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M0\"/>
    </mc:Choice>
  </mc:AlternateContent>
  <xr:revisionPtr revIDLastSave="0" documentId="8_{F3882E17-28F5-41AF-A8D1-2BC9EB47F023}" xr6:coauthVersionLast="47" xr6:coauthVersionMax="47" xr10:uidLastSave="{00000000-0000-0000-0000-000000000000}"/>
  <bookViews>
    <workbookView xWindow="-120" yWindow="-120" windowWidth="29040" windowHeight="15720" xr2:uid="{A850E415-D2CE-4AF4-A080-F940B93CF8C4}"/>
  </bookViews>
  <sheets>
    <sheet name="M01 - 1Q27 " sheetId="8" r:id="rId1"/>
    <sheet name="M01 - 3Q  " sheetId="5" state="hidden" r:id="rId2"/>
    <sheet name="Unmapped Accounts" sheetId="9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'M01 - 1Q27 '!$C$2:$H$134</definedName>
    <definedName name="_xlnm.Print_Area" localSheetId="1">'M01 - 3Q  '!$B$2:$G$134</definedName>
  </definedNames>
  <calcPr calcId="191029"/>
  <pivotCaches>
    <pivotCache cacheId="5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7" i="8" l="1"/>
  <c r="H132" i="8"/>
  <c r="H134" i="8" s="1"/>
  <c r="H19" i="8"/>
  <c r="H24" i="8"/>
  <c r="H26" i="8" s="1"/>
  <c r="H100" i="8"/>
  <c r="H74" i="8"/>
  <c r="H79" i="8"/>
  <c r="H47" i="8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4" i="9"/>
  <c r="G11" i="5"/>
  <c r="J26" i="5"/>
  <c r="J13" i="5"/>
  <c r="J7" i="5"/>
  <c r="C129" i="8"/>
  <c r="C113" i="8"/>
  <c r="C102" i="8"/>
  <c r="C87" i="8"/>
  <c r="C76" i="8"/>
  <c r="C60" i="8"/>
  <c r="C49" i="8"/>
  <c r="C34" i="8"/>
  <c r="J134" i="5"/>
  <c r="G131" i="5"/>
  <c r="G130" i="5"/>
  <c r="B129" i="5"/>
  <c r="J126" i="5"/>
  <c r="G126" i="5"/>
  <c r="I126" i="5" s="1"/>
  <c r="K126" i="5" s="1"/>
  <c r="G125" i="5"/>
  <c r="G124" i="5"/>
  <c r="G123" i="5"/>
  <c r="G122" i="5"/>
  <c r="G121" i="5"/>
  <c r="J120" i="5"/>
  <c r="G120" i="5"/>
  <c r="G119" i="5"/>
  <c r="G118" i="5"/>
  <c r="J117" i="5"/>
  <c r="G117" i="5"/>
  <c r="G116" i="5"/>
  <c r="G115" i="5"/>
  <c r="J114" i="5"/>
  <c r="G114" i="5"/>
  <c r="B113" i="5"/>
  <c r="J107" i="5"/>
  <c r="G104" i="5"/>
  <c r="G103" i="5"/>
  <c r="B102" i="5"/>
  <c r="J99" i="5"/>
  <c r="G99" i="5"/>
  <c r="I99" i="5" s="1"/>
  <c r="K99" i="5" s="1"/>
  <c r="G98" i="5"/>
  <c r="G97" i="5"/>
  <c r="G96" i="5"/>
  <c r="G95" i="5"/>
  <c r="J94" i="5"/>
  <c r="G94" i="5"/>
  <c r="G93" i="5"/>
  <c r="G92" i="5"/>
  <c r="J91" i="5"/>
  <c r="G91" i="5"/>
  <c r="G90" i="5"/>
  <c r="G89" i="5"/>
  <c r="J88" i="5"/>
  <c r="G88" i="5"/>
  <c r="B87" i="5"/>
  <c r="J81" i="5"/>
  <c r="G78" i="5"/>
  <c r="G77" i="5"/>
  <c r="G79" i="5" s="1"/>
  <c r="B76" i="5"/>
  <c r="J73" i="5"/>
  <c r="G73" i="5"/>
  <c r="G72" i="5"/>
  <c r="G71" i="5"/>
  <c r="G70" i="5"/>
  <c r="G69" i="5"/>
  <c r="G68" i="5"/>
  <c r="J67" i="5"/>
  <c r="G67" i="5"/>
  <c r="G66" i="5"/>
  <c r="G65" i="5"/>
  <c r="J64" i="5"/>
  <c r="G64" i="5"/>
  <c r="G63" i="5"/>
  <c r="G62" i="5"/>
  <c r="J61" i="5"/>
  <c r="G61" i="5"/>
  <c r="B60" i="5"/>
  <c r="J54" i="5"/>
  <c r="G51" i="5"/>
  <c r="G50" i="5"/>
  <c r="B49" i="5"/>
  <c r="J46" i="5"/>
  <c r="G46" i="5"/>
  <c r="G45" i="5"/>
  <c r="G44" i="5"/>
  <c r="G43" i="5"/>
  <c r="G42" i="5"/>
  <c r="J41" i="5"/>
  <c r="G41" i="5"/>
  <c r="G40" i="5"/>
  <c r="G39" i="5"/>
  <c r="J38" i="5"/>
  <c r="G38" i="5"/>
  <c r="G37" i="5"/>
  <c r="G36" i="5"/>
  <c r="J35" i="5"/>
  <c r="G35" i="5"/>
  <c r="B34" i="5"/>
  <c r="G23" i="5"/>
  <c r="I15" i="5"/>
  <c r="K15" i="5"/>
  <c r="G18" i="5"/>
  <c r="G17" i="5"/>
  <c r="G16" i="5"/>
  <c r="G15" i="5"/>
  <c r="G14" i="5"/>
  <c r="G13" i="5"/>
  <c r="G12" i="5"/>
  <c r="J10" i="5"/>
  <c r="G10" i="5"/>
  <c r="G9" i="5"/>
  <c r="G8" i="5"/>
  <c r="G7" i="5"/>
  <c r="H105" i="8"/>
  <c r="H107" i="8" s="1"/>
  <c r="H52" i="8"/>
  <c r="G105" i="5"/>
  <c r="I120" i="5"/>
  <c r="K120" i="5" s="1"/>
  <c r="G24" i="5"/>
  <c r="I35" i="5" l="1"/>
  <c r="K35" i="5" s="1"/>
  <c r="G132" i="5"/>
  <c r="I38" i="5"/>
  <c r="K38" i="5" s="1"/>
  <c r="I117" i="5"/>
  <c r="K117" i="5" s="1"/>
  <c r="I61" i="5"/>
  <c r="K61" i="5" s="1"/>
  <c r="H54" i="8"/>
  <c r="I91" i="5"/>
  <c r="K91" i="5" s="1"/>
  <c r="G52" i="5"/>
  <c r="I67" i="5"/>
  <c r="K67" i="5" s="1"/>
  <c r="I41" i="5"/>
  <c r="K41" i="5" s="1"/>
  <c r="I10" i="5"/>
  <c r="K10" i="5" s="1"/>
  <c r="I46" i="5"/>
  <c r="K46" i="5" s="1"/>
  <c r="G74" i="5"/>
  <c r="G81" i="5" s="1"/>
  <c r="I81" i="5" s="1"/>
  <c r="K81" i="5" s="1"/>
  <c r="I13" i="5"/>
  <c r="K13" i="5" s="1"/>
  <c r="I73" i="5"/>
  <c r="K73" i="5" s="1"/>
  <c r="H81" i="8"/>
  <c r="I88" i="5"/>
  <c r="K88" i="5" s="1"/>
  <c r="I7" i="5"/>
  <c r="K7" i="5" s="1"/>
  <c r="G47" i="5"/>
  <c r="I114" i="5"/>
  <c r="K114" i="5" s="1"/>
  <c r="G100" i="5"/>
  <c r="G107" i="5" s="1"/>
  <c r="I107" i="5" s="1"/>
  <c r="K107" i="5" s="1"/>
  <c r="I64" i="5"/>
  <c r="K64" i="5" s="1"/>
  <c r="G127" i="5"/>
  <c r="G134" i="5" s="1"/>
  <c r="I134" i="5" s="1"/>
  <c r="K134" i="5" s="1"/>
  <c r="G19" i="5"/>
  <c r="G139" i="5"/>
  <c r="I94" i="5"/>
  <c r="K94" i="5" s="1"/>
  <c r="G54" i="5" l="1"/>
  <c r="I54" i="5" s="1"/>
  <c r="K54" i="5" s="1"/>
  <c r="G138" i="5"/>
  <c r="G26" i="5"/>
  <c r="I26" i="5" s="1"/>
  <c r="K26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713112-DE79-4B84-AB2F-4A95083F5AC1}" keepAlive="1" name="Query - USAC Budget vs Actual Report test HT" description="Connection to the 'USAC Budget vs Actual Report test HT' query in the workbook." type="5" refreshedVersion="8" background="1" saveData="1">
    <dbPr connection="Provider=Microsoft.Mashup.OleDb.1;Data Source=$Workbook$;Location=&quot;USAC Budget vs Actual Report test HT&quot;;Extended Properties=&quot;&quot;" command="SELECT * FROM [USAC Budget vs Actual Report test HT]"/>
  </connection>
</connections>
</file>

<file path=xl/sharedStrings.xml><?xml version="1.0" encoding="utf-8"?>
<sst xmlns="http://schemas.openxmlformats.org/spreadsheetml/2006/main" count="519" uniqueCount="185">
  <si>
    <t>IC - Common Indirect Cost</t>
  </si>
  <si>
    <t>Contract Labor</t>
  </si>
  <si>
    <t>xFCC - FCC</t>
  </si>
  <si>
    <t>50 - Rural Health Care</t>
  </si>
  <si>
    <t>20 - Schools &amp; Libraries</t>
  </si>
  <si>
    <t>30 - High Cost</t>
  </si>
  <si>
    <t>Hardware and Equipment</t>
  </si>
  <si>
    <t>40 - Lifeline</t>
  </si>
  <si>
    <t>Rent</t>
  </si>
  <si>
    <t>75 - Connected Care Pilot</t>
  </si>
  <si>
    <t>Lifeline Eligibility Verification</t>
  </si>
  <si>
    <t>Sum of Column1.Month7Budget</t>
  </si>
  <si>
    <t>Sum of Column1.Month8Budget</t>
  </si>
  <si>
    <t>Sum of Column1.Month9Budget</t>
  </si>
  <si>
    <t>Row Labels</t>
  </si>
  <si>
    <t>Grand Total</t>
  </si>
  <si>
    <t>USAC COMMON BUDGET</t>
  </si>
  <si>
    <t>(stated in thousands)</t>
  </si>
  <si>
    <t>Check to Budget Tables</t>
  </si>
  <si>
    <t>3rd Quarter Operating Budget:</t>
  </si>
  <si>
    <t>Rounded/Categorized</t>
  </si>
  <si>
    <t>Budget Tables</t>
  </si>
  <si>
    <t>Check</t>
  </si>
  <si>
    <t>Compensation &amp; Benefits</t>
  </si>
  <si>
    <t>Travel, Training, &amp; Education</t>
  </si>
  <si>
    <t>Other Employee Expenses</t>
  </si>
  <si>
    <t>Variance caused by capital.  Broken out in M01, but not in budget tables.  Net Zero.</t>
  </si>
  <si>
    <t>External Audits</t>
  </si>
  <si>
    <t>Other Professional Fees</t>
  </si>
  <si>
    <t>Computer Support &amp; Maintenance</t>
  </si>
  <si>
    <t>Taxes &amp; Insurance</t>
  </si>
  <si>
    <t>Other Expenses</t>
  </si>
  <si>
    <t>Data Collection Billing Reimbursement</t>
  </si>
  <si>
    <t xml:space="preserve"> </t>
  </si>
  <si>
    <t>TOTAL USAC COMMON OPERATING BUDGET *</t>
  </si>
  <si>
    <t>3rd Quarter Capital Budget:</t>
  </si>
  <si>
    <t>Non-Program Specific Capital Budget</t>
  </si>
  <si>
    <t>TOTAL USAC COMMON CAPITAL BUDGET *</t>
  </si>
  <si>
    <t>TOTAL USAC COMMON BUDGETS *</t>
  </si>
  <si>
    <t>*  These costs are allocated to each of the programs.</t>
  </si>
  <si>
    <t>HIGH COST</t>
  </si>
  <si>
    <t>USAC Support - Allocation of Common Budget</t>
  </si>
  <si>
    <t xml:space="preserve">     High Cost Operating Total</t>
  </si>
  <si>
    <t>Direct Capital Costs</t>
  </si>
  <si>
    <t>USAC Support - Allocation of Common Capital Budget</t>
  </si>
  <si>
    <t xml:space="preserve">     High Cost Capital Total</t>
  </si>
  <si>
    <t>TOTAL USAC HIGH COST BUDGETS</t>
  </si>
  <si>
    <t>LOW INCOME</t>
  </si>
  <si>
    <t xml:space="preserve">     Low Income Operating Total</t>
  </si>
  <si>
    <t xml:space="preserve">     Low Income Capital Total</t>
  </si>
  <si>
    <t>TOTAL USAC LOW INCOME BUDGETS</t>
  </si>
  <si>
    <t>RURAL HEALTH CARE</t>
  </si>
  <si>
    <t xml:space="preserve">     Rural Health Care Operating Total</t>
  </si>
  <si>
    <t xml:space="preserve">     Rural Health Care Capital Total</t>
  </si>
  <si>
    <t>TOTAL USAC RURAL HEALTH CARE BUDGETS</t>
  </si>
  <si>
    <t>SCHOOLS &amp; LIBRARIES</t>
  </si>
  <si>
    <t>SL Program Administration</t>
  </si>
  <si>
    <t xml:space="preserve">     Schools &amp; Libraries Operating Total</t>
  </si>
  <si>
    <t xml:space="preserve">     Schools &amp; Libraries Capital Total</t>
  </si>
  <si>
    <t>TOTAL USAC SCHOOLS &amp; LIBRARIES BUDGETS</t>
  </si>
  <si>
    <t>Check Common Operating</t>
  </si>
  <si>
    <t>Check Common Capital</t>
  </si>
  <si>
    <t>62301</t>
  </si>
  <si>
    <t>6-1</t>
  </si>
  <si>
    <t>62303</t>
  </si>
  <si>
    <t>62304</t>
  </si>
  <si>
    <t>62306</t>
  </si>
  <si>
    <t>62501</t>
  </si>
  <si>
    <t>66000</t>
  </si>
  <si>
    <t>68000</t>
  </si>
  <si>
    <t>68005</t>
  </si>
  <si>
    <t>68100</t>
  </si>
  <si>
    <t>66700</t>
  </si>
  <si>
    <t>6-2</t>
  </si>
  <si>
    <t>66720</t>
  </si>
  <si>
    <t>66730</t>
  </si>
  <si>
    <t>66800</t>
  </si>
  <si>
    <t>66710</t>
  </si>
  <si>
    <t>63800</t>
  </si>
  <si>
    <t>62500</t>
  </si>
  <si>
    <t>6-3</t>
  </si>
  <si>
    <t>62505</t>
  </si>
  <si>
    <t>63700</t>
  </si>
  <si>
    <t>64500</t>
  </si>
  <si>
    <t>62100</t>
  </si>
  <si>
    <t>62200</t>
  </si>
  <si>
    <t>64620</t>
  </si>
  <si>
    <t>64875</t>
  </si>
  <si>
    <t>64880</t>
  </si>
  <si>
    <t>61400</t>
  </si>
  <si>
    <t>64860</t>
  </si>
  <si>
    <t>64800</t>
  </si>
  <si>
    <t>64881</t>
  </si>
  <si>
    <t>64882</t>
  </si>
  <si>
    <t>64883</t>
  </si>
  <si>
    <t>64820</t>
  </si>
  <si>
    <t>99000</t>
  </si>
  <si>
    <t>61420</t>
  </si>
  <si>
    <t>64902</t>
  </si>
  <si>
    <t>64930</t>
  </si>
  <si>
    <t>65000</t>
  </si>
  <si>
    <t>65100</t>
  </si>
  <si>
    <t>62800</t>
  </si>
  <si>
    <t>66100</t>
  </si>
  <si>
    <t>66110</t>
  </si>
  <si>
    <t>66120</t>
  </si>
  <si>
    <t>66130</t>
  </si>
  <si>
    <t>66140</t>
  </si>
  <si>
    <t>66150</t>
  </si>
  <si>
    <t>66200</t>
  </si>
  <si>
    <t>64200</t>
  </si>
  <si>
    <t>64300</t>
  </si>
  <si>
    <t>64950</t>
  </si>
  <si>
    <t>64811</t>
  </si>
  <si>
    <t>64863</t>
  </si>
  <si>
    <t>40300</t>
  </si>
  <si>
    <t>62600</t>
  </si>
  <si>
    <t>61200</t>
  </si>
  <si>
    <t>62000</t>
  </si>
  <si>
    <t>63900</t>
  </si>
  <si>
    <t>64700</t>
  </si>
  <si>
    <t>65200</t>
  </si>
  <si>
    <t>66600</t>
  </si>
  <si>
    <t>X00004</t>
  </si>
  <si>
    <t>X00005</t>
  </si>
  <si>
    <t>6-Series</t>
  </si>
  <si>
    <t>40000</t>
  </si>
  <si>
    <t>40100</t>
  </si>
  <si>
    <t>40400</t>
  </si>
  <si>
    <t>40500</t>
  </si>
  <si>
    <t>40600</t>
  </si>
  <si>
    <t>40700</t>
  </si>
  <si>
    <t>40800</t>
  </si>
  <si>
    <t>40900</t>
  </si>
  <si>
    <t>60401</t>
  </si>
  <si>
    <t>61000</t>
  </si>
  <si>
    <t>61410</t>
  </si>
  <si>
    <t>61501</t>
  </si>
  <si>
    <t>62307</t>
  </si>
  <si>
    <t>62308</t>
  </si>
  <si>
    <t>62309</t>
  </si>
  <si>
    <t>62310</t>
  </si>
  <si>
    <t>62700</t>
  </si>
  <si>
    <t>64000</t>
  </si>
  <si>
    <t>64835</t>
  </si>
  <si>
    <t>64862</t>
  </si>
  <si>
    <t>64870</t>
  </si>
  <si>
    <t>64900</t>
  </si>
  <si>
    <t>66801</t>
  </si>
  <si>
    <t>68001</t>
  </si>
  <si>
    <t>68002</t>
  </si>
  <si>
    <t>68003</t>
  </si>
  <si>
    <t>68004</t>
  </si>
  <si>
    <t>68008</t>
  </si>
  <si>
    <t>68009</t>
  </si>
  <si>
    <t>68300</t>
  </si>
  <si>
    <t>68400</t>
  </si>
  <si>
    <t>68500</t>
  </si>
  <si>
    <t>69000</t>
  </si>
  <si>
    <t>90110</t>
  </si>
  <si>
    <t>90121</t>
  </si>
  <si>
    <t>90210</t>
  </si>
  <si>
    <t>90232</t>
  </si>
  <si>
    <t>90233</t>
  </si>
  <si>
    <t>90240</t>
  </si>
  <si>
    <t>90252</t>
  </si>
  <si>
    <t>90257</t>
  </si>
  <si>
    <t>90260</t>
  </si>
  <si>
    <t>90310</t>
  </si>
  <si>
    <t>90400</t>
  </si>
  <si>
    <t>96000</t>
  </si>
  <si>
    <t>FFSET</t>
  </si>
  <si>
    <t>X00001</t>
  </si>
  <si>
    <t>X00002</t>
  </si>
  <si>
    <t>X00006</t>
  </si>
  <si>
    <t>X00007</t>
  </si>
  <si>
    <t>X00008</t>
  </si>
  <si>
    <t>X00009</t>
  </si>
  <si>
    <t>X00011</t>
  </si>
  <si>
    <t>X00012</t>
  </si>
  <si>
    <t>#N/A</t>
  </si>
  <si>
    <t>Formula1</t>
  </si>
  <si>
    <t>- ADJ</t>
  </si>
  <si>
    <t>1st Quarter Capital Budget:</t>
  </si>
  <si>
    <t>1st Quarter Operating Budget: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</si>
</sst>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"/>
    <numFmt numFmtId="166" formatCode="#,##0.0"/>
    <numFmt numFmtId="167" formatCode="_(* #,##0.000_);_(* \(#,##0.0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rgb="FFFF0000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b/>
      <i/>
      <sz val="8"/>
      <color rgb="FFFF0000"/>
      <name val="Arial"/>
      <family val="2"/>
    </font>
    <font>
      <sz val="10"/>
      <color indexed="0"/>
      <name val="Arial"/>
      <family val="2"/>
    </font>
    <font>
      <sz val="10"/>
      <color indexed="0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</cellStyleXfs>
  <cellXfs count="8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2" applyFont="1"/>
    <xf numFmtId="0" fontId="4" fillId="2" borderId="0" xfId="2" applyFont="1" applyFill="1"/>
    <xf numFmtId="0" fontId="5" fillId="2" borderId="0" xfId="2" applyFont="1" applyFill="1"/>
    <xf numFmtId="0" fontId="4" fillId="0" borderId="1" xfId="2" applyFont="1" applyBorder="1"/>
    <xf numFmtId="43" fontId="4" fillId="0" borderId="2" xfId="3" applyFont="1" applyFill="1" applyBorder="1"/>
    <xf numFmtId="43" fontId="4" fillId="0" borderId="3" xfId="3" applyFont="1" applyFill="1" applyBorder="1"/>
    <xf numFmtId="39" fontId="4" fillId="0" borderId="0" xfId="3" applyNumberFormat="1" applyFont="1" applyFill="1" applyBorder="1" applyAlignment="1">
      <alignment horizontal="center"/>
    </xf>
    <xf numFmtId="39" fontId="5" fillId="0" borderId="0" xfId="3" applyNumberFormat="1" applyFont="1" applyFill="1" applyBorder="1" applyAlignment="1">
      <alignment horizontal="center"/>
    </xf>
    <xf numFmtId="0" fontId="2" fillId="2" borderId="0" xfId="2" applyFill="1"/>
    <xf numFmtId="0" fontId="4" fillId="0" borderId="4" xfId="2" applyFont="1" applyBorder="1"/>
    <xf numFmtId="43" fontId="4" fillId="0" borderId="5" xfId="3" applyFont="1" applyFill="1" applyBorder="1"/>
    <xf numFmtId="43" fontId="4" fillId="0" borderId="6" xfId="3" applyFont="1" applyFill="1" applyBorder="1"/>
    <xf numFmtId="39" fontId="6" fillId="0" borderId="2" xfId="3" applyNumberFormat="1" applyFont="1" applyFill="1" applyBorder="1" applyAlignment="1">
      <alignment horizontal="left" vertical="top"/>
    </xf>
    <xf numFmtId="39" fontId="4" fillId="0" borderId="2" xfId="3" applyNumberFormat="1" applyFont="1" applyFill="1" applyBorder="1" applyAlignment="1">
      <alignment horizontal="center"/>
    </xf>
    <xf numFmtId="39" fontId="5" fillId="0" borderId="3" xfId="3" applyNumberFormat="1" applyFont="1" applyFill="1" applyBorder="1" applyAlignment="1">
      <alignment horizontal="center"/>
    </xf>
    <xf numFmtId="0" fontId="7" fillId="2" borderId="0" xfId="2" applyFont="1" applyFill="1" applyAlignment="1">
      <alignment horizontal="center"/>
    </xf>
    <xf numFmtId="0" fontId="7" fillId="0" borderId="0" xfId="2" applyFont="1" applyAlignment="1">
      <alignment horizontal="center"/>
    </xf>
    <xf numFmtId="39" fontId="5" fillId="0" borderId="7" xfId="3" applyNumberFormat="1" applyFont="1" applyFill="1" applyBorder="1" applyAlignment="1">
      <alignment horizontal="center"/>
    </xf>
    <xf numFmtId="39" fontId="5" fillId="0" borderId="8" xfId="3" applyNumberFormat="1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5" fillId="0" borderId="0" xfId="2" applyFont="1" applyAlignment="1">
      <alignment horizontal="center"/>
    </xf>
    <xf numFmtId="43" fontId="4" fillId="2" borderId="0" xfId="2" applyNumberFormat="1" applyFont="1" applyFill="1" applyAlignment="1">
      <alignment horizontal="center"/>
    </xf>
    <xf numFmtId="43" fontId="4" fillId="0" borderId="0" xfId="2" applyNumberFormat="1" applyFont="1" applyAlignment="1">
      <alignment horizontal="center"/>
    </xf>
    <xf numFmtId="0" fontId="8" fillId="2" borderId="0" xfId="2" applyFont="1" applyFill="1"/>
    <xf numFmtId="0" fontId="4" fillId="2" borderId="0" xfId="2" applyFont="1" applyFill="1" applyAlignment="1">
      <alignment horizontal="center"/>
    </xf>
    <xf numFmtId="44" fontId="5" fillId="3" borderId="0" xfId="4" applyFont="1" applyFill="1"/>
    <xf numFmtId="44" fontId="5" fillId="0" borderId="0" xfId="4" applyFont="1" applyFill="1"/>
    <xf numFmtId="43" fontId="5" fillId="2" borderId="0" xfId="3" applyFont="1" applyFill="1"/>
    <xf numFmtId="0" fontId="11" fillId="2" borderId="0" xfId="5" applyFont="1" applyFill="1" applyAlignment="1">
      <alignment horizontal="left"/>
    </xf>
    <xf numFmtId="43" fontId="5" fillId="2" borderId="0" xfId="2" applyNumberFormat="1" applyFont="1" applyFill="1"/>
    <xf numFmtId="43" fontId="5" fillId="2" borderId="9" xfId="3" applyFont="1" applyFill="1" applyBorder="1"/>
    <xf numFmtId="43" fontId="0" fillId="2" borderId="0" xfId="3" applyFont="1" applyFill="1"/>
    <xf numFmtId="44" fontId="4" fillId="2" borderId="0" xfId="4" applyFont="1" applyFill="1"/>
    <xf numFmtId="43" fontId="2" fillId="2" borderId="0" xfId="2" applyNumberFormat="1" applyFill="1"/>
    <xf numFmtId="44" fontId="5" fillId="2" borderId="9" xfId="4" applyFont="1" applyFill="1" applyBorder="1"/>
    <xf numFmtId="166" fontId="5" fillId="2" borderId="0" xfId="2" applyNumberFormat="1" applyFont="1" applyFill="1" applyAlignment="1">
      <alignment horizontal="center"/>
    </xf>
    <xf numFmtId="166" fontId="5" fillId="2" borderId="0" xfId="2" applyNumberFormat="1" applyFont="1" applyFill="1"/>
    <xf numFmtId="43" fontId="4" fillId="2" borderId="0" xfId="3" applyFont="1" applyFill="1"/>
    <xf numFmtId="44" fontId="5" fillId="2" borderId="0" xfId="4" applyFont="1" applyFill="1"/>
    <xf numFmtId="43" fontId="5" fillId="4" borderId="9" xfId="3" applyFont="1" applyFill="1" applyBorder="1"/>
    <xf numFmtId="43" fontId="5" fillId="0" borderId="0" xfId="3" applyFont="1" applyFill="1"/>
    <xf numFmtId="43" fontId="5" fillId="0" borderId="9" xfId="3" applyFont="1" applyFill="1" applyBorder="1"/>
    <xf numFmtId="0" fontId="8" fillId="2" borderId="0" xfId="2" applyFont="1" applyFill="1" applyAlignment="1">
      <alignment horizontal="center"/>
    </xf>
    <xf numFmtId="43" fontId="7" fillId="2" borderId="0" xfId="3" applyFont="1" applyFill="1" applyAlignment="1">
      <alignment horizontal="center"/>
    </xf>
    <xf numFmtId="165" fontId="5" fillId="2" borderId="0" xfId="2" applyNumberFormat="1" applyFont="1" applyFill="1"/>
    <xf numFmtId="44" fontId="4" fillId="0" borderId="0" xfId="4" applyFont="1" applyFill="1"/>
    <xf numFmtId="43" fontId="4" fillId="2" borderId="0" xfId="3" applyFont="1" applyFill="1" applyBorder="1"/>
    <xf numFmtId="43" fontId="4" fillId="0" borderId="0" xfId="3" applyFont="1" applyFill="1" applyBorder="1"/>
    <xf numFmtId="0" fontId="12" fillId="2" borderId="0" xfId="2" applyFont="1" applyFill="1"/>
    <xf numFmtId="0" fontId="12" fillId="2" borderId="0" xfId="2" applyFont="1" applyFill="1" applyAlignment="1">
      <alignment horizontal="left"/>
    </xf>
    <xf numFmtId="0" fontId="13" fillId="2" borderId="0" xfId="2" applyFont="1" applyFill="1"/>
    <xf numFmtId="43" fontId="12" fillId="2" borderId="0" xfId="3" applyFont="1" applyFill="1" applyBorder="1"/>
    <xf numFmtId="43" fontId="12" fillId="0" borderId="0" xfId="3" applyFont="1" applyFill="1" applyBorder="1"/>
    <xf numFmtId="39" fontId="12" fillId="0" borderId="7" xfId="3" applyNumberFormat="1" applyFont="1" applyFill="1" applyBorder="1" applyAlignment="1">
      <alignment horizontal="center"/>
    </xf>
    <xf numFmtId="39" fontId="12" fillId="0" borderId="0" xfId="3" applyNumberFormat="1" applyFont="1" applyFill="1" applyBorder="1" applyAlignment="1">
      <alignment horizontal="center"/>
    </xf>
    <xf numFmtId="39" fontId="12" fillId="0" borderId="8" xfId="3" applyNumberFormat="1" applyFont="1" applyFill="1" applyBorder="1" applyAlignment="1">
      <alignment horizontal="center"/>
    </xf>
    <xf numFmtId="43" fontId="12" fillId="2" borderId="0" xfId="3" applyFont="1" applyFill="1"/>
    <xf numFmtId="43" fontId="12" fillId="0" borderId="0" xfId="3" applyFont="1" applyFill="1"/>
    <xf numFmtId="0" fontId="0" fillId="0" borderId="0" xfId="0" quotePrefix="1"/>
    <xf numFmtId="0" fontId="0" fillId="0" borderId="0" xfId="0" applyAlignment="1">
      <alignment horizontal="left" indent="1"/>
    </xf>
    <xf numFmtId="43" fontId="5" fillId="0" borderId="0" xfId="1" applyFont="1" applyFill="1"/>
    <xf numFmtId="43" fontId="5" fillId="0" borderId="0" xfId="1" applyFont="1" applyFill="1" applyBorder="1"/>
    <xf numFmtId="43" fontId="5" fillId="0" borderId="9" xfId="1" applyFont="1" applyFill="1" applyBorder="1"/>
    <xf numFmtId="0" fontId="5" fillId="5" borderId="0" xfId="2" applyFont="1" applyFill="1"/>
    <xf numFmtId="166" fontId="5" fillId="5" borderId="0" xfId="2" applyNumberFormat="1" applyFont="1" applyFill="1"/>
    <xf numFmtId="43" fontId="5" fillId="5" borderId="9" xfId="3" applyFont="1" applyFill="1" applyBorder="1"/>
    <xf numFmtId="44" fontId="4" fillId="5" borderId="0" xfId="4" applyFont="1" applyFill="1"/>
    <xf numFmtId="167" fontId="5" fillId="0" borderId="0" xfId="1" applyNumberFormat="1" applyFont="1" applyFill="1" applyBorder="1"/>
    <xf numFmtId="164" fontId="0" fillId="0" borderId="0" xfId="1" applyNumberFormat="1" applyFont="1"/>
    <xf numFmtId="164" fontId="0" fillId="3" borderId="0" xfId="1" applyNumberFormat="1" applyFont="1" applyFill="1"/>
    <xf numFmtId="0" fontId="5" fillId="0" borderId="0" xfId="2" applyFont="1"/>
    <xf numFmtId="0" fontId="4" fillId="0" borderId="0" xfId="2" applyFont="1"/>
    <xf numFmtId="16" fontId="5" fillId="0" borderId="0" xfId="2" quotePrefix="1" applyNumberFormat="1" applyFont="1"/>
    <xf numFmtId="43" fontId="5" fillId="2" borderId="0" xfId="1" applyFont="1" applyFill="1"/>
    <xf numFmtId="16" fontId="2" fillId="2" borderId="0" xfId="2" quotePrefix="1" applyNumberFormat="1" applyFill="1"/>
    <xf numFmtId="167" fontId="5" fillId="0" borderId="0" xfId="1" applyNumberFormat="1" applyFont="1" applyFill="1"/>
    <xf numFmtId="39" fontId="6" fillId="0" borderId="0" xfId="3" applyNumberFormat="1" applyFont="1" applyFill="1" applyBorder="1" applyAlignment="1">
      <alignment horizontal="left" vertical="top"/>
    </xf>
    <xf numFmtId="43" fontId="0" fillId="2" borderId="0" xfId="3" applyFont="1" applyFill="1" applyBorder="1"/>
    <xf numFmtId="0" fontId="5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/>
    </xf>
    <xf numFmtId="39" fontId="4" fillId="2" borderId="0" xfId="3" applyNumberFormat="1" applyFont="1" applyFill="1" applyBorder="1" applyAlignment="1">
      <alignment horizontal="center"/>
    </xf>
    <xf numFmtId="0" fontId="9" fillId="2" borderId="0" xfId="2" applyFont="1" applyFill="1" applyAlignment="1">
      <alignment horizontal="center" vertical="top" wrapText="1"/>
    </xf>
    <xf numFmtId="165" fontId="7" fillId="2" borderId="0" xfId="2" applyNumberFormat="1" applyFont="1" applyFill="1" applyAlignment="1">
      <alignment horizontal="center"/>
    </xf>
    <xf numFmtId="39" fontId="4" fillId="2" borderId="7" xfId="3" applyNumberFormat="1" applyFont="1" applyFill="1" applyBorder="1" applyAlignment="1">
      <alignment horizontal="center"/>
    </xf>
    <xf numFmtId="39" fontId="4" fillId="2" borderId="8" xfId="3" applyNumberFormat="1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 vertical="top" wrapText="1"/>
    </xf>
  </cellXfs>
  <cellStyles count="6">
    <cellStyle name="Comma" xfId="1" builtinId="3"/>
    <cellStyle name="Comma 2" xfId="3" xr:uid="{35030D9C-0DC9-47D6-AE2F-B488EE166DA1}"/>
    <cellStyle name="Currency 2" xfId="4" xr:uid="{0A49C129-CC97-4A75-8D17-467E672417A7}"/>
    <cellStyle name="Normal" xfId="0" builtinId="0"/>
    <cellStyle name="Normal 2" xfId="2" xr:uid="{F02191B1-3732-4ADA-9867-570970BF9BD1}"/>
    <cellStyle name="Normal_M01 Budget 1Q2014" xfId="5" xr:uid="{3CBDC553-2BCF-4DB7-A259-BF273C97C86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onnections" Target="connections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rivate/Finance/Financial%20Planning%20and%20Analysis/03_Internal%20Reporting/BOD%20Reports_Filing%20Prep/M01/2026/M01%20USAC%203Q2026%20Budget%20(Links).xlsx" TargetMode="External"/><Relationship Id="rId2" Type="http://schemas.openxmlformats.org/officeDocument/2006/relationships/externalLinkPath" Target="file:///X:\Private\Finance\Financial%20Planning%20and%20Analysis\03_Internal%20Reporting\BOD%20Reports_Filing%20Prep\M01\2026\M01%20USAC%203Q2026%20Budget%20(Links).xlsx" TargetMode="External"/><Relationship Id="rId1" Type="http://schemas.openxmlformats.org/officeDocument/2006/relationships/externalLinkPath" Target="/Private/Finance/Financial%20Planning%20and%20Analysis/03_Internal%20Reporting/BOD%20Reports_Filing%20Prep/M01/2026/M01%20USAC%203Q2026%20Budget%20(Links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rivate/Finance/Financial%20Planning%20and%20Analysis/03_Internal%20Reporting/BOD%20Reports_Filing%20Prep/Budget%20&amp;%20Actual%20Board%20Paper%20Inputs/2026/Budget%20&amp;%20Actual%20Board%20Paper%20Inputs%20Q3%202026.xlsx" TargetMode="External"/><Relationship Id="rId2" Type="http://schemas.openxmlformats.org/officeDocument/2006/relationships/externalLinkPath" Target="file:///X:\Private\Finance\Financial%20Planning%20and%20Analysis\03_Internal%20Reporting\BOD%20Reports_Filing%20Prep\Budget%20&amp;%20Actual%20Board%20Paper%20Inputs\2026\Budget%20&amp;%20Actual%20Board%20Paper%20Inputs%20Q3%202026.xlsx" TargetMode="External"/><Relationship Id="rId1" Type="http://schemas.openxmlformats.org/officeDocument/2006/relationships/externalLinkPath" Target="/Private/Finance/Financial%20Planning%20and%20Analysis/03_Internal%20Reporting/BOD%20Reports_Filing%20Prep/Budget%20&amp;%20Actual%20Board%20Paper%20Inputs/2026/Budget%20&amp;%20Actual%20Board%20Paper%20Inputs%20Q3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.usac.loc\datastore\Private\Finance\Financial%20Planning%20and%20Analysis\03_Internal%20Reporting\BOD%20Reports_Filing%20Prep\Budget%20&amp;%20Actual%20Board%20Paper%20Inputs3Q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.usac.loc\datastore\Private\Finance\Financial%20Planning%20and%20Analysis\03_Internal%20Reporting\BOD%20Reports_Filing%20Prep\Budget%20&amp;%20Actual%20Board%20Paper%20Inputs3Q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.usac.loc\datastore\Private\Finance\Financial%20Planning%20and%20Analysis\03_Internal%20Reporting\BOD%20Reports_Filing%20Prep\Budget%20&amp;%20Actual%20Board%20Paper%20Inputs3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01 - 1Q"/>
      <sheetName val="M01 - 2Q"/>
      <sheetName val="M01 - 3Q"/>
      <sheetName val="M01 - 4Q"/>
      <sheetName val="M01 - 2Q "/>
      <sheetName val="M01 - 3Q  "/>
      <sheetName val="Common PowerPlan Report"/>
      <sheetName val="HC PowerPlan Report"/>
      <sheetName val="LI PowerPlan Report"/>
      <sheetName val="RH PowerPlan Report"/>
      <sheetName val="SL PowerPlan Report"/>
      <sheetName val="Common Power Plan budget 2"/>
      <sheetName val="CCP PowerPlan Report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EXPORT M01 POWERPLAN REPORT FOR 'CD-IC - COMMON INDIRECT COST' ENTITY</v>
          </cell>
          <cell r="B1"/>
          <cell r="C1"/>
          <cell r="D1"/>
          <cell r="E1"/>
          <cell r="F1"/>
        </row>
        <row r="2">
          <cell r="A2" t="str">
            <v>Format:</v>
          </cell>
          <cell r="B2" t="str">
            <v>Board Quarters (2Q Manipulation)</v>
          </cell>
          <cell r="C2"/>
          <cell r="D2"/>
          <cell r="E2"/>
          <cell r="F2"/>
        </row>
        <row r="3">
          <cell r="A3" t="str">
            <v>Year:</v>
          </cell>
          <cell r="B3" t="str">
            <v>Fy2026</v>
          </cell>
          <cell r="C3"/>
          <cell r="D3"/>
          <cell r="E3"/>
          <cell r="F3"/>
        </row>
        <row r="4">
          <cell r="A4" t="str">
            <v>Scenario:</v>
          </cell>
          <cell r="B4" t="str">
            <v>BUDGET 2</v>
          </cell>
          <cell r="C4"/>
          <cell r="D4"/>
          <cell r="E4"/>
          <cell r="F4"/>
        </row>
        <row r="5">
          <cell r="A5" t="str">
            <v>Per. End:</v>
          </cell>
          <cell r="B5" t="str">
            <v>MAR</v>
          </cell>
          <cell r="C5"/>
          <cell r="D5"/>
          <cell r="E5"/>
          <cell r="F5"/>
        </row>
        <row r="6">
          <cell r="A6" t="str">
            <v>Units:</v>
          </cell>
          <cell r="B6" t="str">
            <v>1000</v>
          </cell>
          <cell r="C6"/>
          <cell r="D6"/>
          <cell r="E6"/>
          <cell r="F6"/>
        </row>
        <row r="7">
          <cell r="A7" t="str">
            <v>Currency:</v>
          </cell>
          <cell r="B7" t="str">
            <v>USD</v>
          </cell>
          <cell r="C7"/>
          <cell r="D7"/>
          <cell r="E7"/>
          <cell r="F7"/>
        </row>
        <row r="8">
          <cell r="A8" t="str">
            <v>Date Exported:</v>
          </cell>
          <cell r="B8">
            <v>46108</v>
          </cell>
          <cell r="C8"/>
          <cell r="D8"/>
          <cell r="E8"/>
          <cell r="F8"/>
        </row>
        <row r="9">
          <cell r="A9"/>
          <cell r="B9"/>
          <cell r="C9"/>
          <cell r="D9"/>
          <cell r="E9"/>
          <cell r="F9"/>
        </row>
        <row r="10">
          <cell r="A10" t="str">
            <v>Mixed Mode</v>
          </cell>
          <cell r="B10" t="str">
            <v>1Q2026</v>
          </cell>
          <cell r="C10" t="str">
            <v>2Q*2026</v>
          </cell>
          <cell r="D10" t="str">
            <v>3Q2026</v>
          </cell>
          <cell r="E10" t="str">
            <v>4Q2026</v>
          </cell>
          <cell r="F10">
            <v>2026</v>
          </cell>
        </row>
        <row r="11">
          <cell r="A11" t="str">
            <v>DESCRIPTION</v>
          </cell>
          <cell r="B11" t="str">
            <v>BUDGET 1</v>
          </cell>
          <cell r="C11" t="str">
            <v>BUDGET 2</v>
          </cell>
          <cell r="D11" t="str">
            <v>BUDGET 2</v>
          </cell>
          <cell r="E11" t="str">
            <v>BUDGET 2</v>
          </cell>
          <cell r="F11" t="str">
            <v>BUDGET 2</v>
          </cell>
        </row>
        <row r="12">
          <cell r="A12" t="str">
            <v>Compensation &amp; Benefits</v>
          </cell>
          <cell r="B12">
            <v>17997.82</v>
          </cell>
          <cell r="C12">
            <v>15704.48</v>
          </cell>
          <cell r="D12">
            <v>17101.86</v>
          </cell>
          <cell r="E12">
            <v>17574.53</v>
          </cell>
          <cell r="F12">
            <v>68378.7</v>
          </cell>
        </row>
        <row r="13">
          <cell r="A13" t="str">
            <v>Travel, Training, &amp; Education</v>
          </cell>
          <cell r="B13">
            <v>168.01</v>
          </cell>
          <cell r="C13">
            <v>239.71</v>
          </cell>
          <cell r="D13">
            <v>197.86</v>
          </cell>
          <cell r="E13">
            <v>219.62</v>
          </cell>
          <cell r="F13">
            <v>825.2</v>
          </cell>
        </row>
        <row r="14">
          <cell r="A14" t="str">
            <v>Other Employee Expenses</v>
          </cell>
          <cell r="B14">
            <v>95.78</v>
          </cell>
          <cell r="C14">
            <v>134.76</v>
          </cell>
          <cell r="D14">
            <v>113.74</v>
          </cell>
          <cell r="E14">
            <v>141.97999999999999</v>
          </cell>
          <cell r="F14">
            <v>486.27</v>
          </cell>
        </row>
        <row r="15">
          <cell r="A15" t="str">
            <v>SL Program Administration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Lifeline Eligibility Verification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Contract Labor</v>
          </cell>
          <cell r="B17">
            <v>54.65</v>
          </cell>
          <cell r="C17">
            <v>1385.62</v>
          </cell>
          <cell r="D17">
            <v>746.41</v>
          </cell>
          <cell r="E17">
            <v>742.68</v>
          </cell>
          <cell r="F17">
            <v>2929.36</v>
          </cell>
        </row>
        <row r="18">
          <cell r="A18" t="str">
            <v>External Audits</v>
          </cell>
          <cell r="B18">
            <v>1105.0899999999999</v>
          </cell>
          <cell r="C18">
            <v>30.5</v>
          </cell>
          <cell r="D18">
            <v>427.99</v>
          </cell>
          <cell r="E18">
            <v>512.12</v>
          </cell>
          <cell r="F18">
            <v>2075.6999999999998</v>
          </cell>
        </row>
        <row r="19">
          <cell r="A19" t="str">
            <v>Other Professional Fees</v>
          </cell>
          <cell r="B19">
            <v>5941.49</v>
          </cell>
          <cell r="C19">
            <v>4546.01</v>
          </cell>
          <cell r="D19">
            <v>5868.39</v>
          </cell>
          <cell r="E19">
            <v>7777.56</v>
          </cell>
          <cell r="F19">
            <v>24133.45</v>
          </cell>
        </row>
        <row r="20">
          <cell r="A20" t="str">
            <v>Computer Support &amp; Maintenance</v>
          </cell>
          <cell r="B20">
            <v>5399.27</v>
          </cell>
          <cell r="C20">
            <v>5752.89</v>
          </cell>
          <cell r="D20">
            <v>6076.45</v>
          </cell>
          <cell r="E20">
            <v>7285.26</v>
          </cell>
          <cell r="F20">
            <v>24513.87</v>
          </cell>
        </row>
        <row r="21">
          <cell r="A21" t="str">
            <v>Rent</v>
          </cell>
          <cell r="B21">
            <v>1848.8</v>
          </cell>
          <cell r="C21">
            <v>1895.02</v>
          </cell>
          <cell r="D21">
            <v>1870.25</v>
          </cell>
          <cell r="E21">
            <v>1868.61</v>
          </cell>
          <cell r="F21">
            <v>7482.68</v>
          </cell>
        </row>
        <row r="22">
          <cell r="A22" t="str">
            <v>Taxes &amp; Insurance</v>
          </cell>
          <cell r="B22">
            <v>283.38</v>
          </cell>
          <cell r="C22">
            <v>283.38</v>
          </cell>
          <cell r="D22">
            <v>283.38</v>
          </cell>
          <cell r="E22">
            <v>283.37</v>
          </cell>
          <cell r="F22">
            <v>1133.5</v>
          </cell>
        </row>
        <row r="23">
          <cell r="A23" t="str">
            <v>Hardware and Equipment</v>
          </cell>
          <cell r="B23">
            <v>185.08</v>
          </cell>
          <cell r="C23">
            <v>213.52</v>
          </cell>
          <cell r="D23">
            <v>94.44</v>
          </cell>
          <cell r="E23">
            <v>110.72</v>
          </cell>
          <cell r="F23">
            <v>603.76</v>
          </cell>
        </row>
        <row r="24">
          <cell r="A24" t="str">
            <v>Other Expenses</v>
          </cell>
          <cell r="B24">
            <v>199.39</v>
          </cell>
          <cell r="C24">
            <v>209.74</v>
          </cell>
          <cell r="D24">
            <v>208.38</v>
          </cell>
          <cell r="E24">
            <v>202.24</v>
          </cell>
          <cell r="F24">
            <v>819.74</v>
          </cell>
        </row>
        <row r="25">
          <cell r="A25" t="str">
            <v>Data Collection Billing Reimbursement</v>
          </cell>
          <cell r="B25">
            <v>-191.44</v>
          </cell>
          <cell r="C25">
            <v>25.41</v>
          </cell>
          <cell r="D25">
            <v>-91.39</v>
          </cell>
          <cell r="E25">
            <v>-100.56</v>
          </cell>
          <cell r="F25">
            <v>-357.98</v>
          </cell>
        </row>
        <row r="26">
          <cell r="A26" t="str">
            <v>Direct Capital Costs</v>
          </cell>
          <cell r="B26">
            <v>1045.68</v>
          </cell>
          <cell r="C26">
            <v>1366.44</v>
          </cell>
          <cell r="D26">
            <v>1090.81</v>
          </cell>
          <cell r="E26">
            <v>904.97</v>
          </cell>
          <cell r="F26">
            <v>4407.8999999999996</v>
          </cell>
        </row>
        <row r="27">
          <cell r="B27"/>
          <cell r="C27"/>
          <cell r="D27"/>
          <cell r="E27"/>
          <cell r="F27"/>
        </row>
        <row r="28">
          <cell r="A28" t="str">
            <v>Allocation of Common Operating</v>
          </cell>
          <cell r="B28">
            <v>0</v>
          </cell>
          <cell r="C28">
            <v>0</v>
          </cell>
          <cell r="D28"/>
          <cell r="E28"/>
          <cell r="F28"/>
        </row>
        <row r="29">
          <cell r="A29" t="str">
            <v>Allocation of Common Capital</v>
          </cell>
          <cell r="B29">
            <v>0</v>
          </cell>
          <cell r="C29">
            <v>0</v>
          </cell>
          <cell r="D29"/>
          <cell r="E29"/>
          <cell r="F29"/>
        </row>
        <row r="30">
          <cell r="A30" t="str">
            <v>CHECK TO M01 REPORT</v>
          </cell>
          <cell r="B30">
            <v>0</v>
          </cell>
          <cell r="C30">
            <v>0</v>
          </cell>
          <cell r="D30"/>
          <cell r="E30"/>
          <cell r="F30"/>
        </row>
      </sheetData>
      <sheetData sheetId="7">
        <row r="1">
          <cell r="A1" t="str">
            <v>EXPORT M01 POWERPLAN REPORT FOR 'CD-30 - HIGH COST' ENTITY</v>
          </cell>
          <cell r="B1"/>
          <cell r="C1"/>
          <cell r="D1"/>
          <cell r="E1"/>
          <cell r="F1"/>
        </row>
        <row r="2">
          <cell r="A2" t="str">
            <v>Format:</v>
          </cell>
          <cell r="B2" t="str">
            <v>Board Quarters (2Q Manipulation)</v>
          </cell>
          <cell r="C2"/>
          <cell r="D2"/>
          <cell r="E2"/>
          <cell r="F2"/>
        </row>
        <row r="3">
          <cell r="A3" t="str">
            <v>Year:</v>
          </cell>
          <cell r="B3" t="str">
            <v>Fy2026</v>
          </cell>
          <cell r="C3"/>
          <cell r="D3"/>
          <cell r="E3"/>
          <cell r="F3"/>
        </row>
        <row r="4">
          <cell r="A4" t="str">
            <v>Scenario:</v>
          </cell>
          <cell r="B4" t="str">
            <v>BUDGET 2</v>
          </cell>
          <cell r="C4"/>
          <cell r="D4"/>
          <cell r="E4"/>
          <cell r="F4"/>
        </row>
        <row r="5">
          <cell r="A5" t="str">
            <v>Per. End:</v>
          </cell>
          <cell r="B5" t="str">
            <v>MAR</v>
          </cell>
          <cell r="C5"/>
          <cell r="D5"/>
          <cell r="E5"/>
          <cell r="F5"/>
        </row>
        <row r="6">
          <cell r="A6" t="str">
            <v>Units:</v>
          </cell>
          <cell r="B6" t="str">
            <v>1000</v>
          </cell>
          <cell r="C6"/>
          <cell r="D6"/>
          <cell r="E6"/>
          <cell r="F6"/>
        </row>
        <row r="7">
          <cell r="A7" t="str">
            <v>Currency:</v>
          </cell>
          <cell r="B7" t="str">
            <v>USD</v>
          </cell>
          <cell r="C7"/>
          <cell r="D7"/>
          <cell r="E7"/>
          <cell r="F7"/>
        </row>
        <row r="8">
          <cell r="A8" t="str">
            <v>Date Exported:</v>
          </cell>
          <cell r="B8">
            <v>46108</v>
          </cell>
          <cell r="C8"/>
          <cell r="D8"/>
          <cell r="E8"/>
          <cell r="F8"/>
        </row>
        <row r="9">
          <cell r="A9"/>
          <cell r="B9"/>
          <cell r="C9"/>
          <cell r="D9"/>
          <cell r="E9"/>
          <cell r="F9"/>
        </row>
        <row r="10">
          <cell r="A10" t="str">
            <v>Mixed Mode</v>
          </cell>
          <cell r="B10" t="str">
            <v>1Q2026</v>
          </cell>
          <cell r="C10" t="str">
            <v>2Q*2026</v>
          </cell>
          <cell r="D10" t="str">
            <v>3Q2026</v>
          </cell>
          <cell r="E10" t="str">
            <v>4Q2026</v>
          </cell>
          <cell r="F10">
            <v>2026</v>
          </cell>
        </row>
        <row r="11">
          <cell r="A11" t="str">
            <v>DESCRIPTION</v>
          </cell>
          <cell r="B11" t="str">
            <v>BUDGET 1</v>
          </cell>
          <cell r="C11" t="str">
            <v>BUDGET 2</v>
          </cell>
          <cell r="D11" t="str">
            <v>BUDGET 2</v>
          </cell>
          <cell r="E11" t="str">
            <v>BUDGET 2</v>
          </cell>
          <cell r="F11" t="str">
            <v>BUDGET 2</v>
          </cell>
        </row>
        <row r="12">
          <cell r="A12" t="str">
            <v>Compensation &amp; Benefits</v>
          </cell>
          <cell r="B12">
            <v>2521.4299999999998</v>
          </cell>
          <cell r="C12">
            <v>2438.39</v>
          </cell>
          <cell r="D12">
            <v>2516.85</v>
          </cell>
          <cell r="E12">
            <v>2592.12</v>
          </cell>
          <cell r="F12">
            <v>10068.790000000001</v>
          </cell>
        </row>
        <row r="13">
          <cell r="A13" t="str">
            <v>Travel, Training, &amp; Education</v>
          </cell>
          <cell r="B13">
            <v>2.25</v>
          </cell>
          <cell r="C13">
            <v>2.25</v>
          </cell>
          <cell r="D13">
            <v>2.25</v>
          </cell>
          <cell r="E13">
            <v>2.25</v>
          </cell>
          <cell r="F13">
            <v>9</v>
          </cell>
        </row>
        <row r="14">
          <cell r="A14" t="str">
            <v>Other Employee Expenses</v>
          </cell>
          <cell r="B14">
            <v>1.44</v>
          </cell>
          <cell r="C14">
            <v>1.25</v>
          </cell>
          <cell r="D14">
            <v>1.34</v>
          </cell>
          <cell r="E14">
            <v>1.34</v>
          </cell>
          <cell r="F14">
            <v>5.38</v>
          </cell>
        </row>
        <row r="15">
          <cell r="A15" t="str">
            <v>SL Program Administration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Lifeline Eligibility Verification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Contract Labor</v>
          </cell>
          <cell r="B17">
            <v>78.05</v>
          </cell>
          <cell r="C17">
            <v>695.48</v>
          </cell>
          <cell r="D17">
            <v>629.44000000000005</v>
          </cell>
          <cell r="E17">
            <v>315.83</v>
          </cell>
          <cell r="F17">
            <v>1718.8</v>
          </cell>
        </row>
        <row r="18">
          <cell r="A18" t="str">
            <v>External Audits</v>
          </cell>
          <cell r="B18">
            <v>641.49</v>
          </cell>
          <cell r="C18">
            <v>-20.260000000000002</v>
          </cell>
          <cell r="D18">
            <v>360.92</v>
          </cell>
          <cell r="E18">
            <v>293.95999999999998</v>
          </cell>
          <cell r="F18">
            <v>1276.1099999999999</v>
          </cell>
        </row>
        <row r="19">
          <cell r="A19" t="str">
            <v>Other Professional Fees</v>
          </cell>
          <cell r="B19">
            <v>1189.8</v>
          </cell>
          <cell r="C19">
            <v>3882.27</v>
          </cell>
          <cell r="D19">
            <v>2790.63</v>
          </cell>
          <cell r="E19">
            <v>2729.96</v>
          </cell>
          <cell r="F19">
            <v>10592.65</v>
          </cell>
        </row>
        <row r="20">
          <cell r="A20" t="str">
            <v>Computer Support &amp; Maintenance</v>
          </cell>
          <cell r="B20">
            <v>40.75</v>
          </cell>
          <cell r="C20">
            <v>71.58</v>
          </cell>
          <cell r="D20">
            <v>62.45</v>
          </cell>
          <cell r="E20">
            <v>58.29</v>
          </cell>
          <cell r="F20">
            <v>233.06</v>
          </cell>
        </row>
        <row r="21">
          <cell r="A21" t="str">
            <v>Rent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Taxes &amp; Insurance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Hardware and Equipment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Other Expenses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A25" t="str">
            <v>Data Collection Billing Reimbursement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A26" t="str">
            <v>Direct Capital Costs</v>
          </cell>
          <cell r="B26">
            <v>105.12</v>
          </cell>
          <cell r="C26">
            <v>0</v>
          </cell>
          <cell r="D26">
            <v>333.77</v>
          </cell>
          <cell r="E26">
            <v>388.53</v>
          </cell>
          <cell r="F26">
            <v>827.43</v>
          </cell>
        </row>
        <row r="27">
          <cell r="B27"/>
          <cell r="C27"/>
          <cell r="D27"/>
          <cell r="E27"/>
          <cell r="F27"/>
        </row>
        <row r="28">
          <cell r="A28" t="str">
            <v>Allocation of Common Operating</v>
          </cell>
          <cell r="B28">
            <v>11319.17</v>
          </cell>
          <cell r="C28">
            <v>10407.040000000001</v>
          </cell>
          <cell r="D28">
            <v>11254.32</v>
          </cell>
          <cell r="E28">
            <v>12527.07</v>
          </cell>
          <cell r="F28">
            <v>45507.6</v>
          </cell>
        </row>
        <row r="29">
          <cell r="A29" t="str">
            <v>Allocation of Common Capital</v>
          </cell>
          <cell r="B29">
            <v>357.73</v>
          </cell>
          <cell r="C29">
            <v>467.46</v>
          </cell>
          <cell r="D29">
            <v>373.17</v>
          </cell>
          <cell r="E29">
            <v>309.58999999999997</v>
          </cell>
          <cell r="F29">
            <v>1507.94</v>
          </cell>
        </row>
        <row r="30">
          <cell r="A30" t="str">
            <v>CHECK TO M01 REPORT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/>
        </row>
        <row r="40">
          <cell r="A40" t="str">
            <v>Format:</v>
          </cell>
          <cell r="B40" t="str">
            <v>Board Quarters (2Q Manipulation)</v>
          </cell>
          <cell r="C40"/>
          <cell r="D40"/>
          <cell r="E40"/>
          <cell r="F40"/>
        </row>
        <row r="41">
          <cell r="A41" t="str">
            <v>Year:</v>
          </cell>
          <cell r="B41" t="str">
            <v>Fy2026</v>
          </cell>
          <cell r="C41"/>
          <cell r="D41"/>
          <cell r="E41"/>
          <cell r="F41"/>
        </row>
        <row r="42">
          <cell r="A42" t="str">
            <v>Scenario:</v>
          </cell>
          <cell r="B42" t="str">
            <v>BUDGET 2</v>
          </cell>
          <cell r="C42"/>
          <cell r="D42"/>
          <cell r="E42"/>
          <cell r="F42"/>
        </row>
        <row r="43">
          <cell r="A43" t="str">
            <v>Per. End:</v>
          </cell>
          <cell r="B43" t="str">
            <v>DEC</v>
          </cell>
          <cell r="C43"/>
          <cell r="D43"/>
          <cell r="E43"/>
          <cell r="F43"/>
        </row>
        <row r="44">
          <cell r="A44" t="str">
            <v>Units:</v>
          </cell>
          <cell r="B44">
            <v>1000</v>
          </cell>
          <cell r="C44"/>
          <cell r="D44"/>
          <cell r="E44"/>
          <cell r="F44"/>
        </row>
        <row r="45">
          <cell r="A45" t="str">
            <v>Currency:</v>
          </cell>
          <cell r="B45" t="str">
            <v>USD</v>
          </cell>
          <cell r="C45"/>
          <cell r="D45"/>
          <cell r="E45"/>
          <cell r="F45"/>
        </row>
        <row r="46">
          <cell r="A46" t="str">
            <v>Date Exported:</v>
          </cell>
          <cell r="B46">
            <v>46027</v>
          </cell>
          <cell r="C46"/>
          <cell r="D46"/>
          <cell r="E46"/>
          <cell r="F46"/>
        </row>
        <row r="47">
          <cell r="A47"/>
          <cell r="B47"/>
          <cell r="C47"/>
          <cell r="D47"/>
          <cell r="E47"/>
          <cell r="F47"/>
        </row>
        <row r="48">
          <cell r="A48" t="str">
            <v>Mixed Mode</v>
          </cell>
          <cell r="B48" t="str">
            <v>1Q2026</v>
          </cell>
          <cell r="C48" t="str">
            <v>1Q2026</v>
          </cell>
          <cell r="D48" t="str">
            <v>2Q2026</v>
          </cell>
          <cell r="E48" t="str">
            <v>2Q*2026</v>
          </cell>
          <cell r="F48" t="str">
            <v>3Q2026</v>
          </cell>
        </row>
        <row r="49">
          <cell r="A49" t="str">
            <v>DESCRIPTION</v>
          </cell>
          <cell r="B49" t="str">
            <v>BUDGET 1</v>
          </cell>
          <cell r="C49" t="str">
            <v>BUDGET 2</v>
          </cell>
          <cell r="D49" t="str">
            <v>BUDGET 2</v>
          </cell>
          <cell r="E49" t="str">
            <v>BUDGET 2</v>
          </cell>
          <cell r="F49" t="str">
            <v>BUDGET 2</v>
          </cell>
        </row>
        <row r="50">
          <cell r="A50" t="str">
            <v>Compensation &amp; Benefits</v>
          </cell>
          <cell r="B50">
            <v>2521.4299999999998</v>
          </cell>
          <cell r="C50">
            <v>2464.0700000000002</v>
          </cell>
          <cell r="D50">
            <v>2495.75</v>
          </cell>
          <cell r="E50">
            <v>2438.39</v>
          </cell>
          <cell r="F50">
            <v>2516.85</v>
          </cell>
        </row>
        <row r="51">
          <cell r="A51" t="str">
            <v>Travel, Training, &amp; Education</v>
          </cell>
          <cell r="B51">
            <v>2.25</v>
          </cell>
          <cell r="C51">
            <v>2.25</v>
          </cell>
          <cell r="D51">
            <v>2.25</v>
          </cell>
          <cell r="E51">
            <v>2.25</v>
          </cell>
          <cell r="F51">
            <v>2.25</v>
          </cell>
        </row>
        <row r="52">
          <cell r="A52" t="str">
            <v>Other Employee Expenses</v>
          </cell>
          <cell r="B52">
            <v>1.44</v>
          </cell>
          <cell r="C52">
            <v>1.34</v>
          </cell>
          <cell r="D52">
            <v>1.34</v>
          </cell>
          <cell r="E52">
            <v>1.25</v>
          </cell>
          <cell r="F52">
            <v>1.34</v>
          </cell>
        </row>
        <row r="53">
          <cell r="A53" t="str">
            <v>SL Program Administration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 t="str">
            <v>Lifeline Eligibility Verification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Contract Labor</v>
          </cell>
          <cell r="B55">
            <v>78.05</v>
          </cell>
          <cell r="C55">
            <v>342.71</v>
          </cell>
          <cell r="D55">
            <v>430.82</v>
          </cell>
          <cell r="E55">
            <v>695.48</v>
          </cell>
          <cell r="F55">
            <v>629.44000000000005</v>
          </cell>
        </row>
        <row r="56">
          <cell r="A56" t="str">
            <v>External Audits</v>
          </cell>
          <cell r="B56">
            <v>641.49</v>
          </cell>
          <cell r="C56">
            <v>289.5</v>
          </cell>
          <cell r="D56">
            <v>331.73</v>
          </cell>
          <cell r="E56">
            <v>-20.260000000000002</v>
          </cell>
          <cell r="F56">
            <v>360.92</v>
          </cell>
        </row>
        <row r="57">
          <cell r="A57" t="str">
            <v>Other Professional Fees</v>
          </cell>
          <cell r="B57">
            <v>1189.8</v>
          </cell>
          <cell r="C57">
            <v>2608.38</v>
          </cell>
          <cell r="D57">
            <v>2463.6799999999998</v>
          </cell>
          <cell r="E57">
            <v>3882.27</v>
          </cell>
          <cell r="F57">
            <v>2790.63</v>
          </cell>
        </row>
        <row r="58">
          <cell r="A58" t="str">
            <v>Computer Support &amp; Maintenance</v>
          </cell>
          <cell r="B58">
            <v>40.75</v>
          </cell>
          <cell r="C58">
            <v>42.98</v>
          </cell>
          <cell r="D58">
            <v>69.34</v>
          </cell>
          <cell r="E58">
            <v>71.58</v>
          </cell>
          <cell r="F58">
            <v>62.45</v>
          </cell>
        </row>
        <row r="59">
          <cell r="A59" t="str">
            <v>Rent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 t="str">
            <v>Taxes &amp; Insurance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Hardware and Equipment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>Other Expenses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Data Collection Billing Reimbursement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 t="str">
            <v>Direct Capital Costs</v>
          </cell>
          <cell r="B64">
            <v>105.12</v>
          </cell>
          <cell r="C64">
            <v>105.12</v>
          </cell>
          <cell r="D64">
            <v>0</v>
          </cell>
          <cell r="E64">
            <v>0</v>
          </cell>
          <cell r="F64">
            <v>333.77</v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A66" t="str">
            <v>Allocation of Common Operating</v>
          </cell>
          <cell r="B66">
            <v>11319.17</v>
          </cell>
          <cell r="C66">
            <v>10668.69</v>
          </cell>
          <cell r="D66">
            <v>11057.52</v>
          </cell>
          <cell r="E66">
            <v>10407.040000000001</v>
          </cell>
          <cell r="F66">
            <v>11254.32</v>
          </cell>
        </row>
        <row r="67">
          <cell r="A67" t="str">
            <v>Allocation of Common Capital</v>
          </cell>
          <cell r="B67">
            <v>357.73</v>
          </cell>
          <cell r="C67">
            <v>402.16</v>
          </cell>
          <cell r="D67">
            <v>423.03</v>
          </cell>
          <cell r="E67">
            <v>467.46</v>
          </cell>
          <cell r="F67">
            <v>373.17</v>
          </cell>
        </row>
      </sheetData>
      <sheetData sheetId="8">
        <row r="1">
          <cell r="A1" t="str">
            <v>EXPORT M01 POWERPLAN REPORT FOR 'CD-40 - LIFELINE' ENTITY</v>
          </cell>
          <cell r="B1"/>
          <cell r="C1"/>
          <cell r="D1"/>
          <cell r="E1"/>
          <cell r="F1"/>
        </row>
        <row r="2">
          <cell r="A2" t="str">
            <v>Format:</v>
          </cell>
          <cell r="B2" t="str">
            <v>Board Quarters (2Q Manipulation)</v>
          </cell>
          <cell r="C2"/>
          <cell r="D2"/>
          <cell r="E2"/>
          <cell r="F2"/>
        </row>
        <row r="3">
          <cell r="A3" t="str">
            <v>Year:</v>
          </cell>
          <cell r="B3" t="str">
            <v>Fy2026</v>
          </cell>
          <cell r="C3"/>
          <cell r="D3"/>
          <cell r="E3"/>
          <cell r="F3"/>
        </row>
        <row r="4">
          <cell r="A4" t="str">
            <v>Scenario:</v>
          </cell>
          <cell r="B4" t="str">
            <v>BUDGET 2</v>
          </cell>
          <cell r="C4"/>
          <cell r="D4"/>
          <cell r="E4"/>
          <cell r="F4"/>
        </row>
        <row r="5">
          <cell r="A5" t="str">
            <v>Per. End:</v>
          </cell>
          <cell r="B5" t="str">
            <v>MAR</v>
          </cell>
          <cell r="C5"/>
          <cell r="D5"/>
          <cell r="E5"/>
          <cell r="F5"/>
        </row>
        <row r="6">
          <cell r="A6" t="str">
            <v>Units:</v>
          </cell>
          <cell r="B6" t="str">
            <v>1000</v>
          </cell>
          <cell r="C6"/>
          <cell r="D6"/>
          <cell r="E6"/>
          <cell r="F6"/>
        </row>
        <row r="7">
          <cell r="A7" t="str">
            <v>Currency:</v>
          </cell>
          <cell r="B7" t="str">
            <v>USD</v>
          </cell>
          <cell r="C7"/>
          <cell r="D7"/>
          <cell r="E7"/>
          <cell r="F7"/>
        </row>
        <row r="8">
          <cell r="A8" t="str">
            <v>Date Exported:</v>
          </cell>
          <cell r="B8">
            <v>46108</v>
          </cell>
          <cell r="C8"/>
          <cell r="D8"/>
          <cell r="E8"/>
          <cell r="F8"/>
        </row>
        <row r="9">
          <cell r="A9"/>
          <cell r="B9"/>
          <cell r="C9"/>
          <cell r="D9"/>
          <cell r="E9"/>
          <cell r="F9"/>
        </row>
        <row r="10">
          <cell r="A10" t="str">
            <v>Mixed Mode</v>
          </cell>
          <cell r="B10" t="str">
            <v>1Q2026</v>
          </cell>
          <cell r="C10" t="str">
            <v>2Q*2026</v>
          </cell>
          <cell r="D10" t="str">
            <v>3Q2026</v>
          </cell>
          <cell r="E10" t="str">
            <v>4Q2026</v>
          </cell>
          <cell r="F10">
            <v>2026</v>
          </cell>
        </row>
        <row r="11">
          <cell r="A11" t="str">
            <v>DESCRIPTION</v>
          </cell>
          <cell r="B11" t="str">
            <v>BUDGET 1</v>
          </cell>
          <cell r="C11" t="str">
            <v>BUDGET 2</v>
          </cell>
          <cell r="D11" t="str">
            <v>BUDGET 2</v>
          </cell>
          <cell r="E11" t="str">
            <v>BUDGET 2</v>
          </cell>
          <cell r="F11" t="str">
            <v>BUDGET 2</v>
          </cell>
        </row>
        <row r="12">
          <cell r="A12" t="str">
            <v>Compensation &amp; Benefits</v>
          </cell>
          <cell r="B12">
            <v>3278</v>
          </cell>
          <cell r="C12">
            <v>3194.14</v>
          </cell>
          <cell r="D12">
            <v>3296.05</v>
          </cell>
          <cell r="E12">
            <v>3407.93</v>
          </cell>
          <cell r="F12">
            <v>13176.12</v>
          </cell>
        </row>
        <row r="13">
          <cell r="A13" t="str">
            <v>Travel, Training, &amp; Education</v>
          </cell>
          <cell r="B13">
            <v>9.26</v>
          </cell>
          <cell r="C13">
            <v>12.86</v>
          </cell>
          <cell r="D13">
            <v>6.06</v>
          </cell>
          <cell r="E13">
            <v>11.06</v>
          </cell>
          <cell r="F13">
            <v>39.229999999999997</v>
          </cell>
        </row>
        <row r="14">
          <cell r="A14" t="str">
            <v>Other Employee Expenses</v>
          </cell>
          <cell r="B14">
            <v>2.41</v>
          </cell>
          <cell r="C14">
            <v>2.0699999999999998</v>
          </cell>
          <cell r="D14">
            <v>1.92</v>
          </cell>
          <cell r="E14">
            <v>3.1</v>
          </cell>
          <cell r="F14">
            <v>9.5</v>
          </cell>
        </row>
        <row r="15">
          <cell r="A15" t="str">
            <v>SL Program Administration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Lifeline Eligibility Verification</v>
          </cell>
          <cell r="B16">
            <v>1679.97</v>
          </cell>
          <cell r="C16">
            <v>2597.0500000000002</v>
          </cell>
          <cell r="D16">
            <v>2328.4899999999998</v>
          </cell>
          <cell r="E16">
            <v>1886.22</v>
          </cell>
          <cell r="F16">
            <v>8491.7199999999993</v>
          </cell>
        </row>
        <row r="17">
          <cell r="A17" t="str">
            <v>Contract Labor</v>
          </cell>
          <cell r="B17">
            <v>0</v>
          </cell>
          <cell r="C17">
            <v>304.36</v>
          </cell>
          <cell r="D17">
            <v>152.18</v>
          </cell>
          <cell r="E17">
            <v>152.18</v>
          </cell>
          <cell r="F17">
            <v>608.73</v>
          </cell>
        </row>
        <row r="18">
          <cell r="A18" t="str">
            <v>External Audits</v>
          </cell>
          <cell r="B18">
            <v>516.25</v>
          </cell>
          <cell r="C18">
            <v>73.55</v>
          </cell>
          <cell r="D18">
            <v>246.33</v>
          </cell>
          <cell r="E18">
            <v>230.59</v>
          </cell>
          <cell r="F18">
            <v>1066.72</v>
          </cell>
        </row>
        <row r="19">
          <cell r="A19" t="str">
            <v>Other Professional Fees</v>
          </cell>
          <cell r="B19">
            <v>3525.65</v>
          </cell>
          <cell r="C19">
            <v>5488.45</v>
          </cell>
          <cell r="D19">
            <v>5151.6899999999996</v>
          </cell>
          <cell r="E19">
            <v>5427.56</v>
          </cell>
          <cell r="F19">
            <v>19593.349999999999</v>
          </cell>
        </row>
        <row r="20">
          <cell r="A20" t="str">
            <v>Computer Support &amp; Maintenance</v>
          </cell>
          <cell r="B20">
            <v>743.82</v>
          </cell>
          <cell r="C20">
            <v>741.9</v>
          </cell>
          <cell r="D20">
            <v>602.83000000000004</v>
          </cell>
          <cell r="E20">
            <v>249.53</v>
          </cell>
          <cell r="F20">
            <v>2338.0700000000002</v>
          </cell>
        </row>
        <row r="21">
          <cell r="A21" t="str">
            <v>Rent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Taxes &amp; Insurance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Hardware and Equipment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Other Expenses</v>
          </cell>
          <cell r="B24">
            <v>250.88</v>
          </cell>
          <cell r="C24">
            <v>376.12</v>
          </cell>
          <cell r="D24">
            <v>453.7</v>
          </cell>
          <cell r="E24">
            <v>301.7</v>
          </cell>
          <cell r="F24">
            <v>1382.4</v>
          </cell>
        </row>
        <row r="25">
          <cell r="A25" t="str">
            <v>Data Collection Billing Reimbursement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A26" t="str">
            <v>Direct Capital Costs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A27" t="str">
            <v/>
          </cell>
          <cell r="B27"/>
          <cell r="C27"/>
          <cell r="D27"/>
          <cell r="E27"/>
          <cell r="F27"/>
        </row>
        <row r="28">
          <cell r="A28" t="str">
            <v>Allocation of Common Operating</v>
          </cell>
          <cell r="B28">
            <v>7835.08</v>
          </cell>
          <cell r="C28">
            <v>7203.7</v>
          </cell>
          <cell r="D28">
            <v>7790.19</v>
          </cell>
          <cell r="E28">
            <v>8671.18</v>
          </cell>
          <cell r="F28">
            <v>31500.15</v>
          </cell>
        </row>
        <row r="29">
          <cell r="A29" t="str">
            <v>Allocation of Common Capital</v>
          </cell>
          <cell r="B29">
            <v>247.62</v>
          </cell>
          <cell r="C29">
            <v>323.57</v>
          </cell>
          <cell r="D29">
            <v>258.3</v>
          </cell>
          <cell r="E29">
            <v>214.3</v>
          </cell>
          <cell r="F29">
            <v>1043.79</v>
          </cell>
        </row>
        <row r="30">
          <cell r="A30" t="str">
            <v>CHECK TO M01 REPORT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/>
        </row>
        <row r="37">
          <cell r="A37" t="str">
            <v>Format:</v>
          </cell>
          <cell r="B37" t="str">
            <v>Board Quarters (2Q Manipulation)</v>
          </cell>
          <cell r="C37"/>
          <cell r="D37"/>
          <cell r="E37"/>
          <cell r="F37"/>
        </row>
        <row r="38">
          <cell r="A38" t="str">
            <v>Year:</v>
          </cell>
          <cell r="B38" t="str">
            <v>Fy2026</v>
          </cell>
          <cell r="C38"/>
          <cell r="D38"/>
          <cell r="E38"/>
          <cell r="F38"/>
        </row>
        <row r="39">
          <cell r="A39" t="str">
            <v>Scenario:</v>
          </cell>
          <cell r="B39" t="str">
            <v>BUDGET 2</v>
          </cell>
          <cell r="C39"/>
          <cell r="D39"/>
          <cell r="E39"/>
          <cell r="F39"/>
        </row>
        <row r="40">
          <cell r="A40" t="str">
            <v>Per. End:</v>
          </cell>
          <cell r="B40" t="str">
            <v>DEC</v>
          </cell>
          <cell r="C40"/>
          <cell r="D40"/>
          <cell r="E40"/>
          <cell r="F40"/>
        </row>
        <row r="41">
          <cell r="A41" t="str">
            <v>Units:</v>
          </cell>
          <cell r="B41">
            <v>1000</v>
          </cell>
          <cell r="C41"/>
          <cell r="D41"/>
          <cell r="E41"/>
          <cell r="F41"/>
        </row>
        <row r="42">
          <cell r="A42" t="str">
            <v>Currency:</v>
          </cell>
          <cell r="B42" t="str">
            <v>USD</v>
          </cell>
          <cell r="C42"/>
          <cell r="D42"/>
          <cell r="E42"/>
          <cell r="F42"/>
        </row>
        <row r="43">
          <cell r="A43" t="str">
            <v>Date Exported:</v>
          </cell>
          <cell r="B43">
            <v>46027</v>
          </cell>
          <cell r="C43"/>
          <cell r="D43"/>
          <cell r="E43"/>
          <cell r="F43"/>
        </row>
        <row r="44">
          <cell r="A44"/>
          <cell r="B44"/>
          <cell r="C44"/>
          <cell r="D44"/>
          <cell r="E44"/>
          <cell r="F44"/>
        </row>
        <row r="45">
          <cell r="A45" t="str">
            <v>Mixed Mode</v>
          </cell>
          <cell r="B45" t="str">
            <v>1Q2026</v>
          </cell>
          <cell r="C45" t="str">
            <v>1Q2026</v>
          </cell>
          <cell r="D45" t="str">
            <v>2Q2026</v>
          </cell>
          <cell r="E45" t="str">
            <v>2Q*2026</v>
          </cell>
          <cell r="F45" t="str">
            <v>3Q2026</v>
          </cell>
        </row>
        <row r="46">
          <cell r="A46" t="str">
            <v>DESCRIPTION</v>
          </cell>
          <cell r="B46" t="str">
            <v>BUDGET 1</v>
          </cell>
          <cell r="C46" t="str">
            <v>BUDGET 2</v>
          </cell>
          <cell r="D46" t="str">
            <v>BUDGET 2</v>
          </cell>
          <cell r="E46" t="str">
            <v>BUDGET 2</v>
          </cell>
          <cell r="F46" t="str">
            <v>BUDGET 2</v>
          </cell>
        </row>
        <row r="47">
          <cell r="A47" t="str">
            <v>Compensation &amp; Benefits</v>
          </cell>
          <cell r="B47">
            <v>3278</v>
          </cell>
          <cell r="C47">
            <v>3216.68</v>
          </cell>
          <cell r="D47">
            <v>3255.46</v>
          </cell>
          <cell r="E47">
            <v>3194.14</v>
          </cell>
          <cell r="F47">
            <v>3296.05</v>
          </cell>
        </row>
        <row r="48">
          <cell r="A48" t="str">
            <v>Travel, Training, &amp; Education</v>
          </cell>
          <cell r="B48">
            <v>9.26</v>
          </cell>
          <cell r="C48">
            <v>11.06</v>
          </cell>
          <cell r="D48">
            <v>11.06</v>
          </cell>
          <cell r="E48">
            <v>12.86</v>
          </cell>
          <cell r="F48">
            <v>6.06</v>
          </cell>
        </row>
        <row r="49">
          <cell r="A49" t="str">
            <v>Other Employee Expenses</v>
          </cell>
          <cell r="B49">
            <v>2.41</v>
          </cell>
          <cell r="C49">
            <v>2.38</v>
          </cell>
          <cell r="D49">
            <v>2.1</v>
          </cell>
          <cell r="E49">
            <v>2.0699999999999998</v>
          </cell>
          <cell r="F49">
            <v>1.92</v>
          </cell>
        </row>
        <row r="50">
          <cell r="A50" t="str">
            <v>SL Program Administration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 t="str">
            <v>Lifeline Eligibility Verification</v>
          </cell>
          <cell r="B51">
            <v>1679.97</v>
          </cell>
          <cell r="C51">
            <v>1850.22</v>
          </cell>
          <cell r="D51">
            <v>2426.8000000000002</v>
          </cell>
          <cell r="E51">
            <v>2597.0500000000002</v>
          </cell>
          <cell r="F51">
            <v>2328.4899999999998</v>
          </cell>
        </row>
        <row r="52">
          <cell r="A52" t="str">
            <v>Contract Labor</v>
          </cell>
          <cell r="B52">
            <v>0</v>
          </cell>
          <cell r="C52">
            <v>152.18</v>
          </cell>
          <cell r="D52">
            <v>152.18</v>
          </cell>
          <cell r="E52">
            <v>304.36</v>
          </cell>
          <cell r="F52">
            <v>152.18</v>
          </cell>
        </row>
        <row r="53">
          <cell r="A53" t="str">
            <v>External Audits</v>
          </cell>
          <cell r="B53">
            <v>516.25</v>
          </cell>
          <cell r="C53">
            <v>333.26</v>
          </cell>
          <cell r="D53">
            <v>256.54000000000002</v>
          </cell>
          <cell r="E53">
            <v>73.55</v>
          </cell>
          <cell r="F53">
            <v>246.33</v>
          </cell>
        </row>
        <row r="54">
          <cell r="A54" t="str">
            <v>Other Professional Fees</v>
          </cell>
          <cell r="B54">
            <v>3525.65</v>
          </cell>
          <cell r="C54">
            <v>4756.03</v>
          </cell>
          <cell r="D54">
            <v>4258.07</v>
          </cell>
          <cell r="E54">
            <v>5488.45</v>
          </cell>
          <cell r="F54">
            <v>5151.6899999999996</v>
          </cell>
        </row>
        <row r="55">
          <cell r="A55" t="str">
            <v>Computer Support &amp; Maintenance</v>
          </cell>
          <cell r="B55">
            <v>743.82</v>
          </cell>
          <cell r="C55">
            <v>743.82</v>
          </cell>
          <cell r="D55">
            <v>741.9</v>
          </cell>
          <cell r="E55">
            <v>741.9</v>
          </cell>
          <cell r="F55">
            <v>602.83000000000004</v>
          </cell>
        </row>
        <row r="56">
          <cell r="A56" t="str">
            <v>Rent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 t="str">
            <v>Taxes &amp; Insurance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Hardware and Equipment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 t="str">
            <v>Other Expenses</v>
          </cell>
          <cell r="B59">
            <v>250.88</v>
          </cell>
          <cell r="C59">
            <v>250.88</v>
          </cell>
          <cell r="D59">
            <v>376.12</v>
          </cell>
          <cell r="E59">
            <v>376.12</v>
          </cell>
          <cell r="F59">
            <v>453.7</v>
          </cell>
        </row>
        <row r="60">
          <cell r="A60" t="str">
            <v>Data Collection Billing Reimbursement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Direct Capital Costs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A63" t="str">
            <v>Allocation of Common Operating</v>
          </cell>
          <cell r="B63">
            <v>7835.08</v>
          </cell>
          <cell r="C63">
            <v>7384.82</v>
          </cell>
          <cell r="D63">
            <v>7653.96</v>
          </cell>
          <cell r="E63">
            <v>7203.7</v>
          </cell>
          <cell r="F63">
            <v>7790.19</v>
          </cell>
        </row>
        <row r="64">
          <cell r="A64" t="str">
            <v>Allocation of Common Capital</v>
          </cell>
          <cell r="B64">
            <v>247.62</v>
          </cell>
          <cell r="C64">
            <v>278.37</v>
          </cell>
          <cell r="D64">
            <v>292.82</v>
          </cell>
          <cell r="E64">
            <v>323.57</v>
          </cell>
          <cell r="F64">
            <v>258.3</v>
          </cell>
        </row>
      </sheetData>
      <sheetData sheetId="9">
        <row r="1">
          <cell r="A1" t="str">
            <v>EXPORT M01 POWERPLAN REPORT FOR 'CD-50 - RURAL HEALTH CARE' ENTITY</v>
          </cell>
          <cell r="B1"/>
          <cell r="C1"/>
          <cell r="D1"/>
          <cell r="E1"/>
          <cell r="F1"/>
        </row>
        <row r="2">
          <cell r="A2" t="str">
            <v>Format:</v>
          </cell>
          <cell r="B2" t="str">
            <v>Board Quarters (2Q Manipulation)</v>
          </cell>
          <cell r="C2"/>
          <cell r="D2"/>
          <cell r="E2"/>
          <cell r="F2"/>
        </row>
        <row r="3">
          <cell r="A3" t="str">
            <v>Year:</v>
          </cell>
          <cell r="B3" t="str">
            <v>Fy2026</v>
          </cell>
          <cell r="C3"/>
          <cell r="D3"/>
          <cell r="E3"/>
          <cell r="F3"/>
        </row>
        <row r="4">
          <cell r="A4" t="str">
            <v>Scenario:</v>
          </cell>
          <cell r="B4" t="str">
            <v>BUDGET 2</v>
          </cell>
          <cell r="C4"/>
          <cell r="D4"/>
          <cell r="E4"/>
          <cell r="F4"/>
        </row>
        <row r="5">
          <cell r="A5" t="str">
            <v>Per. End:</v>
          </cell>
          <cell r="B5" t="str">
            <v>MAR</v>
          </cell>
          <cell r="C5"/>
          <cell r="D5"/>
          <cell r="E5"/>
          <cell r="F5"/>
        </row>
        <row r="6">
          <cell r="A6" t="str">
            <v>Units:</v>
          </cell>
          <cell r="B6" t="str">
            <v>1000</v>
          </cell>
          <cell r="C6"/>
          <cell r="D6"/>
          <cell r="E6"/>
          <cell r="F6"/>
        </row>
        <row r="7">
          <cell r="A7" t="str">
            <v>Currency:</v>
          </cell>
          <cell r="B7" t="str">
            <v>USD</v>
          </cell>
          <cell r="C7"/>
          <cell r="D7"/>
          <cell r="E7"/>
          <cell r="F7"/>
        </row>
        <row r="8">
          <cell r="A8" t="str">
            <v>Date Exported:</v>
          </cell>
          <cell r="B8">
            <v>46108</v>
          </cell>
          <cell r="C8"/>
          <cell r="D8"/>
          <cell r="E8"/>
          <cell r="F8"/>
        </row>
        <row r="9">
          <cell r="A9"/>
          <cell r="B9"/>
          <cell r="C9"/>
          <cell r="D9"/>
          <cell r="E9"/>
          <cell r="F9"/>
        </row>
        <row r="10">
          <cell r="A10" t="str">
            <v>Mixed Mode</v>
          </cell>
          <cell r="B10" t="str">
            <v>1Q2026</v>
          </cell>
          <cell r="C10" t="str">
            <v>2Q*2026</v>
          </cell>
          <cell r="D10" t="str">
            <v>3Q2026</v>
          </cell>
          <cell r="E10" t="str">
            <v>4Q2026</v>
          </cell>
          <cell r="F10">
            <v>2026</v>
          </cell>
        </row>
        <row r="11">
          <cell r="A11" t="str">
            <v>DESCRIPTION</v>
          </cell>
          <cell r="B11" t="str">
            <v>BUDGET 1</v>
          </cell>
          <cell r="C11" t="str">
            <v>BUDGET 2</v>
          </cell>
          <cell r="D11" t="str">
            <v>BUDGET 2</v>
          </cell>
          <cell r="E11" t="str">
            <v>BUDGET 2</v>
          </cell>
          <cell r="F11" t="str">
            <v>BUDGET 2</v>
          </cell>
        </row>
        <row r="12">
          <cell r="A12" t="str">
            <v>Compensation &amp; Benefits</v>
          </cell>
          <cell r="B12">
            <v>2283.2399999999998</v>
          </cell>
          <cell r="C12">
            <v>2637.1</v>
          </cell>
          <cell r="D12">
            <v>2502.4699999999998</v>
          </cell>
          <cell r="E12">
            <v>2608.09</v>
          </cell>
          <cell r="F12">
            <v>10030.91</v>
          </cell>
        </row>
        <row r="13">
          <cell r="A13" t="str">
            <v>Travel, Training, &amp; Education</v>
          </cell>
          <cell r="B13">
            <v>0</v>
          </cell>
          <cell r="C13">
            <v>5.32</v>
          </cell>
          <cell r="D13">
            <v>4.71</v>
          </cell>
          <cell r="E13">
            <v>3.34</v>
          </cell>
          <cell r="F13">
            <v>13.37</v>
          </cell>
        </row>
        <row r="14">
          <cell r="A14" t="str">
            <v>Other Employee Expenses</v>
          </cell>
          <cell r="B14">
            <v>1.63</v>
          </cell>
          <cell r="C14">
            <v>4.5199999999999996</v>
          </cell>
          <cell r="D14">
            <v>1.81</v>
          </cell>
          <cell r="E14">
            <v>1.81</v>
          </cell>
          <cell r="F14">
            <v>9.77</v>
          </cell>
        </row>
        <row r="15">
          <cell r="A15" t="str">
            <v>SL Program Administration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Lifeline Eligibility Verification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Contract Labor</v>
          </cell>
          <cell r="B17">
            <v>60</v>
          </cell>
          <cell r="C17">
            <v>78.28</v>
          </cell>
          <cell r="D17">
            <v>69.14</v>
          </cell>
          <cell r="E17">
            <v>69.14</v>
          </cell>
          <cell r="F17">
            <v>276.55</v>
          </cell>
        </row>
        <row r="18">
          <cell r="A18" t="str">
            <v>External Audits</v>
          </cell>
          <cell r="B18">
            <v>108.47</v>
          </cell>
          <cell r="C18">
            <v>87.8</v>
          </cell>
          <cell r="D18">
            <v>140.74</v>
          </cell>
          <cell r="E18">
            <v>100.93</v>
          </cell>
          <cell r="F18">
            <v>437.95</v>
          </cell>
        </row>
        <row r="19">
          <cell r="A19" t="str">
            <v>Other Professional Fees</v>
          </cell>
          <cell r="B19">
            <v>589.27</v>
          </cell>
          <cell r="C19">
            <v>889.39</v>
          </cell>
          <cell r="D19">
            <v>520.05999999999995</v>
          </cell>
          <cell r="E19">
            <v>265.70999999999998</v>
          </cell>
          <cell r="F19">
            <v>2264.42</v>
          </cell>
        </row>
        <row r="20">
          <cell r="A20" t="str">
            <v>Computer Support &amp; Maintenance</v>
          </cell>
          <cell r="B20">
            <v>335.69</v>
          </cell>
          <cell r="C20">
            <v>295.66000000000003</v>
          </cell>
          <cell r="D20">
            <v>256.5</v>
          </cell>
          <cell r="E20">
            <v>181.53</v>
          </cell>
          <cell r="F20">
            <v>1069.3800000000001</v>
          </cell>
        </row>
        <row r="21">
          <cell r="A21" t="str">
            <v>Rent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Taxes &amp; Insurance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Hardware and Equipment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Other Expenses</v>
          </cell>
          <cell r="B24">
            <v>0</v>
          </cell>
          <cell r="C24">
            <v>6.12</v>
          </cell>
          <cell r="D24">
            <v>0</v>
          </cell>
          <cell r="E24">
            <v>0</v>
          </cell>
          <cell r="F24">
            <v>6.12</v>
          </cell>
        </row>
        <row r="25">
          <cell r="A25" t="str">
            <v>Data Collection Billing Reimbursement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A26" t="str">
            <v>Direct Capital Costs</v>
          </cell>
          <cell r="B26">
            <v>311.19</v>
          </cell>
          <cell r="C26">
            <v>205.35</v>
          </cell>
          <cell r="D26">
            <v>0</v>
          </cell>
          <cell r="E26">
            <v>0</v>
          </cell>
          <cell r="F26">
            <v>516.54</v>
          </cell>
        </row>
        <row r="27">
          <cell r="B27"/>
          <cell r="C27"/>
          <cell r="D27"/>
          <cell r="E27"/>
          <cell r="F27"/>
        </row>
        <row r="28">
          <cell r="A28" t="str">
            <v>Allocation of Common Operating</v>
          </cell>
          <cell r="B28">
            <v>3609.83</v>
          </cell>
          <cell r="C28">
            <v>3318.94</v>
          </cell>
          <cell r="D28">
            <v>3589.14</v>
          </cell>
          <cell r="E28">
            <v>3995.04</v>
          </cell>
          <cell r="F28">
            <v>14512.95</v>
          </cell>
        </row>
        <row r="29">
          <cell r="A29" t="str">
            <v>Allocation of Common Capital</v>
          </cell>
          <cell r="B29">
            <v>114.08</v>
          </cell>
          <cell r="C29">
            <v>149.08000000000001</v>
          </cell>
          <cell r="D29">
            <v>119.01</v>
          </cell>
          <cell r="E29">
            <v>98.73</v>
          </cell>
          <cell r="F29">
            <v>480.9</v>
          </cell>
        </row>
        <row r="30">
          <cell r="A30" t="str">
            <v>CHECK TO M01 REPORT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/>
        </row>
        <row r="41">
          <cell r="A41" t="str">
            <v>Format:</v>
          </cell>
          <cell r="B41" t="str">
            <v>Board Quarters (2Q Manipulation)</v>
          </cell>
          <cell r="C41"/>
          <cell r="D41"/>
          <cell r="E41"/>
          <cell r="F41"/>
        </row>
        <row r="42">
          <cell r="A42" t="str">
            <v>Year:</v>
          </cell>
          <cell r="B42" t="str">
            <v>Fy2026</v>
          </cell>
          <cell r="C42"/>
          <cell r="D42"/>
          <cell r="E42"/>
          <cell r="F42"/>
        </row>
        <row r="43">
          <cell r="A43" t="str">
            <v>Scenario:</v>
          </cell>
          <cell r="B43" t="str">
            <v>BUDGET 2</v>
          </cell>
          <cell r="C43"/>
          <cell r="D43"/>
          <cell r="E43"/>
          <cell r="F43"/>
        </row>
        <row r="44">
          <cell r="A44" t="str">
            <v>Per. End:</v>
          </cell>
          <cell r="B44" t="str">
            <v>DEC</v>
          </cell>
          <cell r="C44"/>
          <cell r="D44"/>
          <cell r="E44"/>
          <cell r="F44"/>
        </row>
        <row r="45">
          <cell r="A45" t="str">
            <v>Units:</v>
          </cell>
          <cell r="B45">
            <v>1000</v>
          </cell>
          <cell r="C45"/>
          <cell r="D45"/>
          <cell r="E45"/>
          <cell r="F45"/>
        </row>
        <row r="46">
          <cell r="A46" t="str">
            <v>Currency:</v>
          </cell>
          <cell r="B46" t="str">
            <v>USD</v>
          </cell>
          <cell r="C46"/>
          <cell r="D46"/>
          <cell r="E46"/>
          <cell r="F46"/>
        </row>
        <row r="47">
          <cell r="A47" t="str">
            <v>Date Exported:</v>
          </cell>
          <cell r="B47">
            <v>46027</v>
          </cell>
          <cell r="C47"/>
          <cell r="D47"/>
          <cell r="E47"/>
          <cell r="F47"/>
        </row>
        <row r="48">
          <cell r="A48"/>
          <cell r="B48"/>
          <cell r="C48"/>
          <cell r="D48"/>
          <cell r="E48"/>
          <cell r="F48"/>
        </row>
        <row r="49">
          <cell r="A49" t="str">
            <v>Mixed Mode</v>
          </cell>
          <cell r="B49" t="str">
            <v>1Q2026</v>
          </cell>
          <cell r="C49" t="str">
            <v>1Q2026</v>
          </cell>
          <cell r="D49" t="str">
            <v>2Q2026</v>
          </cell>
          <cell r="E49" t="str">
            <v>2Q*2026</v>
          </cell>
          <cell r="F49" t="str">
            <v>3Q2026</v>
          </cell>
        </row>
        <row r="50">
          <cell r="A50" t="str">
            <v>DESCRIPTION</v>
          </cell>
          <cell r="B50" t="str">
            <v>BUDGET 1</v>
          </cell>
          <cell r="C50" t="str">
            <v>BUDGET 2</v>
          </cell>
          <cell r="D50" t="str">
            <v>BUDGET 2</v>
          </cell>
          <cell r="E50" t="str">
            <v>BUDGET 2</v>
          </cell>
          <cell r="F50" t="str">
            <v>BUDGET 2</v>
          </cell>
        </row>
        <row r="51">
          <cell r="A51" t="str">
            <v>Compensation &amp; Benefits</v>
          </cell>
          <cell r="B51">
            <v>2283.2399999999998</v>
          </cell>
          <cell r="C51">
            <v>2445.37</v>
          </cell>
          <cell r="D51">
            <v>2474.9699999999998</v>
          </cell>
          <cell r="E51">
            <v>2637.1</v>
          </cell>
          <cell r="F51">
            <v>2502.4699999999998</v>
          </cell>
        </row>
        <row r="52">
          <cell r="A52" t="str">
            <v>Travel, Training, &amp; Education</v>
          </cell>
          <cell r="B52">
            <v>0</v>
          </cell>
          <cell r="C52">
            <v>0</v>
          </cell>
          <cell r="D52">
            <v>5.32</v>
          </cell>
          <cell r="E52">
            <v>5.32</v>
          </cell>
          <cell r="F52">
            <v>4.71</v>
          </cell>
        </row>
        <row r="53">
          <cell r="A53" t="str">
            <v>Other Employee Expenses</v>
          </cell>
          <cell r="B53">
            <v>1.63</v>
          </cell>
          <cell r="C53">
            <v>1.81</v>
          </cell>
          <cell r="D53">
            <v>4.33</v>
          </cell>
          <cell r="E53">
            <v>4.5199999999999996</v>
          </cell>
          <cell r="F53">
            <v>1.81</v>
          </cell>
        </row>
        <row r="54">
          <cell r="A54" t="str">
            <v>SL Program Administration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Lifeline Eligibility Verification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 t="str">
            <v>Contract Labor</v>
          </cell>
          <cell r="B56">
            <v>60</v>
          </cell>
          <cell r="C56">
            <v>69.14</v>
          </cell>
          <cell r="D56">
            <v>69.14</v>
          </cell>
          <cell r="E56">
            <v>78.28</v>
          </cell>
          <cell r="F56">
            <v>69.14</v>
          </cell>
        </row>
        <row r="57">
          <cell r="A57" t="str">
            <v>External Audits</v>
          </cell>
          <cell r="B57">
            <v>108.47</v>
          </cell>
          <cell r="C57">
            <v>78.47</v>
          </cell>
          <cell r="D57">
            <v>117.81</v>
          </cell>
          <cell r="E57">
            <v>87.8</v>
          </cell>
          <cell r="F57">
            <v>140.74</v>
          </cell>
        </row>
        <row r="58">
          <cell r="A58" t="str">
            <v>Other Professional Fees</v>
          </cell>
          <cell r="B58">
            <v>589.27</v>
          </cell>
          <cell r="C58">
            <v>522.79</v>
          </cell>
          <cell r="D58">
            <v>955.86</v>
          </cell>
          <cell r="E58">
            <v>889.39</v>
          </cell>
          <cell r="F58">
            <v>520.05999999999995</v>
          </cell>
        </row>
        <row r="59">
          <cell r="A59" t="str">
            <v>Computer Support &amp; Maintenance</v>
          </cell>
          <cell r="B59">
            <v>335.69</v>
          </cell>
          <cell r="C59">
            <v>335.69</v>
          </cell>
          <cell r="D59">
            <v>295.66000000000003</v>
          </cell>
          <cell r="E59">
            <v>295.66000000000003</v>
          </cell>
          <cell r="F59">
            <v>256.5</v>
          </cell>
        </row>
        <row r="60">
          <cell r="A60" t="str">
            <v>Rent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Taxes &amp; Insurance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>Hardware and Equipment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Other Expenses</v>
          </cell>
          <cell r="B63">
            <v>0</v>
          </cell>
          <cell r="C63">
            <v>0</v>
          </cell>
          <cell r="D63">
            <v>6.12</v>
          </cell>
          <cell r="E63">
            <v>6.12</v>
          </cell>
          <cell r="F63">
            <v>0</v>
          </cell>
        </row>
        <row r="64">
          <cell r="A64" t="str">
            <v>Data Collection Billing Reimbursement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 t="str">
            <v>Direct Capital Costs</v>
          </cell>
          <cell r="B65">
            <v>311.19</v>
          </cell>
          <cell r="C65">
            <v>311.19</v>
          </cell>
          <cell r="D65">
            <v>205.35</v>
          </cell>
          <cell r="E65">
            <v>205.35</v>
          </cell>
          <cell r="F65">
            <v>0</v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A67" t="str">
            <v>Allocation of Common Operating</v>
          </cell>
          <cell r="B67">
            <v>3609.83</v>
          </cell>
          <cell r="C67">
            <v>3402.38</v>
          </cell>
          <cell r="D67">
            <v>3526.38</v>
          </cell>
          <cell r="E67">
            <v>3318.94</v>
          </cell>
          <cell r="F67">
            <v>3589.14</v>
          </cell>
        </row>
        <row r="68">
          <cell r="A68" t="str">
            <v>Allocation of Common Capital</v>
          </cell>
          <cell r="B68">
            <v>114.08</v>
          </cell>
          <cell r="C68">
            <v>128.25</v>
          </cell>
          <cell r="D68">
            <v>134.91</v>
          </cell>
          <cell r="E68">
            <v>149.08000000000001</v>
          </cell>
          <cell r="F68">
            <v>119.01</v>
          </cell>
        </row>
      </sheetData>
      <sheetData sheetId="10">
        <row r="1">
          <cell r="A1" t="str">
            <v>EXPORT M01 POWERPLAN REPORT FOR 'CD-20 - SCHOOLS AND LIBRARIES' ENTITY</v>
          </cell>
          <cell r="B1"/>
          <cell r="C1"/>
          <cell r="D1"/>
          <cell r="E1"/>
          <cell r="F1"/>
        </row>
        <row r="2">
          <cell r="A2" t="str">
            <v>Format:</v>
          </cell>
          <cell r="B2" t="str">
            <v>Board Quarters (2Q Manipulation)</v>
          </cell>
          <cell r="C2"/>
          <cell r="D2"/>
          <cell r="E2"/>
          <cell r="F2"/>
        </row>
        <row r="3">
          <cell r="A3" t="str">
            <v>Year:</v>
          </cell>
          <cell r="B3" t="str">
            <v>Fy2026</v>
          </cell>
          <cell r="C3"/>
          <cell r="D3"/>
          <cell r="E3"/>
          <cell r="F3"/>
        </row>
        <row r="4">
          <cell r="A4" t="str">
            <v>Scenario:</v>
          </cell>
          <cell r="B4" t="str">
            <v>BUDGET 2</v>
          </cell>
          <cell r="C4"/>
          <cell r="D4"/>
          <cell r="E4"/>
          <cell r="F4"/>
        </row>
        <row r="5">
          <cell r="A5" t="str">
            <v>Per. End:</v>
          </cell>
          <cell r="B5" t="str">
            <v>MAR</v>
          </cell>
          <cell r="C5"/>
          <cell r="D5"/>
          <cell r="E5"/>
          <cell r="F5"/>
        </row>
        <row r="6">
          <cell r="A6" t="str">
            <v>Units:</v>
          </cell>
          <cell r="B6" t="str">
            <v>1000</v>
          </cell>
          <cell r="C6"/>
          <cell r="D6"/>
          <cell r="E6"/>
          <cell r="F6"/>
        </row>
        <row r="7">
          <cell r="A7" t="str">
            <v>Currency:</v>
          </cell>
          <cell r="B7" t="str">
            <v>USD</v>
          </cell>
          <cell r="C7"/>
          <cell r="D7"/>
          <cell r="E7"/>
          <cell r="F7"/>
        </row>
        <row r="8">
          <cell r="A8" t="str">
            <v>Date Exported:</v>
          </cell>
          <cell r="B8">
            <v>46108</v>
          </cell>
          <cell r="C8"/>
          <cell r="D8"/>
          <cell r="E8"/>
          <cell r="F8"/>
        </row>
        <row r="9">
          <cell r="A9"/>
          <cell r="B9"/>
          <cell r="C9"/>
          <cell r="D9"/>
          <cell r="E9"/>
          <cell r="F9"/>
        </row>
        <row r="10">
          <cell r="A10" t="str">
            <v>Mixed Mode</v>
          </cell>
          <cell r="B10" t="str">
            <v>1Q2026</v>
          </cell>
          <cell r="C10" t="str">
            <v>2Q*2026</v>
          </cell>
          <cell r="D10" t="str">
            <v>3Q2026</v>
          </cell>
          <cell r="E10" t="str">
            <v>4Q2026</v>
          </cell>
          <cell r="F10">
            <v>2026</v>
          </cell>
        </row>
        <row r="11">
          <cell r="A11" t="str">
            <v>DESCRIPTION</v>
          </cell>
          <cell r="B11" t="str">
            <v>BUDGET 1</v>
          </cell>
          <cell r="C11" t="str">
            <v>BUDGET 2</v>
          </cell>
          <cell r="D11" t="str">
            <v>BUDGET 2</v>
          </cell>
          <cell r="E11" t="str">
            <v>BUDGET 2</v>
          </cell>
          <cell r="F11" t="str">
            <v>BUDGET 2</v>
          </cell>
        </row>
        <row r="12">
          <cell r="A12" t="str">
            <v>Compensation &amp; Benefits</v>
          </cell>
          <cell r="B12">
            <v>3116.02</v>
          </cell>
          <cell r="C12">
            <v>3488.51</v>
          </cell>
          <cell r="D12">
            <v>3358.83</v>
          </cell>
          <cell r="E12">
            <v>3484.73</v>
          </cell>
          <cell r="F12">
            <v>13448.08</v>
          </cell>
        </row>
        <row r="13">
          <cell r="A13" t="str">
            <v>Travel, Training, &amp; Education</v>
          </cell>
          <cell r="B13">
            <v>11.4</v>
          </cell>
          <cell r="C13">
            <v>20.100000000000001</v>
          </cell>
          <cell r="D13">
            <v>25.61</v>
          </cell>
          <cell r="E13">
            <v>42.9</v>
          </cell>
          <cell r="F13">
            <v>100</v>
          </cell>
        </row>
        <row r="14">
          <cell r="A14" t="str">
            <v>Other Employee Expenses</v>
          </cell>
          <cell r="B14">
            <v>1.88</v>
          </cell>
          <cell r="C14">
            <v>2.19</v>
          </cell>
          <cell r="D14">
            <v>2.0299999999999998</v>
          </cell>
          <cell r="E14">
            <v>2.0299999999999998</v>
          </cell>
          <cell r="F14">
            <v>8.1199999999999992</v>
          </cell>
        </row>
        <row r="15">
          <cell r="A15" t="str">
            <v>SL Program Administration</v>
          </cell>
          <cell r="B15">
            <v>3511.08</v>
          </cell>
          <cell r="C15">
            <v>3803.49</v>
          </cell>
          <cell r="D15">
            <v>3657.29</v>
          </cell>
          <cell r="E15">
            <v>3657.28</v>
          </cell>
          <cell r="F15">
            <v>14629.15</v>
          </cell>
        </row>
        <row r="16">
          <cell r="A16" t="str">
            <v>Lifeline Eligibility Verification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Contract Labor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External Audits</v>
          </cell>
          <cell r="B18">
            <v>409</v>
          </cell>
          <cell r="C18">
            <v>-61.31</v>
          </cell>
          <cell r="D18">
            <v>250.75</v>
          </cell>
          <cell r="E18">
            <v>206.81</v>
          </cell>
          <cell r="F18">
            <v>805.25</v>
          </cell>
        </row>
        <row r="19">
          <cell r="A19" t="str">
            <v>Other Professional Fees</v>
          </cell>
          <cell r="B19">
            <v>1288.52</v>
          </cell>
          <cell r="C19">
            <v>1938.8</v>
          </cell>
          <cell r="D19">
            <v>1461.17</v>
          </cell>
          <cell r="E19">
            <v>1287.21</v>
          </cell>
          <cell r="F19">
            <v>5975.7</v>
          </cell>
        </row>
        <row r="20">
          <cell r="A20" t="str">
            <v>Computer Support &amp; Maintenance</v>
          </cell>
          <cell r="B20">
            <v>687.74</v>
          </cell>
          <cell r="C20">
            <v>681.19</v>
          </cell>
          <cell r="D20">
            <v>643.85</v>
          </cell>
          <cell r="E20">
            <v>577.25</v>
          </cell>
          <cell r="F20">
            <v>2590.0300000000002</v>
          </cell>
        </row>
        <row r="21">
          <cell r="A21" t="str">
            <v>Rent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Taxes &amp; Insurance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Hardware and Equipment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Other Expenses</v>
          </cell>
          <cell r="B24">
            <v>0</v>
          </cell>
          <cell r="C24">
            <v>24.27</v>
          </cell>
          <cell r="D24">
            <v>0</v>
          </cell>
          <cell r="E24">
            <v>0</v>
          </cell>
          <cell r="F24">
            <v>24.27</v>
          </cell>
        </row>
        <row r="25">
          <cell r="A25" t="str">
            <v>Data Collection Billing Reimbursement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A26" t="str">
            <v>Direct Capital Costs</v>
          </cell>
          <cell r="B26">
            <v>87.93</v>
          </cell>
          <cell r="C26">
            <v>-87.93</v>
          </cell>
          <cell r="D26">
            <v>0</v>
          </cell>
          <cell r="E26">
            <v>0</v>
          </cell>
          <cell r="F26">
            <v>0</v>
          </cell>
        </row>
        <row r="27">
          <cell r="B27"/>
          <cell r="C27"/>
          <cell r="D27"/>
          <cell r="E27"/>
          <cell r="F27"/>
        </row>
        <row r="28">
          <cell r="A28" t="str">
            <v>Allocation of Common Operating</v>
          </cell>
          <cell r="B28">
            <v>10323.24</v>
          </cell>
          <cell r="C28">
            <v>9491.3700000000008</v>
          </cell>
          <cell r="D28">
            <v>10264.1</v>
          </cell>
          <cell r="E28">
            <v>11424.86</v>
          </cell>
          <cell r="F28">
            <v>41503.57</v>
          </cell>
        </row>
        <row r="29">
          <cell r="A29" t="str">
            <v>Allocation of Common Capital</v>
          </cell>
          <cell r="B29">
            <v>326.25</v>
          </cell>
          <cell r="C29">
            <v>426.33</v>
          </cell>
          <cell r="D29">
            <v>340.33</v>
          </cell>
          <cell r="E29">
            <v>282.35000000000002</v>
          </cell>
          <cell r="F29">
            <v>1375.26</v>
          </cell>
        </row>
        <row r="30">
          <cell r="A30" t="str">
            <v>CHECK TO M01 REPORT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/>
        </row>
        <row r="47">
          <cell r="A47" t="str">
            <v>Format:</v>
          </cell>
          <cell r="B47" t="str">
            <v>Board Quarters (2Q Manipulation)</v>
          </cell>
          <cell r="C47"/>
          <cell r="D47"/>
          <cell r="E47"/>
          <cell r="F47"/>
        </row>
        <row r="48">
          <cell r="A48" t="str">
            <v>Year:</v>
          </cell>
          <cell r="B48" t="str">
            <v>Fy2026</v>
          </cell>
          <cell r="C48"/>
          <cell r="D48"/>
          <cell r="E48"/>
          <cell r="F48"/>
        </row>
        <row r="49">
          <cell r="A49" t="str">
            <v>Scenario:</v>
          </cell>
          <cell r="B49" t="str">
            <v>BUDGET 2</v>
          </cell>
          <cell r="C49"/>
          <cell r="D49"/>
          <cell r="E49"/>
          <cell r="F49"/>
        </row>
        <row r="50">
          <cell r="A50" t="str">
            <v>Per. End:</v>
          </cell>
          <cell r="B50" t="str">
            <v>DEC</v>
          </cell>
          <cell r="C50"/>
          <cell r="D50"/>
          <cell r="E50"/>
          <cell r="F50"/>
        </row>
        <row r="51">
          <cell r="A51" t="str">
            <v>Units:</v>
          </cell>
          <cell r="B51">
            <v>1000</v>
          </cell>
          <cell r="C51"/>
          <cell r="D51"/>
          <cell r="E51"/>
          <cell r="F51"/>
        </row>
        <row r="52">
          <cell r="A52" t="str">
            <v>Currency:</v>
          </cell>
          <cell r="B52" t="str">
            <v>USD</v>
          </cell>
          <cell r="C52"/>
          <cell r="D52"/>
          <cell r="E52"/>
          <cell r="F52"/>
        </row>
        <row r="53">
          <cell r="A53" t="str">
            <v>Date Exported:</v>
          </cell>
          <cell r="B53">
            <v>46027</v>
          </cell>
          <cell r="C53"/>
          <cell r="D53"/>
          <cell r="E53"/>
          <cell r="F53"/>
        </row>
        <row r="54">
          <cell r="A54"/>
          <cell r="B54"/>
          <cell r="C54"/>
          <cell r="D54"/>
          <cell r="E54"/>
          <cell r="F54"/>
        </row>
        <row r="55">
          <cell r="A55" t="str">
            <v>Mixed Mode</v>
          </cell>
          <cell r="B55" t="str">
            <v>1Q2026</v>
          </cell>
          <cell r="C55" t="str">
            <v>1Q2026</v>
          </cell>
          <cell r="D55" t="str">
            <v>2Q2026</v>
          </cell>
          <cell r="E55" t="str">
            <v>2Q*2026</v>
          </cell>
          <cell r="F55" t="str">
            <v>3Q2026</v>
          </cell>
        </row>
        <row r="56">
          <cell r="A56" t="str">
            <v>DESCRIPTION</v>
          </cell>
          <cell r="B56" t="str">
            <v>BUDGET 1</v>
          </cell>
          <cell r="C56" t="str">
            <v>BUDGET 2</v>
          </cell>
          <cell r="D56" t="str">
            <v>BUDGET 2</v>
          </cell>
          <cell r="E56" t="str">
            <v>BUDGET 2</v>
          </cell>
          <cell r="F56" t="str">
            <v>BUDGET 2</v>
          </cell>
        </row>
        <row r="57">
          <cell r="A57" t="str">
            <v>Compensation &amp; Benefits</v>
          </cell>
          <cell r="B57">
            <v>3116.02</v>
          </cell>
          <cell r="C57">
            <v>3282.02</v>
          </cell>
          <cell r="D57">
            <v>3322.51</v>
          </cell>
          <cell r="E57">
            <v>3488.51</v>
          </cell>
          <cell r="F57">
            <v>3358.83</v>
          </cell>
        </row>
        <row r="58">
          <cell r="A58" t="str">
            <v>Travel, Training, &amp; Education</v>
          </cell>
          <cell r="B58">
            <v>11.4</v>
          </cell>
          <cell r="C58">
            <v>11.4</v>
          </cell>
          <cell r="D58">
            <v>20.100000000000001</v>
          </cell>
          <cell r="E58">
            <v>20.100000000000001</v>
          </cell>
          <cell r="F58">
            <v>25.61</v>
          </cell>
        </row>
        <row r="59">
          <cell r="A59" t="str">
            <v>Other Employee Expenses</v>
          </cell>
          <cell r="B59">
            <v>1.88</v>
          </cell>
          <cell r="C59">
            <v>2.0299999999999998</v>
          </cell>
          <cell r="D59">
            <v>2.0299999999999998</v>
          </cell>
          <cell r="E59">
            <v>2.19</v>
          </cell>
          <cell r="F59">
            <v>2.0299999999999998</v>
          </cell>
        </row>
        <row r="60">
          <cell r="A60" t="str">
            <v>SL Program Administration</v>
          </cell>
          <cell r="B60">
            <v>3511.08</v>
          </cell>
          <cell r="C60">
            <v>3657.29</v>
          </cell>
          <cell r="D60">
            <v>3657.29</v>
          </cell>
          <cell r="E60">
            <v>3803.49</v>
          </cell>
          <cell r="F60">
            <v>3657.29</v>
          </cell>
        </row>
        <row r="61">
          <cell r="A61" t="str">
            <v>Lifeline Eligibility Verification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>Contract Labor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External Audits</v>
          </cell>
          <cell r="B63">
            <v>409</v>
          </cell>
          <cell r="C63">
            <v>150.93</v>
          </cell>
          <cell r="D63">
            <v>196.76</v>
          </cell>
          <cell r="E63">
            <v>-61.31</v>
          </cell>
          <cell r="F63">
            <v>250.75</v>
          </cell>
        </row>
        <row r="64">
          <cell r="A64" t="str">
            <v>Other Professional Fees</v>
          </cell>
          <cell r="B64">
            <v>1288.52</v>
          </cell>
          <cell r="C64">
            <v>1787.75</v>
          </cell>
          <cell r="D64">
            <v>1439.57</v>
          </cell>
          <cell r="E64">
            <v>1938.8</v>
          </cell>
          <cell r="F64">
            <v>1461.17</v>
          </cell>
        </row>
        <row r="65">
          <cell r="A65" t="str">
            <v>Computer Support &amp; Maintenance</v>
          </cell>
          <cell r="B65">
            <v>687.74</v>
          </cell>
          <cell r="C65">
            <v>687.74</v>
          </cell>
          <cell r="D65">
            <v>681.19</v>
          </cell>
          <cell r="E65">
            <v>681.19</v>
          </cell>
          <cell r="F65">
            <v>643.85</v>
          </cell>
        </row>
        <row r="66">
          <cell r="A66" t="str">
            <v>Rent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 t="str">
            <v>Taxes &amp; Insurance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 t="str">
            <v>Hardware and Equipment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 t="str">
            <v>Other Expenses</v>
          </cell>
          <cell r="B69">
            <v>0</v>
          </cell>
          <cell r="C69">
            <v>0</v>
          </cell>
          <cell r="D69">
            <v>24.27</v>
          </cell>
          <cell r="E69">
            <v>24.27</v>
          </cell>
          <cell r="F69">
            <v>0</v>
          </cell>
        </row>
        <row r="70">
          <cell r="A70" t="str">
            <v>Data Collection Billing Reimbursement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 t="str">
            <v>Direct Capital Costs</v>
          </cell>
          <cell r="B71">
            <v>87.93</v>
          </cell>
          <cell r="C71">
            <v>0</v>
          </cell>
          <cell r="D71">
            <v>0</v>
          </cell>
          <cell r="E71">
            <v>-87.93</v>
          </cell>
          <cell r="F71">
            <v>0</v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A73" t="str">
            <v>Allocation of Common Operating</v>
          </cell>
          <cell r="B73">
            <v>10323.24</v>
          </cell>
          <cell r="C73">
            <v>9730</v>
          </cell>
          <cell r="D73">
            <v>10084.620000000001</v>
          </cell>
          <cell r="E73">
            <v>9491.3700000000008</v>
          </cell>
          <cell r="F73">
            <v>10264.1</v>
          </cell>
        </row>
        <row r="74">
          <cell r="A74" t="str">
            <v>Allocation of Common Capital</v>
          </cell>
          <cell r="B74">
            <v>326.25</v>
          </cell>
          <cell r="C74">
            <v>366.77</v>
          </cell>
          <cell r="D74">
            <v>385.81</v>
          </cell>
          <cell r="E74">
            <v>426.33</v>
          </cell>
          <cell r="F74">
            <v>340.33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oard Paper Inputs"/>
      <sheetName val="Demand Filing Admin Exp Table"/>
      <sheetName val="Headcount dwnld"/>
      <sheetName val="2025 Budget Tables"/>
      <sheetName val="2025 PowerPlan Budget 2"/>
      <sheetName val="2025 PowerPlan Budget 1"/>
      <sheetName val="2026 Budget Tables"/>
      <sheetName val="2026 Actuals Tables"/>
      <sheetName val="2026 Actuals dwnld"/>
      <sheetName val="2026 PowerPlan Budget 2"/>
      <sheetName val="2026 PowerPlan Budget 1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E13">
            <v>17.41</v>
          </cell>
        </row>
        <row r="14">
          <cell r="E14">
            <v>7.95</v>
          </cell>
        </row>
        <row r="15">
          <cell r="E15">
            <v>8.6199999999999992</v>
          </cell>
        </row>
        <row r="16">
          <cell r="E16">
            <v>33.979999999999997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ard Paper Inputs"/>
      <sheetName val="Demand Filing Admin Exp Table"/>
      <sheetName val="Headcount dwnld"/>
      <sheetName val="2025 Budget Tables"/>
      <sheetName val="2025 PowerPlan Budget 2"/>
      <sheetName val="2025 PowerPlan Budget 1"/>
      <sheetName val="2026 Budget Tables"/>
      <sheetName val="2026 Actuals Tables"/>
      <sheetName val="2026 Actuals dwnld"/>
      <sheetName val="2026 PowerPlan Budget 2"/>
      <sheetName val="2026 PowerPlan Budget 1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E21">
            <v>2.41</v>
          </cell>
        </row>
        <row r="22">
          <cell r="E22">
            <v>3.66</v>
          </cell>
        </row>
        <row r="23">
          <cell r="E23">
            <v>0</v>
          </cell>
        </row>
        <row r="26">
          <cell r="E26">
            <v>0.98</v>
          </cell>
        </row>
        <row r="27">
          <cell r="E27">
            <v>1.71</v>
          </cell>
        </row>
        <row r="28">
          <cell r="E28">
            <v>0.64</v>
          </cell>
        </row>
        <row r="31">
          <cell r="E31">
            <v>10.6</v>
          </cell>
        </row>
        <row r="36">
          <cell r="E36">
            <v>1.83</v>
          </cell>
        </row>
        <row r="37">
          <cell r="E37">
            <v>0.7</v>
          </cell>
        </row>
        <row r="41">
          <cell r="E41">
            <v>0.69</v>
          </cell>
        </row>
        <row r="42">
          <cell r="E42">
            <v>3.42</v>
          </cell>
        </row>
        <row r="46">
          <cell r="E46">
            <v>11.63</v>
          </cell>
        </row>
        <row r="47">
          <cell r="E47">
            <v>18.329999999999998</v>
          </cell>
        </row>
        <row r="52">
          <cell r="E52">
            <v>6.11</v>
          </cell>
        </row>
        <row r="53">
          <cell r="E53">
            <v>0.45</v>
          </cell>
        </row>
        <row r="57">
          <cell r="E57">
            <v>1.77</v>
          </cell>
        </row>
        <row r="58">
          <cell r="E58">
            <v>0.6</v>
          </cell>
        </row>
        <row r="61">
          <cell r="E61">
            <v>8.0400000000000009</v>
          </cell>
        </row>
        <row r="66">
          <cell r="E66">
            <v>2.09</v>
          </cell>
        </row>
        <row r="67">
          <cell r="E67">
            <v>0.03</v>
          </cell>
        </row>
        <row r="68">
          <cell r="E68">
            <v>0</v>
          </cell>
        </row>
        <row r="71">
          <cell r="E71">
            <v>0.42</v>
          </cell>
        </row>
        <row r="72">
          <cell r="E72">
            <v>0.7</v>
          </cell>
        </row>
        <row r="73">
          <cell r="E73">
            <v>0.26</v>
          </cell>
        </row>
        <row r="76">
          <cell r="E76">
            <v>3.71</v>
          </cell>
        </row>
        <row r="77">
          <cell r="E77">
            <v>7.2099999999999991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ard Paper Inputs"/>
      <sheetName val="Demand Filing Admin Exp Table"/>
      <sheetName val="Headcount dwnld"/>
      <sheetName val="2025 Budget Tables"/>
      <sheetName val="2025 PowerPlan Budget 2"/>
      <sheetName val="2025 PowerPlan Budget 1"/>
      <sheetName val="2026 Budget Tables"/>
      <sheetName val="2026 Actuals Tables"/>
      <sheetName val="2026 Actuals dwnld"/>
      <sheetName val="2026 PowerPlan Budget 2"/>
      <sheetName val="2026 PowerPlan Budget 1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>
        <row r="32">
          <cell r="E32">
            <v>20</v>
          </cell>
        </row>
        <row r="38">
          <cell r="E38">
            <v>0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ard Paper Inputs"/>
      <sheetName val="Demand Filing Admin Exp Table"/>
      <sheetName val="Headcount dwnld"/>
      <sheetName val="2025 Budget Tables"/>
      <sheetName val="2025 PowerPlan Budget 2"/>
      <sheetName val="2025 PowerPlan Budget 1"/>
      <sheetName val="2026 Budget Tables"/>
      <sheetName val="2026 Actuals Tables"/>
      <sheetName val="2026 Actuals dwnld"/>
      <sheetName val="2026 PowerPlan Budget 2"/>
      <sheetName val="2026 PowerPlan Budget 1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E51">
            <v>2.69</v>
          </cell>
        </row>
        <row r="56">
          <cell r="E56">
            <v>0.62</v>
          </cell>
        </row>
        <row r="62">
          <cell r="E62">
            <v>20.28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ayson Smith" refreshedDate="46308.621966203704" createdVersion="8" refreshedVersion="8" minRefreshableVersion="3" recordCount="25281" xr:uid="{2BBF7036-0516-427E-9F4F-B85FF82464D4}">
  <cacheSource type="worksheet">
    <worksheetSource name="USAC_Budget_vs_Actual_Report_test_HT"/>
  </cacheSource>
  <cacheFields count="54">
    <cacheField name="Column1.BudgetYearBudgetYear" numFmtId="0">
      <sharedItems containsSemiMixedTypes="0" containsString="0" containsNumber="1" containsInteger="1" minValue="2021" maxValue="2027" count="7">
        <n v="2026"/>
        <n v="2022"/>
        <n v="2021"/>
        <n v="2023"/>
        <n v="2024"/>
        <n v="2025"/>
        <n v="2027"/>
      </sharedItems>
    </cacheField>
    <cacheField name="Column1.BudgetID" numFmtId="0">
      <sharedItems containsSemiMixedTypes="0" containsString="0" containsNumber="1" containsInteger="1" minValue="1" maxValue="32" count="21">
        <n v="32"/>
        <n v="2"/>
        <n v="24"/>
        <n v="25"/>
        <n v="1"/>
        <n v="27"/>
        <n v="13"/>
        <n v="19"/>
        <n v="3"/>
        <n v="4"/>
        <n v="5"/>
        <n v="9"/>
        <n v="29"/>
        <n v="26"/>
        <n v="30"/>
        <n v="18"/>
        <n v="20"/>
        <n v="22"/>
        <n v="21"/>
        <n v="28"/>
        <n v="6"/>
      </sharedItems>
    </cacheField>
    <cacheField name="Column1.BudgetName" numFmtId="0">
      <sharedItems count="14">
        <s v="September Projection"/>
        <s v="Budget 2"/>
        <s v="March Projection"/>
        <s v="April Projection"/>
        <s v="June Projection"/>
        <s v="Actual Allocation"/>
        <s v="Budget 1"/>
        <s v="May Projection"/>
        <s v="August Projection"/>
        <s v="October Actual Allocation"/>
        <s v="Feb Projection"/>
        <s v="Jan Projection"/>
        <s v="July Projection"/>
        <s v="Forecast Q2"/>
      </sharedItems>
    </cacheField>
    <cacheField name="Column1.NaturalAccountTypeID" numFmtId="0">
      <sharedItems containsSemiMixedTypes="0" containsString="0" containsNumber="1" containsInteger="1" minValue="1" maxValue="2"/>
    </cacheField>
    <cacheField name="Column1.NaturalAccountTypeSequence" numFmtId="0">
      <sharedItems containsSemiMixedTypes="0" containsString="0" containsNumber="1" containsInteger="1" minValue="1" maxValue="2"/>
    </cacheField>
    <cacheField name="Column1.FundID" numFmtId="0">
      <sharedItems containsSemiMixedTypes="0" containsString="0" containsNumber="1" containsInteger="1" minValue="33" maxValue="57"/>
    </cacheField>
    <cacheField name="Column1.FundDisplayName" numFmtId="0">
      <sharedItems count="24">
        <s v="CD-52 - Covid-19 Telehealth (FCC Appropriated Program)"/>
        <s v="CD-61 - Office of the Chief Administrative Officer Division"/>
        <s v="CD-93 - Human Resources"/>
        <s v="CD-90 - Information Technology"/>
        <s v="CD-62 - Shared Services"/>
        <s v="BD-50 - Rural Health Care"/>
        <s v="CD-80 - Audit and Assurance"/>
        <s v="BD-20 - Schools &amp; Libraries"/>
        <s v="CD-22 - ECF (FCC Appropriated Program)"/>
        <s v="DA-20 - Schools &amp; Libraries (DA)"/>
        <s v="DA-30 - High Cost (DA)"/>
        <s v="CD-70 - Finance"/>
        <s v="BD-30 - High Cost"/>
        <s v="CD-42 - ACP (FCC Appropriated Program; formerly EBB)"/>
        <s v="BD-40 - Lifeline"/>
        <s v="DA-50 - Rural Health Care (DA)"/>
        <s v="DA-40 - Lifeline (DA)"/>
        <s v="CD-65 - Office of the General Counsel"/>
        <s v="CD-60 - Chief Executive Office"/>
        <s v="DA-75 - Connected Care Pilot (DA)"/>
        <s v="CD-10 - Contributors/499"/>
        <s v="CD-73 - Procurement"/>
        <s v="BD-75 - Connect Care Pilot"/>
        <s v="CD-63 - COO"/>
      </sharedItems>
    </cacheField>
    <cacheField name="Column1.BudgetDivisionCategoryID" numFmtId="0">
      <sharedItems containsSemiMixedTypes="0" containsString="0" containsNumber="1" containsInteger="1" minValue="26" maxValue="26"/>
    </cacheField>
    <cacheField name="Column1.BudgetDivisionID" numFmtId="0">
      <sharedItems containsSemiMixedTypes="0" containsString="0" containsNumber="1" containsInteger="1" minValue="47" maxValue="61"/>
    </cacheField>
    <cacheField name="Column1.DepartmentDisplayName" numFmtId="0">
      <sharedItems count="15">
        <s v="50 - Rural Health Care"/>
        <s v="61 - Office of the Chief Administrative Officer Division"/>
        <s v="90 - Information Technology"/>
        <s v="62 - Shared Services"/>
        <s v="80 - Audit and Assurance"/>
        <s v="20 - Schools &amp; Libraries"/>
        <s v="70 - Finance"/>
        <s v="30 - High Cost"/>
        <s v="60 - Chief Executive Office"/>
        <s v="93 - Human Resources"/>
        <s v="40 - Lifeline"/>
        <s v="65 - Office of the General Counsel"/>
        <s v="73 - Procurement"/>
        <s v="75 - Connected Care Pilot"/>
        <s v="63 - Chief Administrative Office"/>
      </sharedItems>
    </cacheField>
    <cacheField name="Column1.NaturalAccountCategoryID" numFmtId="0">
      <sharedItems containsSemiMixedTypes="0" containsString="0" containsNumber="1" containsInteger="1" minValue="1" maxValue="6"/>
    </cacheField>
    <cacheField name="Column1.GLCategoryDisplayName" numFmtId="0">
      <sharedItems/>
    </cacheField>
    <cacheField name="Column1.NaturalAccountID" numFmtId="0">
      <sharedItems containsSemiMixedTypes="0" containsString="0" containsNumber="1" containsInteger="1" minValue="1" maxValue="148"/>
    </cacheField>
    <cacheField name="Column1.GLAccountDisplayName" numFmtId="0">
      <sharedItems count="115">
        <s v="40500 - Telehealth Billed Revenue"/>
        <s v="61400 - Contract Labor"/>
        <s v="61420 - Computer Support - Maintenance Agreements"/>
        <s v="62301 - Empl Metro/Parking Benefits"/>
        <s v="62306 - Empl 401 k Benefits"/>
        <s v="62200 - Subscriptions"/>
        <s v="69000 - Loss on Disposal"/>
        <s v="X00005 - Outsourced Software Development"/>
        <s v="X00006 - Capitalized Internal Labor Wages"/>
        <s v="X00012 - Leasehold Improvement"/>
        <s v="68001 - Wage Allocation"/>
        <s v="68005 - Bonus"/>
        <s v="68008 - Wages-Approp"/>
        <s v="66000 - Taxes - Payroll"/>
        <s v="66100 - Taxes - Other"/>
        <s v="66710 - Education"/>
        <s v="66800 - Travel"/>
        <s v="66801 - Travel - Car Rental"/>
        <s v="68000 - Wages"/>
        <s v="63900 - Meetings &amp; Conferences"/>
        <s v="64500 - Office Supplies"/>
        <s v="64700 - Print &amp; Graphics"/>
        <s v="64800 - Professional Fees - Other"/>
        <s v="64860 - Professional Fees - Performance Audits"/>
        <s v="62308 - Benefits-Approp"/>
        <s v="62310 - Benefit Allocation"/>
        <s v="62501 - Gift Cards"/>
        <s v="62505 - Team Building"/>
        <s v="61410 - Capitalized Contract Labor"/>
        <s v="62100 - Dues and Memberships"/>
        <s v="68009 - Wage-Vacancy Rate Reduction"/>
        <s v="90210 - Allocation Travel &amp; Transportation"/>
        <s v="90400 - Allocated Taxes"/>
        <s v="64900 - Rent"/>
        <s v="66700 - Training"/>
        <s v="64820 - Professional Fees - Legal"/>
        <s v="64863 - Prof fees - National Supply Chain"/>
        <s v="64880 - Third Party Identification - TPIV- Lifeline"/>
        <s v="62304 - Empl Life Ins Benefits"/>
        <s v="62307 - Benefit Vacancy Reduction"/>
        <s v="40400 - EBBP Billed Revenue"/>
        <s v="61200 - Board of Directors Expenses"/>
        <s v="62000 - Reference Materials"/>
        <s v="X00004 - Hardware/Equipment"/>
        <s v="68002 - Capitalized Internal Labor"/>
        <s v="68003 - Wages-True Savings"/>
        <s v="68100 - Vacation Expense"/>
        <s v="62309 - Benefits - Capitalized Internal Labor"/>
        <s v="62600 - Postage"/>
        <s v="64870 - Professional Fees - PQA"/>
        <s v="40300 - Data Collection Billing Revenue"/>
        <s v="62303 - Empl Health Ins Benefits"/>
        <s v="X00011 - Office Furniture"/>
        <s v="90252 - Allocation Other Services"/>
        <s v="68004 - Leadership Incentive"/>
        <s v="64881 - Call Center Support"/>
        <s v="64883 - Operations and Maintenance"/>
        <s v="63800 - Meals"/>
        <s v="40000 - USF Billed Revenue"/>
        <s v="40300 OFFSET - 499 Expense to Bill"/>
        <s v="X00001 - Allocation Capital Expense"/>
        <s v="X00007 - Capitalized Contract Labor"/>
        <s v="90232 - Allocation Rental Payments"/>
        <s v="90233 - Allocation Communication, Utilities and Misc."/>
        <s v="90240 - Allocation Printing and Production"/>
        <s v="90257 - Allocated O&amp;M of Equipment"/>
        <s v="90260 - Allocated Supplies &amp; Materials"/>
        <s v="90310 - Allocated Deprec. &amp; Amort"/>
        <s v="64902 - Rent - Co-location"/>
        <s v="66150 - Loudoun County, VA Personal Property Tax"/>
        <s v="64835 - Professional Fees - Risk Assessment"/>
        <s v="63700 - Recruitment"/>
        <s v="60401 - Amortization - (Post 7/07 CapEx)"/>
        <s v="90110 - Allocation Personnel Compensation"/>
        <s v="99000 - High Cost Data Collection"/>
        <s v="66200 - Federal Income Tax Expense - Current"/>
        <s v="66120 - DC Personal Property Tax"/>
        <s v="40800 - OPEB USF Billed Revenue"/>
        <s v="66130 - DC Ballpark Tax"/>
        <s v="66720 - Certification/Licensing"/>
        <s v="65000 - 842 Lease"/>
        <s v="X00009 - Software"/>
        <s v="64875 - Lifeline Eligibility Verification"/>
        <s v="66600 - Telecommunications"/>
        <s v="64862 - Professional Fees - OGC Audits and Reviews"/>
        <s v="62800 - Insurance"/>
        <s v="68300 - FCC Appropriated Prgrm Common Allocated"/>
        <s v="64882 - Mobility Fund Verification"/>
        <s v="X00002 - Contra Allocation Capital Expense"/>
        <s v="64930 - Rent - Storage"/>
        <s v="64000 - Miscellaneous"/>
        <s v="64200 - Laptops and Monitors"/>
        <s v="X00008 - Capitalized Internal Labor Benefits"/>
        <s v="64300 - Non-Capitalized Hardware"/>
        <s v="62500 - Employee Events"/>
        <s v="68500 - OPEB Non-Op Expense  (Retirement)"/>
        <s v="68400 - OPEB Expense (Retirement)"/>
        <s v="66110 - DC Corporate Franchise Tax"/>
        <s v="61000 - Bank Charges"/>
        <s v="90121 - Allocation Personnel Benefits"/>
        <s v="96000 - USAC Administrative (Credit)"/>
        <s v="64950 - Rent - Equipment"/>
        <s v="66730 - Corporate Learning &amp; Development"/>
        <s v="40100 - Interest Income"/>
        <s v="65100 - Lease CAM &amp; RE"/>
        <s v="66140 - VA Income Tax"/>
        <s v="64620 - Program Administration"/>
        <s v="61501 - Depreciation (Post 7/07 CapEx)"/>
        <s v="64811 - Professional Fees - Financial &amp; AUP Audits"/>
        <s v="40700 - ACP Billed Revenue"/>
        <s v="64800 - ADJ - Professional Fees On-Top Adjustment"/>
        <s v="40600 - ECF Billed Revenue"/>
        <s v="62700 - COVID-19 Testing"/>
        <s v="65200 - Repairs &amp; Maintenance"/>
        <s v="40900 - OPEB Non-Operating"/>
      </sharedItems>
    </cacheField>
    <cacheField name="Column1.BaseEntityID" numFmtId="0">
      <sharedItems containsSemiMixedTypes="0" containsString="0" containsNumber="1" containsInteger="1" minValue="222" maxValue="1694"/>
    </cacheField>
    <cacheField name="Column1.CurrentYearBudget" numFmtId="0">
      <sharedItems containsSemiMixedTypes="0" containsString="0" containsNumber="1" minValue="-155566551.79300001" maxValue="94173700.772300005"/>
    </cacheField>
    <cacheField name="Column1.Month1Actual" numFmtId="0">
      <sharedItems containsSemiMixedTypes="0" containsString="0" containsNumber="1" minValue="-12339656.93" maxValue="7677260.9199999999"/>
    </cacheField>
    <cacheField name="Column1.Month2Actual" numFmtId="0">
      <sharedItems containsSemiMixedTypes="0" containsString="0" containsNumber="1" minValue="-13254885.199999999" maxValue="7216311.1799999997"/>
    </cacheField>
    <cacheField name="Column1.Month3Actual" numFmtId="0">
      <sharedItems containsSemiMixedTypes="0" containsString="0" containsNumber="1" minValue="-12051379.76" maxValue="6876283.6699999999"/>
    </cacheField>
    <cacheField name="Column1.Month4Actual" numFmtId="0">
      <sharedItems containsSemiMixedTypes="0" containsString="0" containsNumber="1" minValue="-13020668.92" maxValue="8781729.7799999993"/>
    </cacheField>
    <cacheField name="Column1.Month5Actual" numFmtId="0">
      <sharedItems containsSemiMixedTypes="0" containsString="0" containsNumber="1" minValue="-12420798.119999999" maxValue="8709533.9800000004"/>
    </cacheField>
    <cacheField name="Column1.Month6Actual" numFmtId="0">
      <sharedItems containsSemiMixedTypes="0" containsString="0" containsNumber="1" minValue="-11864668.289999999" maxValue="7226506.8799999999"/>
    </cacheField>
    <cacheField name="Column1.Month7Actual" numFmtId="0">
      <sharedItems containsSemiMixedTypes="0" containsString="0" containsNumber="1" minValue="-12111011.439999999" maxValue="7157537.2300000004"/>
    </cacheField>
    <cacheField name="Column1.Month8Actual" numFmtId="0">
      <sharedItems containsSemiMixedTypes="0" containsString="0" containsNumber="1" minValue="-12289015.33" maxValue="8608291.1300000008"/>
    </cacheField>
    <cacheField name="Column1.Month9Actual" numFmtId="0">
      <sharedItems containsSemiMixedTypes="0" containsString="0" containsNumber="1" minValue="-12543391.199999999" maxValue="8503544.7799999993"/>
    </cacheField>
    <cacheField name="Column1.Month10Actual" numFmtId="0">
      <sharedItems containsSemiMixedTypes="0" containsString="0" containsNumber="1" minValue="-12582638.09" maxValue="8895413.1899999995"/>
    </cacheField>
    <cacheField name="Column1.Month11Actual" numFmtId="0">
      <sharedItems containsSemiMixedTypes="0" containsString="0" containsNumber="1" minValue="-15198201.23" maxValue="8153463.2599999998"/>
    </cacheField>
    <cacheField name="Column1.Month12Actual" numFmtId="0">
      <sharedItems containsSemiMixedTypes="0" containsString="0" containsNumber="1" minValue="-30190853" maxValue="30190853"/>
    </cacheField>
    <cacheField name="Column1.Month1Budget" numFmtId="0">
      <sharedItems containsSemiMixedTypes="0" containsString="0" containsNumber="1" minValue="-12644290.057399999" maxValue="7725184.4486999996"/>
    </cacheField>
    <cacheField name="Column1.Month2Budget" numFmtId="0">
      <sharedItems containsSemiMixedTypes="0" containsString="0" containsNumber="1" minValue="-12385851.7159" maxValue="7458537.6392999999"/>
    </cacheField>
    <cacheField name="Column1.Month3Budget" numFmtId="0">
      <sharedItems containsSemiMixedTypes="0" containsString="0" containsNumber="1" minValue="-12483619.8234" maxValue="7959062.9863999998"/>
    </cacheField>
    <cacheField name="Column1.Month4Budget" numFmtId="0">
      <sharedItems containsSemiMixedTypes="0" containsString="0" containsNumber="1" minValue="-13264859.974222001" maxValue="8418480.0399999991"/>
    </cacheField>
    <cacheField name="Column1.Month5Budget" numFmtId="0">
      <sharedItems containsSemiMixedTypes="0" containsString="0" containsNumber="1" minValue="-12527014.6351" maxValue="8600609.9942000005"/>
    </cacheField>
    <cacheField name="Column1.Month6Budget" numFmtId="0">
      <sharedItems containsSemiMixedTypes="0" containsString="0" containsNumber="1" minValue="-12995107.58" maxValue="7901272.9874999998"/>
    </cacheField>
    <cacheField name="Column1.Month7Budget" numFmtId="0">
      <sharedItems containsSemiMixedTypes="0" containsString="0" containsNumber="1" minValue="-12873186.0483" maxValue="7741255.1642000005"/>
    </cacheField>
    <cacheField name="Column1.Month8Budget" numFmtId="0">
      <sharedItems containsSemiMixedTypes="0" containsString="0" containsNumber="1" minValue="-12980769.246099999" maxValue="7972423.3322999999"/>
    </cacheField>
    <cacheField name="Column1.Month9Budget" numFmtId="0">
      <sharedItems containsSemiMixedTypes="0" containsString="0" containsNumber="1" minValue="-13693568.914086999" maxValue="7845857.9526000004"/>
    </cacheField>
    <cacheField name="Column1.Month10Budget" numFmtId="0">
      <sharedItems containsSemiMixedTypes="0" containsString="0" containsNumber="1" minValue="-13829923.6665" maxValue="7860464.3134000003"/>
    </cacheField>
    <cacheField name="Column1.Month11Budget" numFmtId="0">
      <sharedItems containsSemiMixedTypes="0" containsString="0" containsNumber="1" minValue="-13334013.641899999" maxValue="7943218.8178000003"/>
    </cacheField>
    <cacheField name="Column1.Month12Budget" numFmtId="0">
      <sharedItems containsSemiMixedTypes="0" containsString="0" containsNumber="1" minValue="-16433049.8454" maxValue="8918835.8699999992"/>
    </cacheField>
    <cacheField name="Column1.YTDActuals" numFmtId="0">
      <sharedItems containsSemiMixedTypes="0" containsString="0" containsNumber="1" minValue="-152368599.99000001" maxValue="90897923.310000002"/>
    </cacheField>
    <cacheField name="Column1.YTDBudget" numFmtId="0">
      <sharedItems containsSemiMixedTypes="0" containsString="0" containsNumber="1" minValue="-155566551.79300001" maxValue="94173700.772300005"/>
    </cacheField>
    <cacheField name="Column1.BudgetDivisionCategoryDisplayName" numFmtId="0">
      <sharedItems/>
    </cacheField>
    <cacheField name="Column1.ChargeDivisionDisplayName" numFmtId="0">
      <sharedItems/>
    </cacheField>
    <cacheField name="Column1.ChargeDivisionCategoryDisplayName" numFmtId="0">
      <sharedItems count="8">
        <s v="xFCC - FCC"/>
        <s v="IC - Common Indirect Cost"/>
        <s v="50 - Rural Health Care"/>
        <s v="20 - Schools &amp; Libraries"/>
        <s v="30 - High Cost"/>
        <s v="40 - Lifeline"/>
        <s v="75 - Connected Care Pilot"/>
        <s v="Formula1" f="1"/>
      </sharedItems>
    </cacheField>
    <cacheField name="Column1.ChargeDivisionGroupDisplayName" numFmtId="0">
      <sharedItems/>
    </cacheField>
    <cacheField name="Column1.MonthlyFinancialCategoryDisplayName" numFmtId="0">
      <sharedItems/>
    </cacheField>
    <cacheField name="Column1.MonthlyFinancialGroupingDisplayName" numFmtId="0">
      <sharedItems/>
    </cacheField>
    <cacheField name="Column1.YTDVariance" numFmtId="0">
      <sharedItems containsSemiMixedTypes="0" containsString="0" containsNumber="1" minValue="-154381087.68000001" maxValue="100420864.53"/>
    </cacheField>
    <cacheField name="Column1.AccountStructure" numFmtId="0">
      <sharedItems/>
    </cacheField>
    <cacheField name="Column1.CostCenterDisplayName" numFmtId="0">
      <sharedItems/>
    </cacheField>
    <cacheField name="Column1.CostCenterCode" numFmtId="0">
      <sharedItems/>
    </cacheField>
    <cacheField name="Account" numFmtId="0">
      <sharedItems count="116">
        <s v="40500"/>
        <s v="61400"/>
        <s v="61420"/>
        <s v="62301"/>
        <s v="62306"/>
        <s v="62200"/>
        <s v="69000"/>
        <s v="X00005"/>
        <s v="X00006"/>
        <s v="X00012"/>
        <s v="68001"/>
        <s v="68005"/>
        <s v="68008"/>
        <s v="66000"/>
        <s v="66100"/>
        <s v="66710"/>
        <s v="66800"/>
        <s v="66801"/>
        <s v="68000"/>
        <s v="63900"/>
        <s v="64500"/>
        <s v="64700"/>
        <s v="64800"/>
        <s v="64860"/>
        <s v="62308"/>
        <s v="62310"/>
        <s v="62501"/>
        <s v="62505"/>
        <s v="61410"/>
        <s v="62100"/>
        <s v="68009"/>
        <s v="90210"/>
        <s v="90400"/>
        <s v="64900"/>
        <s v="66700"/>
        <s v="64820"/>
        <s v="64863"/>
        <s v="64880"/>
        <s v="62304"/>
        <s v="62307"/>
        <s v="40400"/>
        <s v="61200"/>
        <s v="62000"/>
        <s v="X00004"/>
        <s v="68002"/>
        <s v="68003"/>
        <s v="68100"/>
        <s v="62309"/>
        <s v="62600"/>
        <s v="64870"/>
        <s v="40300"/>
        <s v="62303"/>
        <s v="X00011"/>
        <s v="90252"/>
        <s v="68004"/>
        <s v="64881"/>
        <s v="64883"/>
        <s v="63800"/>
        <s v="40000"/>
        <s v="FFSET"/>
        <s v="X00001"/>
        <s v="X00007"/>
        <s v="90232"/>
        <s v="90233"/>
        <s v="90240"/>
        <s v="90257"/>
        <s v="90260"/>
        <s v="90310"/>
        <s v="64902"/>
        <s v="66150"/>
        <s v="64835"/>
        <s v="63700"/>
        <s v="60401"/>
        <s v="90110"/>
        <s v="99000"/>
        <s v="66200"/>
        <s v="66120"/>
        <s v="40800"/>
        <s v="66130"/>
        <s v="66720"/>
        <s v="65000"/>
        <s v="X00009"/>
        <s v="64875"/>
        <s v="66600"/>
        <s v="64862"/>
        <s v="62800"/>
        <s v="68300"/>
        <s v="64882"/>
        <s v="X00002"/>
        <s v="64930"/>
        <s v="64000"/>
        <s v="64200"/>
        <s v="X00008"/>
        <s v="64300"/>
        <s v="62500"/>
        <s v="68500"/>
        <s v="68400"/>
        <s v="66110"/>
        <s v="61000"/>
        <s v="90121"/>
        <s v="96000"/>
        <s v="64950"/>
        <s v="66730"/>
        <s v="40100"/>
        <s v="65100"/>
        <s v="66140"/>
        <s v="64620"/>
        <s v="61501"/>
        <s v="64811"/>
        <s v="40700"/>
        <s v="- ADJ"/>
        <s v="40600"/>
        <s v="62700"/>
        <s v="65200"/>
        <s v="40900"/>
        <s v="64800 - ADJ" u="1"/>
      </sharedItems>
    </cacheField>
    <cacheField name="6-Series" numFmtId="0">
      <sharedItems count="16">
        <e v="#N/A"/>
        <s v="6-6"/>
        <s v="6-9"/>
        <s v="6-1"/>
        <s v="6-3"/>
        <s v="6-15"/>
        <s v="6-11"/>
        <s v="6-2"/>
        <s v="6-13"/>
        <s v="6-8"/>
        <s v="6-7"/>
        <s v="6-5"/>
        <s v="6-14"/>
        <s v="6-10"/>
        <s v="6-12"/>
        <s v="6-4"/>
      </sharedItems>
    </cacheField>
  </cacheFields>
  <calculatedItems count="1">
    <calculatedItem>
      <pivotArea cacheIndex="1" outline="0" fieldPosition="0">
        <references count="1">
          <reference field="44" count="1">
            <x v="7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281">
  <r>
    <x v="0"/>
    <x v="0"/>
    <x v="0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1"/>
    <x v="1"/>
    <x v="1"/>
    <n v="2"/>
    <n v="2"/>
    <n v="39"/>
    <x v="1"/>
    <n v="26"/>
    <n v="52"/>
    <x v="1"/>
    <n v="2"/>
    <s v="2. EXP - Operating Expense"/>
    <n v="16"/>
    <x v="1"/>
    <n v="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2"/>
    <x v="2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3"/>
    <x v="3"/>
    <n v="2"/>
    <n v="2"/>
    <n v="46"/>
    <x v="3"/>
    <n v="26"/>
    <n v="59"/>
    <x v="2"/>
    <n v="2"/>
    <s v="2. EXP - Operating Expense"/>
    <n v="24"/>
    <x v="3"/>
    <n v="1455"/>
    <n v="58837.68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0"/>
    <n v="5892.92"/>
    <n v="6173.54"/>
    <n v="6454.15"/>
    <n v="5892.92"/>
    <n v="6173.54"/>
    <n v="6173.54"/>
    <n v="5892.92"/>
    <n v="6454.15"/>
    <n v="15195.5"/>
    <n v="9730"/>
    <s v="All Budget Divisions"/>
    <s v="CD-90 - Information Technology"/>
    <x v="1"/>
    <s v="USF"/>
    <s v="Employee Expenses"/>
    <s v="Compensation and Benefits"/>
    <n v="-5465.5"/>
    <s v="90-902-90.62301"/>
    <s v="902-Business Relationship Management"/>
    <s v="902"/>
    <x v="3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387"/>
    <n v="155390.10250000001"/>
    <n v="10124.620000000001"/>
    <n v="9651.4"/>
    <n v="9130.2099999999991"/>
    <n v="9515.3799999999992"/>
    <n v="8957.66"/>
    <n v="8515.2999999999993"/>
    <n v="9007.74"/>
    <n v="9033.7000000000007"/>
    <n v="8480.9"/>
    <n v="8608.67"/>
    <n v="8433.08"/>
    <n v="11279.2"/>
    <n v="12502.651900000001"/>
    <n v="11907.2876"/>
    <n v="13693.3807"/>
    <n v="13098.016299999999"/>
    <n v="12502.651900000001"/>
    <n v="13098.016299999999"/>
    <n v="13098.016299999999"/>
    <n v="13098.016299999999"/>
    <n v="13098.016299999999"/>
    <n v="12502.651900000001"/>
    <n v="13098.016299999999"/>
    <n v="13693.3807"/>
    <n v="110737.86"/>
    <n v="155390.10250000001"/>
    <s v="All Budget Divisions"/>
    <s v="CD-90 - Information Technology"/>
    <x v="1"/>
    <s v="USF"/>
    <s v="Employee Expenses"/>
    <s v="Compensation and Benefits"/>
    <n v="44652.2425"/>
    <s v="90-907-90.62306"/>
    <s v="907-IT Data"/>
    <s v="907"/>
    <x v="4"/>
    <x v="3"/>
  </r>
  <r>
    <x v="0"/>
    <x v="0"/>
    <x v="0"/>
    <n v="2"/>
    <n v="2"/>
    <n v="40"/>
    <x v="4"/>
    <n v="26"/>
    <n v="53"/>
    <x v="3"/>
    <n v="2"/>
    <s v="2. EXP - Operating Expense"/>
    <n v="29"/>
    <x v="4"/>
    <n v="1378"/>
    <n v="384547.62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2726.61"/>
    <n v="34222.93"/>
    <n v="31436.93"/>
    <n v="32411.73"/>
    <n v="30668.240000000002"/>
    <n v="29274.23"/>
    <n v="32062.25"/>
    <n v="292542.90000000002"/>
    <n v="292542.90000000002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1"/>
    <x v="1"/>
    <x v="1"/>
    <n v="2"/>
    <n v="2"/>
    <n v="37"/>
    <x v="5"/>
    <n v="26"/>
    <n v="50"/>
    <x v="0"/>
    <n v="2"/>
    <s v="2. EXP - Operating Expense"/>
    <n v="146"/>
    <x v="5"/>
    <n v="464"/>
    <n v="2858"/>
    <n v="0"/>
    <n v="0"/>
    <n v="0"/>
    <n v="2120"/>
    <n v="140"/>
    <n v="140"/>
    <n v="0"/>
    <n v="225"/>
    <n v="0"/>
    <n v="0"/>
    <n v="150"/>
    <n v="0"/>
    <n v="149"/>
    <n v="0"/>
    <n v="2120"/>
    <n v="0"/>
    <n v="139"/>
    <n v="0"/>
    <n v="450"/>
    <n v="0"/>
    <n v="0"/>
    <n v="0"/>
    <n v="0"/>
    <n v="0"/>
    <n v="2775"/>
    <n v="2858"/>
    <s v="All Budget Divisions"/>
    <s v="BD-50 - Rural Health Care"/>
    <x v="2"/>
    <s v="USF"/>
    <s v="Employee Expenses"/>
    <s v="Dues and Subscriptions"/>
    <n v="83"/>
    <s v="50-500-50.62200"/>
    <s v="500-Rural Health Care"/>
    <s v="500"/>
    <x v="5"/>
    <x v="4"/>
  </r>
  <r>
    <x v="0"/>
    <x v="5"/>
    <x v="4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6"/>
    <x v="1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7"/>
    <x v="5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0"/>
    <x v="0"/>
    <n v="2"/>
    <n v="2"/>
    <n v="55"/>
    <x v="9"/>
    <n v="26"/>
    <n v="59"/>
    <x v="2"/>
    <n v="6"/>
    <s v="X00000 - Capital Expenses"/>
    <n v="138"/>
    <x v="7"/>
    <n v="1505"/>
    <n v="492250.17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-90616.33"/>
    <n v="84084.86"/>
    <n v="60251"/>
    <n v="-49655.14"/>
    <n v="0"/>
    <n v="0"/>
    <n v="0"/>
    <n v="492250.17"/>
    <n v="492250.17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3"/>
    <x v="8"/>
    <x v="1"/>
    <n v="2"/>
    <n v="2"/>
    <n v="52"/>
    <x v="10"/>
    <n v="26"/>
    <n v="59"/>
    <x v="2"/>
    <n v="6"/>
    <s v="X00000 - Capital Expenses"/>
    <n v="139"/>
    <x v="8"/>
    <n v="858"/>
    <n v="0"/>
    <n v="8011.53"/>
    <n v="6015.92"/>
    <n v="9861.1"/>
    <n v="1826.97"/>
    <n v="-1432.76"/>
    <n v="-331.15"/>
    <n v="10852.29"/>
    <n v="-2361.06"/>
    <n v="0"/>
    <n v="3384.24"/>
    <n v="7901.43"/>
    <n v="-646.29"/>
    <n v="0"/>
    <n v="0"/>
    <n v="0"/>
    <n v="0"/>
    <n v="0"/>
    <n v="0"/>
    <n v="0"/>
    <n v="0"/>
    <n v="0"/>
    <n v="0"/>
    <n v="0"/>
    <n v="0"/>
    <n v="43082.22"/>
    <n v="0"/>
    <s v="All Budget Divisions"/>
    <s v="DA-30 - High Cost (DA)"/>
    <x v="4"/>
    <s v="USF"/>
    <s v="Employee Expenses"/>
    <s v="Compensation and Benefits"/>
    <n v="-43082.22"/>
    <s v="90-916-30.X00006"/>
    <s v="916-IT HC Support"/>
    <s v="916"/>
    <x v="8"/>
    <x v="0"/>
  </r>
  <r>
    <x v="0"/>
    <x v="7"/>
    <x v="5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2"/>
    <x v="4"/>
    <x v="1"/>
    <n v="2"/>
    <n v="2"/>
    <n v="50"/>
    <x v="0"/>
    <n v="26"/>
    <n v="50"/>
    <x v="0"/>
    <n v="2"/>
    <s v="2. EXP - Operating Expense"/>
    <n v="146"/>
    <x v="5"/>
    <n v="244"/>
    <n v="8904"/>
    <n v="0"/>
    <n v="0"/>
    <n v="0"/>
    <n v="684.92"/>
    <n v="684.92"/>
    <n v="684.92"/>
    <n v="684.92"/>
    <n v="684.92"/>
    <n v="684.92"/>
    <n v="684.92"/>
    <n v="684.92"/>
    <n v="684.92"/>
    <n v="742"/>
    <n v="742"/>
    <n v="742"/>
    <n v="742"/>
    <n v="742"/>
    <n v="742"/>
    <n v="742"/>
    <n v="742"/>
    <n v="742"/>
    <n v="742"/>
    <n v="742"/>
    <n v="742"/>
    <n v="6164.28"/>
    <n v="8904"/>
    <s v="All Budget Divisions"/>
    <s v="CD-52 - Covid-19 Telehealth (FCC Appropriated Program)"/>
    <x v="0"/>
    <s v="FCC"/>
    <s v="Employee Expenses"/>
    <s v="Dues and Subscriptions"/>
    <n v="2739.72"/>
    <s v="50-502-52.62200"/>
    <s v="502-Covid-19 Telehealth (FCC Appropriated Program)"/>
    <s v="502"/>
    <x v="5"/>
    <x v="4"/>
  </r>
  <r>
    <x v="0"/>
    <x v="6"/>
    <x v="1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4"/>
    <x v="9"/>
    <x v="1"/>
    <n v="2"/>
    <n v="2"/>
    <n v="35"/>
    <x v="12"/>
    <n v="26"/>
    <n v="48"/>
    <x v="7"/>
    <n v="2"/>
    <s v="2. EXP - Operating Expense"/>
    <n v="105"/>
    <x v="11"/>
    <n v="897"/>
    <n v="140859.14689999999"/>
    <n v="0"/>
    <n v="0"/>
    <n v="0"/>
    <n v="200"/>
    <n v="1000"/>
    <n v="2025"/>
    <n v="1600"/>
    <n v="500"/>
    <n v="500"/>
    <n v="4350"/>
    <n v="200"/>
    <n v="105866.54"/>
    <n v="663.46159999999998"/>
    <n v="605.76930000000004"/>
    <n v="605.76930000000004"/>
    <n v="634.61540000000002"/>
    <n v="663.46159999999998"/>
    <n v="576.92309999999998"/>
    <n v="663.46159999999998"/>
    <n v="634.61540000000002"/>
    <n v="605.76930000000004"/>
    <n v="663.46159999999998"/>
    <n v="40596.205499999996"/>
    <n v="93945.633199999997"/>
    <n v="116241.54"/>
    <n v="140859.14689999999"/>
    <s v="All Budget Divisions"/>
    <s v="BD-30 - High Cost"/>
    <x v="4"/>
    <s v="USF"/>
    <s v="Employee Expenses"/>
    <s v="Compensation and Benefits"/>
    <n v="24617.606899999999"/>
    <s v="30-300-30.68005"/>
    <s v="300-High Cost"/>
    <s v="300"/>
    <x v="11"/>
    <x v="3"/>
  </r>
  <r>
    <x v="5"/>
    <x v="10"/>
    <x v="1"/>
    <n v="2"/>
    <n v="2"/>
    <n v="55"/>
    <x v="9"/>
    <n v="26"/>
    <n v="59"/>
    <x v="2"/>
    <n v="2"/>
    <s v="2. EXP - Operating Expense"/>
    <n v="105"/>
    <x v="11"/>
    <n v="1318"/>
    <n v="57146.079599999997"/>
    <n v="1500"/>
    <n v="0"/>
    <n v="0"/>
    <n v="0"/>
    <n v="0"/>
    <n v="0"/>
    <n v="0"/>
    <n v="0"/>
    <n v="0"/>
    <n v="0"/>
    <n v="0"/>
    <n v="40969.17"/>
    <n v="199.0385"/>
    <n v="173.07689999999999"/>
    <n v="181.73079999999999"/>
    <n v="190.38460000000001"/>
    <n v="190.38460000000001"/>
    <n v="181.73079999999999"/>
    <n v="199.0385"/>
    <n v="181.73079999999999"/>
    <n v="190.38460000000001"/>
    <n v="199.0385"/>
    <n v="16639.304599999999"/>
    <n v="38620.236400000002"/>
    <n v="42469.17"/>
    <n v="57146.079599999997"/>
    <s v="All Budget Divisions"/>
    <s v="DA-20 - Schools &amp; Libraries (DA)"/>
    <x v="3"/>
    <s v="USF"/>
    <s v="Employee Expenses"/>
    <s v="Compensation and Benefits"/>
    <n v="14676.909600000001"/>
    <s v="90-924-20.68005"/>
    <s v="924-SLD EPC IT Support"/>
    <s v="924"/>
    <x v="11"/>
    <x v="3"/>
  </r>
  <r>
    <x v="0"/>
    <x v="11"/>
    <x v="6"/>
    <n v="2"/>
    <n v="2"/>
    <n v="34"/>
    <x v="7"/>
    <n v="26"/>
    <n v="47"/>
    <x v="5"/>
    <n v="2"/>
    <s v="2. EXP - Operating Expense"/>
    <n v="105"/>
    <x v="11"/>
    <n v="1335"/>
    <n v="169570.78"/>
    <n v="0"/>
    <n v="2800"/>
    <n v="1000"/>
    <n v="500"/>
    <n v="900"/>
    <n v="500"/>
    <n v="500"/>
    <n v="0"/>
    <n v="3100"/>
    <n v="0"/>
    <n v="0"/>
    <n v="0"/>
    <n v="761.54"/>
    <n v="692.31"/>
    <n v="761.54"/>
    <n v="761.54"/>
    <n v="726.92"/>
    <n v="761.54"/>
    <n v="796.15"/>
    <n v="726.92"/>
    <n v="761.54"/>
    <n v="761.54"/>
    <n v="64941.39"/>
    <n v="97117.85"/>
    <n v="9300"/>
    <n v="6750"/>
    <s v="All Budget Divisions"/>
    <s v="BD-20 - Schools &amp; Libraries"/>
    <x v="3"/>
    <s v="USF"/>
    <s v="Employee Expenses"/>
    <s v="Compensation and Benefits"/>
    <n v="-2550"/>
    <s v="20-200-20.68005"/>
    <s v="200-Schools &amp; Libraries"/>
    <s v="200"/>
    <x v="11"/>
    <x v="3"/>
  </r>
  <r>
    <x v="6"/>
    <x v="12"/>
    <x v="6"/>
    <n v="2"/>
    <n v="2"/>
    <n v="37"/>
    <x v="5"/>
    <n v="26"/>
    <n v="50"/>
    <x v="0"/>
    <n v="2"/>
    <s v="2. EXP - Operating Expense"/>
    <n v="105"/>
    <x v="11"/>
    <n v="1528"/>
    <n v="151891.093246"/>
    <n v="0"/>
    <n v="0"/>
    <n v="0"/>
    <n v="0"/>
    <n v="0"/>
    <n v="0"/>
    <n v="0"/>
    <n v="0"/>
    <n v="0"/>
    <n v="0"/>
    <n v="0"/>
    <n v="0"/>
    <n v="725"/>
    <n v="725"/>
    <n v="725"/>
    <n v="725"/>
    <n v="725"/>
    <n v="725"/>
    <n v="725"/>
    <n v="725"/>
    <n v="725"/>
    <n v="725"/>
    <n v="725"/>
    <n v="143916.093246"/>
    <n v="0"/>
    <n v="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13"/>
    <x v="7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1"/>
    <x v="1"/>
    <x v="1"/>
    <n v="2"/>
    <n v="2"/>
    <n v="55"/>
    <x v="9"/>
    <n v="26"/>
    <n v="59"/>
    <x v="2"/>
    <n v="2"/>
    <s v="2. EXP - Operating Expense"/>
    <n v="83"/>
    <x v="13"/>
    <n v="615"/>
    <n v="9731.4382000000005"/>
    <n v="1123.53"/>
    <n v="952.52"/>
    <n v="1090.55"/>
    <n v="75.569999999999993"/>
    <n v="0"/>
    <n v="0"/>
    <n v="0"/>
    <n v="0"/>
    <n v="0"/>
    <n v="0"/>
    <n v="0"/>
    <n v="0"/>
    <n v="1079.3562999999999"/>
    <n v="884.89940000000001"/>
    <n v="1017.6343000000001"/>
    <n v="929.14430000000004"/>
    <n v="973.38930000000005"/>
    <n v="973.38930000000005"/>
    <n v="929.14430000000004"/>
    <n v="1017.6343000000001"/>
    <n v="973.38930000000005"/>
    <n v="423.09620000000001"/>
    <n v="184.49860000000001"/>
    <n v="345.86259999999999"/>
    <n v="3242.17"/>
    <n v="9731.4382000000005"/>
    <s v="All Budget Divisions"/>
    <s v="DA-20 - Schools &amp; Libraries (DA)"/>
    <x v="3"/>
    <s v="USF"/>
    <s v="Employee Expenses"/>
    <s v="Compensation and Benefits"/>
    <n v="6489.2682000000004"/>
    <s v="90-909-20.66000"/>
    <s v="909-Project Management Office"/>
    <s v="909"/>
    <x v="13"/>
    <x v="3"/>
  </r>
  <r>
    <x v="6"/>
    <x v="12"/>
    <x v="6"/>
    <n v="2"/>
    <n v="2"/>
    <n v="42"/>
    <x v="11"/>
    <n v="26"/>
    <n v="55"/>
    <x v="6"/>
    <n v="2"/>
    <s v="2. EXP - Operating Expense"/>
    <n v="84"/>
    <x v="14"/>
    <n v="1580"/>
    <n v="2037"/>
    <n v="0"/>
    <n v="0"/>
    <n v="0"/>
    <n v="0"/>
    <n v="0"/>
    <n v="0"/>
    <n v="0"/>
    <n v="0"/>
    <n v="0"/>
    <n v="0"/>
    <n v="0"/>
    <n v="0"/>
    <n v="169.75"/>
    <n v="169.75"/>
    <n v="169.75"/>
    <n v="169.75"/>
    <n v="169.75"/>
    <n v="169.75"/>
    <n v="169.75"/>
    <n v="169.75"/>
    <n v="169.75"/>
    <n v="169.75"/>
    <n v="169.75"/>
    <n v="169.75"/>
    <n v="0"/>
    <n v="0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4"/>
    <x v="8"/>
    <n v="2"/>
    <n v="2"/>
    <n v="47"/>
    <x v="2"/>
    <n v="26"/>
    <n v="60"/>
    <x v="9"/>
    <n v="2"/>
    <s v="2. EXP - Operating Expense"/>
    <n v="94"/>
    <x v="15"/>
    <n v="1511"/>
    <n v="82638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2802"/>
    <n v="4850.6000000000004"/>
    <n v="5232"/>
    <n v="4167"/>
    <n v="7317"/>
    <n v="13031"/>
    <n v="19975.53"/>
    <n v="38147.47"/>
    <n v="38147.47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2"/>
    <x v="4"/>
    <x v="1"/>
    <n v="2"/>
    <n v="2"/>
    <n v="45"/>
    <x v="6"/>
    <n v="26"/>
    <n v="58"/>
    <x v="4"/>
    <n v="2"/>
    <s v="2. EXP - Operating Expense"/>
    <n v="97"/>
    <x v="16"/>
    <n v="340"/>
    <n v="9612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02.05"/>
    <n v="1602.05"/>
    <n v="1602.05"/>
    <n v="1602.05"/>
    <n v="1602.05"/>
    <n v="1602.07"/>
    <n v="0"/>
    <n v="9612.32"/>
    <s v="All Budget Divisions"/>
    <s v="CD-80 - Audit and Assurance"/>
    <x v="1"/>
    <s v="USF"/>
    <s v="Employee Expenses"/>
    <s v="Travel"/>
    <n v="9612.32"/>
    <s v="80-800-80.66800"/>
    <s v="800-Audit and Assurance"/>
    <s v="800"/>
    <x v="16"/>
    <x v="7"/>
  </r>
  <r>
    <x v="5"/>
    <x v="15"/>
    <x v="5"/>
    <n v="2"/>
    <n v="2"/>
    <n v="36"/>
    <x v="14"/>
    <n v="26"/>
    <n v="49"/>
    <x v="10"/>
    <n v="2"/>
    <s v="2. EXP - Operating Expense"/>
    <n v="98"/>
    <x v="17"/>
    <n v="1121"/>
    <n v="823.88"/>
    <n v="0"/>
    <n v="0"/>
    <n v="0"/>
    <n v="338.22"/>
    <n v="298.10000000000002"/>
    <n v="0"/>
    <n v="187.56"/>
    <n v="0"/>
    <n v="0"/>
    <n v="0"/>
    <n v="0"/>
    <n v="0"/>
    <n v="0"/>
    <n v="0"/>
    <n v="0"/>
    <n v="338.22"/>
    <n v="298.10000000000002"/>
    <n v="0"/>
    <n v="187.56"/>
    <n v="0"/>
    <n v="0"/>
    <n v="0"/>
    <n v="0"/>
    <n v="0"/>
    <n v="823.88"/>
    <n v="823.88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6"/>
    <x v="1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3"/>
    <x v="3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6"/>
    <x v="12"/>
    <x v="6"/>
    <n v="2"/>
    <n v="2"/>
    <n v="40"/>
    <x v="4"/>
    <n v="26"/>
    <n v="53"/>
    <x v="3"/>
    <n v="2"/>
    <s v="2. EXP - Operating Expense"/>
    <n v="51"/>
    <x v="20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5"/>
    <x v="16"/>
    <x v="9"/>
    <n v="2"/>
    <n v="2"/>
    <n v="49"/>
    <x v="13"/>
    <n v="26"/>
    <n v="53"/>
    <x v="3"/>
    <n v="2"/>
    <s v="2. EXP - Operating Expense"/>
    <n v="56"/>
    <x v="21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7"/>
    <x v="5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6"/>
    <x v="12"/>
    <x v="6"/>
    <n v="2"/>
    <n v="2"/>
    <n v="45"/>
    <x v="6"/>
    <n v="26"/>
    <n v="58"/>
    <x v="4"/>
    <n v="2"/>
    <s v="2. EXP - Operating Expense"/>
    <n v="57"/>
    <x v="22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0"/>
    <x v="0"/>
    <n v="2"/>
    <n v="2"/>
    <n v="45"/>
    <x v="6"/>
    <n v="26"/>
    <n v="58"/>
    <x v="4"/>
    <n v="2"/>
    <s v="2. EXP - Operating Expense"/>
    <n v="64"/>
    <x v="23"/>
    <n v="1417"/>
    <n v="312683.5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20400"/>
    <n v="27954"/>
    <n v="21886.25"/>
    <n v="42946.5"/>
    <n v="21154"/>
    <n v="7408"/>
    <n v="26341.75"/>
    <n v="257779.75"/>
    <n v="257779.75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0"/>
    <x v="0"/>
    <n v="2"/>
    <n v="2"/>
    <n v="46"/>
    <x v="3"/>
    <n v="26"/>
    <n v="59"/>
    <x v="2"/>
    <n v="2"/>
    <s v="2. EXP - Operating Expense"/>
    <n v="29"/>
    <x v="4"/>
    <n v="1493"/>
    <n v="173059.35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594.35"/>
    <n v="15350.42"/>
    <n v="13997.25"/>
    <n v="14739.15"/>
    <n v="14473.55"/>
    <n v="13815.66"/>
    <n v="15131.44"/>
    <n v="129638.7"/>
    <n v="129638.7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6"/>
    <x v="12"/>
    <x v="6"/>
    <n v="2"/>
    <n v="2"/>
    <n v="40"/>
    <x v="4"/>
    <n v="26"/>
    <n v="53"/>
    <x v="3"/>
    <n v="2"/>
    <s v="2. EXP - Operating Expense"/>
    <n v="29"/>
    <x v="4"/>
    <n v="1560"/>
    <n v="364494.01559999998"/>
    <n v="0"/>
    <n v="0"/>
    <n v="0"/>
    <n v="0"/>
    <n v="0"/>
    <n v="0"/>
    <n v="0"/>
    <n v="0"/>
    <n v="0"/>
    <n v="0"/>
    <n v="0"/>
    <n v="0"/>
    <n v="28038.001199999999"/>
    <n v="28038.001199999999"/>
    <n v="28038.001199999999"/>
    <n v="42057.001799999998"/>
    <n v="28038.001199999999"/>
    <n v="28038.001199999999"/>
    <n v="28038.001199999999"/>
    <n v="28038.001199999999"/>
    <n v="42057.001799999998"/>
    <n v="28038.001199999999"/>
    <n v="28038.001199999999"/>
    <n v="28038.001199999999"/>
    <n v="0"/>
    <n v="0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6"/>
    <x v="12"/>
    <x v="6"/>
    <n v="2"/>
    <n v="2"/>
    <n v="49"/>
    <x v="13"/>
    <n v="26"/>
    <n v="53"/>
    <x v="3"/>
    <n v="2"/>
    <s v="2. EXP - Operating Expense"/>
    <n v="31"/>
    <x v="24"/>
    <n v="15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7"/>
    <x v="10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5"/>
    <x v="16"/>
    <x v="9"/>
    <n v="2"/>
    <n v="2"/>
    <n v="37"/>
    <x v="5"/>
    <n v="26"/>
    <n v="50"/>
    <x v="0"/>
    <n v="2"/>
    <s v="2. EXP - Operating Expense"/>
    <n v="38"/>
    <x v="26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4"/>
    <x v="9"/>
    <x v="1"/>
    <n v="2"/>
    <n v="2"/>
    <n v="53"/>
    <x v="16"/>
    <n v="26"/>
    <n v="59"/>
    <x v="2"/>
    <n v="2"/>
    <s v="2. EXP - Operating Expense"/>
    <n v="39"/>
    <x v="27"/>
    <n v="10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8"/>
    <x v="11"/>
    <n v="2"/>
    <n v="2"/>
    <n v="52"/>
    <x v="10"/>
    <n v="26"/>
    <n v="58"/>
    <x v="4"/>
    <n v="2"/>
    <s v="2. EXP - Operating Expense"/>
    <n v="16"/>
    <x v="1"/>
    <n v="1428"/>
    <n v="1743812"/>
    <n v="147756"/>
    <n v="142139.85"/>
    <n v="204016"/>
    <n v="106774"/>
    <n v="128740"/>
    <n v="127650"/>
    <n v="132994"/>
    <n v="115662"/>
    <n v="120052"/>
    <n v="0"/>
    <n v="0"/>
    <n v="0"/>
    <n v="147756"/>
    <n v="145096"/>
    <n v="145096"/>
    <n v="145096"/>
    <n v="145096"/>
    <n v="145096"/>
    <n v="145096"/>
    <n v="145096"/>
    <n v="145096"/>
    <n v="145096"/>
    <n v="145096"/>
    <n v="145096"/>
    <n v="147756"/>
    <n v="147756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6"/>
    <x v="1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5"/>
    <x v="16"/>
    <x v="9"/>
    <n v="2"/>
    <n v="2"/>
    <n v="52"/>
    <x v="10"/>
    <n v="26"/>
    <n v="59"/>
    <x v="2"/>
    <n v="2"/>
    <s v="2. EXP - Operating Expense"/>
    <n v="17"/>
    <x v="28"/>
    <n v="1262"/>
    <n v="-1868.44"/>
    <n v="0"/>
    <n v="0"/>
    <n v="0"/>
    <n v="0"/>
    <n v="-19752.080000000002"/>
    <n v="1201.1400000000001"/>
    <n v="15748.28"/>
    <n v="311.41000000000003"/>
    <n v="622.80999999999995"/>
    <n v="0"/>
    <n v="0"/>
    <n v="0"/>
    <n v="0"/>
    <n v="0"/>
    <n v="0"/>
    <n v="0"/>
    <n v="-19752.080000000002"/>
    <n v="1201.1400000000001"/>
    <n v="15748.28"/>
    <n v="311.41000000000003"/>
    <n v="622.80999999999995"/>
    <n v="0"/>
    <n v="0"/>
    <n v="0"/>
    <n v="-1868.44"/>
    <n v="-1868.44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1"/>
    <x v="1"/>
    <x v="1"/>
    <n v="2"/>
    <n v="2"/>
    <n v="54"/>
    <x v="15"/>
    <n v="26"/>
    <n v="59"/>
    <x v="2"/>
    <n v="2"/>
    <s v="2. EXP - Operating Expense"/>
    <n v="18"/>
    <x v="2"/>
    <n v="632"/>
    <n v="990000"/>
    <n v="66985.16"/>
    <n v="66984.990000000005"/>
    <n v="88585.46"/>
    <n v="83298.679999999993"/>
    <n v="-127609.2"/>
    <n v="264411.26"/>
    <n v="75849.850000000006"/>
    <n v="75849.850000000006"/>
    <n v="75849.850000000006"/>
    <n v="76484.259999999995"/>
    <n v="76484.259999999995"/>
    <n v="79451"/>
    <n v="82500"/>
    <n v="82500"/>
    <n v="82500"/>
    <n v="82500"/>
    <n v="82500"/>
    <n v="82500"/>
    <n v="82500"/>
    <n v="82500"/>
    <n v="82500"/>
    <n v="82500"/>
    <n v="82500"/>
    <n v="82500"/>
    <n v="902625.42"/>
    <n v="990000"/>
    <s v="All Budget Divisions"/>
    <s v="DA-50 - Rural Health Care (DA)"/>
    <x v="2"/>
    <s v="USF"/>
    <s v="General and Administrative"/>
    <s v="Computer Support and Maintenance"/>
    <n v="87374.58"/>
    <s v="90-913-50.61420"/>
    <s v="913-Architecture and Standards"/>
    <s v="913"/>
    <x v="2"/>
    <x v="2"/>
  </r>
  <r>
    <x v="5"/>
    <x v="10"/>
    <x v="1"/>
    <n v="2"/>
    <n v="2"/>
    <n v="46"/>
    <x v="3"/>
    <n v="26"/>
    <n v="59"/>
    <x v="2"/>
    <n v="2"/>
    <s v="2. EXP - Operating Expense"/>
    <n v="18"/>
    <x v="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5"/>
    <x v="4"/>
    <n v="2"/>
    <n v="2"/>
    <n v="47"/>
    <x v="2"/>
    <n v="26"/>
    <n v="60"/>
    <x v="9"/>
    <n v="2"/>
    <s v="2. EXP - Operating Expense"/>
    <n v="22"/>
    <x v="29"/>
    <n v="1511"/>
    <n v="62569.54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233.0200000000004"/>
    <n v="5500.5"/>
    <n v="5500.5"/>
    <n v="5500.5"/>
    <n v="5500.5"/>
    <n v="5500.5"/>
    <n v="5500.5"/>
    <n v="29566.54"/>
    <n v="29566.54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0"/>
    <x v="0"/>
    <x v="0"/>
    <n v="2"/>
    <n v="2"/>
    <n v="47"/>
    <x v="2"/>
    <n v="26"/>
    <n v="60"/>
    <x v="9"/>
    <n v="2"/>
    <s v="2. EXP - Operating Expense"/>
    <n v="146"/>
    <x v="5"/>
    <n v="1511"/>
    <n v="18873.059999000001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2095.4299999999998"/>
    <n v="2095.4299999999998"/>
    <n v="2591.5100000000002"/>
    <n v="439.18"/>
    <n v="408.33333299999998"/>
    <n v="408.33333299999998"/>
    <n v="408.33333299999998"/>
    <n v="17648.060000000001"/>
    <n v="17648.060000000001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0"/>
    <x v="0"/>
    <n v="2"/>
    <n v="2"/>
    <n v="42"/>
    <x v="11"/>
    <n v="26"/>
    <n v="55"/>
    <x v="6"/>
    <n v="2"/>
    <s v="2. EXP - Operating Expense"/>
    <n v="105"/>
    <x v="11"/>
    <n v="1331"/>
    <n v="50545.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9"/>
    <x v="12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4"/>
    <x v="9"/>
    <x v="1"/>
    <n v="2"/>
    <n v="2"/>
    <n v="42"/>
    <x v="11"/>
    <n v="26"/>
    <n v="55"/>
    <x v="6"/>
    <n v="2"/>
    <s v="2. EXP - Operating Expense"/>
    <n v="108"/>
    <x v="30"/>
    <n v="972"/>
    <n v="-170550.33979999999"/>
    <n v="0"/>
    <n v="0"/>
    <n v="0"/>
    <n v="0"/>
    <n v="0"/>
    <n v="0"/>
    <n v="0"/>
    <n v="0"/>
    <n v="0"/>
    <n v="0"/>
    <n v="0"/>
    <n v="0"/>
    <n v="-14971.9764"/>
    <n v="-13670.065399999999"/>
    <n v="-13670.065399999999"/>
    <n v="-14321.0209"/>
    <n v="-14971.9764"/>
    <n v="-13019.109899999999"/>
    <n v="-14971.9764"/>
    <n v="-14321.0209"/>
    <n v="-13670.065399999999"/>
    <n v="-14971.9764"/>
    <n v="-13670.065399999999"/>
    <n v="-14321.0209"/>
    <n v="0"/>
    <n v="-170550.33979999999"/>
    <s v="All Budget Divisions"/>
    <s v="CD-70 - Finance"/>
    <x v="1"/>
    <s v="USF"/>
    <s v="Employee Expenses"/>
    <s v="Compensation and Benefits"/>
    <n v="-170550.33979999999"/>
    <s v="70-700-70.68009"/>
    <s v="700-Finance"/>
    <s v="700"/>
    <x v="30"/>
    <x v="0"/>
  </r>
  <r>
    <x v="3"/>
    <x v="8"/>
    <x v="1"/>
    <n v="2"/>
    <n v="2"/>
    <n v="37"/>
    <x v="5"/>
    <n v="26"/>
    <n v="50"/>
    <x v="0"/>
    <n v="3"/>
    <s v="4. USAC_DEBIT - USAC Administration (Debit to SM)"/>
    <n v="122"/>
    <x v="31"/>
    <n v="685"/>
    <n v="5473.1318000000001"/>
    <n v="26.56"/>
    <n v="389.15"/>
    <n v="1898.96"/>
    <n v="705.97"/>
    <n v="1132.05"/>
    <n v="1314.14"/>
    <n v="772.79"/>
    <n v="845.19"/>
    <n v="902.83"/>
    <n v="843.93"/>
    <n v="1106.24"/>
    <n v="1002.29"/>
    <n v="774.41480000000001"/>
    <n v="338.74329999999998"/>
    <n v="338.74329999999998"/>
    <n v="556.74019999999996"/>
    <n v="420.28710000000001"/>
    <n v="516.32650000000001"/>
    <n v="427.53489999999999"/>
    <n v="478.99369999999999"/>
    <n v="427.53489999999999"/>
    <n v="427.53489999999999"/>
    <n v="427.53489999999999"/>
    <n v="338.74329999999998"/>
    <n v="10940.1"/>
    <n v="5473.1318000000001"/>
    <s v="All Budget Divisions"/>
    <s v="BD-50 - Rural Health Care"/>
    <x v="2"/>
    <s v="USF"/>
    <s v="Allocations"/>
    <s v="Allocations"/>
    <n v="-5466.9682000000003"/>
    <s v="50-500-50.90210"/>
    <s v="500-Rural Health Care"/>
    <s v="500"/>
    <x v="31"/>
    <x v="0"/>
  </r>
  <r>
    <x v="2"/>
    <x v="4"/>
    <x v="1"/>
    <n v="2"/>
    <n v="2"/>
    <n v="34"/>
    <x v="7"/>
    <n v="26"/>
    <n v="47"/>
    <x v="5"/>
    <n v="3"/>
    <s v="4. USAC_DEBIT - USAC Administration (Debit to SM)"/>
    <n v="130"/>
    <x v="32"/>
    <n v="229"/>
    <n v="61832.9833"/>
    <n v="5339.45"/>
    <n v="5376.07"/>
    <n v="5339.45"/>
    <n v="5339.37"/>
    <n v="5339.45"/>
    <n v="5732.01"/>
    <n v="11270.1"/>
    <n v="4728.5"/>
    <n v="28707.27"/>
    <n v="4547.95"/>
    <n v="4936.7700000000004"/>
    <n v="-32700.65"/>
    <n v="5341.1581999999999"/>
    <n v="5497.0582000000004"/>
    <n v="5341.1581999999999"/>
    <n v="5341.1581999999999"/>
    <n v="5341.1581999999999"/>
    <n v="5341.1581999999999"/>
    <n v="4938.3562000000002"/>
    <n v="4938.3562000000002"/>
    <n v="4938.3562000000002"/>
    <n v="4938.3562000000002"/>
    <n v="4938.3562000000002"/>
    <n v="4938.3531000000003"/>
    <n v="53955.74"/>
    <n v="61832.9833"/>
    <s v="All Budget Divisions"/>
    <s v="BD-20 - Schools &amp; Libraries"/>
    <x v="3"/>
    <s v="USF"/>
    <s v="Allocations"/>
    <s v="Allocations"/>
    <n v="7877.2433000000001"/>
    <s v="20-200-20.90400"/>
    <s v="200-Schools &amp; Libraries"/>
    <s v="200"/>
    <x v="32"/>
    <x v="0"/>
  </r>
  <r>
    <x v="0"/>
    <x v="17"/>
    <x v="10"/>
    <n v="2"/>
    <n v="2"/>
    <n v="55"/>
    <x v="9"/>
    <n v="26"/>
    <n v="59"/>
    <x v="2"/>
    <n v="6"/>
    <s v="X00000 - Capital Expenses"/>
    <n v="138"/>
    <x v="7"/>
    <n v="1505"/>
    <n v="103750.07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0"/>
    <n v="0"/>
    <n v="0"/>
    <n v="0"/>
    <n v="0"/>
    <n v="0"/>
    <n v="0"/>
    <n v="0"/>
    <n v="0"/>
    <n v="0"/>
    <n v="103750.07"/>
    <n v="103750.07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5"/>
    <x v="15"/>
    <x v="5"/>
    <n v="2"/>
    <n v="2"/>
    <n v="42"/>
    <x v="11"/>
    <n v="26"/>
    <n v="52"/>
    <x v="1"/>
    <n v="2"/>
    <s v="2. EXP - Operating Expense"/>
    <n v="74"/>
    <x v="3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0"/>
    <x v="17"/>
    <x v="10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3"/>
    <x v="7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7"/>
    <x v="10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4"/>
    <x v="9"/>
    <x v="1"/>
    <n v="2"/>
    <n v="2"/>
    <n v="46"/>
    <x v="3"/>
    <n v="26"/>
    <n v="59"/>
    <x v="2"/>
    <n v="2"/>
    <s v="2. EXP - Operating Expense"/>
    <n v="98"/>
    <x v="17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6"/>
    <x v="9"/>
    <n v="2"/>
    <n v="2"/>
    <n v="46"/>
    <x v="3"/>
    <n v="26"/>
    <n v="59"/>
    <x v="2"/>
    <n v="2"/>
    <s v="2. EXP - Operating Expense"/>
    <n v="100"/>
    <x v="1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1"/>
    <x v="1"/>
    <x v="1"/>
    <n v="2"/>
    <n v="2"/>
    <n v="41"/>
    <x v="17"/>
    <n v="26"/>
    <n v="54"/>
    <x v="11"/>
    <n v="2"/>
    <s v="2. EXP - Operating Expense"/>
    <n v="61"/>
    <x v="35"/>
    <n v="521"/>
    <n v="649999.99999200006"/>
    <n v="6078.4"/>
    <n v="22237.52"/>
    <n v="11269.51"/>
    <n v="33723.06"/>
    <n v="71021.399999999994"/>
    <n v="19716.849999999999"/>
    <n v="7636.43"/>
    <n v="3339.12"/>
    <n v="3251.46"/>
    <n v="13923.53"/>
    <n v="13197.5"/>
    <n v="27942.95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233337.73"/>
    <n v="649999.99999200006"/>
    <s v="All Budget Divisions"/>
    <s v="CD-65 - Office of the General Counsel"/>
    <x v="1"/>
    <s v="USF"/>
    <s v="Professional Services"/>
    <s v="Outside Counsel"/>
    <n v="416662.26999200002"/>
    <s v="65-650-65.64820"/>
    <s v="650-Office of the General Counsel"/>
    <s v="650"/>
    <x v="35"/>
    <x v="9"/>
  </r>
  <r>
    <x v="5"/>
    <x v="16"/>
    <x v="9"/>
    <n v="2"/>
    <n v="2"/>
    <n v="54"/>
    <x v="15"/>
    <n v="26"/>
    <n v="54"/>
    <x v="11"/>
    <n v="2"/>
    <s v="2. EXP - Operating Expense"/>
    <n v="61"/>
    <x v="35"/>
    <n v="1183"/>
    <n v="0"/>
    <n v="0"/>
    <n v="0"/>
    <n v="0"/>
    <n v="93.5"/>
    <n v="-93.5"/>
    <n v="0"/>
    <n v="0"/>
    <n v="0"/>
    <n v="0"/>
    <n v="0"/>
    <n v="0"/>
    <n v="0"/>
    <n v="0"/>
    <n v="0"/>
    <n v="0"/>
    <n v="93.5"/>
    <n v="-93.5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4"/>
    <x v="9"/>
    <x v="1"/>
    <n v="2"/>
    <n v="2"/>
    <n v="45"/>
    <x v="6"/>
    <n v="26"/>
    <n v="58"/>
    <x v="4"/>
    <n v="2"/>
    <s v="2. EXP - Operating Expense"/>
    <n v="67"/>
    <x v="36"/>
    <n v="1003"/>
    <n v="1753718"/>
    <n v="30795"/>
    <n v="17508.75"/>
    <n v="14974.49"/>
    <n v="2375"/>
    <n v="40854.879999999997"/>
    <n v="42061.91"/>
    <n v="120596.55"/>
    <n v="177969.18"/>
    <n v="213637.68"/>
    <n v="-153971.56"/>
    <n v="109549.8"/>
    <n v="141385.28"/>
    <n v="96156"/>
    <n v="119587"/>
    <n v="139116"/>
    <n v="41460"/>
    <n v="75856"/>
    <n v="188346"/>
    <n v="103927"/>
    <n v="215569"/>
    <n v="165021"/>
    <n v="219258"/>
    <n v="197937"/>
    <n v="191485"/>
    <n v="757736.95999999996"/>
    <n v="1753718"/>
    <s v="All Budget Divisions"/>
    <s v="CD-80 - Audit and Assurance"/>
    <x v="1"/>
    <s v="USF"/>
    <s v="Professional Services"/>
    <s v="Outsourced Audits"/>
    <n v="995981.04"/>
    <s v="80-800-80.64863"/>
    <s v="800-Audit and Assurance"/>
    <s v="800"/>
    <x v="36"/>
    <x v="10"/>
  </r>
  <r>
    <x v="2"/>
    <x v="4"/>
    <x v="1"/>
    <n v="2"/>
    <n v="2"/>
    <n v="49"/>
    <x v="13"/>
    <n v="26"/>
    <n v="49"/>
    <x v="10"/>
    <n v="2"/>
    <s v="2. EXP - Operating Expense"/>
    <n v="70"/>
    <x v="37"/>
    <n v="239"/>
    <n v="440000"/>
    <n v="0"/>
    <n v="0"/>
    <n v="0"/>
    <n v="0"/>
    <n v="24580.42"/>
    <n v="18198.04"/>
    <n v="18702.810000000001"/>
    <n v="28216.66"/>
    <n v="20882.34"/>
    <n v="17337.23"/>
    <n v="24314.959999999999"/>
    <n v="19805.84"/>
    <n v="0"/>
    <n v="0"/>
    <n v="0"/>
    <n v="0"/>
    <n v="55000"/>
    <n v="55000"/>
    <n v="55000"/>
    <n v="55000"/>
    <n v="55000"/>
    <n v="55000"/>
    <n v="55000"/>
    <n v="55000"/>
    <n v="172038.3"/>
    <n v="440000"/>
    <s v="All Budget Divisions"/>
    <s v="CD-42 - ACP (FCC Appropriated Program; formerly EBB)"/>
    <x v="0"/>
    <s v="FCC"/>
    <s v="Professional Services"/>
    <s v="Third Party Identity Verification"/>
    <n v="267961.7"/>
    <s v="40-402-42.64880"/>
    <s v="402-EBB (FCC Appropriated Program; now ACP)"/>
    <s v="402"/>
    <x v="37"/>
    <x v="11"/>
  </r>
  <r>
    <x v="5"/>
    <x v="16"/>
    <x v="9"/>
    <n v="2"/>
    <n v="2"/>
    <n v="49"/>
    <x v="13"/>
    <n v="26"/>
    <n v="49"/>
    <x v="10"/>
    <n v="2"/>
    <s v="2. EXP - Operating Expense"/>
    <n v="70"/>
    <x v="37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17"/>
    <x v="10"/>
    <n v="2"/>
    <n v="2"/>
    <n v="36"/>
    <x v="14"/>
    <n v="26"/>
    <n v="49"/>
    <x v="10"/>
    <n v="2"/>
    <s v="2. EXP - Operating Expense"/>
    <n v="70"/>
    <x v="37"/>
    <n v="1341"/>
    <n v="2161764.2400000002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250000"/>
    <n v="250000"/>
    <n v="250000"/>
    <n v="250000"/>
    <n v="250000"/>
    <n v="250000"/>
    <n v="88121.2"/>
    <n v="98755.17"/>
    <n v="68406.89"/>
    <n v="117629.96"/>
    <n v="288851.02"/>
    <n v="288851.02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3"/>
    <x v="8"/>
    <x v="1"/>
    <n v="2"/>
    <n v="2"/>
    <n v="39"/>
    <x v="1"/>
    <n v="26"/>
    <n v="52"/>
    <x v="1"/>
    <n v="2"/>
    <s v="2. EXP - Operating Expense"/>
    <n v="38"/>
    <x v="26"/>
    <n v="707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1 - Office of the Chief Administrative Officer Division"/>
    <x v="1"/>
    <s v="USF"/>
    <s v="Employee Expenses"/>
    <s v="Compensation and Benefits"/>
    <n v="1000"/>
    <s v="61-601-61.62501"/>
    <s v="601-Data Strategy"/>
    <s v="601"/>
    <x v="26"/>
    <x v="3"/>
  </r>
  <r>
    <x v="4"/>
    <x v="9"/>
    <x v="1"/>
    <n v="2"/>
    <n v="2"/>
    <n v="40"/>
    <x v="4"/>
    <n v="26"/>
    <n v="53"/>
    <x v="3"/>
    <n v="2"/>
    <s v="2. EXP - Operating Expense"/>
    <n v="38"/>
    <x v="26"/>
    <n v="9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75"/>
    <n v="1624.999996"/>
    <n v="0"/>
    <n v="0"/>
    <n v="0"/>
    <n v="0"/>
    <n v="0"/>
    <n v="54.8"/>
    <n v="0"/>
    <n v="0"/>
    <n v="0"/>
    <n v="455"/>
    <n v="0"/>
    <n v="0"/>
    <n v="135.551199"/>
    <n v="123.228362"/>
    <n v="141.71261699999999"/>
    <n v="123.228362"/>
    <n v="141.71261699999999"/>
    <n v="141.71261699999999"/>
    <n v="139.34278800000001"/>
    <n v="149.29589300000001"/>
    <n v="129.389781"/>
    <n v="135.551199"/>
    <n v="135.551199"/>
    <n v="128.72336200000001"/>
    <n v="509.8"/>
    <n v="1624.999996"/>
    <s v="All Budget Divisions"/>
    <s v="CD-90 - Information Technology"/>
    <x v="1"/>
    <s v="USF"/>
    <s v="Employee Expenses"/>
    <s v="Team Building"/>
    <n v="1115.1999960000001"/>
    <s v="90-923-90.62505"/>
    <s v="923-Information Security"/>
    <s v="923"/>
    <x v="27"/>
    <x v="4"/>
  </r>
  <r>
    <x v="0"/>
    <x v="7"/>
    <x v="5"/>
    <n v="2"/>
    <n v="2"/>
    <n v="47"/>
    <x v="2"/>
    <n v="26"/>
    <n v="60"/>
    <x v="9"/>
    <n v="2"/>
    <s v="2. EXP - Operating Expense"/>
    <n v="39"/>
    <x v="27"/>
    <n v="1511"/>
    <n v="1116.6300000000001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178.22"/>
    <n v="0"/>
    <n v="136.66"/>
    <n v="0"/>
    <n v="0"/>
    <n v="0"/>
    <n v="0"/>
    <n v="1116.6300000000001"/>
    <n v="1116.6300000000001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11"/>
    <x v="6"/>
    <n v="2"/>
    <n v="2"/>
    <n v="36"/>
    <x v="14"/>
    <n v="26"/>
    <n v="49"/>
    <x v="10"/>
    <n v="2"/>
    <s v="2. EXP - Operating Expense"/>
    <n v="57"/>
    <x v="22"/>
    <n v="1341"/>
    <n v="660297.6"/>
    <n v="49752.08"/>
    <n v="54397.08"/>
    <n v="54397.08"/>
    <n v="63757.08"/>
    <n v="63757.08"/>
    <n v="57517.08"/>
    <n v="63757.08"/>
    <n v="54644.08"/>
    <n v="54397.08"/>
    <n v="0"/>
    <n v="0"/>
    <n v="0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16375.72"/>
    <n v="495223.2"/>
    <s v="All Budget Divisions"/>
    <s v="BD-40 - Lifeline"/>
    <x v="5"/>
    <s v="USF"/>
    <s v="Professional Services"/>
    <s v="Other Professional Services"/>
    <n v="-21152.52"/>
    <s v="40-400-40.64800"/>
    <s v="400-Lifeline"/>
    <s v="400"/>
    <x v="22"/>
    <x v="9"/>
  </r>
  <r>
    <x v="0"/>
    <x v="5"/>
    <x v="4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1"/>
    <x v="1"/>
    <x v="1"/>
    <n v="2"/>
    <n v="2"/>
    <n v="46"/>
    <x v="3"/>
    <n v="26"/>
    <n v="59"/>
    <x v="2"/>
    <n v="2"/>
    <s v="2. EXP - Operating Expense"/>
    <n v="27"/>
    <x v="38"/>
    <n v="624"/>
    <n v="24395.279999999999"/>
    <n v="2211.08"/>
    <n v="2352.11"/>
    <n v="2096.08"/>
    <n v="2198.4699999999998"/>
    <n v="1956.32"/>
    <n v="1956.32"/>
    <n v="1446.79"/>
    <n v="1836.97"/>
    <n v="1800.8"/>
    <n v="1808.06"/>
    <n v="2038.11"/>
    <n v="1871.39"/>
    <n v="1970.3879999999999"/>
    <n v="1876.56"/>
    <n v="2158.0439999999999"/>
    <n v="1970.3879999999999"/>
    <n v="2064.2159999999999"/>
    <n v="2064.2159999999999"/>
    <n v="1970.3879999999999"/>
    <n v="2158.0439999999999"/>
    <n v="2064.2159999999999"/>
    <n v="1970.3879999999999"/>
    <n v="2064.2159999999999"/>
    <n v="2064.2159999999999"/>
    <n v="23572.5"/>
    <n v="24395.279999999999"/>
    <s v="All Budget Divisions"/>
    <s v="CD-90 - Information Technology"/>
    <x v="1"/>
    <s v="USF"/>
    <s v="Employee Expenses"/>
    <s v="Compensation and Benefits"/>
    <n v="822.78"/>
    <s v="90-910-90.62304"/>
    <s v="910-Enterprise Technology Development"/>
    <s v="910"/>
    <x v="38"/>
    <x v="3"/>
  </r>
  <r>
    <x v="5"/>
    <x v="20"/>
    <x v="13"/>
    <n v="2"/>
    <n v="2"/>
    <n v="54"/>
    <x v="15"/>
    <n v="26"/>
    <n v="59"/>
    <x v="2"/>
    <n v="2"/>
    <s v="2. EXP - Operating Expense"/>
    <n v="27"/>
    <x v="38"/>
    <n v="1281"/>
    <n v="1054.5719999999999"/>
    <n v="99.29"/>
    <n v="99.29"/>
    <n v="99.29"/>
    <n v="110.53"/>
    <n v="101.92"/>
    <n v="101.92"/>
    <n v="34.700000000000003"/>
    <n v="90.92"/>
    <n v="90.92"/>
    <n v="90.92"/>
    <n v="90.92"/>
    <n v="90.92"/>
    <n v="99.29"/>
    <n v="99.29"/>
    <n v="99.29"/>
    <n v="110.53"/>
    <n v="101.92"/>
    <n v="101.92"/>
    <n v="77.072999999999993"/>
    <n v="70.370999999999995"/>
    <n v="73.721999999999994"/>
    <n v="77.072999999999993"/>
    <n v="67.02"/>
    <n v="77.072999999999993"/>
    <n v="612.24"/>
    <n v="612.24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6"/>
    <x v="1"/>
    <n v="2"/>
    <n v="2"/>
    <n v="34"/>
    <x v="7"/>
    <n v="26"/>
    <n v="47"/>
    <x v="5"/>
    <n v="2"/>
    <s v="2. EXP - Operating Expense"/>
    <n v="27"/>
    <x v="38"/>
    <n v="1335"/>
    <n v="56849.74"/>
    <n v="4092.28"/>
    <n v="4269.34"/>
    <n v="4215.8599999999997"/>
    <n v="4189.82"/>
    <n v="4251.25"/>
    <n v="4372.45"/>
    <n v="4380.04"/>
    <n v="4394.59"/>
    <n v="4464.75"/>
    <n v="0"/>
    <n v="0"/>
    <n v="0"/>
    <n v="4791.93"/>
    <n v="4356.3"/>
    <n v="4791.93"/>
    <n v="4791.93"/>
    <n v="4574.12"/>
    <n v="4791.93"/>
    <n v="5009.75"/>
    <n v="4574.12"/>
    <n v="4791.93"/>
    <n v="4791.93"/>
    <n v="4574.12"/>
    <n v="5009.75"/>
    <n v="38630.379999999997"/>
    <n v="42473.94"/>
    <s v="All Budget Divisions"/>
    <s v="BD-20 - Schools &amp; Libraries"/>
    <x v="3"/>
    <s v="USF"/>
    <s v="Employee Expenses"/>
    <s v="Compensation and Benefits"/>
    <n v="3843.56"/>
    <s v="20-200-20.62304"/>
    <s v="200-Schools &amp; Libraries"/>
    <s v="200"/>
    <x v="38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63"/>
    <n v="-31796.341100000001"/>
    <n v="0"/>
    <n v="0"/>
    <n v="0"/>
    <n v="0"/>
    <n v="0"/>
    <n v="0"/>
    <n v="0"/>
    <n v="0"/>
    <n v="0"/>
    <n v="0"/>
    <n v="0"/>
    <n v="0"/>
    <n v="-2873.7725999999998"/>
    <n v="-2521.308"/>
    <n v="-2899.5041999999999"/>
    <n v="-2521.308"/>
    <n v="-2899.5041999999999"/>
    <n v="-2773.4387999999999"/>
    <n v="-2647.3733999999999"/>
    <n v="-2893.5794000000001"/>
    <n v="-2552.9461999999999"/>
    <n v="-2531.0913999999998"/>
    <n v="-2385.9571999999998"/>
    <n v="-2296.5576999999998"/>
    <n v="0"/>
    <n v="-31796.341100000001"/>
    <s v="All Budget Divisions"/>
    <s v="CD-90 - Information Technology"/>
    <x v="1"/>
    <s v="USF"/>
    <s v="Employee Expenses"/>
    <s v="Compensation and Benefits"/>
    <n v="-31796.341100000001"/>
    <s v="90-919-90.62307"/>
    <s v="919-Database Administration"/>
    <s v="919"/>
    <x v="39"/>
    <x v="0"/>
  </r>
  <r>
    <x v="0"/>
    <x v="19"/>
    <x v="12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9"/>
    <x v="12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3"/>
    <x v="8"/>
    <x v="1"/>
    <n v="1"/>
    <n v="1"/>
    <n v="49"/>
    <x v="13"/>
    <n v="26"/>
    <n v="49"/>
    <x v="10"/>
    <n v="1"/>
    <s v="1. T4000 - Revenue"/>
    <n v="5"/>
    <x v="40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2"/>
    <x v="2"/>
    <n v="2"/>
    <n v="2"/>
    <n v="38"/>
    <x v="18"/>
    <n v="26"/>
    <n v="51"/>
    <x v="8"/>
    <n v="2"/>
    <s v="2. EXP - Operating Expense"/>
    <n v="15"/>
    <x v="41"/>
    <n v="1356"/>
    <n v="44619.8"/>
    <n v="1031.8"/>
    <n v="0"/>
    <n v="0"/>
    <n v="15777.3"/>
    <n v="2554.67"/>
    <n v="992.97"/>
    <n v="17405.07"/>
    <n v="508.54"/>
    <n v="0"/>
    <n v="0"/>
    <n v="0"/>
    <n v="0"/>
    <n v="1031.8"/>
    <n v="0"/>
    <n v="0"/>
    <n v="10394"/>
    <n v="3013"/>
    <n v="0"/>
    <n v="13352"/>
    <n v="796"/>
    <n v="0"/>
    <n v="13858"/>
    <n v="1122"/>
    <n v="1053"/>
    <n v="1031.8"/>
    <n v="1031.8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0"/>
    <x v="2"/>
    <x v="2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4"/>
    <x v="9"/>
    <x v="1"/>
    <n v="2"/>
    <n v="2"/>
    <n v="47"/>
    <x v="2"/>
    <n v="26"/>
    <n v="60"/>
    <x v="9"/>
    <n v="2"/>
    <s v="2. EXP - Operating Expense"/>
    <n v="21"/>
    <x v="42"/>
    <n v="1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2"/>
    <x v="4"/>
    <x v="1"/>
    <n v="2"/>
    <n v="2"/>
    <n v="39"/>
    <x v="1"/>
    <n v="26"/>
    <n v="52"/>
    <x v="1"/>
    <n v="2"/>
    <s v="2. EXP - Operating Expense"/>
    <n v="27"/>
    <x v="38"/>
    <n v="267"/>
    <n v="13119.165000000001"/>
    <n v="1669.59"/>
    <n v="1741.42"/>
    <n v="1740.21"/>
    <n v="1504.31"/>
    <n v="1756.21"/>
    <n v="1898.05"/>
    <n v="1944.62"/>
    <n v="1868.59"/>
    <n v="1882.09"/>
    <n v="1876.96"/>
    <n v="1942.28"/>
    <n v="1543.56"/>
    <n v="1055.5650000000001"/>
    <n v="1005.3"/>
    <n v="1156.095"/>
    <n v="1105.83"/>
    <n v="1055.5650000000001"/>
    <n v="1105.83"/>
    <n v="1105.83"/>
    <n v="1105.83"/>
    <n v="1105.83"/>
    <n v="1055.5650000000001"/>
    <n v="1105.83"/>
    <n v="1156.095"/>
    <n v="21367.89"/>
    <n v="13119.165000000001"/>
    <s v="All Budget Divisions"/>
    <s v="CD-61 - Office of the Chief Administrative Officer Division"/>
    <x v="1"/>
    <s v="USF"/>
    <s v="Employee Expenses"/>
    <s v="Compensation and Benefits"/>
    <n v="-8248.7250000000004"/>
    <s v="61-610-61.62304"/>
    <s v="610-Enterprise Strategy"/>
    <s v="610"/>
    <x v="38"/>
    <x v="3"/>
  </r>
  <r>
    <x v="5"/>
    <x v="20"/>
    <x v="13"/>
    <n v="2"/>
    <n v="2"/>
    <n v="53"/>
    <x v="16"/>
    <n v="26"/>
    <n v="59"/>
    <x v="2"/>
    <n v="2"/>
    <s v="2. EXP - Operating Expense"/>
    <n v="27"/>
    <x v="38"/>
    <n v="1263"/>
    <n v="994.19200000000001"/>
    <n v="91.1"/>
    <n v="93"/>
    <n v="91.94"/>
    <n v="91.94"/>
    <n v="91.94"/>
    <n v="91.94"/>
    <n v="25.8"/>
    <n v="82.02"/>
    <n v="82.02"/>
    <n v="-91.74"/>
    <n v="0"/>
    <n v="0"/>
    <n v="91.1"/>
    <n v="93"/>
    <n v="91.94"/>
    <n v="91.94"/>
    <n v="91.94"/>
    <n v="91.94"/>
    <n v="77.072999999999993"/>
    <n v="70.370999999999995"/>
    <n v="73.721999999999994"/>
    <n v="77.072999999999993"/>
    <n v="67.02"/>
    <n v="77.072999999999993"/>
    <n v="551.86"/>
    <n v="551.86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9"/>
    <x v="12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8"/>
    <x v="11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18"/>
    <x v="11"/>
    <n v="2"/>
    <n v="2"/>
    <n v="42"/>
    <x v="11"/>
    <n v="26"/>
    <n v="55"/>
    <x v="6"/>
    <n v="2"/>
    <s v="2. EXP - Operating Expense"/>
    <n v="100"/>
    <x v="18"/>
    <n v="1406"/>
    <n v="598714.52"/>
    <n v="0"/>
    <n v="0"/>
    <n v="0"/>
    <n v="0"/>
    <n v="0"/>
    <n v="0"/>
    <n v="0"/>
    <n v="0"/>
    <n v="0"/>
    <n v="0"/>
    <n v="0"/>
    <n v="0"/>
    <n v="0"/>
    <n v="50101.63"/>
    <n v="55111.8"/>
    <n v="55111.8"/>
    <n v="52606.71"/>
    <n v="55111.8"/>
    <n v="57616.88"/>
    <n v="52606.71"/>
    <n v="55111.8"/>
    <n v="55111.8"/>
    <n v="52606.71"/>
    <n v="57616.88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5"/>
    <x v="20"/>
    <x v="13"/>
    <n v="2"/>
    <n v="2"/>
    <n v="46"/>
    <x v="3"/>
    <n v="26"/>
    <n v="59"/>
    <x v="2"/>
    <n v="2"/>
    <s v="2. EXP - Operating Expense"/>
    <n v="102"/>
    <x v="44"/>
    <n v="1305"/>
    <n v="-2279.88"/>
    <n v="0"/>
    <n v="0"/>
    <n v="-99.04"/>
    <n v="-146.59"/>
    <n v="-1111.1600000000001"/>
    <n v="-923.09"/>
    <n v="-153.51"/>
    <n v="-3132.69"/>
    <n v="-548.33000000000004"/>
    <n v="-263.92"/>
    <n v="510.37"/>
    <n v="-184.2"/>
    <n v="0"/>
    <n v="0"/>
    <n v="-99.04"/>
    <n v="-146.59"/>
    <n v="-1111.1600000000001"/>
    <n v="-923.09"/>
    <n v="0"/>
    <n v="0"/>
    <n v="0"/>
    <n v="0"/>
    <n v="0"/>
    <n v="0"/>
    <n v="-2279.88"/>
    <n v="-2279.88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5"/>
    <x v="10"/>
    <x v="1"/>
    <n v="2"/>
    <n v="2"/>
    <n v="42"/>
    <x v="11"/>
    <n v="26"/>
    <n v="55"/>
    <x v="6"/>
    <n v="2"/>
    <s v="2. EXP - Operating Expense"/>
    <n v="103"/>
    <x v="4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3"/>
    <x v="3"/>
    <n v="2"/>
    <n v="2"/>
    <n v="35"/>
    <x v="12"/>
    <n v="26"/>
    <n v="48"/>
    <x v="7"/>
    <n v="2"/>
    <s v="2. EXP - Operating Expense"/>
    <n v="105"/>
    <x v="11"/>
    <n v="1340"/>
    <n v="135760.44"/>
    <n v="500"/>
    <n v="500"/>
    <n v="0"/>
    <n v="0"/>
    <n v="500"/>
    <n v="636.99"/>
    <n v="0"/>
    <n v="250"/>
    <n v="1530"/>
    <n v="0"/>
    <n v="0"/>
    <n v="0"/>
    <n v="500"/>
    <n v="500"/>
    <n v="0"/>
    <n v="0"/>
    <n v="520.96"/>
    <n v="545.77"/>
    <n v="570.58000000000004"/>
    <n v="520.96"/>
    <n v="545.77"/>
    <n v="545.77"/>
    <n v="52688.6"/>
    <n v="78822.03"/>
    <n v="1000"/>
    <n v="100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5"/>
    <x v="4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3"/>
    <x v="8"/>
    <x v="1"/>
    <n v="2"/>
    <n v="2"/>
    <n v="35"/>
    <x v="12"/>
    <n v="26"/>
    <n v="48"/>
    <x v="7"/>
    <n v="2"/>
    <s v="2. EXP - Operating Expense"/>
    <n v="110"/>
    <x v="46"/>
    <n v="676"/>
    <n v="-20056.12"/>
    <n v="0"/>
    <n v="0"/>
    <n v="0"/>
    <n v="0"/>
    <n v="0"/>
    <n v="0"/>
    <n v="0"/>
    <n v="0"/>
    <n v="0"/>
    <n v="0"/>
    <n v="0"/>
    <n v="-6688.99"/>
    <n v="0"/>
    <n v="0"/>
    <n v="0"/>
    <n v="0"/>
    <n v="0"/>
    <n v="0"/>
    <n v="0"/>
    <n v="0"/>
    <n v="0"/>
    <n v="0"/>
    <n v="0"/>
    <n v="-20056.12"/>
    <n v="-6688.99"/>
    <n v="-20056.12"/>
    <s v="All Budget Divisions"/>
    <s v="BD-30 - High Cost"/>
    <x v="4"/>
    <s v="USF"/>
    <s v="Employee Expenses"/>
    <s v="Compensation and Benefits"/>
    <n v="-13367.13"/>
    <s v="30-300-30.68100"/>
    <s v="300-High Cost"/>
    <s v="300"/>
    <x v="46"/>
    <x v="3"/>
  </r>
  <r>
    <x v="0"/>
    <x v="6"/>
    <x v="1"/>
    <n v="2"/>
    <n v="2"/>
    <n v="39"/>
    <x v="1"/>
    <n v="26"/>
    <n v="52"/>
    <x v="1"/>
    <n v="2"/>
    <s v="2. EXP - Operating Expense"/>
    <n v="83"/>
    <x v="13"/>
    <n v="1403"/>
    <n v="31032.42"/>
    <n v="3693.99"/>
    <n v="2597.15"/>
    <n v="2718.45"/>
    <n v="2450"/>
    <n v="2216.33"/>
    <n v="2458.1"/>
    <n v="3006.75"/>
    <n v="2594.77"/>
    <n v="2243.33"/>
    <n v="0"/>
    <n v="0"/>
    <n v="0"/>
    <n v="3195.8"/>
    <n v="2367.15"/>
    <n v="2525.86"/>
    <n v="2525.86"/>
    <n v="2411.0500000000002"/>
    <n v="2525.86"/>
    <n v="2640.67"/>
    <n v="2411.0500000000002"/>
    <n v="2525.86"/>
    <n v="2525.86"/>
    <n v="2411.0500000000002"/>
    <n v="2966.35"/>
    <n v="23978.87"/>
    <n v="23129.16"/>
    <s v="All Budget Divisions"/>
    <s v="CD-61 - Office of the Chief Administrative Officer Division"/>
    <x v="1"/>
    <s v="USF"/>
    <s v="Employee Expenses"/>
    <s v="Compensation and Benefits"/>
    <n v="-849.71"/>
    <s v="70-735-70.66000"/>
    <s v="735-Facilities"/>
    <s v="735"/>
    <x v="13"/>
    <x v="3"/>
  </r>
  <r>
    <x v="0"/>
    <x v="7"/>
    <x v="5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4"/>
    <x v="9"/>
    <x v="1"/>
    <n v="2"/>
    <n v="2"/>
    <n v="47"/>
    <x v="2"/>
    <n v="26"/>
    <n v="52"/>
    <x v="1"/>
    <n v="2"/>
    <s v="2. EXP - Operating Expense"/>
    <n v="93"/>
    <x v="34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0"/>
    <x v="13"/>
    <x v="7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5"/>
    <x v="16"/>
    <x v="9"/>
    <n v="2"/>
    <n v="2"/>
    <n v="52"/>
    <x v="10"/>
    <n v="26"/>
    <n v="58"/>
    <x v="4"/>
    <n v="2"/>
    <s v="2. EXP - Operating Expense"/>
    <n v="97"/>
    <x v="16"/>
    <n v="1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0"/>
    <x v="0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5"/>
    <x v="10"/>
    <x v="1"/>
    <n v="2"/>
    <n v="2"/>
    <n v="53"/>
    <x v="16"/>
    <n v="26"/>
    <n v="59"/>
    <x v="2"/>
    <n v="2"/>
    <s v="2. EXP - Operating Expense"/>
    <n v="32"/>
    <x v="47"/>
    <n v="1303"/>
    <n v="0"/>
    <n v="-678.87"/>
    <n v="-4697.3500000000004"/>
    <n v="295.8"/>
    <n v="-9752.15"/>
    <n v="-8348.59"/>
    <n v="-6486.1"/>
    <n v="810.87"/>
    <n v="2526.77"/>
    <n v="-1048.04"/>
    <n v="-7934.43"/>
    <n v="-20176.490000000002"/>
    <n v="-4753.76"/>
    <n v="0"/>
    <n v="0"/>
    <n v="0"/>
    <n v="0"/>
    <n v="0"/>
    <n v="0"/>
    <n v="0"/>
    <n v="0"/>
    <n v="0"/>
    <n v="0"/>
    <n v="0"/>
    <n v="0"/>
    <n v="-60242.34"/>
    <n v="0"/>
    <s v="All Budget Divisions"/>
    <s v="DA-40 - Lifeline (DA)"/>
    <x v="5"/>
    <s v="USF"/>
    <s v="Employee Expenses"/>
    <s v="Compensation and Benefits"/>
    <n v="60242.34"/>
    <s v="90-917-40.62309"/>
    <s v="917-IT Lifeline Support"/>
    <s v="917"/>
    <x v="47"/>
    <x v="0"/>
  </r>
  <r>
    <x v="0"/>
    <x v="7"/>
    <x v="5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3"/>
    <x v="8"/>
    <x v="1"/>
    <n v="2"/>
    <n v="2"/>
    <n v="40"/>
    <x v="4"/>
    <n v="26"/>
    <n v="53"/>
    <x v="3"/>
    <n v="2"/>
    <s v="2. EXP - Operating Expense"/>
    <n v="56"/>
    <x v="21"/>
    <n v="719"/>
    <n v="33000"/>
    <n v="241.72"/>
    <n v="0"/>
    <n v="1311.39"/>
    <n v="1588.02"/>
    <n v="1323.93"/>
    <n v="8949.3799999999992"/>
    <n v="31.79"/>
    <n v="-31.79"/>
    <n v="1922.86"/>
    <n v="225.14"/>
    <n v="325.20999999999998"/>
    <n v="0"/>
    <n v="2750"/>
    <n v="2750"/>
    <n v="2750"/>
    <n v="2750"/>
    <n v="2750"/>
    <n v="2750"/>
    <n v="2750"/>
    <n v="2750"/>
    <n v="2750"/>
    <n v="2750"/>
    <n v="2750"/>
    <n v="2750"/>
    <n v="15887.65"/>
    <n v="33000"/>
    <s v="All Budget Divisions"/>
    <s v="CD-62 - Shared Services"/>
    <x v="1"/>
    <s v="USF"/>
    <s v="General and Administrative"/>
    <s v="Printing and Postage"/>
    <n v="17112.349999999999"/>
    <s v="62-620-62.64700"/>
    <s v="620-Shared Services"/>
    <s v="620"/>
    <x v="21"/>
    <x v="8"/>
  </r>
  <r>
    <x v="3"/>
    <x v="8"/>
    <x v="1"/>
    <n v="2"/>
    <n v="2"/>
    <n v="57"/>
    <x v="19"/>
    <n v="26"/>
    <n v="59"/>
    <x v="2"/>
    <n v="2"/>
    <s v="2. EXP - Operating Expense"/>
    <n v="57"/>
    <x v="22"/>
    <n v="8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5"/>
    <x v="15"/>
    <x v="5"/>
    <n v="2"/>
    <n v="2"/>
    <n v="46"/>
    <x v="3"/>
    <n v="26"/>
    <n v="59"/>
    <x v="2"/>
    <n v="2"/>
    <s v="2. EXP - Operating Expense"/>
    <n v="57"/>
    <x v="22"/>
    <n v="1287"/>
    <n v="1398979.13"/>
    <n v="108666.67"/>
    <n v="136183.54"/>
    <n v="139183.54"/>
    <n v="81216.67"/>
    <n v="96074.67"/>
    <n v="82230.710000000006"/>
    <n v="237041.67"/>
    <n v="242161.67"/>
    <n v="124163.96"/>
    <n v="67514.77"/>
    <n v="67666.67"/>
    <n v="16874.59"/>
    <n v="108666.67"/>
    <n v="136183.54"/>
    <n v="139183.54"/>
    <n v="81216.67"/>
    <n v="96074.67"/>
    <n v="82230.710000000006"/>
    <n v="237041.67"/>
    <n v="242161.67"/>
    <n v="124163.96"/>
    <n v="67514.77"/>
    <n v="67666.67"/>
    <n v="16874.59"/>
    <n v="1398979.13"/>
    <n v="1398979.13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4"/>
    <x v="9"/>
    <x v="1"/>
    <n v="2"/>
    <n v="2"/>
    <n v="52"/>
    <x v="10"/>
    <n v="26"/>
    <n v="58"/>
    <x v="4"/>
    <n v="2"/>
    <s v="2. EXP - Operating Expense"/>
    <n v="68"/>
    <x v="49"/>
    <n v="10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6"/>
    <x v="12"/>
    <x v="6"/>
    <n v="2"/>
    <n v="2"/>
    <n v="45"/>
    <x v="6"/>
    <n v="26"/>
    <n v="58"/>
    <x v="4"/>
    <n v="2"/>
    <s v="2. EXP - Operating Expense"/>
    <n v="27"/>
    <x v="38"/>
    <n v="1608"/>
    <n v="3793.5"/>
    <n v="0"/>
    <n v="0"/>
    <n v="0"/>
    <n v="0"/>
    <n v="0"/>
    <n v="0"/>
    <n v="0"/>
    <n v="0"/>
    <n v="0"/>
    <n v="0"/>
    <n v="0"/>
    <n v="0"/>
    <n v="291.80768999999998"/>
    <n v="291.80768999999998"/>
    <n v="291.80768999999998"/>
    <n v="437.71154000000001"/>
    <n v="291.80768999999998"/>
    <n v="291.80768999999998"/>
    <n v="291.80768999999998"/>
    <n v="291.80768999999998"/>
    <n v="437.71154000000001"/>
    <n v="291.80768999999998"/>
    <n v="291.80768999999998"/>
    <n v="291.80770999999999"/>
    <n v="0"/>
    <n v="0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1"/>
    <x v="1"/>
    <x v="1"/>
    <n v="2"/>
    <n v="2"/>
    <n v="35"/>
    <x v="12"/>
    <n v="26"/>
    <n v="48"/>
    <x v="7"/>
    <n v="2"/>
    <s v="2. EXP - Operating Expense"/>
    <n v="29"/>
    <x v="4"/>
    <n v="455"/>
    <n v="548427.83420000004"/>
    <n v="35450.629999999997"/>
    <n v="36881.019999999997"/>
    <n v="43776.43"/>
    <n v="41203.56"/>
    <n v="42651.7"/>
    <n v="42123.29"/>
    <n v="42836.1"/>
    <n v="45206.18"/>
    <n v="43530.17"/>
    <n v="41596.69"/>
    <n v="43444.47"/>
    <n v="59172.33"/>
    <n v="44296.094299999997"/>
    <n v="42186.756500000003"/>
    <n v="48514.77"/>
    <n v="44296.094299999997"/>
    <n v="46405.432099999998"/>
    <n v="46405.432099999998"/>
    <n v="44296.094299999997"/>
    <n v="48514.77"/>
    <n v="46405.432099999998"/>
    <n v="44296.094299999997"/>
    <n v="46405.432099999998"/>
    <n v="46405.432099999998"/>
    <n v="517872.57"/>
    <n v="548427.83420000004"/>
    <s v="All Budget Divisions"/>
    <s v="BD-30 - High Cost"/>
    <x v="4"/>
    <s v="USF"/>
    <s v="Employee Expenses"/>
    <s v="Compensation and Benefits"/>
    <n v="30555.264200000001"/>
    <s v="30-300-30.62306"/>
    <s v="300-High Cost"/>
    <s v="300"/>
    <x v="4"/>
    <x v="3"/>
  </r>
  <r>
    <x v="4"/>
    <x v="9"/>
    <x v="1"/>
    <n v="2"/>
    <n v="2"/>
    <n v="52"/>
    <x v="10"/>
    <n v="26"/>
    <n v="59"/>
    <x v="2"/>
    <n v="2"/>
    <s v="2. EXP - Operating Expense"/>
    <n v="29"/>
    <x v="4"/>
    <n v="1041"/>
    <n v="169177.4693"/>
    <n v="14262.61"/>
    <n v="13017.61"/>
    <n v="13017.6"/>
    <n v="13640.11"/>
    <n v="14221.37"/>
    <n v="12408.85"/>
    <n v="14262.61"/>
    <n v="13722.61"/>
    <n v="13104.23"/>
    <n v="15493.81"/>
    <n v="12405.56"/>
    <n v="16470.240000000002"/>
    <n v="14851.457200000001"/>
    <n v="13560.0262"/>
    <n v="13560.0262"/>
    <n v="14205.7417"/>
    <n v="14851.457200000001"/>
    <n v="12914.310600000001"/>
    <n v="14851.457200000001"/>
    <n v="14205.7417"/>
    <n v="13560.0262"/>
    <n v="14851.457200000001"/>
    <n v="13560.0262"/>
    <n v="14205.7417"/>
    <n v="166027.21"/>
    <n v="169177.4693"/>
    <s v="All Budget Divisions"/>
    <s v="DA-30 - High Cost (DA)"/>
    <x v="4"/>
    <s v="USF"/>
    <s v="Employee Expenses"/>
    <s v="Compensation and Benefits"/>
    <n v="3150.2593000000002"/>
    <s v="90-902-30.62306"/>
    <s v="902-Business Relationship Management"/>
    <s v="902"/>
    <x v="4"/>
    <x v="3"/>
  </r>
  <r>
    <x v="0"/>
    <x v="6"/>
    <x v="1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5"/>
    <x v="4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11"/>
    <x v="6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13"/>
    <x v="7"/>
    <n v="2"/>
    <n v="2"/>
    <n v="42"/>
    <x v="11"/>
    <n v="26"/>
    <n v="55"/>
    <x v="6"/>
    <n v="2"/>
    <s v="2. EXP - Operating Expense"/>
    <n v="4"/>
    <x v="50"/>
    <n v="1331"/>
    <n v="106667.89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28899.07"/>
    <n v="31459.07"/>
    <n v="26136.799999999999"/>
    <n v="33796.19"/>
    <n v="33544.61"/>
    <n v="35286.81"/>
    <n v="31725.52"/>
    <n v="-114180.18"/>
    <n v="-114180.18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4"/>
    <x v="9"/>
    <x v="1"/>
    <n v="2"/>
    <n v="2"/>
    <n v="52"/>
    <x v="10"/>
    <n v="26"/>
    <n v="59"/>
    <x v="2"/>
    <n v="2"/>
    <s v="2. EXP - Operating Expense"/>
    <n v="24"/>
    <x v="3"/>
    <n v="1041"/>
    <n v="25272.922999999999"/>
    <n v="1289"/>
    <n v="966"/>
    <n v="1096"/>
    <n v="997"/>
    <n v="1507"/>
    <n v="981"/>
    <n v="1237"/>
    <n v="981"/>
    <n v="1251"/>
    <n v="666"/>
    <n v="1039"/>
    <n v="642"/>
    <n v="2218.6154000000001"/>
    <n v="2025.6922999999999"/>
    <n v="2025.6922999999999"/>
    <n v="2122.1538"/>
    <n v="2218.6154000000001"/>
    <n v="1929.2308"/>
    <n v="2218.6154000000001"/>
    <n v="2122.1538"/>
    <n v="2025.6922999999999"/>
    <n v="2218.6154000000001"/>
    <n v="2025.6922999999999"/>
    <n v="2122.1538"/>
    <n v="12652"/>
    <n v="25272.922999999999"/>
    <s v="All Budget Divisions"/>
    <s v="DA-30 - High Cost (DA)"/>
    <x v="4"/>
    <s v="USF"/>
    <s v="Employee Expenses"/>
    <s v="Compensation and Benefits"/>
    <n v="12620.923000000001"/>
    <s v="90-902-30.62301"/>
    <s v="902-Business Relationship Management"/>
    <s v="902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02"/>
    <n v="178309.85630000001"/>
    <n v="15144.48"/>
    <n v="15098.39"/>
    <n v="15269.82"/>
    <n v="15120.34"/>
    <n v="24048.27"/>
    <n v="21618.35"/>
    <n v="24689.48"/>
    <n v="25774.41"/>
    <n v="16100.59"/>
    <n v="22478.06"/>
    <n v="26475.33"/>
    <n v="22856.04"/>
    <n v="14401.9499"/>
    <n v="13716.1428"/>
    <n v="15773.564200000001"/>
    <n v="14401.9499"/>
    <n v="15087.757100000001"/>
    <n v="15087.757100000001"/>
    <n v="14401.9499"/>
    <n v="15773.564200000001"/>
    <n v="15087.757100000001"/>
    <n v="14401.9499"/>
    <n v="15087.757100000001"/>
    <n v="15087.757100000001"/>
    <n v="244673.56"/>
    <n v="178309.85630000001"/>
    <s v="All Budget Divisions"/>
    <s v="CD-90 - Information Technology"/>
    <x v="1"/>
    <s v="USF"/>
    <s v="Employee Expenses"/>
    <s v="Compensation and Benefits"/>
    <n v="-66363.703699999998"/>
    <s v="90-902-90.62303"/>
    <s v="902-Business Relationship Management"/>
    <s v="902"/>
    <x v="51"/>
    <x v="3"/>
  </r>
  <r>
    <x v="0"/>
    <x v="14"/>
    <x v="8"/>
    <n v="2"/>
    <n v="2"/>
    <n v="54"/>
    <x v="15"/>
    <n v="26"/>
    <n v="59"/>
    <x v="2"/>
    <n v="2"/>
    <s v="2. EXP - Operating Expense"/>
    <n v="26"/>
    <x v="51"/>
    <n v="1471"/>
    <n v="21140.76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49.79"/>
    <n v="1749.79"/>
    <n v="1749.79"/>
    <n v="1786.86"/>
    <n v="1786.86"/>
    <n v="1705.64"/>
    <n v="1868.08"/>
    <n v="13993.32"/>
    <n v="13993.32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73"/>
    <n v="412202.45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5288.620000000003"/>
    <n v="33684.589999999997"/>
    <n v="35288.620000000003"/>
    <n v="36892.639999999999"/>
    <n v="33684.589999999997"/>
    <n v="35288.620000000003"/>
    <n v="35288.620000000003"/>
    <n v="33684.589999999997"/>
    <n v="36892.639999999999"/>
    <n v="96208.92"/>
    <n v="96208.92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77"/>
    <n v="597673.56999999995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38880.46"/>
    <n v="39721.03"/>
    <n v="55173.38"/>
    <n v="57800.69"/>
    <n v="57800.69"/>
    <n v="55173.38"/>
    <n v="60427.99"/>
    <n v="311297.44"/>
    <n v="311297.44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5"/>
    <x v="10"/>
    <x v="1"/>
    <n v="2"/>
    <n v="2"/>
    <n v="46"/>
    <x v="3"/>
    <n v="26"/>
    <n v="59"/>
    <x v="2"/>
    <n v="6"/>
    <s v="X00000 - Capital Expenses"/>
    <n v="143"/>
    <x v="5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5"/>
    <x v="15"/>
    <x v="5"/>
    <n v="2"/>
    <n v="2"/>
    <n v="46"/>
    <x v="3"/>
    <n v="26"/>
    <n v="59"/>
    <x v="2"/>
    <n v="6"/>
    <s v="X00000 - Capital Expenses"/>
    <n v="144"/>
    <x v="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2"/>
    <x v="2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6"/>
    <x v="12"/>
    <x v="6"/>
    <n v="2"/>
    <n v="2"/>
    <n v="47"/>
    <x v="2"/>
    <n v="26"/>
    <n v="60"/>
    <x v="9"/>
    <n v="2"/>
    <s v="2. EXP - Operating Expense"/>
    <n v="110"/>
    <x v="46"/>
    <n v="1693"/>
    <n v="-14000.849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000.849025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14"/>
    <x v="8"/>
    <n v="2"/>
    <n v="2"/>
    <n v="37"/>
    <x v="5"/>
    <n v="26"/>
    <n v="50"/>
    <x v="0"/>
    <n v="3"/>
    <s v="4. USAC_DEBIT - USAC Administration (Debit to SM)"/>
    <n v="126"/>
    <x v="53"/>
    <n v="1346"/>
    <n v="3207203.84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100110.75"/>
    <n v="247676.42"/>
    <n v="234222.21"/>
    <n v="268425.3"/>
    <n v="305788.71000000002"/>
    <n v="276652.5"/>
    <n v="443271.79"/>
    <n v="1913065.54"/>
    <n v="1913065.54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2"/>
    <x v="2"/>
    <n v="2"/>
    <n v="2"/>
    <n v="37"/>
    <x v="5"/>
    <n v="26"/>
    <n v="50"/>
    <x v="0"/>
    <n v="3"/>
    <s v="4. USAC_DEBIT - USAC Administration (Debit to SM)"/>
    <n v="130"/>
    <x v="32"/>
    <n v="1346"/>
    <n v="43572.42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559.42"/>
    <n v="3559.42"/>
    <n v="3559.42"/>
    <n v="3559.42"/>
    <n v="3559.42"/>
    <n v="3559.42"/>
    <n v="3559.42"/>
    <n v="3559.42"/>
    <n v="3558.99"/>
    <n v="11538.07"/>
    <n v="11538.07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5"/>
    <x v="16"/>
    <x v="9"/>
    <n v="2"/>
    <n v="2"/>
    <n v="49"/>
    <x v="13"/>
    <n v="26"/>
    <n v="59"/>
    <x v="2"/>
    <n v="6"/>
    <s v="X00000 - Capital Expenses"/>
    <n v="138"/>
    <x v="7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5"/>
    <x v="4"/>
    <n v="2"/>
    <n v="2"/>
    <n v="55"/>
    <x v="9"/>
    <n v="26"/>
    <n v="59"/>
    <x v="2"/>
    <n v="6"/>
    <s v="X00000 - Capital Expenses"/>
    <n v="138"/>
    <x v="7"/>
    <n v="1505"/>
    <n v="397569.45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-90616.33"/>
    <n v="0"/>
    <n v="0"/>
    <n v="0"/>
    <n v="0"/>
    <n v="0"/>
    <n v="0"/>
    <n v="397569.45"/>
    <n v="397569.45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2"/>
    <x v="4"/>
    <x v="1"/>
    <n v="2"/>
    <n v="2"/>
    <n v="50"/>
    <x v="0"/>
    <n v="26"/>
    <n v="50"/>
    <x v="0"/>
    <n v="2"/>
    <s v="2. EXP - Operating Expense"/>
    <n v="107"/>
    <x v="12"/>
    <n v="244"/>
    <n v="0"/>
    <n v="0"/>
    <n v="0"/>
    <n v="4311.58"/>
    <n v="8816"/>
    <n v="6612"/>
    <n v="8816"/>
    <n v="8540.5"/>
    <n v="5454.9"/>
    <n v="8375.2000000000007"/>
    <n v="2422"/>
    <n v="5844.64"/>
    <n v="7338.6"/>
    <n v="0"/>
    <n v="0"/>
    <n v="0"/>
    <n v="0"/>
    <n v="0"/>
    <n v="0"/>
    <n v="0"/>
    <n v="0"/>
    <n v="0"/>
    <n v="0"/>
    <n v="0"/>
    <n v="0"/>
    <n v="66531.42"/>
    <n v="0"/>
    <s v="All Budget Divisions"/>
    <s v="CD-52 - Covid-19 Telehealth (FCC Appropriated Program)"/>
    <x v="0"/>
    <s v="FCC"/>
    <s v="Employee Expenses"/>
    <s v="Compensation and Benefits"/>
    <n v="-66531.42"/>
    <s v="50-502-52.68008"/>
    <s v="502-Covid-19 Telehealth (FCC Appropriated Program)"/>
    <s v="502"/>
    <x v="12"/>
    <x v="0"/>
  </r>
  <r>
    <x v="4"/>
    <x v="9"/>
    <x v="1"/>
    <n v="2"/>
    <n v="2"/>
    <n v="49"/>
    <x v="13"/>
    <n v="26"/>
    <n v="59"/>
    <x v="2"/>
    <n v="2"/>
    <s v="2. EXP - Operating Expense"/>
    <n v="107"/>
    <x v="12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5"/>
    <x v="10"/>
    <x v="1"/>
    <n v="2"/>
    <n v="2"/>
    <n v="49"/>
    <x v="13"/>
    <n v="26"/>
    <n v="58"/>
    <x v="4"/>
    <n v="2"/>
    <s v="2. EXP - Operating Expense"/>
    <n v="107"/>
    <x v="12"/>
    <n v="1217"/>
    <n v="0"/>
    <n v="859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91.35"/>
    <n v="0"/>
    <s v="All Budget Divisions"/>
    <s v="CD-42 - ACP (FCC Appropriated Program; formerly EBB)"/>
    <x v="0"/>
    <s v="FCC"/>
    <s v="Employee Expenses"/>
    <s v="Compensation and Benefits"/>
    <n v="-8591.35"/>
    <s v="80-403-42.68008"/>
    <s v="403-ACP (FCC Appropriated Program; formerly EBB)"/>
    <s v="403"/>
    <x v="12"/>
    <x v="0"/>
  </r>
  <r>
    <x v="0"/>
    <x v="19"/>
    <x v="12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3"/>
    <x v="3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5"/>
    <x v="20"/>
    <x v="13"/>
    <n v="2"/>
    <n v="2"/>
    <n v="47"/>
    <x v="2"/>
    <n v="26"/>
    <n v="52"/>
    <x v="1"/>
    <n v="2"/>
    <s v="2. EXP - Operating Expense"/>
    <n v="108"/>
    <x v="30"/>
    <n v="1325"/>
    <n v="-5389.2622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39.03809999999999"/>
    <n v="-857.38260000000002"/>
    <n v="-898.21040000000005"/>
    <n v="-939.03809999999999"/>
    <n v="-816.55489999999998"/>
    <n v="-939.03809999999999"/>
    <n v="0"/>
    <n v="0"/>
    <s v="All Budget Divisions"/>
    <s v="CD-93 - Human Resources"/>
    <x v="1"/>
    <s v="USF"/>
    <s v="Employee Expenses"/>
    <s v="Compensation and Benefits"/>
    <n v="0"/>
    <s v="93-931-93.68009"/>
    <s v="931-Administrative Assistants"/>
    <s v="931"/>
    <x v="30"/>
    <x v="0"/>
  </r>
  <r>
    <x v="5"/>
    <x v="15"/>
    <x v="5"/>
    <n v="2"/>
    <n v="2"/>
    <n v="47"/>
    <x v="2"/>
    <n v="26"/>
    <n v="60"/>
    <x v="9"/>
    <n v="2"/>
    <s v="2. EXP - Operating Expense"/>
    <n v="100"/>
    <x v="18"/>
    <n v="1324"/>
    <n v="1907122.23"/>
    <n v="175493.55"/>
    <n v="147095.24"/>
    <n v="153935.38"/>
    <n v="154608.18"/>
    <n v="154102.26"/>
    <n v="149327.63"/>
    <n v="170526.44"/>
    <n v="154450"/>
    <n v="161804.76"/>
    <n v="168634.53"/>
    <n v="147270.24"/>
    <n v="169874.02"/>
    <n v="175493.55"/>
    <n v="147095.24"/>
    <n v="153935.38"/>
    <n v="154608.18"/>
    <n v="154102.26"/>
    <n v="149327.63"/>
    <n v="170526.44"/>
    <n v="154450"/>
    <n v="161804.76"/>
    <n v="168634.53"/>
    <n v="147270.24"/>
    <n v="169874.02"/>
    <n v="1907122.23"/>
    <n v="1907122.23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77"/>
    <n v="3441041.9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318108.55"/>
    <n v="332568.03000000003"/>
    <n v="303649.07"/>
    <n v="318108.55"/>
    <n v="318108.55"/>
    <n v="303649.07"/>
    <n v="332568.03000000003"/>
    <n v="1214282.05"/>
    <n v="1214282.05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1"/>
    <x v="1"/>
    <x v="1"/>
    <n v="2"/>
    <n v="2"/>
    <n v="52"/>
    <x v="10"/>
    <n v="26"/>
    <n v="59"/>
    <x v="2"/>
    <n v="2"/>
    <s v="2. EXP - Operating Expense"/>
    <n v="102"/>
    <x v="44"/>
    <n v="616"/>
    <n v="0"/>
    <n v="0"/>
    <n v="-676.38"/>
    <n v="2.35"/>
    <n v="-345.24"/>
    <n v="145.610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73.66"/>
    <n v="0"/>
    <s v="All Budget Divisions"/>
    <s v="DA-30 - High Cost (DA)"/>
    <x v="4"/>
    <s v="USF"/>
    <s v="Employee Expenses"/>
    <s v="Compensation and Benefits"/>
    <n v="873.66"/>
    <s v="90-909-30.68002"/>
    <s v="909-Project Management Office"/>
    <s v="909"/>
    <x v="44"/>
    <x v="0"/>
  </r>
  <r>
    <x v="0"/>
    <x v="11"/>
    <x v="6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5"/>
    <x v="16"/>
    <x v="9"/>
    <n v="2"/>
    <n v="2"/>
    <n v="38"/>
    <x v="18"/>
    <n v="26"/>
    <n v="51"/>
    <x v="8"/>
    <n v="2"/>
    <s v="2. EXP - Operating Expense"/>
    <n v="105"/>
    <x v="11"/>
    <n v="1137"/>
    <n v="0"/>
    <n v="0"/>
    <n v="0"/>
    <n v="0"/>
    <n v="0"/>
    <n v="0"/>
    <n v="0"/>
    <n v="0"/>
    <n v="0"/>
    <n v="0"/>
    <n v="0"/>
    <n v="0"/>
    <n v="3656.41"/>
    <n v="0"/>
    <n v="0"/>
    <n v="0"/>
    <n v="0"/>
    <n v="0"/>
    <n v="0"/>
    <n v="0"/>
    <n v="0"/>
    <n v="0"/>
    <n v="0"/>
    <n v="0"/>
    <n v="0"/>
    <n v="3656.41"/>
    <n v="0"/>
    <s v="All Budget Divisions"/>
    <s v="CD-60 - Chief Executive Office"/>
    <x v="1"/>
    <s v="USF"/>
    <s v="Employee Expenses"/>
    <s v="Compensation and Benefits"/>
    <n v="-3656.41"/>
    <s v="60-600-60.68005"/>
    <s v="600-Chief Executive Office"/>
    <s v="600"/>
    <x v="11"/>
    <x v="3"/>
  </r>
  <r>
    <x v="5"/>
    <x v="20"/>
    <x v="13"/>
    <n v="2"/>
    <n v="2"/>
    <n v="47"/>
    <x v="2"/>
    <n v="26"/>
    <n v="60"/>
    <x v="9"/>
    <n v="2"/>
    <s v="2. EXP - Operating Expense"/>
    <n v="105"/>
    <x v="11"/>
    <n v="1324"/>
    <n v="53380.913699999997"/>
    <n v="500"/>
    <n v="0"/>
    <n v="0"/>
    <n v="0"/>
    <n v="975"/>
    <n v="0"/>
    <n v="0"/>
    <n v="450"/>
    <n v="1100"/>
    <n v="500"/>
    <n v="0"/>
    <n v="42326.05"/>
    <n v="500"/>
    <n v="0"/>
    <n v="0"/>
    <n v="0"/>
    <n v="975"/>
    <n v="0"/>
    <n v="225.57689999999999"/>
    <n v="205.9615"/>
    <n v="215.76920000000001"/>
    <n v="225.57689999999999"/>
    <n v="15379.5434"/>
    <n v="35653.485800000002"/>
    <n v="1475"/>
    <n v="1475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0"/>
    <x v="3"/>
    <x v="3"/>
    <n v="2"/>
    <n v="2"/>
    <n v="45"/>
    <x v="6"/>
    <n v="26"/>
    <n v="58"/>
    <x v="4"/>
    <n v="2"/>
    <s v="2. EXP - Operating Expense"/>
    <n v="83"/>
    <x v="13"/>
    <n v="1431"/>
    <n v="152833.56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0"/>
    <n v="13775.66"/>
    <n v="14431.65"/>
    <n v="15087.63"/>
    <n v="13775.66"/>
    <n v="14072.45"/>
    <n v="11506.66"/>
    <n v="10007.040000000001"/>
    <n v="14077.06"/>
    <n v="61440.55"/>
    <n v="46099.75"/>
    <s v="All Budget Divisions"/>
    <s v="CD-80 - Audit and Assurance"/>
    <x v="1"/>
    <s v="USF"/>
    <s v="Employee Expenses"/>
    <s v="Compensation and Benefits"/>
    <n v="-15340.8"/>
    <s v="80-854-80.66000"/>
    <s v="854-Payment Quality Assurance"/>
    <s v="854"/>
    <x v="13"/>
    <x v="3"/>
  </r>
  <r>
    <x v="5"/>
    <x v="20"/>
    <x v="13"/>
    <n v="2"/>
    <n v="2"/>
    <n v="34"/>
    <x v="7"/>
    <n v="26"/>
    <n v="47"/>
    <x v="5"/>
    <n v="2"/>
    <s v="2. EXP - Operating Expense"/>
    <n v="97"/>
    <x v="16"/>
    <n v="1113"/>
    <n v="71622.740000000005"/>
    <n v="40.25"/>
    <n v="831.31"/>
    <n v="1491.53"/>
    <n v="3587.45"/>
    <n v="1381"/>
    <n v="3092.2"/>
    <n v="5776.96"/>
    <n v="2739.54"/>
    <n v="5408.63"/>
    <n v="16667.05"/>
    <n v="17563.490000000002"/>
    <n v="19908.509999999998"/>
    <n v="40.25"/>
    <n v="831.31"/>
    <n v="1491.53"/>
    <n v="3587.45"/>
    <n v="1381"/>
    <n v="3092.2"/>
    <n v="9582"/>
    <n v="2159"/>
    <n v="7427"/>
    <n v="11683"/>
    <n v="18537"/>
    <n v="11811"/>
    <n v="10423.74"/>
    <n v="10423.74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508"/>
    <n v="1067.849999999999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0"/>
    <n v="0"/>
    <n v="0"/>
    <n v="0"/>
    <n v="0"/>
    <n v="1067.8499999999999"/>
    <n v="1067.849999999999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0"/>
    <x v="14"/>
    <x v="8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1"/>
    <x v="1"/>
    <x v="1"/>
    <n v="2"/>
    <n v="2"/>
    <n v="34"/>
    <x v="7"/>
    <n v="26"/>
    <n v="47"/>
    <x v="5"/>
    <n v="2"/>
    <s v="2. EXP - Operating Expense"/>
    <n v="100"/>
    <x v="18"/>
    <n v="450"/>
    <n v="6295999.4239999996"/>
    <n v="425792.61"/>
    <n v="421349.36"/>
    <n v="449231.44"/>
    <n v="427948.6"/>
    <n v="451831.07"/>
    <n v="457156.1"/>
    <n v="415923.88"/>
    <n v="457971.18"/>
    <n v="434820.32"/>
    <n v="421537.75"/>
    <n v="444470.01"/>
    <n v="449962.29"/>
    <n v="508523.03039999999"/>
    <n v="484307.64799999999"/>
    <n v="556953.79520000005"/>
    <n v="508523.03039999999"/>
    <n v="532738.41280000005"/>
    <n v="532738.41280000005"/>
    <n v="508523.03039999999"/>
    <n v="556953.79520000005"/>
    <n v="532738.41280000005"/>
    <n v="508523.03039999999"/>
    <n v="532738.41280000005"/>
    <n v="532738.41280000005"/>
    <n v="5257994.6100000003"/>
    <n v="6295999.4239999996"/>
    <s v="All Budget Divisions"/>
    <s v="BD-20 - Schools &amp; Libraries"/>
    <x v="3"/>
    <s v="USF"/>
    <s v="Employee Expenses"/>
    <s v="Compensation and Benefits"/>
    <n v="1038004.814"/>
    <s v="20-200-20.68000"/>
    <s v="200-Schools &amp; Libraries"/>
    <s v="200"/>
    <x v="18"/>
    <x v="3"/>
  </r>
  <r>
    <x v="5"/>
    <x v="10"/>
    <x v="1"/>
    <n v="2"/>
    <n v="2"/>
    <n v="46"/>
    <x v="3"/>
    <n v="26"/>
    <n v="59"/>
    <x v="2"/>
    <n v="2"/>
    <s v="2. EXP - Operating Expense"/>
    <n v="100"/>
    <x v="18"/>
    <n v="1311"/>
    <n v="4382939.5920000002"/>
    <n v="398607.79"/>
    <n v="347707.68"/>
    <n v="366410.44"/>
    <n v="387973.25"/>
    <n v="389423.44"/>
    <n v="377658.81"/>
    <n v="392658.21"/>
    <n v="374921.92"/>
    <n v="387757.36"/>
    <n v="404329.6"/>
    <n v="351834.05"/>
    <n v="406842.85"/>
    <n v="386236.05599999998"/>
    <n v="335857.44"/>
    <n v="352650.31199999998"/>
    <n v="369443.18400000001"/>
    <n v="369443.18400000001"/>
    <n v="352650.31199999998"/>
    <n v="386236.05599999998"/>
    <n v="352650.31199999998"/>
    <n v="369443.18400000001"/>
    <n v="386236.05599999998"/>
    <n v="335857.44"/>
    <n v="386236.05599999998"/>
    <n v="4586125.4000000004"/>
    <n v="4382939.5920000002"/>
    <s v="All Budget Divisions"/>
    <s v="CD-90 - Information Technology"/>
    <x v="1"/>
    <s v="USF"/>
    <s v="Employee Expenses"/>
    <s v="Compensation and Benefits"/>
    <n v="-203185.80799999999"/>
    <s v="90-922-90.68000"/>
    <s v="922-Technology Operations"/>
    <s v="922"/>
    <x v="18"/>
    <x v="3"/>
  </r>
  <r>
    <x v="4"/>
    <x v="9"/>
    <x v="1"/>
    <n v="2"/>
    <n v="2"/>
    <n v="53"/>
    <x v="16"/>
    <n v="26"/>
    <n v="53"/>
    <x v="3"/>
    <n v="2"/>
    <s v="2. EXP - Operating Expense"/>
    <n v="57"/>
    <x v="22"/>
    <n v="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15"/>
    <x v="5"/>
    <n v="2"/>
    <n v="2"/>
    <n v="49"/>
    <x v="13"/>
    <n v="26"/>
    <n v="49"/>
    <x v="10"/>
    <n v="2"/>
    <s v="2. EXP - Operating Expense"/>
    <n v="71"/>
    <x v="55"/>
    <n v="1124"/>
    <n v="410.5"/>
    <n v="0"/>
    <n v="410.87"/>
    <n v="-0.37"/>
    <n v="0"/>
    <n v="0"/>
    <n v="0"/>
    <n v="0"/>
    <n v="0"/>
    <n v="0"/>
    <n v="0"/>
    <n v="0"/>
    <n v="0"/>
    <n v="0"/>
    <n v="410.87"/>
    <n v="-0.37"/>
    <n v="0"/>
    <n v="0"/>
    <n v="0"/>
    <n v="0"/>
    <n v="0"/>
    <n v="0"/>
    <n v="0"/>
    <n v="0"/>
    <n v="0"/>
    <n v="410.5"/>
    <n v="410.5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13"/>
    <x v="7"/>
    <n v="2"/>
    <n v="2"/>
    <n v="35"/>
    <x v="12"/>
    <n v="26"/>
    <n v="48"/>
    <x v="7"/>
    <n v="2"/>
    <s v="2. EXP - Operating Expense"/>
    <n v="73"/>
    <x v="56"/>
    <n v="1340"/>
    <n v="1621527.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529500"/>
    <n v="0"/>
    <n v="0"/>
    <n v="529500"/>
    <n v="0"/>
    <n v="0"/>
    <n v="529500"/>
    <n v="33027.5"/>
    <n v="33027.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0"/>
    <x v="0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11"/>
    <x v="6"/>
    <n v="2"/>
    <n v="2"/>
    <n v="39"/>
    <x v="1"/>
    <n v="26"/>
    <n v="52"/>
    <x v="1"/>
    <n v="2"/>
    <s v="2. EXP - Operating Expense"/>
    <n v="83"/>
    <x v="13"/>
    <n v="1367"/>
    <n v="186751.99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19625.21"/>
    <n v="15450.55"/>
    <n v="16878.849999999999"/>
    <n v="16878.849999999999"/>
    <n v="16111.63"/>
    <n v="16878.849999999999"/>
    <n v="17182.48"/>
    <n v="15073.51"/>
    <n v="14109.29"/>
    <n v="12390.6"/>
    <n v="11175.13"/>
    <n v="14997.04"/>
    <n v="161931.4"/>
    <n v="148189.22"/>
    <s v="All Budget Divisions"/>
    <s v="CD-61 - Office of the Chief Administrative Officer Division"/>
    <x v="1"/>
    <s v="USF"/>
    <s v="Employee Expenses"/>
    <s v="Compensation and Benefits"/>
    <n v="-13742.18"/>
    <s v="61-601-61.66000"/>
    <s v="601-Data Strategy"/>
    <s v="601"/>
    <x v="13"/>
    <x v="3"/>
  </r>
  <r>
    <x v="0"/>
    <x v="17"/>
    <x v="10"/>
    <n v="2"/>
    <n v="2"/>
    <n v="39"/>
    <x v="1"/>
    <n v="26"/>
    <n v="52"/>
    <x v="1"/>
    <n v="2"/>
    <s v="2. EXP - Operating Expense"/>
    <n v="83"/>
    <x v="13"/>
    <n v="1369"/>
    <n v="11350.14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460"/>
    <n v="1460"/>
    <n v="1393.63"/>
    <n v="1368.56"/>
    <n v="466.8"/>
    <n v="264.14999999999998"/>
    <n v="276.73"/>
    <n v="276.73"/>
    <n v="264.14999999999998"/>
    <n v="808.6"/>
    <n v="3310.79"/>
    <n v="3310.79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6"/>
    <x v="12"/>
    <x v="6"/>
    <n v="2"/>
    <n v="2"/>
    <n v="55"/>
    <x v="9"/>
    <n v="26"/>
    <n v="59"/>
    <x v="2"/>
    <n v="2"/>
    <s v="2. EXP - Operating Expense"/>
    <n v="39"/>
    <x v="27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18"/>
    <x v="11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2"/>
    <x v="2"/>
    <n v="2"/>
    <n v="2"/>
    <n v="39"/>
    <x v="1"/>
    <n v="26"/>
    <n v="52"/>
    <x v="1"/>
    <n v="2"/>
    <s v="2. EXP - Operating Expense"/>
    <n v="51"/>
    <x v="20"/>
    <n v="1403"/>
    <n v="102787.98999099999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25444.240000000002"/>
    <n v="25444.240000000002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0"/>
    <x v="5"/>
    <x v="4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18"/>
    <x v="11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3"/>
    <x v="8"/>
    <x v="1"/>
    <n v="2"/>
    <n v="2"/>
    <n v="42"/>
    <x v="11"/>
    <n v="26"/>
    <n v="55"/>
    <x v="6"/>
    <n v="2"/>
    <s v="2. EXP - Operating Expense"/>
    <n v="57"/>
    <x v="22"/>
    <n v="765"/>
    <n v="5928000"/>
    <n v="421480"/>
    <n v="130775"/>
    <n v="529255"/>
    <n v="368712"/>
    <n v="344390"/>
    <n v="272901.67"/>
    <n v="276280"/>
    <n v="1301253.28"/>
    <n v="427152.42"/>
    <n v="691089.42"/>
    <n v="568183.93000000005"/>
    <n v="415877.16"/>
    <n v="494000"/>
    <n v="494000"/>
    <n v="494000"/>
    <n v="494000"/>
    <n v="494000"/>
    <n v="494000"/>
    <n v="494000"/>
    <n v="494000"/>
    <n v="494000"/>
    <n v="494000"/>
    <n v="494000"/>
    <n v="494000"/>
    <n v="5747349.8799999999"/>
    <n v="5928000"/>
    <s v="All Budget Divisions"/>
    <s v="CD-70 - Finance"/>
    <x v="1"/>
    <s v="USF"/>
    <s v="Professional Services"/>
    <s v="Other Professional Services"/>
    <n v="180650.12"/>
    <s v="70-799-70.64800"/>
    <s v="799-Enterprise Resource Program"/>
    <s v="799"/>
    <x v="22"/>
    <x v="9"/>
  </r>
  <r>
    <x v="0"/>
    <x v="0"/>
    <x v="0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3"/>
    <x v="3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5"/>
    <x v="16"/>
    <x v="9"/>
    <n v="2"/>
    <n v="2"/>
    <n v="39"/>
    <x v="1"/>
    <n v="26"/>
    <n v="52"/>
    <x v="1"/>
    <n v="2"/>
    <s v="2. EXP - Operating Expense"/>
    <n v="38"/>
    <x v="26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3"/>
    <x v="7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4"/>
    <x v="8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11"/>
    <x v="6"/>
    <n v="2"/>
    <n v="2"/>
    <n v="46"/>
    <x v="3"/>
    <n v="26"/>
    <n v="59"/>
    <x v="2"/>
    <n v="2"/>
    <s v="2. EXP - Operating Expense"/>
    <n v="39"/>
    <x v="27"/>
    <n v="1449"/>
    <n v="24750"/>
    <n v="235.24"/>
    <n v="410.52"/>
    <n v="728.99"/>
    <n v="2559"/>
    <n v="3239.25"/>
    <n v="0"/>
    <n v="1014.73"/>
    <n v="887.88"/>
    <n v="3545.1"/>
    <n v="0"/>
    <n v="0"/>
    <n v="0"/>
    <n v="2062.5"/>
    <n v="2062.5"/>
    <n v="2062.5"/>
    <n v="2062.5"/>
    <n v="2062.5"/>
    <n v="2062.5"/>
    <n v="2062.5"/>
    <n v="2062.5"/>
    <n v="2062.5"/>
    <n v="2062.5"/>
    <n v="2062.5"/>
    <n v="2062.5"/>
    <n v="12620.71"/>
    <n v="18562.5"/>
    <s v="All Budget Divisions"/>
    <s v="CD-90 - Information Technology"/>
    <x v="1"/>
    <s v="USF"/>
    <s v="Employee Expenses"/>
    <s v="Team Building"/>
    <n v="5941.79"/>
    <s v="90-900-90.62505"/>
    <s v="900-IT Senior Management"/>
    <s v="900"/>
    <x v="27"/>
    <x v="4"/>
  </r>
  <r>
    <x v="1"/>
    <x v="1"/>
    <x v="1"/>
    <n v="2"/>
    <n v="2"/>
    <n v="42"/>
    <x v="11"/>
    <n v="26"/>
    <n v="55"/>
    <x v="6"/>
    <n v="2"/>
    <s v="2. EXP - Operating Expense"/>
    <n v="27"/>
    <x v="38"/>
    <n v="530"/>
    <n v="37976.883000000002"/>
    <n v="2676.1"/>
    <n v="2729.58"/>
    <n v="2863.81"/>
    <n v="2741.64"/>
    <n v="2675.14"/>
    <n v="2843.14"/>
    <n v="2741.09"/>
    <n v="2459.3000000000002"/>
    <n v="2671.04"/>
    <n v="2618.8000000000002"/>
    <n v="2796.62"/>
    <n v="3009.8"/>
    <n v="3025.953"/>
    <n v="2881.86"/>
    <n v="3314.1390000000001"/>
    <n v="3025.953"/>
    <n v="3170.0459999999998"/>
    <n v="3243.768"/>
    <n v="3096.3240000000001"/>
    <n v="3391.212"/>
    <n v="3243.768"/>
    <n v="3096.3240000000001"/>
    <n v="3243.768"/>
    <n v="3243.768"/>
    <n v="32826.06"/>
    <n v="37976.883000000002"/>
    <s v="All Budget Divisions"/>
    <s v="CD-70 - Finance"/>
    <x v="1"/>
    <s v="USF"/>
    <s v="Employee Expenses"/>
    <s v="Compensation and Benefits"/>
    <n v="5150.8230000000003"/>
    <s v="70-700-70.62304"/>
    <s v="700-Finance"/>
    <s v="700"/>
    <x v="38"/>
    <x v="3"/>
  </r>
  <r>
    <x v="1"/>
    <x v="1"/>
    <x v="1"/>
    <n v="2"/>
    <n v="2"/>
    <n v="53"/>
    <x v="16"/>
    <n v="26"/>
    <n v="59"/>
    <x v="2"/>
    <n v="2"/>
    <s v="2. EXP - Operating Expense"/>
    <n v="27"/>
    <x v="38"/>
    <n v="640"/>
    <n v="5227.5600000000004"/>
    <n v="443.55"/>
    <n v="447.43"/>
    <n v="433.61"/>
    <n v="597.54999999999995"/>
    <n v="848.29"/>
    <n v="848.29"/>
    <n v="851.23"/>
    <n v="849.79"/>
    <n v="849.79"/>
    <n v="876.26"/>
    <n v="880.75"/>
    <n v="1187.1199999999999"/>
    <n v="422.226"/>
    <n v="402.12"/>
    <n v="462.43799999999999"/>
    <n v="422.226"/>
    <n v="442.33199999999999"/>
    <n v="442.33199999999999"/>
    <n v="422.226"/>
    <n v="462.43799999999999"/>
    <n v="442.33199999999999"/>
    <n v="422.226"/>
    <n v="442.33199999999999"/>
    <n v="442.33199999999999"/>
    <n v="9113.66"/>
    <n v="5227.5600000000004"/>
    <s v="All Budget Divisions"/>
    <s v="DA-40 - Lifeline (DA)"/>
    <x v="5"/>
    <s v="USF"/>
    <s v="Employee Expenses"/>
    <s v="Compensation and Benefits"/>
    <n v="-3886.1"/>
    <s v="90-917-40.62304"/>
    <s v="917-IT Lifeline Support"/>
    <s v="917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98"/>
    <n v="22023.72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1621.88"/>
    <n v="1621.88"/>
    <n v="1548.16"/>
    <n v="1621.88"/>
    <n v="1695.61"/>
    <n v="1548.16"/>
    <n v="1621.88"/>
    <n v="1621.88"/>
    <n v="1548.16"/>
    <n v="1695.61"/>
    <n v="5878.62"/>
    <n v="5878.62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5"/>
    <x v="16"/>
    <x v="9"/>
    <n v="2"/>
    <n v="2"/>
    <n v="55"/>
    <x v="9"/>
    <n v="26"/>
    <n v="59"/>
    <x v="2"/>
    <n v="2"/>
    <s v="2. EXP - Operating Expense"/>
    <n v="29"/>
    <x v="4"/>
    <n v="1322"/>
    <n v="33051.75"/>
    <n v="4278.51"/>
    <n v="3719.02"/>
    <n v="3905.52"/>
    <n v="2530.2399999999998"/>
    <n v="2600.64"/>
    <n v="3817.14"/>
    <n v="3897.98"/>
    <n v="3422.84"/>
    <n v="2538.5700000000002"/>
    <n v="3053.38"/>
    <n v="3526.28"/>
    <n v="4572.08"/>
    <n v="4278.51"/>
    <n v="3719.02"/>
    <n v="3905.52"/>
    <n v="2530.2399999999998"/>
    <n v="2600.64"/>
    <n v="3817.14"/>
    <n v="3897.98"/>
    <n v="3422.84"/>
    <n v="2538.5700000000002"/>
    <n v="3053.38"/>
    <n v="-712.09"/>
    <n v="0"/>
    <n v="41862.199999999997"/>
    <n v="33051.75"/>
    <s v="All Budget Divisions"/>
    <s v="DA-20 - Schools &amp; Libraries (DA)"/>
    <x v="3"/>
    <s v="USF"/>
    <s v="Employee Expenses"/>
    <s v="Compensation and Benefits"/>
    <n v="-8810.4500000000007"/>
    <s v="90-926-20.62306"/>
    <s v="926-SL Legacy IT Support"/>
    <s v="926"/>
    <x v="4"/>
    <x v="3"/>
  </r>
  <r>
    <x v="0"/>
    <x v="3"/>
    <x v="3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7"/>
    <x v="5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8"/>
    <x v="11"/>
    <n v="1"/>
    <n v="1"/>
    <n v="36"/>
    <x v="14"/>
    <n v="26"/>
    <n v="49"/>
    <x v="10"/>
    <n v="1"/>
    <s v="1. T4000 - Revenue"/>
    <n v="1"/>
    <x v="58"/>
    <n v="1341"/>
    <n v="-5190122.8600000003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-5190122.8600000003"/>
    <n v="0"/>
    <n v="0"/>
    <n v="0"/>
    <n v="0"/>
    <n v="0"/>
    <n v="0"/>
    <n v="0"/>
    <n v="0"/>
    <n v="0"/>
    <n v="0"/>
    <n v="0"/>
    <n v="5190122.8600000003"/>
    <n v="-5190122.8600000003"/>
    <s v="All Budget Divisions"/>
    <s v="BD-40 - Lifeline"/>
    <x v="5"/>
    <s v="USF"/>
    <s v="Revenue"/>
    <s v="Revenue"/>
    <n v="-10380245.720000001"/>
    <s v="40-400-40.40000"/>
    <s v="400-Lifeline"/>
    <s v="400"/>
    <x v="58"/>
    <x v="0"/>
  </r>
  <r>
    <x v="5"/>
    <x v="20"/>
    <x v="13"/>
    <n v="2"/>
    <n v="2"/>
    <n v="46"/>
    <x v="3"/>
    <n v="26"/>
    <n v="59"/>
    <x v="2"/>
    <n v="2"/>
    <s v="2. EXP - Operating Expense"/>
    <n v="16"/>
    <x v="1"/>
    <n v="1265"/>
    <n v="194729.95"/>
    <n v="0"/>
    <n v="0"/>
    <n v="0"/>
    <n v="0"/>
    <n v="0"/>
    <n v="0"/>
    <n v="0"/>
    <n v="0"/>
    <n v="39341.67"/>
    <n v="39341.660000000003"/>
    <n v="9835.42"/>
    <n v="29506.25"/>
    <n v="0"/>
    <n v="0"/>
    <n v="0"/>
    <n v="0"/>
    <n v="0"/>
    <n v="0"/>
    <n v="29673.61"/>
    <n v="35393.61"/>
    <n v="34952.61"/>
    <n v="36187.61"/>
    <n v="28677.61"/>
    <n v="29844.9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0"/>
    <x v="1"/>
    <n v="2"/>
    <n v="2"/>
    <n v="55"/>
    <x v="9"/>
    <n v="26"/>
    <n v="59"/>
    <x v="2"/>
    <n v="2"/>
    <s v="2. EXP - Operating Expense"/>
    <n v="16"/>
    <x v="1"/>
    <n v="1318"/>
    <n v="501322.17"/>
    <n v="0"/>
    <n v="0"/>
    <n v="0"/>
    <n v="0"/>
    <n v="0"/>
    <n v="0"/>
    <n v="0"/>
    <n v="0"/>
    <n v="0"/>
    <n v="0"/>
    <n v="0"/>
    <n v="0"/>
    <n v="24284.01"/>
    <n v="37613.01"/>
    <n v="36182.01"/>
    <n v="38510.01"/>
    <n v="27720.01"/>
    <n v="20870.009999999998"/>
    <n v="18452.009999999998"/>
    <n v="69563.009999999995"/>
    <n v="44654.01"/>
    <n v="68387.009999999995"/>
    <n v="61290.01"/>
    <n v="53797.06"/>
    <n v="0"/>
    <n v="501322.17"/>
    <s v="All Budget Divisions"/>
    <s v="DA-20 - Schools &amp; Libraries (DA)"/>
    <x v="3"/>
    <s v="USF"/>
    <s v="Professional Services"/>
    <s v="Contract Labor"/>
    <n v="501322.17"/>
    <s v="90-924-20.61400"/>
    <s v="924-SLD EPC IT Support"/>
    <s v="924"/>
    <x v="1"/>
    <x v="1"/>
  </r>
  <r>
    <x v="0"/>
    <x v="11"/>
    <x v="6"/>
    <n v="2"/>
    <n v="2"/>
    <n v="53"/>
    <x v="16"/>
    <n v="26"/>
    <n v="58"/>
    <x v="4"/>
    <n v="2"/>
    <s v="2. EXP - Operating Expense"/>
    <n v="16"/>
    <x v="1"/>
    <n v="1429"/>
    <n v="0"/>
    <n v="1240"/>
    <n v="-520"/>
    <n v="-7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5"/>
    <x v="15"/>
    <x v="5"/>
    <n v="2"/>
    <n v="2"/>
    <n v="52"/>
    <x v="10"/>
    <n v="26"/>
    <n v="59"/>
    <x v="2"/>
    <n v="2"/>
    <s v="2. EXP - Operating Expense"/>
    <n v="17"/>
    <x v="28"/>
    <n v="1262"/>
    <n v="-1868.44"/>
    <n v="0"/>
    <n v="0"/>
    <n v="0"/>
    <n v="0"/>
    <n v="-19752.080000000002"/>
    <n v="1201.1400000000001"/>
    <n v="15748.28"/>
    <n v="311.41000000000003"/>
    <n v="622.80999999999995"/>
    <n v="0"/>
    <n v="0"/>
    <n v="0"/>
    <n v="0"/>
    <n v="0"/>
    <n v="0"/>
    <n v="0"/>
    <n v="-19752.080000000002"/>
    <n v="1201.1400000000001"/>
    <n v="15748.28"/>
    <n v="311.41000000000003"/>
    <n v="622.80999999999995"/>
    <n v="0"/>
    <n v="0"/>
    <n v="0"/>
    <n v="-1868.44"/>
    <n v="-1868.44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6"/>
    <x v="1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17"/>
    <x v="10"/>
    <n v="2"/>
    <n v="2"/>
    <n v="42"/>
    <x v="11"/>
    <n v="26"/>
    <n v="55"/>
    <x v="6"/>
    <n v="2"/>
    <s v="2. EXP - Operating Expense"/>
    <n v="148"/>
    <x v="59"/>
    <n v="1331"/>
    <n v="-304954.59000000003"/>
    <n v="0"/>
    <n v="0"/>
    <n v="0"/>
    <n v="0"/>
    <n v="0"/>
    <n v="0"/>
    <n v="0"/>
    <n v="0"/>
    <n v="0"/>
    <n v="0"/>
    <n v="0"/>
    <n v="0"/>
    <n v="0"/>
    <n v="0"/>
    <n v="-28958.55"/>
    <n v="-28884.37"/>
    <n v="-26263.58"/>
    <n v="-28899.07"/>
    <n v="-31459.08"/>
    <n v="-26136.81"/>
    <n v="-33796.19"/>
    <n v="-33544.61"/>
    <n v="-35286.81"/>
    <n v="-31725.52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2"/>
    <x v="4"/>
    <x v="1"/>
    <n v="2"/>
    <n v="2"/>
    <n v="35"/>
    <x v="12"/>
    <n v="26"/>
    <n v="48"/>
    <x v="7"/>
    <n v="5"/>
    <s v="USAC_ADMIN CAP - Capital Allocations"/>
    <n v="135"/>
    <x v="60"/>
    <n v="234"/>
    <n v="3101175"/>
    <n v="0"/>
    <n v="0"/>
    <n v="0"/>
    <n v="0"/>
    <n v="0"/>
    <n v="0"/>
    <n v="0"/>
    <n v="0"/>
    <n v="0"/>
    <n v="0"/>
    <n v="0"/>
    <n v="0"/>
    <n v="176627.89199999999"/>
    <n v="176627.89199999999"/>
    <n v="337077.04800000001"/>
    <n v="330867.18"/>
    <n v="207301.33199999999"/>
    <n v="426721.68"/>
    <n v="217270.2"/>
    <n v="265084.68"/>
    <n v="322522.2"/>
    <n v="217270.2"/>
    <n v="207301.33199999999"/>
    <n v="216503.364"/>
    <n v="0"/>
    <n v="3101175"/>
    <s v="All Budget Divisions"/>
    <s v="BD-30 - High Cost"/>
    <x v="4"/>
    <s v="USF"/>
    <s v="Allocations"/>
    <s v="Allocations"/>
    <n v="3101175"/>
    <s v="30-300-30.X00001"/>
    <s v="300-High Cost"/>
    <s v="300"/>
    <x v="60"/>
    <x v="0"/>
  </r>
  <r>
    <x v="1"/>
    <x v="1"/>
    <x v="1"/>
    <n v="2"/>
    <n v="2"/>
    <n v="53"/>
    <x v="16"/>
    <n v="26"/>
    <n v="59"/>
    <x v="2"/>
    <n v="6"/>
    <s v="X00000 - Capital Expenses"/>
    <n v="138"/>
    <x v="7"/>
    <n v="5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1"/>
    <x v="6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1"/>
    <x v="6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2"/>
    <x v="4"/>
    <x v="1"/>
    <n v="2"/>
    <n v="2"/>
    <n v="47"/>
    <x v="2"/>
    <n v="26"/>
    <n v="52"/>
    <x v="1"/>
    <n v="2"/>
    <s v="2. EXP - Operating Expense"/>
    <n v="146"/>
    <x v="5"/>
    <n v="441"/>
    <n v="1200"/>
    <n v="0"/>
    <n v="0"/>
    <n v="0"/>
    <n v="0"/>
    <n v="0"/>
    <n v="0"/>
    <n v="0"/>
    <n v="0"/>
    <n v="75"/>
    <n v="0"/>
    <n v="0"/>
    <n v="0"/>
    <n v="0"/>
    <n v="0"/>
    <n v="0"/>
    <n v="0"/>
    <n v="0"/>
    <n v="1200"/>
    <n v="0"/>
    <n v="0"/>
    <n v="0"/>
    <n v="0"/>
    <n v="0"/>
    <n v="0"/>
    <n v="75"/>
    <n v="1200"/>
    <s v="All Budget Divisions"/>
    <s v="CD-93 - Human Resources"/>
    <x v="1"/>
    <s v="USF"/>
    <s v="Employee Expenses"/>
    <s v="Dues and Subscriptions"/>
    <n v="1125"/>
    <s v="93-931-93.62200"/>
    <s v="931-Administrative Assistants"/>
    <s v="931"/>
    <x v="5"/>
    <x v="4"/>
  </r>
  <r>
    <x v="4"/>
    <x v="9"/>
    <x v="1"/>
    <n v="2"/>
    <n v="2"/>
    <n v="43"/>
    <x v="21"/>
    <n v="26"/>
    <n v="56"/>
    <x v="12"/>
    <n v="2"/>
    <s v="2. EXP - Operating Expense"/>
    <n v="146"/>
    <x v="5"/>
    <n v="9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7"/>
    <x v="5"/>
    <n v="2"/>
    <n v="2"/>
    <n v="35"/>
    <x v="12"/>
    <n v="26"/>
    <n v="48"/>
    <x v="7"/>
    <n v="3"/>
    <s v="4. USAC_DEBIT - USAC Administration (Debit to SM)"/>
    <n v="123"/>
    <x v="62"/>
    <n v="1340"/>
    <n v="1761164.77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724.2"/>
    <n v="217355.75"/>
    <n v="213510.99"/>
    <n v="0"/>
    <n v="0"/>
    <n v="0"/>
    <n v="0"/>
    <n v="1974709.95"/>
    <n v="1761164.77"/>
    <s v="All Budget Divisions"/>
    <s v="BD-30 - High Cost"/>
    <x v="4"/>
    <s v="USF"/>
    <s v="Allocations"/>
    <s v="Allocations"/>
    <n v="-213545.18"/>
    <s v="30-300-30.90232"/>
    <s v="300-High Cost"/>
    <s v="300"/>
    <x v="62"/>
    <x v="0"/>
  </r>
  <r>
    <x v="1"/>
    <x v="1"/>
    <x v="1"/>
    <n v="2"/>
    <n v="2"/>
    <n v="34"/>
    <x v="7"/>
    <n v="26"/>
    <n v="47"/>
    <x v="5"/>
    <n v="3"/>
    <s v="4. USAC_DEBIT - USAC Administration (Debit to SM)"/>
    <n v="124"/>
    <x v="63"/>
    <n v="450"/>
    <n v="241759.3849"/>
    <n v="11763.9"/>
    <n v="13390.69"/>
    <n v="14926.07"/>
    <n v="13314.84"/>
    <n v="13985.46"/>
    <n v="13420.38"/>
    <n v="16660.88"/>
    <n v="9744.94"/>
    <n v="12360.74"/>
    <n v="14812.87"/>
    <n v="9882.7999999999993"/>
    <n v="11508.4"/>
    <n v="18992.505000000001"/>
    <n v="20814.6034"/>
    <n v="20608.6325"/>
    <n v="20389.222000000002"/>
    <n v="20432.3007"/>
    <n v="20276.544900000001"/>
    <n v="20385.192800000001"/>
    <n v="20524.831200000001"/>
    <n v="18898.024000000001"/>
    <n v="19196.875100000001"/>
    <n v="20620.965700000001"/>
    <n v="20619.687600000001"/>
    <n v="155771.97"/>
    <n v="241759.3849"/>
    <s v="All Budget Divisions"/>
    <s v="BD-20 - Schools &amp; Libraries"/>
    <x v="3"/>
    <s v="USF"/>
    <s v="Allocations"/>
    <s v="Allocations"/>
    <n v="85987.414900000003"/>
    <s v="20-200-20.90233"/>
    <s v="200-Schools &amp; Libraries"/>
    <s v="200"/>
    <x v="63"/>
    <x v="0"/>
  </r>
  <r>
    <x v="0"/>
    <x v="19"/>
    <x v="12"/>
    <n v="2"/>
    <n v="2"/>
    <n v="34"/>
    <x v="7"/>
    <n v="26"/>
    <n v="47"/>
    <x v="5"/>
    <n v="3"/>
    <s v="4. USAC_DEBIT - USAC Administration (Debit to SM)"/>
    <n v="125"/>
    <x v="64"/>
    <n v="1335"/>
    <n v="6511.49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89.01"/>
    <n v="286.27"/>
    <n v="458.95"/>
    <n v="1217.42"/>
    <n v="848.33"/>
    <n v="521.66"/>
    <n v="1004.95"/>
    <n v="2460.1799999999998"/>
    <n v="2460.1799999999998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6"/>
    <x v="12"/>
    <x v="6"/>
    <n v="2"/>
    <n v="2"/>
    <n v="34"/>
    <x v="7"/>
    <n v="26"/>
    <n v="47"/>
    <x v="5"/>
    <n v="3"/>
    <s v="4. USAC_DEBIT - USAC Administration (Debit to SM)"/>
    <n v="127"/>
    <x v="65"/>
    <n v="1517"/>
    <n v="12100299.375468999"/>
    <n v="0"/>
    <n v="0"/>
    <n v="0"/>
    <n v="0"/>
    <n v="0"/>
    <n v="0"/>
    <n v="0"/>
    <n v="0"/>
    <n v="0"/>
    <n v="0"/>
    <n v="0"/>
    <n v="0"/>
    <n v="990830.00013299996"/>
    <n v="907788.08491099998"/>
    <n v="899699.00788699999"/>
    <n v="948674.54204600002"/>
    <n v="917249.38598899997"/>
    <n v="962726.66770899994"/>
    <n v="978309.06823199999"/>
    <n v="993791.61495099997"/>
    <n v="1100013.7024999999"/>
    <n v="1168011.38632"/>
    <n v="1149588.3594829999"/>
    <n v="1083617.555308"/>
    <n v="0"/>
    <n v="0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18"/>
    <x v="11"/>
    <n v="2"/>
    <n v="2"/>
    <n v="37"/>
    <x v="5"/>
    <n v="26"/>
    <n v="50"/>
    <x v="0"/>
    <n v="3"/>
    <s v="4. USAC_DEBIT - USAC Administration (Debit to SM)"/>
    <n v="128"/>
    <x v="66"/>
    <n v="1346"/>
    <n v="23152.17"/>
    <n v="1625.94"/>
    <n v="808.74"/>
    <n v="2705.53"/>
    <n v="1874.07"/>
    <n v="3107.48"/>
    <n v="1792.19"/>
    <n v="2273.46"/>
    <n v="1338.36"/>
    <n v="1539.45"/>
    <n v="0"/>
    <n v="0"/>
    <n v="0"/>
    <n v="1625.94"/>
    <n v="1982.64"/>
    <n v="1982.64"/>
    <n v="2034.24"/>
    <n v="1977.29"/>
    <n v="1989.95"/>
    <n v="2022.79"/>
    <n v="1999"/>
    <n v="1983.84"/>
    <n v="1924.49"/>
    <n v="1808.73"/>
    <n v="1820.62"/>
    <n v="1625.94"/>
    <n v="1625.94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5"/>
    <x v="20"/>
    <x v="13"/>
    <n v="2"/>
    <n v="2"/>
    <n v="36"/>
    <x v="14"/>
    <n v="26"/>
    <n v="49"/>
    <x v="10"/>
    <n v="3"/>
    <s v="4. USAC_DEBIT - USAC Administration (Debit to SM)"/>
    <n v="129"/>
    <x v="67"/>
    <n v="1121"/>
    <n v="543924.51"/>
    <n v="72776.81"/>
    <n v="72520.740000000005"/>
    <n v="92545.44"/>
    <n v="122599.27"/>
    <n v="93253.34"/>
    <n v="90228.91"/>
    <n v="83672.479999999996"/>
    <n v="81962.429999999993"/>
    <n v="87558.38"/>
    <n v="80338.11"/>
    <n v="80338.13"/>
    <n v="81501.45"/>
    <n v="72776.81"/>
    <n v="72520.740000000005"/>
    <n v="92545.44"/>
    <n v="122599.27"/>
    <n v="93253.34"/>
    <n v="90228.91"/>
    <n v="0"/>
    <n v="0"/>
    <n v="0"/>
    <n v="0"/>
    <n v="0"/>
    <n v="0"/>
    <n v="543924.51"/>
    <n v="543924.51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14"/>
    <x v="8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29"/>
    <n v="21674.1819"/>
    <n v="0"/>
    <n v="0"/>
    <n v="0"/>
    <n v="0"/>
    <n v="0"/>
    <n v="0"/>
    <n v="0"/>
    <n v="-25"/>
    <n v="25"/>
    <n v="0"/>
    <n v="475"/>
    <n v="4349.78"/>
    <n v="76.153800000000004"/>
    <n v="69.230800000000002"/>
    <n v="79.615399999999994"/>
    <n v="69.230800000000002"/>
    <n v="79.615399999999994"/>
    <n v="76.153800000000004"/>
    <n v="72.692300000000003"/>
    <n v="79.615399999999994"/>
    <n v="72.692300000000003"/>
    <n v="76.153800000000004"/>
    <n v="4230.9902000000002"/>
    <n v="16692.037899999999"/>
    <n v="4824.78"/>
    <n v="21674.1819"/>
    <s v="All Budget Divisions"/>
    <s v="CD-90 - Information Technology"/>
    <x v="1"/>
    <s v="USF"/>
    <s v="Employee Expenses"/>
    <s v="Compensation and Benefits"/>
    <n v="16849.401900000001"/>
    <s v="90-907-90.68005"/>
    <s v="907-IT Data"/>
    <s v="907"/>
    <x v="11"/>
    <x v="3"/>
  </r>
  <r>
    <x v="0"/>
    <x v="6"/>
    <x v="1"/>
    <n v="2"/>
    <n v="2"/>
    <n v="42"/>
    <x v="11"/>
    <n v="26"/>
    <n v="55"/>
    <x v="6"/>
    <n v="2"/>
    <s v="2. EXP - Operating Expense"/>
    <n v="105"/>
    <x v="11"/>
    <n v="1398"/>
    <n v="122417.21"/>
    <n v="0"/>
    <n v="650"/>
    <n v="0"/>
    <n v="0"/>
    <n v="0"/>
    <n v="0"/>
    <n v="500"/>
    <n v="750"/>
    <n v="0"/>
    <n v="0"/>
    <n v="0"/>
    <n v="0"/>
    <n v="507.69"/>
    <n v="461.54"/>
    <n v="507.69"/>
    <n v="507.69"/>
    <n v="484.62"/>
    <n v="507.69"/>
    <n v="530.77"/>
    <n v="484.62"/>
    <n v="507.69"/>
    <n v="507.69"/>
    <n v="47042.27"/>
    <n v="70367.25"/>
    <n v="1900"/>
    <n v="4500"/>
    <s v="All Budget Divisions"/>
    <s v="CD-70 - Finance"/>
    <x v="1"/>
    <s v="USF"/>
    <s v="Employee Expenses"/>
    <s v="Compensation and Benefits"/>
    <n v="2600"/>
    <s v="70-700-70.68005"/>
    <s v="700-Finance"/>
    <s v="700"/>
    <x v="11"/>
    <x v="3"/>
  </r>
  <r>
    <x v="0"/>
    <x v="13"/>
    <x v="7"/>
    <n v="2"/>
    <n v="2"/>
    <n v="45"/>
    <x v="6"/>
    <n v="26"/>
    <n v="58"/>
    <x v="4"/>
    <n v="2"/>
    <s v="2. EXP - Operating Expense"/>
    <n v="105"/>
    <x v="11"/>
    <n v="1423"/>
    <n v="131783.92000000001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558.46"/>
    <n v="583.85"/>
    <n v="533.08000000000004"/>
    <n v="558.46"/>
    <n v="558.46"/>
    <n v="51282.95"/>
    <n v="76708.66"/>
    <n v="1000"/>
    <n v="100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3"/>
    <x v="3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5"/>
    <x v="4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3"/>
    <x v="8"/>
    <x v="1"/>
    <n v="2"/>
    <n v="2"/>
    <n v="41"/>
    <x v="17"/>
    <n v="26"/>
    <n v="54"/>
    <x v="11"/>
    <n v="2"/>
    <s v="2. EXP - Operating Expense"/>
    <n v="93"/>
    <x v="34"/>
    <n v="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2"/>
    <x v="4"/>
    <x v="1"/>
    <n v="2"/>
    <n v="2"/>
    <n v="46"/>
    <x v="3"/>
    <n v="26"/>
    <n v="59"/>
    <x v="2"/>
    <n v="2"/>
    <s v="2. EXP - Operating Expense"/>
    <n v="100"/>
    <x v="18"/>
    <n v="427"/>
    <n v="3440799.0038000001"/>
    <n v="279457.02"/>
    <n v="275271.17"/>
    <n v="307681.3"/>
    <n v="294736.90000000002"/>
    <n v="271212.58"/>
    <n v="295484.87"/>
    <n v="289735.42"/>
    <n v="293463.45"/>
    <n v="291813.73"/>
    <n v="283433.43"/>
    <n v="294825.96000000002"/>
    <n v="305147.49"/>
    <n v="275816.01179999998"/>
    <n v="262681.91600000003"/>
    <n v="302084.2034"/>
    <n v="288950.10759999999"/>
    <n v="278856.01179999998"/>
    <n v="292470.10759999999"/>
    <n v="292470.10759999999"/>
    <n v="291670.10759999999"/>
    <n v="288950.10759999999"/>
    <n v="275816.01179999998"/>
    <n v="288950.10759999999"/>
    <n v="302084.2034"/>
    <n v="3482263.32"/>
    <n v="3440799.0038000001"/>
    <s v="All Budget Divisions"/>
    <s v="CD-90 - Information Technology"/>
    <x v="1"/>
    <s v="USF"/>
    <s v="Employee Expenses"/>
    <s v="Compensation and Benefits"/>
    <n v="-41464.316200000001"/>
    <s v="90-922-90.68000"/>
    <s v="922-Technology Operations"/>
    <s v="922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55"/>
    <n v="908775.66"/>
    <n v="0"/>
    <n v="0"/>
    <n v="0"/>
    <n v="0"/>
    <n v="0"/>
    <n v="0"/>
    <n v="0"/>
    <n v="0"/>
    <n v="0"/>
    <n v="0"/>
    <n v="0"/>
    <n v="0"/>
    <n v="69905.820000000007"/>
    <n v="69905.820000000007"/>
    <n v="69905.820000000007"/>
    <n v="104858.73"/>
    <n v="69905.820000000007"/>
    <n v="69905.820000000007"/>
    <n v="69905.820000000007"/>
    <n v="69905.820000000007"/>
    <n v="104858.73"/>
    <n v="69905.820000000007"/>
    <n v="69905.820000000007"/>
    <n v="69905.820000000007"/>
    <n v="0"/>
    <n v="0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7"/>
    <x v="5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14"/>
    <x v="8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6"/>
    <x v="1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3"/>
    <x v="3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0"/>
    <x v="0"/>
    <n v="2"/>
    <n v="2"/>
    <n v="53"/>
    <x v="16"/>
    <n v="26"/>
    <n v="59"/>
    <x v="2"/>
    <n v="2"/>
    <s v="2. EXP - Operating Expense"/>
    <n v="73"/>
    <x v="56"/>
    <n v="1491"/>
    <n v="3076587.58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234013.71"/>
    <n v="255945.3"/>
    <n v="273292.49"/>
    <n v="252117.43"/>
    <n v="216626.08"/>
    <n v="215711.66"/>
    <n v="284645.64"/>
    <n v="2359604.2000000002"/>
    <n v="2359604.2000000002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5"/>
    <x v="4"/>
    <n v="2"/>
    <n v="2"/>
    <n v="46"/>
    <x v="3"/>
    <n v="26"/>
    <n v="59"/>
    <x v="2"/>
    <n v="2"/>
    <s v="2. EXP - Operating Expense"/>
    <n v="76"/>
    <x v="68"/>
    <n v="1498"/>
    <n v="1157086.1499999999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597.440000000002"/>
    <n v="97058"/>
    <n v="95419"/>
    <n v="95419"/>
    <n v="95419"/>
    <n v="95419"/>
    <n v="95421.71"/>
    <n v="582930.43999999994"/>
    <n v="582930.43999999994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0"/>
    <x v="6"/>
    <x v="1"/>
    <n v="2"/>
    <n v="2"/>
    <n v="46"/>
    <x v="3"/>
    <n v="26"/>
    <n v="59"/>
    <x v="2"/>
    <n v="2"/>
    <s v="2. EXP - Operating Expense"/>
    <n v="83"/>
    <x v="13"/>
    <n v="1477"/>
    <n v="244834.25"/>
    <n v="27424.92"/>
    <n v="20947.310000000001"/>
    <n v="21799.46"/>
    <n v="18026.66"/>
    <n v="17048"/>
    <n v="18489.28"/>
    <n v="20095"/>
    <n v="17579.63"/>
    <n v="17889.740000000002"/>
    <n v="0"/>
    <n v="0"/>
    <n v="0"/>
    <n v="26789.99"/>
    <n v="22123"/>
    <n v="24335.3"/>
    <n v="24335.3"/>
    <n v="23229.15"/>
    <n v="24335.3"/>
    <n v="25038.18"/>
    <n v="21246.28"/>
    <n v="18531.23"/>
    <n v="12740.69"/>
    <n v="7673.36"/>
    <n v="14456.47"/>
    <n v="179300"/>
    <n v="209963.73"/>
    <s v="All Budget Divisions"/>
    <s v="CD-90 - Information Technology"/>
    <x v="1"/>
    <s v="USF"/>
    <s v="Employee Expenses"/>
    <s v="Compensation and Benefits"/>
    <n v="30663.73"/>
    <s v="90-910-90.66000"/>
    <s v="910-Enterprise Technology Development"/>
    <s v="910"/>
    <x v="13"/>
    <x v="3"/>
  </r>
  <r>
    <x v="4"/>
    <x v="9"/>
    <x v="1"/>
    <n v="2"/>
    <n v="2"/>
    <n v="42"/>
    <x v="11"/>
    <n v="26"/>
    <n v="55"/>
    <x v="6"/>
    <n v="2"/>
    <s v="2. EXP - Operating Expense"/>
    <n v="89"/>
    <x v="69"/>
    <n v="972"/>
    <n v="49999.999991999997"/>
    <n v="4166.67"/>
    <n v="4166.67"/>
    <n v="4166.67"/>
    <n v="4166.67"/>
    <n v="4166.67"/>
    <n v="4166.67"/>
    <n v="1822.44"/>
    <n v="4166.67"/>
    <n v="4166.67"/>
    <n v="4166.67"/>
    <n v="4166.67"/>
    <n v="1822.44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5311.58"/>
    <n v="49999.999991999997"/>
    <s v="All Budget Divisions"/>
    <s v="CD-70 - Finance"/>
    <x v="1"/>
    <s v="USF"/>
    <s v="General and Administrative"/>
    <s v="Taxes and Insurance"/>
    <n v="4688.4199920000001"/>
    <s v="70-700-70.66150"/>
    <s v="700-Finance"/>
    <s v="700"/>
    <x v="69"/>
    <x v="6"/>
  </r>
  <r>
    <x v="0"/>
    <x v="13"/>
    <x v="7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4"/>
    <x v="8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11"/>
    <x v="6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2"/>
    <x v="2"/>
    <n v="2"/>
    <n v="2"/>
    <n v="46"/>
    <x v="3"/>
    <n v="26"/>
    <n v="59"/>
    <x v="2"/>
    <n v="2"/>
    <s v="2. EXP - Operating Expense"/>
    <n v="57"/>
    <x v="22"/>
    <n v="1486"/>
    <n v="1792667.96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125294.95"/>
    <n v="30994.67"/>
    <n v="93022.31"/>
    <n v="121511.55"/>
    <n v="42454.25"/>
    <n v="-7545.75"/>
    <n v="-7545.75"/>
    <n v="-7545.75"/>
    <n v="-7550.38"/>
    <n v="1409577.86"/>
    <n v="1409577.86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1"/>
    <x v="1"/>
    <x v="1"/>
    <n v="2"/>
    <n v="2"/>
    <n v="36"/>
    <x v="14"/>
    <n v="26"/>
    <n v="49"/>
    <x v="10"/>
    <n v="2"/>
    <s v="2. EXP - Operating Expense"/>
    <n v="62"/>
    <x v="70"/>
    <n v="4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3"/>
    <x v="3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4"/>
    <x v="9"/>
    <x v="1"/>
    <n v="2"/>
    <n v="2"/>
    <n v="42"/>
    <x v="11"/>
    <n v="26"/>
    <n v="55"/>
    <x v="6"/>
    <n v="2"/>
    <s v="2. EXP - Operating Expense"/>
    <n v="32"/>
    <x v="47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10"/>
    <x v="1"/>
    <n v="2"/>
    <n v="2"/>
    <n v="34"/>
    <x v="7"/>
    <n v="26"/>
    <n v="47"/>
    <x v="5"/>
    <n v="2"/>
    <s v="2. EXP - Operating Expense"/>
    <n v="39"/>
    <x v="27"/>
    <n v="1113"/>
    <n v="7749.9999959999996"/>
    <n v="0"/>
    <n v="0"/>
    <n v="0"/>
    <n v="25"/>
    <n v="0"/>
    <n v="480.12"/>
    <n v="314.76"/>
    <n v="70.27"/>
    <n v="247.87"/>
    <n v="1578.64"/>
    <n v="0"/>
    <n v="1771.92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4488.58"/>
    <n v="7749.9999959999996"/>
    <s v="All Budget Divisions"/>
    <s v="BD-20 - Schools &amp; Libraries"/>
    <x v="3"/>
    <s v="USF"/>
    <s v="Employee Expenses"/>
    <s v="Team Building"/>
    <n v="3261.4199960000001"/>
    <s v="20-200-20.62505"/>
    <s v="200-Schools &amp; Libraries"/>
    <s v="200"/>
    <x v="27"/>
    <x v="4"/>
  </r>
  <r>
    <x v="0"/>
    <x v="19"/>
    <x v="12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4"/>
    <x v="8"/>
    <n v="2"/>
    <n v="2"/>
    <n v="47"/>
    <x v="2"/>
    <n v="26"/>
    <n v="60"/>
    <x v="9"/>
    <n v="2"/>
    <s v="2. EXP - Operating Expense"/>
    <n v="43"/>
    <x v="71"/>
    <n v="1511"/>
    <n v="180120.963332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5729.39"/>
    <n v="5479.99"/>
    <n v="5762.55"/>
    <n v="31450.583332999999"/>
    <n v="6450.5833329999996"/>
    <n v="6450.5833329999996"/>
    <n v="2203.9333329999999"/>
    <n v="133565.28"/>
    <n v="133565.28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5"/>
    <x v="20"/>
    <x v="13"/>
    <n v="2"/>
    <n v="2"/>
    <n v="46"/>
    <x v="3"/>
    <n v="26"/>
    <n v="59"/>
    <x v="2"/>
    <n v="2"/>
    <s v="2. EXP - Operating Expense"/>
    <n v="44"/>
    <x v="57"/>
    <n v="1254"/>
    <n v="12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0"/>
    <n v="200"/>
    <n v="200"/>
    <n v="200"/>
    <n v="200"/>
    <n v="20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7"/>
    <x v="10"/>
    <n v="2"/>
    <n v="2"/>
    <n v="45"/>
    <x v="6"/>
    <n v="26"/>
    <n v="58"/>
    <x v="4"/>
    <n v="2"/>
    <s v="2. EXP - Operating Expense"/>
    <n v="26"/>
    <x v="51"/>
    <n v="1426"/>
    <n v="145990.56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2121.05"/>
    <n v="12121.05"/>
    <n v="11570.1"/>
    <n v="12121.05"/>
    <n v="12672.01"/>
    <n v="11570.1"/>
    <n v="12121.05"/>
    <n v="12121.05"/>
    <n v="11570.1"/>
    <n v="12672.01"/>
    <n v="25330.99"/>
    <n v="25330.99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0"/>
    <x v="0"/>
    <x v="0"/>
    <n v="2"/>
    <n v="2"/>
    <n v="36"/>
    <x v="14"/>
    <n v="26"/>
    <n v="49"/>
    <x v="10"/>
    <n v="2"/>
    <s v="2. EXP - Operating Expense"/>
    <n v="27"/>
    <x v="38"/>
    <n v="1341"/>
    <n v="59023.44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4622.01"/>
    <n v="4724.95"/>
    <n v="4671.13"/>
    <n v="4863.3599999999997"/>
    <n v="5602.87"/>
    <n v="5348.2"/>
    <n v="5857.55"/>
    <n v="42214.82"/>
    <n v="42214.82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7"/>
    <x v="5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7"/>
    <x v="10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6"/>
    <x v="12"/>
    <x v="6"/>
    <n v="2"/>
    <n v="2"/>
    <n v="46"/>
    <x v="3"/>
    <n v="26"/>
    <n v="59"/>
    <x v="2"/>
    <n v="2"/>
    <s v="2. EXP - Operating Expense"/>
    <n v="30"/>
    <x v="39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2"/>
    <x v="2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5"/>
    <x v="4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0"/>
    <x v="0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19"/>
    <x v="12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77"/>
    <n v="48605.21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0"/>
    <n v="4603.8500000000004"/>
    <n v="4823.08"/>
    <n v="5042.3100000000004"/>
    <n v="4603.8500000000004"/>
    <n v="4823.08"/>
    <n v="4823.08"/>
    <n v="4603.8500000000004"/>
    <n v="5042.3100000000004"/>
    <n v="13857.4"/>
    <n v="10239.799999999999"/>
    <s v="All Budget Divisions"/>
    <s v="CD-90 - Information Technology"/>
    <x v="1"/>
    <s v="USF"/>
    <s v="Employee Expenses"/>
    <s v="Compensation and Benefits"/>
    <n v="-3617.6"/>
    <s v="90-910-90.62301"/>
    <s v="910-Enterprise Technology Development"/>
    <s v="910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54"/>
    <n v="114441.59"/>
    <n v="7536.5"/>
    <n v="7536.5"/>
    <n v="6414.86"/>
    <n v="6521.18"/>
    <n v="7526.5"/>
    <n v="9779.9699999999993"/>
    <n v="9764.9699999999993"/>
    <n v="16515.38"/>
    <n v="14266.91"/>
    <n v="14221.91"/>
    <n v="14266.91"/>
    <n v="14266.91"/>
    <n v="7536.5"/>
    <n v="7536.5"/>
    <n v="6414.86"/>
    <n v="6521.18"/>
    <n v="7526.5"/>
    <n v="9779.9699999999993"/>
    <n v="9764.9699999999993"/>
    <n v="16515.38"/>
    <n v="14266.91"/>
    <n v="14221.91"/>
    <n v="14356.91"/>
    <n v="0"/>
    <n v="128618.5"/>
    <n v="114441.59"/>
    <s v="All Budget Divisions"/>
    <s v="CD-90 - Information Technology"/>
    <x v="1"/>
    <s v="USF"/>
    <s v="Employee Expenses"/>
    <s v="Compensation and Benefits"/>
    <n v="-14176.91"/>
    <s v="90-900-90.62303"/>
    <s v="900-IT Senior Management"/>
    <s v="900"/>
    <x v="51"/>
    <x v="3"/>
  </r>
  <r>
    <x v="0"/>
    <x v="11"/>
    <x v="6"/>
    <n v="2"/>
    <n v="2"/>
    <n v="42"/>
    <x v="11"/>
    <n v="26"/>
    <n v="55"/>
    <x v="6"/>
    <n v="2"/>
    <s v="2. EXP - Operating Expense"/>
    <n v="26"/>
    <x v="51"/>
    <n v="1406"/>
    <n v="90394.240000000005"/>
    <n v="0"/>
    <n v="0"/>
    <n v="0"/>
    <n v="0"/>
    <n v="0"/>
    <n v="0"/>
    <n v="0"/>
    <n v="0"/>
    <n v="0"/>
    <n v="0"/>
    <n v="0"/>
    <n v="0"/>
    <n v="7619.44"/>
    <n v="6926.76"/>
    <n v="7619.44"/>
    <n v="7619.44"/>
    <n v="7273.1"/>
    <n v="7619.44"/>
    <n v="7965.77"/>
    <n v="7273.1"/>
    <n v="7619.44"/>
    <n v="7619.44"/>
    <n v="7273.1"/>
    <n v="7965.77"/>
    <n v="0"/>
    <n v="67535.929999999993"/>
    <s v="All Budget Divisions"/>
    <s v="CD-70 - Finance"/>
    <x v="1"/>
    <s v="USF"/>
    <s v="Employee Expenses"/>
    <s v="Compensation and Benefits"/>
    <n v="67535.929999999993"/>
    <s v="70-799-70.62303"/>
    <s v="799-Enterprise Resource Program"/>
    <s v="799"/>
    <x v="51"/>
    <x v="3"/>
  </r>
  <r>
    <x v="6"/>
    <x v="12"/>
    <x v="6"/>
    <n v="2"/>
    <n v="2"/>
    <n v="53"/>
    <x v="16"/>
    <n v="26"/>
    <n v="55"/>
    <x v="6"/>
    <n v="2"/>
    <s v="2. EXP - Operating Expense"/>
    <n v="13"/>
    <x v="72"/>
    <n v="1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3"/>
    <x v="8"/>
    <x v="1"/>
    <n v="2"/>
    <n v="2"/>
    <n v="52"/>
    <x v="10"/>
    <n v="26"/>
    <n v="59"/>
    <x v="2"/>
    <n v="2"/>
    <s v="2. EXP - Operating Expense"/>
    <n v="16"/>
    <x v="1"/>
    <n v="858"/>
    <n v="0"/>
    <n v="36497.599999999999"/>
    <n v="40302.400000000001"/>
    <n v="45120"/>
    <n v="38400"/>
    <n v="42240"/>
    <n v="345013.99"/>
    <n v="155187.24"/>
    <n v="282782.71000000002"/>
    <n v="159800.93"/>
    <n v="228057.78"/>
    <n v="213932.59"/>
    <n v="213749.54"/>
    <n v="0"/>
    <n v="0"/>
    <n v="0"/>
    <n v="0"/>
    <n v="0"/>
    <n v="0"/>
    <n v="0"/>
    <n v="0"/>
    <n v="0"/>
    <n v="0"/>
    <n v="0"/>
    <n v="0"/>
    <n v="1801084.78"/>
    <n v="0"/>
    <s v="All Budget Divisions"/>
    <s v="DA-30 - High Cost (DA)"/>
    <x v="4"/>
    <s v="USF"/>
    <s v="Professional Services"/>
    <s v="Contract Labor"/>
    <n v="-1801084.78"/>
    <s v="90-916-30.61400"/>
    <s v="916-IT HC Support"/>
    <s v="916"/>
    <x v="1"/>
    <x v="1"/>
  </r>
  <r>
    <x v="3"/>
    <x v="8"/>
    <x v="1"/>
    <n v="2"/>
    <n v="2"/>
    <n v="46"/>
    <x v="3"/>
    <n v="26"/>
    <n v="59"/>
    <x v="2"/>
    <n v="2"/>
    <s v="2. EXP - Operating Expense"/>
    <n v="17"/>
    <x v="28"/>
    <n v="829"/>
    <n v="0"/>
    <n v="0"/>
    <n v="-235.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35.06"/>
    <n v="0"/>
    <s v="All Budget Divisions"/>
    <s v="CD-90 - Information Technology"/>
    <x v="1"/>
    <s v="USF"/>
    <s v="Professional Services"/>
    <s v="Contract Labor"/>
    <n v="235.06"/>
    <s v="90-907-90.61410"/>
    <s v="907-IT Data"/>
    <s v="907"/>
    <x v="28"/>
    <x v="0"/>
  </r>
  <r>
    <x v="0"/>
    <x v="18"/>
    <x v="11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3"/>
    <x v="3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4"/>
    <x v="8"/>
    <n v="2"/>
    <n v="2"/>
    <n v="52"/>
    <x v="10"/>
    <n v="26"/>
    <n v="59"/>
    <x v="2"/>
    <n v="2"/>
    <s v="2. EXP - Operating Expense"/>
    <n v="18"/>
    <x v="2"/>
    <n v="1482"/>
    <n v="269025.71999999997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5613.759999999998"/>
    <n v="25613.68"/>
    <n v="25613.68"/>
    <n v="12630.64"/>
    <n v="14457.28"/>
    <n v="21464.65"/>
    <n v="22363.87"/>
    <n v="198109.28"/>
    <n v="198109.28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19"/>
    <x v="12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14"/>
    <x v="8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2"/>
    <x v="4"/>
    <x v="1"/>
    <n v="2"/>
    <n v="2"/>
    <n v="37"/>
    <x v="5"/>
    <n v="26"/>
    <n v="50"/>
    <x v="0"/>
    <n v="3"/>
    <s v="4. USAC_DEBIT - USAC Administration (Debit to SM)"/>
    <n v="120"/>
    <x v="73"/>
    <n v="243"/>
    <n v="3924467.8059"/>
    <n v="295376.42"/>
    <n v="282655.11"/>
    <n v="308488.99"/>
    <n v="296943.12"/>
    <n v="284775.90999999997"/>
    <n v="298256.75"/>
    <n v="299438.46999999997"/>
    <n v="299456.73"/>
    <n v="303147.98"/>
    <n v="281636.12"/>
    <n v="291139.81"/>
    <n v="441156.63"/>
    <n v="278729.96539999999"/>
    <n v="269531.1459"/>
    <n v="318041.61790000001"/>
    <n v="308383.46000000002"/>
    <n v="299835.51689999999"/>
    <n v="320491.4705"/>
    <n v="322873.55450000003"/>
    <n v="322504.14649999997"/>
    <n v="321248.1593"/>
    <n v="306645.97080000001"/>
    <n v="321262.53330000001"/>
    <n v="534920.26489999995"/>
    <n v="3682472.04"/>
    <n v="3924467.8059"/>
    <s v="All Budget Divisions"/>
    <s v="BD-50 - Rural Health Care"/>
    <x v="2"/>
    <s v="USF"/>
    <s v="Allocations"/>
    <s v="Allocations"/>
    <n v="241995.7659"/>
    <s v="50-500-50.90110"/>
    <s v="500-Rural Health Care"/>
    <s v="500"/>
    <x v="73"/>
    <x v="0"/>
  </r>
  <r>
    <x v="0"/>
    <x v="5"/>
    <x v="4"/>
    <n v="2"/>
    <n v="2"/>
    <n v="35"/>
    <x v="12"/>
    <n v="26"/>
    <n v="48"/>
    <x v="7"/>
    <n v="2"/>
    <s v="2. EXP - Operating Expense"/>
    <n v="133"/>
    <x v="74"/>
    <n v="1340"/>
    <n v="556078.05000000005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36447.879999999997"/>
    <n v="43026.42"/>
    <n v="43026.42"/>
    <n v="43026.42"/>
    <n v="43026.42"/>
    <n v="43026.42"/>
    <n v="43026.42"/>
    <n v="297919.53000000003"/>
    <n v="297919.53000000003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3"/>
    <x v="3"/>
    <n v="2"/>
    <n v="2"/>
    <n v="52"/>
    <x v="10"/>
    <n v="26"/>
    <n v="59"/>
    <x v="2"/>
    <n v="6"/>
    <s v="X00000 - Capital Expenses"/>
    <n v="138"/>
    <x v="7"/>
    <n v="1488"/>
    <n v="722303.99"/>
    <n v="0"/>
    <n v="0"/>
    <n v="0"/>
    <n v="0"/>
    <n v="0"/>
    <n v="89687.43"/>
    <n v="0"/>
    <n v="0"/>
    <n v="0"/>
    <n v="0"/>
    <n v="0"/>
    <n v="0"/>
    <n v="0"/>
    <n v="0"/>
    <n v="0"/>
    <n v="0"/>
    <n v="0"/>
    <n v="0"/>
    <n v="0"/>
    <n v="153203.04"/>
    <n v="180566.08"/>
    <n v="177036.85"/>
    <n v="157288.21"/>
    <n v="54209.81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19"/>
    <x v="12"/>
    <n v="2"/>
    <n v="2"/>
    <n v="55"/>
    <x v="9"/>
    <n v="26"/>
    <n v="59"/>
    <x v="2"/>
    <n v="6"/>
    <s v="X00000 - Capital Expenses"/>
    <n v="138"/>
    <x v="7"/>
    <n v="1505"/>
    <n v="481654.31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-90616.33"/>
    <n v="84084.86"/>
    <n v="0"/>
    <n v="0"/>
    <n v="0"/>
    <n v="0"/>
    <n v="0"/>
    <n v="481654.31"/>
    <n v="481654.31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2"/>
    <x v="2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5"/>
    <x v="4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5"/>
    <x v="4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33"/>
    <n v="13327.009991999999"/>
    <n v="0"/>
    <n v="0"/>
    <n v="0"/>
    <n v="0"/>
    <n v="0"/>
    <n v="0"/>
    <n v="0"/>
    <n v="0"/>
    <n v="0"/>
    <n v="0"/>
    <n v="0"/>
    <n v="-6274.95"/>
    <n v="1110.5841660000001"/>
    <n v="1110.5841660000001"/>
    <n v="1110.5841660000001"/>
    <n v="1110.5841660000001"/>
    <n v="1110.5841660000001"/>
    <n v="1110.5841660000001"/>
    <n v="1110.5841660000001"/>
    <n v="1110.5841660000001"/>
    <n v="1110.5841660000001"/>
    <n v="1110.5841660000001"/>
    <n v="1110.5841660000001"/>
    <n v="1110.5841660000001"/>
    <n v="-6274.95"/>
    <n v="13327.009991999999"/>
    <s v="All Budget Divisions"/>
    <s v="CD-90 - Information Technology"/>
    <x v="1"/>
    <s v="USF"/>
    <s v="Employee Expenses"/>
    <s v="Compensation and Benefits"/>
    <n v="19601.959992"/>
    <s v="90-900-90.68100"/>
    <s v="900-IT Senior Management"/>
    <s v="900"/>
    <x v="46"/>
    <x v="3"/>
  </r>
  <r>
    <x v="0"/>
    <x v="14"/>
    <x v="8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18"/>
    <x v="11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3"/>
    <x v="7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3"/>
    <x v="3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6"/>
    <x v="12"/>
    <x v="6"/>
    <n v="2"/>
    <n v="2"/>
    <n v="46"/>
    <x v="3"/>
    <n v="26"/>
    <n v="59"/>
    <x v="2"/>
    <n v="2"/>
    <s v="2. EXP - Operating Expense"/>
    <n v="104"/>
    <x v="54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20"/>
    <x v="13"/>
    <n v="2"/>
    <n v="2"/>
    <n v="42"/>
    <x v="11"/>
    <n v="26"/>
    <n v="55"/>
    <x v="6"/>
    <n v="2"/>
    <s v="2. EXP - Operating Expense"/>
    <n v="105"/>
    <x v="11"/>
    <n v="1193"/>
    <n v="144037.96280000001"/>
    <n v="0"/>
    <n v="500"/>
    <n v="0"/>
    <n v="2600"/>
    <n v="1000"/>
    <n v="1300"/>
    <n v="0"/>
    <n v="500"/>
    <n v="0"/>
    <n v="1950"/>
    <n v="0"/>
    <n v="110525.21"/>
    <n v="0"/>
    <n v="500"/>
    <n v="0"/>
    <n v="2600"/>
    <n v="1000"/>
    <n v="1300"/>
    <n v="636.92309999999998"/>
    <n v="581.5385"/>
    <n v="609.23080000000004"/>
    <n v="636.92309999999998"/>
    <n v="41048.619599999998"/>
    <n v="95124.727700000003"/>
    <n v="5400"/>
    <n v="540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5"/>
    <x v="20"/>
    <x v="13"/>
    <n v="2"/>
    <n v="2"/>
    <n v="43"/>
    <x v="21"/>
    <n v="26"/>
    <n v="56"/>
    <x v="12"/>
    <n v="2"/>
    <s v="2. EXP - Operating Expense"/>
    <n v="105"/>
    <x v="11"/>
    <n v="1211"/>
    <n v="50386.160900000003"/>
    <n v="0"/>
    <n v="0"/>
    <n v="0"/>
    <n v="0"/>
    <n v="400"/>
    <n v="0"/>
    <n v="0"/>
    <n v="0"/>
    <n v="1450"/>
    <n v="500"/>
    <n v="500"/>
    <n v="39148.300000000003"/>
    <n v="0"/>
    <n v="0"/>
    <n v="0"/>
    <n v="0"/>
    <n v="400"/>
    <n v="0"/>
    <n v="252.11539999999999"/>
    <n v="230.19229999999999"/>
    <n v="241.15389999999999"/>
    <n v="252.11539999999999"/>
    <n v="14781.0021"/>
    <n v="34229.5818"/>
    <n v="400"/>
    <n v="40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17"/>
    <x v="10"/>
    <n v="2"/>
    <n v="2"/>
    <n v="35"/>
    <x v="12"/>
    <n v="26"/>
    <n v="48"/>
    <x v="7"/>
    <n v="2"/>
    <s v="2. EXP - Operating Expense"/>
    <n v="105"/>
    <x v="11"/>
    <n v="1340"/>
    <n v="136851.98000000001"/>
    <n v="500"/>
    <n v="500"/>
    <n v="0"/>
    <n v="0"/>
    <n v="500"/>
    <n v="636.99"/>
    <n v="0"/>
    <n v="250"/>
    <n v="1530"/>
    <n v="0"/>
    <n v="0"/>
    <n v="0"/>
    <n v="500"/>
    <n v="500"/>
    <n v="545.77"/>
    <n v="545.77"/>
    <n v="520.96"/>
    <n v="545.77"/>
    <n v="570.58000000000004"/>
    <n v="520.96"/>
    <n v="545.77"/>
    <n v="545.77"/>
    <n v="52688.6"/>
    <n v="78822.03"/>
    <n v="1000"/>
    <n v="100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7"/>
    <x v="5"/>
    <n v="2"/>
    <n v="2"/>
    <n v="45"/>
    <x v="6"/>
    <n v="26"/>
    <n v="58"/>
    <x v="4"/>
    <n v="2"/>
    <s v="2. EXP - Operating Expense"/>
    <n v="105"/>
    <x v="11"/>
    <n v="1423"/>
    <n v="2250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0"/>
    <n v="1250"/>
    <n v="0"/>
    <n v="0"/>
    <n v="0"/>
    <n v="0"/>
    <n v="0"/>
    <n v="2750"/>
    <n v="2250"/>
    <s v="All Budget Divisions"/>
    <s v="CD-80 - Audit and Assurance"/>
    <x v="1"/>
    <s v="USF"/>
    <s v="Employee Expenses"/>
    <s v="Compensation and Benefits"/>
    <n v="-500"/>
    <s v="80-800-80.68005"/>
    <s v="800-Audit and Assurance"/>
    <s v="800"/>
    <x v="11"/>
    <x v="3"/>
  </r>
  <r>
    <x v="2"/>
    <x v="4"/>
    <x v="1"/>
    <n v="2"/>
    <n v="2"/>
    <n v="42"/>
    <x v="11"/>
    <n v="26"/>
    <n v="55"/>
    <x v="6"/>
    <n v="2"/>
    <s v="2. EXP - Operating Expense"/>
    <n v="90"/>
    <x v="75"/>
    <n v="309"/>
    <n v="66999.999995999999"/>
    <n v="5583.33"/>
    <n v="5583.33"/>
    <n v="5583.33"/>
    <n v="5583.33"/>
    <n v="5583.33"/>
    <n v="5583.33"/>
    <n v="5583.33"/>
    <n v="5583.33"/>
    <n v="5583.33"/>
    <n v="5583.33"/>
    <n v="5583.33"/>
    <n v="-61416.67"/>
    <n v="5583.3333329999996"/>
    <n v="5583.3333329999996"/>
    <n v="5583.3333329999996"/>
    <n v="5583.3333329999996"/>
    <n v="5583.3333329999996"/>
    <n v="5583.3333329999996"/>
    <n v="5583.3333329999996"/>
    <n v="5583.3333329999996"/>
    <n v="5583.3333329999996"/>
    <n v="5583.3333329999996"/>
    <n v="5583.3333329999996"/>
    <n v="5583.3333329999996"/>
    <n v="-0.04"/>
    <n v="66999.999995999999"/>
    <s v="All Budget Divisions"/>
    <s v="CD-70 - Finance"/>
    <x v="1"/>
    <s v="USF"/>
    <s v="General and Administrative"/>
    <s v="Taxes and Insurance"/>
    <n v="67000.039996000007"/>
    <s v="70-700-70.66200"/>
    <s v="700-Finance"/>
    <s v="700"/>
    <x v="75"/>
    <x v="6"/>
  </r>
  <r>
    <x v="1"/>
    <x v="1"/>
    <x v="1"/>
    <n v="2"/>
    <n v="2"/>
    <n v="36"/>
    <x v="14"/>
    <n v="26"/>
    <n v="49"/>
    <x v="10"/>
    <n v="2"/>
    <s v="2. EXP - Operating Expense"/>
    <n v="97"/>
    <x v="16"/>
    <n v="458"/>
    <n v="32930"/>
    <n v="0"/>
    <n v="0"/>
    <n v="0"/>
    <n v="0"/>
    <n v="0"/>
    <n v="0"/>
    <n v="589.26"/>
    <n v="0"/>
    <n v="390.71"/>
    <n v="503.5"/>
    <n v="0"/>
    <n v="0"/>
    <n v="0"/>
    <n v="1380"/>
    <n v="800"/>
    <n v="5450"/>
    <n v="4050"/>
    <n v="5075"/>
    <n v="3000"/>
    <n v="1450"/>
    <n v="3550"/>
    <n v="3500"/>
    <n v="4025"/>
    <n v="650"/>
    <n v="1483.47"/>
    <n v="32930"/>
    <s v="All Budget Divisions"/>
    <s v="BD-40 - Lifeline"/>
    <x v="5"/>
    <s v="USF"/>
    <s v="Employee Expenses"/>
    <s v="Travel"/>
    <n v="31446.53"/>
    <s v="40-400-40.66800"/>
    <s v="400-Lifeline"/>
    <s v="400"/>
    <x v="16"/>
    <x v="7"/>
  </r>
  <r>
    <x v="0"/>
    <x v="18"/>
    <x v="11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11"/>
    <x v="6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9"/>
    <x v="12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7"/>
    <x v="10"/>
    <n v="2"/>
    <n v="2"/>
    <n v="46"/>
    <x v="3"/>
    <n v="26"/>
    <n v="59"/>
    <x v="2"/>
    <n v="2"/>
    <s v="2. EXP - Operating Expense"/>
    <n v="100"/>
    <x v="18"/>
    <n v="1449"/>
    <n v="1268260.8700000001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00270.15"/>
    <n v="100270.15"/>
    <n v="95712.42"/>
    <n v="100270.15"/>
    <n v="104827.89"/>
    <n v="95712.42"/>
    <n v="100270.15"/>
    <n v="100270.15"/>
    <n v="95712.42"/>
    <n v="104827.89"/>
    <n v="270117.08"/>
    <n v="270117.08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18"/>
    <x v="11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4"/>
    <x v="9"/>
    <x v="1"/>
    <n v="2"/>
    <n v="2"/>
    <n v="46"/>
    <x v="3"/>
    <n v="26"/>
    <n v="59"/>
    <x v="2"/>
    <n v="2"/>
    <s v="2. EXP - Operating Expense"/>
    <n v="45"/>
    <x v="19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4"/>
    <x v="9"/>
    <x v="1"/>
    <n v="2"/>
    <n v="2"/>
    <n v="57"/>
    <x v="19"/>
    <n v="26"/>
    <n v="59"/>
    <x v="2"/>
    <n v="2"/>
    <s v="2. EXP - Operating Expense"/>
    <n v="57"/>
    <x v="22"/>
    <n v="10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5"/>
    <x v="16"/>
    <x v="9"/>
    <n v="2"/>
    <n v="2"/>
    <n v="36"/>
    <x v="14"/>
    <n v="26"/>
    <n v="49"/>
    <x v="10"/>
    <n v="2"/>
    <s v="2. EXP - Operating Expense"/>
    <n v="57"/>
    <x v="22"/>
    <n v="1121"/>
    <n v="651990.81000000006"/>
    <n v="54397.08"/>
    <n v="54397.09"/>
    <n v="54397.08"/>
    <n v="54397.08"/>
    <n v="54397.08"/>
    <n v="54397.08"/>
    <n v="54397.08"/>
    <n v="54397.08"/>
    <n v="54397.08"/>
    <n v="54397.08"/>
    <n v="57327.08"/>
    <n v="59042.080000000002"/>
    <n v="54397.08"/>
    <n v="54397.09"/>
    <n v="54397.08"/>
    <n v="54397.08"/>
    <n v="54397.08"/>
    <n v="54397.08"/>
    <n v="54397.08"/>
    <n v="54397.08"/>
    <n v="54397.08"/>
    <n v="54397.08"/>
    <n v="54010"/>
    <n v="54010"/>
    <n v="660339.97"/>
    <n v="651990.81000000006"/>
    <s v="All Budget Divisions"/>
    <s v="BD-40 - Lifeline"/>
    <x v="5"/>
    <s v="USF"/>
    <s v="Professional Services"/>
    <s v="Other Professional Services"/>
    <n v="-8349.16"/>
    <s v="40-400-40.64800"/>
    <s v="400-Lifeline"/>
    <s v="400"/>
    <x v="22"/>
    <x v="9"/>
  </r>
  <r>
    <x v="0"/>
    <x v="2"/>
    <x v="2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3"/>
    <x v="3"/>
    <n v="2"/>
    <n v="2"/>
    <n v="42"/>
    <x v="11"/>
    <n v="26"/>
    <n v="55"/>
    <x v="6"/>
    <n v="2"/>
    <s v="2. EXP - Operating Expense"/>
    <n v="86"/>
    <x v="76"/>
    <n v="1398"/>
    <n v="22916.656663999998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0"/>
    <n v="2083.333333"/>
    <n v="2083.333333"/>
    <n v="2083.333333"/>
    <n v="2083.333333"/>
    <n v="2083.333333"/>
    <n v="2083.333333"/>
    <n v="2083.333333"/>
    <n v="2083.333333"/>
    <n v="8333.32"/>
    <n v="6249.99"/>
    <s v="All Budget Divisions"/>
    <s v="CD-70 - Finance"/>
    <x v="1"/>
    <s v="USF"/>
    <s v="General and Administrative"/>
    <s v="Taxes and Insurance"/>
    <n v="-2083.33"/>
    <s v="70-700-70.66120"/>
    <s v="700-Finance"/>
    <s v="700"/>
    <x v="76"/>
    <x v="6"/>
  </r>
  <r>
    <x v="0"/>
    <x v="18"/>
    <x v="11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2"/>
    <x v="4"/>
    <x v="1"/>
    <n v="2"/>
    <n v="2"/>
    <n v="49"/>
    <x v="13"/>
    <n v="26"/>
    <n v="49"/>
    <x v="10"/>
    <n v="2"/>
    <s v="2. EXP - Operating Expense"/>
    <n v="31"/>
    <x v="24"/>
    <n v="239"/>
    <n v="415999.999992"/>
    <n v="0"/>
    <n v="0"/>
    <n v="54979.97"/>
    <n v="41261.910000000003"/>
    <n v="38137.56"/>
    <n v="28807.33"/>
    <n v="23405.85"/>
    <n v="18339.669999999998"/>
    <n v="15881.7"/>
    <n v="21507.84"/>
    <n v="14239.44"/>
    <n v="13545.12"/>
    <n v="0"/>
    <n v="0"/>
    <n v="76210.689465000003"/>
    <n v="57195.349098999999"/>
    <n v="52864.517015999998"/>
    <n v="39931.384767000003"/>
    <n v="32444.112623000001"/>
    <n v="32444.112623000001"/>
    <n v="32444.112623000001"/>
    <n v="32444.112623000001"/>
    <n v="32444.112623000001"/>
    <n v="27577.49653"/>
    <n v="270106.39"/>
    <n v="415999.999992"/>
    <s v="All Budget Divisions"/>
    <s v="CD-42 - ACP (FCC Appropriated Program; formerly EBB)"/>
    <x v="0"/>
    <s v="FCC"/>
    <s v="Employee Expenses"/>
    <s v="Compensation and Benefits"/>
    <n v="145893.60999200001"/>
    <s v="40-402-42.62308"/>
    <s v="402-EBB (FCC Appropriated Program; now ACP)"/>
    <s v="402"/>
    <x v="24"/>
    <x v="0"/>
  </r>
  <r>
    <x v="0"/>
    <x v="0"/>
    <x v="0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18"/>
    <x v="11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5"/>
    <x v="16"/>
    <x v="9"/>
    <n v="2"/>
    <n v="2"/>
    <n v="35"/>
    <x v="12"/>
    <n v="26"/>
    <n v="48"/>
    <x v="7"/>
    <n v="2"/>
    <s v="2. EXP - Operating Expense"/>
    <n v="39"/>
    <x v="27"/>
    <n v="1118"/>
    <n v="2174.39"/>
    <n v="0"/>
    <n v="32.93"/>
    <n v="0"/>
    <n v="402.6"/>
    <n v="51.05"/>
    <n v="0"/>
    <n v="39.67"/>
    <n v="0"/>
    <n v="403.89"/>
    <n v="1390.9"/>
    <n v="157.66"/>
    <n v="3275.55"/>
    <n v="0"/>
    <n v="32.93"/>
    <n v="0"/>
    <n v="402.6"/>
    <n v="51.05"/>
    <n v="0"/>
    <n v="39.67"/>
    <n v="0"/>
    <n v="403.89"/>
    <n v="1390.9"/>
    <n v="-146.65"/>
    <n v="0"/>
    <n v="5754.25"/>
    <n v="2174.39"/>
    <s v="All Budget Divisions"/>
    <s v="BD-30 - High Cost"/>
    <x v="4"/>
    <s v="USF"/>
    <s v="Employee Expenses"/>
    <s v="Team Building"/>
    <n v="-3579.86"/>
    <s v="30-300-30.62505"/>
    <s v="300-High Cost"/>
    <s v="300"/>
    <x v="27"/>
    <x v="4"/>
  </r>
  <r>
    <x v="5"/>
    <x v="16"/>
    <x v="9"/>
    <n v="2"/>
    <n v="2"/>
    <n v="34"/>
    <x v="7"/>
    <n v="26"/>
    <n v="47"/>
    <x v="5"/>
    <n v="2"/>
    <s v="2. EXP - Operating Expense"/>
    <n v="44"/>
    <x v="57"/>
    <n v="1113"/>
    <n v="3733.45"/>
    <n v="0"/>
    <n v="0"/>
    <n v="0"/>
    <n v="505"/>
    <n v="0"/>
    <n v="0"/>
    <n v="943.5"/>
    <n v="283.5"/>
    <n v="723.05"/>
    <n v="1519.9"/>
    <n v="1873.5"/>
    <n v="6133.03"/>
    <n v="0"/>
    <n v="0"/>
    <n v="0"/>
    <n v="505"/>
    <n v="0"/>
    <n v="0"/>
    <n v="943.5"/>
    <n v="283.5"/>
    <n v="723.05"/>
    <n v="1519.9"/>
    <n v="-241.5"/>
    <n v="0"/>
    <n v="11981.48"/>
    <n v="3733.45"/>
    <s v="All Budget Divisions"/>
    <s v="BD-20 - Schools &amp; Libraries"/>
    <x v="3"/>
    <s v="USF"/>
    <s v="Employee Expenses"/>
    <s v="Travel"/>
    <n v="-8248.0300000000007"/>
    <s v="20-200-20.63800"/>
    <s v="200-Schools &amp; Libraries"/>
    <s v="200"/>
    <x v="57"/>
    <x v="7"/>
  </r>
  <r>
    <x v="5"/>
    <x v="16"/>
    <x v="9"/>
    <n v="2"/>
    <n v="2"/>
    <n v="47"/>
    <x v="2"/>
    <n v="26"/>
    <n v="60"/>
    <x v="9"/>
    <n v="2"/>
    <s v="2. EXP - Operating Expense"/>
    <n v="29"/>
    <x v="4"/>
    <n v="1324"/>
    <n v="170489.72"/>
    <n v="19276.810000000001"/>
    <n v="16100.75"/>
    <n v="16855.91"/>
    <n v="16894.2"/>
    <n v="17022.77"/>
    <n v="16351.81"/>
    <n v="18680.93"/>
    <n v="16962.03"/>
    <n v="17842.55"/>
    <n v="18527.830000000002"/>
    <n v="16122.75"/>
    <n v="23907.3"/>
    <n v="19276.810000000001"/>
    <n v="16100.75"/>
    <n v="16855.91"/>
    <n v="16894.2"/>
    <n v="17022.77"/>
    <n v="16351.81"/>
    <n v="18680.93"/>
    <n v="16962.03"/>
    <n v="17842.55"/>
    <n v="18527.830000000002"/>
    <n v="-4025.87"/>
    <n v="0"/>
    <n v="214545.64"/>
    <n v="170489.72"/>
    <s v="All Budget Divisions"/>
    <s v="CD-93 - Human Resources"/>
    <x v="1"/>
    <s v="USF"/>
    <s v="Employee Expenses"/>
    <s v="Compensation and Benefits"/>
    <n v="-44055.92"/>
    <s v="93-930-93.62306"/>
    <s v="930-Human Resources"/>
    <s v="930"/>
    <x v="4"/>
    <x v="3"/>
  </r>
  <r>
    <x v="0"/>
    <x v="5"/>
    <x v="4"/>
    <n v="2"/>
    <n v="2"/>
    <n v="40"/>
    <x v="4"/>
    <n v="26"/>
    <n v="53"/>
    <x v="3"/>
    <n v="2"/>
    <s v="2. EXP - Operating Expense"/>
    <n v="29"/>
    <x v="4"/>
    <n v="1378"/>
    <n v="378480.75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2726.61"/>
    <n v="32062.25"/>
    <n v="29274.23"/>
    <n v="30668.240000000002"/>
    <n v="30668.240000000002"/>
    <n v="29274.23"/>
    <n v="32062.25"/>
    <n v="194471.31"/>
    <n v="194471.31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5"/>
    <x v="4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6"/>
    <x v="12"/>
    <x v="6"/>
    <n v="2"/>
    <n v="2"/>
    <n v="42"/>
    <x v="11"/>
    <n v="26"/>
    <n v="55"/>
    <x v="6"/>
    <n v="2"/>
    <s v="2. EXP - Operating Expense"/>
    <n v="29"/>
    <x v="4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20"/>
    <x v="13"/>
    <n v="2"/>
    <n v="2"/>
    <n v="42"/>
    <x v="11"/>
    <n v="26"/>
    <n v="52"/>
    <x v="1"/>
    <n v="2"/>
    <s v="2. EXP - Operating Expense"/>
    <n v="30"/>
    <x v="39"/>
    <n v="1201"/>
    <n v="-1784.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09.99160000000001"/>
    <n v="-283.03579999999999"/>
    <n v="-296.51369999999997"/>
    <n v="-309.99160000000001"/>
    <n v="-269.55790000000002"/>
    <n v="-315.50740000000002"/>
    <n v="0"/>
    <n v="0"/>
    <s v="All Budget Divisions"/>
    <s v="CD-70 - Finance"/>
    <x v="1"/>
    <s v="USF"/>
    <s v="Employee Expenses"/>
    <s v="Compensation and Benefits"/>
    <n v="0"/>
    <s v="70-735-70.62307"/>
    <s v="735-Facilities"/>
    <s v="735"/>
    <x v="39"/>
    <x v="0"/>
  </r>
  <r>
    <x v="0"/>
    <x v="17"/>
    <x v="10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8"/>
    <x v="11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3"/>
    <x v="7"/>
    <n v="2"/>
    <n v="2"/>
    <n v="53"/>
    <x v="16"/>
    <n v="26"/>
    <n v="59"/>
    <x v="2"/>
    <n v="2"/>
    <s v="2. EXP - Operating Expense"/>
    <n v="26"/>
    <x v="51"/>
    <n v="1491"/>
    <n v="325472.86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7540.240000000002"/>
    <n v="28792.07"/>
    <n v="26288.41"/>
    <n v="27540.240000000002"/>
    <n v="27540.240000000002"/>
    <n v="26288.41"/>
    <n v="28792.07"/>
    <n v="132691.18"/>
    <n v="132691.18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6"/>
    <x v="12"/>
    <x v="6"/>
    <n v="2"/>
    <n v="2"/>
    <n v="42"/>
    <x v="11"/>
    <n v="26"/>
    <n v="55"/>
    <x v="6"/>
    <n v="2"/>
    <s v="2. EXP - Operating Expense"/>
    <n v="26"/>
    <x v="51"/>
    <n v="1580"/>
    <n v="1103129.6399999999"/>
    <n v="0"/>
    <n v="0"/>
    <n v="0"/>
    <n v="0"/>
    <n v="0"/>
    <n v="0"/>
    <n v="0"/>
    <n v="0"/>
    <n v="0"/>
    <n v="0"/>
    <n v="0"/>
    <n v="0"/>
    <n v="91927.47"/>
    <n v="91927.47"/>
    <n v="91927.47"/>
    <n v="91927.47"/>
    <n v="91927.47"/>
    <n v="91927.47"/>
    <n v="91927.47"/>
    <n v="91927.47"/>
    <n v="91927.47"/>
    <n v="91927.47"/>
    <n v="91927.47"/>
    <n v="91927.47"/>
    <n v="0"/>
    <n v="0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1"/>
    <x v="1"/>
    <x v="1"/>
    <n v="2"/>
    <n v="2"/>
    <n v="55"/>
    <x v="9"/>
    <n v="26"/>
    <n v="59"/>
    <x v="2"/>
    <n v="2"/>
    <s v="2. EXP - Operating Expense"/>
    <n v="27"/>
    <x v="38"/>
    <n v="655"/>
    <n v="6970.08"/>
    <n v="616.74"/>
    <n v="664.53"/>
    <n v="638.69000000000005"/>
    <n v="585.12"/>
    <n v="881.71"/>
    <n v="768.74"/>
    <n v="768.74"/>
    <n v="768.74"/>
    <n v="768.74"/>
    <n v="768.74"/>
    <n v="768.74"/>
    <n v="768.74"/>
    <n v="562.96799999999996"/>
    <n v="536.16"/>
    <n v="616.58399999999995"/>
    <n v="562.96799999999996"/>
    <n v="589.77599999999995"/>
    <n v="589.77599999999995"/>
    <n v="562.96799999999996"/>
    <n v="616.58399999999995"/>
    <n v="589.77599999999995"/>
    <n v="562.96799999999996"/>
    <n v="589.77599999999995"/>
    <n v="589.77599999999995"/>
    <n v="8767.9699999999993"/>
    <n v="6970.08"/>
    <s v="All Budget Divisions"/>
    <s v="DA-20 - Schools &amp; Libraries (DA)"/>
    <x v="3"/>
    <s v="USF"/>
    <s v="Employee Expenses"/>
    <s v="Compensation and Benefits"/>
    <n v="-1797.89"/>
    <s v="90-924-20.62304"/>
    <s v="924-SLD EPC IT Support"/>
    <s v="924"/>
    <x v="38"/>
    <x v="3"/>
  </r>
  <r>
    <x v="5"/>
    <x v="10"/>
    <x v="1"/>
    <n v="2"/>
    <n v="2"/>
    <n v="55"/>
    <x v="9"/>
    <n v="26"/>
    <n v="59"/>
    <x v="2"/>
    <n v="2"/>
    <s v="2. EXP - Operating Expense"/>
    <n v="27"/>
    <x v="38"/>
    <n v="1322"/>
    <n v="2623.8330000000001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256.77999999999997"/>
    <n v="231.21899999999999"/>
    <n v="201.06"/>
    <n v="211.113"/>
    <n v="221.166"/>
    <n v="221.166"/>
    <n v="211.113"/>
    <n v="231.21899999999999"/>
    <n v="211.113"/>
    <n v="221.166"/>
    <n v="231.21899999999999"/>
    <n v="201.06"/>
    <n v="231.21899999999999"/>
    <n v="3039.15"/>
    <n v="2623.8330000000001"/>
    <s v="All Budget Divisions"/>
    <s v="DA-20 - Schools &amp; Libraries (DA)"/>
    <x v="3"/>
    <s v="USF"/>
    <s v="Employee Expenses"/>
    <s v="Compensation and Benefits"/>
    <n v="-415.31700000000001"/>
    <s v="90-926-20.62304"/>
    <s v="926-SL Legacy IT Support"/>
    <s v="926"/>
    <x v="38"/>
    <x v="3"/>
  </r>
  <r>
    <x v="0"/>
    <x v="5"/>
    <x v="4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2"/>
    <x v="4"/>
    <x v="1"/>
    <n v="2"/>
    <n v="2"/>
    <n v="46"/>
    <x v="3"/>
    <n v="26"/>
    <n v="59"/>
    <x v="2"/>
    <n v="2"/>
    <s v="2. EXP - Operating Expense"/>
    <n v="24"/>
    <x v="3"/>
    <n v="370"/>
    <n v="6866.3073000000004"/>
    <n v="0"/>
    <n v="0"/>
    <n v="0"/>
    <n v="0"/>
    <n v="0"/>
    <n v="0"/>
    <n v="0"/>
    <n v="0"/>
    <n v="0"/>
    <n v="0"/>
    <n v="261.8"/>
    <n v="0"/>
    <n v="552.4615"/>
    <n v="526.15380000000005"/>
    <n v="605.07690000000002"/>
    <n v="578.76919999999996"/>
    <n v="552.4615"/>
    <n v="578.76919999999996"/>
    <n v="578.76919999999996"/>
    <n v="578.76919999999996"/>
    <n v="578.76919999999996"/>
    <n v="552.4615"/>
    <n v="578.76919999999996"/>
    <n v="605.07690000000002"/>
    <n v="261.8"/>
    <n v="6866.3073000000004"/>
    <s v="All Budget Divisions"/>
    <s v="CD-90 - Information Technology"/>
    <x v="1"/>
    <s v="USF"/>
    <s v="Employee Expenses"/>
    <s v="Compensation and Benefits"/>
    <n v="6604.5073000000002"/>
    <s v="90-900-90.62301"/>
    <s v="900-IT Senior Management"/>
    <s v="900"/>
    <x v="3"/>
    <x v="3"/>
  </r>
  <r>
    <x v="4"/>
    <x v="9"/>
    <x v="1"/>
    <n v="2"/>
    <n v="2"/>
    <n v="33"/>
    <x v="20"/>
    <n v="26"/>
    <n v="55"/>
    <x v="6"/>
    <n v="2"/>
    <s v="2. EXP - Operating Expense"/>
    <n v="24"/>
    <x v="3"/>
    <n v="885"/>
    <n v="39058.153700000003"/>
    <n v="531.62"/>
    <n v="531.62"/>
    <n v="531.62"/>
    <n v="531.62"/>
    <n v="531.62"/>
    <n v="531.62"/>
    <n v="531.62"/>
    <n v="531.62"/>
    <n v="531.62"/>
    <n v="531.62"/>
    <n v="531.62"/>
    <n v="531.62"/>
    <n v="3428.7692000000002"/>
    <n v="3130.6154000000001"/>
    <n v="3130.6154000000001"/>
    <n v="3279.6923000000002"/>
    <n v="3428.7692000000002"/>
    <n v="2981.5383999999999"/>
    <n v="3428.7692000000002"/>
    <n v="3279.6923000000002"/>
    <n v="3130.6154000000001"/>
    <n v="3428.7692000000002"/>
    <n v="3130.6154000000001"/>
    <n v="3279.6923000000002"/>
    <n v="6379.44"/>
    <n v="39058.153700000003"/>
    <s v="All Budget Divisions"/>
    <s v="CD-10 - Contributors/499"/>
    <x v="1"/>
    <s v="USF"/>
    <s v="Employee Expenses"/>
    <s v="Compensation and Benefits"/>
    <n v="32678.7137"/>
    <s v="10-100-10.62301"/>
    <s v="100-499"/>
    <s v="100"/>
    <x v="3"/>
    <x v="3"/>
  </r>
  <r>
    <x v="5"/>
    <x v="20"/>
    <x v="13"/>
    <n v="2"/>
    <n v="2"/>
    <n v="46"/>
    <x v="3"/>
    <n v="26"/>
    <n v="59"/>
    <x v="2"/>
    <n v="2"/>
    <s v="2. EXP - Operating Expense"/>
    <n v="24"/>
    <x v="3"/>
    <n v="1254"/>
    <n v="29591.707399999999"/>
    <n v="654.79999999999995"/>
    <n v="685"/>
    <n v="585"/>
    <n v="845"/>
    <n v="1106.8"/>
    <n v="1406.8"/>
    <n v="160"/>
    <n v="1313.2"/>
    <n v="1351.4"/>
    <n v="1353.2"/>
    <n v="1351.4"/>
    <n v="1351.4"/>
    <n v="654.79999999999995"/>
    <n v="685"/>
    <n v="585"/>
    <n v="845"/>
    <n v="1106.8"/>
    <n v="1406.8"/>
    <n v="4235.5384000000004"/>
    <n v="3867.2307000000001"/>
    <n v="4051.3845999999999"/>
    <n v="4235.5384000000004"/>
    <n v="3683.0769"/>
    <n v="4235.5384000000004"/>
    <n v="5283.4"/>
    <n v="5283.4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0"/>
    <x v="0"/>
    <n v="2"/>
    <n v="2"/>
    <n v="45"/>
    <x v="6"/>
    <n v="26"/>
    <n v="58"/>
    <x v="4"/>
    <n v="2"/>
    <s v="2. EXP - Operating Expense"/>
    <n v="24"/>
    <x v="3"/>
    <n v="1423"/>
    <n v="62634.83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4334.8900000000003"/>
    <n v="4241.87"/>
    <n v="5055.87"/>
    <n v="3912.59"/>
    <n v="8488.6200000000008"/>
    <n v="8102.77"/>
    <n v="8874.4599999999991"/>
    <n v="37168.980000000003"/>
    <n v="37168.980000000003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19"/>
    <x v="12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6"/>
    <x v="12"/>
    <x v="6"/>
    <n v="2"/>
    <n v="2"/>
    <n v="35"/>
    <x v="12"/>
    <n v="26"/>
    <n v="48"/>
    <x v="7"/>
    <n v="2"/>
    <s v="2. EXP - Operating Expense"/>
    <n v="24"/>
    <x v="3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13"/>
    <x v="7"/>
    <n v="1"/>
    <n v="1"/>
    <n v="37"/>
    <x v="5"/>
    <n v="26"/>
    <n v="50"/>
    <x v="0"/>
    <n v="1"/>
    <s v="1. T4000 - Revenue"/>
    <n v="1"/>
    <x v="58"/>
    <n v="1346"/>
    <n v="30407998.569575999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511747.412029"/>
    <n v="2597282.174259"/>
    <n v="2277336.9504160001"/>
    <n v="2352144.7685309998"/>
    <n v="2373385.9170019999"/>
    <n v="2371003.5177279999"/>
    <n v="2654082.0496109999"/>
    <n v="13271015.779999999"/>
    <n v="13271015.779999999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0"/>
    <x v="0"/>
    <x v="0"/>
    <n v="2"/>
    <n v="2"/>
    <n v="42"/>
    <x v="11"/>
    <n v="26"/>
    <n v="55"/>
    <x v="6"/>
    <n v="2"/>
    <s v="2. EXP - Operating Expense"/>
    <n v="4"/>
    <x v="50"/>
    <n v="1331"/>
    <n v="-106070.58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-22986.42"/>
    <n v="-23097.24"/>
    <n v="-23159.16"/>
    <n v="-23204.52"/>
    <n v="33544.61"/>
    <n v="35286.81"/>
    <n v="31725.52"/>
    <n v="-206627.52"/>
    <n v="-206627.52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0"/>
    <x v="13"/>
    <x v="7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0"/>
    <x v="0"/>
    <n v="2"/>
    <n v="2"/>
    <n v="53"/>
    <x v="16"/>
    <n v="26"/>
    <n v="59"/>
    <x v="2"/>
    <n v="2"/>
    <s v="2. EXP - Operating Expense"/>
    <n v="16"/>
    <x v="1"/>
    <n v="1491"/>
    <n v="642716.13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22176"/>
    <n v="22176"/>
    <n v="20790"/>
    <n v="21168"/>
    <n v="150654.01999999999"/>
    <n v="150654.01999999999"/>
    <n v="150654.01999999999"/>
    <n v="190754.07"/>
    <n v="190754.0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3"/>
    <x v="8"/>
    <x v="1"/>
    <n v="2"/>
    <n v="2"/>
    <n v="55"/>
    <x v="9"/>
    <n v="26"/>
    <n v="59"/>
    <x v="2"/>
    <n v="2"/>
    <s v="2. EXP - Operating Expense"/>
    <n v="17"/>
    <x v="28"/>
    <n v="880"/>
    <n v="0"/>
    <n v="-4960"/>
    <n v="0"/>
    <n v="0"/>
    <n v="4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5"/>
    <x v="4"/>
    <n v="2"/>
    <n v="2"/>
    <n v="54"/>
    <x v="15"/>
    <n v="26"/>
    <n v="59"/>
    <x v="2"/>
    <n v="2"/>
    <s v="2. EXP - Operating Expense"/>
    <n v="18"/>
    <x v="2"/>
    <n v="1484"/>
    <n v="1064753.21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104453.8"/>
    <n v="98553.26"/>
    <n v="98553.26"/>
    <n v="59397.39"/>
    <n v="59646.48"/>
    <n v="59634.21"/>
    <n v="62245.84"/>
    <n v="626722.77"/>
    <n v="626722.7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7"/>
    <x v="10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7"/>
    <x v="5"/>
    <n v="2"/>
    <n v="2"/>
    <n v="53"/>
    <x v="16"/>
    <n v="26"/>
    <n v="59"/>
    <x v="2"/>
    <n v="6"/>
    <s v="X00000 - Capital Expenses"/>
    <n v="138"/>
    <x v="7"/>
    <n v="1491"/>
    <n v="931208.79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6718.97"/>
    <n v="0"/>
    <n v="924489.82"/>
    <n v="0"/>
    <n v="0"/>
    <n v="0"/>
    <n v="0"/>
    <n v="931208.79"/>
    <n v="931208.79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4"/>
    <x v="9"/>
    <x v="1"/>
    <n v="2"/>
    <n v="2"/>
    <n v="47"/>
    <x v="2"/>
    <n v="26"/>
    <n v="60"/>
    <x v="9"/>
    <n v="2"/>
    <s v="2. EXP - Operating Expense"/>
    <n v="146"/>
    <x v="5"/>
    <n v="1103"/>
    <n v="85121.999987999996"/>
    <n v="4409.58"/>
    <n v="4938.5200000000004"/>
    <n v="4409.58"/>
    <n v="4562.22"/>
    <n v="4424.3100000000004"/>
    <n v="4424.29"/>
    <n v="2260.15"/>
    <n v="2280.33"/>
    <n v="2019.18"/>
    <n v="2039.32"/>
    <n v="2039.32"/>
    <n v="2039.32"/>
    <n v="7093.4999989999997"/>
    <n v="7093.4999989999997"/>
    <n v="7093.4999989999997"/>
    <n v="7093.4999989999997"/>
    <n v="7093.4999989999997"/>
    <n v="7093.4999989999997"/>
    <n v="7093.4999989999997"/>
    <n v="7093.4999989999997"/>
    <n v="7093.4999989999997"/>
    <n v="7093.4999989999997"/>
    <n v="7093.4999989999997"/>
    <n v="7093.4999989999997"/>
    <n v="39846.120000000003"/>
    <n v="85121.999987999996"/>
    <s v="All Budget Divisions"/>
    <s v="CD-93 - Human Resources"/>
    <x v="1"/>
    <s v="USF"/>
    <s v="Employee Expenses"/>
    <s v="Dues and Subscriptions"/>
    <n v="45275.879988000001"/>
    <s v="93-930-93.62200"/>
    <s v="930-Human Resources"/>
    <s v="930"/>
    <x v="5"/>
    <x v="4"/>
  </r>
  <r>
    <x v="0"/>
    <x v="19"/>
    <x v="12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5"/>
    <x v="16"/>
    <x v="9"/>
    <n v="2"/>
    <n v="2"/>
    <n v="37"/>
    <x v="5"/>
    <n v="26"/>
    <n v="50"/>
    <x v="0"/>
    <n v="2"/>
    <s v="2. EXP - Operating Expense"/>
    <n v="105"/>
    <x v="11"/>
    <n v="1127"/>
    <n v="11650"/>
    <n v="2200"/>
    <n v="4900"/>
    <n v="300"/>
    <n v="250"/>
    <n v="0"/>
    <n v="0"/>
    <n v="750"/>
    <n v="500"/>
    <n v="1500"/>
    <n v="1250"/>
    <n v="500"/>
    <n v="131613.79999999999"/>
    <n v="2200"/>
    <n v="4900"/>
    <n v="300"/>
    <n v="250"/>
    <n v="0"/>
    <n v="0"/>
    <n v="750"/>
    <n v="500"/>
    <n v="1500"/>
    <n v="1250"/>
    <n v="0"/>
    <n v="0"/>
    <n v="143763.79999999999"/>
    <n v="11650"/>
    <s v="All Budget Divisions"/>
    <s v="BD-50 - Rural Health Care"/>
    <x v="2"/>
    <s v="USF"/>
    <s v="Employee Expenses"/>
    <s v="Compensation and Benefits"/>
    <n v="-132113.79999999999"/>
    <s v="50-500-50.68005"/>
    <s v="500-Rural Health Care"/>
    <s v="500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73"/>
    <n v="61921.17"/>
    <n v="0"/>
    <n v="0"/>
    <n v="0"/>
    <n v="0"/>
    <n v="0"/>
    <n v="0"/>
    <n v="0"/>
    <n v="0"/>
    <n v="500"/>
    <n v="0"/>
    <n v="0"/>
    <n v="0"/>
    <n v="0"/>
    <n v="0"/>
    <n v="0"/>
    <n v="190.38"/>
    <n v="181.73"/>
    <n v="190.38"/>
    <n v="199.04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5"/>
    <x v="10"/>
    <x v="1"/>
    <n v="2"/>
    <n v="2"/>
    <n v="49"/>
    <x v="13"/>
    <n v="26"/>
    <n v="53"/>
    <x v="3"/>
    <n v="2"/>
    <s v="2. EXP - Operating Expense"/>
    <n v="107"/>
    <x v="12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4"/>
    <x v="9"/>
    <x v="1"/>
    <n v="2"/>
    <n v="2"/>
    <n v="37"/>
    <x v="5"/>
    <n v="26"/>
    <n v="50"/>
    <x v="0"/>
    <n v="2"/>
    <s v="2. EXP - Operating Expense"/>
    <n v="108"/>
    <x v="30"/>
    <n v="906"/>
    <n v="-269334.88929999998"/>
    <n v="0"/>
    <n v="0"/>
    <n v="0"/>
    <n v="0"/>
    <n v="0"/>
    <n v="0"/>
    <n v="0"/>
    <n v="0"/>
    <n v="0"/>
    <n v="0"/>
    <n v="0"/>
    <n v="0"/>
    <n v="-23643.9025"/>
    <n v="-21587.911"/>
    <n v="-21587.911"/>
    <n v="-22615.9067"/>
    <n v="-23643.9025"/>
    <n v="-20559.915199999999"/>
    <n v="-23643.9025"/>
    <n v="-22615.9067"/>
    <n v="-21587.911"/>
    <n v="-23643.9025"/>
    <n v="-21587.911"/>
    <n v="-22615.9067"/>
    <n v="0"/>
    <n v="-269334.88929999998"/>
    <s v="All Budget Divisions"/>
    <s v="BD-50 - Rural Health Care"/>
    <x v="2"/>
    <s v="USF"/>
    <s v="Employee Expenses"/>
    <s v="Compensation and Benefits"/>
    <n v="-269334.88929999998"/>
    <s v="50-500-50.68009"/>
    <s v="500-Rural Health Care"/>
    <s v="500"/>
    <x v="30"/>
    <x v="0"/>
  </r>
  <r>
    <x v="3"/>
    <x v="8"/>
    <x v="1"/>
    <n v="2"/>
    <n v="2"/>
    <n v="34"/>
    <x v="7"/>
    <n v="26"/>
    <n v="47"/>
    <x v="5"/>
    <n v="3"/>
    <s v="4. USAC_DEBIT - USAC Administration (Debit to SM)"/>
    <n v="125"/>
    <x v="64"/>
    <n v="671"/>
    <n v="19842.539400000001"/>
    <n v="242.89"/>
    <n v="164.3"/>
    <n v="1505.9"/>
    <n v="1582.36"/>
    <n v="1499.41"/>
    <n v="3540.15"/>
    <n v="455.61"/>
    <n v="2850.9"/>
    <n v="2070.5"/>
    <n v="255.5"/>
    <n v="-7454.01"/>
    <n v="186"/>
    <n v="880.85829999999999"/>
    <n v="3294.3083000000001"/>
    <n v="880.85829999999999"/>
    <n v="1629.6479999999999"/>
    <n v="880.85829999999999"/>
    <n v="2449.6842999999999"/>
    <n v="2395.308"/>
    <n v="2354.2080999999998"/>
    <n v="2351.0196000000001"/>
    <n v="1040.1723999999999"/>
    <n v="804.75750000000005"/>
    <n v="880.85829999999999"/>
    <n v="6899.51"/>
    <n v="19842.539400000001"/>
    <s v="All Budget Divisions"/>
    <s v="BD-20 - Schools &amp; Libraries"/>
    <x v="3"/>
    <s v="USF"/>
    <s v="Allocations"/>
    <s v="Allocations"/>
    <n v="12943.029399999999"/>
    <s v="20-200-20.90240"/>
    <s v="200-Schools &amp; Libraries"/>
    <s v="200"/>
    <x v="64"/>
    <x v="0"/>
  </r>
  <r>
    <x v="5"/>
    <x v="16"/>
    <x v="9"/>
    <n v="2"/>
    <n v="2"/>
    <n v="42"/>
    <x v="11"/>
    <n v="26"/>
    <n v="55"/>
    <x v="6"/>
    <n v="2"/>
    <s v="2. EXP - Operating Expense"/>
    <n v="87"/>
    <x v="78"/>
    <n v="1193"/>
    <n v="1375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0"/>
    <n v="0"/>
    <n v="16500"/>
    <n v="13750"/>
    <s v="All Budget Divisions"/>
    <s v="CD-70 - Finance"/>
    <x v="1"/>
    <s v="USF"/>
    <s v="General and Administrative"/>
    <s v="Taxes and Insurance"/>
    <n v="-2750"/>
    <s v="70-700-70.66130"/>
    <s v="700-Finance"/>
    <s v="700"/>
    <x v="78"/>
    <x v="6"/>
  </r>
  <r>
    <x v="0"/>
    <x v="17"/>
    <x v="10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3"/>
    <x v="8"/>
    <x v="1"/>
    <n v="2"/>
    <n v="2"/>
    <n v="54"/>
    <x v="15"/>
    <n v="26"/>
    <n v="59"/>
    <x v="2"/>
    <n v="2"/>
    <s v="2. EXP - Operating Expense"/>
    <n v="97"/>
    <x v="16"/>
    <n v="878"/>
    <n v="0"/>
    <n v="0"/>
    <n v="0"/>
    <n v="0"/>
    <n v="0"/>
    <n v="0"/>
    <n v="0"/>
    <n v="0"/>
    <n v="0"/>
    <n v="0"/>
    <n v="0"/>
    <n v="20.85"/>
    <n v="306.14999999999998"/>
    <n v="0"/>
    <n v="0"/>
    <n v="0"/>
    <n v="0"/>
    <n v="0"/>
    <n v="0"/>
    <n v="0"/>
    <n v="0"/>
    <n v="0"/>
    <n v="0"/>
    <n v="0"/>
    <n v="0"/>
    <n v="327"/>
    <n v="0"/>
    <s v="All Budget Divisions"/>
    <s v="DA-50 - Rural Health Care (DA)"/>
    <x v="2"/>
    <s v="USF"/>
    <s v="Employee Expenses"/>
    <s v="Travel"/>
    <n v="-327"/>
    <s v="90-925-50.66800"/>
    <s v="925-RHC IT Support"/>
    <s v="925"/>
    <x v="16"/>
    <x v="7"/>
  </r>
  <r>
    <x v="0"/>
    <x v="3"/>
    <x v="3"/>
    <n v="2"/>
    <n v="2"/>
    <n v="39"/>
    <x v="1"/>
    <n v="26"/>
    <n v="52"/>
    <x v="1"/>
    <n v="2"/>
    <s v="2. EXP - Operating Expense"/>
    <n v="100"/>
    <x v="18"/>
    <n v="1403"/>
    <n v="359340.21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0"/>
    <n v="31516.99"/>
    <n v="33017.800000000003"/>
    <n v="34518.61"/>
    <n v="31516.99"/>
    <n v="33017.800000000003"/>
    <n v="33017.800000000003"/>
    <n v="31516.99"/>
    <n v="34518.61"/>
    <n v="126351.26"/>
    <n v="96698.62"/>
    <s v="All Budget Divisions"/>
    <s v="CD-61 - Office of the Chief Administrative Officer Division"/>
    <x v="1"/>
    <s v="USF"/>
    <s v="Employee Expenses"/>
    <s v="Compensation and Benefits"/>
    <n v="-29652.639999999999"/>
    <s v="70-735-70.68000"/>
    <s v="735-Facilities"/>
    <s v="735"/>
    <x v="18"/>
    <x v="3"/>
  </r>
  <r>
    <x v="0"/>
    <x v="18"/>
    <x v="11"/>
    <n v="2"/>
    <n v="2"/>
    <n v="47"/>
    <x v="2"/>
    <n v="26"/>
    <n v="60"/>
    <x v="9"/>
    <n v="2"/>
    <s v="2. EXP - Operating Expense"/>
    <n v="100"/>
    <x v="18"/>
    <n v="1511"/>
    <n v="1957632.98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50201.48000000001"/>
    <n v="165221.62"/>
    <n v="165221.62"/>
    <n v="157711.54999999999"/>
    <n v="165221.62"/>
    <n v="172731.7"/>
    <n v="157711.54999999999"/>
    <n v="165221.62"/>
    <n v="165221.62"/>
    <n v="157711.54999999999"/>
    <n v="172731.7"/>
    <n v="162725.35"/>
    <n v="162725.35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6"/>
    <x v="12"/>
    <x v="6"/>
    <n v="2"/>
    <n v="2"/>
    <n v="40"/>
    <x v="4"/>
    <n v="26"/>
    <n v="53"/>
    <x v="3"/>
    <n v="2"/>
    <s v="2. EXP - Operating Expense"/>
    <n v="100"/>
    <x v="18"/>
    <n v="1560"/>
    <n v="3313581.96"/>
    <n v="0"/>
    <n v="0"/>
    <n v="0"/>
    <n v="0"/>
    <n v="0"/>
    <n v="0"/>
    <n v="0"/>
    <n v="0"/>
    <n v="0"/>
    <n v="0"/>
    <n v="0"/>
    <n v="0"/>
    <n v="254890.92"/>
    <n v="254890.92"/>
    <n v="254890.92"/>
    <n v="382336.38"/>
    <n v="254890.92"/>
    <n v="254890.92"/>
    <n v="254890.92"/>
    <n v="254890.92"/>
    <n v="382336.38"/>
    <n v="254890.92"/>
    <n v="254890.92"/>
    <n v="254890.92"/>
    <n v="0"/>
    <n v="0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5"/>
    <x v="20"/>
    <x v="13"/>
    <n v="2"/>
    <n v="2"/>
    <n v="36"/>
    <x v="14"/>
    <n v="26"/>
    <n v="49"/>
    <x v="10"/>
    <n v="2"/>
    <s v="2. EXP - Operating Expense"/>
    <n v="57"/>
    <x v="22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0"/>
    <x v="0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2"/>
    <x v="2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3"/>
    <x v="8"/>
    <x v="1"/>
    <n v="2"/>
    <n v="2"/>
    <n v="36"/>
    <x v="14"/>
    <n v="26"/>
    <n v="49"/>
    <x v="10"/>
    <n v="2"/>
    <s v="2. EXP - Operating Expense"/>
    <n v="71"/>
    <x v="55"/>
    <n v="679"/>
    <n v="17180047.219999999"/>
    <n v="971142.65"/>
    <n v="720753.85"/>
    <n v="1632131.8"/>
    <n v="1251493.3500000001"/>
    <n v="-133454.71"/>
    <n v="1374562.35"/>
    <n v="1006368.68"/>
    <n v="1042128.79"/>
    <n v="899439.74"/>
    <n v="852183.61"/>
    <n v="879224"/>
    <n v="1638848.11"/>
    <n v="1371670.6"/>
    <n v="1371670.6"/>
    <n v="1371670.6"/>
    <n v="1415670.6"/>
    <n v="1415670.6"/>
    <n v="1415670.6"/>
    <n v="1469670.6"/>
    <n v="1469670.6"/>
    <n v="1469670.6"/>
    <n v="1469670.6"/>
    <n v="1469670.6"/>
    <n v="1469670.62"/>
    <n v="12134822.220000001"/>
    <n v="17180047.219999999"/>
    <s v="All Budget Divisions"/>
    <s v="BD-40 - Lifeline"/>
    <x v="5"/>
    <s v="USF"/>
    <s v="Professional Services"/>
    <s v="Call Center"/>
    <n v="5045225"/>
    <s v="40-400-40.64881"/>
    <s v="400-Lifeline"/>
    <s v="400"/>
    <x v="55"/>
    <x v="9"/>
  </r>
  <r>
    <x v="3"/>
    <x v="8"/>
    <x v="1"/>
    <n v="2"/>
    <n v="2"/>
    <n v="42"/>
    <x v="11"/>
    <n v="26"/>
    <n v="52"/>
    <x v="1"/>
    <n v="2"/>
    <s v="2. EXP - Operating Expense"/>
    <n v="80"/>
    <x v="80"/>
    <n v="759"/>
    <n v="3345236.000004"/>
    <n v="283135.09000000003"/>
    <n v="283170.36"/>
    <n v="415451.81"/>
    <n v="310776.34999999998"/>
    <n v="323189.61"/>
    <n v="323234.96000000002"/>
    <n v="323345.14"/>
    <n v="323231.24"/>
    <n v="323257.05"/>
    <n v="323285.90999999997"/>
    <n v="401979.2"/>
    <n v="330466.28999999998"/>
    <n v="278769.66666699998"/>
    <n v="278769.66666699998"/>
    <n v="278769.66666699998"/>
    <n v="278769.66666699998"/>
    <n v="278769.66666699998"/>
    <n v="278769.66666699998"/>
    <n v="278769.66666699998"/>
    <n v="278769.66666699998"/>
    <n v="278769.66666699998"/>
    <n v="278769.66666699998"/>
    <n v="278769.66666699998"/>
    <n v="278769.66666699998"/>
    <n v="3964523.01"/>
    <n v="3345236.000004"/>
    <s v="All Budget Divisions"/>
    <s v="CD-70 - Finance"/>
    <x v="1"/>
    <s v="USF"/>
    <s v="General and Administrative"/>
    <s v="Rent"/>
    <n v="-619287.00999599998"/>
    <s v="70-735-70.65000"/>
    <s v="735-Facilities"/>
    <s v="735"/>
    <x v="80"/>
    <x v="13"/>
  </r>
  <r>
    <x v="0"/>
    <x v="6"/>
    <x v="1"/>
    <n v="2"/>
    <n v="2"/>
    <n v="54"/>
    <x v="15"/>
    <n v="26"/>
    <n v="59"/>
    <x v="2"/>
    <n v="2"/>
    <s v="2. EXP - Operating Expense"/>
    <n v="83"/>
    <x v="13"/>
    <n v="1507"/>
    <n v="68416.89"/>
    <n v="8711.6"/>
    <n v="6657.3"/>
    <n v="7271.5"/>
    <n v="9635.3799999999992"/>
    <n v="8616.73"/>
    <n v="8611.0499999999993"/>
    <n v="6503.14"/>
    <n v="3707.26"/>
    <n v="3751"/>
    <n v="0"/>
    <n v="0"/>
    <n v="0"/>
    <n v="7438.66"/>
    <n v="6139.9"/>
    <n v="6753.89"/>
    <n v="6753.89"/>
    <n v="6446.9"/>
    <n v="6753.89"/>
    <n v="7060.89"/>
    <n v="6337.08"/>
    <n v="5346.31"/>
    <n v="3039.9"/>
    <n v="2027.9"/>
    <n v="4317.68"/>
    <n v="63464.959999999999"/>
    <n v="59031.41"/>
    <s v="All Budget Divisions"/>
    <s v="DA-50 - Rural Health Care (DA)"/>
    <x v="2"/>
    <s v="USF"/>
    <s v="Employee Expenses"/>
    <s v="Compensation and Benefits"/>
    <n v="-4433.55"/>
    <s v="90-925-50.66000"/>
    <s v="925-RHC IT Support"/>
    <s v="925"/>
    <x v="13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61"/>
    <n v="4657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17"/>
    <x v="10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6"/>
    <x v="12"/>
    <x v="6"/>
    <n v="2"/>
    <n v="2"/>
    <n v="50"/>
    <x v="0"/>
    <n v="26"/>
    <n v="47"/>
    <x v="5"/>
    <n v="2"/>
    <s v="2. EXP - Operating Expense"/>
    <n v="31"/>
    <x v="24"/>
    <n v="15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7"/>
    <x v="5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265"/>
    <n v="-265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4"/>
    <x v="9"/>
    <x v="1"/>
    <n v="2"/>
    <n v="2"/>
    <n v="38"/>
    <x v="18"/>
    <n v="26"/>
    <n v="51"/>
    <x v="8"/>
    <n v="2"/>
    <s v="2. EXP - Operating Expense"/>
    <n v="57"/>
    <x v="22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5"/>
    <x v="4"/>
    <n v="2"/>
    <n v="2"/>
    <n v="46"/>
    <x v="3"/>
    <n v="26"/>
    <n v="59"/>
    <x v="2"/>
    <n v="2"/>
    <s v="2. EXP - Operating Expense"/>
    <n v="26"/>
    <x v="51"/>
    <n v="1461"/>
    <n v="15501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00.98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3"/>
    <x v="8"/>
    <x v="1"/>
    <n v="2"/>
    <n v="2"/>
    <n v="36"/>
    <x v="14"/>
    <n v="26"/>
    <n v="49"/>
    <x v="10"/>
    <n v="2"/>
    <s v="2. EXP - Operating Expense"/>
    <n v="27"/>
    <x v="38"/>
    <n v="679"/>
    <n v="78748.5"/>
    <n v="4546.3"/>
    <n v="4883.0200000000004"/>
    <n v="4605.26"/>
    <n v="4734.45"/>
    <n v="4580.57"/>
    <n v="4821.72"/>
    <n v="5096.6400000000003"/>
    <n v="4814.3900000000003"/>
    <n v="5211.97"/>
    <n v="5281.36"/>
    <n v="4815.79"/>
    <n v="4811.6000000000004"/>
    <n v="6634.98"/>
    <n v="6031.8"/>
    <n v="6936.57"/>
    <n v="6031.8"/>
    <n v="6936.57"/>
    <n v="6722.1059999999998"/>
    <n v="6474.1319999999996"/>
    <n v="7043.8019999999997"/>
    <n v="6333.39"/>
    <n v="6634.98"/>
    <n v="6634.98"/>
    <n v="6333.39"/>
    <n v="58203.07"/>
    <n v="78748.5"/>
    <s v="All Budget Divisions"/>
    <s v="BD-40 - Lifeline"/>
    <x v="5"/>
    <s v="USF"/>
    <s v="Employee Expenses"/>
    <s v="Compensation and Benefits"/>
    <n v="20545.43"/>
    <s v="40-400-40.62304"/>
    <s v="400-Lifeline"/>
    <s v="400"/>
    <x v="38"/>
    <x v="3"/>
  </r>
  <r>
    <x v="5"/>
    <x v="10"/>
    <x v="1"/>
    <n v="2"/>
    <n v="2"/>
    <n v="38"/>
    <x v="18"/>
    <n v="26"/>
    <n v="51"/>
    <x v="8"/>
    <n v="2"/>
    <s v="2. EXP - Operating Expense"/>
    <n v="27"/>
    <x v="38"/>
    <n v="1137"/>
    <n v="1749.222"/>
    <n v="237.22"/>
    <n v="245.62"/>
    <n v="241.66"/>
    <n v="241.16"/>
    <n v="241.16"/>
    <n v="241.16"/>
    <n v="44.52"/>
    <n v="213.18"/>
    <n v="351.69"/>
    <n v="57.47"/>
    <n v="232.51"/>
    <n v="232.51"/>
    <n v="154.14599999999999"/>
    <n v="134.04"/>
    <n v="140.74199999999999"/>
    <n v="147.44399999999999"/>
    <n v="147.44399999999999"/>
    <n v="140.74199999999999"/>
    <n v="154.14599999999999"/>
    <n v="140.74199999999999"/>
    <n v="147.44399999999999"/>
    <n v="154.14599999999999"/>
    <n v="134.04"/>
    <n v="154.14599999999999"/>
    <n v="2579.86"/>
    <n v="1749.222"/>
    <s v="All Budget Divisions"/>
    <s v="CD-60 - Chief Executive Office"/>
    <x v="1"/>
    <s v="USF"/>
    <s v="Employee Expenses"/>
    <s v="Compensation and Benefits"/>
    <n v="-830.63800000000003"/>
    <s v="60-600-60.62304"/>
    <s v="600-Chief Executive Office"/>
    <s v="600"/>
    <x v="38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311"/>
    <n v="33000.252"/>
    <n v="3049.74"/>
    <n v="3293.01"/>
    <n v="3175.85"/>
    <n v="3271.8"/>
    <n v="3248.78"/>
    <n v="3248.78"/>
    <n v="1005.47"/>
    <n v="2806.53"/>
    <n v="3023.92"/>
    <n v="2898.85"/>
    <n v="2898.85"/>
    <n v="2876"/>
    <n v="3049.74"/>
    <n v="3293.01"/>
    <n v="3175.85"/>
    <n v="3271.8"/>
    <n v="3248.78"/>
    <n v="3248.78"/>
    <n v="2389.2629999999999"/>
    <n v="2181.5010000000002"/>
    <n v="2285.3820000000001"/>
    <n v="2389.2629999999999"/>
    <n v="2077.62"/>
    <n v="2389.2629999999999"/>
    <n v="19287.96"/>
    <n v="19287.96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14"/>
    <x v="8"/>
    <n v="2"/>
    <n v="2"/>
    <n v="55"/>
    <x v="9"/>
    <n v="26"/>
    <n v="59"/>
    <x v="2"/>
    <n v="2"/>
    <s v="2. EXP - Operating Expense"/>
    <n v="27"/>
    <x v="38"/>
    <n v="1509"/>
    <n v="2569.2800000000002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181.15"/>
    <n v="181.15"/>
    <n v="181.15"/>
    <n v="221.17"/>
    <n v="221.17"/>
    <n v="211.11"/>
    <n v="231.22"/>
    <n v="1684.61"/>
    <n v="1684.61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11"/>
    <x v="6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5"/>
    <x v="15"/>
    <x v="5"/>
    <n v="2"/>
    <n v="2"/>
    <n v="46"/>
    <x v="3"/>
    <n v="26"/>
    <n v="59"/>
    <x v="2"/>
    <n v="2"/>
    <s v="2. EXP - Operating Expense"/>
    <n v="21"/>
    <x v="4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1"/>
    <x v="6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19"/>
    <x v="12"/>
    <n v="2"/>
    <n v="2"/>
    <n v="42"/>
    <x v="11"/>
    <n v="26"/>
    <n v="55"/>
    <x v="6"/>
    <n v="2"/>
    <s v="2. EXP - Operating Expense"/>
    <n v="24"/>
    <x v="3"/>
    <n v="1398"/>
    <n v="81806.25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108.22"/>
    <n v="5871.55"/>
    <n v="7366.15"/>
    <n v="7716.92"/>
    <n v="7716.92"/>
    <n v="7366.15"/>
    <n v="8067.69"/>
    <n v="43572.42"/>
    <n v="43572.42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6"/>
    <x v="1"/>
    <n v="2"/>
    <n v="2"/>
    <n v="52"/>
    <x v="10"/>
    <n v="26"/>
    <n v="59"/>
    <x v="2"/>
    <n v="2"/>
    <s v="2. EXP - Operating Expense"/>
    <n v="24"/>
    <x v="3"/>
    <n v="1452"/>
    <n v="25176.44"/>
    <n v="669"/>
    <n v="1308"/>
    <n v="173"/>
    <n v="1107"/>
    <n v="1218"/>
    <n v="660"/>
    <n v="716"/>
    <n v="410"/>
    <n v="528"/>
    <n v="0"/>
    <n v="0"/>
    <n v="0"/>
    <n v="2122.15"/>
    <n v="1929.23"/>
    <n v="2122.15"/>
    <n v="2122.15"/>
    <n v="2025.69"/>
    <n v="2122.15"/>
    <n v="2218.62"/>
    <n v="2025.69"/>
    <n v="2122.15"/>
    <n v="2122.15"/>
    <n v="2025.69"/>
    <n v="2218.62"/>
    <n v="6789"/>
    <n v="18809.98"/>
    <s v="All Budget Divisions"/>
    <s v="DA-30 - High Cost (DA)"/>
    <x v="4"/>
    <s v="USF"/>
    <s v="Employee Expenses"/>
    <s v="Compensation and Benefits"/>
    <n v="12020.98"/>
    <s v="90-902-30.62301"/>
    <s v="902-Business Relationship Management"/>
    <s v="902"/>
    <x v="3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421"/>
    <n v="266021.46529999998"/>
    <n v="21520.87"/>
    <n v="21520.87"/>
    <n v="13752.55"/>
    <n v="19968.919999999998"/>
    <n v="20793.87"/>
    <n v="21410.17"/>
    <n v="21128.45"/>
    <n v="21213.39"/>
    <n v="21312.67"/>
    <n v="14236.19"/>
    <n v="20645.04"/>
    <n v="20643.3"/>
    <n v="21404.025900000001"/>
    <n v="20384.786599999999"/>
    <n v="23442.5046"/>
    <n v="22423.265299999999"/>
    <n v="21404.025900000001"/>
    <n v="22423.265299999999"/>
    <n v="22423.265299999999"/>
    <n v="22423.265299999999"/>
    <n v="22423.265299999999"/>
    <n v="21404.025900000001"/>
    <n v="22423.265299999999"/>
    <n v="23442.5046"/>
    <n v="238146.29"/>
    <n v="266021.46529999998"/>
    <s v="All Budget Divisions"/>
    <s v="CD-90 - Information Technology"/>
    <x v="1"/>
    <s v="USF"/>
    <s v="Employee Expenses"/>
    <s v="Compensation and Benefits"/>
    <n v="27875.175299999999"/>
    <s v="90-919-90.62303"/>
    <s v="919-Database Administration"/>
    <s v="919"/>
    <x v="51"/>
    <x v="3"/>
  </r>
  <r>
    <x v="3"/>
    <x v="8"/>
    <x v="1"/>
    <n v="2"/>
    <n v="2"/>
    <n v="42"/>
    <x v="11"/>
    <n v="26"/>
    <n v="55"/>
    <x v="6"/>
    <n v="2"/>
    <s v="2. EXP - Operating Expense"/>
    <n v="26"/>
    <x v="51"/>
    <n v="765"/>
    <n v="34021.78"/>
    <n v="6819.39"/>
    <n v="6580.86"/>
    <n v="4244.6899999999996"/>
    <n v="4116.54"/>
    <n v="4815.57"/>
    <n v="5860.24"/>
    <n v="6819.39"/>
    <n v="6627.14"/>
    <n v="6819.39"/>
    <n v="6819.39"/>
    <n v="6804.39"/>
    <n v="6819.39"/>
    <n v="2878.7660000000001"/>
    <n v="2617.06"/>
    <n v="3009.6190000000001"/>
    <n v="2617.06"/>
    <n v="3009.6190000000001"/>
    <n v="2878.7660000000001"/>
    <n v="2747.913"/>
    <n v="3009.6190000000001"/>
    <n v="2747.913"/>
    <n v="2878.7660000000001"/>
    <n v="2878.7660000000001"/>
    <n v="2747.913"/>
    <n v="73146.38"/>
    <n v="34021.78"/>
    <s v="All Budget Divisions"/>
    <s v="CD-70 - Finance"/>
    <x v="1"/>
    <s v="USF"/>
    <s v="Employee Expenses"/>
    <s v="Compensation and Benefits"/>
    <n v="-39124.6"/>
    <s v="70-799-70.62303"/>
    <s v="799-Enterprise Resource Program"/>
    <s v="799"/>
    <x v="51"/>
    <x v="3"/>
  </r>
  <r>
    <x v="5"/>
    <x v="20"/>
    <x v="13"/>
    <n v="2"/>
    <n v="2"/>
    <n v="46"/>
    <x v="3"/>
    <n v="26"/>
    <n v="59"/>
    <x v="2"/>
    <n v="2"/>
    <s v="2. EXP - Operating Expense"/>
    <n v="18"/>
    <x v="2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5"/>
    <x v="4"/>
    <n v="2"/>
    <n v="2"/>
    <n v="55"/>
    <x v="9"/>
    <n v="26"/>
    <n v="59"/>
    <x v="2"/>
    <n v="2"/>
    <s v="2. EXP - Operating Expense"/>
    <n v="18"/>
    <x v="2"/>
    <n v="1481"/>
    <n v="2665047.7799999998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40656.9"/>
    <n v="227062.31"/>
    <n v="227062.31"/>
    <n v="189728.23"/>
    <n v="189807.48"/>
    <n v="189887.68"/>
    <n v="197558.42"/>
    <n v="1443941.35"/>
    <n v="1443941.3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5"/>
    <x v="10"/>
    <x v="1"/>
    <n v="2"/>
    <n v="2"/>
    <n v="42"/>
    <x v="11"/>
    <n v="26"/>
    <n v="55"/>
    <x v="6"/>
    <n v="2"/>
    <s v="2. EXP - Operating Expense"/>
    <n v="21"/>
    <x v="42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7"/>
    <x v="5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13"/>
    <x v="7"/>
    <n v="2"/>
    <n v="2"/>
    <n v="42"/>
    <x v="11"/>
    <n v="26"/>
    <n v="55"/>
    <x v="6"/>
    <n v="2"/>
    <s v="2. EXP - Operating Expense"/>
    <n v="26"/>
    <x v="51"/>
    <n v="1398"/>
    <n v="862893.15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68072.11"/>
    <n v="71166.3"/>
    <n v="64977.93"/>
    <n v="68072.11"/>
    <n v="68072.11"/>
    <n v="64977.93"/>
    <n v="71166.3"/>
    <n v="386388.36"/>
    <n v="386388.36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11"/>
    <x v="6"/>
    <n v="2"/>
    <n v="2"/>
    <n v="45"/>
    <x v="6"/>
    <n v="26"/>
    <n v="58"/>
    <x v="4"/>
    <n v="2"/>
    <s v="2. EXP - Operating Expense"/>
    <n v="26"/>
    <x v="51"/>
    <n v="1431"/>
    <n v="316501.15000000002"/>
    <n v="32867.97"/>
    <n v="32872.97"/>
    <n v="32867.97"/>
    <n v="32762.97"/>
    <n v="32517.45"/>
    <n v="32862.97"/>
    <n v="32862.97"/>
    <n v="32862.97"/>
    <n v="32762.97"/>
    <n v="0"/>
    <n v="0"/>
    <n v="0"/>
    <n v="26678.26"/>
    <n v="24252.959999999999"/>
    <n v="26678.26"/>
    <n v="26678.26"/>
    <n v="25465.61"/>
    <n v="26678.26"/>
    <n v="27890.9"/>
    <n v="25465.61"/>
    <n v="26678.26"/>
    <n v="26678.26"/>
    <n v="25465.61"/>
    <n v="27890.9"/>
    <n v="295241.21000000002"/>
    <n v="236466.38"/>
    <s v="All Budget Divisions"/>
    <s v="CD-80 - Audit and Assurance"/>
    <x v="1"/>
    <s v="USF"/>
    <s v="Employee Expenses"/>
    <s v="Compensation and Benefits"/>
    <n v="-58774.83"/>
    <s v="80-854-80.62303"/>
    <s v="854-Payment Quality Assurance"/>
    <s v="854"/>
    <x v="51"/>
    <x v="3"/>
  </r>
  <r>
    <x v="0"/>
    <x v="19"/>
    <x v="12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14"/>
    <x v="8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14"/>
    <x v="8"/>
    <n v="2"/>
    <n v="2"/>
    <n v="55"/>
    <x v="9"/>
    <n v="26"/>
    <n v="59"/>
    <x v="2"/>
    <n v="6"/>
    <s v="X00000 - Capital Expenses"/>
    <n v="138"/>
    <x v="7"/>
    <n v="1489"/>
    <n v="-924489.82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-924489.82"/>
    <n v="0"/>
    <n v="0"/>
    <n v="0"/>
    <n v="0"/>
    <n v="-924489.82"/>
    <n v="-924489.82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18"/>
    <x v="11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0"/>
    <x v="0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2"/>
    <x v="2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15"/>
    <x v="5"/>
    <n v="2"/>
    <n v="2"/>
    <n v="42"/>
    <x v="11"/>
    <n v="26"/>
    <n v="55"/>
    <x v="6"/>
    <n v="2"/>
    <s v="2. EXP - Operating Expense"/>
    <n v="108"/>
    <x v="3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287"/>
    <n v="-38546.8934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716.5042000000003"/>
    <n v="-6132.4602999999997"/>
    <n v="-6424.4822000000004"/>
    <n v="-6716.5042000000003"/>
    <n v="-5840.4384"/>
    <n v="-6716.5042000000003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6"/>
    <x v="12"/>
    <x v="6"/>
    <n v="2"/>
    <n v="2"/>
    <n v="35"/>
    <x v="12"/>
    <n v="26"/>
    <n v="48"/>
    <x v="7"/>
    <n v="2"/>
    <s v="2. EXP - Operating Expense"/>
    <n v="110"/>
    <x v="46"/>
    <n v="1522"/>
    <n v="32725.139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725.139325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7"/>
    <x v="5"/>
    <n v="2"/>
    <n v="2"/>
    <n v="35"/>
    <x v="12"/>
    <n v="26"/>
    <n v="48"/>
    <x v="7"/>
    <n v="3"/>
    <s v="4. USAC_DEBIT - USAC Administration (Debit to SM)"/>
    <n v="124"/>
    <x v="63"/>
    <n v="1340"/>
    <n v="142783.45000000001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27621.93"/>
    <n v="17425.86"/>
    <n v="14054.67"/>
    <n v="0"/>
    <n v="0"/>
    <n v="0"/>
    <n v="0"/>
    <n v="160177.66"/>
    <n v="142783.45000000001"/>
    <s v="All Budget Divisions"/>
    <s v="BD-30 - High Cost"/>
    <x v="4"/>
    <s v="USF"/>
    <s v="Allocations"/>
    <s v="Allocations"/>
    <n v="-17394.21"/>
    <s v="30-300-30.90233"/>
    <s v="300-High Cost"/>
    <s v="300"/>
    <x v="63"/>
    <x v="0"/>
  </r>
  <r>
    <x v="0"/>
    <x v="3"/>
    <x v="3"/>
    <n v="2"/>
    <n v="2"/>
    <n v="46"/>
    <x v="3"/>
    <n v="26"/>
    <n v="59"/>
    <x v="2"/>
    <n v="2"/>
    <s v="2. EXP - Operating Expense"/>
    <n v="102"/>
    <x v="44"/>
    <n v="1473"/>
    <n v="-16617.55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0"/>
    <n v="0"/>
    <n v="0"/>
    <n v="0"/>
    <n v="0"/>
    <n v="0"/>
    <n v="0"/>
    <n v="0"/>
    <n v="0"/>
    <n v="-22213.119999999999"/>
    <n v="-16617.55"/>
    <s v="All Budget Divisions"/>
    <s v="CD-90 - Information Technology"/>
    <x v="1"/>
    <s v="USF"/>
    <s v="Employee Expenses"/>
    <s v="Compensation and Benefits"/>
    <n v="5595.57"/>
    <s v="90-909-90.68002"/>
    <s v="909-Project Management Office"/>
    <s v="909"/>
    <x v="44"/>
    <x v="0"/>
  </r>
  <r>
    <x v="0"/>
    <x v="11"/>
    <x v="6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7"/>
    <x v="10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1"/>
    <x v="1"/>
    <x v="1"/>
    <n v="2"/>
    <n v="2"/>
    <n v="52"/>
    <x v="10"/>
    <n v="26"/>
    <n v="54"/>
    <x v="11"/>
    <n v="2"/>
    <s v="2. EXP - Operating Expense"/>
    <n v="105"/>
    <x v="11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55"/>
    <n v="150231.69"/>
    <n v="0"/>
    <n v="500"/>
    <n v="3250"/>
    <n v="1250"/>
    <n v="0"/>
    <n v="0"/>
    <n v="1350"/>
    <n v="1250"/>
    <n v="1800"/>
    <n v="0"/>
    <n v="0"/>
    <n v="0"/>
    <n v="482.31"/>
    <n v="438.46"/>
    <n v="482.31"/>
    <n v="482.31"/>
    <n v="460.38"/>
    <n v="482.31"/>
    <n v="504.23"/>
    <n v="460.38"/>
    <n v="482.31"/>
    <n v="482.31"/>
    <n v="58264.29"/>
    <n v="87210.09"/>
    <n v="9400"/>
    <n v="4275"/>
    <s v="All Budget Divisions"/>
    <s v="CD-90 - Information Technology"/>
    <x v="1"/>
    <s v="USF"/>
    <s v="Employee Expenses"/>
    <s v="Compensation and Benefits"/>
    <n v="-5125"/>
    <s v="90-902-90.68005"/>
    <s v="902-Business Relationship Management"/>
    <s v="902"/>
    <x v="11"/>
    <x v="3"/>
  </r>
  <r>
    <x v="1"/>
    <x v="1"/>
    <x v="1"/>
    <n v="2"/>
    <n v="2"/>
    <n v="49"/>
    <x v="13"/>
    <n v="26"/>
    <n v="49"/>
    <x v="10"/>
    <n v="2"/>
    <s v="2. EXP - Operating Expense"/>
    <n v="107"/>
    <x v="12"/>
    <n v="460"/>
    <n v="0"/>
    <n v="32803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803.300000000003"/>
    <n v="0"/>
    <s v="All Budget Divisions"/>
    <s v="CD-42 - ACP (FCC Appropriated Program; formerly EBB)"/>
    <x v="0"/>
    <s v="FCC"/>
    <s v="Employee Expenses"/>
    <s v="Compensation and Benefits"/>
    <n v="-32803.300000000003"/>
    <s v="40-402-42.68008"/>
    <s v="402-EBB (FCC Appropriated Program; now ACP)"/>
    <s v="402"/>
    <x v="12"/>
    <x v="0"/>
  </r>
  <r>
    <x v="3"/>
    <x v="8"/>
    <x v="1"/>
    <n v="2"/>
    <n v="2"/>
    <n v="46"/>
    <x v="3"/>
    <n v="26"/>
    <n v="59"/>
    <x v="2"/>
    <n v="2"/>
    <s v="2. EXP - Operating Expense"/>
    <n v="97"/>
    <x v="16"/>
    <n v="877"/>
    <n v="0"/>
    <n v="0"/>
    <n v="0"/>
    <n v="10.25"/>
    <n v="168.45"/>
    <n v="51.25"/>
    <n v="115.35"/>
    <n v="261"/>
    <n v="97.45"/>
    <n v="0"/>
    <n v="0"/>
    <n v="213.55"/>
    <n v="114.1"/>
    <n v="0"/>
    <n v="0"/>
    <n v="0"/>
    <n v="0"/>
    <n v="0"/>
    <n v="0"/>
    <n v="0"/>
    <n v="0"/>
    <n v="0"/>
    <n v="0"/>
    <n v="0"/>
    <n v="0"/>
    <n v="1031.4000000000001"/>
    <n v="0"/>
    <s v="All Budget Divisions"/>
    <s v="CD-90 - Information Technology"/>
    <x v="1"/>
    <s v="USF"/>
    <s v="Employee Expenses"/>
    <s v="Travel"/>
    <n v="-1031.4000000000001"/>
    <s v="90-924-90.66800"/>
    <s v="924-SLD EPC IT Support"/>
    <s v="924"/>
    <x v="16"/>
    <x v="7"/>
  </r>
  <r>
    <x v="3"/>
    <x v="8"/>
    <x v="1"/>
    <n v="2"/>
    <n v="2"/>
    <n v="52"/>
    <x v="10"/>
    <n v="26"/>
    <n v="59"/>
    <x v="2"/>
    <n v="2"/>
    <s v="2. EXP - Operating Expense"/>
    <n v="98"/>
    <x v="17"/>
    <n v="820"/>
    <n v="0"/>
    <n v="0"/>
    <n v="0"/>
    <n v="0"/>
    <n v="0"/>
    <n v="238.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8.97"/>
    <n v="0"/>
    <s v="All Budget Divisions"/>
    <s v="DA-30 - High Cost (DA)"/>
    <x v="4"/>
    <s v="USF"/>
    <s v="Employee Expenses"/>
    <s v="Travel"/>
    <n v="-238.97"/>
    <s v="90-902-30.66801"/>
    <s v="902-Business Relationship Management"/>
    <s v="902"/>
    <x v="17"/>
    <x v="0"/>
  </r>
  <r>
    <x v="1"/>
    <x v="1"/>
    <x v="1"/>
    <n v="2"/>
    <n v="2"/>
    <n v="43"/>
    <x v="21"/>
    <n v="26"/>
    <n v="56"/>
    <x v="12"/>
    <n v="2"/>
    <s v="2. EXP - Operating Expense"/>
    <n v="100"/>
    <x v="18"/>
    <n v="548"/>
    <n v="1797280.784"/>
    <n v="109535.63"/>
    <n v="116512.19"/>
    <n v="153217.29999999999"/>
    <n v="108116.32"/>
    <n v="123164.35"/>
    <n v="118032.68"/>
    <n v="114040.58"/>
    <n v="124965.25"/>
    <n v="121557.24"/>
    <n v="118463.98"/>
    <n v="121904.69"/>
    <n v="120130.07"/>
    <n v="145164.98639999999"/>
    <n v="138252.36799999999"/>
    <n v="158990.22320000001"/>
    <n v="145164.98639999999"/>
    <n v="152077.6048"/>
    <n v="152077.6048"/>
    <n v="145164.98639999999"/>
    <n v="158990.22320000001"/>
    <n v="152077.6048"/>
    <n v="145164.98639999999"/>
    <n v="152077.6048"/>
    <n v="152077.6048"/>
    <n v="1449640.28"/>
    <n v="1797280.784"/>
    <s v="All Budget Divisions"/>
    <s v="CD-73 - Procurement"/>
    <x v="1"/>
    <s v="USF"/>
    <s v="Employee Expenses"/>
    <s v="Compensation and Benefits"/>
    <n v="347640.50400000002"/>
    <s v="73-730-73.68000"/>
    <s v="730-Procurement"/>
    <s v="730"/>
    <x v="18"/>
    <x v="3"/>
  </r>
  <r>
    <x v="3"/>
    <x v="8"/>
    <x v="1"/>
    <n v="2"/>
    <n v="2"/>
    <n v="53"/>
    <x v="16"/>
    <n v="26"/>
    <n v="59"/>
    <x v="2"/>
    <n v="2"/>
    <s v="2. EXP - Operating Expense"/>
    <n v="100"/>
    <x v="18"/>
    <n v="821"/>
    <n v="545747.48800000001"/>
    <n v="22673.41"/>
    <n v="17995.650000000001"/>
    <n v="21113.43"/>
    <n v="21460.55"/>
    <n v="30833.95"/>
    <n v="26581.119999999999"/>
    <n v="22027.27"/>
    <n v="28362.66"/>
    <n v="31338.67"/>
    <n v="18391.87"/>
    <n v="11334.21"/>
    <n v="13208.7"/>
    <n v="46178.633600000001"/>
    <n v="41980.576000000001"/>
    <n v="48277.662400000001"/>
    <n v="41980.576000000001"/>
    <n v="48277.662400000001"/>
    <n v="46178.633600000001"/>
    <n v="44079.604800000001"/>
    <n v="48277.662400000001"/>
    <n v="44079.604800000001"/>
    <n v="46178.633600000001"/>
    <n v="46178.633600000001"/>
    <n v="44079.604800000001"/>
    <n v="265321.49"/>
    <n v="545747.48800000001"/>
    <s v="All Budget Divisions"/>
    <s v="DA-40 - Lifeline (DA)"/>
    <x v="5"/>
    <s v="USF"/>
    <s v="Employee Expenses"/>
    <s v="Compensation and Benefits"/>
    <n v="280425.99800000002"/>
    <s v="90-902-40.68000"/>
    <s v="902-Business Relationship Management"/>
    <s v="902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77"/>
    <n v="4105245.04"/>
    <n v="276771.42"/>
    <n v="251610.38"/>
    <n v="262186.17"/>
    <n v="217838.43"/>
    <n v="205875.65"/>
    <n v="225765.54"/>
    <n v="234305.62"/>
    <n v="214092.77"/>
    <n v="224287.67"/>
    <n v="0"/>
    <n v="0"/>
    <n v="0"/>
    <n v="346035.98"/>
    <n v="314578.17"/>
    <n v="346035.98"/>
    <n v="346035.98"/>
    <n v="330307.07"/>
    <n v="346035.98"/>
    <n v="361764.89"/>
    <n v="330307.07"/>
    <n v="346035.98"/>
    <n v="346035.98"/>
    <n v="330307.07"/>
    <n v="361764.89"/>
    <n v="2112733.65"/>
    <n v="3067137.1"/>
    <s v="All Budget Divisions"/>
    <s v="CD-90 - Information Technology"/>
    <x v="1"/>
    <s v="USF"/>
    <s v="Employee Expenses"/>
    <s v="Compensation and Benefits"/>
    <n v="954403.45"/>
    <s v="90-910-90.68000"/>
    <s v="910-Enterprise Technology Development"/>
    <s v="910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93"/>
    <n v="1047739.85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3075.82"/>
    <n v="139949.1"/>
    <n v="127647.52"/>
    <n v="0"/>
    <n v="0"/>
    <n v="0"/>
    <n v="0"/>
    <n v="1181431.99"/>
    <n v="1047739.85"/>
    <s v="All Budget Divisions"/>
    <s v="CD-90 - Information Technology"/>
    <x v="1"/>
    <s v="USF"/>
    <s v="Employee Expenses"/>
    <s v="Compensation and Benefits"/>
    <n v="-133692.14000000001"/>
    <s v="90-919-90.68000"/>
    <s v="919-Database Administration"/>
    <s v="919"/>
    <x v="18"/>
    <x v="3"/>
  </r>
  <r>
    <x v="0"/>
    <x v="19"/>
    <x v="12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0"/>
    <x v="0"/>
    <n v="2"/>
    <n v="2"/>
    <n v="42"/>
    <x v="11"/>
    <n v="26"/>
    <n v="55"/>
    <x v="6"/>
    <n v="2"/>
    <s v="2. EXP - Operating Expense"/>
    <n v="86"/>
    <x v="76"/>
    <n v="1398"/>
    <n v="22619.669999000002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"/>
    <n v="-296.97000000000003"/>
    <n v="2083.33"/>
    <n v="2083.33"/>
    <n v="2083.333333"/>
    <n v="2083.333333"/>
    <n v="2083.333333"/>
    <n v="16369.67"/>
    <n v="16369.67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4"/>
    <x v="9"/>
    <x v="1"/>
    <n v="2"/>
    <n v="2"/>
    <n v="42"/>
    <x v="11"/>
    <n v="26"/>
    <n v="55"/>
    <x v="6"/>
    <n v="2"/>
    <s v="2. EXP - Operating Expense"/>
    <n v="93"/>
    <x v="34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17"/>
    <x v="10"/>
    <n v="2"/>
    <n v="2"/>
    <n v="47"/>
    <x v="2"/>
    <n v="26"/>
    <n v="60"/>
    <x v="9"/>
    <n v="2"/>
    <s v="2. EXP - Operating Expense"/>
    <n v="93"/>
    <x v="34"/>
    <n v="1511"/>
    <n v="500743.60331999999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44520.833332000002"/>
    <n v="44520.833332000002"/>
    <n v="44520.833332000002"/>
    <n v="60270.833332000002"/>
    <n v="44520.833332000002"/>
    <n v="44520.833332000002"/>
    <n v="44520.833332000002"/>
    <n v="44520.833332000002"/>
    <n v="44520.833332000002"/>
    <n v="44520.833332000002"/>
    <n v="39785.269999999997"/>
    <n v="39785.269999999997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4"/>
    <x v="9"/>
    <x v="1"/>
    <n v="2"/>
    <n v="2"/>
    <n v="47"/>
    <x v="2"/>
    <n v="26"/>
    <n v="60"/>
    <x v="9"/>
    <n v="2"/>
    <s v="2. EXP - Operating Expense"/>
    <n v="94"/>
    <x v="15"/>
    <n v="1103"/>
    <n v="99999.999995999999"/>
    <n v="0"/>
    <n v="0"/>
    <n v="2168.9499999999998"/>
    <n v="0"/>
    <n v="4715.2"/>
    <n v="9414"/>
    <n v="8382.99"/>
    <n v="1393.39"/>
    <n v="0"/>
    <n v="6301.21"/>
    <n v="17727.7"/>
    <n v="10500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60603.44"/>
    <n v="99999.999995999999"/>
    <s v="All Budget Divisions"/>
    <s v="CD-93 - Human Resources"/>
    <x v="1"/>
    <s v="USF"/>
    <s v="Employee Expenses"/>
    <s v="Education"/>
    <n v="39396.559996000004"/>
    <s v="93-930-93.66710"/>
    <s v="930-Human Resources"/>
    <s v="930"/>
    <x v="15"/>
    <x v="7"/>
  </r>
  <r>
    <x v="3"/>
    <x v="8"/>
    <x v="1"/>
    <n v="2"/>
    <n v="2"/>
    <n v="47"/>
    <x v="2"/>
    <n v="26"/>
    <n v="52"/>
    <x v="1"/>
    <n v="2"/>
    <s v="2. EXP - Operating Expense"/>
    <n v="95"/>
    <x v="79"/>
    <n v="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3"/>
    <x v="8"/>
    <x v="1"/>
    <n v="2"/>
    <n v="2"/>
    <n v="43"/>
    <x v="21"/>
    <n v="26"/>
    <n v="56"/>
    <x v="12"/>
    <n v="2"/>
    <s v="2. EXP - Operating Expense"/>
    <n v="57"/>
    <x v="22"/>
    <n v="769"/>
    <n v="29999.999592"/>
    <n v="776.25"/>
    <n v="776.25"/>
    <n v="2328.75"/>
    <n v="1457.5"/>
    <n v="-35"/>
    <n v="735"/>
    <n v="735"/>
    <n v="-1890"/>
    <n v="0"/>
    <n v="6607"/>
    <n v="1722"/>
    <n v="1722"/>
    <n v="2499.9999659999999"/>
    <n v="2499.9999659999999"/>
    <n v="2499.9999659999999"/>
    <n v="2499.9999659999999"/>
    <n v="2499.9999659999999"/>
    <n v="2499.9999659999999"/>
    <n v="2499.9999659999999"/>
    <n v="2499.9999659999999"/>
    <n v="2499.9999659999999"/>
    <n v="2499.9999659999999"/>
    <n v="2499.9999659999999"/>
    <n v="2499.9999659999999"/>
    <n v="14934.75"/>
    <n v="29999.999592"/>
    <s v="All Budget Divisions"/>
    <s v="CD-73 - Procurement"/>
    <x v="1"/>
    <s v="USF"/>
    <s v="Professional Services"/>
    <s v="Other Professional Services"/>
    <n v="15065.249592"/>
    <s v="73-730-73.64800"/>
    <s v="730-Procurement"/>
    <s v="730"/>
    <x v="22"/>
    <x v="9"/>
  </r>
  <r>
    <x v="5"/>
    <x v="16"/>
    <x v="9"/>
    <n v="2"/>
    <n v="2"/>
    <n v="45"/>
    <x v="6"/>
    <n v="26"/>
    <n v="58"/>
    <x v="4"/>
    <n v="2"/>
    <s v="2. EXP - Operating Expense"/>
    <n v="57"/>
    <x v="22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5"/>
    <x v="20"/>
    <x v="13"/>
    <n v="2"/>
    <n v="2"/>
    <n v="53"/>
    <x v="16"/>
    <n v="26"/>
    <n v="59"/>
    <x v="2"/>
    <n v="2"/>
    <s v="2. EXP - Operating Expense"/>
    <n v="57"/>
    <x v="22"/>
    <n v="1303"/>
    <n v="2863753.2949999999"/>
    <n v="75806.77"/>
    <n v="144921.68"/>
    <n v="134476.68"/>
    <n v="126097.17"/>
    <n v="126011.2"/>
    <n v="122772.85"/>
    <n v="113526.73"/>
    <n v="115962.68"/>
    <n v="117643.54"/>
    <n v="130514.17"/>
    <n v="118368.26"/>
    <n v="151002.89000000001"/>
    <n v="75806.77"/>
    <n v="144921.68"/>
    <n v="134476.68"/>
    <n v="126097.17"/>
    <n v="126011.2"/>
    <n v="122772.85"/>
    <n v="300462.84250000003"/>
    <n v="430751.84250000003"/>
    <n v="395367.84250000003"/>
    <n v="401299.84250000003"/>
    <n v="395017.84250000003"/>
    <n v="210766.73250000001"/>
    <n v="730086.35"/>
    <n v="730086.35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5"/>
    <x v="4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6"/>
    <x v="12"/>
    <x v="6"/>
    <n v="2"/>
    <n v="2"/>
    <n v="47"/>
    <x v="2"/>
    <n v="26"/>
    <n v="60"/>
    <x v="9"/>
    <n v="2"/>
    <s v="2. EXP - Operating Expense"/>
    <n v="57"/>
    <x v="22"/>
    <n v="1693"/>
    <n v="260115.999996"/>
    <n v="0"/>
    <n v="0"/>
    <n v="0"/>
    <n v="0"/>
    <n v="0"/>
    <n v="0"/>
    <n v="0"/>
    <n v="0"/>
    <n v="0"/>
    <n v="0"/>
    <n v="0"/>
    <n v="0"/>
    <n v="21676.333332999999"/>
    <n v="21676.333332999999"/>
    <n v="21676.333332999999"/>
    <n v="21676.333332999999"/>
    <n v="21676.333332999999"/>
    <n v="21676.333332999999"/>
    <n v="21676.333332999999"/>
    <n v="21676.333332999999"/>
    <n v="21676.333332999999"/>
    <n v="21676.333332999999"/>
    <n v="21676.333332999999"/>
    <n v="21676.333332999999"/>
    <n v="0"/>
    <n v="0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3"/>
    <x v="3"/>
    <n v="2"/>
    <n v="2"/>
    <n v="54"/>
    <x v="15"/>
    <n v="26"/>
    <n v="58"/>
    <x v="4"/>
    <n v="2"/>
    <s v="2. EXP - Operating Expense"/>
    <n v="64"/>
    <x v="23"/>
    <n v="1421"/>
    <n v="479938.2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0"/>
    <n v="35378"/>
    <n v="40864"/>
    <n v="41353"/>
    <n v="50360"/>
    <n v="49022"/>
    <n v="39753"/>
    <n v="27009"/>
    <n v="34172"/>
    <n v="222889.5"/>
    <n v="162027.20000000001"/>
    <s v="All Budget Divisions"/>
    <s v="DA-50 - Rural Health Care (DA)"/>
    <x v="2"/>
    <s v="USF"/>
    <s v="Professional Services"/>
    <s v="Outsourced Audits"/>
    <n v="-60862.3"/>
    <s v="80-800-50.64860"/>
    <s v="800-Audit and Assurance"/>
    <s v="800"/>
    <x v="23"/>
    <x v="10"/>
  </r>
  <r>
    <x v="0"/>
    <x v="17"/>
    <x v="10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4"/>
    <x v="8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5"/>
    <x v="16"/>
    <x v="9"/>
    <n v="2"/>
    <n v="2"/>
    <n v="46"/>
    <x v="3"/>
    <n v="26"/>
    <n v="59"/>
    <x v="2"/>
    <n v="2"/>
    <s v="2. EXP - Operating Expense"/>
    <n v="44"/>
    <x v="5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5"/>
    <x v="20"/>
    <x v="13"/>
    <n v="2"/>
    <n v="2"/>
    <n v="47"/>
    <x v="2"/>
    <n v="26"/>
    <n v="60"/>
    <x v="9"/>
    <n v="2"/>
    <s v="2. EXP - Operating Expense"/>
    <n v="44"/>
    <x v="57"/>
    <n v="1324"/>
    <n v="2706.89"/>
    <n v="49.7"/>
    <n v="93.77"/>
    <n v="36.28"/>
    <n v="107.87"/>
    <n v="0"/>
    <n v="41.77"/>
    <n v="477.2"/>
    <n v="0"/>
    <n v="0"/>
    <n v="70.91"/>
    <n v="54.42"/>
    <n v="0"/>
    <n v="49.7"/>
    <n v="93.77"/>
    <n v="36.28"/>
    <n v="107.87"/>
    <n v="0"/>
    <n v="41.77"/>
    <n v="396.25"/>
    <n v="396.25"/>
    <n v="396.25"/>
    <n v="396.25"/>
    <n v="396.25"/>
    <n v="396.25"/>
    <n v="329.39"/>
    <n v="329.39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5"/>
    <x v="15"/>
    <x v="5"/>
    <n v="2"/>
    <n v="2"/>
    <n v="37"/>
    <x v="5"/>
    <n v="26"/>
    <n v="50"/>
    <x v="0"/>
    <n v="2"/>
    <s v="2. EXP - Operating Expense"/>
    <n v="45"/>
    <x v="19"/>
    <n v="1127"/>
    <n v="2437.0700000000002"/>
    <n v="0"/>
    <n v="1500"/>
    <n v="937.07"/>
    <n v="0"/>
    <n v="0"/>
    <n v="0"/>
    <n v="0"/>
    <n v="0"/>
    <n v="0"/>
    <n v="0"/>
    <n v="0"/>
    <n v="0"/>
    <n v="0"/>
    <n v="1500"/>
    <n v="937.07"/>
    <n v="0"/>
    <n v="0"/>
    <n v="0"/>
    <n v="0"/>
    <n v="0"/>
    <n v="0"/>
    <n v="0"/>
    <n v="0"/>
    <n v="0"/>
    <n v="2437.0700000000002"/>
    <n v="2437.0700000000002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5"/>
    <x v="20"/>
    <x v="13"/>
    <n v="2"/>
    <n v="2"/>
    <n v="42"/>
    <x v="11"/>
    <n v="26"/>
    <n v="55"/>
    <x v="6"/>
    <n v="2"/>
    <s v="2. EXP - Operating Expense"/>
    <n v="56"/>
    <x v="21"/>
    <n v="1193"/>
    <n v="7165.19"/>
    <n v="-5.14"/>
    <n v="2742.97"/>
    <n v="809.54"/>
    <n v="766.3"/>
    <n v="1471.98"/>
    <n v="22.64"/>
    <n v="715.14"/>
    <n v="1347.56"/>
    <n v="1140.19"/>
    <n v="650.25"/>
    <n v="998.35"/>
    <n v="1077.3699999999999"/>
    <n v="-5.14"/>
    <n v="2742.97"/>
    <n v="809.54"/>
    <n v="766.3"/>
    <n v="1471.98"/>
    <n v="22.64"/>
    <n v="225.65"/>
    <n v="225.65"/>
    <n v="225.65"/>
    <n v="225.65"/>
    <n v="225.65"/>
    <n v="228.65"/>
    <n v="5808.29"/>
    <n v="5808.29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6"/>
    <x v="12"/>
    <x v="6"/>
    <n v="2"/>
    <n v="2"/>
    <n v="46"/>
    <x v="3"/>
    <n v="26"/>
    <n v="59"/>
    <x v="2"/>
    <n v="2"/>
    <s v="2. EXP - Operating Expense"/>
    <n v="29"/>
    <x v="4"/>
    <n v="1655"/>
    <n v="99965.3226"/>
    <n v="0"/>
    <n v="0"/>
    <n v="0"/>
    <n v="0"/>
    <n v="0"/>
    <n v="0"/>
    <n v="0"/>
    <n v="0"/>
    <n v="0"/>
    <n v="0"/>
    <n v="0"/>
    <n v="0"/>
    <n v="7689.6401999999998"/>
    <n v="7689.6401999999998"/>
    <n v="7689.6401999999998"/>
    <n v="11534.460300000001"/>
    <n v="7689.6401999999998"/>
    <n v="7689.6401999999998"/>
    <n v="7689.6401999999998"/>
    <n v="7689.6401999999998"/>
    <n v="11534.460300000001"/>
    <n v="7689.6401999999998"/>
    <n v="7689.6401999999998"/>
    <n v="7689.6401999999998"/>
    <n v="0"/>
    <n v="0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4"/>
    <x v="9"/>
    <x v="1"/>
    <n v="2"/>
    <n v="2"/>
    <n v="52"/>
    <x v="10"/>
    <n v="26"/>
    <n v="59"/>
    <x v="2"/>
    <n v="2"/>
    <s v="2. EXP - Operating Expense"/>
    <n v="30"/>
    <x v="39"/>
    <n v="1079"/>
    <n v="-7980.5523999999996"/>
    <n v="0"/>
    <n v="0"/>
    <n v="0"/>
    <n v="0"/>
    <n v="0"/>
    <n v="0"/>
    <n v="0"/>
    <n v="0"/>
    <n v="0"/>
    <n v="0"/>
    <n v="0"/>
    <n v="0"/>
    <n v="-741.8365"/>
    <n v="-656.48929999999996"/>
    <n v="-656.48929999999996"/>
    <n v="-687.75070000000005"/>
    <n v="-719.01210000000003"/>
    <n v="-625.22789999999998"/>
    <n v="-719.01210000000003"/>
    <n v="-687.75070000000005"/>
    <n v="-640.73689999999999"/>
    <n v="-645.06659999999999"/>
    <n v="-578.44460000000004"/>
    <n v="-622.73569999999995"/>
    <n v="0"/>
    <n v="-7980.5523999999996"/>
    <s v="All Budget Divisions"/>
    <s v="DA-30 - High Cost (DA)"/>
    <x v="4"/>
    <s v="USF"/>
    <s v="Employee Expenses"/>
    <s v="Compensation and Benefits"/>
    <n v="-7980.5523999999996"/>
    <s v="90-916-30.62307"/>
    <s v="916-IT HC Support"/>
    <s v="916"/>
    <x v="39"/>
    <x v="0"/>
  </r>
  <r>
    <x v="0"/>
    <x v="7"/>
    <x v="5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5"/>
    <x v="10"/>
    <x v="1"/>
    <n v="2"/>
    <n v="2"/>
    <n v="50"/>
    <x v="0"/>
    <n v="26"/>
    <n v="50"/>
    <x v="0"/>
    <n v="2"/>
    <s v="2. EXP - Operating Expense"/>
    <n v="31"/>
    <x v="24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283"/>
    <n v="-20991.1"/>
    <n v="-178.75"/>
    <n v="-2029.57"/>
    <n v="-539.49"/>
    <n v="-5148.24"/>
    <n v="-2564.61"/>
    <n v="-3574.83"/>
    <n v="-2380.34"/>
    <n v="-2338.52"/>
    <n v="-1691.44"/>
    <n v="-3161.66"/>
    <n v="-8288.91"/>
    <n v="-1643.88"/>
    <n v="-178.75"/>
    <n v="-2029.57"/>
    <n v="-539.49"/>
    <n v="-5148.24"/>
    <n v="-2564.61"/>
    <n v="-3574.83"/>
    <n v="-2380.34"/>
    <n v="-2338.52"/>
    <n v="-1691.44"/>
    <n v="-3161.66"/>
    <n v="2616.35"/>
    <n v="0"/>
    <n v="-33540.239999999998"/>
    <n v="-20991.1"/>
    <s v="All Budget Divisions"/>
    <s v="CD-90 - Information Technology"/>
    <x v="1"/>
    <s v="USF"/>
    <s v="Employee Expenses"/>
    <s v="Compensation and Benefits"/>
    <n v="12549.14"/>
    <s v="90-909-90.62309"/>
    <s v="909-Project Management Office"/>
    <s v="909"/>
    <x v="47"/>
    <x v="0"/>
  </r>
  <r>
    <x v="0"/>
    <x v="14"/>
    <x v="8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3"/>
    <x v="8"/>
    <x v="1"/>
    <n v="2"/>
    <n v="2"/>
    <n v="46"/>
    <x v="3"/>
    <n v="26"/>
    <n v="59"/>
    <x v="2"/>
    <n v="2"/>
    <s v="2. EXP - Operating Expense"/>
    <n v="27"/>
    <x v="38"/>
    <n v="845"/>
    <n v="19167.72"/>
    <n v="1887.75"/>
    <n v="2020.58"/>
    <n v="2043.22"/>
    <n v="2114.16"/>
    <n v="2218.02"/>
    <n v="2129.59"/>
    <n v="2129.59"/>
    <n v="2117.71"/>
    <n v="2059.1"/>
    <n v="2052.09"/>
    <n v="2052.09"/>
    <n v="2052.09"/>
    <n v="1621.884"/>
    <n v="1474.44"/>
    <n v="1695.606"/>
    <n v="1474.44"/>
    <n v="1695.606"/>
    <n v="1621.884"/>
    <n v="1548.162"/>
    <n v="1695.606"/>
    <n v="1548.162"/>
    <n v="1621.884"/>
    <n v="1621.884"/>
    <n v="1548.162"/>
    <n v="24875.99"/>
    <n v="19167.72"/>
    <s v="All Budget Divisions"/>
    <s v="CD-90 - Information Technology"/>
    <x v="1"/>
    <s v="USF"/>
    <s v="Employee Expenses"/>
    <s v="Compensation and Benefits"/>
    <n v="-5708.27"/>
    <s v="90-910-90.62304"/>
    <s v="910-Enterprise Technology Development"/>
    <s v="910"/>
    <x v="38"/>
    <x v="3"/>
  </r>
  <r>
    <x v="5"/>
    <x v="20"/>
    <x v="13"/>
    <n v="2"/>
    <n v="2"/>
    <n v="40"/>
    <x v="4"/>
    <n v="26"/>
    <n v="53"/>
    <x v="3"/>
    <n v="2"/>
    <s v="2. EXP - Operating Expense"/>
    <n v="27"/>
    <x v="38"/>
    <n v="1161"/>
    <n v="24832.367999999999"/>
    <n v="1778.88"/>
    <n v="1842.99"/>
    <n v="2636.04"/>
    <n v="2676.31"/>
    <n v="2641.09"/>
    <n v="2641.09"/>
    <n v="476.54"/>
    <n v="2325.54"/>
    <n v="2325.54"/>
    <n v="2331.16"/>
    <n v="2328.35"/>
    <n v="2328.35"/>
    <n v="1778.88"/>
    <n v="1842.99"/>
    <n v="2636.04"/>
    <n v="2676.31"/>
    <n v="2641.09"/>
    <n v="2641.09"/>
    <n v="1849.752"/>
    <n v="1688.904"/>
    <n v="1769.328"/>
    <n v="1849.752"/>
    <n v="1608.48"/>
    <n v="1849.752"/>
    <n v="14216.4"/>
    <n v="14216.4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5"/>
    <x v="16"/>
    <x v="9"/>
    <n v="2"/>
    <n v="2"/>
    <n v="53"/>
    <x v="16"/>
    <n v="26"/>
    <n v="59"/>
    <x v="2"/>
    <n v="2"/>
    <s v="2. EXP - Operating Expense"/>
    <n v="27"/>
    <x v="3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0"/>
    <x v="0"/>
    <x v="0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1"/>
    <x v="1"/>
    <x v="1"/>
    <n v="2"/>
    <n v="2"/>
    <n v="54"/>
    <x v="15"/>
    <n v="26"/>
    <n v="59"/>
    <x v="2"/>
    <n v="2"/>
    <s v="2. EXP - Operating Expense"/>
    <n v="29"/>
    <x v="4"/>
    <n v="601"/>
    <n v="14865.6855"/>
    <n v="796.08"/>
    <n v="933.72"/>
    <n v="892.09"/>
    <n v="-422.65"/>
    <n v="0"/>
    <n v="0"/>
    <n v="0"/>
    <n v="0"/>
    <n v="0"/>
    <n v="0"/>
    <n v="0"/>
    <n v="0"/>
    <n v="1200.69"/>
    <n v="1143.5142000000001"/>
    <n v="1315.0414000000001"/>
    <n v="1200.69"/>
    <n v="1257.8657000000001"/>
    <n v="1257.8657000000001"/>
    <n v="1200.69"/>
    <n v="1315.0414000000001"/>
    <n v="1257.8657000000001"/>
    <n v="1200.69"/>
    <n v="1257.8657000000001"/>
    <n v="1257.8657000000001"/>
    <n v="2199.2399999999998"/>
    <n v="14865.6855"/>
    <s v="All Budget Divisions"/>
    <s v="DA-50 - Rural Health Care (DA)"/>
    <x v="2"/>
    <s v="USF"/>
    <s v="Employee Expenses"/>
    <s v="Compensation and Benefits"/>
    <n v="12666.4455"/>
    <s v="90-902-50.62306"/>
    <s v="902-Business Relationship Management"/>
    <s v="902"/>
    <x v="4"/>
    <x v="3"/>
  </r>
  <r>
    <x v="0"/>
    <x v="5"/>
    <x v="4"/>
    <n v="2"/>
    <n v="2"/>
    <n v="34"/>
    <x v="7"/>
    <n v="26"/>
    <n v="47"/>
    <x v="5"/>
    <n v="2"/>
    <s v="2. EXP - Operating Expense"/>
    <n v="29"/>
    <x v="4"/>
    <n v="1335"/>
    <n v="734933.88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0909.36"/>
    <n v="65813.23"/>
    <n v="60090.34"/>
    <n v="62951.79"/>
    <n v="62951.79"/>
    <n v="60090.34"/>
    <n v="65813.23"/>
    <n v="357223.16"/>
    <n v="357223.16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5"/>
    <x v="15"/>
    <x v="5"/>
    <n v="2"/>
    <n v="2"/>
    <n v="53"/>
    <x v="16"/>
    <n v="26"/>
    <n v="59"/>
    <x v="2"/>
    <n v="2"/>
    <s v="2. EXP - Operating Expense"/>
    <n v="16"/>
    <x v="1"/>
    <n v="1280"/>
    <n v="204178.5"/>
    <n v="21328.2"/>
    <n v="20808"/>
    <n v="7282.8"/>
    <n v="16646.400000000001"/>
    <n v="17686.8"/>
    <n v="21328.2"/>
    <n v="22888.799999999999"/>
    <n v="15215.85"/>
    <n v="20808"/>
    <n v="11444.4"/>
    <n v="18727.2"/>
    <n v="10013.85"/>
    <n v="21328.2"/>
    <n v="20808"/>
    <n v="7282.8"/>
    <n v="16646.400000000001"/>
    <n v="17686.8"/>
    <n v="21328.2"/>
    <n v="22888.799999999999"/>
    <n v="15215.85"/>
    <n v="20808"/>
    <n v="11444.4"/>
    <n v="18727.2"/>
    <n v="10013.85"/>
    <n v="204178.5"/>
    <n v="204178.5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19"/>
    <x v="12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0"/>
    <x v="0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55"/>
    <n v="59850.7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4660.2"/>
    <n v="4456.8900000000003"/>
    <n v="5892.92"/>
    <n v="6173.54"/>
    <n v="6173.54"/>
    <n v="5892.92"/>
    <n v="6454.15"/>
    <n v="29263.63"/>
    <n v="29263.63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305"/>
    <n v="195888.33"/>
    <n v="18045.330000000002"/>
    <n v="18135.46"/>
    <n v="16266.06"/>
    <n v="16443.259999999998"/>
    <n v="18135.46"/>
    <n v="18135.46"/>
    <n v="18135.46"/>
    <n v="18135.46"/>
    <n v="18135.46"/>
    <n v="18085.46"/>
    <n v="18135.46"/>
    <n v="18135.46"/>
    <n v="18045.330000000002"/>
    <n v="18135.46"/>
    <n v="16266.06"/>
    <n v="16443.259999999998"/>
    <n v="18135.46"/>
    <n v="18135.46"/>
    <n v="18135.46"/>
    <n v="18135.46"/>
    <n v="18135.46"/>
    <n v="18085.46"/>
    <n v="18235.46"/>
    <n v="0"/>
    <n v="213923.79"/>
    <n v="195888.33"/>
    <s v="All Budget Divisions"/>
    <s v="CD-90 - Information Technology"/>
    <x v="1"/>
    <s v="USF"/>
    <s v="Employee Expenses"/>
    <s v="Compensation and Benefits"/>
    <n v="-18035.46"/>
    <s v="90-919-90.62303"/>
    <s v="919-Database Administration"/>
    <s v="919"/>
    <x v="51"/>
    <x v="3"/>
  </r>
  <r>
    <x v="0"/>
    <x v="2"/>
    <x v="2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2"/>
    <x v="2"/>
    <n v="2"/>
    <n v="2"/>
    <n v="46"/>
    <x v="3"/>
    <n v="26"/>
    <n v="59"/>
    <x v="2"/>
    <n v="6"/>
    <s v="X00000 - Capital Expenses"/>
    <n v="139"/>
    <x v="8"/>
    <n v="1477"/>
    <n v="9838.3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0"/>
    <n v="0"/>
    <n v="0"/>
    <n v="0"/>
    <n v="0"/>
    <n v="0"/>
    <n v="0"/>
    <n v="0"/>
    <n v="0"/>
    <n v="9838.35"/>
    <n v="9838.35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0"/>
    <x v="0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3"/>
    <x v="7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9"/>
    <x v="12"/>
    <n v="2"/>
    <n v="2"/>
    <n v="34"/>
    <x v="7"/>
    <n v="26"/>
    <n v="47"/>
    <x v="5"/>
    <n v="3"/>
    <s v="4. USAC_DEBIT - USAC Administration (Debit to SM)"/>
    <n v="120"/>
    <x v="73"/>
    <n v="1335"/>
    <n v="15831768.25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11316.18"/>
    <n v="1374033.21"/>
    <n v="1242943.8700000001"/>
    <n v="1302131.67"/>
    <n v="1302131.67"/>
    <n v="1396655.72"/>
    <n v="1433055.9"/>
    <n v="9154849.4199999999"/>
    <n v="9154849.4199999999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13"/>
    <x v="7"/>
    <n v="2"/>
    <n v="2"/>
    <n v="37"/>
    <x v="5"/>
    <n v="26"/>
    <n v="50"/>
    <x v="0"/>
    <n v="3"/>
    <s v="4. USAC_DEBIT - USAC Administration (Debit to SM)"/>
    <n v="120"/>
    <x v="73"/>
    <n v="1346"/>
    <n v="5647058.71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55328.74"/>
    <n v="476025.5"/>
    <n v="434631.98"/>
    <n v="455328.74"/>
    <n v="455328.74"/>
    <n v="488381.86"/>
    <n v="501110.25"/>
    <n v="2380922.9"/>
    <n v="2380922.9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13"/>
    <x v="7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7"/>
    <x v="5"/>
    <n v="2"/>
    <n v="2"/>
    <n v="37"/>
    <x v="5"/>
    <n v="26"/>
    <n v="50"/>
    <x v="0"/>
    <n v="3"/>
    <s v="4. USAC_DEBIT - USAC Administration (Debit to SM)"/>
    <n v="128"/>
    <x v="66"/>
    <n v="1346"/>
    <n v="15525.77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792.19"/>
    <n v="2273.46"/>
    <n v="1338.36"/>
    <n v="0"/>
    <n v="0"/>
    <n v="0"/>
    <n v="0"/>
    <n v="17065.22"/>
    <n v="15525.77"/>
    <s v="All Budget Divisions"/>
    <s v="BD-50 - Rural Health Care"/>
    <x v="2"/>
    <s v="USF"/>
    <s v="Allocations"/>
    <s v="Allocations"/>
    <n v="-1539.45"/>
    <s v="50-500-50.90260"/>
    <s v="500-Rural Health Care"/>
    <s v="500"/>
    <x v="66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9"/>
    <x v="12"/>
    <n v="2"/>
    <n v="2"/>
    <n v="55"/>
    <x v="9"/>
    <n v="26"/>
    <n v="59"/>
    <x v="2"/>
    <n v="2"/>
    <s v="2. EXP - Operating Expense"/>
    <n v="105"/>
    <x v="11"/>
    <n v="1509"/>
    <n v="11310.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4"/>
    <x v="9"/>
    <x v="1"/>
    <n v="2"/>
    <n v="2"/>
    <n v="48"/>
    <x v="8"/>
    <n v="26"/>
    <n v="52"/>
    <x v="1"/>
    <n v="2"/>
    <s v="2. EXP - Operating Expense"/>
    <n v="107"/>
    <x v="12"/>
    <n v="9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5"/>
    <x v="10"/>
    <x v="1"/>
    <n v="2"/>
    <n v="2"/>
    <n v="49"/>
    <x v="13"/>
    <n v="26"/>
    <n v="49"/>
    <x v="10"/>
    <n v="2"/>
    <s v="2. EXP - Operating Expense"/>
    <n v="107"/>
    <x v="12"/>
    <n v="1124"/>
    <n v="161419.999992"/>
    <n v="20939.11"/>
    <n v="0"/>
    <n v="0"/>
    <n v="0"/>
    <n v="0"/>
    <n v="0"/>
    <n v="0"/>
    <n v="0"/>
    <n v="0"/>
    <n v="0"/>
    <n v="0"/>
    <n v="0"/>
    <n v="13451.666665999999"/>
    <n v="13451.666665999999"/>
    <n v="13451.666665999999"/>
    <n v="13451.666665999999"/>
    <n v="13451.666665999999"/>
    <n v="13451.666665999999"/>
    <n v="13451.666665999999"/>
    <n v="13451.666665999999"/>
    <n v="13451.666665999999"/>
    <n v="13451.666665999999"/>
    <n v="13451.666665999999"/>
    <n v="13451.666665999999"/>
    <n v="20939.11"/>
    <n v="161419.999992"/>
    <s v="All Budget Divisions"/>
    <s v="CD-42 - ACP (FCC Appropriated Program; formerly EBB)"/>
    <x v="0"/>
    <s v="FCC"/>
    <s v="Employee Expenses"/>
    <s v="Compensation and Benefits"/>
    <n v="140480.88999200001"/>
    <s v="40-403-42.68008"/>
    <s v="403-ACP (FCC Appropriated Program; formerly EBB)"/>
    <s v="403"/>
    <x v="12"/>
    <x v="0"/>
  </r>
  <r>
    <x v="0"/>
    <x v="13"/>
    <x v="7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8"/>
    <x v="11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1"/>
    <x v="6"/>
    <n v="2"/>
    <n v="2"/>
    <n v="46"/>
    <x v="3"/>
    <n v="26"/>
    <n v="59"/>
    <x v="2"/>
    <n v="2"/>
    <s v="2. EXP - Operating Expense"/>
    <n v="97"/>
    <x v="16"/>
    <n v="1473"/>
    <n v="0"/>
    <n v="0"/>
    <n v="249.85"/>
    <n v="245.55"/>
    <n v="0"/>
    <n v="233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9.2"/>
    <n v="0"/>
    <s v="All Budget Divisions"/>
    <s v="CD-90 - Information Technology"/>
    <x v="1"/>
    <s v="USF"/>
    <s v="Employee Expenses"/>
    <s v="Travel"/>
    <n v="-729.2"/>
    <s v="90-909-90.66800"/>
    <s v="909-Project Management Office"/>
    <s v="909"/>
    <x v="16"/>
    <x v="7"/>
  </r>
  <r>
    <x v="4"/>
    <x v="9"/>
    <x v="1"/>
    <n v="2"/>
    <n v="2"/>
    <n v="46"/>
    <x v="3"/>
    <n v="26"/>
    <n v="59"/>
    <x v="2"/>
    <n v="2"/>
    <s v="2. EXP - Operating Expense"/>
    <n v="100"/>
    <x v="18"/>
    <n v="1096"/>
    <n v="1912477.9080000001"/>
    <n v="171674.58"/>
    <n v="156096.56"/>
    <n v="161908.03"/>
    <n v="139363.60999999999"/>
    <n v="177096.78"/>
    <n v="121413.26"/>
    <n v="154713.51"/>
    <n v="148283.76"/>
    <n v="143304.01999999999"/>
    <n v="157159.98000000001"/>
    <n v="143861.6"/>
    <n v="149376.49"/>
    <n v="167889.28200000001"/>
    <n v="153290.21400000001"/>
    <n v="153290.21400000001"/>
    <n v="160589.74799999999"/>
    <n v="167889.28200000001"/>
    <n v="145990.68"/>
    <n v="167889.28200000001"/>
    <n v="160589.74799999999"/>
    <n v="153290.21400000001"/>
    <n v="167889.28200000001"/>
    <n v="153290.21400000001"/>
    <n v="160589.74799999999"/>
    <n v="1824252.18"/>
    <n v="1912477.9080000001"/>
    <s v="All Budget Divisions"/>
    <s v="CD-90 - Information Technology"/>
    <x v="1"/>
    <s v="USF"/>
    <s v="Employee Expenses"/>
    <s v="Compensation and Benefits"/>
    <n v="88225.728000000003"/>
    <s v="90-923-90.68000"/>
    <s v="923-Information Security"/>
    <s v="923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93"/>
    <n v="1565383.51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1577.74"/>
    <n v="125596.93"/>
    <n v="131577.74"/>
    <n v="137558.54999999999"/>
    <n v="125596.93"/>
    <n v="131577.74"/>
    <n v="131577.74"/>
    <n v="125596.93"/>
    <n v="137558.54999999999"/>
    <n v="387164.66"/>
    <n v="387164.66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3"/>
    <x v="8"/>
    <x v="1"/>
    <n v="2"/>
    <n v="2"/>
    <n v="48"/>
    <x v="8"/>
    <n v="26"/>
    <n v="53"/>
    <x v="3"/>
    <n v="2"/>
    <s v="2. EXP - Operating Expense"/>
    <n v="101"/>
    <x v="10"/>
    <n v="7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6"/>
    <x v="12"/>
    <x v="6"/>
    <n v="2"/>
    <n v="2"/>
    <n v="52"/>
    <x v="10"/>
    <n v="26"/>
    <n v="59"/>
    <x v="2"/>
    <n v="2"/>
    <s v="2. EXP - Operating Expense"/>
    <n v="102"/>
    <x v="44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3"/>
    <x v="7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5"/>
    <x v="20"/>
    <x v="13"/>
    <n v="2"/>
    <n v="2"/>
    <n v="42"/>
    <x v="11"/>
    <n v="26"/>
    <n v="52"/>
    <x v="1"/>
    <n v="2"/>
    <s v="2. EXP - Operating Expense"/>
    <n v="83"/>
    <x v="13"/>
    <n v="1201"/>
    <n v="32132.198100000001"/>
    <n v="3753.55"/>
    <n v="2579.6"/>
    <n v="2581.0500000000002"/>
    <n v="2707.85"/>
    <n v="2690.47"/>
    <n v="2571.04"/>
    <n v="2741.1"/>
    <n v="2771.54"/>
    <n v="2625.81"/>
    <n v="2712.38"/>
    <n v="2566.2800000000002"/>
    <n v="3984.45"/>
    <n v="3753.55"/>
    <n v="2579.6"/>
    <n v="2581.0500000000002"/>
    <n v="2707.85"/>
    <n v="2690.47"/>
    <n v="2571.04"/>
    <n v="2608.9050000000002"/>
    <n v="2382.0437000000002"/>
    <n v="2495.4742999999999"/>
    <n v="2608.9050000000002"/>
    <n v="2268.6129999999998"/>
    <n v="2884.6970999999999"/>
    <n v="16883.560000000001"/>
    <n v="16883.560000000001"/>
    <s v="All Budget Divisions"/>
    <s v="CD-70 - Finance"/>
    <x v="1"/>
    <s v="USF"/>
    <s v="Employee Expenses"/>
    <s v="Compensation and Benefits"/>
    <n v="0"/>
    <s v="70-735-70.66000"/>
    <s v="735-Facilities"/>
    <s v="735"/>
    <x v="13"/>
    <x v="3"/>
  </r>
  <r>
    <x v="5"/>
    <x v="16"/>
    <x v="9"/>
    <n v="2"/>
    <n v="2"/>
    <n v="33"/>
    <x v="20"/>
    <n v="26"/>
    <n v="55"/>
    <x v="6"/>
    <n v="2"/>
    <s v="2. EXP - Operating Expense"/>
    <n v="92"/>
    <x v="83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5"/>
    <x v="20"/>
    <x v="13"/>
    <n v="2"/>
    <n v="2"/>
    <n v="45"/>
    <x v="6"/>
    <n v="26"/>
    <n v="58"/>
    <x v="4"/>
    <n v="2"/>
    <s v="2. EXP - Operating Expense"/>
    <n v="93"/>
    <x v="34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1"/>
    <x v="6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7"/>
    <x v="10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13"/>
    <x v="7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2"/>
    <x v="4"/>
    <x v="1"/>
    <n v="2"/>
    <n v="2"/>
    <n v="54"/>
    <x v="15"/>
    <n v="26"/>
    <n v="55"/>
    <x v="6"/>
    <n v="2"/>
    <s v="2. EXP - Operating Expense"/>
    <n v="57"/>
    <x v="22"/>
    <n v="322"/>
    <n v="0"/>
    <n v="0"/>
    <n v="0"/>
    <n v="0"/>
    <n v="0"/>
    <n v="0"/>
    <n v="0"/>
    <n v="0"/>
    <n v="0"/>
    <n v="0"/>
    <n v="0"/>
    <n v="930651.18"/>
    <n v="127825.59"/>
    <n v="0"/>
    <n v="0"/>
    <n v="0"/>
    <n v="0"/>
    <n v="0"/>
    <n v="0"/>
    <n v="0"/>
    <n v="0"/>
    <n v="0"/>
    <n v="0"/>
    <n v="0"/>
    <n v="0"/>
    <n v="1058476.77"/>
    <n v="0"/>
    <s v="All Budget Divisions"/>
    <s v="DA-50 - Rural Health Care (DA)"/>
    <x v="2"/>
    <s v="USF"/>
    <s v="Professional Services"/>
    <s v="Other Professional Services"/>
    <n v="-1058476.77"/>
    <s v="70-799-50.64800"/>
    <s v="799-Enterprise Resource Program"/>
    <s v="799"/>
    <x v="22"/>
    <x v="9"/>
  </r>
  <r>
    <x v="0"/>
    <x v="11"/>
    <x v="6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0"/>
    <x v="0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7"/>
    <x v="10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9"/>
    <x v="12"/>
    <n v="2"/>
    <n v="2"/>
    <n v="46"/>
    <x v="3"/>
    <n v="26"/>
    <n v="59"/>
    <x v="2"/>
    <n v="2"/>
    <s v="2. EXP - Operating Expense"/>
    <n v="73"/>
    <x v="56"/>
    <n v="1439"/>
    <n v="2770379.72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224276.73"/>
    <n v="224276.73"/>
    <n v="224276.73"/>
    <n v="224276.73"/>
    <n v="1648996.07"/>
    <n v="1648996.07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5"/>
    <x v="10"/>
    <x v="1"/>
    <n v="2"/>
    <n v="2"/>
    <n v="52"/>
    <x v="10"/>
    <n v="26"/>
    <n v="54"/>
    <x v="11"/>
    <n v="2"/>
    <s v="2. EXP - Operating Expense"/>
    <n v="83"/>
    <x v="1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10"/>
    <x v="1"/>
    <n v="2"/>
    <n v="2"/>
    <n v="53"/>
    <x v="16"/>
    <n v="26"/>
    <n v="59"/>
    <x v="2"/>
    <n v="2"/>
    <s v="2. EXP - Operating Expense"/>
    <n v="39"/>
    <x v="2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6"/>
    <x v="12"/>
    <x v="6"/>
    <n v="2"/>
    <n v="2"/>
    <n v="34"/>
    <x v="7"/>
    <n v="26"/>
    <n v="47"/>
    <x v="5"/>
    <n v="2"/>
    <s v="2. EXP - Operating Expense"/>
    <n v="40"/>
    <x v="48"/>
    <n v="1517"/>
    <n v="20000"/>
    <n v="0"/>
    <n v="0"/>
    <n v="0"/>
    <n v="0"/>
    <n v="0"/>
    <n v="0"/>
    <n v="0"/>
    <n v="0"/>
    <n v="0"/>
    <n v="0"/>
    <n v="0"/>
    <n v="0"/>
    <n v="1667"/>
    <n v="1667"/>
    <n v="1667"/>
    <n v="1667"/>
    <n v="1667"/>
    <n v="1667"/>
    <n v="1667"/>
    <n v="1667"/>
    <n v="1667"/>
    <n v="1667"/>
    <n v="1667"/>
    <n v="1663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2"/>
    <x v="4"/>
    <x v="1"/>
    <n v="2"/>
    <n v="2"/>
    <n v="42"/>
    <x v="11"/>
    <n v="26"/>
    <n v="55"/>
    <x v="6"/>
    <n v="2"/>
    <s v="2. EXP - Operating Expense"/>
    <n v="42"/>
    <x v="85"/>
    <n v="309"/>
    <n v="321128"/>
    <n v="27005.68"/>
    <n v="26760.52"/>
    <n v="41078.300000000003"/>
    <n v="38472.300000000003"/>
    <n v="38472.300000000003"/>
    <n v="38472.300000000003"/>
    <n v="30431.3"/>
    <n v="38472.300000000003"/>
    <n v="38472.300000000003"/>
    <n v="38472.300000000003"/>
    <n v="34090.300000000003"/>
    <n v="37987.300000000003"/>
    <n v="26760.67"/>
    <n v="26760.67"/>
    <n v="26760.67"/>
    <n v="26760.67"/>
    <n v="26760.67"/>
    <n v="26760.67"/>
    <n v="26760.67"/>
    <n v="26760.67"/>
    <n v="26760.67"/>
    <n v="26760.67"/>
    <n v="26760.67"/>
    <n v="26760.63"/>
    <n v="428187.2"/>
    <n v="321128"/>
    <s v="All Budget Divisions"/>
    <s v="CD-70 - Finance"/>
    <x v="1"/>
    <s v="USF"/>
    <s v="General and Administrative"/>
    <s v="Taxes and Insurance"/>
    <n v="-107059.2"/>
    <s v="70-700-70.62800"/>
    <s v="700-Finance"/>
    <s v="700"/>
    <x v="85"/>
    <x v="6"/>
  </r>
  <r>
    <x v="5"/>
    <x v="15"/>
    <x v="5"/>
    <n v="2"/>
    <n v="2"/>
    <n v="42"/>
    <x v="11"/>
    <n v="26"/>
    <n v="55"/>
    <x v="6"/>
    <n v="2"/>
    <s v="2. EXP - Operating Expense"/>
    <n v="45"/>
    <x v="1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9"/>
    <x v="12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6"/>
    <x v="12"/>
    <x v="6"/>
    <n v="2"/>
    <n v="2"/>
    <n v="39"/>
    <x v="1"/>
    <n v="26"/>
    <n v="52"/>
    <x v="1"/>
    <n v="2"/>
    <s v="2. EXP - Operating Expense"/>
    <n v="45"/>
    <x v="19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4"/>
    <x v="9"/>
    <x v="1"/>
    <n v="2"/>
    <n v="2"/>
    <n v="53"/>
    <x v="16"/>
    <n v="26"/>
    <n v="59"/>
    <x v="2"/>
    <n v="2"/>
    <s v="2. EXP - Operating Expense"/>
    <n v="29"/>
    <x v="4"/>
    <n v="1082"/>
    <n v="241662.82399999999"/>
    <n v="14792.7"/>
    <n v="14801.47"/>
    <n v="15005.57"/>
    <n v="15666.16"/>
    <n v="16335.62"/>
    <n v="14251.59"/>
    <n v="16381"/>
    <n v="15700.38"/>
    <n v="14987.24"/>
    <n v="16378"/>
    <n v="14999.34"/>
    <n v="19238.48"/>
    <n v="21214.6754"/>
    <n v="19369.920999999998"/>
    <n v="19369.920999999998"/>
    <n v="20292.298200000001"/>
    <n v="21214.6754"/>
    <n v="18447.543799999999"/>
    <n v="21214.6754"/>
    <n v="20292.298200000001"/>
    <n v="19369.920999999998"/>
    <n v="21214.6754"/>
    <n v="19369.920999999998"/>
    <n v="20292.298200000001"/>
    <n v="188537.55"/>
    <n v="241662.82399999999"/>
    <s v="All Budget Divisions"/>
    <s v="DA-40 - Lifeline (DA)"/>
    <x v="5"/>
    <s v="USF"/>
    <s v="Employee Expenses"/>
    <s v="Compensation and Benefits"/>
    <n v="53125.273999999998"/>
    <s v="90-917-40.62306"/>
    <s v="917-IT Lifeline Support"/>
    <s v="917"/>
    <x v="4"/>
    <x v="3"/>
  </r>
  <r>
    <x v="5"/>
    <x v="10"/>
    <x v="1"/>
    <n v="2"/>
    <n v="2"/>
    <n v="33"/>
    <x v="20"/>
    <n v="26"/>
    <n v="55"/>
    <x v="6"/>
    <n v="2"/>
    <s v="2. EXP - Operating Expense"/>
    <n v="29"/>
    <x v="4"/>
    <n v="1106"/>
    <n v="79573.371100000004"/>
    <n v="6072.55"/>
    <n v="6072.55"/>
    <n v="6072.55"/>
    <n v="6072.55"/>
    <n v="6072.55"/>
    <n v="6072.55"/>
    <n v="6072.55"/>
    <n v="6072.55"/>
    <n v="6072.55"/>
    <n v="6072.55"/>
    <n v="6072.55"/>
    <n v="6072.55"/>
    <n v="7012.2128000000002"/>
    <n v="6097.5762999999997"/>
    <n v="6402.4551000000001"/>
    <n v="6707.3339999999998"/>
    <n v="6707.3339999999998"/>
    <n v="6402.4551000000001"/>
    <n v="7012.2128000000002"/>
    <n v="6402.4551000000001"/>
    <n v="6707.3339999999998"/>
    <n v="7012.2128000000002"/>
    <n v="6097.5762999999997"/>
    <n v="7012.2128000000002"/>
    <n v="72870.600000000006"/>
    <n v="79573.371100000004"/>
    <s v="All Budget Divisions"/>
    <s v="CD-10 - Contributors/499"/>
    <x v="1"/>
    <s v="USF"/>
    <s v="Employee Expenses"/>
    <s v="Compensation and Benefits"/>
    <n v="6702.7710999999999"/>
    <s v="10-100-10.62306"/>
    <s v="100-499"/>
    <s v="100"/>
    <x v="4"/>
    <x v="3"/>
  </r>
  <r>
    <x v="5"/>
    <x v="10"/>
    <x v="1"/>
    <n v="2"/>
    <n v="2"/>
    <n v="52"/>
    <x v="10"/>
    <n v="26"/>
    <n v="59"/>
    <x v="2"/>
    <n v="2"/>
    <s v="2. EXP - Operating Expense"/>
    <n v="29"/>
    <x v="4"/>
    <n v="1262"/>
    <n v="172793.179"/>
    <n v="14342.05"/>
    <n v="12004.09"/>
    <n v="12657.46"/>
    <n v="13286.09"/>
    <n v="14366"/>
    <n v="13737.38"/>
    <n v="15063.37"/>
    <n v="13751.13"/>
    <n v="14379.75"/>
    <n v="14994.62"/>
    <n v="13081.25"/>
    <n v="19270.560000000001"/>
    <n v="15226.9851"/>
    <n v="13240.856599999999"/>
    <n v="13902.8995"/>
    <n v="14564.942300000001"/>
    <n v="14564.942300000001"/>
    <n v="13902.8995"/>
    <n v="15226.9851"/>
    <n v="13902.8995"/>
    <n v="14564.942300000001"/>
    <n v="15226.9851"/>
    <n v="13240.856599999999"/>
    <n v="15226.9851"/>
    <n v="170933.75"/>
    <n v="172793.179"/>
    <s v="All Budget Divisions"/>
    <s v="DA-30 - High Cost (DA)"/>
    <x v="4"/>
    <s v="USF"/>
    <s v="Employee Expenses"/>
    <s v="Compensation and Benefits"/>
    <n v="1859.4290000000001"/>
    <s v="90-902-30.62306"/>
    <s v="902-Business Relationship Management"/>
    <s v="902"/>
    <x v="4"/>
    <x v="3"/>
  </r>
  <r>
    <x v="5"/>
    <x v="20"/>
    <x v="13"/>
    <n v="2"/>
    <n v="2"/>
    <n v="52"/>
    <x v="10"/>
    <n v="26"/>
    <n v="59"/>
    <x v="2"/>
    <n v="2"/>
    <s v="2. EXP - Operating Expense"/>
    <n v="29"/>
    <x v="4"/>
    <n v="1262"/>
    <n v="167782.7237"/>
    <n v="14342.05"/>
    <n v="12004.09"/>
    <n v="12657.46"/>
    <n v="13286.09"/>
    <n v="14366"/>
    <n v="13737.38"/>
    <n v="15063.37"/>
    <n v="13751.13"/>
    <n v="14379.75"/>
    <n v="14994.62"/>
    <n v="13081.25"/>
    <n v="19270.560000000001"/>
    <n v="14342.05"/>
    <n v="12004.09"/>
    <n v="12657.46"/>
    <n v="13286.09"/>
    <n v="14366"/>
    <n v="13737.38"/>
    <n v="15226.9851"/>
    <n v="13902.8995"/>
    <n v="14564.942300000001"/>
    <n v="15226.9851"/>
    <n v="13240.856599999999"/>
    <n v="15226.9851"/>
    <n v="80393.070000000007"/>
    <n v="80393.070000000007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5"/>
    <x v="20"/>
    <x v="13"/>
    <n v="2"/>
    <n v="2"/>
    <n v="39"/>
    <x v="1"/>
    <n v="26"/>
    <n v="52"/>
    <x v="1"/>
    <n v="2"/>
    <s v="2. EXP - Operating Expense"/>
    <n v="30"/>
    <x v="39"/>
    <n v="1149"/>
    <n v="-9041.6540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19.7011"/>
    <n v="-1463.9657999999999"/>
    <n v="-1519.9929"/>
    <n v="-1537.991"/>
    <n v="-1330.3819000000001"/>
    <n v="-1569.6214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13"/>
    <x v="7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11"/>
    <x v="6"/>
    <n v="2"/>
    <n v="2"/>
    <n v="34"/>
    <x v="7"/>
    <n v="26"/>
    <n v="47"/>
    <x v="5"/>
    <n v="2"/>
    <s v="2. EXP - Operating Expense"/>
    <n v="26"/>
    <x v="51"/>
    <n v="1335"/>
    <n v="982284.44"/>
    <n v="92308.07"/>
    <n v="92469.52"/>
    <n v="92469.52"/>
    <n v="92174.52"/>
    <n v="92005.41"/>
    <n v="94143.360000000001"/>
    <n v="102545.42"/>
    <n v="96665.07"/>
    <n v="96350.07"/>
    <n v="0"/>
    <n v="0"/>
    <n v="0"/>
    <n v="82797.919999999998"/>
    <n v="75270.84"/>
    <n v="82797.919999999998"/>
    <n v="82797.919999999998"/>
    <n v="79034.38"/>
    <n v="82797.919999999998"/>
    <n v="86561.47"/>
    <n v="79034.38"/>
    <n v="82797.919999999998"/>
    <n v="82797.919999999998"/>
    <n v="79034.38"/>
    <n v="86561.47"/>
    <n v="851130.96"/>
    <n v="733890.67"/>
    <s v="All Budget Divisions"/>
    <s v="BD-20 - Schools &amp; Libraries"/>
    <x v="3"/>
    <s v="USF"/>
    <s v="Employee Expenses"/>
    <s v="Compensation and Benefits"/>
    <n v="-117240.29"/>
    <s v="20-200-20.62303"/>
    <s v="200-Schools &amp; Libraries"/>
    <s v="200"/>
    <x v="51"/>
    <x v="3"/>
  </r>
  <r>
    <x v="0"/>
    <x v="6"/>
    <x v="1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3"/>
    <x v="7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14"/>
    <x v="8"/>
    <n v="2"/>
    <n v="2"/>
    <n v="54"/>
    <x v="15"/>
    <n v="26"/>
    <n v="59"/>
    <x v="2"/>
    <n v="2"/>
    <s v="2. EXP - Operating Expense"/>
    <n v="26"/>
    <x v="51"/>
    <n v="1507"/>
    <n v="208715.92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21197.919999999998"/>
    <n v="18675.07"/>
    <n v="11070.28"/>
    <n v="17244.96"/>
    <n v="17244.96"/>
    <n v="16461.099999999999"/>
    <n v="18028.830000000002"/>
    <n v="139736.07"/>
    <n v="139736.07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5"/>
    <x v="16"/>
    <x v="9"/>
    <n v="2"/>
    <n v="2"/>
    <n v="36"/>
    <x v="14"/>
    <n v="26"/>
    <n v="49"/>
    <x v="10"/>
    <n v="2"/>
    <s v="2. EXP - Operating Expense"/>
    <n v="27"/>
    <x v="38"/>
    <n v="1121"/>
    <n v="52742.47"/>
    <n v="5384.5"/>
    <n v="5645.64"/>
    <n v="5525.15"/>
    <n v="5601.44"/>
    <n v="5587.1"/>
    <n v="5446.17"/>
    <n v="415.4"/>
    <n v="4854.6400000000003"/>
    <n v="4804.05"/>
    <n v="4813.5"/>
    <n v="4664.88"/>
    <n v="4710.22"/>
    <n v="5384.5"/>
    <n v="5645.64"/>
    <n v="5525.15"/>
    <n v="5601.44"/>
    <n v="5587.1"/>
    <n v="5446.17"/>
    <n v="415.4"/>
    <n v="4854.6400000000003"/>
    <n v="4804.05"/>
    <n v="4813.5"/>
    <n v="4664.88"/>
    <n v="0"/>
    <n v="57452.69"/>
    <n v="52742.47"/>
    <s v="All Budget Divisions"/>
    <s v="BD-40 - Lifeline"/>
    <x v="5"/>
    <s v="USF"/>
    <s v="Employee Expenses"/>
    <s v="Compensation and Benefits"/>
    <n v="-4710.22"/>
    <s v="40-400-40.62304"/>
    <s v="400-Lifeline"/>
    <s v="400"/>
    <x v="38"/>
    <x v="3"/>
  </r>
  <r>
    <x v="0"/>
    <x v="5"/>
    <x v="4"/>
    <n v="2"/>
    <n v="2"/>
    <n v="47"/>
    <x v="2"/>
    <n v="26"/>
    <n v="60"/>
    <x v="9"/>
    <n v="2"/>
    <s v="2. EXP - Operating Expense"/>
    <n v="27"/>
    <x v="38"/>
    <n v="1511"/>
    <n v="13857.57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94.79"/>
    <n v="1156.0999999999999"/>
    <n v="1055.57"/>
    <n v="1105.83"/>
    <n v="1105.83"/>
    <n v="1055.57"/>
    <n v="1156.0999999999999"/>
    <n v="7222.57"/>
    <n v="7222.57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0"/>
    <x v="6"/>
    <x v="1"/>
    <n v="2"/>
    <n v="2"/>
    <n v="42"/>
    <x v="11"/>
    <n v="26"/>
    <n v="55"/>
    <x v="6"/>
    <n v="2"/>
    <s v="2. EXP - Operating Expense"/>
    <n v="13"/>
    <x v="72"/>
    <n v="1398"/>
    <n v="3734774"/>
    <n v="265655.17"/>
    <n v="265655.17"/>
    <n v="265655.17"/>
    <n v="265655.17"/>
    <n v="251759.12"/>
    <n v="251759.12"/>
    <n v="256289.48"/>
    <n v="256283.38"/>
    <n v="400080.81"/>
    <n v="0"/>
    <n v="0"/>
    <n v="0"/>
    <n v="265655"/>
    <n v="265655"/>
    <n v="269892"/>
    <n v="269892"/>
    <n v="255996"/>
    <n v="255996"/>
    <n v="255996"/>
    <n v="255996"/>
    <n v="409924"/>
    <n v="409924"/>
    <n v="409924"/>
    <n v="409924"/>
    <n v="2478792.59"/>
    <n v="2505002"/>
    <s v="All Budget Divisions"/>
    <s v="CD-70 - Finance"/>
    <x v="1"/>
    <s v="USF"/>
    <s v="Depreciation and Amortization"/>
    <s v="Depreciation and Amortization"/>
    <n v="26209.41"/>
    <s v="70-700-70.60401"/>
    <s v="700-Finance"/>
    <s v="700"/>
    <x v="72"/>
    <x v="0"/>
  </r>
  <r>
    <x v="0"/>
    <x v="6"/>
    <x v="1"/>
    <n v="2"/>
    <n v="2"/>
    <n v="37"/>
    <x v="5"/>
    <n v="26"/>
    <n v="50"/>
    <x v="0"/>
    <n v="2"/>
    <s v="2. EXP - Operating Expense"/>
    <n v="24"/>
    <x v="3"/>
    <n v="1346"/>
    <n v="132748.60999999999"/>
    <n v="5588.4"/>
    <n v="6197.78"/>
    <n v="5570.88"/>
    <n v="6843.6"/>
    <n v="7557.88"/>
    <n v="5547.88"/>
    <n v="5383.6"/>
    <n v="6330.22"/>
    <n v="5722.3"/>
    <n v="0"/>
    <n v="0"/>
    <n v="0"/>
    <n v="11189.54"/>
    <n v="10172.31"/>
    <n v="11189.54"/>
    <n v="11189.54"/>
    <n v="10680.92"/>
    <n v="11189.54"/>
    <n v="11698.15"/>
    <n v="10680.92"/>
    <n v="11189.54"/>
    <n v="11189.54"/>
    <n v="10680.92"/>
    <n v="11698.15"/>
    <n v="54742.54"/>
    <n v="99180"/>
    <s v="All Budget Divisions"/>
    <s v="BD-50 - Rural Health Care"/>
    <x v="2"/>
    <s v="USF"/>
    <s v="Employee Expenses"/>
    <s v="Compensation and Benefits"/>
    <n v="44437.46"/>
    <s v="50-500-50.62301"/>
    <s v="500-Rural Health Care"/>
    <s v="500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49"/>
    <n v="17246.689999999999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543.38"/>
    <n v="1473.23"/>
    <n v="1543.38"/>
    <n v="1613.54"/>
    <n v="1473.23"/>
    <n v="1543.38"/>
    <n v="1543.38"/>
    <n v="1473.23"/>
    <n v="1613.54"/>
    <n v="3426.4"/>
    <n v="3426.4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3"/>
    <x v="8"/>
    <x v="1"/>
    <n v="2"/>
    <n v="2"/>
    <n v="45"/>
    <x v="6"/>
    <n v="26"/>
    <n v="58"/>
    <x v="4"/>
    <n v="2"/>
    <s v="2. EXP - Operating Expense"/>
    <n v="26"/>
    <x v="51"/>
    <n v="785"/>
    <n v="100714.64"/>
    <n v="5524.58"/>
    <n v="6819.39"/>
    <n v="6687.21"/>
    <n v="6819.39"/>
    <n v="6804.39"/>
    <n v="6819.39"/>
    <n v="6819.39"/>
    <n v="6617.14"/>
    <n v="11414"/>
    <n v="9087.52"/>
    <n v="12249.6"/>
    <n v="10660.42"/>
    <n v="8522.0079999999998"/>
    <n v="7747.28"/>
    <n v="8909.3719999999994"/>
    <n v="7747.28"/>
    <n v="8909.3719999999994"/>
    <n v="8522.0079999999998"/>
    <n v="8134.6440000000002"/>
    <n v="8909.3719999999994"/>
    <n v="8134.6440000000002"/>
    <n v="8522.0079999999998"/>
    <n v="8522.0079999999998"/>
    <n v="8134.6440000000002"/>
    <n v="96322.42"/>
    <n v="100714.64"/>
    <s v="All Budget Divisions"/>
    <s v="CD-80 - Audit and Assurance"/>
    <x v="1"/>
    <s v="USF"/>
    <s v="Employee Expenses"/>
    <s v="Compensation and Benefits"/>
    <n v="4392.22"/>
    <s v="80-801-80.62303"/>
    <s v="801-Corporate Assurance"/>
    <s v="801"/>
    <x v="51"/>
    <x v="3"/>
  </r>
  <r>
    <x v="0"/>
    <x v="0"/>
    <x v="0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1"/>
    <x v="1"/>
    <x v="1"/>
    <n v="2"/>
    <n v="2"/>
    <n v="42"/>
    <x v="11"/>
    <n v="26"/>
    <n v="52"/>
    <x v="1"/>
    <n v="2"/>
    <s v="2. EXP - Operating Expense"/>
    <n v="29"/>
    <x v="4"/>
    <n v="538"/>
    <n v="37866.491300000002"/>
    <n v="4002.28"/>
    <n v="2926.32"/>
    <n v="4201"/>
    <n v="3073.46"/>
    <n v="3220.6"/>
    <n v="3209.06"/>
    <n v="3076.76"/>
    <n v="3367.74"/>
    <n v="3019.92"/>
    <n v="2608.4"/>
    <n v="2725.14"/>
    <n v="3683.43"/>
    <n v="3058.4474"/>
    <n v="2912.8069999999998"/>
    <n v="3349.7280999999998"/>
    <n v="3058.4474"/>
    <n v="3204.0877"/>
    <n v="3204.0877"/>
    <n v="3058.4474"/>
    <n v="3349.7280999999998"/>
    <n v="3204.0877"/>
    <n v="3058.4474"/>
    <n v="3204.0877"/>
    <n v="3204.0877"/>
    <n v="39114.11"/>
    <n v="37866.491300000002"/>
    <s v="All Budget Divisions"/>
    <s v="CD-70 - Finance"/>
    <x v="1"/>
    <s v="USF"/>
    <s v="Employee Expenses"/>
    <s v="Compensation and Benefits"/>
    <n v="-1247.6187"/>
    <s v="70-735-70.62306"/>
    <s v="735-Facilities"/>
    <s v="735"/>
    <x v="4"/>
    <x v="3"/>
  </r>
  <r>
    <x v="0"/>
    <x v="7"/>
    <x v="5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18"/>
    <x v="11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20"/>
    <x v="13"/>
    <n v="2"/>
    <n v="2"/>
    <n v="49"/>
    <x v="13"/>
    <n v="26"/>
    <n v="49"/>
    <x v="10"/>
    <n v="2"/>
    <s v="2. EXP - Operating Expense"/>
    <n v="112"/>
    <x v="86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5"/>
    <x v="4"/>
    <n v="2"/>
    <n v="2"/>
    <n v="35"/>
    <x v="12"/>
    <n v="26"/>
    <n v="48"/>
    <x v="7"/>
    <n v="5"/>
    <s v="USAC_ADMIN CAP - Capital Allocations"/>
    <n v="135"/>
    <x v="60"/>
    <n v="1340"/>
    <n v="1517635.6248999999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168943.38"/>
    <n v="0"/>
    <n v="0"/>
    <n v="0"/>
    <n v="0"/>
    <n v="0"/>
    <n v="0"/>
    <n v="1517635.6248999999"/>
    <n v="1517635.6248999999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6"/>
    <x v="12"/>
    <x v="6"/>
    <n v="2"/>
    <n v="2"/>
    <n v="46"/>
    <x v="3"/>
    <n v="26"/>
    <n v="59"/>
    <x v="2"/>
    <n v="6"/>
    <s v="X00000 - Capital Expenses"/>
    <n v="137"/>
    <x v="43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3"/>
    <x v="7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7"/>
    <x v="10"/>
    <n v="2"/>
    <n v="2"/>
    <n v="46"/>
    <x v="3"/>
    <n v="26"/>
    <n v="59"/>
    <x v="2"/>
    <n v="2"/>
    <s v="2. EXP - Operating Expense"/>
    <n v="100"/>
    <x v="18"/>
    <n v="1504"/>
    <n v="1759453.34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44920.97"/>
    <n v="144920.97"/>
    <n v="138333.65"/>
    <n v="144920.97"/>
    <n v="151508.28"/>
    <n v="138333.65"/>
    <n v="144920.97"/>
    <n v="144920.97"/>
    <n v="138333.65"/>
    <n v="151508.28"/>
    <n v="316830.98"/>
    <n v="316830.98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6"/>
    <x v="1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6"/>
    <x v="12"/>
    <x v="6"/>
    <n v="2"/>
    <n v="2"/>
    <n v="35"/>
    <x v="12"/>
    <n v="26"/>
    <n v="48"/>
    <x v="7"/>
    <n v="2"/>
    <s v="2. EXP - Operating Expense"/>
    <n v="108"/>
    <x v="30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1"/>
    <x v="1"/>
    <x v="1"/>
    <n v="2"/>
    <n v="2"/>
    <n v="39"/>
    <x v="1"/>
    <n v="26"/>
    <n v="52"/>
    <x v="1"/>
    <n v="2"/>
    <s v="2. EXP - Operating Expense"/>
    <n v="110"/>
    <x v="46"/>
    <n v="486"/>
    <n v="0"/>
    <n v="0"/>
    <n v="0"/>
    <n v="0"/>
    <n v="0"/>
    <n v="0"/>
    <n v="0"/>
    <n v="0"/>
    <n v="0"/>
    <n v="0"/>
    <n v="0"/>
    <n v="0"/>
    <n v="129215.17"/>
    <n v="0"/>
    <n v="0"/>
    <n v="0"/>
    <n v="0"/>
    <n v="0"/>
    <n v="0"/>
    <n v="0"/>
    <n v="0"/>
    <n v="0"/>
    <n v="0"/>
    <n v="0"/>
    <n v="0"/>
    <n v="129215.17"/>
    <n v="0"/>
    <s v="All Budget Divisions"/>
    <s v="CD-61 - Office of the Chief Administrative Officer Division"/>
    <x v="1"/>
    <s v="USF"/>
    <s v="Employee Expenses"/>
    <s v="Compensation and Benefits"/>
    <n v="-129215.17"/>
    <s v="61-601-61.68100"/>
    <s v="601-Data Strategy"/>
    <s v="601"/>
    <x v="46"/>
    <x v="3"/>
  </r>
  <r>
    <x v="0"/>
    <x v="19"/>
    <x v="12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7"/>
    <x v="5"/>
    <n v="2"/>
    <n v="2"/>
    <n v="46"/>
    <x v="3"/>
    <n v="26"/>
    <n v="59"/>
    <x v="2"/>
    <n v="2"/>
    <s v="2. EXP - Operating Expense"/>
    <n v="76"/>
    <x v="68"/>
    <n v="1498"/>
    <n v="778237.82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597.440000000002"/>
    <n v="97709.94"/>
    <n v="97597.440000000002"/>
    <n v="0"/>
    <n v="0"/>
    <n v="0"/>
    <n v="0"/>
    <n v="875835.26"/>
    <n v="778237.82"/>
    <s v="All Budget Divisions"/>
    <s v="CD-90 - Information Technology"/>
    <x v="1"/>
    <s v="USF"/>
    <s v="General and Administrative"/>
    <s v="Rent"/>
    <n v="-97597.440000000002"/>
    <s v="90-922-90.64902"/>
    <s v="922-Technology Operations"/>
    <s v="922"/>
    <x v="68"/>
    <x v="13"/>
  </r>
  <r>
    <x v="0"/>
    <x v="6"/>
    <x v="1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6"/>
    <x v="12"/>
    <x v="6"/>
    <n v="2"/>
    <n v="2"/>
    <n v="41"/>
    <x v="17"/>
    <n v="26"/>
    <n v="54"/>
    <x v="11"/>
    <n v="2"/>
    <s v="2. EXP - Operating Expense"/>
    <n v="93"/>
    <x v="34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4"/>
    <x v="9"/>
    <x v="1"/>
    <n v="2"/>
    <n v="2"/>
    <n v="41"/>
    <x v="17"/>
    <n v="26"/>
    <n v="54"/>
    <x v="11"/>
    <n v="2"/>
    <s v="2. EXP - Operating Expense"/>
    <n v="97"/>
    <x v="16"/>
    <n v="963"/>
    <n v="4248"/>
    <n v="35"/>
    <n v="959.55"/>
    <n v="115"/>
    <n v="1382.82"/>
    <n v="2169.75"/>
    <n v="3171.25"/>
    <n v="496.02"/>
    <n v="446.25"/>
    <n v="272.3"/>
    <n v="1825.59"/>
    <n v="382.75"/>
    <n v="500.65"/>
    <n v="210"/>
    <n v="29"/>
    <n v="678"/>
    <n v="660"/>
    <n v="669"/>
    <n v="713"/>
    <n v="191"/>
    <n v="108"/>
    <n v="502"/>
    <n v="17"/>
    <n v="175"/>
    <n v="296"/>
    <n v="11756.93"/>
    <n v="4248"/>
    <s v="All Budget Divisions"/>
    <s v="CD-65 - Office of the General Counsel"/>
    <x v="1"/>
    <s v="USF"/>
    <s v="Employee Expenses"/>
    <s v="Travel"/>
    <n v="-7508.93"/>
    <s v="65-650-65.66800"/>
    <s v="650-Office of the General Counsel"/>
    <s v="650"/>
    <x v="16"/>
    <x v="7"/>
  </r>
  <r>
    <x v="0"/>
    <x v="11"/>
    <x v="6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17"/>
    <x v="10"/>
    <n v="2"/>
    <n v="2"/>
    <n v="42"/>
    <x v="11"/>
    <n v="26"/>
    <n v="55"/>
    <x v="6"/>
    <n v="2"/>
    <s v="2. EXP - Operating Expense"/>
    <n v="100"/>
    <x v="18"/>
    <n v="1331"/>
    <n v="1792623.49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168885.33"/>
    <n v="168885.33"/>
    <n v="161208.72"/>
    <n v="168885.33"/>
    <n v="176561.93"/>
    <n v="161208.72"/>
    <n v="168885.33"/>
    <n v="168885.33"/>
    <n v="161208.72"/>
    <n v="176561.93"/>
    <n v="111446.82"/>
    <n v="111446.82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14"/>
    <x v="8"/>
    <n v="2"/>
    <n v="2"/>
    <n v="46"/>
    <x v="3"/>
    <n v="26"/>
    <n v="59"/>
    <x v="2"/>
    <n v="2"/>
    <s v="2. EXP - Operating Expense"/>
    <n v="32"/>
    <x v="47"/>
    <n v="1477"/>
    <n v="-296.43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-9.5299999999999994"/>
    <n v="47.64"/>
    <n v="63.53"/>
    <n v="0"/>
    <n v="0"/>
    <n v="0"/>
    <n v="0"/>
    <n v="-296.43"/>
    <n v="-296.43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14"/>
    <x v="8"/>
    <n v="2"/>
    <n v="2"/>
    <n v="42"/>
    <x v="11"/>
    <n v="26"/>
    <n v="55"/>
    <x v="6"/>
    <n v="2"/>
    <s v="2. EXP - Operating Expense"/>
    <n v="40"/>
    <x v="48"/>
    <n v="1398"/>
    <n v="12340.2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620.6"/>
    <n v="633.22"/>
    <n v="590.13"/>
    <n v="1250"/>
    <n v="1250"/>
    <n v="1250"/>
    <n v="1250"/>
    <n v="7340.2"/>
    <n v="7340.2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3"/>
    <x v="3"/>
    <n v="2"/>
    <n v="2"/>
    <n v="34"/>
    <x v="7"/>
    <n v="26"/>
    <n v="47"/>
    <x v="5"/>
    <n v="2"/>
    <s v="2. EXP - Operating Expense"/>
    <n v="44"/>
    <x v="57"/>
    <n v="1335"/>
    <n v="1690.5"/>
    <n v="690"/>
    <n v="1000.5"/>
    <n v="0"/>
    <n v="646"/>
    <n v="304.5"/>
    <n v="391.5"/>
    <n v="1249.5"/>
    <n v="283.5"/>
    <n v="563.5"/>
    <n v="0"/>
    <n v="0"/>
    <n v="0"/>
    <n v="690"/>
    <n v="1000.5"/>
    <n v="0"/>
    <n v="0"/>
    <n v="0"/>
    <n v="0"/>
    <n v="0"/>
    <n v="0"/>
    <n v="0"/>
    <n v="0"/>
    <n v="0"/>
    <n v="0"/>
    <n v="2336.5"/>
    <n v="1690.5"/>
    <s v="All Budget Divisions"/>
    <s v="BD-20 - Schools &amp; Libraries"/>
    <x v="3"/>
    <s v="USF"/>
    <s v="Employee Expenses"/>
    <s v="Travel"/>
    <n v="-646"/>
    <s v="20-200-20.63800"/>
    <s v="200-Schools &amp; Libraries"/>
    <s v="200"/>
    <x v="57"/>
    <x v="7"/>
  </r>
  <r>
    <x v="3"/>
    <x v="8"/>
    <x v="1"/>
    <n v="2"/>
    <n v="2"/>
    <n v="42"/>
    <x v="11"/>
    <n v="26"/>
    <n v="52"/>
    <x v="1"/>
    <n v="2"/>
    <s v="2. EXP - Operating Expense"/>
    <n v="51"/>
    <x v="20"/>
    <n v="759"/>
    <n v="152136"/>
    <n v="9232.58"/>
    <n v="7570.85"/>
    <n v="8675.65"/>
    <n v="6692.48"/>
    <n v="9661.56"/>
    <n v="8914.7999999999993"/>
    <n v="5314.72"/>
    <n v="8788.1299999999992"/>
    <n v="4934.96"/>
    <n v="11964.08"/>
    <n v="3372.16"/>
    <n v="11185.3"/>
    <n v="12678"/>
    <n v="12678"/>
    <n v="12678"/>
    <n v="12678"/>
    <n v="12678"/>
    <n v="12678"/>
    <n v="12678"/>
    <n v="12678"/>
    <n v="12678"/>
    <n v="12678"/>
    <n v="12678"/>
    <n v="12678"/>
    <n v="96307.27"/>
    <n v="152136"/>
    <s v="All Budget Divisions"/>
    <s v="CD-70 - Finance"/>
    <x v="1"/>
    <s v="USF"/>
    <s v="Employee Expenses"/>
    <s v="Office Supplies"/>
    <n v="55828.73"/>
    <s v="70-735-70.64500"/>
    <s v="735-Facilities"/>
    <s v="735"/>
    <x v="20"/>
    <x v="4"/>
  </r>
  <r>
    <x v="1"/>
    <x v="1"/>
    <x v="1"/>
    <n v="2"/>
    <n v="2"/>
    <n v="54"/>
    <x v="15"/>
    <n v="26"/>
    <n v="53"/>
    <x v="3"/>
    <n v="2"/>
    <s v="2. EXP - Operating Expense"/>
    <n v="56"/>
    <x v="21"/>
    <n v="4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3"/>
    <x v="8"/>
    <x v="1"/>
    <n v="2"/>
    <n v="2"/>
    <n v="35"/>
    <x v="12"/>
    <n v="26"/>
    <n v="48"/>
    <x v="7"/>
    <n v="2"/>
    <s v="2. EXP - Operating Expense"/>
    <n v="72"/>
    <x v="87"/>
    <n v="6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5"/>
    <x v="4"/>
    <n v="2"/>
    <n v="2"/>
    <n v="47"/>
    <x v="2"/>
    <n v="26"/>
    <n v="60"/>
    <x v="9"/>
    <n v="2"/>
    <s v="2. EXP - Operating Expense"/>
    <n v="29"/>
    <x v="4"/>
    <n v="1511"/>
    <n v="203656.92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6442.97"/>
    <n v="17996.330000000002"/>
    <n v="16431.43"/>
    <n v="17213.88"/>
    <n v="17213.88"/>
    <n v="16431.43"/>
    <n v="17996.330000000002"/>
    <n v="100373.64"/>
    <n v="100373.64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5"/>
    <x v="4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15"/>
    <x v="5"/>
    <n v="2"/>
    <n v="2"/>
    <n v="48"/>
    <x v="8"/>
    <n v="26"/>
    <n v="53"/>
    <x v="3"/>
    <n v="2"/>
    <s v="2. EXP - Operating Expense"/>
    <n v="31"/>
    <x v="24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5"/>
    <x v="15"/>
    <x v="5"/>
    <n v="2"/>
    <n v="2"/>
    <n v="48"/>
    <x v="8"/>
    <n v="26"/>
    <n v="55"/>
    <x v="6"/>
    <n v="2"/>
    <s v="2. EXP - Operating Expense"/>
    <n v="31"/>
    <x v="24"/>
    <n v="1185"/>
    <n v="197.69"/>
    <n v="197.69"/>
    <n v="0"/>
    <n v="0"/>
    <n v="0"/>
    <n v="0"/>
    <n v="0"/>
    <n v="0"/>
    <n v="0"/>
    <n v="0"/>
    <n v="0"/>
    <n v="0"/>
    <n v="0"/>
    <n v="197.69"/>
    <n v="0"/>
    <n v="0"/>
    <n v="0"/>
    <n v="0"/>
    <n v="0"/>
    <n v="0"/>
    <n v="0"/>
    <n v="0"/>
    <n v="0"/>
    <n v="0"/>
    <n v="0"/>
    <n v="197.69"/>
    <n v="197.69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2"/>
    <x v="2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5"/>
    <x v="15"/>
    <x v="5"/>
    <n v="1"/>
    <n v="1"/>
    <n v="35"/>
    <x v="12"/>
    <n v="26"/>
    <n v="48"/>
    <x v="7"/>
    <n v="1"/>
    <s v="1. T4000 - Revenue"/>
    <n v="1"/>
    <x v="58"/>
    <n v="1118"/>
    <n v="69505250.730000004"/>
    <n v="5917219.04"/>
    <n v="5426476.0999999996"/>
    <n v="5737354.0800000001"/>
    <n v="6006156.8300000001"/>
    <n v="5740125.5700000003"/>
    <n v="5691385.8600000003"/>
    <n v="5812282.3600000003"/>
    <n v="5630966.8399999999"/>
    <n v="5470890.5099999998"/>
    <n v="5898219"/>
    <n v="5528653.3399999999"/>
    <n v="6645521.2000000002"/>
    <n v="5917219.04"/>
    <n v="5426476.0999999996"/>
    <n v="5737354.0800000001"/>
    <n v="6006156.8300000001"/>
    <n v="5740125.5700000003"/>
    <n v="5691385.8600000003"/>
    <n v="5812282.3600000003"/>
    <n v="5630966.8399999999"/>
    <n v="5470890.5099999998"/>
    <n v="5898219"/>
    <n v="5528653.3399999999"/>
    <n v="6645521.2000000002"/>
    <n v="69505250.730000004"/>
    <n v="69505250.730000004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0"/>
    <x v="2"/>
    <x v="2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1"/>
    <x v="1"/>
    <x v="1"/>
    <n v="2"/>
    <n v="2"/>
    <n v="46"/>
    <x v="3"/>
    <n v="26"/>
    <n v="59"/>
    <x v="2"/>
    <n v="2"/>
    <s v="2. EXP - Operating Expense"/>
    <n v="17"/>
    <x v="28"/>
    <n v="614"/>
    <n v="0"/>
    <n v="0"/>
    <n v="-29716.560000000001"/>
    <n v="-5301.78"/>
    <n v="-26565.64"/>
    <n v="-12820.16"/>
    <n v="-17733.54"/>
    <n v="-8077.32"/>
    <n v="-17819.439999999999"/>
    <n v="-55331.31"/>
    <n v="-21675.03"/>
    <n v="-27920.47"/>
    <n v="-30354"/>
    <n v="0"/>
    <n v="0"/>
    <n v="0"/>
    <n v="0"/>
    <n v="0"/>
    <n v="0"/>
    <n v="0"/>
    <n v="0"/>
    <n v="0"/>
    <n v="0"/>
    <n v="0"/>
    <n v="0"/>
    <n v="-253315.25"/>
    <n v="0"/>
    <s v="All Budget Divisions"/>
    <s v="CD-90 - Information Technology"/>
    <x v="1"/>
    <s v="USF"/>
    <s v="Professional Services"/>
    <s v="Contract Labor"/>
    <n v="253315.25"/>
    <s v="90-908-90.61410"/>
    <s v="908-Quality Assurance"/>
    <s v="908"/>
    <x v="28"/>
    <x v="0"/>
  </r>
  <r>
    <x v="0"/>
    <x v="19"/>
    <x v="12"/>
    <n v="2"/>
    <n v="2"/>
    <n v="53"/>
    <x v="16"/>
    <n v="26"/>
    <n v="59"/>
    <x v="2"/>
    <n v="2"/>
    <s v="2. EXP - Operating Expense"/>
    <n v="18"/>
    <x v="2"/>
    <n v="1483"/>
    <n v="1268873.3500000001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95116.18"/>
    <n v="95116.18"/>
    <n v="247299.48"/>
    <n v="108228.82"/>
    <n v="65222.66"/>
    <n v="86405.42"/>
    <n v="97897.38"/>
    <n v="663819.59"/>
    <n v="663819.59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0"/>
    <x v="5"/>
    <x v="4"/>
    <n v="2"/>
    <n v="2"/>
    <n v="46"/>
    <x v="3"/>
    <n v="26"/>
    <n v="59"/>
    <x v="2"/>
    <n v="2"/>
    <s v="2. EXP - Operating Expense"/>
    <n v="24"/>
    <x v="3"/>
    <n v="1498"/>
    <n v="56651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6195.6"/>
    <n v="4437.2299999999996"/>
    <n v="4051.38"/>
    <n v="4244.3100000000004"/>
    <n v="4244.3100000000004"/>
    <n v="4051.38"/>
    <n v="4437.2299999999996"/>
    <n v="31185.16"/>
    <n v="31185.16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504"/>
    <n v="230730.91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18160.650000000001"/>
    <n v="17335.16"/>
    <n v="18160.650000000001"/>
    <n v="18986.13"/>
    <n v="17335.16"/>
    <n v="18160.650000000001"/>
    <n v="18160.650000000001"/>
    <n v="17335.16"/>
    <n v="18986.13"/>
    <n v="68110.570000000007"/>
    <n v="68110.570000000007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5"/>
    <x v="20"/>
    <x v="13"/>
    <n v="2"/>
    <n v="2"/>
    <n v="36"/>
    <x v="14"/>
    <n v="26"/>
    <n v="49"/>
    <x v="10"/>
    <n v="3"/>
    <s v="4. USAC_DEBIT - USAC Administration (Debit to SM)"/>
    <n v="130"/>
    <x v="32"/>
    <n v="1121"/>
    <n v="98040.695399999997"/>
    <n v="8114.85"/>
    <n v="8121.06"/>
    <n v="8142.15"/>
    <n v="8114.85"/>
    <n v="8224.76"/>
    <n v="8114.85"/>
    <n v="7320.57"/>
    <n v="8114.85"/>
    <n v="8999.9699999999993"/>
    <n v="8114.85"/>
    <n v="113557.35"/>
    <n v="64692.65"/>
    <n v="8114.85"/>
    <n v="8121.06"/>
    <n v="8142.15"/>
    <n v="8114.85"/>
    <n v="8224.76"/>
    <n v="8114.85"/>
    <n v="8201.0290999999997"/>
    <n v="8201.0290999999997"/>
    <n v="8201.2792000000009"/>
    <n v="8201.2792000000009"/>
    <n v="8201.2792000000009"/>
    <n v="8202.2795999999998"/>
    <n v="48832.52"/>
    <n v="48832.52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1"/>
    <x v="1"/>
    <x v="1"/>
    <n v="2"/>
    <n v="2"/>
    <n v="49"/>
    <x v="13"/>
    <n v="26"/>
    <n v="59"/>
    <x v="2"/>
    <n v="6"/>
    <s v="X00000 - Capital Expenses"/>
    <n v="138"/>
    <x v="7"/>
    <n v="5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1"/>
    <x v="1"/>
    <x v="1"/>
    <n v="2"/>
    <n v="2"/>
    <n v="52"/>
    <x v="10"/>
    <n v="26"/>
    <n v="59"/>
    <x v="2"/>
    <n v="2"/>
    <s v="2. EXP - Operating Expense"/>
    <n v="105"/>
    <x v="11"/>
    <n v="616"/>
    <n v="11259.338599999999"/>
    <n v="0"/>
    <n v="0"/>
    <n v="0"/>
    <n v="0"/>
    <n v="0"/>
    <n v="0"/>
    <n v="100"/>
    <n v="1500"/>
    <n v="0"/>
    <n v="0"/>
    <n v="0"/>
    <n v="8452.86"/>
    <n v="24.230799999999999"/>
    <n v="23.076899999999998"/>
    <n v="26.538499999999999"/>
    <n v="24.230799999999999"/>
    <n v="25.384599999999999"/>
    <n v="25.384599999999999"/>
    <n v="24.230799999999999"/>
    <n v="26.538499999999999"/>
    <n v="25.384599999999999"/>
    <n v="24.230799999999999"/>
    <n v="1121.3185000000001"/>
    <n v="9888.7891999999993"/>
    <n v="10052.86"/>
    <n v="11259.338599999999"/>
    <s v="All Budget Divisions"/>
    <s v="DA-30 - High Cost (DA)"/>
    <x v="4"/>
    <s v="USF"/>
    <s v="Employee Expenses"/>
    <s v="Compensation and Benefits"/>
    <n v="1206.4785999999999"/>
    <s v="90-909-30.68005"/>
    <s v="909-Project Management Office"/>
    <s v="909"/>
    <x v="11"/>
    <x v="3"/>
  </r>
  <r>
    <x v="1"/>
    <x v="1"/>
    <x v="1"/>
    <n v="2"/>
    <n v="2"/>
    <n v="50"/>
    <x v="0"/>
    <n v="26"/>
    <n v="47"/>
    <x v="5"/>
    <n v="2"/>
    <s v="2. EXP - Operating Expense"/>
    <n v="107"/>
    <x v="12"/>
    <n v="454"/>
    <n v="0"/>
    <n v="88.11"/>
    <n v="44.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2.4"/>
    <n v="0"/>
    <s v="All Budget Divisions"/>
    <s v="CD-52 - Covid-19 Telehealth (FCC Appropriated Program)"/>
    <x v="0"/>
    <s v="FCC"/>
    <s v="Employee Expenses"/>
    <s v="Compensation and Benefits"/>
    <n v="-132.4"/>
    <s v="20-502-52.68008"/>
    <s v="502-Covid-19 Telehealth (FCC Appropriated Program)"/>
    <s v="502"/>
    <x v="12"/>
    <x v="0"/>
  </r>
  <r>
    <x v="3"/>
    <x v="8"/>
    <x v="1"/>
    <n v="2"/>
    <n v="2"/>
    <n v="53"/>
    <x v="16"/>
    <n v="26"/>
    <n v="59"/>
    <x v="2"/>
    <n v="2"/>
    <s v="2. EXP - Operating Expense"/>
    <n v="108"/>
    <x v="30"/>
    <n v="861"/>
    <n v="-86637.957399999999"/>
    <n v="0"/>
    <n v="0"/>
    <n v="0"/>
    <n v="0"/>
    <n v="0"/>
    <n v="0"/>
    <n v="0"/>
    <n v="0"/>
    <n v="0"/>
    <n v="0"/>
    <n v="0"/>
    <n v="0"/>
    <n v="-7330.9040999999997"/>
    <n v="-6664.4582"/>
    <n v="-7664.1270000000004"/>
    <n v="-6664.4582"/>
    <n v="-7664.1270000000004"/>
    <n v="-7330.9040999999997"/>
    <n v="-6997.6812"/>
    <n v="-7664.1270000000004"/>
    <n v="-6997.6812"/>
    <n v="-7330.9040999999997"/>
    <n v="-7330.9040999999997"/>
    <n v="-6997.6812"/>
    <n v="0"/>
    <n v="-86637.957399999999"/>
    <s v="All Budget Divisions"/>
    <s v="DA-40 - Lifeline (DA)"/>
    <x v="5"/>
    <s v="USF"/>
    <s v="Employee Expenses"/>
    <s v="Compensation and Benefits"/>
    <n v="-86637.957399999999"/>
    <s v="90-917-40.68009"/>
    <s v="917-IT Lifeline Support"/>
    <s v="917"/>
    <x v="30"/>
    <x v="0"/>
  </r>
  <r>
    <x v="0"/>
    <x v="19"/>
    <x v="12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13"/>
    <x v="7"/>
    <n v="2"/>
    <n v="2"/>
    <n v="36"/>
    <x v="14"/>
    <n v="26"/>
    <n v="49"/>
    <x v="10"/>
    <n v="3"/>
    <s v="4. USAC_DEBIT - USAC Administration (Debit to SM)"/>
    <n v="124"/>
    <x v="63"/>
    <n v="1341"/>
    <n v="206919.45214899999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23143.116502000001"/>
    <n v="22059.216619999999"/>
    <n v="23434.115875"/>
    <n v="20642.074807000001"/>
    <n v="21129.440920000001"/>
    <n v="20073.180683999999"/>
    <n v="20437.176740999999"/>
    <n v="56001.13"/>
    <n v="56001.13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0"/>
    <x v="0"/>
    <x v="0"/>
    <n v="2"/>
    <n v="2"/>
    <n v="38"/>
    <x v="18"/>
    <n v="26"/>
    <n v="51"/>
    <x v="8"/>
    <n v="2"/>
    <s v="2. EXP - Operating Expense"/>
    <n v="83"/>
    <x v="13"/>
    <n v="1356"/>
    <n v="26799.91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706.51"/>
    <n v="2969.68"/>
    <n v="2593.2199999999998"/>
    <n v="2264.44"/>
    <n v="729.17"/>
    <n v="450.19"/>
    <n v="1401.08"/>
    <n v="24219.47"/>
    <n v="24219.47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5"/>
    <x v="16"/>
    <x v="9"/>
    <n v="2"/>
    <n v="2"/>
    <n v="54"/>
    <x v="15"/>
    <n v="26"/>
    <n v="58"/>
    <x v="4"/>
    <n v="2"/>
    <s v="2. EXP - Operating Expense"/>
    <n v="98"/>
    <x v="1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5"/>
    <x v="4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5"/>
    <x v="10"/>
    <x v="1"/>
    <n v="2"/>
    <n v="2"/>
    <n v="43"/>
    <x v="21"/>
    <n v="26"/>
    <n v="56"/>
    <x v="12"/>
    <n v="2"/>
    <s v="2. EXP - Operating Expense"/>
    <n v="100"/>
    <x v="18"/>
    <n v="1211"/>
    <n v="1910820.672"/>
    <n v="165495.94"/>
    <n v="142703.6"/>
    <n v="149838.78"/>
    <n v="162290.04"/>
    <n v="161383.91"/>
    <n v="149100.46"/>
    <n v="164279.29"/>
    <n v="147591.29999999999"/>
    <n v="162337.13"/>
    <n v="165589.68"/>
    <n v="134819.69"/>
    <n v="156805.38"/>
    <n v="168386.49600000001"/>
    <n v="146423.04000000001"/>
    <n v="153744.19200000001"/>
    <n v="161065.34400000001"/>
    <n v="161065.34400000001"/>
    <n v="153744.19200000001"/>
    <n v="168386.49600000001"/>
    <n v="153744.19200000001"/>
    <n v="161065.34400000001"/>
    <n v="168386.49600000001"/>
    <n v="146423.04000000001"/>
    <n v="168386.49600000001"/>
    <n v="1862235.2"/>
    <n v="1910820.672"/>
    <s v="All Budget Divisions"/>
    <s v="CD-73 - Procurement"/>
    <x v="1"/>
    <s v="USF"/>
    <s v="Employee Expenses"/>
    <s v="Compensation and Benefits"/>
    <n v="48585.472000000002"/>
    <s v="73-730-73.68000"/>
    <s v="730-Procurement"/>
    <s v="730"/>
    <x v="18"/>
    <x v="3"/>
  </r>
  <r>
    <x v="5"/>
    <x v="10"/>
    <x v="1"/>
    <n v="2"/>
    <n v="2"/>
    <n v="42"/>
    <x v="11"/>
    <n v="26"/>
    <n v="55"/>
    <x v="6"/>
    <n v="2"/>
    <s v="2. EXP - Operating Expense"/>
    <n v="104"/>
    <x v="54"/>
    <n v="1193"/>
    <n v="0"/>
    <n v="0"/>
    <n v="0"/>
    <n v="0"/>
    <n v="0"/>
    <n v="0"/>
    <n v="0"/>
    <n v="0"/>
    <n v="0"/>
    <n v="0"/>
    <n v="0"/>
    <n v="0"/>
    <n v="26942.82"/>
    <n v="0"/>
    <n v="0"/>
    <n v="0"/>
    <n v="0"/>
    <n v="0"/>
    <n v="0"/>
    <n v="0"/>
    <n v="0"/>
    <n v="0"/>
    <n v="0"/>
    <n v="0"/>
    <n v="0"/>
    <n v="26942.82"/>
    <n v="0"/>
    <s v="All Budget Divisions"/>
    <s v="CD-70 - Finance"/>
    <x v="1"/>
    <s v="USF"/>
    <s v="Employee Expenses"/>
    <s v="Compensation and Benefits"/>
    <n v="-26942.82"/>
    <s v="70-700-70.68004"/>
    <s v="700-Finance"/>
    <s v="700"/>
    <x v="54"/>
    <x v="0"/>
  </r>
  <r>
    <x v="0"/>
    <x v="0"/>
    <x v="0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17"/>
    <x v="10"/>
    <n v="2"/>
    <n v="2"/>
    <n v="42"/>
    <x v="11"/>
    <n v="26"/>
    <n v="55"/>
    <x v="6"/>
    <n v="2"/>
    <s v="2. EXP - Operating Expense"/>
    <n v="51"/>
    <x v="20"/>
    <n v="1331"/>
    <n v="71.39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0"/>
    <n v="0"/>
    <n v="0"/>
    <n v="0"/>
    <n v="0"/>
    <n v="0"/>
    <n v="0"/>
    <n v="0"/>
    <n v="0"/>
    <n v="0"/>
    <n v="71.39"/>
    <n v="71.39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5"/>
    <x v="16"/>
    <x v="9"/>
    <n v="2"/>
    <n v="2"/>
    <n v="52"/>
    <x v="10"/>
    <n v="26"/>
    <n v="59"/>
    <x v="2"/>
    <n v="2"/>
    <s v="2. EXP - Operating Expense"/>
    <n v="57"/>
    <x v="22"/>
    <n v="1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0"/>
    <x v="0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13"/>
    <x v="7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1"/>
    <x v="1"/>
    <x v="1"/>
    <n v="2"/>
    <n v="2"/>
    <n v="42"/>
    <x v="11"/>
    <n v="26"/>
    <n v="55"/>
    <x v="6"/>
    <n v="2"/>
    <s v="2. EXP - Operating Expense"/>
    <n v="83"/>
    <x v="13"/>
    <n v="530"/>
    <n v="337806.9351"/>
    <n v="34950.99"/>
    <n v="28140.18"/>
    <n v="30675.47"/>
    <n v="28543.25"/>
    <n v="30996.2"/>
    <n v="29312.11"/>
    <n v="28458.400000000001"/>
    <n v="27659.62"/>
    <n v="28571.94"/>
    <n v="25028.3"/>
    <n v="26682.52"/>
    <n v="38999.949999999997"/>
    <n v="35099.277000000002"/>
    <n v="26888.793099999999"/>
    <n v="30752.591700000001"/>
    <n v="28078.453300000001"/>
    <n v="29415.522499999999"/>
    <n v="29756.0825"/>
    <n v="28241.749500000002"/>
    <n v="29133.494299999998"/>
    <n v="26646.962299999999"/>
    <n v="24583.481800000001"/>
    <n v="23775.996299999999"/>
    <n v="25434.5308"/>
    <n v="358018.93"/>
    <n v="337806.9351"/>
    <s v="All Budget Divisions"/>
    <s v="CD-70 - Finance"/>
    <x v="1"/>
    <s v="USF"/>
    <s v="Employee Expenses"/>
    <s v="Compensation and Benefits"/>
    <n v="-20211.994900000002"/>
    <s v="70-700-70.66000"/>
    <s v="700-Finance"/>
    <s v="700"/>
    <x v="13"/>
    <x v="3"/>
  </r>
  <r>
    <x v="4"/>
    <x v="9"/>
    <x v="1"/>
    <n v="2"/>
    <n v="2"/>
    <n v="54"/>
    <x v="15"/>
    <n v="26"/>
    <n v="59"/>
    <x v="2"/>
    <n v="2"/>
    <s v="2. EXP - Operating Expense"/>
    <n v="83"/>
    <x v="13"/>
    <n v="1060"/>
    <n v="9634.1620000000003"/>
    <n v="1114.43"/>
    <n v="851.67"/>
    <n v="881.5"/>
    <n v="904.54"/>
    <n v="943.01"/>
    <n v="823.38"/>
    <n v="926.29"/>
    <n v="1044.24"/>
    <n v="932.12"/>
    <n v="972.62"/>
    <n v="954.43"/>
    <n v="1460.24"/>
    <n v="1075.1641999999999"/>
    <n v="839.79920000000004"/>
    <n v="839.79920000000004"/>
    <n v="879.78959999999995"/>
    <n v="919.78"/>
    <n v="799.80870000000004"/>
    <n v="919.78"/>
    <n v="879.78959999999995"/>
    <n v="839.79920000000004"/>
    <n v="898.29480000000001"/>
    <n v="332.52089999999998"/>
    <n v="409.83659999999998"/>
    <n v="11808.47"/>
    <n v="9634.1620000000003"/>
    <s v="All Budget Divisions"/>
    <s v="DA-50 - Rural Health Care (DA)"/>
    <x v="2"/>
    <s v="USF"/>
    <s v="Employee Expenses"/>
    <s v="Compensation and Benefits"/>
    <n v="-2174.308"/>
    <s v="90-909-50.66000"/>
    <s v="909-Project Management Office"/>
    <s v="909"/>
    <x v="13"/>
    <x v="3"/>
  </r>
  <r>
    <x v="2"/>
    <x v="4"/>
    <x v="1"/>
    <n v="2"/>
    <n v="2"/>
    <n v="45"/>
    <x v="6"/>
    <n v="26"/>
    <n v="58"/>
    <x v="4"/>
    <n v="2"/>
    <s v="2. EXP - Operating Expense"/>
    <n v="39"/>
    <x v="27"/>
    <n v="340"/>
    <n v="3999.9816000000001"/>
    <n v="0"/>
    <n v="0"/>
    <n v="0"/>
    <n v="0"/>
    <n v="0"/>
    <n v="0"/>
    <n v="0"/>
    <n v="0"/>
    <n v="0"/>
    <n v="0"/>
    <n v="0"/>
    <n v="132.1"/>
    <n v="321.83760000000001"/>
    <n v="306.512"/>
    <n v="352.48880000000003"/>
    <n v="337.16320000000002"/>
    <n v="321.83760000000001"/>
    <n v="337.16320000000002"/>
    <n v="337.16320000000002"/>
    <n v="337.16320000000002"/>
    <n v="337.16320000000002"/>
    <n v="321.83760000000001"/>
    <n v="337.16320000000002"/>
    <n v="352.48880000000003"/>
    <n v="132.1"/>
    <n v="3999.9816000000001"/>
    <s v="All Budget Divisions"/>
    <s v="CD-80 - Audit and Assurance"/>
    <x v="1"/>
    <s v="USF"/>
    <s v="Employee Expenses"/>
    <s v="Team Building"/>
    <n v="3867.8816000000002"/>
    <s v="80-800-80.62505"/>
    <s v="800-Audit and Assurance"/>
    <s v="800"/>
    <x v="27"/>
    <x v="4"/>
  </r>
  <r>
    <x v="2"/>
    <x v="4"/>
    <x v="1"/>
    <n v="2"/>
    <n v="2"/>
    <n v="52"/>
    <x v="10"/>
    <n v="26"/>
    <n v="59"/>
    <x v="2"/>
    <n v="2"/>
    <s v="2. EXP - Operating Expense"/>
    <n v="39"/>
    <x v="27"/>
    <n v="378"/>
    <n v="699.99699999999996"/>
    <n v="0"/>
    <n v="0"/>
    <n v="0"/>
    <n v="0"/>
    <n v="0"/>
    <n v="0"/>
    <n v="0"/>
    <n v="0"/>
    <n v="0"/>
    <n v="100"/>
    <n v="0"/>
    <n v="0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100"/>
    <n v="699.99699999999996"/>
    <s v="All Budget Divisions"/>
    <s v="DA-30 - High Cost (DA)"/>
    <x v="4"/>
    <s v="USF"/>
    <s v="Employee Expenses"/>
    <s v="Team Building"/>
    <n v="599.99699999999996"/>
    <s v="90-902-30.62505"/>
    <s v="902-Business Relationship Management"/>
    <s v="902"/>
    <x v="27"/>
    <x v="4"/>
  </r>
  <r>
    <x v="5"/>
    <x v="10"/>
    <x v="1"/>
    <n v="2"/>
    <n v="2"/>
    <n v="47"/>
    <x v="2"/>
    <n v="26"/>
    <n v="60"/>
    <x v="9"/>
    <n v="2"/>
    <s v="2. EXP - Operating Expense"/>
    <n v="40"/>
    <x v="48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18"/>
    <x v="11"/>
    <n v="2"/>
    <n v="2"/>
    <n v="42"/>
    <x v="11"/>
    <n v="26"/>
    <n v="55"/>
    <x v="6"/>
    <n v="2"/>
    <s v="2. EXP - Operating Expense"/>
    <n v="42"/>
    <x v="85"/>
    <n v="1398"/>
    <n v="738098.09666299995"/>
    <n v="57928.68"/>
    <n v="59831.18"/>
    <n v="53866.93"/>
    <n v="86360.93"/>
    <n v="57928.68"/>
    <n v="57928.68"/>
    <n v="57928.68"/>
    <n v="57928.52"/>
    <n v="58450.9"/>
    <n v="0"/>
    <n v="0"/>
    <n v="0"/>
    <n v="57928.68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57928.68"/>
    <n v="57928.68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2"/>
    <x v="2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5"/>
    <x v="10"/>
    <x v="1"/>
    <n v="2"/>
    <n v="2"/>
    <n v="47"/>
    <x v="2"/>
    <n v="26"/>
    <n v="60"/>
    <x v="9"/>
    <n v="2"/>
    <s v="2. EXP - Operating Expense"/>
    <n v="51"/>
    <x v="2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11"/>
    <x v="6"/>
    <n v="2"/>
    <n v="2"/>
    <n v="54"/>
    <x v="15"/>
    <n v="26"/>
    <n v="59"/>
    <x v="2"/>
    <n v="2"/>
    <s v="2. EXP - Operating Expense"/>
    <n v="29"/>
    <x v="4"/>
    <n v="1507"/>
    <n v="116784.22"/>
    <n v="9702.7000000000007"/>
    <n v="8818.14"/>
    <n v="9702.7000000000007"/>
    <n v="12154.9"/>
    <n v="11429.82"/>
    <n v="11498.5"/>
    <n v="6374.3"/>
    <n v="4912.24"/>
    <n v="5136.08"/>
    <n v="0"/>
    <n v="0"/>
    <n v="0"/>
    <n v="9843.8799999999992"/>
    <n v="8948.99"/>
    <n v="9843.8799999999992"/>
    <n v="9843.8799999999992"/>
    <n v="9396.43"/>
    <n v="9843.8799999999992"/>
    <n v="10291.33"/>
    <n v="9396.43"/>
    <n v="9843.8799999999992"/>
    <n v="9843.8799999999992"/>
    <n v="9396.43"/>
    <n v="10291.33"/>
    <n v="79729.38"/>
    <n v="87252.58"/>
    <s v="All Budget Divisions"/>
    <s v="DA-50 - Rural Health Care (DA)"/>
    <x v="2"/>
    <s v="USF"/>
    <s v="Employee Expenses"/>
    <s v="Compensation and Benefits"/>
    <n v="7523.2"/>
    <s v="90-925-50.62306"/>
    <s v="925-RHC IT Support"/>
    <s v="925"/>
    <x v="4"/>
    <x v="3"/>
  </r>
  <r>
    <x v="6"/>
    <x v="12"/>
    <x v="6"/>
    <n v="2"/>
    <n v="2"/>
    <n v="52"/>
    <x v="10"/>
    <n v="26"/>
    <n v="59"/>
    <x v="2"/>
    <n v="2"/>
    <s v="2. EXP - Operating Expense"/>
    <n v="29"/>
    <x v="4"/>
    <n v="1670"/>
    <n v="13936.608399999999"/>
    <n v="0"/>
    <n v="0"/>
    <n v="0"/>
    <n v="0"/>
    <n v="0"/>
    <n v="0"/>
    <n v="0"/>
    <n v="0"/>
    <n v="0"/>
    <n v="0"/>
    <n v="0"/>
    <n v="0"/>
    <n v="1072.0468000000001"/>
    <n v="1072.0468000000001"/>
    <n v="1072.0468000000001"/>
    <n v="1608.0702000000001"/>
    <n v="1072.0468000000001"/>
    <n v="1072.0468000000001"/>
    <n v="1072.0468000000001"/>
    <n v="1072.0468000000001"/>
    <n v="1608.0702000000001"/>
    <n v="1072.0468000000001"/>
    <n v="1072.0468000000001"/>
    <n v="1072.0468000000001"/>
    <n v="0"/>
    <n v="0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3"/>
    <x v="3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5"/>
    <x v="20"/>
    <x v="13"/>
    <n v="2"/>
    <n v="2"/>
    <n v="48"/>
    <x v="8"/>
    <n v="26"/>
    <n v="53"/>
    <x v="3"/>
    <n v="2"/>
    <s v="2. EXP - Operating Expense"/>
    <n v="31"/>
    <x v="24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5"/>
    <x v="15"/>
    <x v="5"/>
    <n v="2"/>
    <n v="2"/>
    <n v="50"/>
    <x v="0"/>
    <n v="26"/>
    <n v="56"/>
    <x v="12"/>
    <n v="2"/>
    <s v="2. EXP - Operating Expense"/>
    <n v="31"/>
    <x v="24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14"/>
    <x v="8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6"/>
    <x v="12"/>
    <x v="6"/>
    <n v="2"/>
    <n v="2"/>
    <n v="52"/>
    <x v="10"/>
    <n v="26"/>
    <n v="59"/>
    <x v="2"/>
    <n v="2"/>
    <s v="2. EXP - Operating Expense"/>
    <n v="26"/>
    <x v="51"/>
    <n v="1634"/>
    <n v="323556.24"/>
    <n v="0"/>
    <n v="0"/>
    <n v="0"/>
    <n v="0"/>
    <n v="0"/>
    <n v="0"/>
    <n v="0"/>
    <n v="0"/>
    <n v="0"/>
    <n v="0"/>
    <n v="0"/>
    <n v="0"/>
    <n v="26963.02"/>
    <n v="26963.02"/>
    <n v="26963.02"/>
    <n v="26963.02"/>
    <n v="26963.02"/>
    <n v="26963.02"/>
    <n v="26963.02"/>
    <n v="26963.02"/>
    <n v="26963.02"/>
    <n v="26963.02"/>
    <n v="26963.02"/>
    <n v="26963.02"/>
    <n v="0"/>
    <n v="0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4"/>
    <x v="9"/>
    <x v="1"/>
    <n v="2"/>
    <n v="2"/>
    <n v="40"/>
    <x v="4"/>
    <n v="26"/>
    <n v="53"/>
    <x v="3"/>
    <n v="2"/>
    <s v="2. EXP - Operating Expense"/>
    <n v="27"/>
    <x v="38"/>
    <n v="940"/>
    <n v="21071.088"/>
    <n v="1544.96"/>
    <n v="1681.18"/>
    <n v="1602.84"/>
    <n v="1717.72"/>
    <n v="1663.21"/>
    <n v="1670.32"/>
    <n v="1669.33"/>
    <n v="1669.33"/>
    <n v="1704.41"/>
    <n v="1688.07"/>
    <n v="1566.48"/>
    <n v="1638.44"/>
    <n v="1849.752"/>
    <n v="1688.904"/>
    <n v="1688.904"/>
    <n v="1769.328"/>
    <n v="1849.752"/>
    <n v="1608.48"/>
    <n v="1849.752"/>
    <n v="1769.328"/>
    <n v="1688.904"/>
    <n v="1849.752"/>
    <n v="1688.904"/>
    <n v="1769.328"/>
    <n v="19816.29"/>
    <n v="21071.088"/>
    <s v="All Budget Divisions"/>
    <s v="CD-62 - Shared Services"/>
    <x v="1"/>
    <s v="USF"/>
    <s v="Employee Expenses"/>
    <s v="Compensation and Benefits"/>
    <n v="1254.798"/>
    <s v="62-620-62.62304"/>
    <s v="620-Shared Services"/>
    <s v="620"/>
    <x v="38"/>
    <x v="3"/>
  </r>
  <r>
    <x v="0"/>
    <x v="0"/>
    <x v="0"/>
    <n v="2"/>
    <n v="2"/>
    <n v="42"/>
    <x v="11"/>
    <n v="26"/>
    <n v="55"/>
    <x v="6"/>
    <n v="2"/>
    <s v="2. EXP - Operating Expense"/>
    <n v="27"/>
    <x v="38"/>
    <n v="1406"/>
    <n v="663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61"/>
    <n v="800.87"/>
    <n v="0"/>
    <n v="0"/>
    <n v="0"/>
    <n v="0"/>
    <n v="0"/>
    <n v="0"/>
    <n v="0"/>
    <n v="0"/>
    <n v="0"/>
    <n v="0"/>
    <n v="0"/>
    <n v="0"/>
    <n v="0"/>
    <n v="67.02"/>
    <n v="73.72"/>
    <n v="73.72"/>
    <n v="70.37"/>
    <n v="73.72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10"/>
    <x v="1"/>
    <n v="2"/>
    <n v="2"/>
    <n v="41"/>
    <x v="17"/>
    <n v="26"/>
    <n v="54"/>
    <x v="11"/>
    <n v="2"/>
    <s v="2. EXP - Operating Expense"/>
    <n v="29"/>
    <x v="4"/>
    <n v="1184"/>
    <n v="497754.0894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32523.3"/>
    <n v="48453.68"/>
    <n v="43863.387199999997"/>
    <n v="38142.075799999999"/>
    <n v="40049.179600000003"/>
    <n v="41956.2834"/>
    <n v="41956.2834"/>
    <n v="40049.179600000003"/>
    <n v="43863.387199999997"/>
    <n v="40049.179600000003"/>
    <n v="41956.2834"/>
    <n v="43863.387199999997"/>
    <n v="38142.075799999999"/>
    <n v="43863.387199999997"/>
    <n v="444239.65"/>
    <n v="497754.0894"/>
    <s v="All Budget Divisions"/>
    <s v="CD-65 - Office of the General Counsel"/>
    <x v="1"/>
    <s v="USF"/>
    <s v="Employee Expenses"/>
    <s v="Compensation and Benefits"/>
    <n v="53514.439400000003"/>
    <s v="65-650-65.62306"/>
    <s v="650-Office of the General Counsel"/>
    <s v="650"/>
    <x v="4"/>
    <x v="3"/>
  </r>
  <r>
    <x v="0"/>
    <x v="5"/>
    <x v="4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17"/>
    <x v="10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2"/>
    <x v="4"/>
    <x v="1"/>
    <n v="2"/>
    <n v="2"/>
    <n v="54"/>
    <x v="15"/>
    <n v="26"/>
    <n v="58"/>
    <x v="4"/>
    <n v="2"/>
    <s v="2. EXP - Operating Expense"/>
    <n v="16"/>
    <x v="1"/>
    <n v="338"/>
    <n v="757760"/>
    <n v="8443.82"/>
    <n v="16723.400000000001"/>
    <n v="6072.77"/>
    <n v="7977.5"/>
    <n v="7374.52"/>
    <n v="29128.93"/>
    <n v="40284.35"/>
    <n v="52085.08"/>
    <n v="38526.25"/>
    <n v="83101.03"/>
    <n v="60984.3"/>
    <n v="72124.679999999993"/>
    <n v="65120"/>
    <n v="59200"/>
    <n v="65120"/>
    <n v="65120"/>
    <n v="59200"/>
    <n v="65120"/>
    <n v="65120"/>
    <n v="62160"/>
    <n v="62160"/>
    <n v="65120"/>
    <n v="59200"/>
    <n v="65120"/>
    <n v="422826.63"/>
    <n v="757760"/>
    <s v="All Budget Divisions"/>
    <s v="DA-50 - Rural Health Care (DA)"/>
    <x v="2"/>
    <s v="USF"/>
    <s v="Professional Services"/>
    <s v="Contract Labor"/>
    <n v="334933.37"/>
    <s v="80-800-50.61400"/>
    <s v="800-Audit and Assurance"/>
    <s v="800"/>
    <x v="1"/>
    <x v="1"/>
  </r>
  <r>
    <x v="1"/>
    <x v="1"/>
    <x v="1"/>
    <n v="2"/>
    <n v="2"/>
    <n v="52"/>
    <x v="10"/>
    <n v="26"/>
    <n v="59"/>
    <x v="2"/>
    <n v="2"/>
    <s v="2. EXP - Operating Expense"/>
    <n v="16"/>
    <x v="1"/>
    <n v="637"/>
    <n v="3200000"/>
    <n v="316435.20000000001"/>
    <n v="268941.88"/>
    <n v="314621.12"/>
    <n v="210790.46"/>
    <n v="266506.40000000002"/>
    <n v="293387.03999999998"/>
    <n v="223465.57"/>
    <n v="206696.33"/>
    <n v="123685.34"/>
    <n v="168582.8"/>
    <n v="66106.559999999998"/>
    <n v="98850.47"/>
    <n v="265600"/>
    <n v="252800"/>
    <n v="291200"/>
    <n v="265600"/>
    <n v="265600"/>
    <n v="278400"/>
    <n v="252800"/>
    <n v="291200"/>
    <n v="265600"/>
    <n v="265600"/>
    <n v="252800"/>
    <n v="252800"/>
    <n v="2558069.17"/>
    <n v="3200000"/>
    <s v="All Budget Divisions"/>
    <s v="DA-30 - High Cost (DA)"/>
    <x v="4"/>
    <s v="USF"/>
    <s v="Professional Services"/>
    <s v="Contract Labor"/>
    <n v="641930.82999999996"/>
    <s v="90-916-30.61400"/>
    <s v="916-IT HC Support"/>
    <s v="916"/>
    <x v="1"/>
    <x v="1"/>
  </r>
  <r>
    <x v="0"/>
    <x v="14"/>
    <x v="8"/>
    <n v="2"/>
    <n v="2"/>
    <n v="45"/>
    <x v="6"/>
    <n v="26"/>
    <n v="58"/>
    <x v="4"/>
    <n v="2"/>
    <s v="2. EXP - Operating Expense"/>
    <n v="16"/>
    <x v="1"/>
    <n v="1423"/>
    <n v="143182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0"/>
    <n v="0"/>
    <n v="0"/>
    <n v="9612"/>
    <n v="17503"/>
    <n v="20610"/>
    <n v="17747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14"/>
    <x v="8"/>
    <n v="2"/>
    <n v="2"/>
    <n v="54"/>
    <x v="15"/>
    <n v="26"/>
    <n v="59"/>
    <x v="2"/>
    <n v="2"/>
    <s v="2. EXP - Operating Expense"/>
    <n v="18"/>
    <x v="2"/>
    <n v="1484"/>
    <n v="1076554.29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104453.8"/>
    <n v="104453.8"/>
    <n v="104453.8"/>
    <n v="59397.39"/>
    <n v="59646.48"/>
    <n v="59634.21"/>
    <n v="62245.84"/>
    <n v="835630.37"/>
    <n v="835630.3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3"/>
    <x v="7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18"/>
    <x v="11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2"/>
    <x v="2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2"/>
    <x v="2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4"/>
    <x v="8"/>
    <n v="2"/>
    <n v="2"/>
    <n v="36"/>
    <x v="14"/>
    <n v="26"/>
    <n v="49"/>
    <x v="10"/>
    <n v="2"/>
    <s v="2. EXP - Operating Expense"/>
    <n v="105"/>
    <x v="11"/>
    <n v="1341"/>
    <n v="201616.07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1950"/>
    <n v="1100"/>
    <n v="0"/>
    <n v="964.62"/>
    <n v="964.62"/>
    <n v="77243.81"/>
    <n v="115493.02"/>
    <n v="6950"/>
    <n v="695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11"/>
    <x v="6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4"/>
    <x v="9"/>
    <x v="1"/>
    <n v="2"/>
    <n v="2"/>
    <n v="41"/>
    <x v="17"/>
    <n v="26"/>
    <n v="54"/>
    <x v="11"/>
    <n v="2"/>
    <s v="2. EXP - Operating Expense"/>
    <n v="108"/>
    <x v="30"/>
    <n v="963"/>
    <n v="-234472.66080000001"/>
    <n v="0"/>
    <n v="0"/>
    <n v="0"/>
    <n v="0"/>
    <n v="0"/>
    <n v="0"/>
    <n v="0"/>
    <n v="0"/>
    <n v="0"/>
    <n v="0"/>
    <n v="0"/>
    <n v="0"/>
    <n v="-20583.477900000002"/>
    <n v="-18793.610199999999"/>
    <n v="-18793.610199999999"/>
    <n v="-19688.544000000002"/>
    <n v="-20583.477900000002"/>
    <n v="-17898.6764"/>
    <n v="-20583.477900000002"/>
    <n v="-19688.544000000002"/>
    <n v="-18793.610199999999"/>
    <n v="-20583.477900000002"/>
    <n v="-18793.610199999999"/>
    <n v="-19688.544000000002"/>
    <n v="0"/>
    <n v="-234472.66080000001"/>
    <s v="All Budget Divisions"/>
    <s v="CD-65 - Office of the General Counsel"/>
    <x v="1"/>
    <s v="USF"/>
    <s v="Employee Expenses"/>
    <s v="Compensation and Benefits"/>
    <n v="-234472.66080000001"/>
    <s v="65-650-65.68009"/>
    <s v="650-Office of the General Counsel"/>
    <s v="650"/>
    <x v="30"/>
    <x v="0"/>
  </r>
  <r>
    <x v="0"/>
    <x v="6"/>
    <x v="1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3"/>
    <x v="7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1"/>
    <x v="1"/>
    <x v="1"/>
    <n v="2"/>
    <n v="2"/>
    <n v="34"/>
    <x v="7"/>
    <n v="26"/>
    <n v="47"/>
    <x v="5"/>
    <n v="3"/>
    <s v="4. USAC_DEBIT - USAC Administration (Debit to SM)"/>
    <n v="128"/>
    <x v="66"/>
    <n v="450"/>
    <n v="111595.6235"/>
    <n v="4170.87"/>
    <n v="5287.85"/>
    <n v="5435.56"/>
    <n v="5271.79"/>
    <n v="5315.85"/>
    <n v="5097.6499999999996"/>
    <n v="4219.79"/>
    <n v="3318.17"/>
    <n v="7219.51"/>
    <n v="6108.88"/>
    <n v="5101.05"/>
    <n v="3576.73"/>
    <n v="5628.2164000000002"/>
    <n v="5308.8082999999997"/>
    <n v="6627.2914000000001"/>
    <n v="8301.2893000000004"/>
    <n v="6223.3963000000003"/>
    <n v="19906.4758"/>
    <n v="24011.134600000001"/>
    <n v="10896.6095"/>
    <n v="5358.9402"/>
    <n v="8845.8750999999993"/>
    <n v="5177.6176999999998"/>
    <n v="5309.9688999999998"/>
    <n v="60123.7"/>
    <n v="111595.6235"/>
    <s v="All Budget Divisions"/>
    <s v="BD-20 - Schools &amp; Libraries"/>
    <x v="3"/>
    <s v="USF"/>
    <s v="Allocations"/>
    <s v="Allocations"/>
    <n v="51471.923499999997"/>
    <s v="20-200-20.90260"/>
    <s v="200-Schools &amp; Libraries"/>
    <s v="200"/>
    <x v="66"/>
    <x v="0"/>
  </r>
  <r>
    <x v="0"/>
    <x v="11"/>
    <x v="6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8"/>
    <x v="11"/>
    <n v="2"/>
    <n v="2"/>
    <n v="52"/>
    <x v="10"/>
    <n v="26"/>
    <n v="59"/>
    <x v="2"/>
    <n v="2"/>
    <s v="2. EXP - Operating Expense"/>
    <n v="100"/>
    <x v="18"/>
    <n v="1469"/>
    <n v="326344.26"/>
    <n v="27242.03"/>
    <n v="24765.48"/>
    <n v="27242.03"/>
    <n v="27172.03"/>
    <n v="26023.75"/>
    <n v="27242.03"/>
    <n v="28480.3"/>
    <n v="26003.75"/>
    <n v="27242.03"/>
    <n v="0"/>
    <n v="0"/>
    <n v="0"/>
    <n v="27242.03"/>
    <n v="25029.48"/>
    <n v="27532.42"/>
    <n v="27532.42"/>
    <n v="26280.95"/>
    <n v="27532.42"/>
    <n v="28783.9"/>
    <n v="26280.95"/>
    <n v="27532.42"/>
    <n v="27532.42"/>
    <n v="26280.95"/>
    <n v="28783.9"/>
    <n v="27242.03"/>
    <n v="27242.03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0"/>
    <x v="0"/>
    <n v="2"/>
    <n v="2"/>
    <n v="55"/>
    <x v="9"/>
    <n v="26"/>
    <n v="59"/>
    <x v="2"/>
    <n v="2"/>
    <s v="2. EXP - Operating Expense"/>
    <n v="102"/>
    <x v="44"/>
    <n v="1505"/>
    <n v="-29250.76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-445.73"/>
    <n v="-5769.44"/>
    <n v="-8697.32"/>
    <n v="62.49"/>
    <n v="0"/>
    <n v="0"/>
    <n v="0"/>
    <n v="-29250.76"/>
    <n v="-29250.76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5"/>
    <x v="15"/>
    <x v="5"/>
    <n v="2"/>
    <n v="2"/>
    <n v="42"/>
    <x v="11"/>
    <n v="26"/>
    <n v="55"/>
    <x v="6"/>
    <n v="2"/>
    <s v="2. EXP - Operating Expense"/>
    <n v="103"/>
    <x v="4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2"/>
    <x v="4"/>
    <x v="1"/>
    <n v="2"/>
    <n v="2"/>
    <n v="46"/>
    <x v="3"/>
    <n v="26"/>
    <n v="59"/>
    <x v="2"/>
    <n v="2"/>
    <s v="2. EXP - Operating Expense"/>
    <n v="104"/>
    <x v="54"/>
    <n v="399"/>
    <n v="0"/>
    <n v="0"/>
    <n v="0"/>
    <n v="0"/>
    <n v="0"/>
    <n v="0"/>
    <n v="0"/>
    <n v="0"/>
    <n v="0"/>
    <n v="0"/>
    <n v="0"/>
    <n v="0"/>
    <n v="7815.81"/>
    <n v="0"/>
    <n v="0"/>
    <n v="0"/>
    <n v="0"/>
    <n v="0"/>
    <n v="0"/>
    <n v="0"/>
    <n v="0"/>
    <n v="0"/>
    <n v="0"/>
    <n v="0"/>
    <n v="0"/>
    <n v="7815.81"/>
    <n v="0"/>
    <s v="All Budget Divisions"/>
    <s v="CD-90 - Information Technology"/>
    <x v="1"/>
    <s v="USF"/>
    <s v="Employee Expenses"/>
    <s v="Compensation and Benefits"/>
    <n v="-7815.81"/>
    <s v="90-909-90.68004"/>
    <s v="909-Project Management Office"/>
    <s v="909"/>
    <x v="54"/>
    <x v="0"/>
  </r>
  <r>
    <x v="0"/>
    <x v="0"/>
    <x v="0"/>
    <n v="2"/>
    <n v="2"/>
    <n v="35"/>
    <x v="12"/>
    <n v="26"/>
    <n v="48"/>
    <x v="7"/>
    <n v="2"/>
    <s v="2. EXP - Operating Expense"/>
    <n v="105"/>
    <x v="11"/>
    <n v="1340"/>
    <n v="135973.39000000001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636.99"/>
    <n v="0"/>
    <n v="250"/>
    <n v="1530"/>
    <n v="545.77"/>
    <n v="52688.6"/>
    <n v="78822.03"/>
    <n v="3916.99"/>
    <n v="3916.99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6"/>
    <x v="12"/>
    <x v="6"/>
    <n v="2"/>
    <n v="2"/>
    <n v="42"/>
    <x v="11"/>
    <n v="26"/>
    <n v="55"/>
    <x v="6"/>
    <n v="2"/>
    <s v="2. EXP - Operating Expense"/>
    <n v="83"/>
    <x v="13"/>
    <n v="1514"/>
    <n v="92254.343729999993"/>
    <n v="0"/>
    <n v="0"/>
    <n v="0"/>
    <n v="0"/>
    <n v="0"/>
    <n v="0"/>
    <n v="0"/>
    <n v="0"/>
    <n v="0"/>
    <n v="0"/>
    <n v="0"/>
    <n v="0"/>
    <n v="13442.39625"/>
    <n v="7525.9246499999999"/>
    <n v="6936.6604500000003"/>
    <n v="10404.990674999999"/>
    <n v="6936.6604500000003"/>
    <n v="6936.6604500000003"/>
    <n v="6936.6604500000003"/>
    <n v="6936.6604500000003"/>
    <n v="10193.397075000001"/>
    <n v="5607.3668100000004"/>
    <n v="5460.7616099999996"/>
    <n v="4936.2044100000003"/>
    <n v="0"/>
    <n v="0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1"/>
    <x v="1"/>
    <x v="1"/>
    <n v="2"/>
    <n v="2"/>
    <n v="42"/>
    <x v="11"/>
    <n v="26"/>
    <n v="55"/>
    <x v="6"/>
    <n v="2"/>
    <s v="2. EXP - Operating Expense"/>
    <n v="86"/>
    <x v="76"/>
    <n v="530"/>
    <n v="63929.37"/>
    <n v="5327.45"/>
    <n v="5327.45"/>
    <n v="5327.45"/>
    <n v="5327.45"/>
    <n v="5327.45"/>
    <n v="5327.45"/>
    <n v="-9187.51"/>
    <n v="5327.45"/>
    <n v="5327.45"/>
    <n v="5327.45"/>
    <n v="5327.45"/>
    <n v="-3159.25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40927.74"/>
    <n v="63929.37"/>
    <s v="All Budget Divisions"/>
    <s v="CD-70 - Finance"/>
    <x v="1"/>
    <s v="USF"/>
    <s v="General and Administrative"/>
    <s v="Taxes and Insurance"/>
    <n v="23001.63"/>
    <s v="70-700-70.66120"/>
    <s v="700-Finance"/>
    <s v="700"/>
    <x v="76"/>
    <x v="6"/>
  </r>
  <r>
    <x v="5"/>
    <x v="15"/>
    <x v="5"/>
    <n v="2"/>
    <n v="2"/>
    <n v="35"/>
    <x v="12"/>
    <n v="26"/>
    <n v="48"/>
    <x v="7"/>
    <n v="2"/>
    <s v="2. EXP - Operating Expense"/>
    <n v="95"/>
    <x v="7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14"/>
    <x v="8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5"/>
    <x v="10"/>
    <x v="1"/>
    <n v="2"/>
    <n v="2"/>
    <n v="41"/>
    <x v="17"/>
    <n v="26"/>
    <n v="54"/>
    <x v="11"/>
    <n v="2"/>
    <s v="2. EXP - Operating Expense"/>
    <n v="100"/>
    <x v="18"/>
    <n v="1184"/>
    <n v="4525037.1792000001"/>
    <n v="356732.07"/>
    <n v="322177.69"/>
    <n v="334177.94"/>
    <n v="341145.27"/>
    <n v="350458.48"/>
    <n v="336441.16"/>
    <n v="378571.65"/>
    <n v="298354.44"/>
    <n v="332461.27"/>
    <n v="341049.15"/>
    <n v="305077.8"/>
    <n v="339027.07"/>
    <n v="398758.06559999997"/>
    <n v="346746.14399999997"/>
    <n v="364083.45120000001"/>
    <n v="381420.75839999999"/>
    <n v="381420.75839999999"/>
    <n v="364083.45120000001"/>
    <n v="398758.06559999997"/>
    <n v="364083.45120000001"/>
    <n v="381420.75839999999"/>
    <n v="398758.06559999997"/>
    <n v="346746.14399999997"/>
    <n v="398758.06559999997"/>
    <n v="4035673.99"/>
    <n v="4525037.1792000001"/>
    <s v="All Budget Divisions"/>
    <s v="CD-65 - Office of the General Counsel"/>
    <x v="1"/>
    <s v="USF"/>
    <s v="Employee Expenses"/>
    <s v="Compensation and Benefits"/>
    <n v="489363.18920000002"/>
    <s v="65-650-65.68000"/>
    <s v="650-Office of the General Counsel"/>
    <s v="650"/>
    <x v="18"/>
    <x v="3"/>
  </r>
  <r>
    <x v="0"/>
    <x v="18"/>
    <x v="11"/>
    <n v="2"/>
    <n v="2"/>
    <n v="45"/>
    <x v="6"/>
    <n v="26"/>
    <n v="58"/>
    <x v="4"/>
    <n v="2"/>
    <s v="2. EXP - Operating Expense"/>
    <n v="100"/>
    <x v="18"/>
    <n v="1431"/>
    <n v="2105419.96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62004.57999999999"/>
    <n v="178205.04"/>
    <n v="178205.04"/>
    <n v="170104.81"/>
    <n v="178205.04"/>
    <n v="186305.27"/>
    <n v="170104.81"/>
    <n v="178205.04"/>
    <n v="178205.04"/>
    <n v="170104.81"/>
    <n v="186305.27"/>
    <n v="169465.21"/>
    <n v="169465.21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14"/>
    <x v="8"/>
    <n v="2"/>
    <n v="2"/>
    <n v="39"/>
    <x v="1"/>
    <n v="26"/>
    <n v="52"/>
    <x v="1"/>
    <n v="2"/>
    <s v="2. EXP - Operating Expense"/>
    <n v="78"/>
    <x v="89"/>
    <n v="1403"/>
    <n v="156288.66333099999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6978.53"/>
    <n v="6978.53"/>
    <n v="5136.5200000000004"/>
    <n v="7471.4166660000001"/>
    <n v="7471.4166660000001"/>
    <n v="7471.4166660000001"/>
    <n v="9806.3133330000001"/>
    <n v="124068.1"/>
    <n v="124068.1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1"/>
    <x v="1"/>
    <x v="1"/>
    <n v="2"/>
    <n v="2"/>
    <n v="46"/>
    <x v="3"/>
    <n v="26"/>
    <n v="59"/>
    <x v="2"/>
    <n v="2"/>
    <s v="2. EXP - Operating Expense"/>
    <n v="83"/>
    <x v="13"/>
    <n v="648"/>
    <n v="257818.19200000001"/>
    <n v="27704.3"/>
    <n v="23139.360000000001"/>
    <n v="25807.79"/>
    <n v="24384.38"/>
    <n v="24324.01"/>
    <n v="24708.73"/>
    <n v="22713.51"/>
    <n v="24340.67"/>
    <n v="25075.41"/>
    <n v="22193.47"/>
    <n v="21631.61"/>
    <n v="30558.21"/>
    <n v="26481.2258"/>
    <n v="20964.4836"/>
    <n v="24007.846799999999"/>
    <n v="21920.207999999999"/>
    <n v="22964.027399999999"/>
    <n v="23304.5874"/>
    <n v="22239.527999999998"/>
    <n v="24163.421300000002"/>
    <n v="22159.9856"/>
    <n v="19087.6813"/>
    <n v="16243.813599999999"/>
    <n v="14281.3832"/>
    <n v="296581.45"/>
    <n v="257818.19200000001"/>
    <s v="All Budget Divisions"/>
    <s v="CD-90 - Information Technology"/>
    <x v="1"/>
    <s v="USF"/>
    <s v="Employee Expenses"/>
    <s v="Compensation and Benefits"/>
    <n v="-38763.258000000002"/>
    <s v="90-922-90.66000"/>
    <s v="922-Technology Operations"/>
    <s v="922"/>
    <x v="13"/>
    <x v="3"/>
  </r>
  <r>
    <x v="5"/>
    <x v="15"/>
    <x v="5"/>
    <n v="2"/>
    <n v="2"/>
    <n v="42"/>
    <x v="11"/>
    <n v="26"/>
    <n v="55"/>
    <x v="6"/>
    <n v="2"/>
    <s v="2. EXP - Operating Expense"/>
    <n v="83"/>
    <x v="13"/>
    <n v="1193"/>
    <n v="434768.91"/>
    <n v="45270.54"/>
    <n v="32092.560000000001"/>
    <n v="33251.26"/>
    <n v="35365.370000000003"/>
    <n v="35298.01"/>
    <n v="34770.97"/>
    <n v="35316.129999999997"/>
    <n v="33609.050000000003"/>
    <n v="32648.02"/>
    <n v="32327.31"/>
    <n v="29940.81"/>
    <n v="54878.879999999997"/>
    <n v="45270.54"/>
    <n v="32092.560000000001"/>
    <n v="33251.26"/>
    <n v="35365.370000000003"/>
    <n v="35298.01"/>
    <n v="34770.97"/>
    <n v="35316.129999999997"/>
    <n v="33609.050000000003"/>
    <n v="32648.02"/>
    <n v="32327.31"/>
    <n v="29940.81"/>
    <n v="54878.879999999997"/>
    <n v="434768.91"/>
    <n v="434768.91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3"/>
    <x v="3"/>
    <n v="2"/>
    <n v="2"/>
    <n v="54"/>
    <x v="15"/>
    <n v="26"/>
    <n v="59"/>
    <x v="2"/>
    <n v="2"/>
    <s v="2. EXP - Operating Expense"/>
    <n v="83"/>
    <x v="13"/>
    <n v="1471"/>
    <n v="9154.84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0"/>
    <n v="886.42"/>
    <n v="928.63"/>
    <n v="970.84"/>
    <n v="886.42"/>
    <n v="928.63"/>
    <n v="646.85"/>
    <n v="168.01"/>
    <n v="543.22"/>
    <n v="4215.6499999999996"/>
    <n v="3195.82"/>
    <s v="All Budget Divisions"/>
    <s v="DA-50 - Rural Health Care (DA)"/>
    <x v="2"/>
    <s v="USF"/>
    <s v="Employee Expenses"/>
    <s v="Compensation and Benefits"/>
    <n v="-1019.83"/>
    <s v="90-909-50.66000"/>
    <s v="909-Project Management Office"/>
    <s v="909"/>
    <x v="13"/>
    <x v="3"/>
  </r>
  <r>
    <x v="0"/>
    <x v="11"/>
    <x v="6"/>
    <n v="2"/>
    <n v="2"/>
    <n v="53"/>
    <x v="16"/>
    <n v="26"/>
    <n v="59"/>
    <x v="2"/>
    <n v="2"/>
    <s v="2. EXP - Operating Expense"/>
    <n v="83"/>
    <x v="13"/>
    <n v="1491"/>
    <n v="116888.74"/>
    <n v="15634.63"/>
    <n v="11048.28"/>
    <n v="12060.06"/>
    <n v="12787.35"/>
    <n v="12654.26"/>
    <n v="13092.9"/>
    <n v="14369.73"/>
    <n v="12537.62"/>
    <n v="12835.5"/>
    <n v="0"/>
    <n v="0"/>
    <n v="0"/>
    <n v="12602.17"/>
    <n v="10368.959999999999"/>
    <n v="11405.86"/>
    <n v="11405.86"/>
    <n v="10887.41"/>
    <n v="11405.86"/>
    <n v="11924.31"/>
    <n v="10403.200000000001"/>
    <n v="9129.3700000000008"/>
    <n v="5979.48"/>
    <n v="4097.75"/>
    <n v="7278.51"/>
    <n v="117020.33"/>
    <n v="99533"/>
    <s v="All Budget Divisions"/>
    <s v="DA-40 - Lifeline (DA)"/>
    <x v="5"/>
    <s v="USF"/>
    <s v="Employee Expenses"/>
    <s v="Compensation and Benefits"/>
    <n v="-17487.330000000002"/>
    <s v="90-917-40.66000"/>
    <s v="917-IT Lifeline Support"/>
    <s v="917"/>
    <x v="13"/>
    <x v="3"/>
  </r>
  <r>
    <x v="0"/>
    <x v="17"/>
    <x v="10"/>
    <n v="2"/>
    <n v="2"/>
    <n v="55"/>
    <x v="9"/>
    <n v="26"/>
    <n v="59"/>
    <x v="2"/>
    <n v="2"/>
    <s v="2. EXP - Operating Expense"/>
    <n v="83"/>
    <x v="13"/>
    <n v="1505"/>
    <n v="159844.28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4831.09"/>
    <n v="14831.09"/>
    <n v="14156.95"/>
    <n v="14831.09"/>
    <n v="15505.23"/>
    <n v="13276.36"/>
    <n v="12674.5"/>
    <n v="9215.56"/>
    <n v="5592.33"/>
    <n v="9895.08"/>
    <n v="35035"/>
    <n v="35035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3"/>
    <x v="8"/>
    <x v="1"/>
    <n v="2"/>
    <n v="2"/>
    <n v="46"/>
    <x v="3"/>
    <n v="26"/>
    <n v="59"/>
    <x v="2"/>
    <n v="2"/>
    <s v="2. EXP - Operating Expense"/>
    <n v="40"/>
    <x v="48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11"/>
    <x v="6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5"/>
    <x v="4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7"/>
    <x v="10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4"/>
    <x v="9"/>
    <x v="1"/>
    <n v="2"/>
    <n v="2"/>
    <n v="36"/>
    <x v="14"/>
    <n v="26"/>
    <n v="49"/>
    <x v="10"/>
    <n v="2"/>
    <s v="2. EXP - Operating Expense"/>
    <n v="62"/>
    <x v="70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7"/>
    <x v="10"/>
    <n v="2"/>
    <n v="2"/>
    <n v="52"/>
    <x v="10"/>
    <n v="26"/>
    <n v="59"/>
    <x v="2"/>
    <n v="2"/>
    <s v="2. EXP - Operating Expense"/>
    <n v="73"/>
    <x v="56"/>
    <n v="1488"/>
    <n v="5321557.37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550837.73"/>
    <n v="586492.12"/>
    <n v="578251.43999999994"/>
    <n v="497148.72"/>
    <n v="484115.29"/>
    <n v="535701.64"/>
    <n v="485205.76000000001"/>
    <n v="492921.92"/>
    <n v="491449.59999999998"/>
    <n v="474682.37"/>
    <n v="144750.78"/>
    <n v="144750.78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17"/>
    <x v="10"/>
    <n v="2"/>
    <n v="2"/>
    <n v="46"/>
    <x v="3"/>
    <n v="26"/>
    <n v="59"/>
    <x v="2"/>
    <n v="2"/>
    <s v="2. EXP - Operating Expense"/>
    <n v="32"/>
    <x v="47"/>
    <n v="1498"/>
    <n v="-25.85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0"/>
    <n v="0"/>
    <n v="0"/>
    <n v="0"/>
    <n v="0"/>
    <n v="0"/>
    <n v="0"/>
    <n v="0"/>
    <n v="0"/>
    <n v="0"/>
    <n v="-25.85"/>
    <n v="-25.85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504"/>
    <n v="-1688.65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0"/>
    <n v="0"/>
    <n v="0"/>
    <n v="0"/>
    <n v="0"/>
    <n v="0"/>
    <n v="0"/>
    <n v="0"/>
    <n v="0"/>
    <n v="-2019.35"/>
    <n v="-1688.65"/>
    <s v="All Budget Divisions"/>
    <s v="CD-90 - Information Technology"/>
    <x v="1"/>
    <s v="USF"/>
    <s v="Employee Expenses"/>
    <s v="Compensation and Benefits"/>
    <n v="330.7"/>
    <s v="90-923-90.62309"/>
    <s v="923-Information Security"/>
    <s v="923"/>
    <x v="47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504"/>
    <n v="-7576.33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-736.64"/>
    <n v="-2099.2800000000002"/>
    <n v="0"/>
    <n v="0"/>
    <n v="0"/>
    <n v="0"/>
    <n v="0"/>
    <n v="-7576.33"/>
    <n v="-7576.33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2"/>
    <x v="4"/>
    <x v="1"/>
    <n v="2"/>
    <n v="2"/>
    <n v="53"/>
    <x v="16"/>
    <n v="26"/>
    <n v="59"/>
    <x v="2"/>
    <n v="2"/>
    <s v="2. EXP - Operating Expense"/>
    <n v="39"/>
    <x v="27"/>
    <n v="396"/>
    <n v="99.999499999999998"/>
    <n v="0"/>
    <n v="0"/>
    <n v="0"/>
    <n v="0"/>
    <n v="0"/>
    <n v="0"/>
    <n v="0"/>
    <n v="0"/>
    <n v="0"/>
    <n v="0"/>
    <n v="0"/>
    <n v="0"/>
    <n v="8.0458999999999996"/>
    <n v="7.6627999999999998"/>
    <n v="8.8122000000000007"/>
    <n v="8.4291"/>
    <n v="8.0458999999999996"/>
    <n v="8.4291"/>
    <n v="8.4291"/>
    <n v="8.4291"/>
    <n v="8.4291"/>
    <n v="8.0458999999999996"/>
    <n v="8.4291"/>
    <n v="8.8122000000000007"/>
    <n v="0"/>
    <n v="99.999499999999998"/>
    <s v="All Budget Divisions"/>
    <s v="DA-40 - Lifeline (DA)"/>
    <x v="5"/>
    <s v="USF"/>
    <s v="Employee Expenses"/>
    <s v="Team Building"/>
    <n v="99.999499999999998"/>
    <s v="90-909-40.62505"/>
    <s v="909-Project Management Office"/>
    <s v="909"/>
    <x v="27"/>
    <x v="4"/>
  </r>
  <r>
    <x v="3"/>
    <x v="8"/>
    <x v="1"/>
    <n v="2"/>
    <n v="2"/>
    <n v="55"/>
    <x v="9"/>
    <n v="26"/>
    <n v="59"/>
    <x v="2"/>
    <n v="2"/>
    <s v="2. EXP - Operating Expense"/>
    <n v="39"/>
    <x v="27"/>
    <n v="880"/>
    <n v="624.99999200000002"/>
    <n v="0"/>
    <n v="0"/>
    <n v="0"/>
    <n v="0"/>
    <n v="0"/>
    <n v="0"/>
    <n v="0"/>
    <n v="0"/>
    <n v="0"/>
    <n v="0"/>
    <n v="0"/>
    <n v="0"/>
    <n v="52.906599999999997"/>
    <n v="48.096899999999998"/>
    <n v="55.311500000000002"/>
    <n v="48.096899999999998"/>
    <n v="55.311500000000002"/>
    <n v="52.906599999999997"/>
    <n v="50.501800000000003"/>
    <n v="55.311500000000002"/>
    <n v="50.501800000000003"/>
    <n v="52.906599999999997"/>
    <n v="52.906599999999997"/>
    <n v="50.241692"/>
    <n v="0"/>
    <n v="624.99999200000002"/>
    <s v="All Budget Divisions"/>
    <s v="DA-20 - Schools &amp; Libraries (DA)"/>
    <x v="3"/>
    <s v="USF"/>
    <s v="Employee Expenses"/>
    <s v="Team Building"/>
    <n v="624.99999200000002"/>
    <s v="90-926-20.62505"/>
    <s v="926-SL Legacy IT Support"/>
    <s v="926"/>
    <x v="27"/>
    <x v="4"/>
  </r>
  <r>
    <x v="0"/>
    <x v="18"/>
    <x v="11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6"/>
    <x v="12"/>
    <x v="6"/>
    <n v="2"/>
    <n v="2"/>
    <n v="39"/>
    <x v="1"/>
    <n v="26"/>
    <n v="52"/>
    <x v="1"/>
    <n v="2"/>
    <s v="2. EXP - Operating Expense"/>
    <n v="29"/>
    <x v="4"/>
    <n v="1551"/>
    <n v="24512.18"/>
    <n v="0"/>
    <n v="0"/>
    <n v="0"/>
    <n v="0"/>
    <n v="0"/>
    <n v="0"/>
    <n v="0"/>
    <n v="0"/>
    <n v="0"/>
    <n v="0"/>
    <n v="0"/>
    <n v="0"/>
    <n v="1885.552308"/>
    <n v="1885.552308"/>
    <n v="1885.552308"/>
    <n v="2828.3284619999999"/>
    <n v="1885.552308"/>
    <n v="1885.552308"/>
    <n v="1885.552308"/>
    <n v="1885.552308"/>
    <n v="2828.3284619999999"/>
    <n v="1885.552308"/>
    <n v="1885.552308"/>
    <n v="1885.55230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4"/>
    <x v="9"/>
    <x v="1"/>
    <n v="2"/>
    <n v="2"/>
    <n v="40"/>
    <x v="4"/>
    <n v="26"/>
    <n v="53"/>
    <x v="3"/>
    <n v="2"/>
    <s v="2. EXP - Operating Expense"/>
    <n v="30"/>
    <x v="39"/>
    <n v="940"/>
    <n v="-44405.411399999997"/>
    <n v="0"/>
    <n v="0"/>
    <n v="0"/>
    <n v="0"/>
    <n v="0"/>
    <n v="0"/>
    <n v="0"/>
    <n v="0"/>
    <n v="0"/>
    <n v="0"/>
    <n v="0"/>
    <n v="0"/>
    <n v="-4135.3505999999998"/>
    <n v="-3601.7599"/>
    <n v="-3596.8382000000001"/>
    <n v="-3768.1161999999999"/>
    <n v="-3939.3942000000002"/>
    <n v="-3425.5601999999999"/>
    <n v="-3924.1244999999999"/>
    <n v="-3699.4085"/>
    <n v="-3490.9549000000002"/>
    <n v="-3770.1819999999998"/>
    <n v="-3400.7293"/>
    <n v="-3652.9929000000002"/>
    <n v="0"/>
    <n v="-44405.411399999997"/>
    <s v="All Budget Divisions"/>
    <s v="CD-62 - Shared Services"/>
    <x v="1"/>
    <s v="USF"/>
    <s v="Employee Expenses"/>
    <s v="Compensation and Benefits"/>
    <n v="-44405.411399999997"/>
    <s v="62-620-62.62307"/>
    <s v="620-Shared Services"/>
    <s v="620"/>
    <x v="39"/>
    <x v="0"/>
  </r>
  <r>
    <x v="5"/>
    <x v="16"/>
    <x v="9"/>
    <n v="2"/>
    <n v="2"/>
    <n v="42"/>
    <x v="11"/>
    <n v="26"/>
    <n v="55"/>
    <x v="6"/>
    <n v="2"/>
    <s v="2. EXP - Operating Expense"/>
    <n v="30"/>
    <x v="3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5"/>
    <x v="16"/>
    <x v="9"/>
    <n v="2"/>
    <n v="2"/>
    <n v="53"/>
    <x v="16"/>
    <n v="26"/>
    <n v="59"/>
    <x v="2"/>
    <n v="2"/>
    <s v="2. EXP - Operating Expense"/>
    <n v="30"/>
    <x v="39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0"/>
    <x v="0"/>
    <x v="0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6"/>
    <x v="12"/>
    <x v="6"/>
    <n v="2"/>
    <n v="2"/>
    <n v="49"/>
    <x v="13"/>
    <n v="26"/>
    <n v="50"/>
    <x v="0"/>
    <n v="2"/>
    <s v="2. EXP - Operating Expense"/>
    <n v="31"/>
    <x v="24"/>
    <n v="15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7"/>
    <x v="10"/>
    <n v="2"/>
    <n v="2"/>
    <n v="42"/>
    <x v="11"/>
    <n v="26"/>
    <n v="55"/>
    <x v="6"/>
    <n v="2"/>
    <s v="2. EXP - Operating Expense"/>
    <n v="27"/>
    <x v="38"/>
    <n v="1331"/>
    <n v="13590.22"/>
    <n v="557.23"/>
    <n v="557.23"/>
    <n v="557.23"/>
    <n v="557.23"/>
    <n v="557.23"/>
    <n v="557.23"/>
    <n v="557.23"/>
    <n v="557.23"/>
    <n v="557.23"/>
    <n v="0"/>
    <n v="0"/>
    <n v="0"/>
    <n v="557.23"/>
    <n v="557.23"/>
    <n v="1253.27"/>
    <n v="1253.27"/>
    <n v="1196.31"/>
    <n v="1253.27"/>
    <n v="1310.24"/>
    <n v="1196.31"/>
    <n v="1253.27"/>
    <n v="1253.27"/>
    <n v="1196.31"/>
    <n v="1310.24"/>
    <n v="1114.46"/>
    <n v="1114.46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5"/>
    <x v="4"/>
    <n v="2"/>
    <n v="2"/>
    <n v="38"/>
    <x v="18"/>
    <n v="26"/>
    <n v="51"/>
    <x v="8"/>
    <n v="2"/>
    <s v="2. EXP - Operating Expense"/>
    <n v="27"/>
    <x v="38"/>
    <n v="1356"/>
    <n v="2292.0100000000002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234.36"/>
    <n v="154.15"/>
    <n v="140.74"/>
    <n v="147.44"/>
    <n v="147.44"/>
    <n v="140.74"/>
    <n v="154.15"/>
    <n v="1407.35"/>
    <n v="1407.35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1"/>
    <x v="6"/>
    <n v="2"/>
    <n v="2"/>
    <n v="55"/>
    <x v="9"/>
    <n v="26"/>
    <n v="59"/>
    <x v="2"/>
    <n v="2"/>
    <s v="2. EXP - Operating Expense"/>
    <n v="27"/>
    <x v="38"/>
    <n v="1505"/>
    <n v="13993.78"/>
    <n v="1532.5"/>
    <n v="1571.61"/>
    <n v="1549.35"/>
    <n v="1600.01"/>
    <n v="1646.63"/>
    <n v="1620.45"/>
    <n v="1620.45"/>
    <n v="1908.01"/>
    <n v="1912.19"/>
    <n v="0"/>
    <n v="0"/>
    <n v="0"/>
    <n v="1179.55"/>
    <n v="1072.32"/>
    <n v="1179.55"/>
    <n v="1179.55"/>
    <n v="1125.94"/>
    <n v="1179.55"/>
    <n v="1233.17"/>
    <n v="1125.94"/>
    <n v="1179.55"/>
    <n v="1179.55"/>
    <n v="1125.94"/>
    <n v="1233.17"/>
    <n v="14961.2"/>
    <n v="10455.120000000001"/>
    <s v="All Budget Divisions"/>
    <s v="DA-20 - Schools &amp; Libraries (DA)"/>
    <x v="3"/>
    <s v="USF"/>
    <s v="Employee Expenses"/>
    <s v="Compensation and Benefits"/>
    <n v="-4506.08"/>
    <s v="90-924-20.62304"/>
    <s v="924-SLD EPC IT Support"/>
    <s v="924"/>
    <x v="38"/>
    <x v="3"/>
  </r>
  <r>
    <x v="0"/>
    <x v="11"/>
    <x v="6"/>
    <n v="2"/>
    <n v="2"/>
    <n v="35"/>
    <x v="12"/>
    <n v="26"/>
    <n v="48"/>
    <x v="7"/>
    <n v="2"/>
    <s v="2. EXP - Operating Expense"/>
    <n v="29"/>
    <x v="4"/>
    <n v="1340"/>
    <n v="604998"/>
    <n v="49912.55"/>
    <n v="46011.46"/>
    <n v="50735.24"/>
    <n v="50600.97"/>
    <n v="48638.96"/>
    <n v="50932.13"/>
    <n v="53301.18"/>
    <n v="49063.3"/>
    <n v="51122.28"/>
    <n v="0"/>
    <n v="0"/>
    <n v="0"/>
    <n v="50996"/>
    <n v="46360"/>
    <n v="50996"/>
    <n v="50996"/>
    <n v="48678"/>
    <n v="50996"/>
    <n v="53314"/>
    <n v="48678"/>
    <n v="50996"/>
    <n v="50996"/>
    <n v="48678"/>
    <n v="53314"/>
    <n v="450318.07"/>
    <n v="452010"/>
    <s v="All Budget Divisions"/>
    <s v="BD-30 - High Cost"/>
    <x v="4"/>
    <s v="USF"/>
    <s v="Employee Expenses"/>
    <s v="Compensation and Benefits"/>
    <n v="1691.93"/>
    <s v="30-300-30.62306"/>
    <s v="300-High Cost"/>
    <s v="300"/>
    <x v="4"/>
    <x v="3"/>
  </r>
  <r>
    <x v="0"/>
    <x v="14"/>
    <x v="8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5"/>
    <x v="4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2"/>
    <x v="2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2"/>
    <x v="2"/>
    <n v="2"/>
    <n v="2"/>
    <n v="35"/>
    <x v="12"/>
    <n v="26"/>
    <n v="48"/>
    <x v="7"/>
    <n v="2"/>
    <s v="2. EXP - Operating Expense"/>
    <n v="24"/>
    <x v="3"/>
    <n v="1340"/>
    <n v="92560.06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295.69"/>
    <n v="7918.62"/>
    <n v="8295.69"/>
    <n v="8672.77"/>
    <n v="7918.62"/>
    <n v="8295.69"/>
    <n v="8295.69"/>
    <n v="7918.62"/>
    <n v="8672.77"/>
    <n v="18275.900000000001"/>
    <n v="18275.900000000001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13"/>
    <x v="7"/>
    <n v="2"/>
    <n v="2"/>
    <n v="39"/>
    <x v="1"/>
    <n v="26"/>
    <n v="52"/>
    <x v="1"/>
    <n v="2"/>
    <s v="2. EXP - Operating Expense"/>
    <n v="26"/>
    <x v="51"/>
    <n v="1403"/>
    <n v="88881.75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725.37"/>
    <n v="8076.52"/>
    <n v="7374.21"/>
    <n v="7725.37"/>
    <n v="7725.37"/>
    <n v="7374.21"/>
    <n v="8076.52"/>
    <n v="34804.18"/>
    <n v="34804.18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73"/>
    <n v="415421.43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5288.620000000003"/>
    <n v="35288.620000000003"/>
    <n v="33684.589999999997"/>
    <n v="35288.620000000003"/>
    <n v="36892.639999999999"/>
    <n v="33684.589999999997"/>
    <n v="35288.620000000003"/>
    <n v="35288.620000000003"/>
    <n v="33684.589999999997"/>
    <n v="36892.639999999999"/>
    <n v="64139.28"/>
    <n v="64139.28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3"/>
    <x v="8"/>
    <x v="1"/>
    <n v="2"/>
    <n v="2"/>
    <n v="42"/>
    <x v="11"/>
    <n v="26"/>
    <n v="52"/>
    <x v="1"/>
    <n v="2"/>
    <s v="2. EXP - Operating Expense"/>
    <n v="27"/>
    <x v="38"/>
    <n v="759"/>
    <n v="5227.5600000000004"/>
    <n v="245.76"/>
    <n v="245.61"/>
    <n v="235.14"/>
    <n v="235.14"/>
    <n v="235.14"/>
    <n v="235.14"/>
    <n v="235.14"/>
    <n v="235.14"/>
    <n v="241.3"/>
    <n v="238.55"/>
    <n v="238.55"/>
    <n v="238.55"/>
    <n v="442.33199999999999"/>
    <n v="402.12"/>
    <n v="462.43799999999999"/>
    <n v="402.12"/>
    <n v="462.43799999999999"/>
    <n v="442.33199999999999"/>
    <n v="422.226"/>
    <n v="462.43799999999999"/>
    <n v="422.226"/>
    <n v="442.33199999999999"/>
    <n v="442.33199999999999"/>
    <n v="422.226"/>
    <n v="2859.16"/>
    <n v="5227.5600000000004"/>
    <s v="All Budget Divisions"/>
    <s v="CD-70 - Finance"/>
    <x v="1"/>
    <s v="USF"/>
    <s v="Employee Expenses"/>
    <s v="Compensation and Benefits"/>
    <n v="2368.4"/>
    <s v="70-735-70.62304"/>
    <s v="735-Facilities"/>
    <s v="735"/>
    <x v="38"/>
    <x v="3"/>
  </r>
  <r>
    <x v="0"/>
    <x v="11"/>
    <x v="6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1"/>
    <x v="1"/>
    <x v="1"/>
    <n v="2"/>
    <n v="2"/>
    <n v="54"/>
    <x v="15"/>
    <n v="26"/>
    <n v="59"/>
    <x v="2"/>
    <n v="2"/>
    <s v="2. EXP - Operating Expense"/>
    <n v="16"/>
    <x v="1"/>
    <n v="6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5"/>
    <x v="15"/>
    <x v="5"/>
    <n v="2"/>
    <n v="2"/>
    <n v="53"/>
    <x v="16"/>
    <n v="26"/>
    <n v="59"/>
    <x v="2"/>
    <n v="2"/>
    <s v="2. EXP - Operating Expense"/>
    <n v="17"/>
    <x v="28"/>
    <n v="1280"/>
    <n v="-42038.68"/>
    <n v="-2019.5"/>
    <n v="-2306.5300000000002"/>
    <n v="1097.57"/>
    <n v="-4509.5200000000004"/>
    <n v="-2422.1799999999998"/>
    <n v="-1761.1"/>
    <n v="726.11"/>
    <n v="1408.88"/>
    <n v="0"/>
    <n v="-18597.16"/>
    <n v="-5397.08"/>
    <n v="-8258.17"/>
    <n v="-2019.5"/>
    <n v="-2306.5300000000002"/>
    <n v="1097.57"/>
    <n v="-4509.5200000000004"/>
    <n v="-2422.1799999999998"/>
    <n v="-1761.1"/>
    <n v="726.11"/>
    <n v="1408.88"/>
    <n v="0"/>
    <n v="-18597.16"/>
    <n v="-5397.08"/>
    <n v="-8258.17"/>
    <n v="-42038.68"/>
    <n v="-42038.68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5"/>
    <x v="15"/>
    <x v="5"/>
    <n v="2"/>
    <n v="2"/>
    <n v="53"/>
    <x v="16"/>
    <n v="26"/>
    <n v="59"/>
    <x v="2"/>
    <n v="2"/>
    <s v="2. EXP - Operating Expense"/>
    <n v="18"/>
    <x v="2"/>
    <n v="1294"/>
    <n v="3088256.03"/>
    <n v="263121.71999999997"/>
    <n v="263121.74"/>
    <n v="262105.7"/>
    <n v="262105.7"/>
    <n v="262105.7"/>
    <n v="262105.7"/>
    <n v="262105.7"/>
    <n v="262105.7"/>
    <n v="262105.7"/>
    <n v="262105.7"/>
    <n v="262105.7"/>
    <n v="203061.27"/>
    <n v="263121.71999999997"/>
    <n v="263121.74"/>
    <n v="262105.7"/>
    <n v="262105.7"/>
    <n v="262105.7"/>
    <n v="262105.7"/>
    <n v="262105.7"/>
    <n v="262105.7"/>
    <n v="262105.7"/>
    <n v="262105.7"/>
    <n v="262105.7"/>
    <n v="203061.27"/>
    <n v="3088256.03"/>
    <n v="3088256.03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5"/>
    <x v="20"/>
    <x v="13"/>
    <n v="2"/>
    <n v="2"/>
    <n v="55"/>
    <x v="9"/>
    <n v="26"/>
    <n v="59"/>
    <x v="2"/>
    <n v="2"/>
    <s v="2. EXP - Operating Expense"/>
    <n v="26"/>
    <x v="51"/>
    <n v="1318"/>
    <n v="395645.554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537.089999999997"/>
    <n v="34537.089999999997"/>
    <n v="30634.83"/>
    <n v="30737.49"/>
    <n v="29999.919999999998"/>
    <n v="30080.21"/>
    <n v="35234.43"/>
    <n v="35104.870000000003"/>
    <n v="35519.981"/>
    <n v="32431.287"/>
    <n v="33975.633999999998"/>
    <n v="35519.981"/>
    <n v="30886.94"/>
    <n v="35519.981"/>
    <n v="191791.75"/>
    <n v="191791.75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0"/>
    <x v="19"/>
    <x v="12"/>
    <n v="2"/>
    <n v="2"/>
    <n v="38"/>
    <x v="18"/>
    <n v="26"/>
    <n v="51"/>
    <x v="8"/>
    <n v="2"/>
    <s v="2. EXP - Operating Expense"/>
    <n v="26"/>
    <x v="51"/>
    <n v="1356"/>
    <n v="11018.76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1892.03"/>
    <n v="2580.36"/>
    <n v="2520.36"/>
    <n v="2640.37"/>
    <n v="2640.37"/>
    <n v="2520.36"/>
    <n v="2760.39"/>
    <n v="-2063.09"/>
    <n v="-2063.09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9"/>
    <x v="12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5"/>
    <x v="10"/>
    <x v="1"/>
    <n v="2"/>
    <n v="2"/>
    <n v="49"/>
    <x v="13"/>
    <n v="26"/>
    <n v="49"/>
    <x v="10"/>
    <n v="2"/>
    <s v="2. EXP - Operating Expense"/>
    <n v="112"/>
    <x v="86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7"/>
    <x v="5"/>
    <n v="2"/>
    <n v="2"/>
    <n v="37"/>
    <x v="5"/>
    <n v="26"/>
    <n v="50"/>
    <x v="0"/>
    <n v="3"/>
    <s v="4. USAC_DEBIT - USAC Administration (Debit to SM)"/>
    <n v="120"/>
    <x v="73"/>
    <n v="1346"/>
    <n v="3836010.88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82594.13"/>
    <n v="505675.42"/>
    <n v="466818.43"/>
    <n v="0"/>
    <n v="0"/>
    <n v="0"/>
    <n v="0"/>
    <n v="4320833.9800000004"/>
    <n v="3836010.88"/>
    <s v="All Budget Divisions"/>
    <s v="BD-50 - Rural Health Care"/>
    <x v="2"/>
    <s v="USF"/>
    <s v="Allocations"/>
    <s v="Allocations"/>
    <n v="-484823.1"/>
    <s v="50-500-50.90110"/>
    <s v="500-Rural Health Care"/>
    <s v="500"/>
    <x v="73"/>
    <x v="0"/>
  </r>
  <r>
    <x v="0"/>
    <x v="13"/>
    <x v="7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4"/>
    <x v="9"/>
    <x v="1"/>
    <n v="2"/>
    <n v="2"/>
    <n v="36"/>
    <x v="14"/>
    <n v="26"/>
    <n v="49"/>
    <x v="10"/>
    <n v="2"/>
    <s v="2. EXP - Operating Expense"/>
    <n v="100"/>
    <x v="18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3"/>
    <x v="3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9"/>
    <x v="12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7"/>
    <x v="10"/>
    <n v="2"/>
    <n v="2"/>
    <n v="42"/>
    <x v="11"/>
    <n v="26"/>
    <n v="55"/>
    <x v="6"/>
    <n v="2"/>
    <s v="2. EXP - Operating Expense"/>
    <n v="105"/>
    <x v="11"/>
    <n v="1331"/>
    <n v="52045.83"/>
    <n v="0"/>
    <n v="0"/>
    <n v="0"/>
    <n v="0"/>
    <n v="0"/>
    <n v="0"/>
    <n v="0"/>
    <n v="0"/>
    <n v="0"/>
    <n v="0"/>
    <n v="0"/>
    <n v="0"/>
    <n v="0"/>
    <n v="0"/>
    <n v="215.77"/>
    <n v="215.77"/>
    <n v="205.96"/>
    <n v="215.77"/>
    <n v="225.58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7"/>
    <x v="10"/>
    <n v="2"/>
    <n v="2"/>
    <n v="41"/>
    <x v="17"/>
    <n v="26"/>
    <n v="54"/>
    <x v="11"/>
    <n v="2"/>
    <s v="2. EXP - Operating Expense"/>
    <n v="105"/>
    <x v="11"/>
    <n v="1389"/>
    <n v="103662.98"/>
    <n v="0"/>
    <n v="500"/>
    <n v="0"/>
    <n v="500"/>
    <n v="1000"/>
    <n v="450"/>
    <n v="1350"/>
    <n v="1300"/>
    <n v="0"/>
    <n v="0"/>
    <n v="0"/>
    <n v="0"/>
    <n v="0"/>
    <n v="500"/>
    <n v="330"/>
    <n v="330"/>
    <n v="315"/>
    <n v="330"/>
    <n v="345"/>
    <n v="315"/>
    <n v="330"/>
    <n v="330"/>
    <n v="40266.19"/>
    <n v="60271.79"/>
    <n v="500"/>
    <n v="5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6"/>
    <x v="12"/>
    <x v="6"/>
    <n v="2"/>
    <n v="2"/>
    <n v="40"/>
    <x v="4"/>
    <n v="26"/>
    <n v="53"/>
    <x v="3"/>
    <n v="2"/>
    <s v="2. EXP - Operating Expense"/>
    <n v="83"/>
    <x v="13"/>
    <n v="1560"/>
    <n v="247650.48754"/>
    <n v="0"/>
    <n v="0"/>
    <n v="0"/>
    <n v="0"/>
    <n v="0"/>
    <n v="0"/>
    <n v="0"/>
    <n v="0"/>
    <n v="0"/>
    <n v="0"/>
    <n v="0"/>
    <n v="0"/>
    <n v="36678.172579999999"/>
    <n v="20380.138180000002"/>
    <n v="19499.15538"/>
    <n v="29248.733069999998"/>
    <n v="19499.15538"/>
    <n v="19499.15538"/>
    <n v="19255.932479999999"/>
    <n v="18216.75172"/>
    <n v="24598.142830000001"/>
    <n v="14885.02982"/>
    <n v="13707.642379999999"/>
    <n v="12182.47834"/>
    <n v="0"/>
    <n v="0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18"/>
    <x v="11"/>
    <n v="2"/>
    <n v="2"/>
    <n v="42"/>
    <x v="11"/>
    <n v="26"/>
    <n v="55"/>
    <x v="6"/>
    <n v="2"/>
    <s v="2. EXP - Operating Expense"/>
    <n v="86"/>
    <x v="76"/>
    <n v="1398"/>
    <n v="24999.996663000002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2083.33"/>
    <n v="2083.33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0"/>
    <x v="5"/>
    <x v="4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9"/>
    <x v="12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8"/>
    <x v="11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5"/>
    <x v="4"/>
    <n v="2"/>
    <n v="2"/>
    <n v="39"/>
    <x v="1"/>
    <n v="26"/>
    <n v="52"/>
    <x v="1"/>
    <n v="2"/>
    <s v="2. EXP - Operating Expense"/>
    <n v="97"/>
    <x v="16"/>
    <n v="1367"/>
    <n v="1193.6500000000001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6"/>
    <n v="154.75"/>
    <n v="154.75"/>
    <n v="154.75"/>
    <n v="154.75"/>
    <n v="154.75"/>
    <n v="154.75"/>
    <n v="265.14999999999998"/>
    <n v="265.14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2"/>
    <x v="2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3"/>
    <x v="3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3"/>
    <x v="7"/>
    <n v="2"/>
    <n v="2"/>
    <n v="53"/>
    <x v="16"/>
    <n v="26"/>
    <n v="59"/>
    <x v="2"/>
    <n v="2"/>
    <s v="2. EXP - Operating Expense"/>
    <n v="73"/>
    <x v="56"/>
    <n v="1491"/>
    <n v="2985778.86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194314.96"/>
    <n v="214885.9"/>
    <n v="274482.71999999997"/>
    <n v="240876.63"/>
    <n v="216626.08"/>
    <n v="215711.66"/>
    <n v="284645.64"/>
    <n v="1344235.27"/>
    <n v="1344235.27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6"/>
    <x v="1"/>
    <n v="2"/>
    <n v="2"/>
    <n v="45"/>
    <x v="6"/>
    <n v="26"/>
    <n v="58"/>
    <x v="4"/>
    <n v="2"/>
    <s v="2. EXP - Operating Expense"/>
    <n v="83"/>
    <x v="13"/>
    <n v="1423"/>
    <n v="360620.02"/>
    <n v="43443.44"/>
    <n v="28159.38"/>
    <n v="30738.59"/>
    <n v="31168.12"/>
    <n v="30164.42"/>
    <n v="29867.24"/>
    <n v="37624.92"/>
    <n v="31476.28"/>
    <n v="32197.67"/>
    <n v="0"/>
    <n v="0"/>
    <n v="0"/>
    <n v="38124.660000000003"/>
    <n v="30006.34"/>
    <n v="32851.019999999997"/>
    <n v="32850.79"/>
    <n v="31357.57"/>
    <n v="32740.03"/>
    <n v="32986.54"/>
    <n v="28740.62"/>
    <n v="27696.080000000002"/>
    <n v="24314.7"/>
    <n v="20399"/>
    <n v="28552.67"/>
    <n v="294840.06"/>
    <n v="287353.65000000002"/>
    <s v="All Budget Divisions"/>
    <s v="CD-80 - Audit and Assurance"/>
    <x v="1"/>
    <s v="USF"/>
    <s v="Employee Expenses"/>
    <s v="Compensation and Benefits"/>
    <n v="-7486.41"/>
    <s v="80-800-80.66000"/>
    <s v="800-Audit and Assurance"/>
    <s v="800"/>
    <x v="13"/>
    <x v="3"/>
  </r>
  <r>
    <x v="0"/>
    <x v="5"/>
    <x v="4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504"/>
    <n v="118576.61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1086.45"/>
    <n v="10582.52"/>
    <n v="11086.45"/>
    <n v="11169.11"/>
    <n v="7918.83"/>
    <n v="7656.05"/>
    <n v="4980.07"/>
    <n v="3779.84"/>
    <n v="7007.62"/>
    <n v="43309.67"/>
    <n v="43309.67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5"/>
    <x v="15"/>
    <x v="5"/>
    <n v="2"/>
    <n v="2"/>
    <n v="34"/>
    <x v="7"/>
    <n v="26"/>
    <n v="47"/>
    <x v="5"/>
    <n v="2"/>
    <s v="2. EXP - Operating Expense"/>
    <n v="46"/>
    <x v="9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2"/>
    <x v="4"/>
    <x v="1"/>
    <n v="2"/>
    <n v="2"/>
    <n v="46"/>
    <x v="3"/>
    <n v="26"/>
    <n v="59"/>
    <x v="2"/>
    <n v="2"/>
    <s v="2. EXP - Operating Expense"/>
    <n v="48"/>
    <x v="91"/>
    <n v="427"/>
    <n v="750000"/>
    <n v="0"/>
    <n v="0"/>
    <n v="181639.95"/>
    <n v="-1999.95"/>
    <n v="8490.61"/>
    <n v="158999.91"/>
    <n v="2000.09"/>
    <n v="0"/>
    <n v="0"/>
    <n v="0"/>
    <n v="248456.16"/>
    <n v="0"/>
    <n v="0"/>
    <n v="0"/>
    <n v="187500"/>
    <n v="0"/>
    <n v="0"/>
    <n v="187500"/>
    <n v="0"/>
    <n v="0"/>
    <n v="187500"/>
    <n v="0"/>
    <n v="0"/>
    <n v="187500"/>
    <n v="597586.77"/>
    <n v="750000"/>
    <s v="All Budget Divisions"/>
    <s v="CD-90 - Information Technology"/>
    <x v="1"/>
    <s v="USF"/>
    <s v="General and Administrative"/>
    <s v="Hardware and Equipment"/>
    <n v="152413.23000000001"/>
    <s v="90-922-90.64200"/>
    <s v="922-Technology Operations"/>
    <s v="922"/>
    <x v="91"/>
    <x v="14"/>
  </r>
  <r>
    <x v="5"/>
    <x v="20"/>
    <x v="13"/>
    <n v="2"/>
    <n v="2"/>
    <n v="40"/>
    <x v="4"/>
    <n v="26"/>
    <n v="53"/>
    <x v="3"/>
    <n v="2"/>
    <s v="2. EXP - Operating Expense"/>
    <n v="51"/>
    <x v="2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0"/>
    <x v="0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1"/>
    <x v="1"/>
    <x v="1"/>
    <n v="2"/>
    <n v="2"/>
    <n v="46"/>
    <x v="3"/>
    <n v="26"/>
    <n v="59"/>
    <x v="2"/>
    <n v="2"/>
    <s v="2. EXP - Operating Expense"/>
    <n v="57"/>
    <x v="22"/>
    <n v="648"/>
    <n v="2703000"/>
    <n v="18749.669999999998"/>
    <n v="17194.63"/>
    <n v="15741.65"/>
    <n v="26558"/>
    <n v="21358"/>
    <n v="5912"/>
    <n v="25771.599999999999"/>
    <n v="32048"/>
    <n v="7432.4"/>
    <n v="15981"/>
    <n v="18822"/>
    <n v="78081.17"/>
    <n v="175125"/>
    <n v="175125"/>
    <n v="175125"/>
    <n v="175125"/>
    <n v="175125"/>
    <n v="175125"/>
    <n v="275375"/>
    <n v="275375"/>
    <n v="275375"/>
    <n v="275375"/>
    <n v="275375"/>
    <n v="275375"/>
    <n v="283650.12"/>
    <n v="2703000"/>
    <s v="All Budget Divisions"/>
    <s v="CD-90 - Information Technology"/>
    <x v="1"/>
    <s v="USF"/>
    <s v="Professional Services"/>
    <s v="Other Professional Services"/>
    <n v="2419349.88"/>
    <s v="90-922-90.64800"/>
    <s v="922-Technology Operations"/>
    <s v="922"/>
    <x v="22"/>
    <x v="9"/>
  </r>
  <r>
    <x v="4"/>
    <x v="9"/>
    <x v="1"/>
    <n v="2"/>
    <n v="2"/>
    <n v="52"/>
    <x v="10"/>
    <n v="26"/>
    <n v="54"/>
    <x v="11"/>
    <n v="2"/>
    <s v="2. EXP - Operating Expense"/>
    <n v="57"/>
    <x v="22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5"/>
    <x v="4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178.22"/>
    <n v="0"/>
    <n v="0"/>
    <n v="0"/>
    <n v="0"/>
    <n v="0"/>
    <n v="895.03"/>
    <n v="979.97"/>
    <n v="979.97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7"/>
    <x v="5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0"/>
    <x v="7"/>
    <x v="5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7"/>
    <x v="5"/>
    <n v="2"/>
    <n v="2"/>
    <n v="47"/>
    <x v="2"/>
    <n v="26"/>
    <n v="60"/>
    <x v="9"/>
    <n v="2"/>
    <s v="2. EXP - Operating Expense"/>
    <n v="44"/>
    <x v="57"/>
    <n v="1511"/>
    <n v="440.08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136.88999999999999"/>
    <n v="96.21"/>
    <n v="120.12"/>
    <n v="0"/>
    <n v="0"/>
    <n v="0"/>
    <n v="0"/>
    <n v="440.08"/>
    <n v="440.08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2"/>
    <x v="2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0"/>
    <x v="0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0"/>
    <x v="0"/>
    <n v="2"/>
    <n v="2"/>
    <n v="46"/>
    <x v="3"/>
    <n v="26"/>
    <n v="59"/>
    <x v="2"/>
    <n v="2"/>
    <s v="2. EXP - Operating Expense"/>
    <n v="32"/>
    <x v="47"/>
    <n v="1455"/>
    <n v="-24943.42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-5611.4"/>
    <n v="-5640.03"/>
    <n v="-1985.06"/>
    <n v="-481.24"/>
    <n v="0"/>
    <n v="0"/>
    <n v="0"/>
    <n v="-24943.42"/>
    <n v="-24943.42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4"/>
    <x v="9"/>
    <x v="1"/>
    <n v="2"/>
    <n v="2"/>
    <n v="48"/>
    <x v="8"/>
    <n v="26"/>
    <n v="53"/>
    <x v="3"/>
    <n v="2"/>
    <s v="2. EXP - Operating Expense"/>
    <n v="33"/>
    <x v="25"/>
    <n v="9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3"/>
    <x v="8"/>
    <x v="1"/>
    <n v="2"/>
    <n v="2"/>
    <n v="38"/>
    <x v="18"/>
    <n v="26"/>
    <n v="51"/>
    <x v="8"/>
    <n v="2"/>
    <s v="2. EXP - Operating Expense"/>
    <n v="38"/>
    <x v="26"/>
    <n v="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5"/>
    <x v="20"/>
    <x v="13"/>
    <n v="2"/>
    <n v="2"/>
    <n v="39"/>
    <x v="1"/>
    <n v="26"/>
    <n v="52"/>
    <x v="1"/>
    <n v="2"/>
    <s v="2. EXP - Operating Expense"/>
    <n v="39"/>
    <x v="27"/>
    <n v="1149"/>
    <n v="1724.5999959999999"/>
    <n v="0"/>
    <n v="0"/>
    <n v="140.55000000000001"/>
    <n v="0"/>
    <n v="0"/>
    <n v="209.05"/>
    <n v="-0.01"/>
    <n v="0"/>
    <n v="0"/>
    <n v="0"/>
    <n v="127.48"/>
    <n v="397.2"/>
    <n v="0"/>
    <n v="0"/>
    <n v="140.55000000000001"/>
    <n v="0"/>
    <n v="0"/>
    <n v="209.05"/>
    <n v="229.16666599999999"/>
    <n v="229.16666599999999"/>
    <n v="229.16666599999999"/>
    <n v="229.16666599999999"/>
    <n v="229.16666599999999"/>
    <n v="229.16666599999999"/>
    <n v="349.6"/>
    <n v="349.6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5"/>
    <x v="16"/>
    <x v="9"/>
    <n v="2"/>
    <n v="2"/>
    <n v="46"/>
    <x v="3"/>
    <n v="26"/>
    <n v="59"/>
    <x v="2"/>
    <n v="2"/>
    <s v="2. EXP - Operating Expense"/>
    <n v="39"/>
    <x v="2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20"/>
    <x v="13"/>
    <n v="2"/>
    <n v="2"/>
    <n v="55"/>
    <x v="9"/>
    <n v="26"/>
    <n v="59"/>
    <x v="2"/>
    <n v="2"/>
    <s v="2. EXP - Operating Expense"/>
    <n v="39"/>
    <x v="27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11"/>
    <x v="6"/>
    <n v="2"/>
    <n v="2"/>
    <n v="39"/>
    <x v="1"/>
    <n v="26"/>
    <n v="52"/>
    <x v="1"/>
    <n v="2"/>
    <s v="2. EXP - Operating Expense"/>
    <n v="26"/>
    <x v="51"/>
    <n v="1369"/>
    <n v="18745.52"/>
    <n v="1749.79"/>
    <n v="-10"/>
    <n v="-10"/>
    <n v="-15"/>
    <n v="-10"/>
    <n v="-10"/>
    <n v="-10"/>
    <n v="-5"/>
    <n v="0"/>
    <n v="0"/>
    <n v="0"/>
    <n v="0"/>
    <n v="1580.08"/>
    <n v="1436.44"/>
    <n v="1580.08"/>
    <n v="1580.08"/>
    <n v="1508.26"/>
    <n v="1580.08"/>
    <n v="1651.91"/>
    <n v="1508.26"/>
    <n v="1580.08"/>
    <n v="1580.08"/>
    <n v="1508.26"/>
    <n v="1651.91"/>
    <n v="1679.79"/>
    <n v="14005.27"/>
    <s v="All Budget Divisions"/>
    <s v="CD-61 - Office of the Chief Administrative Officer Division"/>
    <x v="1"/>
    <s v="USF"/>
    <s v="Employee Expenses"/>
    <s v="Compensation and Benefits"/>
    <n v="12325.48"/>
    <s v="61-610-61.62303"/>
    <s v="610-Enterprise Strategy"/>
    <s v="610"/>
    <x v="51"/>
    <x v="3"/>
  </r>
  <r>
    <x v="0"/>
    <x v="18"/>
    <x v="11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9"/>
    <x v="12"/>
    <n v="2"/>
    <n v="2"/>
    <n v="52"/>
    <x v="10"/>
    <n v="26"/>
    <n v="59"/>
    <x v="2"/>
    <n v="2"/>
    <s v="2. EXP - Operating Expense"/>
    <n v="27"/>
    <x v="38"/>
    <n v="1469"/>
    <n v="2170.6999999999998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205.64"/>
    <n v="205.64"/>
    <n v="140.74"/>
    <n v="147.44"/>
    <n v="147.44"/>
    <n v="140.74"/>
    <n v="154.15"/>
    <n v="1440.19"/>
    <n v="1440.19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6"/>
    <x v="12"/>
    <x v="6"/>
    <n v="2"/>
    <n v="2"/>
    <n v="34"/>
    <x v="7"/>
    <n v="26"/>
    <n v="47"/>
    <x v="5"/>
    <n v="2"/>
    <s v="2. EXP - Operating Expense"/>
    <n v="27"/>
    <x v="38"/>
    <n v="1517"/>
    <n v="49315.5"/>
    <n v="0"/>
    <n v="0"/>
    <n v="0"/>
    <n v="0"/>
    <n v="0"/>
    <n v="0"/>
    <n v="0"/>
    <n v="0"/>
    <n v="0"/>
    <n v="0"/>
    <n v="0"/>
    <n v="0"/>
    <n v="3793.4999699999998"/>
    <n v="3793.4999699999998"/>
    <n v="3793.4999699999998"/>
    <n v="5690.2500200000004"/>
    <n v="3793.4999699999998"/>
    <n v="3793.4999699999998"/>
    <n v="3793.4999699999998"/>
    <n v="3793.4999699999998"/>
    <n v="5690.2500200000004"/>
    <n v="3793.4999699999998"/>
    <n v="3793.4999699999998"/>
    <n v="3793.5002300000001"/>
    <n v="0"/>
    <n v="0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14"/>
    <x v="8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6"/>
    <x v="1"/>
    <n v="2"/>
    <n v="2"/>
    <n v="43"/>
    <x v="21"/>
    <n v="26"/>
    <n v="56"/>
    <x v="12"/>
    <n v="2"/>
    <s v="2. EXP - Operating Expense"/>
    <n v="29"/>
    <x v="4"/>
    <n v="1410"/>
    <n v="212762.96"/>
    <n v="16540.599999999999"/>
    <n v="15028.92"/>
    <n v="16478.66"/>
    <n v="16341.25"/>
    <n v="15095.82"/>
    <n v="16721.009999999998"/>
    <n v="17466.82"/>
    <n v="16213.64"/>
    <n v="16945.89"/>
    <n v="0"/>
    <n v="0"/>
    <n v="0"/>
    <n v="17934.04"/>
    <n v="16303.68"/>
    <n v="17934.04"/>
    <n v="17934.04"/>
    <n v="17118.86"/>
    <n v="17934.04"/>
    <n v="18749.23"/>
    <n v="17118.86"/>
    <n v="17934.04"/>
    <n v="17934.04"/>
    <n v="17118.86"/>
    <n v="18749.23"/>
    <n v="146832.60999999999"/>
    <n v="158960.82999999999"/>
    <s v="All Budget Divisions"/>
    <s v="CD-73 - Procurement"/>
    <x v="1"/>
    <s v="USF"/>
    <s v="Employee Expenses"/>
    <s v="Compensation and Benefits"/>
    <n v="12128.22"/>
    <s v="73-730-73.62306"/>
    <s v="730-Procurement"/>
    <s v="730"/>
    <x v="4"/>
    <x v="3"/>
  </r>
  <r>
    <x v="5"/>
    <x v="15"/>
    <x v="5"/>
    <n v="2"/>
    <n v="2"/>
    <n v="33"/>
    <x v="20"/>
    <n v="26"/>
    <n v="52"/>
    <x v="1"/>
    <n v="2"/>
    <s v="2. EXP - Operating Expense"/>
    <n v="4"/>
    <x v="50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5"/>
    <x v="15"/>
    <x v="5"/>
    <n v="1"/>
    <n v="1"/>
    <n v="56"/>
    <x v="22"/>
    <n v="26"/>
    <n v="57"/>
    <x v="13"/>
    <n v="1"/>
    <s v="1. T4000 - Revenue"/>
    <n v="9"/>
    <x v="7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7"/>
    <x v="10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7"/>
    <x v="5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0"/>
    <x v="0"/>
    <n v="2"/>
    <n v="2"/>
    <n v="42"/>
    <x v="11"/>
    <n v="26"/>
    <n v="55"/>
    <x v="6"/>
    <n v="2"/>
    <s v="2. EXP - Operating Expense"/>
    <n v="24"/>
    <x v="3"/>
    <n v="1398"/>
    <n v="81273.42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108.22"/>
    <n v="5871.55"/>
    <n v="8041.02"/>
    <n v="6509.22"/>
    <n v="7716.92"/>
    <n v="7366.15"/>
    <n v="8067.69"/>
    <n v="58122.66"/>
    <n v="58122.66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3"/>
    <x v="8"/>
    <x v="1"/>
    <n v="2"/>
    <n v="2"/>
    <n v="52"/>
    <x v="10"/>
    <n v="26"/>
    <n v="59"/>
    <x v="2"/>
    <n v="2"/>
    <s v="2. EXP - Operating Expense"/>
    <n v="27"/>
    <x v="38"/>
    <n v="837"/>
    <n v="1742.52"/>
    <n v="184.82"/>
    <n v="194.73"/>
    <n v="189.34"/>
    <n v="199.09"/>
    <n v="196.38"/>
    <n v="196.38"/>
    <n v="196.38"/>
    <n v="196.38"/>
    <n v="196.38"/>
    <n v="196.38"/>
    <n v="196.38"/>
    <n v="196.38"/>
    <n v="147.44399999999999"/>
    <n v="134.04"/>
    <n v="154.14599999999999"/>
    <n v="134.04"/>
    <n v="154.14599999999999"/>
    <n v="147.44399999999999"/>
    <n v="140.74199999999999"/>
    <n v="154.14599999999999"/>
    <n v="140.74199999999999"/>
    <n v="147.44399999999999"/>
    <n v="147.44399999999999"/>
    <n v="140.74199999999999"/>
    <n v="2339.02"/>
    <n v="1742.52"/>
    <s v="All Budget Divisions"/>
    <s v="DA-30 - High Cost (DA)"/>
    <x v="4"/>
    <s v="USF"/>
    <s v="Employee Expenses"/>
    <s v="Compensation and Benefits"/>
    <n v="-596.5"/>
    <s v="90-909-30.62304"/>
    <s v="909-Project Management Office"/>
    <s v="909"/>
    <x v="38"/>
    <x v="3"/>
  </r>
  <r>
    <x v="5"/>
    <x v="15"/>
    <x v="5"/>
    <n v="2"/>
    <n v="2"/>
    <n v="50"/>
    <x v="0"/>
    <n v="26"/>
    <n v="50"/>
    <x v="0"/>
    <n v="2"/>
    <s v="2. EXP - Operating Expense"/>
    <n v="146"/>
    <x v="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4"/>
    <x v="8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3"/>
    <x v="3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5"/>
    <x v="20"/>
    <x v="13"/>
    <n v="2"/>
    <n v="2"/>
    <n v="56"/>
    <x v="22"/>
    <n v="26"/>
    <n v="57"/>
    <x v="13"/>
    <n v="3"/>
    <s v="4. USAC_DEBIT - USAC Administration (Debit to SM)"/>
    <n v="128"/>
    <x v="66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3"/>
    <x v="3"/>
    <n v="2"/>
    <n v="2"/>
    <n v="38"/>
    <x v="18"/>
    <n v="26"/>
    <n v="51"/>
    <x v="8"/>
    <n v="5"/>
    <s v="USAC_ADMIN CAP - Capital Allocations"/>
    <n v="136"/>
    <x v="88"/>
    <n v="1356"/>
    <n v="-2532361.5299999998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0"/>
    <n v="0"/>
    <n v="0"/>
    <n v="0"/>
    <n v="-193290.33"/>
    <n v="-343290.33"/>
    <n v="-83290.33"/>
    <n v="-623902.11"/>
    <n v="-383616.42"/>
    <n v="-227043.08"/>
    <n v="-177990.83"/>
    <n v="-499938.1"/>
    <n v="-2790678.79"/>
    <n v="0"/>
    <s v="All Budget Divisions"/>
    <s v="CD-60 - Chief Executive Office"/>
    <x v="1"/>
    <s v="USF"/>
    <s v="Allocations"/>
    <s v="Allocations"/>
    <n v="2790678.79"/>
    <s v="60-600-60.X00002"/>
    <s v="600-Chief Executive Office"/>
    <s v="600"/>
    <x v="88"/>
    <x v="0"/>
  </r>
  <r>
    <x v="1"/>
    <x v="1"/>
    <x v="1"/>
    <n v="2"/>
    <n v="2"/>
    <n v="46"/>
    <x v="3"/>
    <n v="26"/>
    <n v="59"/>
    <x v="2"/>
    <n v="6"/>
    <s v="X00000 - Capital Expenses"/>
    <n v="138"/>
    <x v="7"/>
    <n v="581"/>
    <n v="5200000"/>
    <n v="0"/>
    <n v="0"/>
    <n v="0"/>
    <n v="0"/>
    <n v="0"/>
    <n v="0"/>
    <n v="0"/>
    <n v="0"/>
    <n v="0"/>
    <n v="0"/>
    <n v="0"/>
    <n v="0"/>
    <n v="0"/>
    <n v="0"/>
    <n v="0"/>
    <n v="0"/>
    <n v="650000"/>
    <n v="650000"/>
    <n v="650000"/>
    <n v="650000"/>
    <n v="650000"/>
    <n v="650000"/>
    <n v="650000"/>
    <n v="650000"/>
    <n v="0"/>
    <n v="5200000"/>
    <s v="All Budget Divisions"/>
    <s v="CD-90 - Information Technology"/>
    <x v="1"/>
    <s v="USF"/>
    <s v="Professional Services"/>
    <s v="Other Professional Services"/>
    <n v="5200000"/>
    <s v="90-799-90.X00005"/>
    <s v="799-Enterprise Resource Program"/>
    <s v="799"/>
    <x v="7"/>
    <x v="5"/>
  </r>
  <r>
    <x v="3"/>
    <x v="8"/>
    <x v="1"/>
    <n v="2"/>
    <n v="2"/>
    <n v="52"/>
    <x v="10"/>
    <n v="26"/>
    <n v="59"/>
    <x v="2"/>
    <n v="6"/>
    <s v="X00000 - Capital Expenses"/>
    <n v="139"/>
    <x v="8"/>
    <n v="8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3"/>
    <x v="3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3"/>
    <x v="3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17"/>
    <x v="10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2"/>
    <x v="4"/>
    <x v="1"/>
    <n v="2"/>
    <n v="2"/>
    <n v="54"/>
    <x v="15"/>
    <n v="26"/>
    <n v="59"/>
    <x v="2"/>
    <n v="2"/>
    <s v="2. EXP - Operating Expense"/>
    <n v="110"/>
    <x v="46"/>
    <n v="397"/>
    <n v="-5022.59"/>
    <n v="0"/>
    <n v="0"/>
    <n v="0"/>
    <n v="0"/>
    <n v="0"/>
    <n v="0"/>
    <n v="0"/>
    <n v="0"/>
    <n v="0"/>
    <n v="0"/>
    <n v="0"/>
    <n v="-931.05"/>
    <n v="0"/>
    <n v="0"/>
    <n v="0"/>
    <n v="0"/>
    <n v="0"/>
    <n v="0"/>
    <n v="0"/>
    <n v="0"/>
    <n v="0"/>
    <n v="0"/>
    <n v="0"/>
    <n v="-5022.59"/>
    <n v="-931.05"/>
    <n v="-5022.59"/>
    <s v="All Budget Divisions"/>
    <s v="DA-50 - Rural Health Care (DA)"/>
    <x v="2"/>
    <s v="USF"/>
    <s v="Employee Expenses"/>
    <s v="Compensation and Benefits"/>
    <n v="-4091.54"/>
    <s v="90-909-50.68100"/>
    <s v="909-Project Management Office"/>
    <s v="909"/>
    <x v="46"/>
    <x v="3"/>
  </r>
  <r>
    <x v="4"/>
    <x v="9"/>
    <x v="1"/>
    <n v="2"/>
    <n v="2"/>
    <n v="45"/>
    <x v="6"/>
    <n v="26"/>
    <n v="58"/>
    <x v="4"/>
    <n v="2"/>
    <s v="2. EXP - Operating Expense"/>
    <n v="110"/>
    <x v="46"/>
    <n v="1003"/>
    <n v="-14647.209996"/>
    <n v="0"/>
    <n v="0"/>
    <n v="0"/>
    <n v="0"/>
    <n v="0"/>
    <n v="0"/>
    <n v="0"/>
    <n v="0"/>
    <n v="0"/>
    <n v="0"/>
    <n v="0"/>
    <n v="2596.27"/>
    <n v="-1220.600833"/>
    <n v="-1220.600833"/>
    <n v="-1220.600833"/>
    <n v="-1220.600833"/>
    <n v="-1220.600833"/>
    <n v="-1220.600833"/>
    <n v="-1220.600833"/>
    <n v="-1220.600833"/>
    <n v="-1220.600833"/>
    <n v="-1220.600833"/>
    <n v="-1220.600833"/>
    <n v="-1220.600833"/>
    <n v="2596.27"/>
    <n v="-14647.209996"/>
    <s v="All Budget Divisions"/>
    <s v="CD-80 - Audit and Assurance"/>
    <x v="1"/>
    <s v="USF"/>
    <s v="Employee Expenses"/>
    <s v="Compensation and Benefits"/>
    <n v="-17243.479995999998"/>
    <s v="80-800-80.68100"/>
    <s v="800-Audit and Assurance"/>
    <s v="800"/>
    <x v="46"/>
    <x v="3"/>
  </r>
  <r>
    <x v="4"/>
    <x v="9"/>
    <x v="1"/>
    <n v="2"/>
    <n v="2"/>
    <n v="55"/>
    <x v="9"/>
    <n v="26"/>
    <n v="59"/>
    <x v="2"/>
    <n v="2"/>
    <s v="2. EXP - Operating Expense"/>
    <n v="110"/>
    <x v="46"/>
    <n v="10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5"/>
    <x v="10"/>
    <x v="1"/>
    <n v="2"/>
    <n v="2"/>
    <n v="38"/>
    <x v="18"/>
    <n v="26"/>
    <n v="51"/>
    <x v="8"/>
    <n v="2"/>
    <s v="2. EXP - Operating Expense"/>
    <n v="110"/>
    <x v="46"/>
    <n v="1137"/>
    <n v="28733.89"/>
    <n v="0"/>
    <n v="0"/>
    <n v="0"/>
    <n v="0"/>
    <n v="0"/>
    <n v="0"/>
    <n v="0"/>
    <n v="0"/>
    <n v="0"/>
    <n v="0"/>
    <n v="0"/>
    <n v="20045.560000000001"/>
    <n v="0"/>
    <n v="0"/>
    <n v="0"/>
    <n v="0"/>
    <n v="0"/>
    <n v="0"/>
    <n v="0"/>
    <n v="0"/>
    <n v="0"/>
    <n v="0"/>
    <n v="0"/>
    <n v="28733.89"/>
    <n v="20045.560000000001"/>
    <n v="28733.89"/>
    <s v="All Budget Divisions"/>
    <s v="CD-60 - Chief Executive Office"/>
    <x v="1"/>
    <s v="USF"/>
    <s v="Employee Expenses"/>
    <s v="Compensation and Benefits"/>
    <n v="8688.33"/>
    <s v="60-600-60.68100"/>
    <s v="600-Chief Executive Office"/>
    <s v="600"/>
    <x v="46"/>
    <x v="3"/>
  </r>
  <r>
    <x v="0"/>
    <x v="14"/>
    <x v="8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1"/>
    <x v="1"/>
    <x v="1"/>
    <n v="2"/>
    <n v="2"/>
    <n v="39"/>
    <x v="1"/>
    <n v="26"/>
    <n v="52"/>
    <x v="1"/>
    <n v="2"/>
    <s v="2. EXP - Operating Expense"/>
    <n v="104"/>
    <x v="54"/>
    <n v="488"/>
    <n v="0"/>
    <n v="0"/>
    <n v="0"/>
    <n v="0"/>
    <n v="0"/>
    <n v="0"/>
    <n v="0"/>
    <n v="0"/>
    <n v="0"/>
    <n v="0"/>
    <n v="0"/>
    <n v="0"/>
    <n v="8975.2099999999991"/>
    <n v="0"/>
    <n v="0"/>
    <n v="0"/>
    <n v="0"/>
    <n v="0"/>
    <n v="0"/>
    <n v="0"/>
    <n v="0"/>
    <n v="0"/>
    <n v="0"/>
    <n v="0"/>
    <n v="0"/>
    <n v="8975.2099999999991"/>
    <n v="0"/>
    <s v="All Budget Divisions"/>
    <s v="CD-61 - Office of the Chief Administrative Officer Division"/>
    <x v="1"/>
    <s v="USF"/>
    <s v="Employee Expenses"/>
    <s v="Compensation and Benefits"/>
    <n v="-8975.2099999999991"/>
    <s v="61-610-61.68004"/>
    <s v="610-Enterprise Strategy"/>
    <s v="610"/>
    <x v="54"/>
    <x v="0"/>
  </r>
  <r>
    <x v="0"/>
    <x v="7"/>
    <x v="5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2"/>
    <x v="2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7"/>
    <x v="5"/>
    <n v="2"/>
    <n v="2"/>
    <n v="55"/>
    <x v="9"/>
    <n v="26"/>
    <n v="59"/>
    <x v="2"/>
    <n v="2"/>
    <s v="2. EXP - Operating Expense"/>
    <n v="105"/>
    <x v="1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0"/>
    <x v="7"/>
    <x v="5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6"/>
    <x v="1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5"/>
    <x v="4"/>
    <n v="2"/>
    <n v="2"/>
    <n v="46"/>
    <x v="3"/>
    <n v="26"/>
    <n v="59"/>
    <x v="2"/>
    <n v="2"/>
    <s v="2. EXP - Operating Expense"/>
    <n v="83"/>
    <x v="13"/>
    <n v="1493"/>
    <n v="104227.39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807.29"/>
    <n v="10523.23"/>
    <n v="9321.0300000000007"/>
    <n v="6924.87"/>
    <n v="4159.53"/>
    <n v="1934.66"/>
    <n v="5878.29"/>
    <n v="65485.78"/>
    <n v="65485.78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0"/>
    <x v="0"/>
    <n v="2"/>
    <n v="2"/>
    <n v="46"/>
    <x v="3"/>
    <n v="26"/>
    <n v="59"/>
    <x v="2"/>
    <n v="2"/>
    <s v="2. EXP - Operating Expense"/>
    <n v="83"/>
    <x v="13"/>
    <n v="1498"/>
    <n v="324734.56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32264.46"/>
    <n v="35385.360000000001"/>
    <n v="31048.77"/>
    <n v="33188.449999999997"/>
    <n v="8872.16"/>
    <n v="5086.7"/>
    <n v="13157.7"/>
    <n v="297618"/>
    <n v="297618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6"/>
    <x v="12"/>
    <x v="6"/>
    <n v="2"/>
    <n v="2"/>
    <n v="52"/>
    <x v="10"/>
    <n v="26"/>
    <n v="58"/>
    <x v="4"/>
    <n v="2"/>
    <s v="2. EXP - Operating Expense"/>
    <n v="97"/>
    <x v="16"/>
    <n v="15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7"/>
    <x v="5"/>
    <n v="2"/>
    <n v="2"/>
    <n v="46"/>
    <x v="3"/>
    <n v="26"/>
    <n v="59"/>
    <x v="2"/>
    <n v="2"/>
    <s v="2. EXP - Operating Expense"/>
    <n v="100"/>
    <x v="18"/>
    <n v="1477"/>
    <n v="1888445.98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225765.54"/>
    <n v="234305.62"/>
    <n v="214092.77"/>
    <n v="0"/>
    <n v="0"/>
    <n v="0"/>
    <n v="0"/>
    <n v="2112733.65"/>
    <n v="1888445.98"/>
    <s v="All Budget Divisions"/>
    <s v="CD-90 - Information Technology"/>
    <x v="1"/>
    <s v="USF"/>
    <s v="Employee Expenses"/>
    <s v="Compensation and Benefits"/>
    <n v="-224287.67"/>
    <s v="90-910-90.68000"/>
    <s v="910-Enterprise Technology Development"/>
    <s v="910"/>
    <x v="18"/>
    <x v="3"/>
  </r>
  <r>
    <x v="0"/>
    <x v="7"/>
    <x v="5"/>
    <n v="2"/>
    <n v="2"/>
    <n v="46"/>
    <x v="3"/>
    <n v="26"/>
    <n v="59"/>
    <x v="2"/>
    <n v="2"/>
    <s v="2. EXP - Operating Expense"/>
    <n v="102"/>
    <x v="44"/>
    <n v="1455"/>
    <n v="-67799.850000000006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-15552.64"/>
    <n v="-15631.98"/>
    <n v="-5501.84"/>
    <n v="0"/>
    <n v="0"/>
    <n v="0"/>
    <n v="0"/>
    <n v="-69133.649999999994"/>
    <n v="-67799.850000000006"/>
    <s v="All Budget Divisions"/>
    <s v="CD-90 - Information Technology"/>
    <x v="1"/>
    <s v="USF"/>
    <s v="Employee Expenses"/>
    <s v="Compensation and Benefits"/>
    <n v="1333.8"/>
    <s v="90-902-90.68002"/>
    <s v="902-Business Relationship Management"/>
    <s v="902"/>
    <x v="44"/>
    <x v="0"/>
  </r>
  <r>
    <x v="0"/>
    <x v="3"/>
    <x v="3"/>
    <n v="2"/>
    <n v="2"/>
    <n v="46"/>
    <x v="3"/>
    <n v="26"/>
    <n v="59"/>
    <x v="2"/>
    <n v="2"/>
    <s v="2. EXP - Operating Expense"/>
    <n v="102"/>
    <x v="44"/>
    <n v="1498"/>
    <n v="-160.37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0"/>
    <n v="0"/>
    <n v="0"/>
    <n v="0"/>
    <n v="0"/>
    <n v="0"/>
    <n v="0"/>
    <n v="0"/>
    <n v="0"/>
    <n v="-98.96"/>
    <n v="-160.37"/>
    <s v="All Budget Divisions"/>
    <s v="CD-90 - Information Technology"/>
    <x v="1"/>
    <s v="USF"/>
    <s v="Employee Expenses"/>
    <s v="Compensation and Benefits"/>
    <n v="-61.41"/>
    <s v="90-922-90.68002"/>
    <s v="922-Technology Operations"/>
    <s v="922"/>
    <x v="44"/>
    <x v="0"/>
  </r>
  <r>
    <x v="5"/>
    <x v="10"/>
    <x v="1"/>
    <n v="2"/>
    <n v="2"/>
    <n v="42"/>
    <x v="11"/>
    <n v="26"/>
    <n v="55"/>
    <x v="6"/>
    <n v="2"/>
    <s v="2. EXP - Operating Expense"/>
    <n v="42"/>
    <x v="85"/>
    <n v="1193"/>
    <n v="711000"/>
    <n v="59676.76"/>
    <n v="42547.76"/>
    <n v="59183.76"/>
    <n v="59676.76"/>
    <n v="59676.76"/>
    <n v="59671.76"/>
    <n v="59676.76"/>
    <n v="59676.639999999999"/>
    <n v="56472.93"/>
    <n v="53866.93"/>
    <n v="53866.93"/>
    <n v="67928.929999999993"/>
    <n v="59250"/>
    <n v="59250"/>
    <n v="59250"/>
    <n v="59250"/>
    <n v="59250"/>
    <n v="59250"/>
    <n v="59250"/>
    <n v="59250"/>
    <n v="59250"/>
    <n v="59250"/>
    <n v="59250"/>
    <n v="59250"/>
    <n v="691922.68"/>
    <n v="711000"/>
    <s v="All Budget Divisions"/>
    <s v="CD-70 - Finance"/>
    <x v="1"/>
    <s v="USF"/>
    <s v="General and Administrative"/>
    <s v="Taxes and Insurance"/>
    <n v="19077.32"/>
    <s v="70-700-70.62800"/>
    <s v="700-Finance"/>
    <s v="700"/>
    <x v="85"/>
    <x v="6"/>
  </r>
  <r>
    <x v="5"/>
    <x v="20"/>
    <x v="13"/>
    <n v="2"/>
    <n v="2"/>
    <n v="33"/>
    <x v="20"/>
    <n v="26"/>
    <n v="55"/>
    <x v="6"/>
    <n v="2"/>
    <s v="2. EXP - Operating Expense"/>
    <n v="51"/>
    <x v="20"/>
    <n v="1106"/>
    <n v="351.18"/>
    <n v="38.35"/>
    <n v="55.6"/>
    <n v="59.47"/>
    <n v="65.75"/>
    <n v="94.86"/>
    <n v="37.15"/>
    <n v="59.34"/>
    <n v="53.79"/>
    <n v="66.790000000000006"/>
    <n v="75.84"/>
    <n v="41.97"/>
    <n v="64.55"/>
    <n v="38.35"/>
    <n v="55.6"/>
    <n v="59.47"/>
    <n v="65.75"/>
    <n v="94.86"/>
    <n v="37.15"/>
    <n v="0"/>
    <n v="0"/>
    <n v="0"/>
    <n v="0"/>
    <n v="0"/>
    <n v="0"/>
    <n v="351.18"/>
    <n v="351.18"/>
    <s v="All Budget Divisions"/>
    <s v="CD-10 - Contributors/499"/>
    <x v="1"/>
    <s v="USF"/>
    <s v="Employee Expenses"/>
    <s v="Office Supplies"/>
    <n v="0"/>
    <s v="10-100-10.64500"/>
    <s v="100-499"/>
    <s v="100"/>
    <x v="20"/>
    <x v="4"/>
  </r>
  <r>
    <x v="0"/>
    <x v="14"/>
    <x v="8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1"/>
    <x v="6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5"/>
    <x v="16"/>
    <x v="9"/>
    <n v="2"/>
    <n v="2"/>
    <n v="52"/>
    <x v="10"/>
    <n v="26"/>
    <n v="53"/>
    <x v="3"/>
    <n v="2"/>
    <s v="2. EXP - Operating Expense"/>
    <n v="71"/>
    <x v="55"/>
    <n v="1158"/>
    <n v="124287.6"/>
    <n v="12428.76"/>
    <n v="12428.76"/>
    <n v="12428.76"/>
    <n v="12428.76"/>
    <n v="12428.76"/>
    <n v="12428.76"/>
    <n v="12428.76"/>
    <n v="12428.76"/>
    <n v="12428.76"/>
    <n v="12428.76"/>
    <n v="12428.76"/>
    <n v="12731.4"/>
    <n v="12428.76"/>
    <n v="12428.76"/>
    <n v="12428.76"/>
    <n v="12428.76"/>
    <n v="12428.76"/>
    <n v="12428.76"/>
    <n v="12428.76"/>
    <n v="12428.76"/>
    <n v="12428.76"/>
    <n v="12428.76"/>
    <n v="0"/>
    <n v="0"/>
    <n v="149447.76"/>
    <n v="124287.6"/>
    <s v="All Budget Divisions"/>
    <s v="DA-30 - High Cost (DA)"/>
    <x v="4"/>
    <s v="USF"/>
    <s v="Professional Services"/>
    <s v="Call Center"/>
    <n v="-25160.16"/>
    <s v="62-620-30.64881"/>
    <s v="620-Shared Services"/>
    <s v="620"/>
    <x v="55"/>
    <x v="9"/>
  </r>
  <r>
    <x v="5"/>
    <x v="16"/>
    <x v="9"/>
    <n v="2"/>
    <n v="2"/>
    <n v="49"/>
    <x v="13"/>
    <n v="26"/>
    <n v="59"/>
    <x v="2"/>
    <n v="2"/>
    <s v="2. EXP - Operating Expense"/>
    <n v="73"/>
    <x v="56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1"/>
    <x v="6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2"/>
    <x v="4"/>
    <x v="1"/>
    <n v="2"/>
    <n v="2"/>
    <n v="36"/>
    <x v="14"/>
    <n v="26"/>
    <n v="49"/>
    <x v="10"/>
    <n v="2"/>
    <s v="2. EXP - Operating Expense"/>
    <n v="38"/>
    <x v="26"/>
    <n v="237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40 - Lifeline"/>
    <x v="5"/>
    <s v="USF"/>
    <s v="Employee Expenses"/>
    <s v="Compensation and Benefits"/>
    <n v="1000"/>
    <s v="40-400-40.62501"/>
    <s v="400-Lifeline"/>
    <s v="400"/>
    <x v="26"/>
    <x v="3"/>
  </r>
  <r>
    <x v="0"/>
    <x v="19"/>
    <x v="12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5"/>
    <x v="4"/>
    <n v="2"/>
    <n v="2"/>
    <n v="35"/>
    <x v="12"/>
    <n v="26"/>
    <n v="48"/>
    <x v="7"/>
    <n v="2"/>
    <s v="2. EXP - Operating Expense"/>
    <n v="39"/>
    <x v="27"/>
    <n v="1340"/>
    <n v="5374.9966640000002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138.69"/>
    <n v="447.91666600000002"/>
    <n v="447.91666600000002"/>
    <n v="447.91666600000002"/>
    <n v="447.91666600000002"/>
    <n v="876.9"/>
    <n v="1321.54"/>
    <n v="1384.89"/>
    <n v="1384.89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6"/>
    <x v="1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10.119999999999999"/>
    <n v="0"/>
    <s v="All Budget Divisions"/>
    <s v="CD-61 - Office of the Chief Administrative Officer Division"/>
    <x v="1"/>
    <s v="USF"/>
    <s v="Employee Expenses"/>
    <s v="Team Building"/>
    <n v="-10.119999999999999"/>
    <s v="61-610-61.62505"/>
    <s v="610-Enterprise Strategy"/>
    <s v="610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4"/>
    <x v="8"/>
    <n v="2"/>
    <n v="2"/>
    <n v="46"/>
    <x v="3"/>
    <n v="26"/>
    <n v="59"/>
    <x v="2"/>
    <n v="2"/>
    <s v="2. EXP - Operating Expense"/>
    <n v="27"/>
    <x v="38"/>
    <n v="1477"/>
    <n v="22033.14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612.02"/>
    <n v="1666.52"/>
    <n v="1666.52"/>
    <n v="1843.05"/>
    <n v="1843.05"/>
    <n v="1759.28"/>
    <n v="1926.83"/>
    <n v="14660.93"/>
    <n v="14660.93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4"/>
    <x v="9"/>
    <x v="1"/>
    <n v="2"/>
    <n v="2"/>
    <n v="45"/>
    <x v="6"/>
    <n v="26"/>
    <n v="58"/>
    <x v="4"/>
    <n v="2"/>
    <s v="2. EXP - Operating Expense"/>
    <n v="29"/>
    <x v="4"/>
    <n v="1006"/>
    <n v="52466.048999999999"/>
    <n v="5115.5"/>
    <n v="4787.37"/>
    <n v="4787.38"/>
    <n v="5016.66"/>
    <n v="5225.32"/>
    <n v="3954.35"/>
    <n v="4645.7"/>
    <n v="4486.13"/>
    <n v="4270.57"/>
    <n v="4961.8100000000004"/>
    <n v="4863.54"/>
    <n v="6339.38"/>
    <n v="4605.7982000000002"/>
    <n v="4205.2939999999999"/>
    <n v="4205.2939999999999"/>
    <n v="4405.5460999999996"/>
    <n v="4605.7982000000002"/>
    <n v="4005.0419000000002"/>
    <n v="4605.7982000000002"/>
    <n v="4405.5460999999996"/>
    <n v="4205.2939999999999"/>
    <n v="4605.7982000000002"/>
    <n v="4205.2939999999999"/>
    <n v="4405.5460999999996"/>
    <n v="58453.71"/>
    <n v="52466.048999999999"/>
    <s v="All Budget Divisions"/>
    <s v="CD-80 - Audit and Assurance"/>
    <x v="1"/>
    <s v="USF"/>
    <s v="Employee Expenses"/>
    <s v="Compensation and Benefits"/>
    <n v="-5987.6610000000001"/>
    <s v="80-801-80.62306"/>
    <s v="801-Corporate Assurance"/>
    <s v="801"/>
    <x v="4"/>
    <x v="3"/>
  </r>
  <r>
    <x v="5"/>
    <x v="20"/>
    <x v="13"/>
    <n v="2"/>
    <n v="2"/>
    <n v="39"/>
    <x v="1"/>
    <n v="26"/>
    <n v="52"/>
    <x v="1"/>
    <n v="2"/>
    <s v="2. EXP - Operating Expense"/>
    <n v="29"/>
    <x v="4"/>
    <n v="1151"/>
    <n v="99717.910900000003"/>
    <n v="13201.94"/>
    <n v="1860.81"/>
    <n v="1980.1"/>
    <n v="2071.89"/>
    <n v="2073.27"/>
    <n v="1981.46"/>
    <n v="2169.1999999999998"/>
    <n v="1980.09"/>
    <n v="2074.65"/>
    <n v="2165.0700000000002"/>
    <n v="1886.91"/>
    <n v="2913.76"/>
    <n v="13201.94"/>
    <n v="1860.81"/>
    <n v="1980.1"/>
    <n v="2071.89"/>
    <n v="2073.27"/>
    <n v="1981.46"/>
    <n v="13337.9859"/>
    <n v="12178.161099999999"/>
    <n v="12758.0735"/>
    <n v="13337.9859"/>
    <n v="11598.248600000001"/>
    <n v="13337.9859"/>
    <n v="23169.47"/>
    <n v="23169.47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5"/>
    <x v="16"/>
    <x v="9"/>
    <n v="2"/>
    <n v="2"/>
    <n v="52"/>
    <x v="10"/>
    <n v="26"/>
    <n v="59"/>
    <x v="2"/>
    <n v="2"/>
    <s v="2. EXP - Operating Expense"/>
    <n v="29"/>
    <x v="4"/>
    <n v="1262"/>
    <n v="135315.07"/>
    <n v="14342.05"/>
    <n v="12004.09"/>
    <n v="12657.46"/>
    <n v="13286.09"/>
    <n v="14366"/>
    <n v="13737.38"/>
    <n v="15063.37"/>
    <n v="13751.13"/>
    <n v="14379.75"/>
    <n v="14994.62"/>
    <n v="13081.25"/>
    <n v="19270.560000000001"/>
    <n v="14342.05"/>
    <n v="12004.09"/>
    <n v="12657.46"/>
    <n v="13286.09"/>
    <n v="14366"/>
    <n v="13737.38"/>
    <n v="15063.37"/>
    <n v="13751.13"/>
    <n v="14379.75"/>
    <n v="14994.62"/>
    <n v="-3266.87"/>
    <n v="0"/>
    <n v="170933.75"/>
    <n v="135315.07"/>
    <s v="All Budget Divisions"/>
    <s v="DA-30 - High Cost (DA)"/>
    <x v="4"/>
    <s v="USF"/>
    <s v="Employee Expenses"/>
    <s v="Compensation and Benefits"/>
    <n v="-35618.68"/>
    <s v="90-902-30.62306"/>
    <s v="902-Business Relationship Management"/>
    <s v="902"/>
    <x v="4"/>
    <x v="3"/>
  </r>
  <r>
    <x v="5"/>
    <x v="10"/>
    <x v="1"/>
    <n v="2"/>
    <n v="2"/>
    <n v="55"/>
    <x v="9"/>
    <n v="26"/>
    <n v="59"/>
    <x v="2"/>
    <n v="2"/>
    <s v="2. EXP - Operating Expense"/>
    <n v="29"/>
    <x v="4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3"/>
    <x v="3"/>
    <n v="2"/>
    <n v="2"/>
    <n v="52"/>
    <x v="10"/>
    <n v="26"/>
    <n v="59"/>
    <x v="2"/>
    <n v="2"/>
    <s v="2. EXP - Operating Expense"/>
    <n v="29"/>
    <x v="4"/>
    <n v="1452"/>
    <n v="158087.14000000001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0"/>
    <n v="13888.43"/>
    <n v="14549.78"/>
    <n v="15211.13"/>
    <n v="13888.43"/>
    <n v="14549.78"/>
    <n v="14549.78"/>
    <n v="13888.43"/>
    <n v="15211.13"/>
    <n v="56593.279999999999"/>
    <n v="42350.25"/>
    <s v="All Budget Divisions"/>
    <s v="DA-30 - High Cost (DA)"/>
    <x v="4"/>
    <s v="USF"/>
    <s v="Employee Expenses"/>
    <s v="Compensation and Benefits"/>
    <n v="-14243.03"/>
    <s v="90-902-30.62306"/>
    <s v="902-Business Relationship Management"/>
    <s v="902"/>
    <x v="4"/>
    <x v="3"/>
  </r>
  <r>
    <x v="6"/>
    <x v="12"/>
    <x v="6"/>
    <n v="1"/>
    <n v="1"/>
    <n v="37"/>
    <x v="5"/>
    <n v="26"/>
    <n v="50"/>
    <x v="0"/>
    <n v="1"/>
    <s v="1. T4000 - Revenue"/>
    <n v="1"/>
    <x v="58"/>
    <n v="1528"/>
    <n v="28646828.281741999"/>
    <n v="0"/>
    <n v="0"/>
    <n v="0"/>
    <n v="0"/>
    <n v="0"/>
    <n v="0"/>
    <n v="0"/>
    <n v="0"/>
    <n v="0"/>
    <n v="0"/>
    <n v="0"/>
    <n v="0"/>
    <n v="2344534.8301730002"/>
    <n v="2242179.4210279998"/>
    <n v="2249034.8770969999"/>
    <n v="2818340.004834"/>
    <n v="2229028.3621069998"/>
    <n v="2263469.6035099998"/>
    <n v="2263884.6432369999"/>
    <n v="2272416.1786019998"/>
    <n v="2831984.7579819998"/>
    <n v="2333224.7147550001"/>
    <n v="2244902.9912370001"/>
    <n v="2553827.8971799999"/>
    <n v="0"/>
    <n v="0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5"/>
    <x v="20"/>
    <x v="13"/>
    <n v="2"/>
    <n v="2"/>
    <n v="46"/>
    <x v="3"/>
    <n v="26"/>
    <n v="59"/>
    <x v="2"/>
    <n v="2"/>
    <s v="2. EXP - Operating Expense"/>
    <n v="16"/>
    <x v="1"/>
    <n v="1287"/>
    <n v="296199.610002"/>
    <n v="45973.2"/>
    <n v="42153.8"/>
    <n v="44855.199999999997"/>
    <n v="44855.199999999997"/>
    <n v="34655.4"/>
    <n v="22360"/>
    <n v="13975"/>
    <n v="33120.75"/>
    <n v="140385.01"/>
    <n v="176593.98"/>
    <n v="54086.51"/>
    <n v="57701.919999999998"/>
    <n v="45973.2"/>
    <n v="42153.8"/>
    <n v="44855.199999999997"/>
    <n v="44855.199999999997"/>
    <n v="34655.4"/>
    <n v="22360"/>
    <n v="6876.9966670000003"/>
    <n v="10740.996666999999"/>
    <n v="-2821.0033330000001"/>
    <n v="9771.9966669999994"/>
    <n v="18671.996666999999"/>
    <n v="18105.826667000001"/>
    <n v="234852.8"/>
    <n v="234852.8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0"/>
    <x v="0"/>
    <x v="0"/>
    <n v="2"/>
    <n v="2"/>
    <n v="45"/>
    <x v="6"/>
    <n v="26"/>
    <n v="58"/>
    <x v="4"/>
    <n v="2"/>
    <s v="2. EXP - Operating Expense"/>
    <n v="16"/>
    <x v="1"/>
    <n v="1423"/>
    <n v="133570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0"/>
    <n v="0"/>
    <n v="0"/>
    <n v="0"/>
    <n v="17503"/>
    <n v="20610"/>
    <n v="17747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2"/>
    <x v="4"/>
    <x v="1"/>
    <n v="2"/>
    <n v="2"/>
    <n v="41"/>
    <x v="17"/>
    <n v="26"/>
    <n v="54"/>
    <x v="11"/>
    <n v="2"/>
    <s v="2. EXP - Operating Expense"/>
    <n v="21"/>
    <x v="42"/>
    <n v="300"/>
    <n v="3045.38"/>
    <n v="122.1"/>
    <n v="0"/>
    <n v="0"/>
    <n v="173.5"/>
    <n v="405"/>
    <n v="0"/>
    <n v="0"/>
    <n v="0"/>
    <n v="0"/>
    <n v="0"/>
    <n v="0"/>
    <n v="0"/>
    <n v="0"/>
    <n v="0"/>
    <n v="0"/>
    <n v="1240"/>
    <n v="74.400000000000006"/>
    <n v="0"/>
    <n v="0"/>
    <n v="1730.98"/>
    <n v="0"/>
    <n v="0"/>
    <n v="0"/>
    <n v="0"/>
    <n v="700.6"/>
    <n v="3045.38"/>
    <s v="All Budget Divisions"/>
    <s v="CD-65 - Office of the General Counsel"/>
    <x v="1"/>
    <s v="USF"/>
    <s v="General and Administrative"/>
    <s v="Telecommunications and Other Expenses"/>
    <n v="2344.7800000000002"/>
    <s v="65-650-65.62000"/>
    <s v="650-Office of the General Counsel"/>
    <s v="650"/>
    <x v="42"/>
    <x v="8"/>
  </r>
  <r>
    <x v="0"/>
    <x v="0"/>
    <x v="0"/>
    <n v="2"/>
    <n v="2"/>
    <n v="36"/>
    <x v="14"/>
    <n v="26"/>
    <n v="49"/>
    <x v="10"/>
    <n v="2"/>
    <s v="2. EXP - Operating Expense"/>
    <n v="24"/>
    <x v="3"/>
    <n v="1341"/>
    <n v="122330.89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9244.7000000000007"/>
    <n v="7333.09"/>
    <n v="10420.5"/>
    <n v="9338.7000000000007"/>
    <n v="14662.15"/>
    <n v="13995.69"/>
    <n v="15328.62"/>
    <n v="78344.429999999993"/>
    <n v="78344.429999999993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4"/>
    <x v="9"/>
    <x v="1"/>
    <n v="2"/>
    <n v="2"/>
    <n v="39"/>
    <x v="1"/>
    <n v="26"/>
    <n v="52"/>
    <x v="1"/>
    <n v="2"/>
    <s v="2. EXP - Operating Expense"/>
    <n v="26"/>
    <x v="51"/>
    <n v="928"/>
    <n v="290131.72600000002"/>
    <n v="27368.44"/>
    <n v="28250.85"/>
    <n v="30048.76"/>
    <n v="28476.959999999999"/>
    <n v="25650.66"/>
    <n v="32155.48"/>
    <n v="29030.28"/>
    <n v="24145.54"/>
    <n v="26585.360000000001"/>
    <n v="28101.200000000001"/>
    <n v="-220"/>
    <n v="29069.48"/>
    <n v="25469.579000000002"/>
    <n v="23254.832999999999"/>
    <n v="23254.832999999999"/>
    <n v="24362.205999999998"/>
    <n v="25469.579000000002"/>
    <n v="22147.46"/>
    <n v="25469.579000000002"/>
    <n v="24362.205999999998"/>
    <n v="23254.832999999999"/>
    <n v="25469.579000000002"/>
    <n v="23254.832999999999"/>
    <n v="24362.205999999998"/>
    <n v="308663.01"/>
    <n v="290131.72600000002"/>
    <s v="All Budget Divisions"/>
    <s v="CD-61 - Office of the Chief Administrative Officer Division"/>
    <x v="1"/>
    <s v="USF"/>
    <s v="Employee Expenses"/>
    <s v="Compensation and Benefits"/>
    <n v="-18531.284"/>
    <s v="61-601-61.62303"/>
    <s v="601-Data Strategy"/>
    <s v="601"/>
    <x v="51"/>
    <x v="3"/>
  </r>
  <r>
    <x v="0"/>
    <x v="19"/>
    <x v="12"/>
    <n v="2"/>
    <n v="2"/>
    <n v="55"/>
    <x v="9"/>
    <n v="26"/>
    <n v="59"/>
    <x v="2"/>
    <n v="6"/>
    <s v="X00000 - Capital Expenses"/>
    <n v="141"/>
    <x v="92"/>
    <n v="1505"/>
    <n v="7497.11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158.58000000000001"/>
    <n v="2081.62"/>
    <n v="0"/>
    <n v="0"/>
    <n v="0"/>
    <n v="0"/>
    <n v="0"/>
    <n v="7497.11"/>
    <n v="7497.11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2"/>
    <x v="4"/>
    <x v="1"/>
    <n v="2"/>
    <n v="2"/>
    <n v="39"/>
    <x v="1"/>
    <n v="26"/>
    <n v="52"/>
    <x v="1"/>
    <n v="2"/>
    <s v="2. EXP - Operating Expense"/>
    <n v="146"/>
    <x v="5"/>
    <n v="265"/>
    <n v="4241.0003999999999"/>
    <n v="0"/>
    <n v="0"/>
    <n v="0"/>
    <n v="0"/>
    <n v="0"/>
    <n v="0"/>
    <n v="0"/>
    <n v="0"/>
    <n v="0"/>
    <n v="0"/>
    <n v="0"/>
    <n v="0"/>
    <n v="353.41669999999999"/>
    <n v="353.41669999999999"/>
    <n v="353.41669999999999"/>
    <n v="353.41669999999999"/>
    <n v="353.41669999999999"/>
    <n v="353.41669999999999"/>
    <n v="353.41669999999999"/>
    <n v="353.41669999999999"/>
    <n v="353.41669999999999"/>
    <n v="353.41669999999999"/>
    <n v="353.41669999999999"/>
    <n v="353.41669999999999"/>
    <n v="0"/>
    <n v="4241.0003999999999"/>
    <s v="All Budget Divisions"/>
    <s v="CD-61 - Office of the Chief Administrative Officer Division"/>
    <x v="1"/>
    <s v="USF"/>
    <s v="Employee Expenses"/>
    <s v="Dues and Subscriptions"/>
    <n v="4241.0003999999999"/>
    <s v="61-601-61.62200"/>
    <s v="601-Data Strategy"/>
    <s v="601"/>
    <x v="5"/>
    <x v="4"/>
  </r>
  <r>
    <x v="0"/>
    <x v="6"/>
    <x v="1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18"/>
    <x v="11"/>
    <n v="2"/>
    <n v="2"/>
    <n v="36"/>
    <x v="14"/>
    <n v="26"/>
    <n v="49"/>
    <x v="10"/>
    <n v="3"/>
    <s v="4. USAC_DEBIT - USAC Administration (Debit to SM)"/>
    <n v="125"/>
    <x v="64"/>
    <n v="1341"/>
    <n v="7434.96"/>
    <n v="239.57"/>
    <n v="233.12"/>
    <n v="473.03"/>
    <n v="280.45"/>
    <n v="194.75"/>
    <n v="135.31"/>
    <n v="204.93"/>
    <n v="267.89"/>
    <n v="185.47"/>
    <n v="0"/>
    <n v="0"/>
    <n v="0"/>
    <n v="239.57"/>
    <n v="332.47"/>
    <n v="525.22"/>
    <n v="1138.77"/>
    <n v="659.01"/>
    <n v="1158.19"/>
    <n v="306.89"/>
    <n v="348.33"/>
    <n v="923.99"/>
    <n v="643.86"/>
    <n v="395.93"/>
    <n v="762.73"/>
    <n v="239.57"/>
    <n v="239.57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0"/>
    <x v="19"/>
    <x v="12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3"/>
    <x v="3"/>
    <n v="2"/>
    <n v="2"/>
    <n v="36"/>
    <x v="14"/>
    <n v="26"/>
    <n v="49"/>
    <x v="10"/>
    <n v="5"/>
    <s v="USAC_ADMIN CAP - Capital Allocations"/>
    <n v="135"/>
    <x v="60"/>
    <n v="1341"/>
    <n v="599663.2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0"/>
    <n v="0"/>
    <n v="0"/>
    <n v="0"/>
    <n v="45771.15"/>
    <n v="81291.149999999994"/>
    <n v="19723.150000000001"/>
    <n v="147740.01999999999"/>
    <n v="90840.37"/>
    <n v="53763.8"/>
    <n v="42148.23"/>
    <n v="118385.34"/>
    <n v="633484.08530000004"/>
    <n v="0"/>
    <s v="All Budget Divisions"/>
    <s v="BD-40 - Lifeline"/>
    <x v="5"/>
    <s v="USF"/>
    <s v="Allocations"/>
    <s v="Allocations"/>
    <n v="-633484.08530000004"/>
    <s v="40-400-40.X00001"/>
    <s v="400-Lifeline"/>
    <s v="400"/>
    <x v="60"/>
    <x v="0"/>
  </r>
  <r>
    <x v="5"/>
    <x v="16"/>
    <x v="9"/>
    <n v="2"/>
    <n v="2"/>
    <n v="46"/>
    <x v="3"/>
    <n v="26"/>
    <n v="59"/>
    <x v="2"/>
    <n v="6"/>
    <s v="X00000 - Capital Expenses"/>
    <n v="138"/>
    <x v="7"/>
    <n v="1287"/>
    <n v="963907.03"/>
    <n v="0"/>
    <n v="244890.03"/>
    <n v="282009.19"/>
    <n v="260153.19"/>
    <n v="0"/>
    <n v="0"/>
    <n v="0"/>
    <n v="239354.62"/>
    <n v="114354.61"/>
    <n v="-176854.61"/>
    <n v="0"/>
    <n v="34000"/>
    <n v="0"/>
    <n v="244890.03"/>
    <n v="282009.19"/>
    <n v="260153.19"/>
    <n v="0"/>
    <n v="0"/>
    <n v="0"/>
    <n v="239354.62"/>
    <n v="114354.61"/>
    <n v="-176854.61"/>
    <n v="0"/>
    <n v="0"/>
    <n v="997907.03"/>
    <n v="963907.03"/>
    <s v="All Budget Divisions"/>
    <s v="CD-90 - Information Technology"/>
    <x v="1"/>
    <s v="USF"/>
    <s v="Professional Services"/>
    <s v="Other Professional Services"/>
    <n v="-34000"/>
    <s v="90-910-90.X00005"/>
    <s v="910-Enterprise Technology Development"/>
    <s v="910"/>
    <x v="7"/>
    <x v="5"/>
  </r>
  <r>
    <x v="2"/>
    <x v="4"/>
    <x v="1"/>
    <n v="2"/>
    <n v="2"/>
    <n v="38"/>
    <x v="18"/>
    <n v="26"/>
    <n v="51"/>
    <x v="8"/>
    <n v="2"/>
    <s v="2. EXP - Operating Expense"/>
    <n v="105"/>
    <x v="11"/>
    <n v="253"/>
    <n v="12490.252500000001"/>
    <n v="0"/>
    <n v="0"/>
    <n v="0"/>
    <n v="0"/>
    <n v="0"/>
    <n v="0"/>
    <n v="3000"/>
    <n v="3000"/>
    <n v="0"/>
    <n v="0"/>
    <n v="0"/>
    <n v="8895.1200000000008"/>
    <n v="24.2317"/>
    <n v="23.0778"/>
    <n v="26.5395"/>
    <n v="25.3856"/>
    <n v="24.2317"/>
    <n v="25.3856"/>
    <n v="25.3856"/>
    <n v="25.3856"/>
    <n v="25.3856"/>
    <n v="24.2317"/>
    <n v="25.3856"/>
    <n v="12215.6265"/>
    <n v="14895.12"/>
    <n v="12490.252500000001"/>
    <s v="All Budget Divisions"/>
    <s v="CD-60 - Chief Executive Office"/>
    <x v="1"/>
    <s v="USF"/>
    <s v="Employee Expenses"/>
    <s v="Compensation and Benefits"/>
    <n v="-2404.8674999999998"/>
    <s v="60-600-60.68005"/>
    <s v="600-Chief Executive Office"/>
    <s v="600"/>
    <x v="11"/>
    <x v="3"/>
  </r>
  <r>
    <x v="0"/>
    <x v="13"/>
    <x v="7"/>
    <n v="2"/>
    <n v="2"/>
    <n v="35"/>
    <x v="12"/>
    <n v="26"/>
    <n v="48"/>
    <x v="7"/>
    <n v="2"/>
    <s v="2. EXP - Operating Expense"/>
    <n v="105"/>
    <x v="11"/>
    <n v="1340"/>
    <n v="135739.48000000001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545.77"/>
    <n v="570.58000000000004"/>
    <n v="520.96"/>
    <n v="545.77"/>
    <n v="545.77"/>
    <n v="52688.6"/>
    <n v="78822.03"/>
    <n v="1500"/>
    <n v="150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17"/>
    <x v="10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5"/>
    <x v="16"/>
    <x v="9"/>
    <n v="2"/>
    <n v="2"/>
    <n v="50"/>
    <x v="0"/>
    <n v="26"/>
    <n v="51"/>
    <x v="8"/>
    <n v="2"/>
    <s v="2. EXP - Operating Expense"/>
    <n v="107"/>
    <x v="12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8"/>
    <x v="11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5"/>
    <x v="10"/>
    <x v="1"/>
    <n v="2"/>
    <n v="2"/>
    <n v="55"/>
    <x v="9"/>
    <n v="26"/>
    <n v="59"/>
    <x v="2"/>
    <n v="2"/>
    <s v="2. EXP - Operating Expense"/>
    <n v="108"/>
    <x v="30"/>
    <n v="1322"/>
    <n v="-8867.8950000000004"/>
    <n v="0"/>
    <n v="0"/>
    <n v="0"/>
    <n v="0"/>
    <n v="0"/>
    <n v="0"/>
    <n v="0"/>
    <n v="0"/>
    <n v="0"/>
    <n v="0"/>
    <n v="0"/>
    <n v="0"/>
    <n v="-781.46199999999999"/>
    <n v="-679.53219999999999"/>
    <n v="-713.50879999999995"/>
    <n v="-747.48540000000003"/>
    <n v="-747.48540000000003"/>
    <n v="-713.50879999999995"/>
    <n v="-781.46199999999999"/>
    <n v="-713.50879999999995"/>
    <n v="-747.48540000000003"/>
    <n v="-781.46199999999999"/>
    <n v="-679.53219999999999"/>
    <n v="-781.46199999999999"/>
    <n v="0"/>
    <n v="-8867.8950000000004"/>
    <s v="All Budget Divisions"/>
    <s v="DA-20 - Schools &amp; Libraries (DA)"/>
    <x v="3"/>
    <s v="USF"/>
    <s v="Employee Expenses"/>
    <s v="Compensation and Benefits"/>
    <n v="-8867.8950000000004"/>
    <s v="90-926-20.68009"/>
    <s v="926-SL Legacy IT Support"/>
    <s v="926"/>
    <x v="30"/>
    <x v="0"/>
  </r>
  <r>
    <x v="3"/>
    <x v="8"/>
    <x v="1"/>
    <n v="2"/>
    <n v="2"/>
    <n v="40"/>
    <x v="4"/>
    <n v="26"/>
    <n v="53"/>
    <x v="3"/>
    <n v="2"/>
    <s v="2. EXP - Operating Expense"/>
    <n v="49"/>
    <x v="93"/>
    <n v="719"/>
    <n v="250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0"/>
    <n v="0"/>
    <n v="0"/>
    <n v="0"/>
    <n v="0"/>
    <n v="0"/>
    <n v="0"/>
    <n v="2500"/>
    <s v="All Budget Divisions"/>
    <s v="CD-62 - Shared Services"/>
    <x v="1"/>
    <s v="USF"/>
    <s v="General and Administrative"/>
    <s v="Hardware and Equipment"/>
    <n v="2500"/>
    <s v="62-620-62.64300"/>
    <s v="620-Shared Services"/>
    <s v="620"/>
    <x v="93"/>
    <x v="14"/>
  </r>
  <r>
    <x v="0"/>
    <x v="11"/>
    <x v="6"/>
    <n v="2"/>
    <n v="2"/>
    <n v="39"/>
    <x v="1"/>
    <n v="26"/>
    <n v="52"/>
    <x v="1"/>
    <n v="2"/>
    <s v="2. EXP - Operating Expense"/>
    <n v="57"/>
    <x v="22"/>
    <n v="1403"/>
    <n v="76280.039999999994"/>
    <n v="3522.96"/>
    <n v="3522.96"/>
    <n v="6924.42"/>
    <n v="3479.96"/>
    <n v="100"/>
    <n v="6929.52"/>
    <n v="3511.46"/>
    <n v="3481.46"/>
    <n v="3321.41"/>
    <n v="0"/>
    <n v="0"/>
    <n v="0"/>
    <n v="6356.67"/>
    <n v="6356.67"/>
    <n v="6356.67"/>
    <n v="6356.67"/>
    <n v="6356.67"/>
    <n v="6356.67"/>
    <n v="6356.67"/>
    <n v="6356.67"/>
    <n v="6356.67"/>
    <n v="6356.67"/>
    <n v="6356.67"/>
    <n v="6356.67"/>
    <n v="34794.15"/>
    <n v="57210.03"/>
    <s v="All Budget Divisions"/>
    <s v="CD-61 - Office of the Chief Administrative Officer Division"/>
    <x v="1"/>
    <s v="USF"/>
    <s v="Professional Services"/>
    <s v="Other Professional Services"/>
    <n v="22415.88"/>
    <s v="70-735-70.64800"/>
    <s v="735-Facilities"/>
    <s v="735"/>
    <x v="22"/>
    <x v="9"/>
  </r>
  <r>
    <x v="0"/>
    <x v="6"/>
    <x v="1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6"/>
    <x v="12"/>
    <x v="6"/>
    <n v="2"/>
    <n v="2"/>
    <n v="52"/>
    <x v="10"/>
    <n v="26"/>
    <n v="59"/>
    <x v="2"/>
    <n v="2"/>
    <s v="2. EXP - Operating Expense"/>
    <n v="100"/>
    <x v="18"/>
    <n v="1670"/>
    <n v="126696.44"/>
    <n v="0"/>
    <n v="0"/>
    <n v="0"/>
    <n v="0"/>
    <n v="0"/>
    <n v="0"/>
    <n v="0"/>
    <n v="0"/>
    <n v="0"/>
    <n v="0"/>
    <n v="0"/>
    <n v="0"/>
    <n v="9745.8799999999992"/>
    <n v="9745.8799999999992"/>
    <n v="9745.8799999999992"/>
    <n v="14618.82"/>
    <n v="9745.8799999999992"/>
    <n v="9745.8799999999992"/>
    <n v="9745.8799999999992"/>
    <n v="9745.8799999999992"/>
    <n v="14618.82"/>
    <n v="9745.8799999999992"/>
    <n v="9745.8799999999992"/>
    <n v="9745.8799999999992"/>
    <n v="0"/>
    <n v="0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1"/>
    <x v="1"/>
    <x v="1"/>
    <n v="2"/>
    <n v="2"/>
    <n v="46"/>
    <x v="3"/>
    <n v="26"/>
    <n v="59"/>
    <x v="2"/>
    <n v="2"/>
    <s v="2. EXP - Operating Expense"/>
    <n v="102"/>
    <x v="44"/>
    <n v="648"/>
    <n v="0"/>
    <n v="0"/>
    <n v="0"/>
    <n v="0"/>
    <n v="-1082.08"/>
    <n v="154.58000000000001"/>
    <n v="-106.57"/>
    <n v="26.64"/>
    <n v="0"/>
    <n v="0"/>
    <n v="0"/>
    <n v="0"/>
    <n v="0"/>
    <n v="0"/>
    <n v="0"/>
    <n v="0"/>
    <n v="0"/>
    <n v="0"/>
    <n v="0"/>
    <n v="0"/>
    <n v="0"/>
    <n v="0"/>
    <n v="0"/>
    <n v="0"/>
    <n v="0"/>
    <n v="-1007.43"/>
    <n v="0"/>
    <s v="All Budget Divisions"/>
    <s v="CD-90 - Information Technology"/>
    <x v="1"/>
    <s v="USF"/>
    <s v="Employee Expenses"/>
    <s v="Compensation and Benefits"/>
    <n v="1007.43"/>
    <s v="90-922-90.68002"/>
    <s v="922-Technology Operations"/>
    <s v="922"/>
    <x v="4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18"/>
    <x v="11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3"/>
    <x v="3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0"/>
    <x v="1"/>
    <n v="2"/>
    <n v="2"/>
    <n v="49"/>
    <x v="13"/>
    <n v="26"/>
    <n v="47"/>
    <x v="5"/>
    <n v="2"/>
    <s v="2. EXP - Operating Expense"/>
    <n v="31"/>
    <x v="24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7"/>
    <x v="5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2"/>
    <x v="2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30.43"/>
    <n v="0"/>
    <n v="0"/>
    <n v="937.5"/>
    <n v="0"/>
    <n v="0"/>
    <n v="0"/>
    <n v="0"/>
    <n v="0"/>
    <n v="692.8"/>
    <n v="244.7"/>
    <n v="244.7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5"/>
    <x v="4"/>
    <n v="2"/>
    <n v="2"/>
    <n v="39"/>
    <x v="1"/>
    <n v="26"/>
    <n v="52"/>
    <x v="1"/>
    <n v="2"/>
    <s v="2. EXP - Operating Expense"/>
    <n v="40"/>
    <x v="48"/>
    <n v="1403"/>
    <n v="17576.929995999999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073.1400000000001"/>
    <n v="1709.1666660000001"/>
    <n v="1709.1666660000001"/>
    <n v="1709.1666660000001"/>
    <n v="1709.1666660000001"/>
    <n v="1709.1666660000001"/>
    <n v="1709.1666660000001"/>
    <n v="7321.93"/>
    <n v="7321.93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0"/>
    <x v="0"/>
    <x v="0"/>
    <n v="2"/>
    <n v="2"/>
    <n v="36"/>
    <x v="14"/>
    <n v="26"/>
    <n v="49"/>
    <x v="10"/>
    <n v="2"/>
    <s v="2. EXP - Operating Expense"/>
    <n v="26"/>
    <x v="51"/>
    <n v="1341"/>
    <n v="1277801.68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4135.34"/>
    <n v="107435.84"/>
    <n v="107629.92"/>
    <n v="108021.84"/>
    <n v="108948"/>
    <n v="103995.82"/>
    <n v="113900.19"/>
    <n v="950957.67"/>
    <n v="950957.67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17"/>
    <x v="10"/>
    <n v="2"/>
    <n v="2"/>
    <n v="39"/>
    <x v="1"/>
    <n v="26"/>
    <n v="52"/>
    <x v="1"/>
    <n v="2"/>
    <s v="2. EXP - Operating Expense"/>
    <n v="26"/>
    <x v="51"/>
    <n v="1512"/>
    <n v="124158.15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10424.83"/>
    <n v="10424.83"/>
    <n v="9950.98"/>
    <n v="10424.83"/>
    <n v="10898.69"/>
    <n v="9950.98"/>
    <n v="10424.83"/>
    <n v="10424.83"/>
    <n v="9950.98"/>
    <n v="10898.69"/>
    <n v="20383.68"/>
    <n v="20383.68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5"/>
    <x v="10"/>
    <x v="1"/>
    <n v="2"/>
    <n v="2"/>
    <n v="55"/>
    <x v="9"/>
    <n v="26"/>
    <n v="59"/>
    <x v="2"/>
    <n v="2"/>
    <s v="2. EXP - Operating Expense"/>
    <n v="27"/>
    <x v="3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61"/>
    <n v="442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15"/>
    <x v="5"/>
    <n v="2"/>
    <n v="2"/>
    <n v="45"/>
    <x v="6"/>
    <n v="26"/>
    <n v="58"/>
    <x v="4"/>
    <n v="2"/>
    <s v="2. EXP - Operating Expense"/>
    <n v="29"/>
    <x v="4"/>
    <n v="1234"/>
    <n v="233930.63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16960.099999999999"/>
    <n v="25056.46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16960.099999999999"/>
    <n v="25056.46"/>
    <n v="233930.63"/>
    <n v="233930.63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17"/>
    <x v="10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5"/>
    <x v="20"/>
    <x v="13"/>
    <n v="2"/>
    <n v="2"/>
    <n v="46"/>
    <x v="3"/>
    <n v="26"/>
    <n v="59"/>
    <x v="2"/>
    <n v="2"/>
    <s v="2. EXP - Operating Expense"/>
    <n v="16"/>
    <x v="1"/>
    <n v="1317"/>
    <n v="565767.24"/>
    <n v="56333.760000000002"/>
    <n v="26612.799999999999"/>
    <n v="19892.8"/>
    <n v="55708.4"/>
    <n v="21912.48"/>
    <n v="31758.48"/>
    <n v="35835.120000000003"/>
    <n v="24711.96"/>
    <n v="25209.279999999999"/>
    <n v="28060.12"/>
    <n v="17203.12"/>
    <n v="25027.16"/>
    <n v="56333.760000000002"/>
    <n v="26612.799999999999"/>
    <n v="19892.8"/>
    <n v="55708.4"/>
    <n v="21912.48"/>
    <n v="31758.48"/>
    <n v="51884.01"/>
    <n v="51430.01"/>
    <n v="47424.01"/>
    <n v="47605.01"/>
    <n v="75034.009999999995"/>
    <n v="80171.47"/>
    <n v="212218.72"/>
    <n v="212218.72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4"/>
    <x v="9"/>
    <x v="1"/>
    <n v="2"/>
    <n v="2"/>
    <n v="36"/>
    <x v="14"/>
    <n v="26"/>
    <n v="49"/>
    <x v="10"/>
    <n v="2"/>
    <s v="2. EXP - Operating Expense"/>
    <n v="21"/>
    <x v="42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2"/>
    <x v="4"/>
    <x v="1"/>
    <n v="2"/>
    <n v="2"/>
    <n v="52"/>
    <x v="10"/>
    <n v="26"/>
    <n v="59"/>
    <x v="2"/>
    <n v="2"/>
    <s v="2. EXP - Operating Expense"/>
    <n v="24"/>
    <x v="3"/>
    <n v="416"/>
    <n v="25877.999899999999"/>
    <n v="0"/>
    <n v="0"/>
    <n v="0"/>
    <n v="0"/>
    <n v="0"/>
    <n v="0"/>
    <n v="0"/>
    <n v="0"/>
    <n v="0"/>
    <n v="0"/>
    <n v="0"/>
    <n v="0"/>
    <n v="2025.6922999999999"/>
    <n v="1929.2308"/>
    <n v="2218.6154000000001"/>
    <n v="2122.1538"/>
    <n v="2192.3076999999998"/>
    <n v="2315.0769"/>
    <n v="2315.0769"/>
    <n v="2271.2307999999998"/>
    <n v="2122.1538"/>
    <n v="2025.6922999999999"/>
    <n v="2122.1538"/>
    <n v="2218.6154000000001"/>
    <n v="0"/>
    <n v="25877.999899999999"/>
    <s v="All Budget Divisions"/>
    <s v="DA-30 - High Cost (DA)"/>
    <x v="4"/>
    <s v="USF"/>
    <s v="Employee Expenses"/>
    <s v="Compensation and Benefits"/>
    <n v="25877.999899999999"/>
    <s v="90-916-30.62301"/>
    <s v="916-IT HC Support"/>
    <s v="916"/>
    <x v="3"/>
    <x v="3"/>
  </r>
  <r>
    <x v="5"/>
    <x v="10"/>
    <x v="1"/>
    <n v="2"/>
    <n v="2"/>
    <n v="52"/>
    <x v="10"/>
    <n v="26"/>
    <n v="54"/>
    <x v="11"/>
    <n v="2"/>
    <s v="2. EXP - Operating Expense"/>
    <n v="24"/>
    <x v="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8"/>
    <x v="11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5"/>
    <x v="10"/>
    <x v="1"/>
    <n v="2"/>
    <n v="2"/>
    <n v="37"/>
    <x v="5"/>
    <n v="26"/>
    <n v="50"/>
    <x v="0"/>
    <n v="2"/>
    <s v="2. EXP - Operating Expense"/>
    <n v="27"/>
    <x v="38"/>
    <n v="1127"/>
    <n v="44605.161"/>
    <n v="3805.87"/>
    <n v="3924.01"/>
    <n v="3846.21"/>
    <n v="3656.99"/>
    <n v="3850.36"/>
    <n v="3814.19"/>
    <n v="617.30999999999995"/>
    <n v="3377.52"/>
    <n v="3462.64"/>
    <n v="3472.14"/>
    <n v="3506.61"/>
    <n v="3485.94"/>
    <n v="3930.723"/>
    <n v="3418.02"/>
    <n v="3588.9209999999998"/>
    <n v="3759.8220000000001"/>
    <n v="3759.8220000000001"/>
    <n v="3588.9209999999998"/>
    <n v="3930.723"/>
    <n v="3588.9209999999998"/>
    <n v="3759.8220000000001"/>
    <n v="3930.723"/>
    <n v="3418.02"/>
    <n v="3930.723"/>
    <n v="40819.79"/>
    <n v="44605.161"/>
    <s v="All Budget Divisions"/>
    <s v="BD-50 - Rural Health Care"/>
    <x v="2"/>
    <s v="USF"/>
    <s v="Employee Expenses"/>
    <s v="Compensation and Benefits"/>
    <n v="3785.3710000000001"/>
    <s v="50-500-50.62304"/>
    <s v="500-Rural Health Care"/>
    <s v="500"/>
    <x v="38"/>
    <x v="3"/>
  </r>
  <r>
    <x v="0"/>
    <x v="3"/>
    <x v="3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5"/>
    <x v="4"/>
    <n v="2"/>
    <n v="2"/>
    <n v="37"/>
    <x v="5"/>
    <n v="26"/>
    <n v="50"/>
    <x v="0"/>
    <n v="3"/>
    <s v="4. USAC_DEBIT - USAC Administration (Debit to SM)"/>
    <n v="120"/>
    <x v="73"/>
    <n v="1346"/>
    <n v="5674324.0999999996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82594.13"/>
    <n v="476025.5"/>
    <n v="434631.98"/>
    <n v="455328.74"/>
    <n v="455328.74"/>
    <n v="488381.86"/>
    <n v="501110.25"/>
    <n v="2863517.03"/>
    <n v="2863517.03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19"/>
    <x v="12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3"/>
    <x v="7"/>
    <n v="2"/>
    <n v="2"/>
    <n v="36"/>
    <x v="14"/>
    <n v="26"/>
    <n v="49"/>
    <x v="10"/>
    <n v="3"/>
    <s v="4. USAC_DEBIT - USAC Administration (Debit to SM)"/>
    <n v="125"/>
    <x v="64"/>
    <n v="1341"/>
    <n v="5960.84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158.19"/>
    <n v="306.89"/>
    <n v="348.33"/>
    <n v="923.99"/>
    <n v="643.86"/>
    <n v="395.93"/>
    <n v="762.73"/>
    <n v="1420.92"/>
    <n v="1420.92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5"/>
    <x v="10"/>
    <x v="1"/>
    <n v="2"/>
    <n v="2"/>
    <n v="46"/>
    <x v="3"/>
    <n v="26"/>
    <n v="59"/>
    <x v="2"/>
    <n v="6"/>
    <s v="X00000 - Capital Expenses"/>
    <n v="142"/>
    <x v="8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7"/>
    <x v="5"/>
    <n v="2"/>
    <n v="2"/>
    <n v="38"/>
    <x v="18"/>
    <n v="26"/>
    <n v="51"/>
    <x v="8"/>
    <n v="2"/>
    <s v="2. EXP - Operating Expense"/>
    <n v="146"/>
    <x v="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6"/>
    <x v="12"/>
    <x v="6"/>
    <n v="2"/>
    <n v="2"/>
    <n v="46"/>
    <x v="3"/>
    <n v="26"/>
    <n v="59"/>
    <x v="2"/>
    <n v="2"/>
    <s v="2. EXP - Operating Expense"/>
    <n v="102"/>
    <x v="44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3"/>
    <x v="8"/>
    <x v="1"/>
    <n v="2"/>
    <n v="2"/>
    <n v="37"/>
    <x v="5"/>
    <n v="26"/>
    <n v="50"/>
    <x v="0"/>
    <n v="2"/>
    <s v="2. EXP - Operating Expense"/>
    <n v="104"/>
    <x v="54"/>
    <n v="685"/>
    <n v="0"/>
    <n v="0"/>
    <n v="0"/>
    <n v="0"/>
    <n v="0"/>
    <n v="0"/>
    <n v="0"/>
    <n v="0"/>
    <n v="0"/>
    <n v="0"/>
    <n v="0"/>
    <n v="0"/>
    <n v="29152.01"/>
    <n v="0"/>
    <n v="0"/>
    <n v="0"/>
    <n v="0"/>
    <n v="0"/>
    <n v="0"/>
    <n v="0"/>
    <n v="0"/>
    <n v="0"/>
    <n v="0"/>
    <n v="0"/>
    <n v="0"/>
    <n v="29152.01"/>
    <n v="0"/>
    <s v="All Budget Divisions"/>
    <s v="BD-50 - Rural Health Care"/>
    <x v="2"/>
    <s v="USF"/>
    <s v="Employee Expenses"/>
    <s v="Compensation and Benefits"/>
    <n v="-29152.01"/>
    <s v="50-500-50.68004"/>
    <s v="500-Rural Health Care"/>
    <s v="500"/>
    <x v="54"/>
    <x v="0"/>
  </r>
  <r>
    <x v="0"/>
    <x v="18"/>
    <x v="11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5"/>
    <x v="15"/>
    <x v="5"/>
    <n v="2"/>
    <n v="2"/>
    <n v="53"/>
    <x v="16"/>
    <n v="26"/>
    <n v="59"/>
    <x v="2"/>
    <n v="2"/>
    <s v="2. EXP - Operating Expense"/>
    <n v="110"/>
    <x v="46"/>
    <n v="1303"/>
    <n v="-6730.43"/>
    <n v="0"/>
    <n v="0"/>
    <n v="0"/>
    <n v="0"/>
    <n v="0"/>
    <n v="0"/>
    <n v="0"/>
    <n v="0"/>
    <n v="0"/>
    <n v="0"/>
    <n v="0"/>
    <n v="-6730.43"/>
    <n v="0"/>
    <n v="0"/>
    <n v="0"/>
    <n v="0"/>
    <n v="0"/>
    <n v="0"/>
    <n v="0"/>
    <n v="0"/>
    <n v="0"/>
    <n v="0"/>
    <n v="0"/>
    <n v="-6730.43"/>
    <n v="-6730.43"/>
    <n v="-6730.43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14"/>
    <x v="8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7"/>
    <x v="10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2"/>
    <x v="4"/>
    <x v="1"/>
    <n v="2"/>
    <n v="2"/>
    <n v="45"/>
    <x v="6"/>
    <n v="26"/>
    <n v="58"/>
    <x v="4"/>
    <n v="2"/>
    <s v="2. EXP - Operating Expense"/>
    <n v="64"/>
    <x v="23"/>
    <n v="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5"/>
    <x v="10"/>
    <x v="1"/>
    <n v="2"/>
    <n v="2"/>
    <n v="46"/>
    <x v="3"/>
    <n v="26"/>
    <n v="59"/>
    <x v="2"/>
    <n v="2"/>
    <s v="2. EXP - Operating Expense"/>
    <n v="97"/>
    <x v="16"/>
    <n v="1317"/>
    <n v="0"/>
    <n v="0"/>
    <n v="0"/>
    <n v="0"/>
    <n v="0"/>
    <n v="35"/>
    <n v="70"/>
    <n v="114.2"/>
    <n v="35"/>
    <n v="214.53"/>
    <n v="70"/>
    <n v="35"/>
    <n v="70"/>
    <n v="0"/>
    <n v="0"/>
    <n v="0"/>
    <n v="0"/>
    <n v="0"/>
    <n v="0"/>
    <n v="0"/>
    <n v="0"/>
    <n v="0"/>
    <n v="0"/>
    <n v="0"/>
    <n v="0"/>
    <n v="643.73"/>
    <n v="0"/>
    <s v="All Budget Divisions"/>
    <s v="CD-90 - Information Technology"/>
    <x v="1"/>
    <s v="USF"/>
    <s v="Employee Expenses"/>
    <s v="Travel"/>
    <n v="-643.73"/>
    <s v="90-923-90.66800"/>
    <s v="923-Information Security"/>
    <s v="923"/>
    <x v="16"/>
    <x v="7"/>
  </r>
  <r>
    <x v="0"/>
    <x v="5"/>
    <x v="4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504"/>
    <n v="1812892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4920.97"/>
    <n v="151508.28"/>
    <n v="138333.65"/>
    <n v="144920.97"/>
    <n v="144920.97"/>
    <n v="138333.65"/>
    <n v="151508.28"/>
    <n v="798445.23"/>
    <n v="798445.23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6"/>
    <x v="1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11"/>
    <x v="6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5"/>
    <x v="4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9"/>
    <x v="12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5"/>
    <x v="16"/>
    <x v="9"/>
    <n v="2"/>
    <n v="2"/>
    <n v="42"/>
    <x v="11"/>
    <n v="26"/>
    <n v="55"/>
    <x v="6"/>
    <n v="2"/>
    <s v="2. EXP - Operating Expense"/>
    <n v="37"/>
    <x v="9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3"/>
    <x v="3"/>
    <n v="2"/>
    <n v="2"/>
    <n v="35"/>
    <x v="12"/>
    <n v="26"/>
    <n v="48"/>
    <x v="7"/>
    <n v="2"/>
    <s v="2. EXP - Operating Expense"/>
    <n v="39"/>
    <x v="27"/>
    <n v="1340"/>
    <n v="4927.0799960000004"/>
    <n v="264.98"/>
    <n v="328.16"/>
    <n v="0"/>
    <n v="129.41"/>
    <n v="523.65"/>
    <n v="138.69"/>
    <n v="0"/>
    <n v="0"/>
    <n v="341.49"/>
    <n v="0"/>
    <n v="0"/>
    <n v="0"/>
    <n v="264.98"/>
    <n v="328.16"/>
    <n v="0"/>
    <n v="0"/>
    <n v="447.91666600000002"/>
    <n v="447.91666600000002"/>
    <n v="447.91666600000002"/>
    <n v="447.91666600000002"/>
    <n v="447.91666600000002"/>
    <n v="447.91666600000002"/>
    <n v="567.67999999999995"/>
    <n v="1078.76"/>
    <n v="722.55"/>
    <n v="593.14"/>
    <s v="All Budget Divisions"/>
    <s v="BD-30 - High Cost"/>
    <x v="4"/>
    <s v="USF"/>
    <s v="Employee Expenses"/>
    <s v="Team Building"/>
    <n v="-129.41"/>
    <s v="30-300-30.62505"/>
    <s v="300-High Cost"/>
    <s v="300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3"/>
    <x v="7"/>
    <n v="2"/>
    <n v="2"/>
    <n v="36"/>
    <x v="14"/>
    <n v="26"/>
    <n v="49"/>
    <x v="10"/>
    <n v="2"/>
    <s v="2. EXP - Operating Expense"/>
    <n v="27"/>
    <x v="38"/>
    <n v="1341"/>
    <n v="62553.48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5602.87"/>
    <n v="5857.55"/>
    <n v="5348.2"/>
    <n v="5602.87"/>
    <n v="5602.87"/>
    <n v="5348.2"/>
    <n v="5857.55"/>
    <n v="23333.37"/>
    <n v="23333.37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6"/>
    <x v="1"/>
    <n v="2"/>
    <n v="2"/>
    <n v="39"/>
    <x v="1"/>
    <n v="26"/>
    <n v="52"/>
    <x v="1"/>
    <n v="2"/>
    <s v="2. EXP - Operating Expense"/>
    <n v="27"/>
    <x v="38"/>
    <n v="1512"/>
    <n v="6996.91"/>
    <n v="335.64"/>
    <n v="345.38"/>
    <n v="304"/>
    <n v="304"/>
    <n v="304"/>
    <n v="304"/>
    <n v="304"/>
    <n v="304"/>
    <n v="310.24"/>
    <n v="0"/>
    <n v="0"/>
    <n v="0"/>
    <n v="589.78"/>
    <n v="536.16"/>
    <n v="589.78"/>
    <n v="589.78"/>
    <n v="562.97"/>
    <n v="589.78"/>
    <n v="616.58000000000004"/>
    <n v="562.97"/>
    <n v="589.78"/>
    <n v="589.78"/>
    <n v="562.97"/>
    <n v="616.58000000000004"/>
    <n v="2815.26"/>
    <n v="5227.58"/>
    <s v="All Budget Divisions"/>
    <s v="CD-61 - Office of the Chief Administrative Officer Division"/>
    <x v="1"/>
    <s v="USF"/>
    <s v="Employee Expenses"/>
    <s v="Compensation and Benefits"/>
    <n v="2412.3200000000002"/>
    <s v="93-931-93.62304"/>
    <s v="931-Administrative Assistants"/>
    <s v="931"/>
    <x v="38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3"/>
    <x v="3"/>
    <n v="2"/>
    <n v="2"/>
    <n v="35"/>
    <x v="12"/>
    <n v="26"/>
    <n v="48"/>
    <x v="7"/>
    <n v="2"/>
    <s v="2. EXP - Operating Expense"/>
    <n v="29"/>
    <x v="4"/>
    <n v="1340"/>
    <n v="532900.4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0"/>
    <n v="46348.94"/>
    <n v="48556.03"/>
    <n v="50763.12"/>
    <n v="46348.94"/>
    <n v="48556.03"/>
    <n v="48556.03"/>
    <n v="46348.94"/>
    <n v="50763.12"/>
    <n v="197260.22"/>
    <n v="146659.25"/>
    <s v="All Budget Divisions"/>
    <s v="BD-30 - High Cost"/>
    <x v="4"/>
    <s v="USF"/>
    <s v="Employee Expenses"/>
    <s v="Compensation and Benefits"/>
    <n v="-50600.97"/>
    <s v="30-300-30.62306"/>
    <s v="300-High Cost"/>
    <s v="300"/>
    <x v="4"/>
    <x v="3"/>
  </r>
  <r>
    <x v="0"/>
    <x v="11"/>
    <x v="6"/>
    <n v="2"/>
    <n v="2"/>
    <n v="55"/>
    <x v="9"/>
    <n v="26"/>
    <n v="59"/>
    <x v="2"/>
    <n v="2"/>
    <s v="2. EXP - Operating Expense"/>
    <n v="29"/>
    <x v="4"/>
    <n v="1505"/>
    <n v="256450.29"/>
    <n v="22102.44"/>
    <n v="19575.78"/>
    <n v="22298.78"/>
    <n v="23819.75"/>
    <n v="22677.67"/>
    <n v="23218.27"/>
    <n v="29607.17"/>
    <n v="26517.13"/>
    <n v="27880.18"/>
    <n v="0"/>
    <n v="0"/>
    <n v="0"/>
    <n v="21616.5"/>
    <n v="19651.36"/>
    <n v="21616.5"/>
    <n v="21616.5"/>
    <n v="20633.93"/>
    <n v="21616.5"/>
    <n v="22599.07"/>
    <n v="20633.93"/>
    <n v="21616.5"/>
    <n v="21616.5"/>
    <n v="20633.93"/>
    <n v="22599.07"/>
    <n v="217697.17"/>
    <n v="191600.79"/>
    <s v="All Budget Divisions"/>
    <s v="DA-20 - Schools &amp; Libraries (DA)"/>
    <x v="3"/>
    <s v="USF"/>
    <s v="Employee Expenses"/>
    <s v="Compensation and Benefits"/>
    <n v="-26096.38"/>
    <s v="90-924-20.62306"/>
    <s v="924-SLD EPC IT Support"/>
    <s v="924"/>
    <x v="4"/>
    <x v="3"/>
  </r>
  <r>
    <x v="0"/>
    <x v="3"/>
    <x v="3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6"/>
    <x v="1"/>
    <n v="1"/>
    <n v="1"/>
    <n v="35"/>
    <x v="12"/>
    <n v="26"/>
    <n v="48"/>
    <x v="7"/>
    <n v="1"/>
    <s v="1. T4000 - Revenue"/>
    <n v="1"/>
    <x v="58"/>
    <n v="1340"/>
    <n v="73722015.332650006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79128.1940879999"/>
    <n v="5521846.3612869997"/>
    <n v="6389931.8576729996"/>
    <n v="5897653.3876729999"/>
    <n v="5597694.3668649998"/>
    <n v="6373428.7338279998"/>
    <n v="5854957.5200140001"/>
    <n v="6035627.8700139998"/>
    <n v="6791361.920248"/>
    <n v="6297245.5995279998"/>
    <n v="6265473.3359439997"/>
    <n v="7117666.1854879996"/>
    <n v="53449254.960000001"/>
    <n v="54041630.211690001"/>
    <s v="All Budget Divisions"/>
    <s v="BD-30 - High Cost"/>
    <x v="4"/>
    <s v="USF"/>
    <s v="Revenue"/>
    <s v="Revenue"/>
    <n v="592375.25168999995"/>
    <s v="30-300-30.40000"/>
    <s v="300-High Cost"/>
    <s v="300"/>
    <x v="58"/>
    <x v="0"/>
  </r>
  <r>
    <x v="4"/>
    <x v="9"/>
    <x v="1"/>
    <n v="2"/>
    <n v="2"/>
    <n v="55"/>
    <x v="9"/>
    <n v="26"/>
    <n v="59"/>
    <x v="2"/>
    <n v="2"/>
    <s v="2. EXP - Operating Expense"/>
    <n v="16"/>
    <x v="1"/>
    <n v="1040"/>
    <n v="200491.2"/>
    <n v="19656"/>
    <n v="19656"/>
    <n v="1872"/>
    <n v="10296"/>
    <n v="20592"/>
    <n v="18720"/>
    <n v="20124"/>
    <n v="20592"/>
    <n v="20172.8"/>
    <n v="22139.200000000001"/>
    <n v="11808"/>
    <n v="18450"/>
    <n v="15912"/>
    <n v="15912"/>
    <n v="18299"/>
    <n v="15912"/>
    <n v="17503"/>
    <n v="17503"/>
    <n v="15912"/>
    <n v="18299"/>
    <n v="15912"/>
    <n v="17503"/>
    <n v="15912"/>
    <n v="15912.2"/>
    <n v="204078"/>
    <n v="200491.2"/>
    <s v="All Budget Divisions"/>
    <s v="DA-20 - Schools &amp; Libraries (DA)"/>
    <x v="3"/>
    <s v="USF"/>
    <s v="Professional Services"/>
    <s v="Contract Labor"/>
    <n v="-3586.8"/>
    <s v="90-902-20.61400"/>
    <s v="902-Business Relationship Management"/>
    <s v="902"/>
    <x v="1"/>
    <x v="1"/>
  </r>
  <r>
    <x v="3"/>
    <x v="8"/>
    <x v="1"/>
    <n v="2"/>
    <n v="2"/>
    <n v="49"/>
    <x v="13"/>
    <n v="26"/>
    <n v="59"/>
    <x v="2"/>
    <n v="2"/>
    <s v="2. EXP - Operating Expense"/>
    <n v="18"/>
    <x v="2"/>
    <n v="798"/>
    <n v="832747.99999200006"/>
    <n v="76191.3"/>
    <n v="76191.17"/>
    <n v="71163.22"/>
    <n v="71163.259999999995"/>
    <n v="71163.259999999995"/>
    <n v="97204.14"/>
    <n v="77673.48"/>
    <n v="77673.48"/>
    <n v="77673.48"/>
    <n v="121112.4"/>
    <n v="99392.93"/>
    <n v="99392.8"/>
    <n v="69395.666666000005"/>
    <n v="69395.666666000005"/>
    <n v="69395.666666000005"/>
    <n v="69395.666666000005"/>
    <n v="69395.666666000005"/>
    <n v="69395.666666000005"/>
    <n v="69395.666666000005"/>
    <n v="69395.666666000005"/>
    <n v="69395.666666000005"/>
    <n v="69395.666666000005"/>
    <n v="69395.666666000005"/>
    <n v="69395.666666000005"/>
    <n v="1015994.92"/>
    <n v="832747.99999200006"/>
    <s v="All Budget Divisions"/>
    <s v="CD-42 - ACP (FCC Appropriated Program; formerly EBB)"/>
    <x v="0"/>
    <s v="FCC"/>
    <s v="General and Administrative"/>
    <s v="Computer Support and Maintenance"/>
    <n v="-183246.92000799999"/>
    <s v="90-403-42.61420"/>
    <s v="403-ACP (FCC Appropriated Program; formerly EBB)"/>
    <s v="403"/>
    <x v="2"/>
    <x v="2"/>
  </r>
  <r>
    <x v="0"/>
    <x v="0"/>
    <x v="0"/>
    <n v="2"/>
    <n v="2"/>
    <n v="42"/>
    <x v="11"/>
    <n v="26"/>
    <n v="55"/>
    <x v="6"/>
    <n v="2"/>
    <s v="2. EXP - Operating Expense"/>
    <n v="24"/>
    <x v="3"/>
    <n v="1406"/>
    <n v="1736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61"/>
    <n v="1157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29"/>
    <n v="134186.51999999999"/>
    <n v="6819.39"/>
    <n v="6819.39"/>
    <n v="6140.15"/>
    <n v="6819.39"/>
    <n v="6804.39"/>
    <n v="6819.39"/>
    <n v="6814.39"/>
    <n v="6637.14"/>
    <n v="2248.7399999999998"/>
    <n v="3985.05"/>
    <n v="4489.92"/>
    <n v="4546.26"/>
    <n v="11354.244000000001"/>
    <n v="10322.040000000001"/>
    <n v="11870.346"/>
    <n v="10322.040000000001"/>
    <n v="11870.346"/>
    <n v="11354.244000000001"/>
    <n v="10838.142"/>
    <n v="11870.346"/>
    <n v="10838.142"/>
    <n v="11354.244000000001"/>
    <n v="11354.244000000001"/>
    <n v="10838.142"/>
    <n v="68943.600000000006"/>
    <n v="134186.51999999999"/>
    <s v="All Budget Divisions"/>
    <s v="CD-90 - Information Technology"/>
    <x v="1"/>
    <s v="USF"/>
    <s v="Employee Expenses"/>
    <s v="Compensation and Benefits"/>
    <n v="65242.92"/>
    <s v="90-907-90.62303"/>
    <s v="907-IT Data"/>
    <s v="907"/>
    <x v="51"/>
    <x v="3"/>
  </r>
  <r>
    <x v="6"/>
    <x v="12"/>
    <x v="6"/>
    <n v="2"/>
    <n v="2"/>
    <n v="40"/>
    <x v="4"/>
    <n v="26"/>
    <n v="53"/>
    <x v="3"/>
    <n v="2"/>
    <s v="2. EXP - Operating Expense"/>
    <n v="146"/>
    <x v="5"/>
    <n v="1560"/>
    <n v="21224"/>
    <n v="0"/>
    <n v="0"/>
    <n v="0"/>
    <n v="0"/>
    <n v="0"/>
    <n v="0"/>
    <n v="0"/>
    <n v="0"/>
    <n v="0"/>
    <n v="0"/>
    <n v="0"/>
    <n v="0"/>
    <n v="1719"/>
    <n v="1719"/>
    <n v="1719"/>
    <n v="1719"/>
    <n v="1719"/>
    <n v="1719"/>
    <n v="1719"/>
    <n v="1768"/>
    <n v="1839"/>
    <n v="1770"/>
    <n v="1777"/>
    <n v="2037"/>
    <n v="0"/>
    <n v="0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7"/>
    <x v="5"/>
    <n v="2"/>
    <n v="2"/>
    <n v="37"/>
    <x v="5"/>
    <n v="26"/>
    <n v="50"/>
    <x v="0"/>
    <n v="5"/>
    <s v="USAC_ADMIN CAP - Capital Allocations"/>
    <n v="135"/>
    <x v="60"/>
    <n v="1346"/>
    <n v="795017.56223000004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795017.56223000004"/>
    <n v="795017.56223000004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0"/>
    <x v="11"/>
    <x v="6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0"/>
    <x v="0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5"/>
    <x v="4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14"/>
    <x v="8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1"/>
    <x v="6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3"/>
    <x v="7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4"/>
    <x v="8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3"/>
    <x v="7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6"/>
    <x v="12"/>
    <x v="6"/>
    <n v="2"/>
    <n v="2"/>
    <n v="56"/>
    <x v="22"/>
    <n v="26"/>
    <n v="57"/>
    <x v="13"/>
    <n v="3"/>
    <s v="4. USAC_DEBIT - USAC Administration (Debit to SM)"/>
    <n v="123"/>
    <x v="62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6"/>
    <x v="9"/>
    <n v="2"/>
    <n v="2"/>
    <n v="37"/>
    <x v="5"/>
    <n v="26"/>
    <n v="50"/>
    <x v="0"/>
    <n v="3"/>
    <s v="4. USAC_DEBIT - USAC Administration (Debit to SM)"/>
    <n v="125"/>
    <x v="64"/>
    <n v="1127"/>
    <n v="1469.74"/>
    <n v="298.3"/>
    <n v="97.65"/>
    <n v="95.36"/>
    <n v="150.97"/>
    <n v="229.46"/>
    <n v="100.06"/>
    <n v="84.24"/>
    <n v="174.21"/>
    <n v="134.32"/>
    <n v="105.17"/>
    <n v="117.6"/>
    <n v="126.91"/>
    <n v="298.3"/>
    <n v="97.65"/>
    <n v="95.36"/>
    <n v="150.97"/>
    <n v="229.46"/>
    <n v="100.06"/>
    <n v="84.24"/>
    <n v="174.21"/>
    <n v="134.32"/>
    <n v="105.17"/>
    <n v="0"/>
    <n v="0"/>
    <n v="1714.25"/>
    <n v="1469.74"/>
    <s v="All Budget Divisions"/>
    <s v="BD-50 - Rural Health Care"/>
    <x v="2"/>
    <s v="USF"/>
    <s v="Allocations"/>
    <s v="Allocations"/>
    <n v="-244.51"/>
    <s v="50-500-50.90240"/>
    <s v="500-Rural Health Care"/>
    <s v="500"/>
    <x v="64"/>
    <x v="0"/>
  </r>
  <r>
    <x v="0"/>
    <x v="5"/>
    <x v="4"/>
    <n v="2"/>
    <n v="2"/>
    <n v="34"/>
    <x v="7"/>
    <n v="26"/>
    <n v="47"/>
    <x v="5"/>
    <n v="5"/>
    <s v="USAC_ADMIN CAP - Capital Allocations"/>
    <n v="135"/>
    <x v="60"/>
    <n v="1335"/>
    <n v="1418756.6528700001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157936.16099999999"/>
    <n v="0"/>
    <n v="0"/>
    <n v="0"/>
    <n v="0"/>
    <n v="0"/>
    <n v="0"/>
    <n v="1418756.6528700001"/>
    <n v="1418756.6528700001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5"/>
    <x v="20"/>
    <x v="13"/>
    <n v="2"/>
    <n v="2"/>
    <n v="50"/>
    <x v="0"/>
    <n v="26"/>
    <n v="55"/>
    <x v="6"/>
    <n v="2"/>
    <s v="2. EXP - Operating Expense"/>
    <n v="107"/>
    <x v="12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20"/>
    <x v="13"/>
    <n v="2"/>
    <n v="2"/>
    <n v="53"/>
    <x v="16"/>
    <n v="26"/>
    <n v="59"/>
    <x v="2"/>
    <n v="2"/>
    <s v="2. EXP - Operating Expense"/>
    <n v="108"/>
    <x v="30"/>
    <n v="1303"/>
    <n v="-17467.43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043.569"/>
    <n v="-2778.9108000000001"/>
    <n v="-2911.2399"/>
    <n v="-3043.569"/>
    <n v="-2646.5817999999999"/>
    <n v="-3043.569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3"/>
    <x v="3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4"/>
    <x v="8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9"/>
    <x v="12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3"/>
    <x v="3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98"/>
    <n v="4177297.01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392266.36"/>
    <n v="410094.05"/>
    <n v="281814.7"/>
    <n v="295234.45"/>
    <n v="295234.45"/>
    <n v="281814.7"/>
    <n v="308654.19"/>
    <n v="2714544.52"/>
    <n v="2714544.52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14"/>
    <x v="8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1"/>
    <x v="1"/>
    <x v="1"/>
    <n v="2"/>
    <n v="2"/>
    <n v="43"/>
    <x v="21"/>
    <n v="26"/>
    <n v="56"/>
    <x v="12"/>
    <n v="2"/>
    <s v="2. EXP - Operating Expense"/>
    <n v="104"/>
    <x v="54"/>
    <n v="548"/>
    <n v="0"/>
    <n v="0"/>
    <n v="0"/>
    <n v="0"/>
    <n v="0"/>
    <n v="0"/>
    <n v="0"/>
    <n v="0"/>
    <n v="0"/>
    <n v="0"/>
    <n v="0"/>
    <n v="0"/>
    <n v="6160.25"/>
    <n v="0"/>
    <n v="0"/>
    <n v="0"/>
    <n v="0"/>
    <n v="0"/>
    <n v="0"/>
    <n v="0"/>
    <n v="0"/>
    <n v="0"/>
    <n v="0"/>
    <n v="0"/>
    <n v="0"/>
    <n v="6160.25"/>
    <n v="0"/>
    <s v="All Budget Divisions"/>
    <s v="CD-73 - Procurement"/>
    <x v="1"/>
    <s v="USF"/>
    <s v="Employee Expenses"/>
    <s v="Compensation and Benefits"/>
    <n v="-6160.25"/>
    <s v="73-730-73.68004"/>
    <s v="730-Procurement"/>
    <s v="730"/>
    <x v="54"/>
    <x v="0"/>
  </r>
  <r>
    <x v="5"/>
    <x v="10"/>
    <x v="1"/>
    <n v="2"/>
    <n v="2"/>
    <n v="36"/>
    <x v="14"/>
    <n v="26"/>
    <n v="49"/>
    <x v="10"/>
    <n v="2"/>
    <s v="2. EXP - Operating Expense"/>
    <n v="104"/>
    <x v="5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1"/>
    <x v="1"/>
    <x v="1"/>
    <n v="2"/>
    <n v="2"/>
    <n v="50"/>
    <x v="0"/>
    <n v="26"/>
    <n v="55"/>
    <x v="6"/>
    <n v="2"/>
    <s v="2. EXP - Operating Expense"/>
    <n v="107"/>
    <x v="12"/>
    <n v="525"/>
    <n v="0"/>
    <n v="829.58"/>
    <n v="2155.66"/>
    <n v="1183.48"/>
    <n v="848.45"/>
    <n v="126.69"/>
    <n v="1327.58"/>
    <n v="197.57"/>
    <n v="0"/>
    <n v="118.22"/>
    <n v="0"/>
    <n v="52.54"/>
    <n v="26.27"/>
    <n v="0"/>
    <n v="0"/>
    <n v="0"/>
    <n v="0"/>
    <n v="0"/>
    <n v="0"/>
    <n v="0"/>
    <n v="0"/>
    <n v="0"/>
    <n v="0"/>
    <n v="0"/>
    <n v="0"/>
    <n v="6866.04"/>
    <n v="0"/>
    <s v="All Budget Divisions"/>
    <s v="CD-52 - Covid-19 Telehealth (FCC Appropriated Program)"/>
    <x v="0"/>
    <s v="FCC"/>
    <s v="Employee Expenses"/>
    <s v="Compensation and Benefits"/>
    <n v="-6866.04"/>
    <s v="70-502-52.68008"/>
    <s v="502-Covid-19 Telehealth (FCC Appropriated Program)"/>
    <s v="502"/>
    <x v="12"/>
    <x v="0"/>
  </r>
  <r>
    <x v="5"/>
    <x v="10"/>
    <x v="1"/>
    <n v="2"/>
    <n v="2"/>
    <n v="46"/>
    <x v="3"/>
    <n v="26"/>
    <n v="59"/>
    <x v="2"/>
    <n v="2"/>
    <s v="2. EXP - Operating Expense"/>
    <n v="83"/>
    <x v="13"/>
    <n v="1271"/>
    <n v="9864.5460999999996"/>
    <n v="0"/>
    <n v="0"/>
    <n v="0"/>
    <n v="0"/>
    <n v="0"/>
    <n v="0"/>
    <n v="0"/>
    <n v="0"/>
    <n v="0"/>
    <n v="0"/>
    <n v="0"/>
    <n v="0"/>
    <n v="1161.3397"/>
    <n v="912.8886"/>
    <n v="958.53300000000002"/>
    <n v="1004.1774"/>
    <n v="1004.1774"/>
    <n v="958.53300000000002"/>
    <n v="1049.8218999999999"/>
    <n v="958.53300000000002"/>
    <n v="952.60339999999997"/>
    <n v="198.98580000000001"/>
    <n v="173.03120000000001"/>
    <n v="531.92169999999999"/>
    <n v="0"/>
    <n v="9864.5460999999996"/>
    <s v="All Budget Divisions"/>
    <s v="CD-90 - Information Technology"/>
    <x v="1"/>
    <s v="USF"/>
    <s v="Employee Expenses"/>
    <s v="Compensation and Benefits"/>
    <n v="9864.5460999999996"/>
    <s v="90-907-90.66000"/>
    <s v="907-IT Data"/>
    <s v="907"/>
    <x v="13"/>
    <x v="3"/>
  </r>
  <r>
    <x v="2"/>
    <x v="4"/>
    <x v="1"/>
    <n v="2"/>
    <n v="2"/>
    <n v="39"/>
    <x v="1"/>
    <n v="26"/>
    <n v="52"/>
    <x v="1"/>
    <n v="2"/>
    <s v="2. EXP - Operating Expense"/>
    <n v="97"/>
    <x v="16"/>
    <n v="265"/>
    <n v="25200"/>
    <n v="0"/>
    <n v="0"/>
    <n v="0"/>
    <n v="0"/>
    <n v="0"/>
    <n v="0"/>
    <n v="0"/>
    <n v="0"/>
    <n v="0"/>
    <n v="0"/>
    <n v="0"/>
    <n v="0"/>
    <n v="0"/>
    <n v="25200"/>
    <n v="0"/>
    <n v="0"/>
    <n v="0"/>
    <n v="0"/>
    <n v="0"/>
    <n v="0"/>
    <n v="0"/>
    <n v="0"/>
    <n v="0"/>
    <n v="0"/>
    <n v="0"/>
    <n v="25200"/>
    <s v="All Budget Divisions"/>
    <s v="CD-61 - Office of the Chief Administrative Officer Division"/>
    <x v="1"/>
    <s v="USF"/>
    <s v="Employee Expenses"/>
    <s v="Travel"/>
    <n v="25200"/>
    <s v="61-601-61.66800"/>
    <s v="601-Data Strategy"/>
    <s v="601"/>
    <x v="16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66"/>
    <n v="0"/>
    <n v="0"/>
    <n v="215"/>
    <n v="219.5"/>
    <n v="236.25"/>
    <n v="208.7"/>
    <n v="262.05"/>
    <n v="277.05"/>
    <n v="93.7"/>
    <n v="190.05"/>
    <n v="201.4"/>
    <n v="45.1"/>
    <n v="84.1"/>
    <n v="0"/>
    <n v="0"/>
    <n v="0"/>
    <n v="0"/>
    <n v="0"/>
    <n v="0"/>
    <n v="0"/>
    <n v="0"/>
    <n v="0"/>
    <n v="0"/>
    <n v="0"/>
    <n v="0"/>
    <n v="2032.9"/>
    <n v="0"/>
    <s v="All Budget Divisions"/>
    <s v="CD-90 - Information Technology"/>
    <x v="1"/>
    <s v="USF"/>
    <s v="Employee Expenses"/>
    <s v="Travel"/>
    <n v="-2032.9"/>
    <s v="90-910-90.66800"/>
    <s v="910-Enterprise Technology Development"/>
    <s v="910"/>
    <x v="16"/>
    <x v="7"/>
  </r>
  <r>
    <x v="2"/>
    <x v="4"/>
    <x v="1"/>
    <n v="2"/>
    <n v="2"/>
    <n v="55"/>
    <x v="9"/>
    <n v="26"/>
    <n v="58"/>
    <x v="4"/>
    <n v="2"/>
    <s v="2. EXP - Operating Expense"/>
    <n v="98"/>
    <x v="17"/>
    <n v="335"/>
    <n v="1626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1.02999999999997"/>
    <n v="271.02999999999997"/>
    <n v="271.02999999999997"/>
    <n v="271.02999999999997"/>
    <n v="271.02999999999997"/>
    <n v="271.02999999999997"/>
    <n v="0"/>
    <n v="1626.18"/>
    <s v="All Budget Divisions"/>
    <s v="DA-20 - Schools &amp; Libraries (DA)"/>
    <x v="3"/>
    <s v="USF"/>
    <s v="Employee Expenses"/>
    <s v="Travel"/>
    <n v="1626.18"/>
    <s v="80-800-20.66801"/>
    <s v="800-Audit and Assurance"/>
    <s v="800"/>
    <x v="17"/>
    <x v="0"/>
  </r>
  <r>
    <x v="6"/>
    <x v="12"/>
    <x v="6"/>
    <n v="2"/>
    <n v="2"/>
    <n v="46"/>
    <x v="3"/>
    <n v="26"/>
    <n v="59"/>
    <x v="2"/>
    <n v="2"/>
    <s v="2. EXP - Operating Expense"/>
    <n v="98"/>
    <x v="17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5"/>
    <x v="4"/>
    <n v="2"/>
    <n v="2"/>
    <n v="38"/>
    <x v="18"/>
    <n v="26"/>
    <n v="51"/>
    <x v="8"/>
    <n v="2"/>
    <s v="2. EXP - Operating Expense"/>
    <n v="100"/>
    <x v="18"/>
    <n v="1356"/>
    <n v="386844.41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681.48"/>
    <n v="34004.58"/>
    <n v="31047.66"/>
    <n v="32526.12"/>
    <n v="32526.12"/>
    <n v="31047.66"/>
    <n v="34004.58"/>
    <n v="191687.69"/>
    <n v="191687.69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2"/>
    <x v="2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1"/>
    <x v="1"/>
    <x v="1"/>
    <n v="2"/>
    <n v="2"/>
    <n v="54"/>
    <x v="15"/>
    <n v="26"/>
    <n v="55"/>
    <x v="6"/>
    <n v="2"/>
    <s v="2. EXP - Operating Expense"/>
    <n v="57"/>
    <x v="22"/>
    <n v="543"/>
    <n v="999999.99999599997"/>
    <n v="127825.59"/>
    <n v="0"/>
    <n v="0"/>
    <n v="0"/>
    <n v="763151.18"/>
    <n v="138500"/>
    <n v="32000"/>
    <n v="32000"/>
    <n v="0"/>
    <n v="0"/>
    <n v="0"/>
    <n v="0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1093476.77"/>
    <n v="999999.99999599997"/>
    <s v="All Budget Divisions"/>
    <s v="DA-50 - Rural Health Care (DA)"/>
    <x v="2"/>
    <s v="USF"/>
    <s v="Professional Services"/>
    <s v="Other Professional Services"/>
    <n v="-93476.770004000005"/>
    <s v="70-799-50.64800"/>
    <s v="799-Enterprise Resource Program"/>
    <s v="799"/>
    <x v="22"/>
    <x v="9"/>
  </r>
  <r>
    <x v="0"/>
    <x v="2"/>
    <x v="2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1"/>
    <x v="6"/>
    <n v="2"/>
    <n v="2"/>
    <n v="41"/>
    <x v="17"/>
    <n v="26"/>
    <n v="54"/>
    <x v="11"/>
    <n v="2"/>
    <s v="2. EXP - Operating Expense"/>
    <n v="61"/>
    <x v="35"/>
    <n v="1389"/>
    <n v="450000"/>
    <n v="11140"/>
    <n v="10290"/>
    <n v="7714.8"/>
    <n v="32734.560000000001"/>
    <n v="23497.7"/>
    <n v="26563.98"/>
    <n v="7732.96"/>
    <n v="12376.85"/>
    <n v="31308.36"/>
    <n v="0"/>
    <n v="0"/>
    <n v="0"/>
    <n v="19700"/>
    <n v="51695"/>
    <n v="25237"/>
    <n v="44190"/>
    <n v="0"/>
    <n v="6519"/>
    <n v="6177"/>
    <n v="18644"/>
    <n v="76732"/>
    <n v="105450"/>
    <n v="73701"/>
    <n v="21955"/>
    <n v="163359.21"/>
    <n v="248894"/>
    <s v="All Budget Divisions"/>
    <s v="CD-65 - Office of the General Counsel"/>
    <x v="1"/>
    <s v="USF"/>
    <s v="Professional Services"/>
    <s v="Outside Counsel"/>
    <n v="85534.79"/>
    <s v="65-650-65.64820"/>
    <s v="650-Office of the General Counsel"/>
    <s v="650"/>
    <x v="35"/>
    <x v="9"/>
  </r>
  <r>
    <x v="5"/>
    <x v="10"/>
    <x v="1"/>
    <n v="2"/>
    <n v="2"/>
    <n v="55"/>
    <x v="9"/>
    <n v="26"/>
    <n v="54"/>
    <x v="11"/>
    <n v="2"/>
    <s v="2. EXP - Operating Expense"/>
    <n v="66"/>
    <x v="84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3"/>
    <x v="3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2"/>
    <x v="4"/>
    <x v="1"/>
    <n v="2"/>
    <n v="2"/>
    <n v="34"/>
    <x v="7"/>
    <n v="26"/>
    <n v="47"/>
    <x v="5"/>
    <n v="2"/>
    <s v="2. EXP - Operating Expense"/>
    <n v="39"/>
    <x v="27"/>
    <n v="229"/>
    <n v="6099.9718999999996"/>
    <n v="0"/>
    <n v="0"/>
    <n v="0"/>
    <n v="0"/>
    <n v="0"/>
    <n v="0"/>
    <n v="0"/>
    <n v="0"/>
    <n v="0"/>
    <n v="0"/>
    <n v="0"/>
    <n v="0"/>
    <n v="490.8023"/>
    <n v="467.43079999999998"/>
    <n v="537.54539999999997"/>
    <n v="514.1739"/>
    <n v="490.8023"/>
    <n v="514.1739"/>
    <n v="514.1739"/>
    <n v="514.1739"/>
    <n v="514.1739"/>
    <n v="490.8023"/>
    <n v="514.1739"/>
    <n v="537.54539999999997"/>
    <n v="0"/>
    <n v="6099.9718999999996"/>
    <s v="All Budget Divisions"/>
    <s v="BD-20 - Schools &amp; Libraries"/>
    <x v="3"/>
    <s v="USF"/>
    <s v="Employee Expenses"/>
    <s v="Team Building"/>
    <n v="6099.9718999999996"/>
    <s v="20-200-20.62505"/>
    <s v="200-Schools &amp; Libraries"/>
    <s v="200"/>
    <x v="27"/>
    <x v="4"/>
  </r>
  <r>
    <x v="1"/>
    <x v="1"/>
    <x v="1"/>
    <n v="2"/>
    <n v="2"/>
    <n v="45"/>
    <x v="6"/>
    <n v="26"/>
    <n v="58"/>
    <x v="4"/>
    <n v="2"/>
    <s v="2. EXP - Operating Expense"/>
    <n v="39"/>
    <x v="27"/>
    <n v="561"/>
    <n v="5499.9994999999999"/>
    <n v="99.57"/>
    <n v="0"/>
    <n v="0"/>
    <n v="405"/>
    <n v="0"/>
    <n v="632"/>
    <n v="119.83"/>
    <n v="1032.1300000000001"/>
    <n v="92.58"/>
    <n v="51.73"/>
    <n v="378.47"/>
    <n v="1128.68"/>
    <n v="444.23070000000001"/>
    <n v="423.07690000000002"/>
    <n v="486.53840000000002"/>
    <n v="444.23070000000001"/>
    <n v="465.38459999999998"/>
    <n v="465.38459999999998"/>
    <n v="444.23070000000001"/>
    <n v="486.53840000000002"/>
    <n v="465.38459999999998"/>
    <n v="444.23070000000001"/>
    <n v="465.38459999999998"/>
    <n v="465.38459999999998"/>
    <n v="3939.99"/>
    <n v="5499.9994999999999"/>
    <s v="All Budget Divisions"/>
    <s v="CD-80 - Audit and Assurance"/>
    <x v="1"/>
    <s v="USF"/>
    <s v="Employee Expenses"/>
    <s v="Team Building"/>
    <n v="1560.0094999999999"/>
    <s v="80-800-80.62505"/>
    <s v="800-Audit and Assurance"/>
    <s v="800"/>
    <x v="27"/>
    <x v="4"/>
  </r>
  <r>
    <x v="0"/>
    <x v="17"/>
    <x v="10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9"/>
    <x v="12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217.68"/>
    <n v="175.78"/>
    <n v="625"/>
    <n v="625"/>
    <n v="1032.32"/>
    <n v="1087.3499999999999"/>
    <n v="1906.77"/>
    <n v="2223.56"/>
    <n v="2223.56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5"/>
    <x v="15"/>
    <x v="5"/>
    <n v="2"/>
    <n v="2"/>
    <n v="47"/>
    <x v="2"/>
    <n v="26"/>
    <n v="52"/>
    <x v="1"/>
    <n v="2"/>
    <s v="2. EXP - Operating Expense"/>
    <n v="44"/>
    <x v="57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1-93.63800"/>
    <s v="931-Administrative Assistants"/>
    <s v="931"/>
    <x v="57"/>
    <x v="7"/>
  </r>
  <r>
    <x v="0"/>
    <x v="7"/>
    <x v="5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5"/>
    <x v="20"/>
    <x v="13"/>
    <n v="2"/>
    <n v="2"/>
    <n v="33"/>
    <x v="20"/>
    <n v="26"/>
    <n v="55"/>
    <x v="6"/>
    <n v="2"/>
    <s v="2. EXP - Operating Expense"/>
    <n v="26"/>
    <x v="51"/>
    <n v="1110"/>
    <n v="248913.802"/>
    <n v="21696.62"/>
    <n v="21696.62"/>
    <n v="18518.64"/>
    <n v="18331.97"/>
    <n v="21696.62"/>
    <n v="21696.62"/>
    <n v="21696.62"/>
    <n v="21696.62"/>
    <n v="21701.62"/>
    <n v="20070.490000000002"/>
    <n v="20150.490000000002"/>
    <n v="20150.490000000002"/>
    <n v="21696.62"/>
    <n v="21696.62"/>
    <n v="18518.64"/>
    <n v="18331.97"/>
    <n v="21696.62"/>
    <n v="21696.62"/>
    <n v="21828.518"/>
    <n v="19930.385999999999"/>
    <n v="20879.452000000001"/>
    <n v="21828.518"/>
    <n v="18981.32"/>
    <n v="21828.518"/>
    <n v="123637.09"/>
    <n v="123637.09"/>
    <s v="All Budget Divisions"/>
    <s v="CD-10 - Contributors/499"/>
    <x v="1"/>
    <s v="USF"/>
    <s v="Employee Expenses"/>
    <s v="Compensation and Benefits"/>
    <n v="0"/>
    <s v="10-110-10.62303"/>
    <s v="110-Contributors"/>
    <s v="110"/>
    <x v="51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98"/>
    <n v="19241.419999999998"/>
    <n v="2898.85"/>
    <n v="2979.77"/>
    <n v="2933.69"/>
    <n v="2933.69"/>
    <n v="2933.69"/>
    <n v="2933.69"/>
    <n v="2933.69"/>
    <n v="2933.69"/>
    <n v="2954.7"/>
    <n v="0"/>
    <n v="0"/>
    <n v="0"/>
    <n v="1621.88"/>
    <n v="1474.44"/>
    <n v="1621.88"/>
    <n v="1621.88"/>
    <n v="1548.16"/>
    <n v="1621.88"/>
    <n v="1695.61"/>
    <n v="1548.16"/>
    <n v="1621.88"/>
    <n v="1621.88"/>
    <n v="1548.16"/>
    <n v="1695.61"/>
    <n v="26435.46"/>
    <n v="14375.77"/>
    <s v="All Budget Divisions"/>
    <s v="CD-90 - Information Technology"/>
    <x v="1"/>
    <s v="USF"/>
    <s v="Employee Expenses"/>
    <s v="Compensation and Benefits"/>
    <n v="-12059.69"/>
    <s v="90-922-90.62304"/>
    <s v="922-Technology Operations"/>
    <s v="922"/>
    <x v="38"/>
    <x v="3"/>
  </r>
  <r>
    <x v="2"/>
    <x v="4"/>
    <x v="1"/>
    <n v="2"/>
    <n v="2"/>
    <n v="48"/>
    <x v="8"/>
    <n v="26"/>
    <n v="59"/>
    <x v="2"/>
    <n v="2"/>
    <s v="2. EXP - Operating Expense"/>
    <n v="31"/>
    <x v="24"/>
    <n v="351"/>
    <n v="0"/>
    <n v="0"/>
    <n v="0"/>
    <n v="1033.3599999999999"/>
    <n v="34015.360000000001"/>
    <n v="14311.71"/>
    <n v="25415.75"/>
    <n v="20074.759999999998"/>
    <n v="20545.59"/>
    <n v="17579.759999999998"/>
    <n v="16910.97"/>
    <n v="13208.83"/>
    <n v="9651.7800000000007"/>
    <n v="0"/>
    <n v="0"/>
    <n v="0"/>
    <n v="0"/>
    <n v="0"/>
    <n v="0"/>
    <n v="0"/>
    <n v="0"/>
    <n v="0"/>
    <n v="0"/>
    <n v="0"/>
    <n v="0"/>
    <n v="172747.87"/>
    <n v="0"/>
    <s v="All Budget Divisions"/>
    <s v="CD-22 - ECF (FCC Appropriated Program)"/>
    <x v="0"/>
    <s v="FCC"/>
    <s v="Employee Expenses"/>
    <s v="Compensation and Benefits"/>
    <n v="-172747.87"/>
    <s v="90-202-22.62308"/>
    <s v="202-ECF (FCC Appropriated Program)"/>
    <s v="202"/>
    <x v="24"/>
    <x v="0"/>
  </r>
  <r>
    <x v="0"/>
    <x v="0"/>
    <x v="0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19"/>
    <x v="12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3"/>
    <x v="3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3"/>
    <x v="7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98"/>
    <n v="1800000"/>
    <n v="87440"/>
    <n v="83173"/>
    <n v="99586"/>
    <n v="95741.68"/>
    <n v="87020"/>
    <n v="91318.48"/>
    <n v="95039.26"/>
    <n v="88797.24"/>
    <n v="90842"/>
    <n v="0"/>
    <n v="0"/>
    <n v="0"/>
    <n v="150000.002182"/>
    <n v="150000.002182"/>
    <n v="150000.002182"/>
    <n v="150000.002182"/>
    <n v="150000.002182"/>
    <n v="150000.002182"/>
    <n v="150000.002182"/>
    <n v="150000.002182"/>
    <n v="150000.002182"/>
    <n v="150000.002182"/>
    <n v="150000.002182"/>
    <n v="149999.97599800001"/>
    <n v="818957.66"/>
    <n v="1350000.0196380001"/>
    <s v="All Budget Divisions"/>
    <s v="CD-90 - Information Technology"/>
    <x v="1"/>
    <s v="USF"/>
    <s v="Professional Services"/>
    <s v="Contract Labor"/>
    <n v="531042.35963800002"/>
    <s v="90-922-90.61400"/>
    <s v="922-Technology Operations"/>
    <s v="922"/>
    <x v="1"/>
    <x v="1"/>
  </r>
  <r>
    <x v="0"/>
    <x v="13"/>
    <x v="7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1"/>
    <x v="6"/>
    <n v="2"/>
    <n v="2"/>
    <n v="54"/>
    <x v="15"/>
    <n v="26"/>
    <n v="59"/>
    <x v="2"/>
    <n v="2"/>
    <s v="2. EXP - Operating Expense"/>
    <n v="18"/>
    <x v="2"/>
    <n v="1484"/>
    <n v="1069381.8999999999"/>
    <n v="104453.8"/>
    <n v="104453.77"/>
    <n v="104453.8"/>
    <n v="104453.8"/>
    <n v="104453.8"/>
    <n v="104453.8"/>
    <n v="104453.8"/>
    <n v="104453.8"/>
    <n v="104453.8"/>
    <n v="0"/>
    <n v="0"/>
    <n v="0"/>
    <n v="118620.62"/>
    <n v="118517.8"/>
    <n v="98553.26"/>
    <n v="98553.26"/>
    <n v="98553.26"/>
    <n v="98553.26"/>
    <n v="98553.26"/>
    <n v="98553.26"/>
    <n v="59397.39"/>
    <n v="59646.48"/>
    <n v="59634.21"/>
    <n v="62245.84"/>
    <n v="940084.17"/>
    <n v="887855.37"/>
    <s v="All Budget Divisions"/>
    <s v="DA-50 - Rural Health Care (DA)"/>
    <x v="2"/>
    <s v="USF"/>
    <s v="General and Administrative"/>
    <s v="Computer Support and Maintenance"/>
    <n v="-52228.800000000003"/>
    <s v="90-913-50.61420"/>
    <s v="913-Architecture and Standards"/>
    <s v="913"/>
    <x v="2"/>
    <x v="2"/>
  </r>
  <r>
    <x v="0"/>
    <x v="3"/>
    <x v="3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5"/>
    <x v="15"/>
    <x v="5"/>
    <n v="2"/>
    <n v="2"/>
    <n v="47"/>
    <x v="2"/>
    <n v="26"/>
    <n v="60"/>
    <x v="9"/>
    <n v="2"/>
    <s v="2. EXP - Operating Expense"/>
    <n v="108"/>
    <x v="3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6"/>
    <x v="1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17"/>
    <x v="10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9"/>
    <x v="12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6"/>
    <x v="12"/>
    <x v="6"/>
    <n v="2"/>
    <n v="2"/>
    <n v="39"/>
    <x v="1"/>
    <n v="26"/>
    <n v="52"/>
    <x v="1"/>
    <n v="2"/>
    <s v="2. EXP - Operating Expense"/>
    <n v="146"/>
    <x v="5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19"/>
    <x v="12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1"/>
    <x v="1"/>
    <x v="1"/>
    <n v="2"/>
    <n v="2"/>
    <n v="50"/>
    <x v="0"/>
    <n v="26"/>
    <n v="50"/>
    <x v="0"/>
    <n v="2"/>
    <s v="2. EXP - Operating Expense"/>
    <n v="107"/>
    <x v="12"/>
    <n v="465"/>
    <n v="0"/>
    <n v="4733.66"/>
    <n v="4059.26"/>
    <n v="1787.45"/>
    <n v="2463.75"/>
    <n v="1243.94"/>
    <n v="501.78"/>
    <n v="516.01"/>
    <n v="728.22"/>
    <n v="1206.49"/>
    <n v="478.27"/>
    <n v="288.94"/>
    <n v="482.6"/>
    <n v="0"/>
    <n v="0"/>
    <n v="0"/>
    <n v="0"/>
    <n v="0"/>
    <n v="0"/>
    <n v="0"/>
    <n v="0"/>
    <n v="0"/>
    <n v="0"/>
    <n v="0"/>
    <n v="0"/>
    <n v="18490.37"/>
    <n v="0"/>
    <s v="All Budget Divisions"/>
    <s v="CD-52 - Covid-19 Telehealth (FCC Appropriated Program)"/>
    <x v="0"/>
    <s v="FCC"/>
    <s v="Employee Expenses"/>
    <s v="Compensation and Benefits"/>
    <n v="-18490.37"/>
    <s v="50-502-52.68008"/>
    <s v="502-Covid-19 Telehealth (FCC Appropriated Program)"/>
    <s v="502"/>
    <x v="12"/>
    <x v="0"/>
  </r>
  <r>
    <x v="0"/>
    <x v="19"/>
    <x v="12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2"/>
    <x v="2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7"/>
    <x v="10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11"/>
    <x v="6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4"/>
    <x v="9"/>
    <x v="1"/>
    <n v="2"/>
    <n v="2"/>
    <n v="35"/>
    <x v="12"/>
    <n v="26"/>
    <n v="48"/>
    <x v="7"/>
    <n v="2"/>
    <s v="2. EXP - Operating Expense"/>
    <n v="93"/>
    <x v="34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1"/>
    <x v="6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5"/>
    <x v="15"/>
    <x v="5"/>
    <n v="2"/>
    <n v="2"/>
    <n v="46"/>
    <x v="3"/>
    <n v="26"/>
    <n v="59"/>
    <x v="2"/>
    <n v="2"/>
    <s v="2. EXP - Operating Expense"/>
    <n v="100"/>
    <x v="18"/>
    <n v="1305"/>
    <n v="1559994.73"/>
    <n v="137590.32"/>
    <n v="119346.8"/>
    <n v="125779.64"/>
    <n v="131512.48000000001"/>
    <n v="131177.48000000001"/>
    <n v="125389.64"/>
    <n v="137490.32"/>
    <n v="125534.64"/>
    <n v="131512.48000000001"/>
    <n v="137190.32"/>
    <n v="119656.8"/>
    <n v="137813.81"/>
    <n v="137590.32"/>
    <n v="119346.8"/>
    <n v="125779.64"/>
    <n v="131512.48000000001"/>
    <n v="131177.48000000001"/>
    <n v="125389.64"/>
    <n v="137490.32"/>
    <n v="125534.64"/>
    <n v="131512.48000000001"/>
    <n v="137190.32"/>
    <n v="119656.8"/>
    <n v="137813.81"/>
    <n v="1559994.73"/>
    <n v="1559994.73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5"/>
    <x v="20"/>
    <x v="13"/>
    <n v="2"/>
    <n v="2"/>
    <n v="46"/>
    <x v="3"/>
    <n v="26"/>
    <n v="59"/>
    <x v="2"/>
    <n v="2"/>
    <s v="2. EXP - Operating Expense"/>
    <n v="100"/>
    <x v="18"/>
    <n v="1311"/>
    <n v="4484440.5140000004"/>
    <n v="398607.79"/>
    <n v="347707.68"/>
    <n v="366410.44"/>
    <n v="387973.25"/>
    <n v="389423.44"/>
    <n v="377658.81"/>
    <n v="392658.21"/>
    <n v="374921.92"/>
    <n v="387757.36"/>
    <n v="404329.6"/>
    <n v="351834.05"/>
    <n v="406842.85"/>
    <n v="398607.79"/>
    <n v="347707.68"/>
    <n v="366410.44"/>
    <n v="387973.25"/>
    <n v="389423.44"/>
    <n v="377658.81"/>
    <n v="386236.05599999998"/>
    <n v="352650.31199999998"/>
    <n v="369443.18400000001"/>
    <n v="386236.05599999998"/>
    <n v="335857.44"/>
    <n v="386236.05599999998"/>
    <n v="2267781.41"/>
    <n v="2267781.41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6"/>
    <x v="1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6"/>
    <x v="1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3"/>
    <x v="3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2"/>
    <x v="2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2"/>
    <x v="4"/>
    <x v="1"/>
    <n v="2"/>
    <n v="2"/>
    <n v="46"/>
    <x v="3"/>
    <n v="26"/>
    <n v="59"/>
    <x v="2"/>
    <n v="2"/>
    <s v="2. EXP - Operating Expense"/>
    <n v="57"/>
    <x v="22"/>
    <n v="370"/>
    <n v="120000"/>
    <n v="9301.5"/>
    <n v="0"/>
    <n v="0"/>
    <n v="0"/>
    <n v="0"/>
    <n v="0"/>
    <n v="0"/>
    <n v="0"/>
    <n v="0"/>
    <n v="0"/>
    <n v="0"/>
    <n v="0"/>
    <n v="10000"/>
    <n v="10000"/>
    <n v="10000"/>
    <n v="10000"/>
    <n v="10000"/>
    <n v="10000"/>
    <n v="10000"/>
    <n v="10000"/>
    <n v="10000"/>
    <n v="10000"/>
    <n v="10000"/>
    <n v="10000"/>
    <n v="9301.5"/>
    <n v="120000"/>
    <s v="All Budget Divisions"/>
    <s v="CD-90 - Information Technology"/>
    <x v="1"/>
    <s v="USF"/>
    <s v="Professional Services"/>
    <s v="Other Professional Services"/>
    <n v="110698.5"/>
    <s v="90-900-90.64800"/>
    <s v="900-IT Senior Management"/>
    <s v="900"/>
    <x v="22"/>
    <x v="9"/>
  </r>
  <r>
    <x v="0"/>
    <x v="7"/>
    <x v="5"/>
    <n v="2"/>
    <n v="2"/>
    <n v="42"/>
    <x v="11"/>
    <n v="26"/>
    <n v="55"/>
    <x v="6"/>
    <n v="2"/>
    <s v="2. EXP - Operating Expense"/>
    <n v="57"/>
    <x v="22"/>
    <n v="1398"/>
    <n v="67226.679999999993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1041.67"/>
    <n v="5403.33"/>
    <n v="17990.84"/>
    <n v="0"/>
    <n v="0"/>
    <n v="0"/>
    <n v="0"/>
    <n v="82080.009999999995"/>
    <n v="67226.679999999993"/>
    <s v="All Budget Divisions"/>
    <s v="CD-70 - Finance"/>
    <x v="1"/>
    <s v="USF"/>
    <s v="Professional Services"/>
    <s v="Other Professional Services"/>
    <n v="-14853.33"/>
    <s v="70-700-70.64800"/>
    <s v="700-Finance"/>
    <s v="700"/>
    <x v="22"/>
    <x v="9"/>
  </r>
  <r>
    <x v="0"/>
    <x v="6"/>
    <x v="1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2"/>
    <x v="2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8"/>
    <x v="11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4"/>
    <x v="8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0"/>
    <x v="0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5"/>
    <x v="4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6"/>
    <x v="1"/>
    <n v="2"/>
    <n v="2"/>
    <n v="47"/>
    <x v="2"/>
    <n v="26"/>
    <n v="60"/>
    <x v="9"/>
    <n v="2"/>
    <s v="2. EXP - Operating Expense"/>
    <n v="26"/>
    <x v="51"/>
    <n v="1511"/>
    <n v="317676.95"/>
    <n v="27047.23"/>
    <n v="27062.23"/>
    <n v="25381.09"/>
    <n v="26146.66"/>
    <n v="26221.66"/>
    <n v="26221.66"/>
    <n v="27477.05"/>
    <n v="27026.28"/>
    <n v="26931.279999999999"/>
    <n v="0"/>
    <n v="0"/>
    <n v="0"/>
    <n v="26777.37"/>
    <n v="24343.06"/>
    <n v="26777.37"/>
    <n v="26777.37"/>
    <n v="25560.21"/>
    <n v="26777.37"/>
    <n v="27994.52"/>
    <n v="25560.21"/>
    <n v="26777.37"/>
    <n v="26777.37"/>
    <n v="25560.21"/>
    <n v="27994.52"/>
    <n v="239515.14"/>
    <n v="237344.85"/>
    <s v="All Budget Divisions"/>
    <s v="CD-93 - Human Resources"/>
    <x v="1"/>
    <s v="USF"/>
    <s v="Employee Expenses"/>
    <s v="Compensation and Benefits"/>
    <n v="-2170.29"/>
    <s v="93-930-93.62303"/>
    <s v="930-Human Resources"/>
    <s v="930"/>
    <x v="51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61"/>
    <n v="874.59"/>
    <n v="0"/>
    <n v="0"/>
    <n v="0"/>
    <n v="0"/>
    <n v="0"/>
    <n v="0"/>
    <n v="0"/>
    <n v="0"/>
    <n v="0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0"/>
    <n v="653.42999999999995"/>
    <s v="All Budget Divisions"/>
    <s v="CD-90 - Information Technology"/>
    <x v="1"/>
    <s v="USF"/>
    <s v="Employee Expenses"/>
    <s v="Compensation and Benefits"/>
    <n v="653.42999999999995"/>
    <s v="90-907-90.62304"/>
    <s v="907-IT Data"/>
    <s v="907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98"/>
    <n v="21713.65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0"/>
    <n v="1548.16"/>
    <n v="1621.88"/>
    <n v="1695.61"/>
    <n v="1548.16"/>
    <n v="1621.88"/>
    <n v="1621.88"/>
    <n v="1548.16"/>
    <n v="1695.61"/>
    <n v="11746"/>
    <n v="8812.31"/>
    <s v="All Budget Divisions"/>
    <s v="CD-90 - Information Technology"/>
    <x v="1"/>
    <s v="USF"/>
    <s v="Employee Expenses"/>
    <s v="Compensation and Benefits"/>
    <n v="-2933.69"/>
    <s v="90-922-90.62304"/>
    <s v="922-Technology Operations"/>
    <s v="922"/>
    <x v="38"/>
    <x v="3"/>
  </r>
  <r>
    <x v="6"/>
    <x v="12"/>
    <x v="6"/>
    <n v="2"/>
    <n v="2"/>
    <n v="55"/>
    <x v="9"/>
    <n v="26"/>
    <n v="59"/>
    <x v="2"/>
    <n v="2"/>
    <s v="2. EXP - Operating Expense"/>
    <n v="27"/>
    <x v="38"/>
    <n v="1687"/>
    <n v="15932.7"/>
    <n v="0"/>
    <n v="0"/>
    <n v="0"/>
    <n v="0"/>
    <n v="0"/>
    <n v="0"/>
    <n v="0"/>
    <n v="0"/>
    <n v="0"/>
    <n v="0"/>
    <n v="0"/>
    <n v="0"/>
    <n v="1225.592298"/>
    <n v="1225.592298"/>
    <n v="1225.592298"/>
    <n v="1838.3884680000001"/>
    <n v="1225.592298"/>
    <n v="1225.592298"/>
    <n v="1225.592298"/>
    <n v="1225.592298"/>
    <n v="1838.3884680000001"/>
    <n v="1225.592298"/>
    <n v="1225.592298"/>
    <n v="1225.592382"/>
    <n v="0"/>
    <n v="0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399"/>
    <n v="180610.9086"/>
    <n v="14515.4"/>
    <n v="13821.04"/>
    <n v="14096.27"/>
    <n v="15176.74"/>
    <n v="14515.39"/>
    <n v="15209.75"/>
    <n v="15358.24"/>
    <n v="15267.49"/>
    <n v="15209.75"/>
    <n v="14515.39"/>
    <n v="12890.23"/>
    <n v="19184.86"/>
    <n v="14531.912200000001"/>
    <n v="13839.9164"/>
    <n v="15915.9038"/>
    <n v="15223.907999999999"/>
    <n v="14531.912200000001"/>
    <n v="15223.907999999999"/>
    <n v="15223.907999999999"/>
    <n v="15223.907999999999"/>
    <n v="15223.907999999999"/>
    <n v="14531.912200000001"/>
    <n v="15223.907999999999"/>
    <n v="15915.9038"/>
    <n v="179760.55"/>
    <n v="180610.9086"/>
    <s v="All Budget Divisions"/>
    <s v="CD-90 - Information Technology"/>
    <x v="1"/>
    <s v="USF"/>
    <s v="Employee Expenses"/>
    <s v="Compensation and Benefits"/>
    <n v="850.35860000000002"/>
    <s v="90-909-90.62306"/>
    <s v="909-Project Management Office"/>
    <s v="909"/>
    <x v="4"/>
    <x v="3"/>
  </r>
  <r>
    <x v="5"/>
    <x v="20"/>
    <x v="13"/>
    <n v="2"/>
    <n v="2"/>
    <n v="54"/>
    <x v="15"/>
    <n v="26"/>
    <n v="59"/>
    <x v="2"/>
    <n v="2"/>
    <s v="2. EXP - Operating Expense"/>
    <n v="29"/>
    <x v="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4"/>
    <x v="8"/>
    <n v="2"/>
    <n v="2"/>
    <n v="40"/>
    <x v="4"/>
    <n v="26"/>
    <n v="53"/>
    <x v="3"/>
    <n v="2"/>
    <s v="2. EXP - Operating Expense"/>
    <n v="24"/>
    <x v="3"/>
    <n v="1378"/>
    <n v="49538.55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3329.95"/>
    <n v="2734.35"/>
    <n v="4141.95"/>
    <n v="5401.85"/>
    <n v="5401.85"/>
    <n v="5156.3100000000004"/>
    <n v="5647.38"/>
    <n v="27931.16"/>
    <n v="27931.16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19"/>
    <x v="12"/>
    <n v="2"/>
    <n v="2"/>
    <n v="54"/>
    <x v="15"/>
    <n v="26"/>
    <n v="59"/>
    <x v="2"/>
    <n v="2"/>
    <s v="2. EXP - Operating Expense"/>
    <n v="24"/>
    <x v="3"/>
    <n v="1507"/>
    <n v="15760.28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5"/>
    <n v="1268.3499999999999"/>
    <n v="1289.08"/>
    <n v="1350.46"/>
    <n v="1350.46"/>
    <n v="1289.08"/>
    <n v="1411.85"/>
    <n v="9069.35"/>
    <n v="9069.35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5"/>
    <x v="15"/>
    <x v="5"/>
    <n v="2"/>
    <n v="2"/>
    <n v="37"/>
    <x v="5"/>
    <n v="26"/>
    <n v="50"/>
    <x v="0"/>
    <n v="2"/>
    <s v="2. EXP - Operating Expense"/>
    <n v="26"/>
    <x v="51"/>
    <n v="1127"/>
    <n v="783198.27"/>
    <n v="67094.570000000007"/>
    <n v="67094.570000000007"/>
    <n v="57532.74"/>
    <n v="57699.59"/>
    <n v="68362.759999999995"/>
    <n v="66278.33"/>
    <n v="66268.33"/>
    <n v="67789.06"/>
    <n v="67073.17"/>
    <n v="66828.17"/>
    <n v="64847.4"/>
    <n v="66329.58"/>
    <n v="67094.570000000007"/>
    <n v="67094.570000000007"/>
    <n v="57532.74"/>
    <n v="57699.59"/>
    <n v="68362.759999999995"/>
    <n v="66278.33"/>
    <n v="66268.33"/>
    <n v="67789.06"/>
    <n v="67073.17"/>
    <n v="66828.17"/>
    <n v="64847.4"/>
    <n v="66329.58"/>
    <n v="783198.27"/>
    <n v="783198.27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7"/>
    <x v="5"/>
    <n v="2"/>
    <n v="2"/>
    <n v="39"/>
    <x v="1"/>
    <n v="26"/>
    <n v="52"/>
    <x v="1"/>
    <n v="2"/>
    <s v="2. EXP - Operating Expense"/>
    <n v="26"/>
    <x v="51"/>
    <n v="1367"/>
    <n v="254734.86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32088.2"/>
    <n v="32088.2"/>
    <n v="32088.2"/>
    <n v="0"/>
    <n v="0"/>
    <n v="0"/>
    <n v="0"/>
    <n v="286718.06"/>
    <n v="254734.86"/>
    <s v="All Budget Divisions"/>
    <s v="CD-61 - Office of the Chief Administrative Officer Division"/>
    <x v="1"/>
    <s v="USF"/>
    <s v="Employee Expenses"/>
    <s v="Compensation and Benefits"/>
    <n v="-31983.200000000001"/>
    <s v="61-601-61.62303"/>
    <s v="601-Data Strategy"/>
    <s v="601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55"/>
    <n v="640226.73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90679.93"/>
    <n v="90969.52"/>
    <n v="85616.11"/>
    <n v="0"/>
    <n v="0"/>
    <n v="0"/>
    <n v="0"/>
    <n v="719593.85"/>
    <n v="640226.73"/>
    <s v="All Budget Divisions"/>
    <s v="CD-90 - Information Technology"/>
    <x v="1"/>
    <s v="USF"/>
    <s v="Employee Expenses"/>
    <s v="Compensation and Benefits"/>
    <n v="-79367.12"/>
    <s v="90-902-90.62303"/>
    <s v="902-Business Relationship Management"/>
    <s v="902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504"/>
    <n v="240489.27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20152.93"/>
    <n v="19401.669999999998"/>
    <n v="16742.060000000001"/>
    <n v="18436.849999999999"/>
    <n v="18160.650000000001"/>
    <n v="17335.16"/>
    <n v="18986.13"/>
    <n v="186007.33"/>
    <n v="186007.33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6"/>
    <x v="1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3"/>
    <x v="3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18"/>
    <x v="11"/>
    <n v="2"/>
    <n v="2"/>
    <n v="54"/>
    <x v="15"/>
    <n v="26"/>
    <n v="59"/>
    <x v="2"/>
    <n v="2"/>
    <s v="2. EXP - Operating Expense"/>
    <n v="18"/>
    <x v="2"/>
    <n v="1484"/>
    <n v="1055215.08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18517.8"/>
    <n v="98553.26"/>
    <n v="98553.26"/>
    <n v="98553.26"/>
    <n v="98553.26"/>
    <n v="98553.26"/>
    <n v="98553.26"/>
    <n v="59397.39"/>
    <n v="59646.48"/>
    <n v="59634.21"/>
    <n v="62245.84"/>
    <n v="104453.8"/>
    <n v="104453.8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1"/>
    <x v="1"/>
    <x v="1"/>
    <n v="2"/>
    <n v="2"/>
    <n v="53"/>
    <x v="16"/>
    <n v="26"/>
    <n v="59"/>
    <x v="2"/>
    <n v="2"/>
    <s v="2. EXP - Operating Expense"/>
    <n v="24"/>
    <x v="3"/>
    <n v="600"/>
    <n v="15959.999599999999"/>
    <n v="270"/>
    <n v="270"/>
    <n v="270"/>
    <n v="270"/>
    <n v="270"/>
    <n v="265"/>
    <n v="535"/>
    <n v="265"/>
    <n v="800"/>
    <n v="956.2"/>
    <n v="426.2"/>
    <n v="265"/>
    <n v="1289.0769"/>
    <n v="1227.6922999999999"/>
    <n v="1411.8461"/>
    <n v="1289.0769"/>
    <n v="1350.4614999999999"/>
    <n v="1350.4614999999999"/>
    <n v="1289.0769"/>
    <n v="1411.8461"/>
    <n v="1350.4614999999999"/>
    <n v="1289.0769"/>
    <n v="1350.4614999999999"/>
    <n v="1350.4614999999999"/>
    <n v="4862.3999999999996"/>
    <n v="15959.999599999999"/>
    <s v="All Budget Divisions"/>
    <s v="DA-40 - Lifeline (DA)"/>
    <x v="5"/>
    <s v="USF"/>
    <s v="Employee Expenses"/>
    <s v="Compensation and Benefits"/>
    <n v="11097.5996"/>
    <s v="90-902-40.62301"/>
    <s v="902-Business Relationship Management"/>
    <s v="902"/>
    <x v="3"/>
    <x v="3"/>
  </r>
  <r>
    <x v="4"/>
    <x v="9"/>
    <x v="1"/>
    <n v="2"/>
    <n v="2"/>
    <n v="46"/>
    <x v="3"/>
    <n v="26"/>
    <n v="59"/>
    <x v="2"/>
    <n v="2"/>
    <s v="2. EXP - Operating Expense"/>
    <n v="24"/>
    <x v="3"/>
    <n v="1084"/>
    <n v="22975.3845"/>
    <n v="356"/>
    <n v="859"/>
    <n v="476"/>
    <n v="1494"/>
    <n v="921"/>
    <n v="1186"/>
    <n v="761"/>
    <n v="926"/>
    <n v="1186"/>
    <n v="1119"/>
    <n v="921"/>
    <n v="1186"/>
    <n v="2016.9231"/>
    <n v="1841.5383999999999"/>
    <n v="1841.5383999999999"/>
    <n v="1929.2308"/>
    <n v="2016.9231"/>
    <n v="1753.8461"/>
    <n v="2016.9231"/>
    <n v="1929.2308"/>
    <n v="1841.5383999999999"/>
    <n v="2016.9231"/>
    <n v="1841.5383999999999"/>
    <n v="1929.2308"/>
    <n v="11391"/>
    <n v="22975.3845"/>
    <s v="All Budget Divisions"/>
    <s v="CD-90 - Information Technology"/>
    <x v="1"/>
    <s v="USF"/>
    <s v="Employee Expenses"/>
    <s v="Compensation and Benefits"/>
    <n v="11584.3845"/>
    <s v="90-919-90.62301"/>
    <s v="919-Database Administration"/>
    <s v="919"/>
    <x v="3"/>
    <x v="3"/>
  </r>
  <r>
    <x v="0"/>
    <x v="11"/>
    <x v="6"/>
    <n v="2"/>
    <n v="2"/>
    <n v="46"/>
    <x v="3"/>
    <n v="26"/>
    <n v="59"/>
    <x v="2"/>
    <n v="2"/>
    <s v="2. EXP - Operating Expense"/>
    <n v="24"/>
    <x v="3"/>
    <n v="1477"/>
    <n v="61796.73"/>
    <n v="3142.6"/>
    <n v="4119.6000000000004"/>
    <n v="2977.6"/>
    <n v="3617.6"/>
    <n v="2442.6"/>
    <n v="3083.6"/>
    <n v="3112.6"/>
    <n v="3542.6"/>
    <n v="3389.6"/>
    <n v="0"/>
    <n v="0"/>
    <n v="0"/>
    <n v="5208.92"/>
    <n v="4735.38"/>
    <n v="5208.92"/>
    <n v="5208.92"/>
    <n v="4972.1499999999996"/>
    <n v="5208.92"/>
    <n v="5445.69"/>
    <n v="4972.1499999999996"/>
    <n v="5208.92"/>
    <n v="5208.92"/>
    <n v="4972.1499999999996"/>
    <n v="5445.69"/>
    <n v="29428.400000000001"/>
    <n v="46169.97"/>
    <s v="All Budget Divisions"/>
    <s v="CD-90 - Information Technology"/>
    <x v="1"/>
    <s v="USF"/>
    <s v="Employee Expenses"/>
    <s v="Compensation and Benefits"/>
    <n v="16741.57"/>
    <s v="90-910-90.62301"/>
    <s v="910-Enterprise Technology Development"/>
    <s v="910"/>
    <x v="3"/>
    <x v="3"/>
  </r>
  <r>
    <x v="6"/>
    <x v="12"/>
    <x v="6"/>
    <n v="2"/>
    <n v="2"/>
    <n v="42"/>
    <x v="11"/>
    <n v="26"/>
    <n v="55"/>
    <x v="6"/>
    <n v="6"/>
    <s v="X00000 - Capital Expenses"/>
    <n v="138"/>
    <x v="7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3"/>
    <x v="7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11"/>
    <x v="6"/>
    <n v="2"/>
    <n v="2"/>
    <n v="36"/>
    <x v="14"/>
    <n v="26"/>
    <n v="49"/>
    <x v="10"/>
    <n v="3"/>
    <s v="4. USAC_DEBIT - USAC Administration (Debit to SM)"/>
    <n v="125"/>
    <x v="64"/>
    <n v="1341"/>
    <n v="0"/>
    <n v="239.57"/>
    <n v="233.12"/>
    <n v="473.03"/>
    <n v="280.45"/>
    <n v="194.75"/>
    <n v="135.31"/>
    <n v="204.93"/>
    <n v="267.89"/>
    <n v="185.47"/>
    <n v="0"/>
    <n v="0"/>
    <n v="0"/>
    <n v="0"/>
    <n v="0"/>
    <n v="0"/>
    <n v="0"/>
    <n v="0"/>
    <n v="0"/>
    <n v="0"/>
    <n v="0"/>
    <n v="0"/>
    <n v="0"/>
    <n v="0"/>
    <n v="0"/>
    <n v="2214.52"/>
    <n v="0"/>
    <s v="All Budget Divisions"/>
    <s v="BD-40 - Lifeline"/>
    <x v="5"/>
    <s v="USF"/>
    <s v="Allocations"/>
    <s v="Allocations"/>
    <n v="-2214.52"/>
    <s v="40-400-40.90240"/>
    <s v="400-Lifeline"/>
    <s v="400"/>
    <x v="64"/>
    <x v="0"/>
  </r>
  <r>
    <x v="5"/>
    <x v="15"/>
    <x v="5"/>
    <n v="2"/>
    <n v="2"/>
    <n v="36"/>
    <x v="14"/>
    <n v="26"/>
    <n v="49"/>
    <x v="10"/>
    <n v="3"/>
    <s v="4. USAC_DEBIT - USAC Administration (Debit to SM)"/>
    <n v="126"/>
    <x v="53"/>
    <n v="1121"/>
    <n v="8211511.0599999996"/>
    <n v="695567.64"/>
    <n v="582136.1"/>
    <n v="793728.73"/>
    <n v="832746.27"/>
    <n v="641931.31000000006"/>
    <n v="675145.92"/>
    <n v="679571.3"/>
    <n v="716720.62"/>
    <n v="557971.59"/>
    <n v="775250.32"/>
    <n v="599940.30000000005"/>
    <n v="660800.96"/>
    <n v="695567.64"/>
    <n v="582136.1"/>
    <n v="793728.73"/>
    <n v="832746.27"/>
    <n v="641931.31000000006"/>
    <n v="675145.92"/>
    <n v="679571.3"/>
    <n v="716720.62"/>
    <n v="557971.59"/>
    <n v="775250.32"/>
    <n v="599940.30000000005"/>
    <n v="660800.96"/>
    <n v="8211511.0599999996"/>
    <n v="8211511.0599999996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18"/>
    <x v="11"/>
    <n v="2"/>
    <n v="2"/>
    <n v="36"/>
    <x v="14"/>
    <n v="26"/>
    <n v="49"/>
    <x v="10"/>
    <n v="3"/>
    <s v="4. USAC_DEBIT - USAC Administration (Debit to SM)"/>
    <n v="130"/>
    <x v="32"/>
    <n v="1341"/>
    <n v="92368.56"/>
    <n v="7387.03"/>
    <n v="7626.18"/>
    <n v="7430.16"/>
    <n v="7387.03"/>
    <n v="7387.03"/>
    <n v="7316.54"/>
    <n v="6575.19"/>
    <n v="7903.91"/>
    <n v="7331.26"/>
    <n v="0"/>
    <n v="0"/>
    <n v="0"/>
    <n v="7387.03"/>
    <n v="7725.68"/>
    <n v="7725.68"/>
    <n v="7725.68"/>
    <n v="7725.68"/>
    <n v="7725.68"/>
    <n v="7725.68"/>
    <n v="7725.68"/>
    <n v="7725.68"/>
    <n v="7725.68"/>
    <n v="7725.68"/>
    <n v="7724.73"/>
    <n v="7387.03"/>
    <n v="7387.03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18"/>
    <x v="11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5"/>
    <x v="5"/>
    <n v="2"/>
    <n v="2"/>
    <n v="49"/>
    <x v="13"/>
    <n v="26"/>
    <n v="59"/>
    <x v="2"/>
    <n v="6"/>
    <s v="X00000 - Capital Expenses"/>
    <n v="138"/>
    <x v="7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6"/>
    <x v="1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19"/>
    <x v="12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1"/>
    <x v="1"/>
    <x v="1"/>
    <n v="2"/>
    <n v="2"/>
    <n v="40"/>
    <x v="4"/>
    <n v="26"/>
    <n v="53"/>
    <x v="3"/>
    <n v="2"/>
    <s v="2. EXP - Operating Expense"/>
    <n v="105"/>
    <x v="11"/>
    <n v="498"/>
    <n v="97250.487399999998"/>
    <n v="0"/>
    <n v="450"/>
    <n v="0"/>
    <n v="1500"/>
    <n v="0"/>
    <n v="50"/>
    <n v="0"/>
    <n v="0"/>
    <n v="0"/>
    <n v="0"/>
    <n v="3000"/>
    <n v="31842.77"/>
    <n v="290.76920000000001"/>
    <n v="276.92309999999998"/>
    <n v="318.46159999999998"/>
    <n v="290.76920000000001"/>
    <n v="304.61540000000002"/>
    <n v="304.61540000000002"/>
    <n v="290.76920000000001"/>
    <n v="318.46159999999998"/>
    <n v="304.61540000000002"/>
    <n v="290.76920000000001"/>
    <n v="9669.6641"/>
    <n v="84590.054000000004"/>
    <n v="36842.769999999997"/>
    <n v="97250.487399999998"/>
    <s v="All Budget Divisions"/>
    <s v="CD-62 - Shared Services"/>
    <x v="1"/>
    <s v="USF"/>
    <s v="Employee Expenses"/>
    <s v="Compensation and Benefits"/>
    <n v="60407.717400000001"/>
    <s v="62-620-62.68005"/>
    <s v="620-Shared Services"/>
    <s v="620"/>
    <x v="11"/>
    <x v="3"/>
  </r>
  <r>
    <x v="0"/>
    <x v="0"/>
    <x v="0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287"/>
    <n v="0"/>
    <n v="0"/>
    <n v="0"/>
    <n v="0"/>
    <n v="0"/>
    <n v="0"/>
    <n v="0"/>
    <n v="0"/>
    <n v="0"/>
    <n v="0"/>
    <n v="0"/>
    <n v="0"/>
    <n v="-72757.5"/>
    <n v="0"/>
    <n v="0"/>
    <n v="0"/>
    <n v="0"/>
    <n v="0"/>
    <n v="0"/>
    <n v="0"/>
    <n v="0"/>
    <n v="0"/>
    <n v="0"/>
    <n v="0"/>
    <n v="0"/>
    <n v="-72757.5"/>
    <n v="0"/>
    <s v="All Budget Divisions"/>
    <s v="CD-90 - Information Technology"/>
    <x v="1"/>
    <s v="USF"/>
    <s v="Employee Expenses"/>
    <s v="Compensation and Benefits"/>
    <n v="72757.5"/>
    <s v="90-910-90.68100"/>
    <s v="910-Enterprise Technology Development"/>
    <s v="910"/>
    <x v="46"/>
    <x v="3"/>
  </r>
  <r>
    <x v="0"/>
    <x v="17"/>
    <x v="10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8000"/>
    <n v="80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0"/>
    <x v="17"/>
    <x v="10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9"/>
    <x v="12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14"/>
    <x v="8"/>
    <n v="2"/>
    <n v="2"/>
    <n v="37"/>
    <x v="5"/>
    <n v="26"/>
    <n v="50"/>
    <x v="0"/>
    <n v="2"/>
    <s v="2. EXP - Operating Expense"/>
    <n v="100"/>
    <x v="18"/>
    <n v="1346"/>
    <n v="5742819.0899999999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87483.07"/>
    <n v="517282.53"/>
    <n v="478322.08"/>
    <n v="499644.11"/>
    <n v="499644.11"/>
    <n v="476933.01"/>
    <n v="522355.20000000001"/>
    <n v="3744242.66"/>
    <n v="3744242.66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6"/>
    <x v="1"/>
    <n v="2"/>
    <n v="2"/>
    <n v="52"/>
    <x v="10"/>
    <n v="26"/>
    <n v="59"/>
    <x v="2"/>
    <n v="2"/>
    <s v="2. EXP - Operating Expense"/>
    <n v="100"/>
    <x v="18"/>
    <n v="1452"/>
    <n v="1569211.87"/>
    <n v="132774.07"/>
    <n v="120703.7"/>
    <n v="132774.07"/>
    <n v="130707.85"/>
    <n v="110864.24"/>
    <n v="118284.87"/>
    <n v="123661.45"/>
    <n v="110650.88"/>
    <n v="113666.1"/>
    <n v="0"/>
    <n v="0"/>
    <n v="0"/>
    <n v="132270.73000000001"/>
    <n v="120246.12"/>
    <n v="132270.73000000001"/>
    <n v="132270.73000000001"/>
    <n v="126258.43"/>
    <n v="132270.73000000001"/>
    <n v="138283.04"/>
    <n v="126258.43"/>
    <n v="132270.73000000001"/>
    <n v="132270.73000000001"/>
    <n v="126258.43"/>
    <n v="138283.04"/>
    <n v="1094087.23"/>
    <n v="1172399.67"/>
    <s v="All Budget Divisions"/>
    <s v="DA-30 - High Cost (DA)"/>
    <x v="4"/>
    <s v="USF"/>
    <s v="Employee Expenses"/>
    <s v="Compensation and Benefits"/>
    <n v="78312.44"/>
    <s v="90-902-30.68000"/>
    <s v="902-Business Relationship Management"/>
    <s v="902"/>
    <x v="18"/>
    <x v="3"/>
  </r>
  <r>
    <x v="0"/>
    <x v="2"/>
    <x v="2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5"/>
    <x v="16"/>
    <x v="9"/>
    <n v="2"/>
    <n v="2"/>
    <n v="57"/>
    <x v="19"/>
    <n v="26"/>
    <n v="59"/>
    <x v="2"/>
    <n v="2"/>
    <s v="2. EXP - Operating Expense"/>
    <n v="57"/>
    <x v="22"/>
    <n v="13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6"/>
    <x v="1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9"/>
    <x v="12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20"/>
    <x v="13"/>
    <n v="2"/>
    <n v="2"/>
    <n v="36"/>
    <x v="14"/>
    <n v="26"/>
    <n v="49"/>
    <x v="10"/>
    <n v="2"/>
    <s v="2. EXP - Operating Expense"/>
    <n v="83"/>
    <x v="13"/>
    <n v="1121"/>
    <n v="618463.75490000006"/>
    <n v="72538.490000000005"/>
    <n v="49881.71"/>
    <n v="52095.71"/>
    <n v="55637.29"/>
    <n v="54295.87"/>
    <n v="51660.800000000003"/>
    <n v="55189.35"/>
    <n v="55287.87"/>
    <n v="51598.93"/>
    <n v="50709.82"/>
    <n v="47317.07"/>
    <n v="74605.88"/>
    <n v="72538.490000000005"/>
    <n v="49881.71"/>
    <n v="52095.71"/>
    <n v="55637.29"/>
    <n v="54295.87"/>
    <n v="51660.800000000003"/>
    <n v="53974.731599999999"/>
    <n v="47865.873200000002"/>
    <n v="47802.795700000002"/>
    <n v="46566.929799999998"/>
    <n v="37313.692600000002"/>
    <n v="48829.862000000001"/>
    <n v="336109.87"/>
    <n v="336109.87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14"/>
    <x v="8"/>
    <n v="2"/>
    <n v="2"/>
    <n v="45"/>
    <x v="6"/>
    <n v="26"/>
    <n v="58"/>
    <x v="4"/>
    <n v="2"/>
    <s v="2. EXP - Operating Expense"/>
    <n v="83"/>
    <x v="13"/>
    <n v="1431"/>
    <n v="172705.15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5286.31"/>
    <n v="16791.62"/>
    <n v="14816.25"/>
    <n v="14072.45"/>
    <n v="11506.66"/>
    <n v="10007.040000000001"/>
    <n v="14077.06"/>
    <n v="123041.94"/>
    <n v="123041.94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5"/>
    <x v="20"/>
    <x v="13"/>
    <n v="2"/>
    <n v="2"/>
    <n v="42"/>
    <x v="11"/>
    <n v="26"/>
    <n v="55"/>
    <x v="6"/>
    <n v="2"/>
    <s v="2. EXP - Operating Expense"/>
    <n v="85"/>
    <x v="97"/>
    <n v="1193"/>
    <n v="50000"/>
    <n v="4167"/>
    <n v="4167"/>
    <n v="4167"/>
    <n v="4167"/>
    <n v="4167"/>
    <n v="4167"/>
    <n v="4167"/>
    <n v="4167"/>
    <n v="7734.56"/>
    <n v="4167"/>
    <n v="179167"/>
    <n v="51635"/>
    <n v="4167"/>
    <n v="4167"/>
    <n v="4167"/>
    <n v="4167"/>
    <n v="4167"/>
    <n v="4167"/>
    <n v="4167"/>
    <n v="4167"/>
    <n v="4167"/>
    <n v="4167"/>
    <n v="4167"/>
    <n v="4163"/>
    <n v="25002"/>
    <n v="25002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5"/>
    <x v="20"/>
    <x v="13"/>
    <n v="2"/>
    <n v="2"/>
    <n v="55"/>
    <x v="9"/>
    <n v="26"/>
    <n v="59"/>
    <x v="2"/>
    <n v="2"/>
    <s v="2. EXP - Operating Expense"/>
    <n v="30"/>
    <x v="39"/>
    <n v="1322"/>
    <n v="-1723.7520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17.87310000000002"/>
    <n v="-290.23200000000003"/>
    <n v="-297.67860000000002"/>
    <n v="-284.54050000000001"/>
    <n v="-244.77690000000001"/>
    <n v="-288.65100000000001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6"/>
    <x v="1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4"/>
    <x v="9"/>
    <x v="1"/>
    <n v="2"/>
    <n v="2"/>
    <n v="41"/>
    <x v="17"/>
    <n v="26"/>
    <n v="54"/>
    <x v="11"/>
    <n v="2"/>
    <s v="2. EXP - Operating Expense"/>
    <n v="38"/>
    <x v="26"/>
    <n v="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5"/>
    <x v="15"/>
    <x v="5"/>
    <n v="2"/>
    <n v="2"/>
    <n v="36"/>
    <x v="14"/>
    <n v="26"/>
    <n v="49"/>
    <x v="10"/>
    <n v="2"/>
    <s v="2. EXP - Operating Expense"/>
    <n v="45"/>
    <x v="19"/>
    <n v="1121"/>
    <n v="1725"/>
    <n v="0"/>
    <n v="1725"/>
    <n v="0"/>
    <n v="0"/>
    <n v="0"/>
    <n v="0"/>
    <n v="0"/>
    <n v="0"/>
    <n v="0"/>
    <n v="0"/>
    <n v="0"/>
    <n v="0"/>
    <n v="0"/>
    <n v="1725"/>
    <n v="0"/>
    <n v="0"/>
    <n v="0"/>
    <n v="0"/>
    <n v="0"/>
    <n v="0"/>
    <n v="0"/>
    <n v="0"/>
    <n v="0"/>
    <n v="0"/>
    <n v="1725"/>
    <n v="1725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2"/>
    <x v="2"/>
    <n v="2"/>
    <n v="2"/>
    <n v="40"/>
    <x v="4"/>
    <n v="26"/>
    <n v="53"/>
    <x v="3"/>
    <n v="2"/>
    <s v="2. EXP - Operating Expense"/>
    <n v="56"/>
    <x v="21"/>
    <n v="1378"/>
    <n v="16567.330000000002"/>
    <n v="0"/>
    <n v="0"/>
    <n v="1053.33"/>
    <n v="222.02"/>
    <n v="0"/>
    <n v="0"/>
    <n v="0"/>
    <n v="0"/>
    <n v="0"/>
    <n v="0"/>
    <n v="0"/>
    <n v="0"/>
    <n v="0"/>
    <n v="0"/>
    <n v="1053.33"/>
    <n v="3559"/>
    <n v="1533"/>
    <n v="3641"/>
    <n v="46"/>
    <n v="166"/>
    <n v="2652"/>
    <n v="1469"/>
    <n v="477"/>
    <n v="1971"/>
    <n v="1053.33"/>
    <n v="1053.33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15"/>
    <x v="5"/>
    <n v="2"/>
    <n v="2"/>
    <n v="46"/>
    <x v="3"/>
    <n v="26"/>
    <n v="59"/>
    <x v="2"/>
    <n v="2"/>
    <s v="2. EXP - Operating Expense"/>
    <n v="57"/>
    <x v="22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2"/>
    <x v="4"/>
    <x v="1"/>
    <n v="2"/>
    <n v="2"/>
    <n v="55"/>
    <x v="9"/>
    <n v="26"/>
    <n v="59"/>
    <x v="2"/>
    <n v="2"/>
    <s v="2. EXP - Operating Expense"/>
    <n v="26"/>
    <x v="51"/>
    <n v="438"/>
    <n v="187882.19149999999"/>
    <n v="13138.84"/>
    <n v="13138.84"/>
    <n v="10573.62"/>
    <n v="13949.55"/>
    <n v="13960.52"/>
    <n v="13903.17"/>
    <n v="13873.17"/>
    <n v="13903.17"/>
    <n v="13903.17"/>
    <n v="8871.83"/>
    <n v="13903.17"/>
    <n v="13873.17"/>
    <n v="15116.957899999999"/>
    <n v="14397.102800000001"/>
    <n v="16556.6682"/>
    <n v="15836.813099999999"/>
    <n v="15116.957899999999"/>
    <n v="15836.813099999999"/>
    <n v="15836.813099999999"/>
    <n v="15836.813099999999"/>
    <n v="15836.813099999999"/>
    <n v="15116.957899999999"/>
    <n v="15836.813099999999"/>
    <n v="16556.6682"/>
    <n v="156992.22"/>
    <n v="187882.19149999999"/>
    <s v="All Budget Divisions"/>
    <s v="DA-20 - Schools &amp; Libraries (DA)"/>
    <x v="3"/>
    <s v="USF"/>
    <s v="Employee Expenses"/>
    <s v="Compensation and Benefits"/>
    <n v="30889.9715"/>
    <s v="90-926-20.62303"/>
    <s v="926-SL Legacy IT Support"/>
    <s v="926"/>
    <x v="51"/>
    <x v="3"/>
  </r>
  <r>
    <x v="5"/>
    <x v="10"/>
    <x v="1"/>
    <n v="2"/>
    <n v="2"/>
    <n v="38"/>
    <x v="18"/>
    <n v="26"/>
    <n v="51"/>
    <x v="8"/>
    <n v="2"/>
    <s v="2. EXP - Operating Expense"/>
    <n v="26"/>
    <x v="51"/>
    <n v="1137"/>
    <n v="19429.362000000001"/>
    <n v="1467.18"/>
    <n v="1467.18"/>
    <n v="226.23"/>
    <n v="-295.56"/>
    <n v="3697.95"/>
    <n v="1467.18"/>
    <n v="1467.18"/>
    <n v="1467.18"/>
    <n v="3096.51"/>
    <n v="1482.54"/>
    <n v="2330.0500000000002"/>
    <n v="2279.7199999999998"/>
    <n v="1712.1659999999999"/>
    <n v="1488.84"/>
    <n v="1563.2819999999999"/>
    <n v="1637.7239999999999"/>
    <n v="1637.7239999999999"/>
    <n v="1563.2819999999999"/>
    <n v="1712.1659999999999"/>
    <n v="1563.2819999999999"/>
    <n v="1637.7239999999999"/>
    <n v="1712.1659999999999"/>
    <n v="1488.84"/>
    <n v="1712.1659999999999"/>
    <n v="20153.34"/>
    <n v="19429.362000000001"/>
    <s v="All Budget Divisions"/>
    <s v="CD-60 - Chief Executive Office"/>
    <x v="1"/>
    <s v="USF"/>
    <s v="Employee Expenses"/>
    <s v="Compensation and Benefits"/>
    <n v="-723.97799999999995"/>
    <s v="60-600-60.62303"/>
    <s v="600-Chief Executive Office"/>
    <s v="600"/>
    <x v="51"/>
    <x v="3"/>
  </r>
  <r>
    <x v="5"/>
    <x v="10"/>
    <x v="1"/>
    <n v="2"/>
    <n v="2"/>
    <n v="52"/>
    <x v="10"/>
    <n v="26"/>
    <n v="59"/>
    <x v="2"/>
    <n v="2"/>
    <s v="2. EXP - Operating Expense"/>
    <n v="26"/>
    <x v="51"/>
    <n v="1279"/>
    <n v="48936.716999999997"/>
    <n v="2977.06"/>
    <n v="2977.06"/>
    <n v="2603.1799999999998"/>
    <n v="2638.62"/>
    <n v="2977.06"/>
    <n v="2977.06"/>
    <n v="2977.06"/>
    <n v="2977.06"/>
    <n v="2977.06"/>
    <n v="2967.06"/>
    <n v="2977.06"/>
    <n v="2977.06"/>
    <n v="4312.4309999999996"/>
    <n v="3749.94"/>
    <n v="3937.4369999999999"/>
    <n v="4124.9340000000002"/>
    <n v="4124.9340000000002"/>
    <n v="3937.4369999999999"/>
    <n v="4312.4309999999996"/>
    <n v="3937.4369999999999"/>
    <n v="4124.9340000000002"/>
    <n v="4312.4309999999996"/>
    <n v="3749.94"/>
    <n v="4312.4309999999996"/>
    <n v="35002.400000000001"/>
    <n v="48936.716999999997"/>
    <s v="All Budget Divisions"/>
    <s v="DA-30 - High Cost (DA)"/>
    <x v="4"/>
    <s v="USF"/>
    <s v="Employee Expenses"/>
    <s v="Compensation and Benefits"/>
    <n v="13934.316999999999"/>
    <s v="90-909-30.62303"/>
    <s v="909-Project Management Office"/>
    <s v="909"/>
    <x v="51"/>
    <x v="3"/>
  </r>
  <r>
    <x v="0"/>
    <x v="18"/>
    <x v="11"/>
    <n v="2"/>
    <n v="2"/>
    <n v="53"/>
    <x v="16"/>
    <n v="26"/>
    <n v="59"/>
    <x v="2"/>
    <n v="2"/>
    <s v="2. EXP - Operating Expense"/>
    <n v="26"/>
    <x v="51"/>
    <n v="1491"/>
    <n v="291031.53999999998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2171.96"/>
    <n v="24389.16"/>
    <n v="24389.16"/>
    <n v="23280.560000000001"/>
    <n v="24389.16"/>
    <n v="25497.75"/>
    <n v="23280.560000000001"/>
    <n v="24389.16"/>
    <n v="24389.16"/>
    <n v="23280.560000000001"/>
    <n v="25497.75"/>
    <n v="26076.6"/>
    <n v="26076.6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2"/>
    <x v="4"/>
    <x v="1"/>
    <n v="2"/>
    <n v="2"/>
    <n v="55"/>
    <x v="9"/>
    <n v="26"/>
    <n v="59"/>
    <x v="2"/>
    <n v="2"/>
    <s v="2. EXP - Operating Expense"/>
    <n v="27"/>
    <x v="38"/>
    <n v="377"/>
    <n v="4373.0550000000003"/>
    <n v="359.12"/>
    <n v="446.28"/>
    <n v="373.03"/>
    <n v="260.45999999999998"/>
    <n v="260.45999999999998"/>
    <n v="260.45999999999998"/>
    <n v="260.45999999999998"/>
    <n v="260.45999999999998"/>
    <n v="260.45999999999998"/>
    <n v="260.42"/>
    <n v="260.45999999999998"/>
    <n v="260.45999999999998"/>
    <n v="351.85500000000002"/>
    <n v="335.1"/>
    <n v="385.36500000000001"/>
    <n v="368.61"/>
    <n v="351.85500000000002"/>
    <n v="368.61"/>
    <n v="368.61"/>
    <n v="368.61"/>
    <n v="368.61"/>
    <n v="351.85500000000002"/>
    <n v="368.61"/>
    <n v="385.36500000000001"/>
    <n v="3522.53"/>
    <n v="4373.0550000000003"/>
    <s v="All Budget Divisions"/>
    <s v="DA-20 - Schools &amp; Libraries (DA)"/>
    <x v="3"/>
    <s v="USF"/>
    <s v="Employee Expenses"/>
    <s v="Compensation and Benefits"/>
    <n v="850.52499999999998"/>
    <s v="90-902-20.62304"/>
    <s v="902-Business Relationship Management"/>
    <s v="902"/>
    <x v="38"/>
    <x v="3"/>
  </r>
  <r>
    <x v="0"/>
    <x v="2"/>
    <x v="2"/>
    <n v="2"/>
    <n v="2"/>
    <n v="53"/>
    <x v="16"/>
    <n v="26"/>
    <n v="59"/>
    <x v="2"/>
    <n v="2"/>
    <s v="2. EXP - Operating Expense"/>
    <n v="27"/>
    <x v="38"/>
    <n v="1491"/>
    <n v="11223.41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884.66"/>
    <n v="844.45"/>
    <n v="884.66"/>
    <n v="924.88"/>
    <n v="844.45"/>
    <n v="884.66"/>
    <n v="884.66"/>
    <n v="844.45"/>
    <n v="924.88"/>
    <n v="3301.66"/>
    <n v="3301.66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2"/>
    <x v="4"/>
    <x v="1"/>
    <n v="2"/>
    <n v="2"/>
    <n v="42"/>
    <x v="11"/>
    <n v="26"/>
    <n v="55"/>
    <x v="6"/>
    <n v="2"/>
    <s v="2. EXP - Operating Expense"/>
    <n v="16"/>
    <x v="1"/>
    <n v="309"/>
    <n v="0"/>
    <n v="0"/>
    <n v="0"/>
    <n v="0"/>
    <n v="0"/>
    <n v="28080"/>
    <n v="15840"/>
    <n v="14400"/>
    <n v="13410"/>
    <n v="11520"/>
    <n v="15120"/>
    <n v="23330"/>
    <n v="3355"/>
    <n v="0"/>
    <n v="0"/>
    <n v="0"/>
    <n v="0"/>
    <n v="0"/>
    <n v="0"/>
    <n v="0"/>
    <n v="0"/>
    <n v="0"/>
    <n v="0"/>
    <n v="0"/>
    <n v="0"/>
    <n v="125055"/>
    <n v="0"/>
    <s v="All Budget Divisions"/>
    <s v="CD-70 - Finance"/>
    <x v="1"/>
    <s v="USF"/>
    <s v="Professional Services"/>
    <s v="Contract Labor"/>
    <n v="-125055"/>
    <s v="70-700-70.61400"/>
    <s v="700-Finance"/>
    <s v="700"/>
    <x v="1"/>
    <x v="1"/>
  </r>
  <r>
    <x v="0"/>
    <x v="0"/>
    <x v="0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9"/>
    <x v="12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6"/>
    <x v="12"/>
    <x v="6"/>
    <n v="2"/>
    <n v="2"/>
    <n v="46"/>
    <x v="3"/>
    <n v="26"/>
    <n v="59"/>
    <x v="2"/>
    <n v="2"/>
    <s v="2. EXP - Operating Expense"/>
    <n v="17"/>
    <x v="28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5"/>
    <x v="4"/>
    <n v="2"/>
    <n v="2"/>
    <n v="52"/>
    <x v="10"/>
    <n v="26"/>
    <n v="59"/>
    <x v="2"/>
    <n v="2"/>
    <s v="2. EXP - Operating Expense"/>
    <n v="18"/>
    <x v="2"/>
    <n v="1482"/>
    <n v="267619.06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5613.759999999998"/>
    <n v="24910.36"/>
    <n v="24910.34"/>
    <n v="12630.64"/>
    <n v="14457.28"/>
    <n v="21464.65"/>
    <n v="22363.87"/>
    <n v="146881.92000000001"/>
    <n v="146881.92000000001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4"/>
    <x v="9"/>
    <x v="1"/>
    <n v="2"/>
    <n v="2"/>
    <n v="41"/>
    <x v="17"/>
    <n v="26"/>
    <n v="54"/>
    <x v="11"/>
    <n v="2"/>
    <s v="2. EXP - Operating Expense"/>
    <n v="24"/>
    <x v="3"/>
    <n v="963"/>
    <n v="75818.768800000005"/>
    <n v="2762.9"/>
    <n v="2578.9"/>
    <n v="3008.9"/>
    <n v="1875"/>
    <n v="3233.9"/>
    <n v="3510.3"/>
    <n v="3726.9"/>
    <n v="1710.9"/>
    <n v="3044.1"/>
    <n v="2932.6"/>
    <n v="2563.6"/>
    <n v="2790.05"/>
    <n v="6655.8460999999998"/>
    <n v="6077.0769"/>
    <n v="6077.0769"/>
    <n v="6366.4615000000003"/>
    <n v="6655.8460999999998"/>
    <n v="5787.6922999999997"/>
    <n v="6655.8460999999998"/>
    <n v="6366.4615000000003"/>
    <n v="6077.0769"/>
    <n v="6655.8460999999998"/>
    <n v="6077.0769"/>
    <n v="6366.4615000000003"/>
    <n v="33738.050000000003"/>
    <n v="75818.768800000005"/>
    <s v="All Budget Divisions"/>
    <s v="CD-65 - Office of the General Counsel"/>
    <x v="1"/>
    <s v="USF"/>
    <s v="Employee Expenses"/>
    <s v="Compensation and Benefits"/>
    <n v="42080.718800000002"/>
    <s v="65-650-65.62301"/>
    <s v="650-Office of the General Counsel"/>
    <s v="650"/>
    <x v="3"/>
    <x v="3"/>
  </r>
  <r>
    <x v="0"/>
    <x v="11"/>
    <x v="6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5"/>
    <x v="16"/>
    <x v="9"/>
    <n v="2"/>
    <n v="2"/>
    <n v="46"/>
    <x v="3"/>
    <n v="26"/>
    <n v="59"/>
    <x v="2"/>
    <n v="2"/>
    <s v="2. EXP - Operating Expense"/>
    <n v="110"/>
    <x v="46"/>
    <n v="1283"/>
    <n v="0"/>
    <n v="0"/>
    <n v="0"/>
    <n v="0"/>
    <n v="0"/>
    <n v="0"/>
    <n v="0"/>
    <n v="0"/>
    <n v="0"/>
    <n v="0"/>
    <n v="0"/>
    <n v="0"/>
    <n v="4226.8900000000003"/>
    <n v="0"/>
    <n v="0"/>
    <n v="0"/>
    <n v="0"/>
    <n v="0"/>
    <n v="0"/>
    <n v="0"/>
    <n v="0"/>
    <n v="0"/>
    <n v="0"/>
    <n v="0"/>
    <n v="0"/>
    <n v="4226.8900000000003"/>
    <n v="0"/>
    <s v="All Budget Divisions"/>
    <s v="CD-90 - Information Technology"/>
    <x v="1"/>
    <s v="USF"/>
    <s v="Employee Expenses"/>
    <s v="Compensation and Benefits"/>
    <n v="-4226.8900000000003"/>
    <s v="90-909-90.68100"/>
    <s v="909-Project Management Office"/>
    <s v="909"/>
    <x v="46"/>
    <x v="3"/>
  </r>
  <r>
    <x v="0"/>
    <x v="14"/>
    <x v="8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5"/>
    <x v="20"/>
    <x v="13"/>
    <n v="2"/>
    <n v="2"/>
    <n v="46"/>
    <x v="3"/>
    <n v="26"/>
    <n v="59"/>
    <x v="2"/>
    <n v="6"/>
    <s v="X00000 - Capital Expenses"/>
    <n v="140"/>
    <x v="61"/>
    <n v="1287"/>
    <n v="0"/>
    <n v="0"/>
    <n v="0"/>
    <n v="0"/>
    <n v="6305.04"/>
    <n v="-1576.26"/>
    <n v="-525.41999999999996"/>
    <n v="-895.16"/>
    <n v="483.28"/>
    <n v="966.56"/>
    <n v="604.84"/>
    <n v="372.72"/>
    <n v="-835.86"/>
    <n v="0"/>
    <n v="0"/>
    <n v="0"/>
    <n v="0"/>
    <n v="0"/>
    <n v="0"/>
    <n v="0"/>
    <n v="0"/>
    <n v="0"/>
    <n v="0"/>
    <n v="0"/>
    <n v="0"/>
    <n v="4203.3599999999997"/>
    <n v="0"/>
    <s v="All Budget Divisions"/>
    <s v="CD-90 - Information Technology"/>
    <x v="1"/>
    <s v="USF"/>
    <s v="Professional Services"/>
    <s v="Contract Labor"/>
    <n v="-4203.3599999999997"/>
    <s v="90-910-90.X00007"/>
    <s v="910-Enterprise Technology Development"/>
    <s v="910"/>
    <x v="61"/>
    <x v="0"/>
  </r>
  <r>
    <x v="0"/>
    <x v="7"/>
    <x v="5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0"/>
    <x v="0"/>
    <n v="2"/>
    <n v="2"/>
    <n v="46"/>
    <x v="3"/>
    <n v="26"/>
    <n v="59"/>
    <x v="2"/>
    <n v="2"/>
    <s v="2. EXP - Operating Expense"/>
    <n v="83"/>
    <x v="13"/>
    <n v="1461"/>
    <n v="1031.65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5"/>
    <x v="15"/>
    <x v="5"/>
    <n v="2"/>
    <n v="2"/>
    <n v="47"/>
    <x v="2"/>
    <n v="26"/>
    <n v="52"/>
    <x v="1"/>
    <n v="2"/>
    <s v="2. EXP - Operating Expense"/>
    <n v="93"/>
    <x v="34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0"/>
    <x v="6"/>
    <x v="1"/>
    <n v="2"/>
    <n v="2"/>
    <n v="34"/>
    <x v="7"/>
    <n v="26"/>
    <n v="47"/>
    <x v="5"/>
    <n v="2"/>
    <s v="2. EXP - Operating Expense"/>
    <n v="97"/>
    <x v="16"/>
    <n v="1335"/>
    <n v="100000"/>
    <n v="3858.49"/>
    <n v="4353.3900000000003"/>
    <n v="2956.96"/>
    <n v="3151.65"/>
    <n v="5407.91"/>
    <n v="2767.1"/>
    <n v="4912.7"/>
    <n v="4492.74"/>
    <n v="2893.74"/>
    <n v="0"/>
    <n v="0"/>
    <n v="0"/>
    <n v="878"/>
    <n v="7656"/>
    <n v="2866"/>
    <n v="6408"/>
    <n v="8642"/>
    <n v="5046"/>
    <n v="9960"/>
    <n v="4390"/>
    <n v="11256"/>
    <n v="16196"/>
    <n v="17242"/>
    <n v="9460"/>
    <n v="34794.68"/>
    <n v="57102"/>
    <s v="All Budget Divisions"/>
    <s v="BD-20 - Schools &amp; Libraries"/>
    <x v="3"/>
    <s v="USF"/>
    <s v="Employee Expenses"/>
    <s v="Travel"/>
    <n v="22307.32"/>
    <s v="20-200-20.66800"/>
    <s v="200-Schools &amp; Libraries"/>
    <s v="200"/>
    <x v="16"/>
    <x v="7"/>
  </r>
  <r>
    <x v="0"/>
    <x v="7"/>
    <x v="5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5"/>
    <x v="10"/>
    <x v="1"/>
    <n v="2"/>
    <n v="2"/>
    <n v="46"/>
    <x v="3"/>
    <n v="26"/>
    <n v="59"/>
    <x v="2"/>
    <n v="2"/>
    <s v="2. EXP - Operating Expense"/>
    <n v="105"/>
    <x v="11"/>
    <n v="1317"/>
    <n v="50052.570200000002"/>
    <n v="0"/>
    <n v="0"/>
    <n v="0"/>
    <n v="0"/>
    <n v="0"/>
    <n v="0"/>
    <n v="0"/>
    <n v="0"/>
    <n v="0"/>
    <n v="750"/>
    <n v="1700"/>
    <n v="41442.36"/>
    <n v="172.5"/>
    <n v="150"/>
    <n v="157.5"/>
    <n v="165"/>
    <n v="165"/>
    <n v="157.5"/>
    <n v="172.5"/>
    <n v="157.5"/>
    <n v="165"/>
    <n v="172.5"/>
    <n v="14578.5211"/>
    <n v="33839.049099999997"/>
    <n v="43892.36"/>
    <n v="50052.570200000002"/>
    <s v="All Budget Divisions"/>
    <s v="CD-90 - Information Technology"/>
    <x v="1"/>
    <s v="USF"/>
    <s v="Employee Expenses"/>
    <s v="Compensation and Benefits"/>
    <n v="6160.2102000000004"/>
    <s v="90-923-90.68005"/>
    <s v="923-Information Security"/>
    <s v="923"/>
    <x v="11"/>
    <x v="3"/>
  </r>
  <r>
    <x v="2"/>
    <x v="4"/>
    <x v="1"/>
    <n v="2"/>
    <n v="2"/>
    <n v="49"/>
    <x v="13"/>
    <n v="26"/>
    <n v="53"/>
    <x v="3"/>
    <n v="2"/>
    <s v="2. EXP - Operating Expense"/>
    <n v="107"/>
    <x v="12"/>
    <n v="270"/>
    <n v="119999.999994"/>
    <n v="0"/>
    <n v="0"/>
    <n v="25771.77"/>
    <n v="14193.53"/>
    <n v="14694.62"/>
    <n v="13282.08"/>
    <n v="10083.9"/>
    <n v="9177.99"/>
    <n v="11800.43"/>
    <n v="8266.51"/>
    <n v="7740.78"/>
    <n v="6754.31"/>
    <n v="0"/>
    <n v="0"/>
    <n v="23276.991219"/>
    <n v="14505.481873999999"/>
    <n v="13892.025541000001"/>
    <n v="12556.639982000001"/>
    <n v="9533.1386970000003"/>
    <n v="9533.1386970000003"/>
    <n v="9533.1386970000003"/>
    <n v="9533.1386970000003"/>
    <n v="9533.1386970000003"/>
    <n v="8103.1678929999998"/>
    <n v="121765.92"/>
    <n v="119999.999994"/>
    <s v="All Budget Divisions"/>
    <s v="CD-42 - ACP (FCC Appropriated Program; formerly EBB)"/>
    <x v="0"/>
    <s v="FCC"/>
    <s v="Employee Expenses"/>
    <s v="Compensation and Benefits"/>
    <n v="-1765.9200060000001"/>
    <s v="62-402-42.68008"/>
    <s v="402-EBB (FCC Appropriated Program; now ACP)"/>
    <s v="402"/>
    <x v="12"/>
    <x v="0"/>
  </r>
  <r>
    <x v="6"/>
    <x v="12"/>
    <x v="6"/>
    <n v="2"/>
    <n v="2"/>
    <n v="46"/>
    <x v="3"/>
    <n v="26"/>
    <n v="59"/>
    <x v="2"/>
    <n v="2"/>
    <s v="2. EXP - Operating Expense"/>
    <n v="39"/>
    <x v="27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3"/>
    <x v="8"/>
    <x v="1"/>
    <n v="2"/>
    <n v="2"/>
    <n v="33"/>
    <x v="20"/>
    <n v="26"/>
    <n v="55"/>
    <x v="6"/>
    <n v="2"/>
    <s v="2. EXP - Operating Expense"/>
    <n v="56"/>
    <x v="21"/>
    <n v="668"/>
    <n v="19999.999899999999"/>
    <n v="0"/>
    <n v="0"/>
    <n v="0"/>
    <n v="0"/>
    <n v="0"/>
    <n v="0"/>
    <n v="0"/>
    <n v="0"/>
    <n v="0"/>
    <n v="0"/>
    <n v="0"/>
    <n v="0"/>
    <n v="0"/>
    <n v="0"/>
    <n v="0"/>
    <n v="0"/>
    <n v="0"/>
    <n v="5135.2732999999998"/>
    <n v="4957.2821000000004"/>
    <n v="4822.7488000000003"/>
    <n v="4812.3118000000004"/>
    <n v="521.48649999999998"/>
    <n v="-249.1026"/>
    <n v="0"/>
    <n v="0"/>
    <n v="19999.999899999999"/>
    <s v="All Budget Divisions"/>
    <s v="CD-10 - Contributors/499"/>
    <x v="1"/>
    <s v="USF"/>
    <s v="General and Administrative"/>
    <s v="Printing and Postage"/>
    <n v="19999.999899999999"/>
    <s v="10-110-10.64700"/>
    <s v="110-Contributors"/>
    <s v="110"/>
    <x v="21"/>
    <x v="8"/>
  </r>
  <r>
    <x v="5"/>
    <x v="10"/>
    <x v="1"/>
    <n v="2"/>
    <n v="2"/>
    <n v="33"/>
    <x v="20"/>
    <n v="26"/>
    <n v="55"/>
    <x v="6"/>
    <n v="2"/>
    <s v="2. EXP - Operating Expense"/>
    <n v="56"/>
    <x v="2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0"/>
    <x v="6"/>
    <x v="1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9"/>
    <x v="12"/>
    <n v="2"/>
    <n v="2"/>
    <n v="53"/>
    <x v="16"/>
    <n v="26"/>
    <n v="58"/>
    <x v="4"/>
    <n v="2"/>
    <s v="2. EXP - Operating Expense"/>
    <n v="64"/>
    <x v="23"/>
    <n v="1420"/>
    <n v="1334702.26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71154.460000000006"/>
    <n v="74673.98"/>
    <n v="92351"/>
    <n v="81436"/>
    <n v="81268"/>
    <n v="83817"/>
    <n v="65500"/>
    <n v="930330.26"/>
    <n v="930330.26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5"/>
    <x v="10"/>
    <x v="1"/>
    <n v="2"/>
    <n v="2"/>
    <n v="47"/>
    <x v="2"/>
    <n v="26"/>
    <n v="52"/>
    <x v="1"/>
    <n v="2"/>
    <s v="2. EXP - Operating Expense"/>
    <n v="83"/>
    <x v="13"/>
    <n v="1325"/>
    <n v="42454.640599999999"/>
    <n v="5423.31"/>
    <n v="3589.73"/>
    <n v="3558.42"/>
    <n v="3715.94"/>
    <n v="3740.25"/>
    <n v="3573.43"/>
    <n v="3814.71"/>
    <n v="3827.93"/>
    <n v="3688.85"/>
    <n v="3752.81"/>
    <n v="3459.41"/>
    <n v="5263.17"/>
    <n v="4780.4593000000004"/>
    <n v="3250.2689"/>
    <n v="3279.4884999999999"/>
    <n v="3435.6547"/>
    <n v="3435.6547"/>
    <n v="3279.4884999999999"/>
    <n v="3591.8208"/>
    <n v="3279.4884999999999"/>
    <n v="3435.6547"/>
    <n v="3591.8208"/>
    <n v="3123.3224"/>
    <n v="3971.5187999999998"/>
    <n v="47407.96"/>
    <n v="42454.640599999999"/>
    <s v="All Budget Divisions"/>
    <s v="CD-93 - Human Resources"/>
    <x v="1"/>
    <s v="USF"/>
    <s v="Employee Expenses"/>
    <s v="Compensation and Benefits"/>
    <n v="-4953.3194000000003"/>
    <s v="93-931-93.66000"/>
    <s v="931-Administrative Assistants"/>
    <s v="931"/>
    <x v="13"/>
    <x v="3"/>
  </r>
  <r>
    <x v="0"/>
    <x v="2"/>
    <x v="2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5"/>
    <x v="4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493"/>
    <n v="-1611.93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-180.93"/>
    <n v="-337.19"/>
    <n v="0"/>
    <n v="0"/>
    <n v="0"/>
    <n v="0"/>
    <n v="0"/>
    <n v="-1611.93"/>
    <n v="-1611.93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504"/>
    <n v="-1688.65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0"/>
    <n v="0"/>
    <n v="0"/>
    <n v="0"/>
    <n v="0"/>
    <n v="0"/>
    <n v="0"/>
    <n v="0"/>
    <n v="0"/>
    <n v="-1688.65"/>
    <n v="-1688.65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5"/>
    <x v="15"/>
    <x v="5"/>
    <n v="2"/>
    <n v="2"/>
    <n v="55"/>
    <x v="9"/>
    <n v="26"/>
    <n v="59"/>
    <x v="2"/>
    <n v="2"/>
    <s v="2. EXP - Operating Expense"/>
    <n v="39"/>
    <x v="27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4"/>
    <x v="8"/>
    <n v="2"/>
    <n v="2"/>
    <n v="47"/>
    <x v="2"/>
    <n v="26"/>
    <n v="60"/>
    <x v="9"/>
    <n v="2"/>
    <s v="2. EXP - Operating Expense"/>
    <n v="39"/>
    <x v="27"/>
    <n v="1511"/>
    <n v="1874.66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178.22"/>
    <n v="0"/>
    <n v="136.66"/>
    <n v="0"/>
    <n v="0"/>
    <n v="0"/>
    <n v="758.03"/>
    <n v="1116.6300000000001"/>
    <n v="1116.6300000000001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14"/>
    <x v="8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504"/>
    <n v="199812.43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72.01"/>
    <n v="17085.84"/>
    <n v="15734.34"/>
    <n v="15941.31"/>
    <n v="15941.31"/>
    <n v="15216.7"/>
    <n v="16665.91"/>
    <n v="136047.20000000001"/>
    <n v="136047.20000000001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5"/>
    <x v="16"/>
    <x v="9"/>
    <n v="2"/>
    <n v="2"/>
    <n v="42"/>
    <x v="11"/>
    <n v="26"/>
    <n v="52"/>
    <x v="1"/>
    <n v="2"/>
    <s v="2. EXP - Operating Expense"/>
    <n v="30"/>
    <x v="3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307"/>
    <s v="735-Facilities"/>
    <s v="735"/>
    <x v="39"/>
    <x v="0"/>
  </r>
  <r>
    <x v="0"/>
    <x v="7"/>
    <x v="5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15"/>
    <x v="5"/>
    <n v="2"/>
    <n v="2"/>
    <n v="48"/>
    <x v="8"/>
    <n v="26"/>
    <n v="56"/>
    <x v="12"/>
    <n v="2"/>
    <s v="2. EXP - Operating Expense"/>
    <n v="31"/>
    <x v="24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3"/>
    <x v="7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5"/>
    <x v="4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61"/>
    <n v="1534.59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6"/>
    <x v="12"/>
    <x v="6"/>
    <n v="2"/>
    <n v="2"/>
    <n v="41"/>
    <x v="17"/>
    <n v="26"/>
    <n v="54"/>
    <x v="11"/>
    <n v="2"/>
    <s v="2. EXP - Operating Expense"/>
    <n v="24"/>
    <x v="3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5"/>
    <x v="4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11"/>
    <x v="6"/>
    <n v="2"/>
    <n v="2"/>
    <n v="54"/>
    <x v="15"/>
    <n v="26"/>
    <n v="59"/>
    <x v="2"/>
    <n v="2"/>
    <s v="2. EXP - Operating Expense"/>
    <n v="27"/>
    <x v="38"/>
    <n v="1471"/>
    <n v="874.59"/>
    <n v="90.92"/>
    <n v="93.06"/>
    <n v="91.84"/>
    <n v="91.84"/>
    <n v="91.84"/>
    <n v="91.84"/>
    <n v="91.84"/>
    <n v="91.84"/>
    <n v="91.84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826.86"/>
    <n v="653.42999999999995"/>
    <s v="All Budget Divisions"/>
    <s v="DA-50 - Rural Health Care (DA)"/>
    <x v="2"/>
    <s v="USF"/>
    <s v="Employee Expenses"/>
    <s v="Compensation and Benefits"/>
    <n v="-173.43"/>
    <s v="90-909-50.62304"/>
    <s v="909-Project Management Office"/>
    <s v="909"/>
    <x v="38"/>
    <x v="3"/>
  </r>
  <r>
    <x v="0"/>
    <x v="6"/>
    <x v="1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4"/>
    <x v="8"/>
    <n v="2"/>
    <n v="2"/>
    <n v="55"/>
    <x v="9"/>
    <n v="26"/>
    <n v="55"/>
    <x v="6"/>
    <n v="2"/>
    <s v="2. EXP - Operating Expense"/>
    <n v="13"/>
    <x v="72"/>
    <n v="1394"/>
    <n v="660394.57999999996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87424.78"/>
    <n v="87252.02"/>
    <n v="87338.4"/>
    <n v="0"/>
    <n v="0"/>
    <n v="0"/>
    <n v="0"/>
    <n v="660394.57999999996"/>
    <n v="660394.57999999996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0"/>
    <x v="0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5"/>
    <x v="15"/>
    <x v="5"/>
    <n v="2"/>
    <n v="2"/>
    <n v="53"/>
    <x v="16"/>
    <n v="26"/>
    <n v="59"/>
    <x v="2"/>
    <n v="2"/>
    <s v="2. EXP - Operating Expense"/>
    <n v="27"/>
    <x v="38"/>
    <n v="1263"/>
    <n v="649.96"/>
    <n v="91.1"/>
    <n v="93"/>
    <n v="91.94"/>
    <n v="91.94"/>
    <n v="91.94"/>
    <n v="91.94"/>
    <n v="25.8"/>
    <n v="82.02"/>
    <n v="82.02"/>
    <n v="-91.74"/>
    <n v="0"/>
    <n v="0"/>
    <n v="91.1"/>
    <n v="93"/>
    <n v="91.94"/>
    <n v="91.94"/>
    <n v="91.94"/>
    <n v="91.94"/>
    <n v="25.8"/>
    <n v="82.02"/>
    <n v="82.02"/>
    <n v="-91.74"/>
    <n v="0"/>
    <n v="0"/>
    <n v="649.96"/>
    <n v="649.96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6"/>
    <x v="1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4"/>
    <x v="9"/>
    <x v="1"/>
    <n v="2"/>
    <n v="2"/>
    <n v="47"/>
    <x v="2"/>
    <n v="26"/>
    <n v="52"/>
    <x v="1"/>
    <n v="2"/>
    <s v="2. EXP - Operating Expense"/>
    <n v="29"/>
    <x v="4"/>
    <n v="1104"/>
    <n v="56651.093699999998"/>
    <n v="4535.49"/>
    <n v="4098.0200000000004"/>
    <n v="4554.9399999999996"/>
    <n v="4773.67"/>
    <n v="4963.5200000000004"/>
    <n v="4345.82"/>
    <n v="5025.41"/>
    <n v="4895.42"/>
    <n v="4625.01"/>
    <n v="5042.2"/>
    <n v="4635.16"/>
    <n v="6029.01"/>
    <n v="4973.1876000000002"/>
    <n v="4540.7365"/>
    <n v="4540.7365"/>
    <n v="4756.9620999999997"/>
    <n v="4973.1876000000002"/>
    <n v="4324.5110000000004"/>
    <n v="4973.1876000000002"/>
    <n v="4756.9620999999997"/>
    <n v="4540.7365"/>
    <n v="4973.1876000000002"/>
    <n v="4540.7365"/>
    <n v="4756.9620999999997"/>
    <n v="57523.67"/>
    <n v="56651.093699999998"/>
    <s v="All Budget Divisions"/>
    <s v="CD-93 - Human Resources"/>
    <x v="1"/>
    <s v="USF"/>
    <s v="Employee Expenses"/>
    <s v="Compensation and Benefits"/>
    <n v="-872.57629999999995"/>
    <s v="93-931-93.62306"/>
    <s v="931-Administrative Assistants"/>
    <s v="931"/>
    <x v="4"/>
    <x v="3"/>
  </r>
  <r>
    <x v="0"/>
    <x v="0"/>
    <x v="0"/>
    <n v="2"/>
    <n v="2"/>
    <n v="37"/>
    <x v="5"/>
    <n v="26"/>
    <n v="50"/>
    <x v="0"/>
    <n v="3"/>
    <s v="4. USAC_DEBIT - USAC Administration (Debit to SM)"/>
    <n v="124"/>
    <x v="63"/>
    <n v="1346"/>
    <n v="83491.121268000003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9503.18"/>
    <n v="5995.28"/>
    <n v="4835.4399999999996"/>
    <n v="5968.15"/>
    <n v="9734.8979290000007"/>
    <n v="9248.2442819999997"/>
    <n v="9415.9190569999992"/>
    <n v="55092.06"/>
    <n v="55092.06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5"/>
    <x v="20"/>
    <x v="13"/>
    <n v="2"/>
    <n v="2"/>
    <n v="37"/>
    <x v="5"/>
    <n v="26"/>
    <n v="50"/>
    <x v="0"/>
    <n v="3"/>
    <s v="4. USAC_DEBIT - USAC Administration (Debit to SM)"/>
    <n v="128"/>
    <x v="66"/>
    <n v="1127"/>
    <n v="23994.687300000001"/>
    <n v="1520.03"/>
    <n v="1594.27"/>
    <n v="1664.55"/>
    <n v="2020.24"/>
    <n v="3768.44"/>
    <n v="1531.38"/>
    <n v="1872.23"/>
    <n v="1590.42"/>
    <n v="1631.95"/>
    <n v="2506.9299999999998"/>
    <n v="1257.99"/>
    <n v="1755.68"/>
    <n v="1520.03"/>
    <n v="1594.27"/>
    <n v="1664.55"/>
    <n v="2020.24"/>
    <n v="3768.44"/>
    <n v="1531.38"/>
    <n v="2003.4073000000001"/>
    <n v="1984.7453"/>
    <n v="1972.8103000000001"/>
    <n v="1980.6223"/>
    <n v="1971.6168"/>
    <n v="1982.5753"/>
    <n v="12098.91"/>
    <n v="12098.91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6"/>
    <x v="1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9"/>
    <x v="12"/>
    <n v="2"/>
    <n v="2"/>
    <n v="46"/>
    <x v="3"/>
    <n v="26"/>
    <n v="59"/>
    <x v="2"/>
    <n v="6"/>
    <s v="X00000 - Capital Expenses"/>
    <n v="137"/>
    <x v="43"/>
    <n v="1477"/>
    <n v="2657167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28951.26"/>
    <n v="23614.18"/>
    <n v="79290.33"/>
    <n v="152800.85999999999"/>
    <n v="890090.33"/>
    <n v="843290.33"/>
    <n v="43290.37"/>
    <n v="648404.78"/>
    <n v="648404.78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13"/>
    <x v="7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5"/>
    <x v="20"/>
    <x v="13"/>
    <n v="2"/>
    <n v="2"/>
    <n v="52"/>
    <x v="10"/>
    <n v="26"/>
    <n v="59"/>
    <x v="2"/>
    <n v="2"/>
    <s v="2. EXP - Operating Expense"/>
    <n v="110"/>
    <x v="46"/>
    <n v="1300"/>
    <n v="-60279.199999999997"/>
    <n v="0"/>
    <n v="0"/>
    <n v="0"/>
    <n v="0"/>
    <n v="0"/>
    <n v="0"/>
    <n v="0"/>
    <n v="0"/>
    <n v="0"/>
    <n v="0"/>
    <n v="0"/>
    <n v="325.18"/>
    <n v="0"/>
    <n v="0"/>
    <n v="0"/>
    <n v="0"/>
    <n v="0"/>
    <n v="0"/>
    <n v="0"/>
    <n v="0"/>
    <n v="0"/>
    <n v="0"/>
    <n v="0"/>
    <n v="-60279.199999999997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3"/>
    <x v="3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5"/>
    <x v="10"/>
    <x v="1"/>
    <n v="2"/>
    <n v="2"/>
    <n v="49"/>
    <x v="13"/>
    <n v="26"/>
    <n v="49"/>
    <x v="10"/>
    <n v="2"/>
    <s v="2. EXP - Operating Expense"/>
    <n v="112"/>
    <x v="86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5"/>
    <x v="4"/>
    <n v="2"/>
    <n v="2"/>
    <n v="35"/>
    <x v="12"/>
    <n v="26"/>
    <n v="48"/>
    <x v="7"/>
    <n v="3"/>
    <s v="4. USAC_DEBIT - USAC Administration (Debit to SM)"/>
    <n v="120"/>
    <x v="73"/>
    <n v="1340"/>
    <n v="17136815.41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02707.19"/>
    <n v="1492651.9"/>
    <n v="1362856.08"/>
    <n v="1427753.99"/>
    <n v="1427753.99"/>
    <n v="1531397.19"/>
    <n v="1571309.05"/>
    <n v="8323093.21"/>
    <n v="8323093.21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0"/>
    <x v="18"/>
    <x v="11"/>
    <n v="2"/>
    <n v="2"/>
    <n v="37"/>
    <x v="5"/>
    <n v="26"/>
    <n v="50"/>
    <x v="0"/>
    <n v="3"/>
    <s v="4. USAC_DEBIT - USAC Administration (Debit to SM)"/>
    <n v="120"/>
    <x v="73"/>
    <n v="1346"/>
    <n v="5523463.0999999996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13935.21"/>
    <n v="455328.74"/>
    <n v="455328.74"/>
    <n v="434631.98"/>
    <n v="455328.74"/>
    <n v="476025.5"/>
    <n v="434631.98"/>
    <n v="455328.74"/>
    <n v="455328.74"/>
    <n v="488381.86"/>
    <n v="501110.25"/>
    <n v="498102.62"/>
    <n v="498102.62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13"/>
    <x v="7"/>
    <n v="2"/>
    <n v="2"/>
    <n v="37"/>
    <x v="5"/>
    <n v="26"/>
    <n v="50"/>
    <x v="0"/>
    <n v="3"/>
    <s v="4. USAC_DEBIT - USAC Administration (Debit to SM)"/>
    <n v="122"/>
    <x v="31"/>
    <n v="1346"/>
    <n v="11814.26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1299.9100000000001"/>
    <n v="1001.52"/>
    <n v="1060.98"/>
    <n v="1067.53"/>
    <n v="1177.17"/>
    <n v="1085.0899999999999"/>
    <n v="1189.8499999999999"/>
    <n v="3932.21"/>
    <n v="3932.21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5"/>
    <x v="10"/>
    <x v="1"/>
    <n v="2"/>
    <n v="2"/>
    <n v="49"/>
    <x v="13"/>
    <n v="26"/>
    <n v="54"/>
    <x v="11"/>
    <n v="2"/>
    <s v="2. EXP - Operating Expense"/>
    <n v="107"/>
    <x v="12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0"/>
    <x v="0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6"/>
    <x v="1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4"/>
    <x v="9"/>
    <x v="1"/>
    <n v="2"/>
    <n v="2"/>
    <n v="47"/>
    <x v="2"/>
    <n v="26"/>
    <n v="60"/>
    <x v="9"/>
    <n v="2"/>
    <s v="2. EXP - Operating Expense"/>
    <n v="108"/>
    <x v="30"/>
    <n v="1103"/>
    <n v="-97370.675600000002"/>
    <n v="0"/>
    <n v="0"/>
    <n v="0"/>
    <n v="0"/>
    <n v="0"/>
    <n v="0"/>
    <n v="0"/>
    <n v="0"/>
    <n v="0"/>
    <n v="0"/>
    <n v="0"/>
    <n v="0"/>
    <n v="-8547.8073999999997"/>
    <n v="-7804.5198"/>
    <n v="-7804.5198"/>
    <n v="-8176.1635999999999"/>
    <n v="-8547.8073999999997"/>
    <n v="-7432.8760000000002"/>
    <n v="-8547.8073999999997"/>
    <n v="-8176.1635999999999"/>
    <n v="-7804.5198"/>
    <n v="-8547.8073999999997"/>
    <n v="-7804.5198"/>
    <n v="-8176.1635999999999"/>
    <n v="0"/>
    <n v="-97370.675600000002"/>
    <s v="All Budget Divisions"/>
    <s v="CD-93 - Human Resources"/>
    <x v="1"/>
    <s v="USF"/>
    <s v="Employee Expenses"/>
    <s v="Compensation and Benefits"/>
    <n v="-97370.675600000002"/>
    <s v="93-930-93.68009"/>
    <s v="930-Human Resources"/>
    <s v="930"/>
    <x v="30"/>
    <x v="0"/>
  </r>
  <r>
    <x v="0"/>
    <x v="6"/>
    <x v="1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17"/>
    <x v="10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6"/>
    <x v="12"/>
    <x v="6"/>
    <n v="2"/>
    <n v="2"/>
    <n v="42"/>
    <x v="11"/>
    <n v="26"/>
    <n v="55"/>
    <x v="6"/>
    <n v="2"/>
    <s v="2. EXP - Operating Expense"/>
    <n v="85"/>
    <x v="97"/>
    <n v="1580"/>
    <n v="50000"/>
    <n v="0"/>
    <n v="0"/>
    <n v="0"/>
    <n v="0"/>
    <n v="0"/>
    <n v="0"/>
    <n v="0"/>
    <n v="0"/>
    <n v="0"/>
    <n v="0"/>
    <n v="0"/>
    <n v="0"/>
    <n v="4166.6666670000004"/>
    <n v="4166.6666670000004"/>
    <n v="4166.6666670000004"/>
    <n v="4166.6666670000004"/>
    <n v="4166.6666670000004"/>
    <n v="4166.6666670000004"/>
    <n v="4166.6666670000004"/>
    <n v="4166.6666670000004"/>
    <n v="4166.6666670000004"/>
    <n v="4166.6666670000004"/>
    <n v="4166.6666670000004"/>
    <n v="4166.666663"/>
    <n v="0"/>
    <n v="0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1"/>
    <x v="1"/>
    <x v="1"/>
    <n v="2"/>
    <n v="2"/>
    <n v="42"/>
    <x v="11"/>
    <n v="26"/>
    <n v="52"/>
    <x v="1"/>
    <n v="2"/>
    <s v="2. EXP - Operating Expense"/>
    <n v="97"/>
    <x v="16"/>
    <n v="538"/>
    <n v="3402.87"/>
    <n v="0"/>
    <n v="23.28"/>
    <n v="95.71"/>
    <n v="0"/>
    <n v="0"/>
    <n v="0"/>
    <n v="0"/>
    <n v="0"/>
    <n v="0"/>
    <n v="0"/>
    <n v="0"/>
    <n v="0"/>
    <n v="321.05"/>
    <n v="379.95"/>
    <n v="284.39999999999998"/>
    <n v="343.66"/>
    <n v="24.92"/>
    <n v="350.93"/>
    <n v="144.97999999999999"/>
    <n v="152.91999999999999"/>
    <n v="283.17"/>
    <n v="536.98"/>
    <n v="225.6"/>
    <n v="354.31"/>
    <n v="118.99"/>
    <n v="3402.87"/>
    <s v="All Budget Divisions"/>
    <s v="CD-70 - Finance"/>
    <x v="1"/>
    <s v="USF"/>
    <s v="Employee Expenses"/>
    <s v="Travel"/>
    <n v="3283.88"/>
    <s v="70-735-70.66800"/>
    <s v="735-Facilities"/>
    <s v="735"/>
    <x v="16"/>
    <x v="7"/>
  </r>
  <r>
    <x v="5"/>
    <x v="16"/>
    <x v="9"/>
    <n v="2"/>
    <n v="2"/>
    <n v="41"/>
    <x v="17"/>
    <n v="26"/>
    <n v="54"/>
    <x v="11"/>
    <n v="2"/>
    <s v="2. EXP - Operating Expense"/>
    <n v="98"/>
    <x v="17"/>
    <n v="1184"/>
    <n v="570.63"/>
    <n v="570.63"/>
    <n v="0"/>
    <n v="0"/>
    <n v="0"/>
    <n v="0"/>
    <n v="0"/>
    <n v="0"/>
    <n v="0"/>
    <n v="0"/>
    <n v="0"/>
    <n v="0"/>
    <n v="0"/>
    <n v="570.63"/>
    <n v="0"/>
    <n v="0"/>
    <n v="0"/>
    <n v="0"/>
    <n v="0"/>
    <n v="0"/>
    <n v="0"/>
    <n v="0"/>
    <n v="0"/>
    <n v="0"/>
    <n v="0"/>
    <n v="570.63"/>
    <n v="570.63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2"/>
    <x v="4"/>
    <x v="1"/>
    <n v="2"/>
    <n v="2"/>
    <n v="46"/>
    <x v="3"/>
    <n v="26"/>
    <n v="59"/>
    <x v="2"/>
    <n v="2"/>
    <s v="2. EXP - Operating Expense"/>
    <n v="102"/>
    <x v="44"/>
    <n v="421"/>
    <n v="0"/>
    <n v="0"/>
    <n v="-35.83"/>
    <n v="-107.48"/>
    <n v="-543.96"/>
    <n v="-856.18"/>
    <n v="1.77"/>
    <n v="-176.87"/>
    <n v="-1588.89"/>
    <n v="15.52"/>
    <n v="-693.84"/>
    <n v="-523.34"/>
    <n v="323.33"/>
    <n v="0"/>
    <n v="0"/>
    <n v="0"/>
    <n v="0"/>
    <n v="0"/>
    <n v="0"/>
    <n v="0"/>
    <n v="0"/>
    <n v="0"/>
    <n v="0"/>
    <n v="0"/>
    <n v="0"/>
    <n v="-4185.7700000000004"/>
    <n v="0"/>
    <s v="All Budget Divisions"/>
    <s v="CD-90 - Information Technology"/>
    <x v="1"/>
    <s v="USF"/>
    <s v="Employee Expenses"/>
    <s v="Compensation and Benefits"/>
    <n v="4185.7700000000004"/>
    <s v="90-919-90.68002"/>
    <s v="919-Database Administration"/>
    <s v="919"/>
    <x v="44"/>
    <x v="0"/>
  </r>
  <r>
    <x v="5"/>
    <x v="10"/>
    <x v="1"/>
    <n v="2"/>
    <n v="2"/>
    <n v="46"/>
    <x v="3"/>
    <n v="26"/>
    <n v="59"/>
    <x v="2"/>
    <n v="2"/>
    <s v="2. EXP - Operating Expense"/>
    <n v="102"/>
    <x v="4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3"/>
    <x v="8"/>
    <x v="1"/>
    <n v="2"/>
    <n v="2"/>
    <n v="49"/>
    <x v="13"/>
    <n v="26"/>
    <n v="58"/>
    <x v="4"/>
    <n v="2"/>
    <s v="2. EXP - Operating Expense"/>
    <n v="107"/>
    <x v="12"/>
    <n v="775"/>
    <n v="0"/>
    <n v="0"/>
    <n v="0"/>
    <n v="4995.1499999999996"/>
    <n v="11084.85"/>
    <n v="10321.969999999999"/>
    <n v="6052.38"/>
    <n v="10347.200000000001"/>
    <n v="11722.28"/>
    <n v="7971.04"/>
    <n v="3889.67"/>
    <n v="2981.18"/>
    <n v="5304.71"/>
    <n v="0"/>
    <n v="0"/>
    <n v="0"/>
    <n v="0"/>
    <n v="0"/>
    <n v="0"/>
    <n v="0"/>
    <n v="0"/>
    <n v="0"/>
    <n v="0"/>
    <n v="0"/>
    <n v="0"/>
    <n v="74670.429999999993"/>
    <n v="0"/>
    <s v="All Budget Divisions"/>
    <s v="CD-42 - ACP (FCC Appropriated Program; formerly EBB)"/>
    <x v="0"/>
    <s v="FCC"/>
    <s v="Employee Expenses"/>
    <s v="Compensation and Benefits"/>
    <n v="-74670.429999999993"/>
    <s v="80-403-42.68008"/>
    <s v="403-ACP (FCC Appropriated Program; formerly EBB)"/>
    <s v="403"/>
    <x v="12"/>
    <x v="0"/>
  </r>
  <r>
    <x v="0"/>
    <x v="6"/>
    <x v="1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4"/>
    <x v="8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8"/>
    <x v="11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5"/>
    <x v="20"/>
    <x v="13"/>
    <n v="2"/>
    <n v="2"/>
    <n v="37"/>
    <x v="5"/>
    <n v="26"/>
    <n v="50"/>
    <x v="0"/>
    <n v="2"/>
    <s v="2. EXP - Operating Expense"/>
    <n v="83"/>
    <x v="13"/>
    <n v="1127"/>
    <n v="413476.97879999998"/>
    <n v="50275.79"/>
    <n v="35411.089999999997"/>
    <n v="36044.379999999997"/>
    <n v="37720.43"/>
    <n v="37625.57"/>
    <n v="36916.39"/>
    <n v="38055.99"/>
    <n v="38213.919999999998"/>
    <n v="36158.85"/>
    <n v="35548.400000000001"/>
    <n v="34401.82"/>
    <n v="55426.720000000001"/>
    <n v="50275.79"/>
    <n v="35411.089999999997"/>
    <n v="36044.379999999997"/>
    <n v="37720.43"/>
    <n v="37625.57"/>
    <n v="36916.39"/>
    <n v="35812.265299999999"/>
    <n v="31988.501400000001"/>
    <n v="29739.2333"/>
    <n v="27808.700199999999"/>
    <n v="22162.264299999999"/>
    <n v="31972.364300000001"/>
    <n v="233993.65"/>
    <n v="233993.65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17"/>
    <x v="10"/>
    <n v="2"/>
    <n v="2"/>
    <n v="38"/>
    <x v="18"/>
    <n v="26"/>
    <n v="51"/>
    <x v="8"/>
    <n v="2"/>
    <s v="2. EXP - Operating Expense"/>
    <n v="83"/>
    <x v="13"/>
    <n v="1356"/>
    <n v="21493.31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488.25"/>
    <n v="2488.25"/>
    <n v="2375.15"/>
    <n v="2216.5300000000002"/>
    <n v="1315.15"/>
    <n v="1191.58"/>
    <n v="1241.6300000000001"/>
    <n v="729.17"/>
    <n v="450.19"/>
    <n v="1401.08"/>
    <n v="5596.33"/>
    <n v="5596.33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18"/>
    <x v="11"/>
    <n v="2"/>
    <n v="2"/>
    <n v="42"/>
    <x v="11"/>
    <n v="26"/>
    <n v="55"/>
    <x v="6"/>
    <n v="2"/>
    <s v="2. EXP - Operating Expense"/>
    <n v="83"/>
    <x v="13"/>
    <n v="1398"/>
    <n v="379372.82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29590.86"/>
    <n v="32361.86"/>
    <n v="32361.86"/>
    <n v="30890.87"/>
    <n v="32361.86"/>
    <n v="33198.800000000003"/>
    <n v="29437.07"/>
    <n v="29410.65"/>
    <n v="28183.31"/>
    <n v="23975.67"/>
    <n v="29484.16"/>
    <n v="48115.85"/>
    <n v="48115.85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2"/>
    <x v="2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0"/>
    <x v="0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0"/>
    <n v="142.47"/>
    <n v="130"/>
    <n v="369.37"/>
    <n v="387.27"/>
    <n v="387.27"/>
    <n v="1605.22"/>
    <n v="1120.24"/>
    <n v="1120.24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1"/>
    <x v="1"/>
    <x v="1"/>
    <n v="2"/>
    <n v="2"/>
    <n v="47"/>
    <x v="2"/>
    <n v="26"/>
    <n v="52"/>
    <x v="1"/>
    <n v="2"/>
    <s v="2. EXP - Operating Expense"/>
    <n v="44"/>
    <x v="57"/>
    <n v="662"/>
    <n v="204.99959999999999"/>
    <n v="0"/>
    <n v="0"/>
    <n v="0"/>
    <n v="0"/>
    <n v="0"/>
    <n v="0"/>
    <n v="0"/>
    <n v="0"/>
    <n v="0"/>
    <n v="0"/>
    <n v="0"/>
    <n v="0"/>
    <n v="17.083300000000001"/>
    <n v="17.083300000000001"/>
    <n v="17.083300000000001"/>
    <n v="17.083300000000001"/>
    <n v="17.083300000000001"/>
    <n v="17.083300000000001"/>
    <n v="17.083300000000001"/>
    <n v="17.083300000000001"/>
    <n v="17.083300000000001"/>
    <n v="17.083300000000001"/>
    <n v="17.083300000000001"/>
    <n v="17.083300000000001"/>
    <n v="0"/>
    <n v="204.99959999999999"/>
    <s v="All Budget Divisions"/>
    <s v="CD-93 - Human Resources"/>
    <x v="1"/>
    <s v="USF"/>
    <s v="Employee Expenses"/>
    <s v="Travel"/>
    <n v="204.99959999999999"/>
    <s v="93-931-93.63800"/>
    <s v="931-Administrative Assistants"/>
    <s v="931"/>
    <x v="57"/>
    <x v="7"/>
  </r>
  <r>
    <x v="3"/>
    <x v="8"/>
    <x v="1"/>
    <n v="2"/>
    <n v="2"/>
    <n v="47"/>
    <x v="2"/>
    <n v="26"/>
    <n v="60"/>
    <x v="9"/>
    <n v="2"/>
    <s v="2. EXP - Operating Expense"/>
    <n v="44"/>
    <x v="57"/>
    <n v="882"/>
    <n v="0"/>
    <n v="0"/>
    <n v="340.72"/>
    <n v="347.82"/>
    <n v="282.25"/>
    <n v="476.52"/>
    <n v="557.80999999999995"/>
    <n v="364.45"/>
    <n v="178.74"/>
    <n v="139.05000000000001"/>
    <n v="672.77"/>
    <n v="299.76"/>
    <n v="246.63"/>
    <n v="0"/>
    <n v="0"/>
    <n v="0"/>
    <n v="0"/>
    <n v="0"/>
    <n v="0"/>
    <n v="0"/>
    <n v="0"/>
    <n v="0"/>
    <n v="0"/>
    <n v="0"/>
    <n v="0"/>
    <n v="3906.52"/>
    <n v="0"/>
    <s v="All Budget Divisions"/>
    <s v="CD-93 - Human Resources"/>
    <x v="1"/>
    <s v="USF"/>
    <s v="Employee Expenses"/>
    <s v="Travel"/>
    <n v="-3906.52"/>
    <s v="93-930-93.63800"/>
    <s v="930-Human Resources"/>
    <s v="930"/>
    <x v="57"/>
    <x v="7"/>
  </r>
  <r>
    <x v="0"/>
    <x v="19"/>
    <x v="12"/>
    <n v="2"/>
    <n v="2"/>
    <n v="46"/>
    <x v="3"/>
    <n v="26"/>
    <n v="59"/>
    <x v="2"/>
    <n v="2"/>
    <s v="2. EXP - Operating Expense"/>
    <n v="49"/>
    <x v="93"/>
    <n v="1498"/>
    <n v="96119.31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0"/>
    <n v="6851.84"/>
    <n v="19613.75"/>
    <n v="915.45"/>
    <n v="17877.2"/>
    <n v="22542.85"/>
    <n v="12351.35"/>
    <n v="22818.71"/>
    <n v="22818.71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5"/>
    <x v="20"/>
    <x v="13"/>
    <n v="2"/>
    <n v="2"/>
    <n v="57"/>
    <x v="19"/>
    <n v="26"/>
    <n v="59"/>
    <x v="2"/>
    <n v="2"/>
    <s v="2. EXP - Operating Expense"/>
    <n v="57"/>
    <x v="22"/>
    <n v="13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3"/>
    <x v="3"/>
    <n v="2"/>
    <n v="2"/>
    <n v="38"/>
    <x v="18"/>
    <n v="26"/>
    <n v="51"/>
    <x v="8"/>
    <n v="2"/>
    <s v="2. EXP - Operating Expense"/>
    <n v="29"/>
    <x v="4"/>
    <n v="1356"/>
    <n v="38896.97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0"/>
    <n v="3415.24"/>
    <n v="3577.87"/>
    <n v="3740.5"/>
    <n v="3415.24"/>
    <n v="3577.87"/>
    <n v="3577.87"/>
    <n v="3415.24"/>
    <n v="3740.5"/>
    <n v="14012.89"/>
    <n v="10436.64"/>
    <s v="All Budget Divisions"/>
    <s v="CD-60 - Chief Executive Office"/>
    <x v="1"/>
    <s v="USF"/>
    <s v="Employee Expenses"/>
    <s v="Compensation and Benefits"/>
    <n v="-3576.25"/>
    <s v="60-600-60.62306"/>
    <s v="600-Chief Executive Office"/>
    <s v="600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73"/>
    <n v="269597.34000000003"/>
    <n v="20552.11"/>
    <n v="18676.740000000002"/>
    <n v="20552.11"/>
    <n v="7313.74"/>
    <n v="8082.39"/>
    <n v="8461.92"/>
    <n v="8848.06"/>
    <n v="8075.79"/>
    <n v="8500.44"/>
    <n v="0"/>
    <n v="0"/>
    <n v="0"/>
    <n v="22724.68"/>
    <n v="20658.8"/>
    <n v="22724.68"/>
    <n v="22724.68"/>
    <n v="21691.74"/>
    <n v="22724.68"/>
    <n v="23757.62"/>
    <n v="21691.74"/>
    <n v="22724.68"/>
    <n v="22724.68"/>
    <n v="21691.74"/>
    <n v="23757.62"/>
    <n v="109063.3"/>
    <n v="201423.3"/>
    <s v="All Budget Divisions"/>
    <s v="CD-90 - Information Technology"/>
    <x v="1"/>
    <s v="USF"/>
    <s v="Employee Expenses"/>
    <s v="Compensation and Benefits"/>
    <n v="92360"/>
    <s v="90-909-90.62306"/>
    <s v="909-Project Management Office"/>
    <s v="909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3"/>
    <x v="3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2"/>
    <x v="4"/>
    <x v="1"/>
    <n v="2"/>
    <n v="2"/>
    <n v="47"/>
    <x v="2"/>
    <n v="26"/>
    <n v="60"/>
    <x v="9"/>
    <n v="2"/>
    <s v="2. EXP - Operating Expense"/>
    <n v="37"/>
    <x v="94"/>
    <n v="440"/>
    <n v="19543.54"/>
    <n v="103.85"/>
    <n v="564.94000000000005"/>
    <n v="138.85"/>
    <n v="166.64"/>
    <n v="167.44"/>
    <n v="194.25"/>
    <n v="80.959999999999994"/>
    <n v="228.93"/>
    <n v="250"/>
    <n v="223.62"/>
    <n v="24874.5"/>
    <n v="0"/>
    <n v="150.54"/>
    <n v="138.49"/>
    <n v="382.38"/>
    <n v="103.85"/>
    <n v="207.7"/>
    <n v="1272"/>
    <n v="-2080.8000000000002"/>
    <n v="0"/>
    <n v="0"/>
    <n v="227.01"/>
    <n v="3354.12"/>
    <n v="15788.25"/>
    <n v="26993.98"/>
    <n v="19543.54"/>
    <s v="All Budget Divisions"/>
    <s v="CD-93 - Human Resources"/>
    <x v="1"/>
    <s v="USF"/>
    <s v="Employee Expenses"/>
    <s v="Employee Events"/>
    <n v="-7450.44"/>
    <s v="93-930-93.62500"/>
    <s v="930-Human Resources"/>
    <s v="930"/>
    <x v="94"/>
    <x v="4"/>
  </r>
  <r>
    <x v="5"/>
    <x v="10"/>
    <x v="1"/>
    <n v="2"/>
    <n v="2"/>
    <n v="39"/>
    <x v="1"/>
    <n v="26"/>
    <n v="52"/>
    <x v="1"/>
    <n v="2"/>
    <s v="2. EXP - Operating Expense"/>
    <n v="38"/>
    <x v="26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14"/>
    <x v="8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4"/>
    <x v="9"/>
    <x v="1"/>
    <n v="2"/>
    <n v="2"/>
    <n v="39"/>
    <x v="1"/>
    <n v="26"/>
    <n v="52"/>
    <x v="1"/>
    <n v="2"/>
    <s v="2. EXP - Operating Expense"/>
    <n v="16"/>
    <x v="1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4"/>
    <x v="9"/>
    <x v="1"/>
    <n v="2"/>
    <n v="2"/>
    <n v="45"/>
    <x v="6"/>
    <n v="26"/>
    <n v="58"/>
    <x v="4"/>
    <n v="2"/>
    <s v="2. EXP - Operating Expense"/>
    <n v="16"/>
    <x v="1"/>
    <n v="1013"/>
    <n v="0"/>
    <n v="12096"/>
    <n v="12096"/>
    <n v="12096"/>
    <n v="12672"/>
    <n v="9792"/>
    <n v="11520"/>
    <n v="12672"/>
    <n v="12672"/>
    <n v="11520"/>
    <n v="13248"/>
    <n v="10944"/>
    <n v="11520"/>
    <n v="0"/>
    <n v="0"/>
    <n v="0"/>
    <n v="0"/>
    <n v="0"/>
    <n v="0"/>
    <n v="0"/>
    <n v="0"/>
    <n v="0"/>
    <n v="0"/>
    <n v="0"/>
    <n v="0"/>
    <n v="142848"/>
    <n v="0"/>
    <s v="All Budget Divisions"/>
    <s v="CD-80 - Audit and Assurance"/>
    <x v="1"/>
    <s v="USF"/>
    <s v="Professional Services"/>
    <s v="Contract Labor"/>
    <n v="-142848"/>
    <s v="80-854-80.61400"/>
    <s v="854-Payment Quality Assurance"/>
    <s v="854"/>
    <x v="1"/>
    <x v="1"/>
  </r>
  <r>
    <x v="0"/>
    <x v="2"/>
    <x v="2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0"/>
    <x v="0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7"/>
    <x v="10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1"/>
    <x v="6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4"/>
    <x v="8"/>
    <n v="2"/>
    <n v="2"/>
    <n v="46"/>
    <x v="3"/>
    <n v="26"/>
    <n v="59"/>
    <x v="2"/>
    <n v="6"/>
    <s v="X00000 - Capital Expenses"/>
    <n v="138"/>
    <x v="7"/>
    <n v="1439"/>
    <n v="4371214.9000000004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441786.72"/>
    <n v="685686.73"/>
    <n v="507551.19"/>
    <n v="0"/>
    <n v="0"/>
    <n v="0"/>
    <n v="0"/>
    <n v="4371214.9000000004"/>
    <n v="4371214.9000000004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3"/>
    <x v="3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5"/>
    <x v="20"/>
    <x v="13"/>
    <n v="2"/>
    <n v="2"/>
    <n v="55"/>
    <x v="9"/>
    <n v="26"/>
    <n v="59"/>
    <x v="2"/>
    <n v="6"/>
    <s v="X00000 - Capital Expenses"/>
    <n v="141"/>
    <x v="92"/>
    <n v="1318"/>
    <n v="0"/>
    <n v="0"/>
    <n v="0"/>
    <n v="488.82"/>
    <n v="2029.15"/>
    <n v="690.51"/>
    <n v="3129.79"/>
    <n v="1798.18"/>
    <n v="546.38"/>
    <n v="775.74"/>
    <n v="650.72"/>
    <n v="3794.28"/>
    <n v="1264.1400000000001"/>
    <n v="0"/>
    <n v="0"/>
    <n v="0"/>
    <n v="0"/>
    <n v="0"/>
    <n v="0"/>
    <n v="0"/>
    <n v="0"/>
    <n v="0"/>
    <n v="0"/>
    <n v="0"/>
    <n v="0"/>
    <n v="6338.27"/>
    <n v="0"/>
    <s v="All Budget Divisions"/>
    <s v="DA-20 - Schools &amp; Libraries (DA)"/>
    <x v="3"/>
    <s v="USF"/>
    <s v="Employee Expenses"/>
    <s v="Compensation and Benefits"/>
    <n v="-6338.27"/>
    <s v="90-924-20.X00008"/>
    <s v="924-SLD EPC IT Support"/>
    <s v="924"/>
    <x v="92"/>
    <x v="0"/>
  </r>
  <r>
    <x v="0"/>
    <x v="13"/>
    <x v="7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5"/>
    <x v="20"/>
    <x v="13"/>
    <n v="2"/>
    <n v="2"/>
    <n v="50"/>
    <x v="0"/>
    <n v="26"/>
    <n v="50"/>
    <x v="0"/>
    <n v="2"/>
    <s v="2. EXP - Operating Expense"/>
    <n v="146"/>
    <x v="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9"/>
    <x v="12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2"/>
    <x v="2"/>
    <n v="2"/>
    <n v="2"/>
    <n v="35"/>
    <x v="12"/>
    <n v="26"/>
    <n v="48"/>
    <x v="7"/>
    <n v="3"/>
    <s v="4. USAC_DEBIT - USAC Administration (Debit to SM)"/>
    <n v="120"/>
    <x v="73"/>
    <n v="1340"/>
    <n v="17209327.629999999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27753.99"/>
    <n v="1362856.08"/>
    <n v="1427753.99"/>
    <n v="1492651.9"/>
    <n v="1362856.08"/>
    <n v="1427753.99"/>
    <n v="1427753.99"/>
    <n v="1531397.19"/>
    <n v="1571309.05"/>
    <n v="4177241.37"/>
    <n v="4177241.37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0"/>
    <x v="19"/>
    <x v="12"/>
    <n v="2"/>
    <n v="2"/>
    <n v="35"/>
    <x v="12"/>
    <n v="26"/>
    <n v="48"/>
    <x v="7"/>
    <n v="3"/>
    <s v="4. USAC_DEBIT - USAC Administration (Debit to SM)"/>
    <n v="122"/>
    <x v="31"/>
    <n v="1340"/>
    <n v="34056.32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2177.59"/>
    <n v="2950.52"/>
    <n v="3326.87"/>
    <n v="3347.39"/>
    <n v="3691.2"/>
    <n v="3402.47"/>
    <n v="3730.97"/>
    <n v="16557.419999999998"/>
    <n v="16557.419999999998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11"/>
    <x v="6"/>
    <n v="2"/>
    <n v="2"/>
    <n v="36"/>
    <x v="14"/>
    <n v="26"/>
    <n v="49"/>
    <x v="10"/>
    <n v="3"/>
    <s v="4. USAC_DEBIT - USAC Administration (Debit to SM)"/>
    <n v="123"/>
    <x v="62"/>
    <n v="1341"/>
    <n v="0"/>
    <n v="142406.56"/>
    <n v="142419.5"/>
    <n v="142523.73000000001"/>
    <n v="142753.31"/>
    <n v="177132.33"/>
    <n v="143028.87"/>
    <n v="145459.18"/>
    <n v="142886.19"/>
    <n v="146011.56"/>
    <n v="0"/>
    <n v="0"/>
    <n v="0"/>
    <n v="0"/>
    <n v="0"/>
    <n v="0"/>
    <n v="0"/>
    <n v="0"/>
    <n v="0"/>
    <n v="0"/>
    <n v="0"/>
    <n v="0"/>
    <n v="0"/>
    <n v="0"/>
    <n v="0"/>
    <n v="1324621.23"/>
    <n v="0"/>
    <s v="All Budget Divisions"/>
    <s v="BD-40 - Lifeline"/>
    <x v="5"/>
    <s v="USF"/>
    <s v="Allocations"/>
    <s v="Allocations"/>
    <n v="-1324621.23"/>
    <s v="40-400-40.90232"/>
    <s v="400-Lifeline"/>
    <s v="400"/>
    <x v="62"/>
    <x v="0"/>
  </r>
  <r>
    <x v="0"/>
    <x v="18"/>
    <x v="11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6"/>
    <x v="12"/>
    <x v="6"/>
    <n v="2"/>
    <n v="2"/>
    <n v="35"/>
    <x v="12"/>
    <n v="26"/>
    <n v="48"/>
    <x v="7"/>
    <n v="3"/>
    <s v="4. USAC_DEBIT - USAC Administration (Debit to SM)"/>
    <n v="126"/>
    <x v="53"/>
    <n v="1522"/>
    <n v="8282637.0977159999"/>
    <n v="0"/>
    <n v="0"/>
    <n v="0"/>
    <n v="0"/>
    <n v="0"/>
    <n v="0"/>
    <n v="0"/>
    <n v="0"/>
    <n v="0"/>
    <n v="0"/>
    <n v="0"/>
    <n v="0"/>
    <n v="764610.112723"/>
    <n v="634795.38498500001"/>
    <n v="719265.02145300002"/>
    <n v="674528.96037099999"/>
    <n v="610181.98276599997"/>
    <n v="640111.07606200001"/>
    <n v="631285.34673600004"/>
    <n v="676949.78639599995"/>
    <n v="679936.89698399999"/>
    <n v="826780.16580199997"/>
    <n v="699819.30587299995"/>
    <n v="724373.05756500002"/>
    <n v="0"/>
    <n v="0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5"/>
    <x v="16"/>
    <x v="9"/>
    <n v="2"/>
    <n v="2"/>
    <n v="46"/>
    <x v="3"/>
    <n v="26"/>
    <n v="59"/>
    <x v="2"/>
    <n v="2"/>
    <s v="2. EXP - Operating Expense"/>
    <n v="102"/>
    <x v="4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0"/>
    <x v="0"/>
    <n v="2"/>
    <n v="2"/>
    <n v="46"/>
    <x v="3"/>
    <n v="26"/>
    <n v="59"/>
    <x v="2"/>
    <n v="2"/>
    <s v="2. EXP - Operating Expense"/>
    <n v="102"/>
    <x v="44"/>
    <n v="1493"/>
    <n v="-6013.22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-501.48"/>
    <n v="-934.55"/>
    <n v="-1669.81"/>
    <n v="124.25"/>
    <n v="0"/>
    <n v="0"/>
    <n v="0"/>
    <n v="-6013.22"/>
    <n v="-6013.22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0"/>
    <x v="6"/>
    <x v="1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2"/>
    <x v="2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8"/>
    <x v="11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3"/>
    <x v="8"/>
    <x v="1"/>
    <n v="2"/>
    <n v="2"/>
    <n v="55"/>
    <x v="9"/>
    <n v="26"/>
    <n v="59"/>
    <x v="2"/>
    <n v="2"/>
    <s v="2. EXP - Operating Expense"/>
    <n v="110"/>
    <x v="46"/>
    <n v="836"/>
    <n v="-30883.5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0883.599999999999"/>
    <n v="0"/>
    <n v="-30883.599999999999"/>
    <s v="All Budget Divisions"/>
    <s v="DA-20 - Schools &amp; Libraries (DA)"/>
    <x v="3"/>
    <s v="USF"/>
    <s v="Employee Expenses"/>
    <s v="Compensation and Benefits"/>
    <n v="-30883.599999999999"/>
    <s v="90-909-20.68100"/>
    <s v="909-Project Management Office"/>
    <s v="909"/>
    <x v="46"/>
    <x v="3"/>
  </r>
  <r>
    <x v="0"/>
    <x v="19"/>
    <x v="12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9625"/>
    <n v="962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8"/>
    <x v="11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2"/>
    <x v="4"/>
    <x v="1"/>
    <n v="2"/>
    <n v="2"/>
    <n v="45"/>
    <x v="6"/>
    <n v="26"/>
    <n v="58"/>
    <x v="4"/>
    <n v="2"/>
    <s v="2. EXP - Operating Expense"/>
    <n v="100"/>
    <x v="18"/>
    <n v="340"/>
    <n v="4472599.1628999999"/>
    <n v="361725.92"/>
    <n v="344789.25"/>
    <n v="400958.52"/>
    <n v="396518.82"/>
    <n v="379201.96"/>
    <n v="397259.19"/>
    <n v="375785.25"/>
    <n v="362378.13"/>
    <n v="336166.23"/>
    <n v="319053.94"/>
    <n v="308777.8"/>
    <n v="345199.61"/>
    <n v="359864.30050000001"/>
    <n v="342727.90519999998"/>
    <n v="394137.09100000001"/>
    <n v="377000.69569999998"/>
    <n v="359864.30050000001"/>
    <n v="377000.69569999998"/>
    <n v="377000.69569999998"/>
    <n v="377000.69569999998"/>
    <n v="377000.69569999998"/>
    <n v="359864.30050000001"/>
    <n v="377000.69569999998"/>
    <n v="394137.09100000001"/>
    <n v="4327814.62"/>
    <n v="4472599.1628999999"/>
    <s v="All Budget Divisions"/>
    <s v="CD-80 - Audit and Assurance"/>
    <x v="1"/>
    <s v="USF"/>
    <s v="Employee Expenses"/>
    <s v="Compensation and Benefits"/>
    <n v="144784.5429"/>
    <s v="80-800-80.68000"/>
    <s v="800-Audit and Assurance"/>
    <s v="800"/>
    <x v="18"/>
    <x v="3"/>
  </r>
  <r>
    <x v="4"/>
    <x v="9"/>
    <x v="1"/>
    <n v="2"/>
    <n v="2"/>
    <n v="42"/>
    <x v="11"/>
    <n v="26"/>
    <n v="55"/>
    <x v="6"/>
    <n v="2"/>
    <s v="2. EXP - Operating Expense"/>
    <n v="100"/>
    <x v="18"/>
    <n v="986"/>
    <n v="460164.32880000002"/>
    <n v="40421.18"/>
    <n v="36906.31"/>
    <n v="36906.300000000003"/>
    <n v="38663.75"/>
    <n v="40308.69"/>
    <n v="51501.38"/>
    <n v="55431.01"/>
    <n v="53020.97"/>
    <n v="50610.92"/>
    <n v="55291.02"/>
    <n v="50650.92"/>
    <n v="53311.48"/>
    <n v="40396.105199999998"/>
    <n v="36883.400399999999"/>
    <n v="36883.400399999999"/>
    <n v="38639.752800000002"/>
    <n v="40396.105199999998"/>
    <n v="35127.048000000003"/>
    <n v="40396.105199999998"/>
    <n v="38639.752800000002"/>
    <n v="36883.400399999999"/>
    <n v="40396.105199999998"/>
    <n v="36883.400399999999"/>
    <n v="38639.752800000002"/>
    <n v="563023.93000000005"/>
    <n v="460164.32880000002"/>
    <s v="All Budget Divisions"/>
    <s v="CD-70 - Finance"/>
    <x v="1"/>
    <s v="USF"/>
    <s v="Employee Expenses"/>
    <s v="Compensation and Benefits"/>
    <n v="-102859.6012"/>
    <s v="70-799-70.68000"/>
    <s v="799-Enterprise Resource Program"/>
    <s v="799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93"/>
    <n v="1574050.81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3075.82"/>
    <n v="139949.1"/>
    <n v="127647.52"/>
    <n v="131577.74"/>
    <n v="131577.74"/>
    <n v="125596.93"/>
    <n v="137558.54999999999"/>
    <n v="1047739.85"/>
    <n v="1047739.85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5"/>
    <x v="20"/>
    <x v="13"/>
    <n v="2"/>
    <n v="2"/>
    <n v="52"/>
    <x v="10"/>
    <n v="26"/>
    <n v="59"/>
    <x v="2"/>
    <n v="2"/>
    <s v="2. EXP - Operating Expense"/>
    <n v="102"/>
    <x v="44"/>
    <n v="1262"/>
    <n v="0"/>
    <n v="0"/>
    <n v="0"/>
    <n v="0"/>
    <n v="0"/>
    <n v="0"/>
    <n v="0"/>
    <n v="-635.54"/>
    <n v="110"/>
    <n v="0"/>
    <n v="48.89"/>
    <n v="-652.21"/>
    <n v="-390.75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5"/>
    <x v="16"/>
    <x v="9"/>
    <n v="2"/>
    <n v="2"/>
    <n v="53"/>
    <x v="16"/>
    <n v="26"/>
    <n v="58"/>
    <x v="4"/>
    <n v="2"/>
    <s v="2. EXP - Operating Expense"/>
    <n v="64"/>
    <x v="23"/>
    <n v="1221"/>
    <n v="1010217.3"/>
    <n v="194445.74"/>
    <n v="214854.9"/>
    <n v="256440.25"/>
    <n v="98906.06"/>
    <n v="72262.87"/>
    <n v="71128.84"/>
    <n v="99898.94"/>
    <n v="144956.91"/>
    <n v="131426.25"/>
    <n v="199180"/>
    <n v="170091.79"/>
    <n v="302676.59999999998"/>
    <n v="194445.74"/>
    <n v="214854.9"/>
    <n v="256440.25"/>
    <n v="98906.06"/>
    <n v="72262.87"/>
    <n v="71128.84"/>
    <n v="99898.94"/>
    <n v="144956.91"/>
    <n v="131426.25"/>
    <n v="199180"/>
    <n v="-473283.46"/>
    <n v="0"/>
    <n v="1956269.15"/>
    <n v="1010217.3"/>
    <s v="All Budget Divisions"/>
    <s v="DA-40 - Lifeline (DA)"/>
    <x v="5"/>
    <s v="USF"/>
    <s v="Professional Services"/>
    <s v="Outsourced Audits"/>
    <n v="-946051.85"/>
    <s v="80-800-40.64860"/>
    <s v="800-Audit and Assurance"/>
    <s v="800"/>
    <x v="23"/>
    <x v="10"/>
  </r>
  <r>
    <x v="4"/>
    <x v="9"/>
    <x v="1"/>
    <n v="2"/>
    <n v="2"/>
    <n v="36"/>
    <x v="14"/>
    <n v="26"/>
    <n v="49"/>
    <x v="10"/>
    <n v="2"/>
    <s v="2. EXP - Operating Expense"/>
    <n v="71"/>
    <x v="55"/>
    <n v="900"/>
    <n v="14000000"/>
    <n v="1409178.86"/>
    <n v="-112279.96"/>
    <n v="1103762.6399999999"/>
    <n v="1219907.6399999999"/>
    <n v="1679820.05"/>
    <n v="1796552.24"/>
    <n v="1509539.83"/>
    <n v="1256486.9099999999"/>
    <n v="1228032.3600000001"/>
    <n v="1081208.76"/>
    <n v="1137313.02"/>
    <n v="1243000.6499999999"/>
    <n v="1166666.6599999999"/>
    <n v="941666.66"/>
    <n v="1041666.66"/>
    <n v="1166666.6599999999"/>
    <n v="1041666.66"/>
    <n v="1266666.6599999999"/>
    <n v="1416666.66"/>
    <n v="1316666.6599999999"/>
    <n v="1291666.6599999999"/>
    <n v="1166666.6599999999"/>
    <n v="1016666.66"/>
    <n v="1166666.74"/>
    <n v="14552523"/>
    <n v="14000000"/>
    <s v="All Budget Divisions"/>
    <s v="BD-40 - Lifeline"/>
    <x v="5"/>
    <s v="USF"/>
    <s v="Professional Services"/>
    <s v="Call Center"/>
    <n v="-552523"/>
    <s v="40-400-40.64881"/>
    <s v="400-Lifeline"/>
    <s v="400"/>
    <x v="55"/>
    <x v="9"/>
  </r>
  <r>
    <x v="5"/>
    <x v="10"/>
    <x v="1"/>
    <n v="2"/>
    <n v="2"/>
    <n v="49"/>
    <x v="13"/>
    <n v="26"/>
    <n v="49"/>
    <x v="10"/>
    <n v="2"/>
    <s v="2. EXP - Operating Expense"/>
    <n v="71"/>
    <x v="55"/>
    <n v="1124"/>
    <n v="0"/>
    <n v="0"/>
    <n v="410.87"/>
    <n v="-0.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0.5"/>
    <n v="0"/>
    <s v="All Budget Divisions"/>
    <s v="CD-42 - ACP (FCC Appropriated Program; formerly EBB)"/>
    <x v="0"/>
    <s v="FCC"/>
    <s v="Professional Services"/>
    <s v="Call Center"/>
    <n v="-410.5"/>
    <s v="40-403-42.64881"/>
    <s v="403-ACP (FCC Appropriated Program; formerly EBB)"/>
    <s v="403"/>
    <x v="55"/>
    <x v="9"/>
  </r>
  <r>
    <x v="0"/>
    <x v="7"/>
    <x v="5"/>
    <n v="2"/>
    <n v="2"/>
    <n v="43"/>
    <x v="21"/>
    <n v="26"/>
    <n v="56"/>
    <x v="12"/>
    <n v="2"/>
    <s v="2. EXP - Operating Expense"/>
    <n v="83"/>
    <x v="13"/>
    <n v="1410"/>
    <n v="102874.26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587.98"/>
    <n v="13825.54"/>
    <n v="12260.01"/>
    <n v="0"/>
    <n v="0"/>
    <n v="0"/>
    <n v="0"/>
    <n v="115335.67"/>
    <n v="102874.26"/>
    <s v="All Budget Divisions"/>
    <s v="CD-73 - Procurement"/>
    <x v="1"/>
    <s v="USF"/>
    <s v="Employee Expenses"/>
    <s v="Compensation and Benefits"/>
    <n v="-12461.41"/>
    <s v="73-730-73.66000"/>
    <s v="730-Procurement"/>
    <s v="730"/>
    <x v="13"/>
    <x v="3"/>
  </r>
  <r>
    <x v="0"/>
    <x v="14"/>
    <x v="8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59"/>
    <n v="162686.32889999999"/>
    <n v="0"/>
    <n v="0"/>
    <n v="0"/>
    <n v="0"/>
    <n v="0"/>
    <n v="0"/>
    <n v="0"/>
    <n v="0"/>
    <n v="0"/>
    <n v="0"/>
    <n v="0"/>
    <n v="0"/>
    <n v="24448.892100000001"/>
    <n v="14128.892099999999"/>
    <n v="14128.892099999999"/>
    <n v="21193.33815"/>
    <n v="14128.892099999999"/>
    <n v="14128.892099999999"/>
    <n v="14128.892099999999"/>
    <n v="13603.84014"/>
    <n v="17415.664509999999"/>
    <n v="7770.5577400000002"/>
    <n v="4784.5509400000001"/>
    <n v="2825.0248200000001"/>
    <n v="0"/>
    <n v="0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11"/>
    <x v="6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3"/>
    <x v="7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7"/>
    <x v="10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8"/>
    <x v="11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7"/>
    <x v="10"/>
    <n v="2"/>
    <n v="2"/>
    <n v="46"/>
    <x v="3"/>
    <n v="26"/>
    <n v="59"/>
    <x v="2"/>
    <n v="2"/>
    <s v="2. EXP - Operating Expense"/>
    <n v="57"/>
    <x v="22"/>
    <n v="1477"/>
    <n v="5239671.0199999996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281471.69"/>
    <n v="204254.78"/>
    <n v="224046.93"/>
    <n v="205605.57"/>
    <n v="411827.22"/>
    <n v="570129.98"/>
    <n v="570129.98"/>
    <n v="627621.23"/>
    <n v="552264.63"/>
    <n v="1451652.35"/>
    <n v="140666.66"/>
    <n v="140666.66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77"/>
    <n v="1960334.88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69333.33"/>
    <n v="69333.33"/>
    <n v="69333.33"/>
    <n v="70129.98"/>
    <n v="427621.23"/>
    <n v="452264.63"/>
    <n v="451652.4"/>
    <n v="558666.64"/>
    <n v="558666.64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3"/>
    <x v="7"/>
    <n v="2"/>
    <n v="2"/>
    <n v="46"/>
    <x v="3"/>
    <n v="26"/>
    <n v="59"/>
    <x v="2"/>
    <n v="2"/>
    <s v="2. EXP - Operating Expense"/>
    <n v="29"/>
    <x v="4"/>
    <n v="1498"/>
    <n v="435644.01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32475.79"/>
    <n v="33951.96"/>
    <n v="30999.62"/>
    <n v="32475.79"/>
    <n v="32475.79"/>
    <n v="30999.62"/>
    <n v="33951.96"/>
    <n v="208313.48"/>
    <n v="208313.48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6"/>
    <x v="12"/>
    <x v="6"/>
    <n v="2"/>
    <n v="2"/>
    <n v="36"/>
    <x v="14"/>
    <n v="26"/>
    <n v="49"/>
    <x v="10"/>
    <n v="2"/>
    <s v="2. EXP - Operating Expense"/>
    <n v="29"/>
    <x v="4"/>
    <n v="1523"/>
    <n v="857263.48620000004"/>
    <n v="0"/>
    <n v="0"/>
    <n v="0"/>
    <n v="0"/>
    <n v="0"/>
    <n v="0"/>
    <n v="0"/>
    <n v="0"/>
    <n v="0"/>
    <n v="0"/>
    <n v="0"/>
    <n v="0"/>
    <n v="65943.345092000003"/>
    <n v="65943.345092000003"/>
    <n v="65943.345092000003"/>
    <n v="98915.017638000005"/>
    <n v="65943.345092000003"/>
    <n v="65943.345092000003"/>
    <n v="65943.345092000003"/>
    <n v="65943.345092000003"/>
    <n v="98915.017638000005"/>
    <n v="65943.345092000003"/>
    <n v="65943.345092000003"/>
    <n v="65943.345096000005"/>
    <n v="0"/>
    <n v="0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14"/>
    <x v="8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14"/>
    <x v="8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17"/>
    <x v="10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4"/>
    <x v="9"/>
    <x v="1"/>
    <n v="2"/>
    <n v="2"/>
    <n v="37"/>
    <x v="5"/>
    <n v="26"/>
    <n v="50"/>
    <x v="0"/>
    <n v="2"/>
    <s v="2. EXP - Operating Expense"/>
    <n v="38"/>
    <x v="26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2"/>
    <x v="2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0"/>
    <x v="1"/>
    <n v="2"/>
    <n v="2"/>
    <n v="40"/>
    <x v="4"/>
    <n v="26"/>
    <n v="53"/>
    <x v="3"/>
    <n v="2"/>
    <s v="2. EXP - Operating Expense"/>
    <n v="27"/>
    <x v="38"/>
    <n v="1161"/>
    <n v="20990.664000000001"/>
    <n v="1778.88"/>
    <n v="1842.99"/>
    <n v="2636.04"/>
    <n v="2676.31"/>
    <n v="2641.09"/>
    <n v="2641.09"/>
    <n v="476.54"/>
    <n v="2325.54"/>
    <n v="2325.54"/>
    <n v="2331.16"/>
    <n v="2328.35"/>
    <n v="2328.35"/>
    <n v="1849.752"/>
    <n v="1608.48"/>
    <n v="1688.904"/>
    <n v="1769.328"/>
    <n v="1769.328"/>
    <n v="1688.904"/>
    <n v="1849.752"/>
    <n v="1688.904"/>
    <n v="1769.328"/>
    <n v="1849.752"/>
    <n v="1608.48"/>
    <n v="1849.752"/>
    <n v="26331.88"/>
    <n v="20990.664000000001"/>
    <s v="All Budget Divisions"/>
    <s v="CD-62 - Shared Services"/>
    <x v="1"/>
    <s v="USF"/>
    <s v="Employee Expenses"/>
    <s v="Compensation and Benefits"/>
    <n v="-5341.2160000000003"/>
    <s v="62-620-62.62304"/>
    <s v="620-Shared Services"/>
    <s v="620"/>
    <x v="38"/>
    <x v="3"/>
  </r>
  <r>
    <x v="5"/>
    <x v="20"/>
    <x v="13"/>
    <n v="2"/>
    <n v="2"/>
    <n v="45"/>
    <x v="6"/>
    <n v="26"/>
    <n v="58"/>
    <x v="4"/>
    <n v="2"/>
    <s v="2. EXP - Operating Expense"/>
    <n v="27"/>
    <x v="38"/>
    <n v="1224"/>
    <n v="43817.31"/>
    <n v="3495.3"/>
    <n v="3566.77"/>
    <n v="3683.71"/>
    <n v="3825.02"/>
    <n v="3671.49"/>
    <n v="3458.42"/>
    <n v="714.29"/>
    <n v="3129.75"/>
    <n v="2931.94"/>
    <n v="3048.89"/>
    <n v="2950.48"/>
    <n v="3054.94"/>
    <n v="3495.3"/>
    <n v="3566.77"/>
    <n v="3683.71"/>
    <n v="3825.02"/>
    <n v="3671.49"/>
    <n v="3458.42"/>
    <n v="3853.65"/>
    <n v="3518.55"/>
    <n v="3686.1"/>
    <n v="3853.65"/>
    <n v="3351"/>
    <n v="3853.65"/>
    <n v="21700.71"/>
    <n v="21700.71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504"/>
    <n v="11325.39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810.94"/>
    <n v="774.08"/>
    <n v="810.94"/>
    <n v="847.8"/>
    <n v="774.08"/>
    <n v="810.94"/>
    <n v="810.94"/>
    <n v="774.08"/>
    <n v="847.8"/>
    <n v="4063.79"/>
    <n v="4063.79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6"/>
    <x v="1"/>
    <n v="2"/>
    <n v="2"/>
    <n v="41"/>
    <x v="17"/>
    <n v="26"/>
    <n v="54"/>
    <x v="11"/>
    <n v="2"/>
    <s v="2. EXP - Operating Expense"/>
    <n v="29"/>
    <x v="4"/>
    <n v="1389"/>
    <n v="441153.36"/>
    <n v="34554.46"/>
    <n v="30579.07"/>
    <n v="32487.81"/>
    <n v="31836.68"/>
    <n v="29939.15"/>
    <n v="31146.91"/>
    <n v="31573.38"/>
    <n v="29080.36"/>
    <n v="31113.040000000001"/>
    <n v="0"/>
    <n v="0"/>
    <n v="0"/>
    <n v="37185.339999999997"/>
    <n v="33804.86"/>
    <n v="37185.339999999997"/>
    <n v="37185.339999999997"/>
    <n v="35495.1"/>
    <n v="37185.339999999997"/>
    <n v="38875.58"/>
    <n v="35495.1"/>
    <n v="37185.339999999997"/>
    <n v="37185.339999999997"/>
    <n v="35495.1"/>
    <n v="38875.58"/>
    <n v="282310.86"/>
    <n v="329597.34000000003"/>
    <s v="All Budget Divisions"/>
    <s v="CD-65 - Office of the General Counsel"/>
    <x v="1"/>
    <s v="USF"/>
    <s v="Employee Expenses"/>
    <s v="Compensation and Benefits"/>
    <n v="47286.48"/>
    <s v="65-650-65.62306"/>
    <s v="650-Office of the General Counsel"/>
    <s v="650"/>
    <x v="4"/>
    <x v="3"/>
  </r>
  <r>
    <x v="0"/>
    <x v="7"/>
    <x v="5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5"/>
    <x v="10"/>
    <x v="1"/>
    <n v="2"/>
    <n v="2"/>
    <n v="55"/>
    <x v="9"/>
    <n v="26"/>
    <n v="59"/>
    <x v="2"/>
    <n v="2"/>
    <s v="2. EXP - Operating Expense"/>
    <n v="16"/>
    <x v="1"/>
    <n v="1278"/>
    <n v="85214.5"/>
    <n v="20297.759999999998"/>
    <n v="19331.2"/>
    <n v="19331.2"/>
    <n v="0"/>
    <n v="0"/>
    <n v="0"/>
    <n v="0"/>
    <n v="0"/>
    <n v="0"/>
    <n v="0"/>
    <n v="0"/>
    <n v="0"/>
    <n v="7922.67"/>
    <n v="8669.67"/>
    <n v="6513.67"/>
    <n v="5492.67"/>
    <n v="8583.67"/>
    <n v="8382.67"/>
    <n v="8324.67"/>
    <n v="4179.67"/>
    <n v="15.67"/>
    <n v="9158.67"/>
    <n v="7807.67"/>
    <n v="10163.129999999999"/>
    <n v="58960.160000000003"/>
    <n v="85214.5"/>
    <s v="All Budget Divisions"/>
    <s v="DA-20 - Schools &amp; Libraries (DA)"/>
    <x v="3"/>
    <s v="USF"/>
    <s v="Professional Services"/>
    <s v="Contract Labor"/>
    <n v="26254.34"/>
    <s v="90-909-20.61400"/>
    <s v="909-Project Management Office"/>
    <s v="909"/>
    <x v="1"/>
    <x v="1"/>
  </r>
  <r>
    <x v="0"/>
    <x v="2"/>
    <x v="2"/>
    <n v="2"/>
    <n v="2"/>
    <n v="37"/>
    <x v="5"/>
    <n v="26"/>
    <n v="50"/>
    <x v="0"/>
    <n v="2"/>
    <s v="2. EXP - Operating Expense"/>
    <n v="16"/>
    <x v="1"/>
    <n v="1346"/>
    <n v="111138"/>
    <n v="2118"/>
    <n v="9510"/>
    <n v="9510"/>
    <n v="10218"/>
    <n v="9600"/>
    <n v="9156"/>
    <n v="7194"/>
    <n v="10386"/>
    <n v="9564"/>
    <n v="0"/>
    <n v="0"/>
    <n v="0"/>
    <n v="2118"/>
    <n v="9510"/>
    <n v="9510"/>
    <n v="10000"/>
    <n v="10000"/>
    <n v="10000"/>
    <n v="10000"/>
    <n v="10000"/>
    <n v="10000"/>
    <n v="10000"/>
    <n v="10000"/>
    <n v="10000"/>
    <n v="21138"/>
    <n v="21138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4"/>
    <x v="9"/>
    <x v="1"/>
    <n v="2"/>
    <n v="2"/>
    <n v="46"/>
    <x v="3"/>
    <n v="26"/>
    <n v="59"/>
    <x v="2"/>
    <n v="2"/>
    <s v="2. EXP - Operating Expense"/>
    <n v="18"/>
    <x v="2"/>
    <n v="1023"/>
    <n v="495504"/>
    <n v="0"/>
    <n v="0"/>
    <n v="0"/>
    <n v="24356.82"/>
    <n v="10067.5"/>
    <n v="8606.08"/>
    <n v="8606.08"/>
    <n v="8606.08"/>
    <n v="8606.08"/>
    <n v="8606.08"/>
    <n v="8606.08"/>
    <n v="8606.08"/>
    <n v="0"/>
    <n v="0"/>
    <n v="0"/>
    <n v="55056"/>
    <n v="55056"/>
    <n v="55056"/>
    <n v="55056"/>
    <n v="55056"/>
    <n v="55056"/>
    <n v="55056"/>
    <n v="55056"/>
    <n v="55056"/>
    <n v="94666.880000000005"/>
    <n v="495504"/>
    <s v="All Budget Divisions"/>
    <s v="CD-90 - Information Technology"/>
    <x v="1"/>
    <s v="USF"/>
    <s v="General and Administrative"/>
    <s v="Computer Support and Maintenance"/>
    <n v="400837.12"/>
    <s v="90-799-90.61420"/>
    <s v="799-Enterprise Resource Program"/>
    <s v="799"/>
    <x v="2"/>
    <x v="2"/>
  </r>
  <r>
    <x v="5"/>
    <x v="16"/>
    <x v="9"/>
    <n v="2"/>
    <n v="2"/>
    <n v="55"/>
    <x v="9"/>
    <n v="26"/>
    <n v="59"/>
    <x v="2"/>
    <n v="2"/>
    <s v="2. EXP - Operating Expense"/>
    <n v="24"/>
    <x v="3"/>
    <n v="1322"/>
    <n v="3226"/>
    <n v="168"/>
    <n v="483"/>
    <n v="264"/>
    <n v="483"/>
    <n v="432"/>
    <n v="168"/>
    <n v="264"/>
    <n v="432"/>
    <n v="168"/>
    <n v="364"/>
    <n v="508"/>
    <n v="772"/>
    <n v="168"/>
    <n v="483"/>
    <n v="264"/>
    <n v="483"/>
    <n v="432"/>
    <n v="168"/>
    <n v="264"/>
    <n v="432"/>
    <n v="168"/>
    <n v="364"/>
    <n v="0"/>
    <n v="0"/>
    <n v="4506"/>
    <n v="3226"/>
    <s v="All Budget Divisions"/>
    <s v="DA-20 - Schools &amp; Libraries (DA)"/>
    <x v="3"/>
    <s v="USF"/>
    <s v="Employee Expenses"/>
    <s v="Compensation and Benefits"/>
    <n v="-1280"/>
    <s v="90-926-20.62301"/>
    <s v="926-SL Legacy IT Support"/>
    <s v="926"/>
    <x v="3"/>
    <x v="3"/>
  </r>
  <r>
    <x v="0"/>
    <x v="11"/>
    <x v="6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7"/>
    <x v="10"/>
    <n v="2"/>
    <n v="2"/>
    <n v="42"/>
    <x v="11"/>
    <n v="26"/>
    <n v="55"/>
    <x v="6"/>
    <n v="2"/>
    <s v="2. EXP - Operating Expense"/>
    <n v="24"/>
    <x v="3"/>
    <n v="1406"/>
    <n v="5761.39"/>
    <n v="0"/>
    <n v="0"/>
    <n v="0"/>
    <n v="0"/>
    <n v="0"/>
    <n v="0"/>
    <n v="0"/>
    <n v="0"/>
    <n v="0"/>
    <n v="0"/>
    <n v="0"/>
    <n v="0"/>
    <n v="0"/>
    <n v="0"/>
    <n v="578.77"/>
    <n v="578.77"/>
    <n v="552.46"/>
    <n v="578.77"/>
    <n v="605.08000000000004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8"/>
    <x v="11"/>
    <n v="2"/>
    <n v="2"/>
    <n v="47"/>
    <x v="2"/>
    <n v="26"/>
    <n v="60"/>
    <x v="9"/>
    <n v="2"/>
    <s v="2. EXP - Operating Expense"/>
    <n v="146"/>
    <x v="5"/>
    <n v="1511"/>
    <n v="19071.206663000001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1970.333333"/>
    <n v="1970.333333"/>
    <n v="1970.333333"/>
    <n v="1971.333333"/>
    <n v="1971.333333"/>
    <n v="1971.333333"/>
    <n v="1971.333333"/>
    <n v="1971.333333"/>
    <n v="408.33333299999998"/>
    <n v="408.33333299999998"/>
    <n v="408.33333299999998"/>
    <n v="2078.54"/>
    <n v="2078.54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13"/>
    <x v="7"/>
    <n v="2"/>
    <n v="2"/>
    <n v="34"/>
    <x v="7"/>
    <n v="26"/>
    <n v="47"/>
    <x v="5"/>
    <n v="3"/>
    <s v="4. USAC_DEBIT - USAC Administration (Debit to SM)"/>
    <n v="127"/>
    <x v="65"/>
    <n v="1335"/>
    <n v="8475528.4199999999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645475.71"/>
    <n v="606369.35"/>
    <n v="617945.09"/>
    <n v="780681.04"/>
    <n v="801275.75"/>
    <n v="764104.02"/>
    <n v="745761.71"/>
    <n v="3513915.75"/>
    <n v="3513915.75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5"/>
    <x v="15"/>
    <x v="5"/>
    <n v="2"/>
    <n v="2"/>
    <n v="35"/>
    <x v="12"/>
    <n v="26"/>
    <n v="48"/>
    <x v="7"/>
    <n v="5"/>
    <s v="USAC_ADMIN CAP - Capital Allocations"/>
    <n v="135"/>
    <x v="60"/>
    <n v="1118"/>
    <n v="0"/>
    <n v="99994.07"/>
    <n v="82209.58"/>
    <n v="167770.66"/>
    <n v="110313.78"/>
    <n v="4540.0200000000004"/>
    <n v="5865.33"/>
    <n v="7082.11"/>
    <n v="89604.52"/>
    <n v="215376.42"/>
    <n v="-55300.25"/>
    <n v="2527.2600000000002"/>
    <n v="123968.99"/>
    <n v="0"/>
    <n v="0"/>
    <n v="0"/>
    <n v="0"/>
    <n v="0"/>
    <n v="0"/>
    <n v="0"/>
    <n v="0"/>
    <n v="0"/>
    <n v="0"/>
    <n v="0"/>
    <n v="0"/>
    <n v="853952.49"/>
    <n v="0"/>
    <s v="All Budget Divisions"/>
    <s v="BD-30 - High Cost"/>
    <x v="4"/>
    <s v="USF"/>
    <s v="Allocations"/>
    <s v="Allocations"/>
    <n v="-853952.49"/>
    <s v="30-300-30.X00001"/>
    <s v="300-High Cost"/>
    <s v="300"/>
    <x v="60"/>
    <x v="0"/>
  </r>
  <r>
    <x v="5"/>
    <x v="15"/>
    <x v="5"/>
    <n v="2"/>
    <n v="2"/>
    <n v="36"/>
    <x v="14"/>
    <n v="26"/>
    <n v="49"/>
    <x v="10"/>
    <n v="5"/>
    <s v="USAC_ADMIN CAP - Capital Allocations"/>
    <n v="135"/>
    <x v="60"/>
    <n v="1121"/>
    <n v="0"/>
    <n v="73900.89"/>
    <n v="60757.22"/>
    <n v="123991.36"/>
    <n v="81527.7"/>
    <n v="3355.31"/>
    <n v="4334.79"/>
    <n v="5234.05"/>
    <n v="66222.47"/>
    <n v="159174.53"/>
    <n v="-40869.800000000003"/>
    <n v="1867.78"/>
    <n v="91619.62"/>
    <n v="0"/>
    <n v="0"/>
    <n v="0"/>
    <n v="0"/>
    <n v="0"/>
    <n v="0"/>
    <n v="0"/>
    <n v="0"/>
    <n v="0"/>
    <n v="0"/>
    <n v="0"/>
    <n v="0"/>
    <n v="631115.92000000004"/>
    <n v="0"/>
    <s v="All Budget Divisions"/>
    <s v="BD-40 - Lifeline"/>
    <x v="5"/>
    <s v="USF"/>
    <s v="Allocations"/>
    <s v="Allocations"/>
    <n v="-631115.92000000004"/>
    <s v="40-400-40.X00001"/>
    <s v="400-Lifeline"/>
    <s v="400"/>
    <x v="60"/>
    <x v="0"/>
  </r>
  <r>
    <x v="1"/>
    <x v="1"/>
    <x v="1"/>
    <n v="2"/>
    <n v="2"/>
    <n v="39"/>
    <x v="1"/>
    <n v="26"/>
    <n v="52"/>
    <x v="1"/>
    <n v="2"/>
    <s v="2. EXP - Operating Expense"/>
    <n v="146"/>
    <x v="5"/>
    <n v="486"/>
    <n v="1155.999984"/>
    <n v="0"/>
    <n v="0"/>
    <n v="0"/>
    <n v="0"/>
    <n v="0"/>
    <n v="0"/>
    <n v="0"/>
    <n v="0"/>
    <n v="0"/>
    <n v="0"/>
    <n v="0"/>
    <n v="0"/>
    <n v="96.333331999999999"/>
    <n v="96.333331999999999"/>
    <n v="96.333331999999999"/>
    <n v="96.333331999999999"/>
    <n v="96.333331999999999"/>
    <n v="96.333331999999999"/>
    <n v="96.333331999999999"/>
    <n v="96.333331999999999"/>
    <n v="96.333331999999999"/>
    <n v="96.333331999999999"/>
    <n v="96.333331999999999"/>
    <n v="96.333331999999999"/>
    <n v="0"/>
    <n v="1155.999984"/>
    <s v="All Budget Divisions"/>
    <s v="CD-61 - Office of the Chief Administrative Officer Division"/>
    <x v="1"/>
    <s v="USF"/>
    <s v="Employee Expenses"/>
    <s v="Dues and Subscriptions"/>
    <n v="1155.999984"/>
    <s v="61-601-61.62200"/>
    <s v="601-Data Strategy"/>
    <s v="601"/>
    <x v="5"/>
    <x v="4"/>
  </r>
  <r>
    <x v="3"/>
    <x v="8"/>
    <x v="1"/>
    <n v="2"/>
    <n v="2"/>
    <n v="46"/>
    <x v="3"/>
    <n v="26"/>
    <n v="59"/>
    <x v="2"/>
    <n v="2"/>
    <s v="2. EXP - Operating Expense"/>
    <n v="146"/>
    <x v="5"/>
    <n v="841"/>
    <n v="0"/>
    <n v="1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9"/>
    <n v="0"/>
    <s v="All Budget Divisions"/>
    <s v="CD-90 - Information Technology"/>
    <x v="1"/>
    <s v="USF"/>
    <s v="Employee Expenses"/>
    <s v="Dues and Subscriptions"/>
    <n v="-139"/>
    <s v="90-909-90.62200"/>
    <s v="909-Project Management Office"/>
    <s v="909"/>
    <x v="5"/>
    <x v="4"/>
  </r>
  <r>
    <x v="4"/>
    <x v="9"/>
    <x v="1"/>
    <n v="2"/>
    <n v="2"/>
    <n v="47"/>
    <x v="2"/>
    <n v="26"/>
    <n v="52"/>
    <x v="1"/>
    <n v="2"/>
    <s v="2. EXP - Operating Expense"/>
    <n v="146"/>
    <x v="5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Dues and Subscriptions"/>
    <n v="0"/>
    <s v="93-931-93.62200"/>
    <s v="931-Administrative Assistants"/>
    <s v="931"/>
    <x v="5"/>
    <x v="4"/>
  </r>
  <r>
    <x v="0"/>
    <x v="19"/>
    <x v="12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7"/>
    <x v="5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14"/>
    <x v="8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17"/>
    <x v="10"/>
    <n v="2"/>
    <n v="2"/>
    <n v="35"/>
    <x v="12"/>
    <n v="26"/>
    <n v="48"/>
    <x v="7"/>
    <n v="3"/>
    <s v="4. USAC_DEBIT - USAC Administration (Debit to SM)"/>
    <n v="124"/>
    <x v="63"/>
    <n v="1340"/>
    <n v="191406.84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281.38"/>
    <n v="16661.48"/>
    <n v="16165.33"/>
    <n v="16717.189999999999"/>
    <n v="15934.24"/>
    <n v="16927.39"/>
    <n v="14910.58"/>
    <n v="15262.63"/>
    <n v="14499.65"/>
    <n v="14762.57"/>
    <n v="33284.400000000001"/>
    <n v="33284.400000000001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3"/>
    <x v="8"/>
    <x v="1"/>
    <n v="2"/>
    <n v="2"/>
    <n v="35"/>
    <x v="12"/>
    <n v="26"/>
    <n v="48"/>
    <x v="7"/>
    <n v="2"/>
    <s v="2. EXP - Operating Expense"/>
    <n v="108"/>
    <x v="30"/>
    <n v="676"/>
    <n v="-315331.54229999997"/>
    <n v="0"/>
    <n v="0"/>
    <n v="0"/>
    <n v="0"/>
    <n v="0"/>
    <n v="0"/>
    <n v="0"/>
    <n v="0"/>
    <n v="0"/>
    <n v="0"/>
    <n v="0"/>
    <n v="0"/>
    <n v="-26681.899700000002"/>
    <n v="-24256.272499999999"/>
    <n v="-27894.713400000001"/>
    <n v="-24256.272499999999"/>
    <n v="-27894.713400000001"/>
    <n v="-26681.899700000002"/>
    <n v="-25469.0861"/>
    <n v="-27894.713400000001"/>
    <n v="-25469.0861"/>
    <n v="-26681.899700000002"/>
    <n v="-26681.899700000002"/>
    <n v="-25469.0861"/>
    <n v="0"/>
    <n v="-315331.54229999997"/>
    <s v="All Budget Divisions"/>
    <s v="BD-30 - High Cost"/>
    <x v="4"/>
    <s v="USF"/>
    <s v="Employee Expenses"/>
    <s v="Compensation and Benefits"/>
    <n v="-315331.54229999997"/>
    <s v="30-300-30.68009"/>
    <s v="300-High Cost"/>
    <s v="300"/>
    <x v="30"/>
    <x v="0"/>
  </r>
  <r>
    <x v="3"/>
    <x v="8"/>
    <x v="1"/>
    <n v="2"/>
    <n v="2"/>
    <n v="42"/>
    <x v="11"/>
    <n v="26"/>
    <n v="52"/>
    <x v="1"/>
    <n v="2"/>
    <s v="2. EXP - Operating Expense"/>
    <n v="108"/>
    <x v="30"/>
    <n v="759"/>
    <n v="-24518.207999999999"/>
    <n v="0"/>
    <n v="0"/>
    <n v="0"/>
    <n v="0"/>
    <n v="0"/>
    <n v="0"/>
    <n v="0"/>
    <n v="0"/>
    <n v="0"/>
    <n v="0"/>
    <n v="0"/>
    <n v="0"/>
    <n v="-2074.6176"/>
    <n v="-1886.0160000000001"/>
    <n v="-2168.9184"/>
    <n v="-1886.0160000000001"/>
    <n v="-2168.9184"/>
    <n v="-2074.6176"/>
    <n v="-1980.3168000000001"/>
    <n v="-2168.9184"/>
    <n v="-1980.3168000000001"/>
    <n v="-2074.6176"/>
    <n v="-2074.6176"/>
    <n v="-1980.3168000000001"/>
    <n v="0"/>
    <n v="-24518.207999999999"/>
    <s v="All Budget Divisions"/>
    <s v="CD-70 - Finance"/>
    <x v="1"/>
    <s v="USF"/>
    <s v="Employee Expenses"/>
    <s v="Compensation and Benefits"/>
    <n v="-24518.207999999999"/>
    <s v="70-735-70.68009"/>
    <s v="735-Facilities"/>
    <s v="735"/>
    <x v="30"/>
    <x v="0"/>
  </r>
  <r>
    <x v="5"/>
    <x v="16"/>
    <x v="9"/>
    <n v="2"/>
    <n v="2"/>
    <n v="39"/>
    <x v="1"/>
    <n v="26"/>
    <n v="52"/>
    <x v="1"/>
    <n v="2"/>
    <s v="2. EXP - Operating Expense"/>
    <n v="108"/>
    <x v="30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3"/>
    <x v="7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0"/>
    <x v="0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7"/>
    <x v="10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4"/>
    <x v="8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6"/>
    <x v="12"/>
    <x v="6"/>
    <n v="2"/>
    <n v="2"/>
    <n v="42"/>
    <x v="11"/>
    <n v="26"/>
    <n v="55"/>
    <x v="6"/>
    <n v="2"/>
    <s v="2. EXP - Operating Expense"/>
    <n v="104"/>
    <x v="54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5"/>
    <x v="15"/>
    <x v="5"/>
    <n v="2"/>
    <n v="2"/>
    <n v="41"/>
    <x v="17"/>
    <n v="26"/>
    <n v="54"/>
    <x v="11"/>
    <n v="2"/>
    <s v="2. EXP - Operating Expense"/>
    <n v="105"/>
    <x v="11"/>
    <n v="1184"/>
    <n v="80455.06"/>
    <n v="500"/>
    <n v="1750"/>
    <n v="0"/>
    <n v="1550"/>
    <n v="250"/>
    <n v="0"/>
    <n v="0"/>
    <n v="2850"/>
    <n v="0"/>
    <n v="350"/>
    <n v="250"/>
    <n v="72955.06"/>
    <n v="500"/>
    <n v="1750"/>
    <n v="0"/>
    <n v="1550"/>
    <n v="250"/>
    <n v="0"/>
    <n v="0"/>
    <n v="2850"/>
    <n v="0"/>
    <n v="350"/>
    <n v="250"/>
    <n v="72955.06"/>
    <n v="80455.06"/>
    <n v="80455.06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0"/>
    <x v="0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13"/>
    <x v="7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7"/>
    <x v="10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6"/>
    <x v="9"/>
    <n v="2"/>
    <n v="2"/>
    <n v="55"/>
    <x v="9"/>
    <n v="26"/>
    <n v="59"/>
    <x v="2"/>
    <n v="2"/>
    <s v="2. EXP - Operating Expense"/>
    <n v="100"/>
    <x v="1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317"/>
    <n v="1695358.02"/>
    <n v="168297.55"/>
    <n v="171795.36"/>
    <n v="154722.87"/>
    <n v="168607.85"/>
    <n v="179131.96"/>
    <n v="173279.52"/>
    <n v="187736.47"/>
    <n v="164971.47"/>
    <n v="182849.01"/>
    <n v="183919.94"/>
    <n v="145979.85"/>
    <n v="172556.53"/>
    <n v="168297.55"/>
    <n v="171795.36"/>
    <n v="154722.87"/>
    <n v="168607.85"/>
    <n v="179131.96"/>
    <n v="173279.52"/>
    <n v="187736.47"/>
    <n v="164971.47"/>
    <n v="182849.01"/>
    <n v="183919.94"/>
    <n v="-39953.980000000003"/>
    <n v="0"/>
    <n v="2053848.38"/>
    <n v="1695358.02"/>
    <s v="All Budget Divisions"/>
    <s v="CD-90 - Information Technology"/>
    <x v="1"/>
    <s v="USF"/>
    <s v="Employee Expenses"/>
    <s v="Compensation and Benefits"/>
    <n v="-358490.36"/>
    <s v="90-923-90.68000"/>
    <s v="923-Information Security"/>
    <s v="923"/>
    <x v="18"/>
    <x v="3"/>
  </r>
  <r>
    <x v="0"/>
    <x v="19"/>
    <x v="12"/>
    <n v="2"/>
    <n v="2"/>
    <n v="39"/>
    <x v="1"/>
    <n v="26"/>
    <n v="52"/>
    <x v="1"/>
    <n v="2"/>
    <s v="2. EXP - Operating Expense"/>
    <n v="100"/>
    <x v="18"/>
    <n v="1367"/>
    <n v="2468452.54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14079.87"/>
    <n v="223651.86"/>
    <n v="191965.59"/>
    <n v="201106.81"/>
    <n v="201106.81"/>
    <n v="191965.59"/>
    <n v="210248.03"/>
    <n v="1472059.71"/>
    <n v="1472059.71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2"/>
    <x v="4"/>
    <x v="1"/>
    <n v="2"/>
    <n v="2"/>
    <n v="46"/>
    <x v="3"/>
    <n v="26"/>
    <n v="59"/>
    <x v="2"/>
    <n v="2"/>
    <s v="2. EXP - Operating Expense"/>
    <n v="102"/>
    <x v="44"/>
    <n v="387"/>
    <n v="0"/>
    <n v="0"/>
    <n v="0"/>
    <n v="0"/>
    <n v="0"/>
    <n v="-5257.43"/>
    <n v="-2869.44"/>
    <n v="-2521.56"/>
    <n v="-3682.76"/>
    <n v="-2384.8000000000002"/>
    <n v="-5765.32"/>
    <n v="-5970.7"/>
    <n v="2218.38"/>
    <n v="0"/>
    <n v="0"/>
    <n v="0"/>
    <n v="0"/>
    <n v="0"/>
    <n v="0"/>
    <n v="0"/>
    <n v="0"/>
    <n v="0"/>
    <n v="0"/>
    <n v="0"/>
    <n v="0"/>
    <n v="-26233.63"/>
    <n v="0"/>
    <s v="All Budget Divisions"/>
    <s v="CD-90 - Information Technology"/>
    <x v="1"/>
    <s v="USF"/>
    <s v="Employee Expenses"/>
    <s v="Compensation and Benefits"/>
    <n v="26233.63"/>
    <s v="90-907-90.68002"/>
    <s v="907-IT Data"/>
    <s v="907"/>
    <x v="44"/>
    <x v="0"/>
  </r>
  <r>
    <x v="1"/>
    <x v="1"/>
    <x v="1"/>
    <n v="2"/>
    <n v="2"/>
    <n v="46"/>
    <x v="3"/>
    <n v="26"/>
    <n v="59"/>
    <x v="2"/>
    <n v="2"/>
    <s v="2. EXP - Operating Expense"/>
    <n v="104"/>
    <x v="54"/>
    <n v="654"/>
    <n v="0"/>
    <n v="0"/>
    <n v="0"/>
    <n v="0"/>
    <n v="0"/>
    <n v="0"/>
    <n v="0"/>
    <n v="0"/>
    <n v="0"/>
    <n v="0"/>
    <n v="0"/>
    <n v="0"/>
    <n v="13784.41"/>
    <n v="0"/>
    <n v="0"/>
    <n v="0"/>
    <n v="0"/>
    <n v="0"/>
    <n v="0"/>
    <n v="0"/>
    <n v="0"/>
    <n v="0"/>
    <n v="0"/>
    <n v="0"/>
    <n v="0"/>
    <n v="13784.41"/>
    <n v="0"/>
    <s v="All Budget Divisions"/>
    <s v="CD-90 - Information Technology"/>
    <x v="1"/>
    <s v="USF"/>
    <s v="Employee Expenses"/>
    <s v="Compensation and Benefits"/>
    <n v="-13784.41"/>
    <s v="90-923-90.68004"/>
    <s v="923-Information Security"/>
    <s v="923"/>
    <x v="54"/>
    <x v="0"/>
  </r>
  <r>
    <x v="5"/>
    <x v="15"/>
    <x v="5"/>
    <n v="2"/>
    <n v="2"/>
    <n v="53"/>
    <x v="16"/>
    <n v="26"/>
    <n v="54"/>
    <x v="11"/>
    <n v="2"/>
    <s v="2. EXP - Operating Expense"/>
    <n v="57"/>
    <x v="22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7"/>
    <x v="5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7"/>
    <x v="5"/>
    <n v="2"/>
    <n v="2"/>
    <n v="35"/>
    <x v="12"/>
    <n v="26"/>
    <n v="48"/>
    <x v="7"/>
    <n v="2"/>
    <s v="2. EXP - Operating Expense"/>
    <n v="73"/>
    <x v="56"/>
    <n v="1340"/>
    <n v="51677.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6677.5"/>
    <n v="11335"/>
    <n v="637.5"/>
    <n v="0"/>
    <n v="0"/>
    <n v="0"/>
    <n v="0"/>
    <n v="57755"/>
    <n v="51677.5"/>
    <s v="All Budget Divisions"/>
    <s v="BD-30 - High Cost"/>
    <x v="4"/>
    <s v="USF"/>
    <s v="Professional Services"/>
    <s v="Other Professional Services"/>
    <n v="-6077.5"/>
    <s v="30-300-30.64883"/>
    <s v="300-High Cost"/>
    <s v="300"/>
    <x v="56"/>
    <x v="9"/>
  </r>
  <r>
    <x v="0"/>
    <x v="18"/>
    <x v="11"/>
    <n v="2"/>
    <n v="2"/>
    <n v="42"/>
    <x v="11"/>
    <n v="26"/>
    <n v="55"/>
    <x v="6"/>
    <n v="2"/>
    <s v="2. EXP - Operating Expense"/>
    <n v="83"/>
    <x v="13"/>
    <n v="1406"/>
    <n v="35344.5"/>
    <n v="0"/>
    <n v="0"/>
    <n v="0"/>
    <n v="0"/>
    <n v="0"/>
    <n v="0"/>
    <n v="0"/>
    <n v="0"/>
    <n v="0"/>
    <n v="0"/>
    <n v="0"/>
    <n v="0"/>
    <n v="0"/>
    <n v="3832.77"/>
    <n v="4216.05"/>
    <n v="4216.05"/>
    <n v="4024.41"/>
    <n v="4216.05"/>
    <n v="4407.6899999999996"/>
    <n v="3839.14"/>
    <n v="2245.06"/>
    <n v="1125.07"/>
    <n v="762.8"/>
    <n v="2459.41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5"/>
    <x v="16"/>
    <x v="9"/>
    <n v="2"/>
    <n v="2"/>
    <n v="42"/>
    <x v="11"/>
    <n v="26"/>
    <n v="55"/>
    <x v="6"/>
    <n v="2"/>
    <s v="2. EXP - Operating Expense"/>
    <n v="85"/>
    <x v="97"/>
    <n v="1193"/>
    <n v="45237.56"/>
    <n v="4167"/>
    <n v="4167"/>
    <n v="4167"/>
    <n v="4167"/>
    <n v="4167"/>
    <n v="4167"/>
    <n v="4167"/>
    <n v="4167"/>
    <n v="7734.56"/>
    <n v="4167"/>
    <n v="179167"/>
    <n v="51635"/>
    <n v="4167"/>
    <n v="4167"/>
    <n v="4167"/>
    <n v="4167"/>
    <n v="4167"/>
    <n v="4167"/>
    <n v="4167"/>
    <n v="4167"/>
    <n v="7734.56"/>
    <n v="4167"/>
    <n v="0"/>
    <n v="0"/>
    <n v="276039.56"/>
    <n v="45237.56"/>
    <s v="All Budget Divisions"/>
    <s v="CD-70 - Finance"/>
    <x v="1"/>
    <s v="USF"/>
    <s v="General and Administrative"/>
    <s v="Taxes and Insurance"/>
    <n v="-230802"/>
    <s v="70-700-70.66110"/>
    <s v="700-Finance"/>
    <s v="700"/>
    <x v="97"/>
    <x v="6"/>
  </r>
  <r>
    <x v="5"/>
    <x v="10"/>
    <x v="1"/>
    <n v="2"/>
    <n v="2"/>
    <n v="41"/>
    <x v="17"/>
    <n v="26"/>
    <n v="54"/>
    <x v="11"/>
    <n v="2"/>
    <s v="2. EXP - Operating Expense"/>
    <n v="93"/>
    <x v="34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18"/>
    <x v="11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6"/>
    <x v="1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6"/>
    <x v="1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7"/>
    <x v="10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17"/>
    <x v="10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6"/>
    <x v="12"/>
    <x v="6"/>
    <n v="2"/>
    <n v="2"/>
    <n v="38"/>
    <x v="18"/>
    <n v="26"/>
    <n v="51"/>
    <x v="8"/>
    <n v="2"/>
    <s v="2. EXP - Operating Expense"/>
    <n v="44"/>
    <x v="57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0"/>
    <x v="0"/>
    <n v="2"/>
    <n v="2"/>
    <n v="55"/>
    <x v="9"/>
    <n v="26"/>
    <n v="59"/>
    <x v="2"/>
    <n v="2"/>
    <s v="2. EXP - Operating Expense"/>
    <n v="24"/>
    <x v="3"/>
    <n v="1505"/>
    <n v="25189.31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2091"/>
    <n v="1661"/>
    <n v="2274"/>
    <n v="2029"/>
    <n v="3086.77"/>
    <n v="2946.46"/>
    <n v="3227.08"/>
    <n v="15929"/>
    <n v="15929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4"/>
    <x v="9"/>
    <x v="1"/>
    <n v="2"/>
    <n v="2"/>
    <n v="43"/>
    <x v="21"/>
    <n v="26"/>
    <n v="56"/>
    <x v="12"/>
    <n v="2"/>
    <s v="2. EXP - Operating Expense"/>
    <n v="26"/>
    <x v="51"/>
    <n v="990"/>
    <n v="344146.95600000001"/>
    <n v="32359.96"/>
    <n v="32445.34"/>
    <n v="32402.65"/>
    <n v="32001.11"/>
    <n v="27452.67"/>
    <n v="29957.87"/>
    <n v="29687.01"/>
    <n v="29972.73"/>
    <n v="29972.73"/>
    <n v="32134.54"/>
    <n v="32787.230000000003"/>
    <n v="31412.41"/>
    <n v="30211.374"/>
    <n v="27584.297999999999"/>
    <n v="27584.297999999999"/>
    <n v="28897.835999999999"/>
    <n v="30211.374"/>
    <n v="26270.76"/>
    <n v="30211.374"/>
    <n v="28897.835999999999"/>
    <n v="27584.297999999999"/>
    <n v="30211.374"/>
    <n v="27584.297999999999"/>
    <n v="28897.835999999999"/>
    <n v="372586.25"/>
    <n v="344146.95600000001"/>
    <s v="All Budget Divisions"/>
    <s v="CD-73 - Procurement"/>
    <x v="1"/>
    <s v="USF"/>
    <s v="Employee Expenses"/>
    <s v="Compensation and Benefits"/>
    <n v="-28439.294000000002"/>
    <s v="73-730-73.62303"/>
    <s v="730-Procurement"/>
    <s v="730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399"/>
    <n v="10495.332"/>
    <n v="1158"/>
    <n v="1211.6099999999999"/>
    <n v="1183.19"/>
    <n v="1183.19"/>
    <n v="1183.19"/>
    <n v="1183.19"/>
    <n v="1183.19"/>
    <n v="1183.19"/>
    <n v="1183.19"/>
    <n v="1183.1199999999999"/>
    <n v="1178.3900000000001"/>
    <n v="1176.33"/>
    <n v="844.452"/>
    <n v="804.24"/>
    <n v="924.87599999999998"/>
    <n v="884.66399999999999"/>
    <n v="844.452"/>
    <n v="884.66399999999999"/>
    <n v="884.66399999999999"/>
    <n v="884.66399999999999"/>
    <n v="884.66399999999999"/>
    <n v="844.452"/>
    <n v="884.66399999999999"/>
    <n v="924.87599999999998"/>
    <n v="14189.78"/>
    <n v="10495.332"/>
    <s v="All Budget Divisions"/>
    <s v="CD-90 - Information Technology"/>
    <x v="1"/>
    <s v="USF"/>
    <s v="Employee Expenses"/>
    <s v="Compensation and Benefits"/>
    <n v="-3694.4479999999999"/>
    <s v="90-909-90.62304"/>
    <s v="909-Project Management Office"/>
    <s v="909"/>
    <x v="38"/>
    <x v="3"/>
  </r>
  <r>
    <x v="0"/>
    <x v="14"/>
    <x v="8"/>
    <n v="2"/>
    <n v="2"/>
    <n v="45"/>
    <x v="6"/>
    <n v="26"/>
    <n v="58"/>
    <x v="4"/>
    <n v="2"/>
    <s v="2. EXP - Operating Expense"/>
    <n v="29"/>
    <x v="4"/>
    <n v="1423"/>
    <n v="510380.91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38746.089999999997"/>
    <n v="43804.93"/>
    <n v="37846.54"/>
    <n v="47236.42"/>
    <n v="47236.42"/>
    <n v="45089.31"/>
    <n v="49383.54"/>
    <n v="321435.21999999997"/>
    <n v="321435.21999999997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5"/>
    <x v="10"/>
    <x v="1"/>
    <n v="2"/>
    <n v="2"/>
    <n v="55"/>
    <x v="9"/>
    <n v="26"/>
    <n v="59"/>
    <x v="2"/>
    <n v="2"/>
    <s v="2. EXP - Operating Expense"/>
    <n v="30"/>
    <x v="39"/>
    <n v="1322"/>
    <n v="-3513.5794999999998"/>
    <n v="0"/>
    <n v="0"/>
    <n v="0"/>
    <n v="0"/>
    <n v="0"/>
    <n v="0"/>
    <n v="0"/>
    <n v="0"/>
    <n v="0"/>
    <n v="0"/>
    <n v="0"/>
    <n v="0"/>
    <n v="-324.84679999999997"/>
    <n v="-276.41140000000001"/>
    <n v="-290.23200000000003"/>
    <n v="-304.05259999999998"/>
    <n v="-304.05259999999998"/>
    <n v="-290.23200000000003"/>
    <n v="-317.87310000000002"/>
    <n v="-290.23200000000003"/>
    <n v="-297.67860000000002"/>
    <n v="-284.54050000000001"/>
    <n v="-244.77690000000001"/>
    <n v="-288.65100000000001"/>
    <n v="0"/>
    <n v="-3513.5794999999998"/>
    <s v="All Budget Divisions"/>
    <s v="DA-20 - Schools &amp; Libraries (DA)"/>
    <x v="3"/>
    <s v="USF"/>
    <s v="Employee Expenses"/>
    <s v="Compensation and Benefits"/>
    <n v="-3513.5794999999998"/>
    <s v="90-926-20.62307"/>
    <s v="926-SL Legacy IT Support"/>
    <s v="926"/>
    <x v="39"/>
    <x v="0"/>
  </r>
  <r>
    <x v="0"/>
    <x v="3"/>
    <x v="3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5"/>
    <x v="15"/>
    <x v="5"/>
    <n v="1"/>
    <n v="1"/>
    <n v="34"/>
    <x v="7"/>
    <n v="26"/>
    <n v="47"/>
    <x v="5"/>
    <n v="1"/>
    <s v="1. T4000 - Revenue"/>
    <n v="1"/>
    <x v="58"/>
    <n v="1113"/>
    <n v="84978538.760000005"/>
    <n v="6769844.7699999996"/>
    <n v="6126851.3300000001"/>
    <n v="6364487.4000000004"/>
    <n v="8418480.0399999991"/>
    <n v="6789156.1500000004"/>
    <n v="7182074.5300000003"/>
    <n v="7157537.2300000004"/>
    <n v="6837090.7199999997"/>
    <n v="6337726.0899999999"/>
    <n v="7419300.6600000001"/>
    <n v="6657153.9699999997"/>
    <n v="8918835.8699999992"/>
    <n v="6769844.7699999996"/>
    <n v="6126851.3300000001"/>
    <n v="6364487.4000000004"/>
    <n v="8418480.0399999991"/>
    <n v="6789156.1500000004"/>
    <n v="7182074.5300000003"/>
    <n v="7157537.2300000004"/>
    <n v="6837090.7199999997"/>
    <n v="6337726.0899999999"/>
    <n v="7419300.6600000001"/>
    <n v="6657153.9699999997"/>
    <n v="8918835.8699999992"/>
    <n v="84978538.760000005"/>
    <n v="84978538.760000005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5"/>
    <x v="20"/>
    <x v="13"/>
    <n v="2"/>
    <n v="2"/>
    <n v="55"/>
    <x v="9"/>
    <n v="26"/>
    <n v="59"/>
    <x v="2"/>
    <n v="2"/>
    <s v="2. EXP - Operating Expense"/>
    <n v="16"/>
    <x v="1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473"/>
    <n v="214548.4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721.12"/>
    <n v="18242.46"/>
    <n v="18242.46"/>
    <n v="18242.46"/>
    <n v="18242.46"/>
    <n v="18242.5"/>
    <n v="18242.5"/>
    <n v="105093.56"/>
    <n v="105093.56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0"/>
    <x v="19"/>
    <x v="12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6"/>
    <x v="12"/>
    <x v="6"/>
    <n v="2"/>
    <n v="2"/>
    <n v="48"/>
    <x v="8"/>
    <n v="26"/>
    <n v="59"/>
    <x v="2"/>
    <n v="2"/>
    <s v="2. EXP - Operating Expense"/>
    <n v="18"/>
    <x v="2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2"/>
    <x v="4"/>
    <x v="1"/>
    <n v="2"/>
    <n v="2"/>
    <n v="56"/>
    <x v="22"/>
    <n v="26"/>
    <n v="57"/>
    <x v="13"/>
    <n v="3"/>
    <s v="4. USAC_DEBIT - USAC Administration (Debit to SM)"/>
    <n v="125"/>
    <x v="64"/>
    <n v="328"/>
    <n v="41.0916"/>
    <n v="4.57"/>
    <n v="3.87"/>
    <n v="3.64"/>
    <n v="4.46"/>
    <n v="3.44"/>
    <n v="3.63"/>
    <n v="3.5"/>
    <n v="3.41"/>
    <n v="3.38"/>
    <n v="0.37"/>
    <n v="0.47"/>
    <n v="0.31"/>
    <n v="3.7665000000000002"/>
    <n v="3.0446"/>
    <n v="2.6616"/>
    <n v="3.0912000000000002"/>
    <n v="3.0541"/>
    <n v="2.7216"/>
    <n v="2.6915"/>
    <n v="4.5682999999999998"/>
    <n v="5.9923000000000002"/>
    <n v="2.7130999999999998"/>
    <n v="3.9041000000000001"/>
    <n v="2.8826999999999998"/>
    <n v="35.049999999999997"/>
    <n v="41.0916"/>
    <s v="All Budget Divisions"/>
    <s v="BD-75 - Connect Care Pilot"/>
    <x v="6"/>
    <s v="USF"/>
    <s v="Allocations"/>
    <s v="Allocations"/>
    <n v="6.0415999999999999"/>
    <s v="75-770-75.90240"/>
    <s v="770-Connected Care Pilot"/>
    <s v="770"/>
    <x v="64"/>
    <x v="0"/>
  </r>
  <r>
    <x v="2"/>
    <x v="4"/>
    <x v="1"/>
    <n v="2"/>
    <n v="2"/>
    <n v="38"/>
    <x v="18"/>
    <n v="26"/>
    <n v="51"/>
    <x v="8"/>
    <n v="4"/>
    <s v="3. USAC_CREDIT - USAC Administrative (Credit)"/>
    <n v="132"/>
    <x v="100"/>
    <n v="253"/>
    <n v="-110179794.36750001"/>
    <n v="-7730152.6200000001"/>
    <n v="-8314752.2800000003"/>
    <n v="-8619633.2400000002"/>
    <n v="-7980351.5999999996"/>
    <n v="-7521271.6399999997"/>
    <n v="-8072467.1299999999"/>
    <n v="-8294477"/>
    <n v="-7813232.7699999996"/>
    <n v="-7933446.29"/>
    <n v="-8414243.1099999994"/>
    <n v="-7562413.5300000003"/>
    <n v="-9740494.8699999992"/>
    <n v="-8407140.9166999999"/>
    <n v="-8200654.1645"/>
    <n v="-9281633.4638999999"/>
    <n v="-9020121.9002"/>
    <n v="-8816528.9241000004"/>
    <n v="-9427549.1851000004"/>
    <n v="-9136351.7802000009"/>
    <n v="-9089281.3778000008"/>
    <n v="-9205329.2521000002"/>
    <n v="-8905599.2061000001"/>
    <n v="-9029396.9203999992"/>
    <n v="-11660207.2764"/>
    <n v="-97996936.079999998"/>
    <n v="-110179794.36750001"/>
    <s v="All Budget Divisions"/>
    <s v="CD-60 - Chief Executive Office"/>
    <x v="1"/>
    <s v="USF"/>
    <s v="Allocations"/>
    <s v="Allocations"/>
    <n v="-12182858.2875"/>
    <s v="60-600-60.96000"/>
    <s v="600-Chief Executive Office"/>
    <s v="600"/>
    <x v="100"/>
    <x v="0"/>
  </r>
  <r>
    <x v="0"/>
    <x v="11"/>
    <x v="6"/>
    <n v="2"/>
    <n v="2"/>
    <n v="52"/>
    <x v="10"/>
    <n v="26"/>
    <n v="59"/>
    <x v="2"/>
    <n v="6"/>
    <s v="X00000 - Capital Expenses"/>
    <n v="138"/>
    <x v="7"/>
    <n v="1488"/>
    <n v="827425.94"/>
    <n v="0"/>
    <n v="0"/>
    <n v="0"/>
    <n v="0"/>
    <n v="0"/>
    <n v="89687.43"/>
    <n v="0"/>
    <n v="0"/>
    <n v="0"/>
    <n v="0"/>
    <n v="0"/>
    <n v="0"/>
    <n v="0"/>
    <n v="0"/>
    <n v="105121.95"/>
    <n v="0"/>
    <n v="0"/>
    <n v="0"/>
    <n v="0"/>
    <n v="153203.04"/>
    <n v="180566.08"/>
    <n v="177036.85"/>
    <n v="157288.21"/>
    <n v="54209.81"/>
    <n v="89687.43"/>
    <n v="438891.07"/>
    <s v="All Budget Divisions"/>
    <s v="DA-30 - High Cost (DA)"/>
    <x v="4"/>
    <s v="USF"/>
    <s v="Professional Services"/>
    <s v="Other Professional Services"/>
    <n v="349203.64"/>
    <s v="90-916-30.X00005"/>
    <s v="916-IT HC Support"/>
    <s v="916"/>
    <x v="7"/>
    <x v="5"/>
  </r>
  <r>
    <x v="0"/>
    <x v="13"/>
    <x v="7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5"/>
    <x v="15"/>
    <x v="5"/>
    <n v="2"/>
    <n v="2"/>
    <n v="46"/>
    <x v="3"/>
    <n v="26"/>
    <n v="59"/>
    <x v="2"/>
    <n v="2"/>
    <s v="2. EXP - Operating Expense"/>
    <n v="105"/>
    <x v="11"/>
    <n v="1254"/>
    <n v="15899.12"/>
    <n v="0"/>
    <n v="0"/>
    <n v="0"/>
    <n v="0"/>
    <n v="0"/>
    <n v="0"/>
    <n v="0"/>
    <n v="0"/>
    <n v="0"/>
    <n v="0"/>
    <n v="0"/>
    <n v="15899.12"/>
    <n v="0"/>
    <n v="0"/>
    <n v="0"/>
    <n v="0"/>
    <n v="0"/>
    <n v="0"/>
    <n v="0"/>
    <n v="0"/>
    <n v="0"/>
    <n v="0"/>
    <n v="0"/>
    <n v="15899.12"/>
    <n v="15899.12"/>
    <n v="15899.12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5"/>
    <x v="10"/>
    <x v="1"/>
    <n v="2"/>
    <n v="2"/>
    <n v="46"/>
    <x v="3"/>
    <n v="26"/>
    <n v="59"/>
    <x v="2"/>
    <n v="2"/>
    <s v="2. EXP - Operating Expense"/>
    <n v="105"/>
    <x v="11"/>
    <n v="1305"/>
    <n v="40736.423600000002"/>
    <n v="0"/>
    <n v="0"/>
    <n v="0"/>
    <n v="0"/>
    <n v="0"/>
    <n v="0"/>
    <n v="0"/>
    <n v="0"/>
    <n v="0"/>
    <n v="0"/>
    <n v="0"/>
    <n v="32253.759999999998"/>
    <n v="132.69229999999999"/>
    <n v="115.38460000000001"/>
    <n v="121.15389999999999"/>
    <n v="126.92310000000001"/>
    <n v="126.92310000000001"/>
    <n v="121.15389999999999"/>
    <n v="132.69229999999999"/>
    <n v="121.15389999999999"/>
    <n v="126.92310000000001"/>
    <n v="132.69229999999999"/>
    <n v="11884.580900000001"/>
    <n v="27594.1502"/>
    <n v="32253.759999999998"/>
    <n v="40736.423600000002"/>
    <s v="All Budget Divisions"/>
    <s v="CD-90 - Information Technology"/>
    <x v="1"/>
    <s v="USF"/>
    <s v="Employee Expenses"/>
    <s v="Compensation and Benefits"/>
    <n v="8482.6635999999999"/>
    <s v="90-919-90.68005"/>
    <s v="919-Database Administration"/>
    <s v="919"/>
    <x v="11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504"/>
    <n v="44376.03"/>
    <n v="0"/>
    <n v="500"/>
    <n v="500"/>
    <n v="0"/>
    <n v="0"/>
    <n v="0"/>
    <n v="0"/>
    <n v="0"/>
    <n v="0"/>
    <n v="0"/>
    <n v="0"/>
    <n v="0"/>
    <n v="0"/>
    <n v="500"/>
    <n v="500"/>
    <n v="0"/>
    <n v="0"/>
    <n v="0"/>
    <n v="0"/>
    <n v="0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5"/>
    <x v="20"/>
    <x v="13"/>
    <n v="2"/>
    <n v="2"/>
    <n v="36"/>
    <x v="14"/>
    <n v="26"/>
    <n v="49"/>
    <x v="10"/>
    <n v="2"/>
    <s v="2. EXP - Operating Expense"/>
    <n v="108"/>
    <x v="30"/>
    <n v="1121"/>
    <n v="-81739.8362000000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242.547200000001"/>
    <n v="-13004.064899999999"/>
    <n v="-13623.306"/>
    <n v="-14242.547200000001"/>
    <n v="-12384.823700000001"/>
    <n v="-14242.547200000001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6"/>
    <x v="12"/>
    <x v="6"/>
    <n v="2"/>
    <n v="2"/>
    <n v="55"/>
    <x v="9"/>
    <n v="26"/>
    <n v="59"/>
    <x v="2"/>
    <n v="2"/>
    <s v="2. EXP - Operating Expense"/>
    <n v="110"/>
    <x v="46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11"/>
    <x v="6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9"/>
    <x v="12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1"/>
    <x v="1"/>
    <x v="1"/>
    <n v="2"/>
    <n v="2"/>
    <n v="46"/>
    <x v="3"/>
    <n v="26"/>
    <n v="59"/>
    <x v="2"/>
    <n v="2"/>
    <s v="2. EXP - Operating Expense"/>
    <n v="100"/>
    <x v="18"/>
    <n v="591"/>
    <n v="413483.2"/>
    <n v="37562.639999999999"/>
    <n v="36071.96"/>
    <n v="41733.589999999997"/>
    <n v="83013.38"/>
    <n v="80972"/>
    <n v="80403.41"/>
    <n v="77597.179999999993"/>
    <n v="85228.3"/>
    <n v="81592.039999999994"/>
    <n v="77557.179999999993"/>
    <n v="81370.600000000006"/>
    <n v="82296.789999999994"/>
    <n v="33396.720000000001"/>
    <n v="31806.400000000001"/>
    <n v="36577.360000000001"/>
    <n v="33396.720000000001"/>
    <n v="34987.040000000001"/>
    <n v="34987.040000000001"/>
    <n v="33396.720000000001"/>
    <n v="36577.360000000001"/>
    <n v="34987.040000000001"/>
    <n v="33396.720000000001"/>
    <n v="34987.040000000001"/>
    <n v="34987.040000000001"/>
    <n v="845399.07"/>
    <n v="413483.2"/>
    <s v="All Budget Divisions"/>
    <s v="CD-90 - Information Technology"/>
    <x v="1"/>
    <s v="USF"/>
    <s v="Employee Expenses"/>
    <s v="Compensation and Benefits"/>
    <n v="-431915.87"/>
    <s v="90-900-90.68000"/>
    <s v="900-IT Senior Management"/>
    <s v="900"/>
    <x v="18"/>
    <x v="3"/>
  </r>
  <r>
    <x v="5"/>
    <x v="20"/>
    <x v="13"/>
    <n v="2"/>
    <n v="2"/>
    <n v="42"/>
    <x v="11"/>
    <n v="26"/>
    <n v="55"/>
    <x v="6"/>
    <n v="2"/>
    <s v="2. EXP - Operating Expense"/>
    <n v="100"/>
    <x v="18"/>
    <n v="1193"/>
    <n v="5183643.3024000004"/>
    <n v="439233.7"/>
    <n v="384924.17"/>
    <n v="403092.65"/>
    <n v="424296.93"/>
    <n v="424717.6"/>
    <n v="419942.31"/>
    <n v="438443.12"/>
    <n v="376809.2"/>
    <n v="404907.05"/>
    <n v="421924.42"/>
    <n v="368559.82"/>
    <n v="494343.75"/>
    <n v="439233.7"/>
    <n v="384924.17"/>
    <n v="403092.65"/>
    <n v="424296.93"/>
    <n v="424717.6"/>
    <n v="419942.31"/>
    <n v="468265.35359999997"/>
    <n v="427546.62719999999"/>
    <n v="447905.99040000001"/>
    <n v="468265.35359999997"/>
    <n v="407187.26400000002"/>
    <n v="468265.35359999997"/>
    <n v="2496207.36"/>
    <n v="2496207.36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5"/>
    <x v="4"/>
    <n v="2"/>
    <n v="2"/>
    <n v="53"/>
    <x v="16"/>
    <n v="26"/>
    <n v="59"/>
    <x v="2"/>
    <n v="2"/>
    <s v="2. EXP - Operating Expense"/>
    <n v="100"/>
    <x v="18"/>
    <n v="1491"/>
    <n v="1784651.2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59388.57"/>
    <n v="153776.74"/>
    <n v="140404.85"/>
    <n v="147090.79999999999"/>
    <n v="147090.79999999999"/>
    <n v="140404.85"/>
    <n v="153776.74"/>
    <n v="902106.42"/>
    <n v="902106.42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14"/>
    <x v="8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5"/>
    <x v="16"/>
    <x v="9"/>
    <n v="2"/>
    <n v="2"/>
    <n v="36"/>
    <x v="14"/>
    <n v="26"/>
    <n v="49"/>
    <x v="10"/>
    <n v="2"/>
    <s v="2. EXP - Operating Expense"/>
    <n v="105"/>
    <x v="11"/>
    <n v="1121"/>
    <n v="5600"/>
    <n v="0"/>
    <n v="1000"/>
    <n v="0"/>
    <n v="1000"/>
    <n v="0"/>
    <n v="0"/>
    <n v="0"/>
    <n v="2850"/>
    <n v="0"/>
    <n v="750"/>
    <n v="3300"/>
    <n v="164004.65"/>
    <n v="0"/>
    <n v="1000"/>
    <n v="0"/>
    <n v="1000"/>
    <n v="0"/>
    <n v="0"/>
    <n v="0"/>
    <n v="2850"/>
    <n v="0"/>
    <n v="750"/>
    <n v="0"/>
    <n v="0"/>
    <n v="172904.65"/>
    <n v="5600"/>
    <s v="All Budget Divisions"/>
    <s v="BD-40 - Lifeline"/>
    <x v="5"/>
    <s v="USF"/>
    <s v="Employee Expenses"/>
    <s v="Compensation and Benefits"/>
    <n v="-167304.65"/>
    <s v="40-400-40.68005"/>
    <s v="400-Lifeline"/>
    <s v="400"/>
    <x v="11"/>
    <x v="3"/>
  </r>
  <r>
    <x v="5"/>
    <x v="20"/>
    <x v="13"/>
    <n v="2"/>
    <n v="2"/>
    <n v="52"/>
    <x v="10"/>
    <n v="26"/>
    <n v="58"/>
    <x v="4"/>
    <n v="2"/>
    <s v="2. EXP - Operating Expense"/>
    <n v="57"/>
    <x v="22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6"/>
    <x v="1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5"/>
    <x v="4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3"/>
    <x v="3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3"/>
    <x v="7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0"/>
    <x v="1"/>
    <n v="2"/>
    <n v="2"/>
    <n v="53"/>
    <x v="16"/>
    <n v="26"/>
    <n v="59"/>
    <x v="2"/>
    <n v="2"/>
    <s v="2. EXP - Operating Expense"/>
    <n v="97"/>
    <x v="16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0"/>
    <x v="0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5"/>
    <x v="4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3"/>
    <x v="8"/>
    <x v="1"/>
    <n v="2"/>
    <n v="2"/>
    <n v="49"/>
    <x v="13"/>
    <n v="26"/>
    <n v="49"/>
    <x v="10"/>
    <n v="2"/>
    <s v="2. EXP - Operating Expense"/>
    <n v="40"/>
    <x v="48"/>
    <n v="682"/>
    <n v="2700000"/>
    <n v="228587.59"/>
    <n v="211344.02"/>
    <n v="232530.4"/>
    <n v="36683.53"/>
    <n v="636749.69999999995"/>
    <n v="409343.08"/>
    <n v="529246.92000000004"/>
    <n v="459017.48"/>
    <n v="427208.15"/>
    <n v="458085.96"/>
    <n v="277045.02"/>
    <n v="196030.18"/>
    <n v="225000"/>
    <n v="225000"/>
    <n v="225000"/>
    <n v="225000"/>
    <n v="225000"/>
    <n v="225000"/>
    <n v="225000"/>
    <n v="225000"/>
    <n v="225000"/>
    <n v="225000"/>
    <n v="225000"/>
    <n v="225000"/>
    <n v="4101872.03"/>
    <n v="2700000"/>
    <s v="All Budget Divisions"/>
    <s v="CD-42 - ACP (FCC Appropriated Program; formerly EBB)"/>
    <x v="0"/>
    <s v="FCC"/>
    <s v="General and Administrative"/>
    <s v="Printing and Postage"/>
    <n v="-1401872.03"/>
    <s v="40-403-42.62600"/>
    <s v="403-ACP (FCC Appropriated Program; formerly EBB)"/>
    <s v="403"/>
    <x v="48"/>
    <x v="8"/>
  </r>
  <r>
    <x v="4"/>
    <x v="9"/>
    <x v="1"/>
    <n v="2"/>
    <n v="2"/>
    <n v="47"/>
    <x v="2"/>
    <n v="26"/>
    <n v="60"/>
    <x v="9"/>
    <n v="2"/>
    <s v="2. EXP - Operating Expense"/>
    <n v="45"/>
    <x v="19"/>
    <n v="1103"/>
    <n v="4999.999992"/>
    <n v="0"/>
    <n v="0"/>
    <n v="0"/>
    <n v="0"/>
    <n v="0"/>
    <n v="0"/>
    <n v="0"/>
    <n v="0"/>
    <n v="0"/>
    <n v="795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795"/>
    <n v="4999.999992"/>
    <s v="All Budget Divisions"/>
    <s v="CD-93 - Human Resources"/>
    <x v="1"/>
    <s v="USF"/>
    <s v="General and Administrative"/>
    <s v="Meetings and Conferences"/>
    <n v="4204.999992"/>
    <s v="93-930-93.63900"/>
    <s v="930-Human Resources"/>
    <s v="930"/>
    <x v="19"/>
    <x v="8"/>
  </r>
  <r>
    <x v="4"/>
    <x v="9"/>
    <x v="1"/>
    <n v="2"/>
    <n v="2"/>
    <n v="52"/>
    <x v="10"/>
    <n v="26"/>
    <n v="58"/>
    <x v="4"/>
    <n v="2"/>
    <s v="2. EXP - Operating Expense"/>
    <n v="57"/>
    <x v="22"/>
    <n v="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0"/>
    <x v="0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2"/>
    <x v="2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4"/>
    <x v="8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3"/>
    <x v="7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3"/>
    <x v="8"/>
    <x v="1"/>
    <n v="2"/>
    <n v="2"/>
    <n v="52"/>
    <x v="10"/>
    <n v="26"/>
    <n v="54"/>
    <x v="11"/>
    <n v="2"/>
    <s v="2. EXP - Operating Expense"/>
    <n v="37"/>
    <x v="94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9"/>
    <x v="12"/>
    <n v="2"/>
    <n v="2"/>
    <n v="39"/>
    <x v="1"/>
    <n v="26"/>
    <n v="52"/>
    <x v="1"/>
    <n v="2"/>
    <s v="2. EXP - Operating Expense"/>
    <n v="39"/>
    <x v="27"/>
    <n v="1367"/>
    <n v="2974.09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0"/>
    <n v="0"/>
    <n v="0"/>
    <n v="625"/>
    <n v="0"/>
    <n v="0"/>
    <n v="2212"/>
    <n v="137.09"/>
    <n v="137.09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4"/>
    <x v="8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5"/>
    <x v="10"/>
    <x v="1"/>
    <n v="2"/>
    <n v="2"/>
    <n v="53"/>
    <x v="16"/>
    <n v="26"/>
    <n v="59"/>
    <x v="2"/>
    <n v="2"/>
    <s v="2. EXP - Operating Expense"/>
    <n v="27"/>
    <x v="3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10"/>
    <x v="1"/>
    <n v="2"/>
    <n v="2"/>
    <n v="47"/>
    <x v="2"/>
    <n v="26"/>
    <n v="60"/>
    <x v="9"/>
    <n v="2"/>
    <s v="2. EXP - Operating Expense"/>
    <n v="27"/>
    <x v="38"/>
    <n v="1324"/>
    <n v="14868.387000000001"/>
    <n v="1412.36"/>
    <n v="1458.37"/>
    <n v="1318.55"/>
    <n v="1403.2"/>
    <n v="1381.52"/>
    <n v="1381.52"/>
    <n v="334.39"/>
    <n v="1233.9000000000001"/>
    <n v="1233.9000000000001"/>
    <n v="1233.9000000000001"/>
    <n v="1233.9000000000001"/>
    <n v="1202.3900000000001"/>
    <n v="1310.241"/>
    <n v="1139.3399999999999"/>
    <n v="1196.307"/>
    <n v="1253.2739999999999"/>
    <n v="1253.2739999999999"/>
    <n v="1196.307"/>
    <n v="1310.241"/>
    <n v="1196.307"/>
    <n v="1253.2739999999999"/>
    <n v="1310.241"/>
    <n v="1139.3399999999999"/>
    <n v="1310.241"/>
    <n v="14827.9"/>
    <n v="14868.387000000001"/>
    <s v="All Budget Divisions"/>
    <s v="CD-93 - Human Resources"/>
    <x v="1"/>
    <s v="USF"/>
    <s v="Employee Expenses"/>
    <s v="Compensation and Benefits"/>
    <n v="40.487000000000002"/>
    <s v="93-930-93.62304"/>
    <s v="930-Human Resources"/>
    <s v="930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69"/>
    <n v="412214.64319999999"/>
    <n v="34688.14"/>
    <n v="32389"/>
    <n v="36971.82"/>
    <n v="32072.11"/>
    <n v="36495.230000000003"/>
    <n v="34711.379999999997"/>
    <n v="34614.559999999998"/>
    <n v="38413.53"/>
    <n v="35825.949999999997"/>
    <n v="36777.57"/>
    <n v="35873.040000000001"/>
    <n v="45845.33"/>
    <n v="34745.669800000003"/>
    <n v="31586.972600000001"/>
    <n v="36325.018400000001"/>
    <n v="31586.972600000001"/>
    <n v="36325.018400000001"/>
    <n v="35157.5098"/>
    <n v="33831.601199999997"/>
    <n v="36831.898399999998"/>
    <n v="33166.321199999998"/>
    <n v="34745.669800000003"/>
    <n v="34745.669800000003"/>
    <n v="33166.321199999998"/>
    <n v="434677.66"/>
    <n v="412214.64319999999"/>
    <s v="All Budget Divisions"/>
    <s v="CD-90 - Information Technology"/>
    <x v="1"/>
    <s v="USF"/>
    <s v="Employee Expenses"/>
    <s v="Compensation and Benefits"/>
    <n v="-22463.016800000001"/>
    <s v="90-922-90.62306"/>
    <s v="922-Technology Operations"/>
    <s v="922"/>
    <x v="4"/>
    <x v="3"/>
  </r>
  <r>
    <x v="2"/>
    <x v="4"/>
    <x v="1"/>
    <n v="2"/>
    <n v="2"/>
    <n v="50"/>
    <x v="0"/>
    <n v="26"/>
    <n v="55"/>
    <x v="6"/>
    <n v="2"/>
    <s v="2. EXP - Operating Expense"/>
    <n v="31"/>
    <x v="24"/>
    <n v="304"/>
    <n v="0"/>
    <n v="0"/>
    <n v="0"/>
    <n v="1430.3"/>
    <n v="-65.7"/>
    <n v="264.02"/>
    <n v="168.88"/>
    <n v="272.39999999999998"/>
    <n v="414.1"/>
    <n v="910.28"/>
    <n v="523.57000000000005"/>
    <n v="236.44"/>
    <n v="55.94"/>
    <n v="0"/>
    <n v="0"/>
    <n v="0"/>
    <n v="0"/>
    <n v="0"/>
    <n v="0"/>
    <n v="0"/>
    <n v="0"/>
    <n v="0"/>
    <n v="0"/>
    <n v="0"/>
    <n v="0"/>
    <n v="4210.2299999999996"/>
    <n v="0"/>
    <s v="All Budget Divisions"/>
    <s v="CD-52 - Covid-19 Telehealth (FCC Appropriated Program)"/>
    <x v="0"/>
    <s v="FCC"/>
    <s v="Employee Expenses"/>
    <s v="Compensation and Benefits"/>
    <n v="-4210.2299999999996"/>
    <s v="70-502-52.62308"/>
    <s v="502-Covid-19 Telehealth (FCC Appropriated Program)"/>
    <s v="502"/>
    <x v="24"/>
    <x v="0"/>
  </r>
  <r>
    <x v="5"/>
    <x v="20"/>
    <x v="13"/>
    <n v="2"/>
    <n v="2"/>
    <n v="50"/>
    <x v="0"/>
    <n v="26"/>
    <n v="59"/>
    <x v="2"/>
    <n v="2"/>
    <s v="2. EXP - Operating Expense"/>
    <n v="31"/>
    <x v="24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4"/>
    <x v="9"/>
    <x v="1"/>
    <n v="2"/>
    <n v="2"/>
    <n v="54"/>
    <x v="15"/>
    <n v="26"/>
    <n v="55"/>
    <x v="6"/>
    <n v="2"/>
    <s v="2. EXP - Operating Expense"/>
    <n v="13"/>
    <x v="72"/>
    <n v="971"/>
    <n v="413659.65"/>
    <n v="152299.92000000001"/>
    <n v="149655.75"/>
    <n v="163315.51999999999"/>
    <n v="157055.94"/>
    <n v="157116.43"/>
    <n v="157116.43"/>
    <n v="157116.43"/>
    <n v="157116.43"/>
    <n v="172572.84"/>
    <n v="193171.44"/>
    <n v="183064.57"/>
    <n v="189966.18"/>
    <n v="0"/>
    <n v="0"/>
    <n v="0"/>
    <n v="0"/>
    <n v="0"/>
    <n v="0"/>
    <n v="0"/>
    <n v="0"/>
    <n v="0"/>
    <n v="144233.16"/>
    <n v="134713.23000000001"/>
    <n v="134713.26"/>
    <n v="1989567.88"/>
    <n v="413659.65"/>
    <s v="All Budget Divisions"/>
    <s v="DA-50 - Rural Health Care (DA)"/>
    <x v="2"/>
    <s v="USF"/>
    <s v="Depreciation and Amortization"/>
    <s v="Depreciation and Amortization"/>
    <n v="-1575908.23"/>
    <s v="70-700-50.60401"/>
    <s v="700-Finance"/>
    <s v="700"/>
    <x v="72"/>
    <x v="0"/>
  </r>
  <r>
    <x v="0"/>
    <x v="2"/>
    <x v="2"/>
    <n v="2"/>
    <n v="2"/>
    <n v="53"/>
    <x v="16"/>
    <n v="26"/>
    <n v="55"/>
    <x v="6"/>
    <n v="2"/>
    <s v="2. EXP - Operating Expense"/>
    <n v="13"/>
    <x v="72"/>
    <n v="1396"/>
    <n v="83279.990000000005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0"/>
    <n v="0"/>
    <n v="0"/>
    <n v="0"/>
    <n v="0"/>
    <n v="0"/>
    <n v="0"/>
    <n v="0"/>
    <n v="0"/>
    <n v="83279.990000000005"/>
    <n v="83279.990000000005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3"/>
    <x v="8"/>
    <x v="1"/>
    <n v="2"/>
    <n v="2"/>
    <n v="55"/>
    <x v="9"/>
    <n v="26"/>
    <n v="59"/>
    <x v="2"/>
    <n v="2"/>
    <s v="2. EXP - Operating Expense"/>
    <n v="16"/>
    <x v="1"/>
    <n v="880"/>
    <n v="0"/>
    <n v="17051.25"/>
    <n v="54091.27"/>
    <n v="94088.74"/>
    <n v="157301.24"/>
    <n v="126180.34"/>
    <n v="67998.880000000005"/>
    <n v="48827.34"/>
    <n v="55778.45"/>
    <n v="65502.400000000001"/>
    <n v="72852.320000000007"/>
    <n v="23530.07"/>
    <n v="0"/>
    <n v="0"/>
    <n v="0"/>
    <n v="0"/>
    <n v="0"/>
    <n v="0"/>
    <n v="0"/>
    <n v="0"/>
    <n v="0"/>
    <n v="0"/>
    <n v="0"/>
    <n v="0"/>
    <n v="0"/>
    <n v="783202.3"/>
    <n v="0"/>
    <s v="All Budget Divisions"/>
    <s v="DA-20 - Schools &amp; Libraries (DA)"/>
    <x v="3"/>
    <s v="USF"/>
    <s v="Professional Services"/>
    <s v="Contract Labor"/>
    <n v="-783202.3"/>
    <s v="90-926-20.61400"/>
    <s v="926-SL Legacy IT Support"/>
    <s v="926"/>
    <x v="1"/>
    <x v="1"/>
  </r>
  <r>
    <x v="5"/>
    <x v="15"/>
    <x v="5"/>
    <n v="2"/>
    <n v="2"/>
    <n v="55"/>
    <x v="9"/>
    <n v="26"/>
    <n v="59"/>
    <x v="2"/>
    <n v="2"/>
    <s v="2. EXP - Operating Expense"/>
    <n v="16"/>
    <x v="1"/>
    <n v="1261"/>
    <n v="235265.28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18155.52"/>
    <n v="19794.560000000001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18155.52"/>
    <n v="19794.560000000001"/>
    <n v="235265.28"/>
    <n v="235265.28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5"/>
    <x v="4"/>
    <n v="2"/>
    <n v="2"/>
    <n v="37"/>
    <x v="5"/>
    <n v="26"/>
    <n v="50"/>
    <x v="0"/>
    <n v="2"/>
    <s v="2. EXP - Operating Expense"/>
    <n v="16"/>
    <x v="1"/>
    <n v="1346"/>
    <n v="110112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9156"/>
    <n v="10000"/>
    <n v="10000"/>
    <n v="10000"/>
    <n v="10000"/>
    <n v="10000"/>
    <n v="10000"/>
    <n v="50112"/>
    <n v="50112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9"/>
    <x v="12"/>
    <n v="2"/>
    <n v="2"/>
    <n v="35"/>
    <x v="12"/>
    <n v="26"/>
    <n v="48"/>
    <x v="7"/>
    <n v="5"/>
    <s v="USAC_ADMIN CAP - Capital Allocations"/>
    <n v="135"/>
    <x v="60"/>
    <n v="1340"/>
    <n v="1769668.2949000001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168943.38"/>
    <n v="252032.67"/>
    <n v="0"/>
    <n v="0"/>
    <n v="0"/>
    <n v="0"/>
    <n v="0"/>
    <n v="1769668.2949000001"/>
    <n v="1769668.2949000001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4"/>
    <x v="8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5"/>
    <x v="4"/>
    <n v="2"/>
    <n v="2"/>
    <n v="55"/>
    <x v="9"/>
    <n v="26"/>
    <n v="59"/>
    <x v="2"/>
    <n v="6"/>
    <s v="X00000 - Capital Expenses"/>
    <n v="141"/>
    <x v="92"/>
    <n v="1505"/>
    <n v="5415.49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158.58000000000001"/>
    <n v="0"/>
    <n v="0"/>
    <n v="0"/>
    <n v="0"/>
    <n v="0"/>
    <n v="0"/>
    <n v="5415.49"/>
    <n v="5415.49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5"/>
    <x v="15"/>
    <x v="5"/>
    <n v="2"/>
    <n v="2"/>
    <n v="40"/>
    <x v="4"/>
    <n v="26"/>
    <n v="53"/>
    <x v="3"/>
    <n v="2"/>
    <s v="2. EXP - Operating Expense"/>
    <n v="146"/>
    <x v="5"/>
    <n v="1161"/>
    <n v="21214.13"/>
    <n v="1764.9"/>
    <n v="1764.9"/>
    <n v="1764.9"/>
    <n v="1764.9"/>
    <n v="1764.9"/>
    <n v="1764.9"/>
    <n v="1764.9"/>
    <n v="1764.9"/>
    <n v="1764.9"/>
    <n v="1764.9"/>
    <n v="1764.9"/>
    <n v="1800.23"/>
    <n v="1764.9"/>
    <n v="1764.9"/>
    <n v="1764.9"/>
    <n v="1764.9"/>
    <n v="1764.9"/>
    <n v="1764.9"/>
    <n v="1764.9"/>
    <n v="1764.9"/>
    <n v="1764.9"/>
    <n v="1764.9"/>
    <n v="1764.9"/>
    <n v="1800.23"/>
    <n v="21214.13"/>
    <n v="21214.13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18"/>
    <x v="11"/>
    <n v="2"/>
    <n v="2"/>
    <n v="41"/>
    <x v="17"/>
    <n v="26"/>
    <n v="54"/>
    <x v="11"/>
    <n v="2"/>
    <s v="2. EXP - Operating Expense"/>
    <n v="146"/>
    <x v="5"/>
    <n v="1389"/>
    <n v="2000.9"/>
    <n v="-33.1"/>
    <n v="0"/>
    <n v="0"/>
    <n v="356.48"/>
    <n v="0"/>
    <n v="0"/>
    <n v="162.19999999999999"/>
    <n v="0"/>
    <n v="0"/>
    <n v="0"/>
    <n v="0"/>
    <n v="0"/>
    <n v="-33.1"/>
    <n v="110"/>
    <n v="110"/>
    <n v="583"/>
    <n v="60"/>
    <n v="110"/>
    <n v="477"/>
    <n v="110"/>
    <n v="53"/>
    <n v="140"/>
    <n v="46"/>
    <n v="235"/>
    <n v="-33.1"/>
    <n v="-33.1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7"/>
    <x v="5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2"/>
    <x v="2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14"/>
    <x v="8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1"/>
    <x v="1"/>
    <x v="1"/>
    <n v="2"/>
    <n v="2"/>
    <n v="37"/>
    <x v="5"/>
    <n v="26"/>
    <n v="50"/>
    <x v="0"/>
    <n v="3"/>
    <s v="4. USAC_DEBIT - USAC Administration (Debit to SM)"/>
    <n v="125"/>
    <x v="64"/>
    <n v="464"/>
    <n v="7523.7701999999999"/>
    <n v="17.399999999999999"/>
    <n v="95.88"/>
    <n v="133.99"/>
    <n v="851.84"/>
    <n v="102.28"/>
    <n v="115.47"/>
    <n v="54.77"/>
    <n v="50.06"/>
    <n v="107.52"/>
    <n v="196.85"/>
    <n v="290.79000000000002"/>
    <n v="42.75"/>
    <n v="624.31209999999999"/>
    <n v="624.31209999999999"/>
    <n v="647.18709999999999"/>
    <n v="633.46209999999996"/>
    <n v="624.31209999999999"/>
    <n v="624.31209999999999"/>
    <n v="624.31209999999999"/>
    <n v="624.31209999999999"/>
    <n v="624.31209999999999"/>
    <n v="624.31209999999999"/>
    <n v="624.31209999999999"/>
    <n v="624.31209999999999"/>
    <n v="2059.6"/>
    <n v="7523.7701999999999"/>
    <s v="All Budget Divisions"/>
    <s v="BD-50 - Rural Health Care"/>
    <x v="2"/>
    <s v="USF"/>
    <s v="Allocations"/>
    <s v="Allocations"/>
    <n v="5464.1701999999996"/>
    <s v="50-500-50.90240"/>
    <s v="500-Rural Health Care"/>
    <s v="500"/>
    <x v="64"/>
    <x v="0"/>
  </r>
  <r>
    <x v="0"/>
    <x v="3"/>
    <x v="3"/>
    <n v="2"/>
    <n v="2"/>
    <n v="35"/>
    <x v="12"/>
    <n v="26"/>
    <n v="48"/>
    <x v="7"/>
    <n v="3"/>
    <s v="4. USAC_DEBIT - USAC Administration (Debit to SM)"/>
    <n v="125"/>
    <x v="64"/>
    <n v="1340"/>
    <n v="8923.9500000000007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0"/>
    <n v="952.06"/>
    <n v="1673.21"/>
    <n v="443.36"/>
    <n v="503.23"/>
    <n v="1334.87"/>
    <n v="930.17"/>
    <n v="571.99"/>
    <n v="1101.9000000000001"/>
    <n v="1832.23"/>
    <n v="1413.16"/>
    <s v="All Budget Divisions"/>
    <s v="BD-30 - High Cost"/>
    <x v="4"/>
    <s v="USF"/>
    <s v="Allocations"/>
    <s v="Allocations"/>
    <n v="-419.07"/>
    <s v="30-300-30.90240"/>
    <s v="300-High Cost"/>
    <s v="300"/>
    <x v="64"/>
    <x v="0"/>
  </r>
  <r>
    <x v="0"/>
    <x v="3"/>
    <x v="3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7"/>
    <x v="5"/>
    <n v="2"/>
    <n v="2"/>
    <n v="54"/>
    <x v="15"/>
    <n v="26"/>
    <n v="59"/>
    <x v="2"/>
    <n v="2"/>
    <s v="2. EXP - Operating Expense"/>
    <n v="105"/>
    <x v="11"/>
    <n v="1507"/>
    <n v="500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0"/>
    <n v="500"/>
    <n v="0"/>
    <n v="0"/>
    <n v="0"/>
    <n v="0"/>
    <n v="1000"/>
    <n v="500"/>
    <s v="All Budget Divisions"/>
    <s v="DA-50 - Rural Health Care (DA)"/>
    <x v="2"/>
    <s v="USF"/>
    <s v="Employee Expenses"/>
    <s v="Compensation and Benefits"/>
    <n v="-500"/>
    <s v="90-925-50.68005"/>
    <s v="925-RHC IT Support"/>
    <s v="925"/>
    <x v="11"/>
    <x v="3"/>
  </r>
  <r>
    <x v="0"/>
    <x v="5"/>
    <x v="4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6"/>
    <x v="1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5"/>
    <x v="10"/>
    <x v="1"/>
    <n v="2"/>
    <n v="2"/>
    <n v="43"/>
    <x v="21"/>
    <n v="26"/>
    <n v="56"/>
    <x v="12"/>
    <n v="2"/>
    <s v="2. EXP - Operating Expense"/>
    <n v="108"/>
    <x v="30"/>
    <n v="1211"/>
    <n v="-38216.4133"/>
    <n v="0"/>
    <n v="0"/>
    <n v="0"/>
    <n v="0"/>
    <n v="0"/>
    <n v="0"/>
    <n v="0"/>
    <n v="0"/>
    <n v="0"/>
    <n v="0"/>
    <n v="0"/>
    <n v="0"/>
    <n v="-3367.7298999999998"/>
    <n v="-2928.4607999999998"/>
    <n v="-3074.8838000000001"/>
    <n v="-3221.3069"/>
    <n v="-3221.3069"/>
    <n v="-3074.8838000000001"/>
    <n v="-3367.7298999999998"/>
    <n v="-3074.8838000000001"/>
    <n v="-3221.3069"/>
    <n v="-3367.7298999999998"/>
    <n v="-2928.4607999999998"/>
    <n v="-3367.7298999999998"/>
    <n v="0"/>
    <n v="-38216.4133"/>
    <s v="All Budget Divisions"/>
    <s v="CD-73 - Procurement"/>
    <x v="1"/>
    <s v="USF"/>
    <s v="Employee Expenses"/>
    <s v="Compensation and Benefits"/>
    <n v="-38216.4133"/>
    <s v="73-730-73.68009"/>
    <s v="730-Procurement"/>
    <s v="730"/>
    <x v="30"/>
    <x v="0"/>
  </r>
  <r>
    <x v="0"/>
    <x v="13"/>
    <x v="7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7"/>
    <x v="10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9"/>
    <x v="12"/>
    <n v="2"/>
    <n v="2"/>
    <n v="35"/>
    <x v="12"/>
    <n v="26"/>
    <n v="48"/>
    <x v="7"/>
    <n v="2"/>
    <s v="2. EXP - Operating Expense"/>
    <n v="98"/>
    <x v="17"/>
    <n v="1340"/>
    <n v="367.86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94.44"/>
    <n v="0"/>
    <n v="0"/>
    <n v="0"/>
    <n v="0"/>
    <n v="0"/>
    <n v="0"/>
    <n v="367.86"/>
    <n v="367.86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3"/>
    <x v="8"/>
    <x v="1"/>
    <n v="2"/>
    <n v="2"/>
    <n v="46"/>
    <x v="3"/>
    <n v="26"/>
    <n v="59"/>
    <x v="2"/>
    <n v="2"/>
    <s v="2. EXP - Operating Expense"/>
    <n v="100"/>
    <x v="18"/>
    <n v="855"/>
    <n v="0"/>
    <n v="0"/>
    <n v="0"/>
    <n v="0"/>
    <n v="0"/>
    <n v="0"/>
    <n v="0"/>
    <n v="0"/>
    <n v="0"/>
    <n v="823"/>
    <n v="987.6"/>
    <n v="-164.6"/>
    <n v="0"/>
    <n v="0"/>
    <n v="0"/>
    <n v="0"/>
    <n v="0"/>
    <n v="0"/>
    <n v="0"/>
    <n v="0"/>
    <n v="0"/>
    <n v="0"/>
    <n v="0"/>
    <n v="0"/>
    <n v="0"/>
    <n v="1646"/>
    <n v="0"/>
    <s v="All Budget Divisions"/>
    <s v="CD-90 - Information Technology"/>
    <x v="1"/>
    <s v="USF"/>
    <s v="Employee Expenses"/>
    <s v="Compensation and Benefits"/>
    <n v="-1646"/>
    <s v="90-913-90.68000"/>
    <s v="913-Architecture and Standards"/>
    <s v="913"/>
    <x v="18"/>
    <x v="3"/>
  </r>
  <r>
    <x v="0"/>
    <x v="11"/>
    <x v="6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11"/>
    <x v="6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14"/>
    <x v="8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3"/>
    <x v="8"/>
    <x v="1"/>
    <n v="2"/>
    <n v="2"/>
    <n v="55"/>
    <x v="9"/>
    <n v="26"/>
    <n v="59"/>
    <x v="2"/>
    <n v="2"/>
    <s v="2. EXP - Operating Expense"/>
    <n v="83"/>
    <x v="13"/>
    <n v="880"/>
    <n v="47711.598700000002"/>
    <n v="6043.83"/>
    <n v="4781.72"/>
    <n v="5473.44"/>
    <n v="4738.6000000000004"/>
    <n v="5439.32"/>
    <n v="5193.8"/>
    <n v="4921.4799999999996"/>
    <n v="5283.92"/>
    <n v="4968.71"/>
    <n v="4475.82"/>
    <n v="5104.34"/>
    <n v="7098.77"/>
    <n v="5219.2021000000004"/>
    <n v="4040.7415999999998"/>
    <n v="4646.8528999999999"/>
    <n v="4040.7415999999998"/>
    <n v="4646.8528999999999"/>
    <n v="4444.8158000000003"/>
    <n v="4242.7786999999998"/>
    <n v="4646.8528999999999"/>
    <n v="4242.7786999999998"/>
    <n v="3163.1781000000001"/>
    <n v="2112.5520000000001"/>
    <n v="2264.2514000000001"/>
    <n v="63523.75"/>
    <n v="47711.598700000002"/>
    <s v="All Budget Divisions"/>
    <s v="DA-20 - Schools &amp; Libraries (DA)"/>
    <x v="3"/>
    <s v="USF"/>
    <s v="Employee Expenses"/>
    <s v="Compensation and Benefits"/>
    <n v="-15812.1513"/>
    <s v="90-926-20.66000"/>
    <s v="926-SL Legacy IT Support"/>
    <s v="926"/>
    <x v="13"/>
    <x v="3"/>
  </r>
  <r>
    <x v="4"/>
    <x v="9"/>
    <x v="1"/>
    <n v="2"/>
    <n v="2"/>
    <n v="46"/>
    <x v="3"/>
    <n v="26"/>
    <n v="59"/>
    <x v="2"/>
    <n v="2"/>
    <s v="2. EXP - Operating Expense"/>
    <n v="83"/>
    <x v="13"/>
    <n v="1096"/>
    <n v="124089.1691"/>
    <n v="15516.9"/>
    <n v="12242.17"/>
    <n v="12977.32"/>
    <n v="11033.5"/>
    <n v="14013.45"/>
    <n v="9450.91"/>
    <n v="11800.83"/>
    <n v="12940.05"/>
    <n v="11694.5"/>
    <n v="11904.94"/>
    <n v="9643.81"/>
    <n v="14623.49"/>
    <n v="14837.9984"/>
    <n v="11726.7014"/>
    <n v="11726.7014"/>
    <n v="12285.1157"/>
    <n v="12843.5301"/>
    <n v="11168.287"/>
    <n v="12707.8388"/>
    <n v="10145.508400000001"/>
    <n v="8204.8057000000008"/>
    <n v="6383.7605999999996"/>
    <n v="4655.9530999999997"/>
    <n v="7402.9684999999999"/>
    <n v="147841.87"/>
    <n v="124089.1691"/>
    <s v="All Budget Divisions"/>
    <s v="CD-90 - Information Technology"/>
    <x v="1"/>
    <s v="USF"/>
    <s v="Employee Expenses"/>
    <s v="Compensation and Benefits"/>
    <n v="-23752.7009"/>
    <s v="90-923-90.66000"/>
    <s v="923-Information Security"/>
    <s v="923"/>
    <x v="13"/>
    <x v="3"/>
  </r>
  <r>
    <x v="0"/>
    <x v="11"/>
    <x v="6"/>
    <n v="2"/>
    <n v="2"/>
    <n v="54"/>
    <x v="15"/>
    <n v="26"/>
    <n v="59"/>
    <x v="2"/>
    <n v="2"/>
    <s v="2. EXP - Operating Expense"/>
    <n v="83"/>
    <x v="13"/>
    <n v="1507"/>
    <n v="68628.81"/>
    <n v="8711.6"/>
    <n v="6657.3"/>
    <n v="7271.5"/>
    <n v="9635.3799999999992"/>
    <n v="8616.73"/>
    <n v="8611.0499999999993"/>
    <n v="6503.14"/>
    <n v="3707.26"/>
    <n v="3751"/>
    <n v="0"/>
    <n v="0"/>
    <n v="0"/>
    <n v="7521.94"/>
    <n v="6223.61"/>
    <n v="6845.97"/>
    <n v="6845.97"/>
    <n v="6534.79"/>
    <n v="6845.97"/>
    <n v="7157.15"/>
    <n v="6333.33"/>
    <n v="5108.68"/>
    <n v="2951.13"/>
    <n v="1985.43"/>
    <n v="4274.84"/>
    <n v="63464.959999999999"/>
    <n v="59417.41"/>
    <s v="All Budget Divisions"/>
    <s v="DA-50 - Rural Health Care (DA)"/>
    <x v="2"/>
    <s v="USF"/>
    <s v="Employee Expenses"/>
    <s v="Compensation and Benefits"/>
    <n v="-4047.55"/>
    <s v="90-925-50.66000"/>
    <s v="925-RHC IT Support"/>
    <s v="925"/>
    <x v="13"/>
    <x v="3"/>
  </r>
  <r>
    <x v="5"/>
    <x v="10"/>
    <x v="1"/>
    <n v="2"/>
    <n v="2"/>
    <n v="42"/>
    <x v="11"/>
    <n v="26"/>
    <n v="55"/>
    <x v="6"/>
    <n v="2"/>
    <s v="2. EXP - Operating Expense"/>
    <n v="85"/>
    <x v="97"/>
    <n v="1193"/>
    <n v="50000"/>
    <n v="4167"/>
    <n v="4167"/>
    <n v="4167"/>
    <n v="4167"/>
    <n v="4167"/>
    <n v="4167"/>
    <n v="4167"/>
    <n v="4167"/>
    <n v="7734.56"/>
    <n v="4167"/>
    <n v="179167"/>
    <n v="51635"/>
    <n v="4167"/>
    <n v="4167"/>
    <n v="4167"/>
    <n v="4167"/>
    <n v="4167"/>
    <n v="4167"/>
    <n v="4167"/>
    <n v="4167"/>
    <n v="4167"/>
    <n v="4167"/>
    <n v="4167"/>
    <n v="4163"/>
    <n v="276039.56"/>
    <n v="50000"/>
    <s v="All Budget Divisions"/>
    <s v="CD-70 - Finance"/>
    <x v="1"/>
    <s v="USF"/>
    <s v="General and Administrative"/>
    <s v="Taxes and Insurance"/>
    <n v="-226039.56"/>
    <s v="70-700-70.66110"/>
    <s v="700-Finance"/>
    <s v="700"/>
    <x v="97"/>
    <x v="6"/>
  </r>
  <r>
    <x v="1"/>
    <x v="1"/>
    <x v="1"/>
    <n v="2"/>
    <n v="2"/>
    <n v="35"/>
    <x v="12"/>
    <n v="26"/>
    <n v="48"/>
    <x v="7"/>
    <n v="2"/>
    <s v="2. EXP - Operating Expense"/>
    <n v="93"/>
    <x v="34"/>
    <n v="455"/>
    <n v="0"/>
    <n v="534"/>
    <n v="-5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5"/>
    <x v="20"/>
    <x v="13"/>
    <n v="2"/>
    <n v="2"/>
    <n v="39"/>
    <x v="1"/>
    <n v="26"/>
    <n v="52"/>
    <x v="1"/>
    <n v="2"/>
    <s v="2. EXP - Operating Expense"/>
    <n v="97"/>
    <x v="16"/>
    <n v="1151"/>
    <n v="1127.1500000000001"/>
    <n v="0"/>
    <n v="67.25"/>
    <n v="59.9"/>
    <n v="0"/>
    <n v="0"/>
    <n v="0"/>
    <n v="0"/>
    <n v="0"/>
    <n v="0"/>
    <n v="0"/>
    <n v="0"/>
    <n v="0"/>
    <n v="0"/>
    <n v="67.25"/>
    <n v="59.9"/>
    <n v="0"/>
    <n v="0"/>
    <n v="0"/>
    <n v="0"/>
    <n v="0"/>
    <n v="500"/>
    <n v="0"/>
    <n v="0"/>
    <n v="500"/>
    <n v="127.15"/>
    <n v="127.15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3"/>
    <x v="8"/>
    <x v="1"/>
    <n v="2"/>
    <n v="2"/>
    <n v="46"/>
    <x v="3"/>
    <n v="26"/>
    <n v="59"/>
    <x v="2"/>
    <n v="2"/>
    <s v="2. EXP - Operating Expense"/>
    <n v="39"/>
    <x v="27"/>
    <n v="823"/>
    <n v="2124.9999950000001"/>
    <n v="0"/>
    <n v="0"/>
    <n v="0"/>
    <n v="0"/>
    <n v="57.6"/>
    <n v="0"/>
    <n v="0"/>
    <n v="0"/>
    <n v="0"/>
    <n v="171.18"/>
    <n v="0"/>
    <n v="0"/>
    <n v="179.882531"/>
    <n v="163.529528"/>
    <n v="188.059032"/>
    <n v="163.529528"/>
    <n v="188.059032"/>
    <n v="179.882531"/>
    <n v="171.706029"/>
    <n v="188.059032"/>
    <n v="171.706029"/>
    <n v="179.882531"/>
    <n v="179.882531"/>
    <n v="170.82166100000001"/>
    <n v="228.78"/>
    <n v="2124.9999950000001"/>
    <s v="All Budget Divisions"/>
    <s v="CD-90 - Information Technology"/>
    <x v="1"/>
    <s v="USF"/>
    <s v="Employee Expenses"/>
    <s v="Team Building"/>
    <n v="1896.2199949999999"/>
    <s v="90-902-90.62505"/>
    <s v="902-Business Relationship Management"/>
    <s v="902"/>
    <x v="27"/>
    <x v="4"/>
  </r>
  <r>
    <x v="4"/>
    <x v="9"/>
    <x v="1"/>
    <n v="2"/>
    <n v="2"/>
    <n v="35"/>
    <x v="12"/>
    <n v="26"/>
    <n v="48"/>
    <x v="7"/>
    <n v="2"/>
    <s v="2. EXP - Operating Expense"/>
    <n v="39"/>
    <x v="27"/>
    <n v="897"/>
    <n v="6125"/>
    <n v="0"/>
    <n v="246.18"/>
    <n v="162.13999999999999"/>
    <n v="108.47"/>
    <n v="1222.01"/>
    <n v="0"/>
    <n v="520.75"/>
    <n v="0"/>
    <n v="326.54000000000002"/>
    <n v="827.78"/>
    <n v="209.16"/>
    <n v="2598.9"/>
    <n v="0"/>
    <n v="0"/>
    <n v="1531.26"/>
    <n v="0"/>
    <n v="0"/>
    <n v="1531.26"/>
    <n v="0"/>
    <n v="0"/>
    <n v="1531.26"/>
    <n v="0"/>
    <n v="0"/>
    <n v="1531.22"/>
    <n v="6221.93"/>
    <n v="6125"/>
    <s v="All Budget Divisions"/>
    <s v="BD-30 - High Cost"/>
    <x v="4"/>
    <s v="USF"/>
    <s v="Employee Expenses"/>
    <s v="Team Building"/>
    <n v="-96.93"/>
    <s v="30-300-30.62505"/>
    <s v="300-High Cost"/>
    <s v="300"/>
    <x v="27"/>
    <x v="4"/>
  </r>
  <r>
    <x v="3"/>
    <x v="8"/>
    <x v="1"/>
    <n v="2"/>
    <n v="2"/>
    <n v="46"/>
    <x v="3"/>
    <n v="26"/>
    <n v="59"/>
    <x v="2"/>
    <n v="2"/>
    <s v="2. EXP - Operating Expense"/>
    <n v="44"/>
    <x v="57"/>
    <n v="8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5"/>
    <x v="4"/>
    <n v="2"/>
    <n v="2"/>
    <n v="36"/>
    <x v="14"/>
    <n v="26"/>
    <n v="49"/>
    <x v="10"/>
    <n v="2"/>
    <s v="2. EXP - Operating Expense"/>
    <n v="44"/>
    <x v="57"/>
    <n v="1341"/>
    <n v="573.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0"/>
    <n v="0"/>
    <n v="0"/>
    <n v="0"/>
    <n v="573.5"/>
    <n v="573.5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4"/>
    <x v="9"/>
    <x v="1"/>
    <n v="2"/>
    <n v="2"/>
    <n v="53"/>
    <x v="16"/>
    <n v="26"/>
    <n v="54"/>
    <x v="11"/>
    <n v="2"/>
    <s v="2. EXP - Operating Expense"/>
    <n v="57"/>
    <x v="22"/>
    <n v="961"/>
    <n v="0"/>
    <n v="3825.46"/>
    <n v="36174.54"/>
    <n v="39012.160000000003"/>
    <n v="-79012.160000000003"/>
    <n v="0"/>
    <n v="0"/>
    <n v="0"/>
    <n v="0"/>
    <n v="0"/>
    <n v="0"/>
    <n v="0"/>
    <n v="438.75"/>
    <n v="0"/>
    <n v="0"/>
    <n v="0"/>
    <n v="0"/>
    <n v="0"/>
    <n v="0"/>
    <n v="0"/>
    <n v="0"/>
    <n v="0"/>
    <n v="0"/>
    <n v="0"/>
    <n v="0"/>
    <n v="438.75"/>
    <n v="0"/>
    <s v="All Budget Divisions"/>
    <s v="DA-40 - Lifeline (DA)"/>
    <x v="5"/>
    <s v="USF"/>
    <s v="Professional Services"/>
    <s v="Other Professional Services"/>
    <n v="-438.75"/>
    <s v="65-650-40.64800"/>
    <s v="650-Office of the General Counsel"/>
    <s v="650"/>
    <x v="22"/>
    <x v="9"/>
  </r>
  <r>
    <x v="5"/>
    <x v="15"/>
    <x v="5"/>
    <n v="2"/>
    <n v="2"/>
    <n v="46"/>
    <x v="3"/>
    <n v="26"/>
    <n v="59"/>
    <x v="2"/>
    <n v="2"/>
    <s v="2. EXP - Operating Expense"/>
    <n v="79"/>
    <x v="101"/>
    <n v="1254"/>
    <n v="101812.3"/>
    <n v="14347.57"/>
    <n v="7205.61"/>
    <n v="6428.3"/>
    <n v="7132.74"/>
    <n v="8410.52"/>
    <n v="7771.63"/>
    <n v="7771.63"/>
    <n v="7771.63"/>
    <n v="11657.79"/>
    <n v="7771.63"/>
    <n v="7771.63"/>
    <n v="7771.62"/>
    <n v="14347.57"/>
    <n v="7205.61"/>
    <n v="6428.3"/>
    <n v="7132.74"/>
    <n v="8410.52"/>
    <n v="7771.63"/>
    <n v="7771.63"/>
    <n v="7771.63"/>
    <n v="11657.79"/>
    <n v="7771.63"/>
    <n v="7771.63"/>
    <n v="7771.62"/>
    <n v="101812.3"/>
    <n v="101812.3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0"/>
    <x v="6"/>
    <x v="1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6"/>
    <x v="1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11"/>
    <x v="6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0"/>
    <x v="0"/>
    <n v="2"/>
    <n v="2"/>
    <n v="54"/>
    <x v="15"/>
    <n v="26"/>
    <n v="59"/>
    <x v="2"/>
    <n v="2"/>
    <s v="2. EXP - Operating Expense"/>
    <n v="32"/>
    <x v="47"/>
    <n v="1507"/>
    <n v="-10.23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-15.35"/>
    <n v="1.71"/>
    <n v="0"/>
    <n v="3.41"/>
    <n v="0"/>
    <n v="0"/>
    <n v="0"/>
    <n v="-10.23"/>
    <n v="-10.23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5"/>
    <x v="15"/>
    <x v="5"/>
    <n v="2"/>
    <n v="2"/>
    <n v="39"/>
    <x v="1"/>
    <n v="26"/>
    <n v="52"/>
    <x v="1"/>
    <n v="2"/>
    <s v="2. EXP - Operating Expense"/>
    <n v="38"/>
    <x v="26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1"/>
    <x v="1"/>
    <x v="1"/>
    <n v="2"/>
    <n v="2"/>
    <n v="42"/>
    <x v="11"/>
    <n v="26"/>
    <n v="52"/>
    <x v="1"/>
    <n v="2"/>
    <s v="2. EXP - Operating Expense"/>
    <n v="26"/>
    <x v="51"/>
    <n v="538"/>
    <n v="47666.491699999999"/>
    <n v="4228.0600000000004"/>
    <n v="4228.0600000000004"/>
    <n v="4228.0600000000004"/>
    <n v="4228.0600000000004"/>
    <n v="4054.97"/>
    <n v="4203.0600000000004"/>
    <n v="4228.0600000000004"/>
    <n v="4228.0600000000004"/>
    <n v="2928.96"/>
    <n v="4238.0600000000004"/>
    <n v="4218.0600000000004"/>
    <n v="4233.0600000000004"/>
    <n v="3849.9859000000001"/>
    <n v="3666.6532000000002"/>
    <n v="4216.6512000000002"/>
    <n v="3849.9859000000001"/>
    <n v="4033.3184999999999"/>
    <n v="4033.3184999999999"/>
    <n v="3849.9859000000001"/>
    <n v="4216.6512000000002"/>
    <n v="4033.3184999999999"/>
    <n v="3849.9859000000001"/>
    <n v="4033.3184999999999"/>
    <n v="4033.3184999999999"/>
    <n v="49244.53"/>
    <n v="47666.491699999999"/>
    <s v="All Budget Divisions"/>
    <s v="CD-70 - Finance"/>
    <x v="1"/>
    <s v="USF"/>
    <s v="Employee Expenses"/>
    <s v="Compensation and Benefits"/>
    <n v="-1578.0382999999999"/>
    <s v="70-735-70.62303"/>
    <s v="735-Facilities"/>
    <s v="735"/>
    <x v="51"/>
    <x v="3"/>
  </r>
  <r>
    <x v="5"/>
    <x v="16"/>
    <x v="9"/>
    <n v="2"/>
    <n v="2"/>
    <n v="55"/>
    <x v="9"/>
    <n v="26"/>
    <n v="59"/>
    <x v="2"/>
    <n v="2"/>
    <s v="2. EXP - Operating Expense"/>
    <n v="26"/>
    <x v="51"/>
    <n v="1318"/>
    <n v="363016.07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537.089999999997"/>
    <n v="34537.089999999997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707.089999999997"/>
    <n v="0"/>
    <n v="397383.16"/>
    <n v="363016.07"/>
    <s v="All Budget Divisions"/>
    <s v="DA-20 - Schools &amp; Libraries (DA)"/>
    <x v="3"/>
    <s v="USF"/>
    <s v="Employee Expenses"/>
    <s v="Compensation and Benefits"/>
    <n v="-34367.089999999997"/>
    <s v="90-924-20.62303"/>
    <s v="924-SLD EPC IT Support"/>
    <s v="924"/>
    <x v="51"/>
    <x v="3"/>
  </r>
  <r>
    <x v="0"/>
    <x v="17"/>
    <x v="10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3"/>
    <x v="3"/>
    <n v="2"/>
    <n v="2"/>
    <n v="42"/>
    <x v="11"/>
    <n v="26"/>
    <n v="55"/>
    <x v="6"/>
    <n v="2"/>
    <s v="2. EXP - Operating Expense"/>
    <n v="29"/>
    <x v="4"/>
    <n v="1398"/>
    <n v="494075.84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0"/>
    <n v="41364.68"/>
    <n v="43334.43"/>
    <n v="45304.18"/>
    <n v="41364.68"/>
    <n v="43334.43"/>
    <n v="43334.43"/>
    <n v="41364.68"/>
    <n v="45304.18"/>
    <n v="199040.26"/>
    <n v="149370.15"/>
    <s v="All Budget Divisions"/>
    <s v="CD-70 - Finance"/>
    <x v="1"/>
    <s v="USF"/>
    <s v="Employee Expenses"/>
    <s v="Compensation and Benefits"/>
    <n v="-49670.11"/>
    <s v="70-700-70.62306"/>
    <s v="700-Finance"/>
    <s v="700"/>
    <x v="4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49"/>
    <n v="191126.09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8774.63"/>
    <n v="19630.259999999998"/>
    <n v="17992.11"/>
    <n v="18012.27"/>
    <n v="11029.72"/>
    <n v="10528.37"/>
    <n v="11531.07"/>
    <n v="158036.93"/>
    <n v="158036.93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6"/>
    <x v="12"/>
    <x v="6"/>
    <n v="2"/>
    <n v="2"/>
    <n v="55"/>
    <x v="9"/>
    <n v="26"/>
    <n v="59"/>
    <x v="2"/>
    <n v="2"/>
    <s v="2. EXP - Operating Expense"/>
    <n v="29"/>
    <x v="4"/>
    <n v="1691"/>
    <n v="31061.802199999998"/>
    <n v="0"/>
    <n v="0"/>
    <n v="0"/>
    <n v="0"/>
    <n v="0"/>
    <n v="0"/>
    <n v="0"/>
    <n v="0"/>
    <n v="0"/>
    <n v="0"/>
    <n v="0"/>
    <n v="0"/>
    <n v="2389.3694"/>
    <n v="2389.3694"/>
    <n v="2389.3694"/>
    <n v="3584.0540999999998"/>
    <n v="2389.3694"/>
    <n v="2389.3694"/>
    <n v="2389.3694"/>
    <n v="2389.3694"/>
    <n v="3584.0540999999998"/>
    <n v="2389.3694"/>
    <n v="2389.3694"/>
    <n v="2389.3694"/>
    <n v="0"/>
    <n v="0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3"/>
    <x v="8"/>
    <x v="1"/>
    <n v="2"/>
    <n v="2"/>
    <n v="33"/>
    <x v="20"/>
    <n v="26"/>
    <n v="55"/>
    <x v="6"/>
    <n v="2"/>
    <s v="2. EXP - Operating Expense"/>
    <n v="4"/>
    <x v="50"/>
    <n v="664"/>
    <n v="-695576.11430000002"/>
    <n v="20830.11"/>
    <n v="20801.759999999998"/>
    <n v="21208.080000000002"/>
    <n v="20749.23"/>
    <n v="21836.79"/>
    <n v="21021.78"/>
    <n v="20960.310000000001"/>
    <n v="21178.83"/>
    <n v="20851.59"/>
    <n v="21458.46"/>
    <n v="21262.41"/>
    <n v="20505.54"/>
    <n v="-59135.943800000001"/>
    <n v="-53501.037300000004"/>
    <n v="-60924.075700000001"/>
    <n v="-53464.962200000002"/>
    <n v="-60924.075700000001"/>
    <n v="-58437.7045"/>
    <n v="-55951.333299999998"/>
    <n v="-60838.260699999999"/>
    <n v="-55728.113799999999"/>
    <n v="-58159.827599999997"/>
    <n v="-60201.112800000003"/>
    <n v="-58309.666899999997"/>
    <n v="252664.89"/>
    <n v="-695576.11430000002"/>
    <s v="All Budget Divisions"/>
    <s v="CD-10 - Contributors/499"/>
    <x v="1"/>
    <s v="USF"/>
    <s v="General and Administrative"/>
    <s v="Telecommunications and Other Expenses"/>
    <n v="-948241.00430000003"/>
    <s v="10-100-10.40300"/>
    <s v="100-499"/>
    <s v="100"/>
    <x v="50"/>
    <x v="12"/>
  </r>
  <r>
    <x v="6"/>
    <x v="12"/>
    <x v="6"/>
    <n v="2"/>
    <n v="2"/>
    <n v="38"/>
    <x v="18"/>
    <n v="26"/>
    <n v="51"/>
    <x v="8"/>
    <n v="2"/>
    <s v="2. EXP - Operating Expense"/>
    <n v="15"/>
    <x v="41"/>
    <n v="1538"/>
    <n v="60000"/>
    <n v="0"/>
    <n v="0"/>
    <n v="0"/>
    <n v="0"/>
    <n v="0"/>
    <n v="0"/>
    <n v="0"/>
    <n v="0"/>
    <n v="0"/>
    <n v="0"/>
    <n v="0"/>
    <n v="0"/>
    <n v="10637"/>
    <n v="582"/>
    <n v="0"/>
    <n v="12113"/>
    <n v="2843"/>
    <n v="325"/>
    <n v="14612"/>
    <n v="995"/>
    <n v="0"/>
    <n v="12939"/>
    <n v="1144"/>
    <n v="3810"/>
    <n v="0"/>
    <n v="0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5"/>
    <x v="16"/>
    <x v="9"/>
    <n v="2"/>
    <n v="2"/>
    <n v="40"/>
    <x v="4"/>
    <n v="26"/>
    <n v="53"/>
    <x v="3"/>
    <n v="2"/>
    <s v="2. EXP - Operating Expense"/>
    <n v="24"/>
    <x v="3"/>
    <n v="1161"/>
    <n v="34840.400000000001"/>
    <n v="3508.9"/>
    <n v="1827.9"/>
    <n v="3929.9"/>
    <n v="3901.95"/>
    <n v="4006.95"/>
    <n v="2983.9"/>
    <n v="3786.15"/>
    <n v="4187.1000000000004"/>
    <n v="3673.15"/>
    <n v="3034.5"/>
    <n v="4530.55"/>
    <n v="3396.55"/>
    <n v="3508.9"/>
    <n v="1827.9"/>
    <n v="3929.9"/>
    <n v="3901.95"/>
    <n v="4006.95"/>
    <n v="2983.9"/>
    <n v="3786.15"/>
    <n v="4187.1000000000004"/>
    <n v="3673.15"/>
    <n v="3034.5"/>
    <n v="0"/>
    <n v="0"/>
    <n v="42767.5"/>
    <n v="34840.400000000001"/>
    <s v="All Budget Divisions"/>
    <s v="CD-62 - Shared Services"/>
    <x v="1"/>
    <s v="USF"/>
    <s v="Employee Expenses"/>
    <s v="Compensation and Benefits"/>
    <n v="-7927.1"/>
    <s v="62-620-62.62301"/>
    <s v="620-Shared Services"/>
    <s v="620"/>
    <x v="3"/>
    <x v="3"/>
  </r>
  <r>
    <x v="0"/>
    <x v="2"/>
    <x v="2"/>
    <n v="2"/>
    <n v="2"/>
    <n v="47"/>
    <x v="2"/>
    <n v="26"/>
    <n v="60"/>
    <x v="9"/>
    <n v="2"/>
    <s v="2. EXP - Operating Expense"/>
    <n v="26"/>
    <x v="51"/>
    <n v="1511"/>
    <n v="319269.7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777.37"/>
    <n v="25560.21"/>
    <n v="26777.37"/>
    <n v="27994.52"/>
    <n v="25560.21"/>
    <n v="26777.37"/>
    <n v="26777.37"/>
    <n v="25560.21"/>
    <n v="27994.52"/>
    <n v="79490.55"/>
    <n v="79490.55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5"/>
    <x v="15"/>
    <x v="5"/>
    <n v="2"/>
    <n v="2"/>
    <n v="45"/>
    <x v="6"/>
    <n v="26"/>
    <n v="58"/>
    <x v="4"/>
    <n v="2"/>
    <s v="2. EXP - Operating Expense"/>
    <n v="27"/>
    <x v="38"/>
    <n v="1224"/>
    <n v="37531"/>
    <n v="3495.3"/>
    <n v="3566.77"/>
    <n v="3683.71"/>
    <n v="3825.02"/>
    <n v="3671.49"/>
    <n v="3458.42"/>
    <n v="714.29"/>
    <n v="3129.75"/>
    <n v="2931.94"/>
    <n v="3048.89"/>
    <n v="2950.48"/>
    <n v="3054.94"/>
    <n v="3495.3"/>
    <n v="3566.77"/>
    <n v="3683.71"/>
    <n v="3825.02"/>
    <n v="3671.49"/>
    <n v="3458.42"/>
    <n v="714.29"/>
    <n v="3129.75"/>
    <n v="2931.94"/>
    <n v="3048.89"/>
    <n v="2950.48"/>
    <n v="3054.94"/>
    <n v="37531"/>
    <n v="37531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5"/>
    <x v="15"/>
    <x v="5"/>
    <n v="2"/>
    <n v="2"/>
    <n v="55"/>
    <x v="9"/>
    <n v="26"/>
    <n v="59"/>
    <x v="2"/>
    <n v="2"/>
    <s v="2. EXP - Operating Expense"/>
    <n v="27"/>
    <x v="3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1"/>
    <x v="6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2"/>
    <x v="2"/>
    <n v="2"/>
    <n v="2"/>
    <n v="42"/>
    <x v="11"/>
    <n v="26"/>
    <n v="55"/>
    <x v="6"/>
    <n v="2"/>
    <s v="2. EXP - Operating Expense"/>
    <n v="146"/>
    <x v="5"/>
    <n v="1398"/>
    <n v="31.3"/>
    <n v="31.3"/>
    <n v="0"/>
    <n v="0"/>
    <n v="36.36"/>
    <n v="0"/>
    <n v="0"/>
    <n v="0"/>
    <n v="0"/>
    <n v="0"/>
    <n v="0"/>
    <n v="0"/>
    <n v="0"/>
    <n v="31.3"/>
    <n v="0"/>
    <n v="0"/>
    <n v="0"/>
    <n v="0"/>
    <n v="0"/>
    <n v="0"/>
    <n v="0"/>
    <n v="0"/>
    <n v="0"/>
    <n v="0"/>
    <n v="0"/>
    <n v="31.3"/>
    <n v="31.3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14"/>
    <x v="8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4"/>
    <x v="9"/>
    <x v="1"/>
    <n v="2"/>
    <n v="2"/>
    <n v="36"/>
    <x v="14"/>
    <n v="26"/>
    <n v="49"/>
    <x v="10"/>
    <n v="3"/>
    <s v="4. USAC_DEBIT - USAC Administration (Debit to SM)"/>
    <n v="129"/>
    <x v="67"/>
    <n v="900"/>
    <n v="346625.15039999998"/>
    <n v="45462.06"/>
    <n v="41875.61"/>
    <n v="43732.82"/>
    <n v="46717.760000000002"/>
    <n v="46396.51"/>
    <n v="46922.16"/>
    <n v="45251.7"/>
    <n v="43238.58"/>
    <n v="63719.41"/>
    <n v="73505.710000000006"/>
    <n v="70945.52"/>
    <n v="70452.89"/>
    <n v="0"/>
    <n v="0"/>
    <n v="0"/>
    <n v="0"/>
    <n v="0"/>
    <n v="0"/>
    <n v="0"/>
    <n v="0"/>
    <n v="0"/>
    <n v="115541.71679999999"/>
    <n v="115541.71679999999"/>
    <n v="115541.71679999999"/>
    <n v="638220.73"/>
    <n v="346625.15039999998"/>
    <s v="All Budget Divisions"/>
    <s v="BD-40 - Lifeline"/>
    <x v="5"/>
    <s v="USF"/>
    <s v="Allocations"/>
    <s v="Allocations"/>
    <n v="-291595.5796"/>
    <s v="40-400-40.90310"/>
    <s v="400-Lifeline"/>
    <s v="400"/>
    <x v="67"/>
    <x v="0"/>
  </r>
  <r>
    <x v="0"/>
    <x v="13"/>
    <x v="7"/>
    <n v="2"/>
    <n v="2"/>
    <n v="37"/>
    <x v="5"/>
    <n v="26"/>
    <n v="50"/>
    <x v="0"/>
    <n v="3"/>
    <s v="4. USAC_DEBIT - USAC Administration (Debit to SM)"/>
    <n v="129"/>
    <x v="67"/>
    <n v="1346"/>
    <n v="510996.39676199999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7054.848166999996"/>
    <n v="36699.291123000003"/>
    <n v="36699.291123000003"/>
    <n v="53553.393276000003"/>
    <n v="52808.349072999998"/>
    <n v="52741.143446000002"/>
    <n v="52659.170553999997"/>
    <n v="188780.91"/>
    <n v="188780.91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14"/>
    <x v="8"/>
    <n v="2"/>
    <n v="2"/>
    <n v="34"/>
    <x v="7"/>
    <n v="26"/>
    <n v="47"/>
    <x v="5"/>
    <n v="5"/>
    <s v="USAC_ADMIN CAP - Capital Allocations"/>
    <n v="136"/>
    <x v="88"/>
    <n v="1335"/>
    <n v="431714.017915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9362.811254"/>
    <n v="70837.440673000005"/>
    <n v="55533.138060999998"/>
    <n v="155980.627928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477"/>
    <n v="1360454.94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0"/>
    <n v="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0"/>
    <x v="11"/>
    <x v="6"/>
    <n v="2"/>
    <n v="2"/>
    <n v="53"/>
    <x v="16"/>
    <n v="26"/>
    <n v="59"/>
    <x v="2"/>
    <n v="6"/>
    <s v="X00000 - Capital Expenses"/>
    <n v="139"/>
    <x v="8"/>
    <n v="1491"/>
    <n v="0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0"/>
    <n v="0"/>
    <n v="0"/>
    <n v="0"/>
    <n v="0"/>
    <n v="0"/>
    <n v="0"/>
    <n v="0"/>
    <n v="0"/>
    <n v="0"/>
    <n v="0"/>
    <n v="0"/>
    <n v="106312.71"/>
    <n v="0"/>
    <s v="All Budget Divisions"/>
    <s v="DA-40 - Lifeline (DA)"/>
    <x v="5"/>
    <s v="USF"/>
    <s v="Employee Expenses"/>
    <s v="Compensation and Benefits"/>
    <n v="-106312.71"/>
    <s v="90-917-40.X00006"/>
    <s v="917-IT Lifeline Support"/>
    <s v="917"/>
    <x v="8"/>
    <x v="0"/>
  </r>
  <r>
    <x v="0"/>
    <x v="13"/>
    <x v="7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2"/>
    <x v="2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2"/>
    <x v="4"/>
    <x v="1"/>
    <n v="2"/>
    <n v="2"/>
    <n v="39"/>
    <x v="1"/>
    <n v="26"/>
    <n v="52"/>
    <x v="1"/>
    <n v="2"/>
    <s v="2. EXP - Operating Expense"/>
    <n v="110"/>
    <x v="46"/>
    <n v="267"/>
    <n v="65753.919999999998"/>
    <n v="0"/>
    <n v="0"/>
    <n v="0"/>
    <n v="0"/>
    <n v="0"/>
    <n v="0"/>
    <n v="0"/>
    <n v="0"/>
    <n v="0"/>
    <n v="0"/>
    <n v="0"/>
    <n v="24811.01"/>
    <n v="0"/>
    <n v="0"/>
    <n v="0"/>
    <n v="0"/>
    <n v="0"/>
    <n v="0"/>
    <n v="0"/>
    <n v="0"/>
    <n v="0"/>
    <n v="0"/>
    <n v="0"/>
    <n v="65753.919999999998"/>
    <n v="24811.01"/>
    <n v="65753.919999999998"/>
    <s v="All Budget Divisions"/>
    <s v="CD-61 - Office of the Chief Administrative Officer Division"/>
    <x v="1"/>
    <s v="USF"/>
    <s v="Employee Expenses"/>
    <s v="Compensation and Benefits"/>
    <n v="40942.910000000003"/>
    <s v="61-610-61.68100"/>
    <s v="610-Enterprise Strategy"/>
    <s v="610"/>
    <x v="46"/>
    <x v="3"/>
  </r>
  <r>
    <x v="2"/>
    <x v="4"/>
    <x v="1"/>
    <n v="2"/>
    <n v="2"/>
    <n v="46"/>
    <x v="3"/>
    <n v="26"/>
    <n v="59"/>
    <x v="2"/>
    <n v="2"/>
    <s v="2. EXP - Operating Expense"/>
    <n v="110"/>
    <x v="46"/>
    <n v="421"/>
    <n v="4087.53"/>
    <n v="0"/>
    <n v="0"/>
    <n v="0"/>
    <n v="0"/>
    <n v="0"/>
    <n v="0"/>
    <n v="0"/>
    <n v="0"/>
    <n v="0"/>
    <n v="0"/>
    <n v="0"/>
    <n v="1881.73"/>
    <n v="0"/>
    <n v="0"/>
    <n v="0"/>
    <n v="0"/>
    <n v="0"/>
    <n v="0"/>
    <n v="0"/>
    <n v="0"/>
    <n v="0"/>
    <n v="0"/>
    <n v="0"/>
    <n v="4087.53"/>
    <n v="1881.73"/>
    <n v="4087.53"/>
    <s v="All Budget Divisions"/>
    <s v="CD-90 - Information Technology"/>
    <x v="1"/>
    <s v="USF"/>
    <s v="Employee Expenses"/>
    <s v="Compensation and Benefits"/>
    <n v="2205.8000000000002"/>
    <s v="90-919-90.68100"/>
    <s v="919-Database Administration"/>
    <s v="919"/>
    <x v="46"/>
    <x v="3"/>
  </r>
  <r>
    <x v="0"/>
    <x v="6"/>
    <x v="1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0"/>
    <x v="0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6"/>
    <x v="1"/>
    <n v="2"/>
    <n v="2"/>
    <n v="42"/>
    <x v="11"/>
    <n v="26"/>
    <n v="55"/>
    <x v="6"/>
    <n v="2"/>
    <s v="2. EXP - Operating Expense"/>
    <n v="100"/>
    <x v="18"/>
    <n v="1331"/>
    <n v="2003594.12"/>
    <n v="55723.41"/>
    <n v="55723.41"/>
    <n v="55723.41"/>
    <n v="55723.41"/>
    <n v="55723.41"/>
    <n v="55723.41"/>
    <n v="55723.41"/>
    <n v="55723.41"/>
    <n v="55723.41"/>
    <n v="0"/>
    <n v="0"/>
    <n v="0"/>
    <n v="168885.33"/>
    <n v="153532.12"/>
    <n v="168885.33"/>
    <n v="168885.33"/>
    <n v="161208.72"/>
    <n v="168885.33"/>
    <n v="176561.93"/>
    <n v="161208.72"/>
    <n v="168885.33"/>
    <n v="168885.33"/>
    <n v="161208.72"/>
    <n v="176561.93"/>
    <n v="501510.69"/>
    <n v="1496938.14"/>
    <s v="All Budget Divisions"/>
    <s v="CD-70 - Finance"/>
    <x v="1"/>
    <s v="USF"/>
    <s v="Employee Expenses"/>
    <s v="Compensation and Benefits"/>
    <n v="995427.45"/>
    <s v="10-100-10.68000"/>
    <s v="100-499"/>
    <s v="100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49"/>
    <n v="1325301.79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00270.15"/>
    <n v="95712.42"/>
    <n v="100270.15"/>
    <n v="104827.89"/>
    <n v="95712.42"/>
    <n v="100270.15"/>
    <n v="100270.15"/>
    <n v="95712.42"/>
    <n v="104827.89"/>
    <n v="427428.15"/>
    <n v="427428.15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4"/>
    <x v="9"/>
    <x v="1"/>
    <n v="2"/>
    <n v="2"/>
    <n v="55"/>
    <x v="9"/>
    <n v="26"/>
    <n v="59"/>
    <x v="2"/>
    <n v="2"/>
    <s v="2. EXP - Operating Expense"/>
    <n v="105"/>
    <x v="11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7"/>
    <x v="10"/>
    <n v="2"/>
    <n v="2"/>
    <n v="45"/>
    <x v="6"/>
    <n v="26"/>
    <n v="58"/>
    <x v="4"/>
    <n v="2"/>
    <s v="2. EXP - Operating Expense"/>
    <n v="105"/>
    <x v="11"/>
    <n v="1431"/>
    <n v="58264.14"/>
    <n v="0"/>
    <n v="0"/>
    <n v="0"/>
    <n v="0"/>
    <n v="0"/>
    <n v="0"/>
    <n v="0"/>
    <n v="0"/>
    <n v="0"/>
    <n v="0"/>
    <n v="0"/>
    <n v="0"/>
    <n v="0"/>
    <n v="0"/>
    <n v="253.85"/>
    <n v="253.85"/>
    <n v="242.31"/>
    <n v="253.85"/>
    <n v="265.38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14"/>
    <x v="8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3"/>
    <x v="3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1"/>
    <x v="6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18"/>
    <x v="11"/>
    <n v="2"/>
    <n v="2"/>
    <n v="39"/>
    <x v="1"/>
    <n v="26"/>
    <n v="52"/>
    <x v="1"/>
    <n v="2"/>
    <s v="2. EXP - Operating Expense"/>
    <n v="57"/>
    <x v="22"/>
    <n v="1403"/>
    <n v="76462.293325999999"/>
    <n v="3522.96"/>
    <n v="3522.96"/>
    <n v="6924.42"/>
    <n v="3479.96"/>
    <n v="100"/>
    <n v="6929.52"/>
    <n v="3511.46"/>
    <n v="3481.46"/>
    <n v="3321.41"/>
    <n v="0"/>
    <n v="0"/>
    <n v="0"/>
    <n v="3522.96"/>
    <n v="3340.6666660000001"/>
    <n v="12090.666665999999"/>
    <n v="3340.6666660000001"/>
    <n v="3340.6666660000001"/>
    <n v="12686.666665999999"/>
    <n v="3340.6666660000001"/>
    <n v="3340.6666660000001"/>
    <n v="12090.666665999999"/>
    <n v="3340.6666660000001"/>
    <n v="3340.6666660000001"/>
    <n v="12686.666665999999"/>
    <n v="3522.96"/>
    <n v="3522.96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6"/>
    <x v="1"/>
    <n v="2"/>
    <n v="2"/>
    <n v="52"/>
    <x v="10"/>
    <n v="26"/>
    <n v="59"/>
    <x v="2"/>
    <n v="2"/>
    <s v="2. EXP - Operating Expense"/>
    <n v="57"/>
    <x v="22"/>
    <n v="1488"/>
    <n v="1322574.06"/>
    <n v="72236.23"/>
    <n v="68114.48"/>
    <n v="72413.440000000002"/>
    <n v="68862.92"/>
    <n v="28563.43"/>
    <n v="1656754.87"/>
    <n v="299001.38"/>
    <n v="275807.99"/>
    <n v="290950.17"/>
    <n v="0"/>
    <n v="0"/>
    <n v="0"/>
    <n v="60423.06"/>
    <n v="21430.720000000001"/>
    <n v="36471.910000000003"/>
    <n v="27694.29"/>
    <n v="31000.46"/>
    <n v="35070.42"/>
    <n v="19121.48"/>
    <n v="217873.35"/>
    <n v="310604.21999999997"/>
    <n v="278856.83"/>
    <n v="292592.51"/>
    <n v="-8565.19"/>
    <n v="2832704.91"/>
    <n v="759689.91"/>
    <s v="All Budget Divisions"/>
    <s v="DA-30 - High Cost (DA)"/>
    <x v="4"/>
    <s v="USF"/>
    <s v="Professional Services"/>
    <s v="Other Professional Services"/>
    <n v="-2073015"/>
    <s v="90-916-30.64800"/>
    <s v="916-IT HC Support"/>
    <s v="916"/>
    <x v="22"/>
    <x v="9"/>
  </r>
  <r>
    <x v="0"/>
    <x v="2"/>
    <x v="2"/>
    <n v="2"/>
    <n v="2"/>
    <n v="52"/>
    <x v="10"/>
    <n v="26"/>
    <n v="58"/>
    <x v="4"/>
    <n v="2"/>
    <s v="2. EXP - Operating Expense"/>
    <n v="64"/>
    <x v="23"/>
    <n v="1419"/>
    <n v="1294565.3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00074"/>
    <n v="118431"/>
    <n v="113229"/>
    <n v="112882"/>
    <n v="115426"/>
    <n v="132610"/>
    <n v="117010"/>
    <n v="103970"/>
    <n v="72981"/>
    <n v="307952.3"/>
    <n v="307952.3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5"/>
    <x v="16"/>
    <x v="9"/>
    <n v="2"/>
    <n v="2"/>
    <n v="46"/>
    <x v="3"/>
    <n v="26"/>
    <n v="59"/>
    <x v="2"/>
    <n v="2"/>
    <s v="2. EXP - Operating Expense"/>
    <n v="83"/>
    <x v="13"/>
    <n v="1287"/>
    <n v="255602.76"/>
    <n v="35327.24"/>
    <n v="25522.33"/>
    <n v="26690.65"/>
    <n v="27552.22"/>
    <n v="24969.71"/>
    <n v="23350.240000000002"/>
    <n v="23460.39"/>
    <n v="25074.38"/>
    <n v="23214.55"/>
    <n v="23362.52"/>
    <n v="22246.16"/>
    <n v="30336.71"/>
    <n v="35327.24"/>
    <n v="25522.33"/>
    <n v="26690.65"/>
    <n v="27552.22"/>
    <n v="24969.71"/>
    <n v="23350.240000000002"/>
    <n v="23460.39"/>
    <n v="25074.38"/>
    <n v="23214.55"/>
    <n v="23362.52"/>
    <n v="-2921.47"/>
    <n v="0"/>
    <n v="311107.09999999998"/>
    <n v="255602.76"/>
    <s v="All Budget Divisions"/>
    <s v="CD-90 - Information Technology"/>
    <x v="1"/>
    <s v="USF"/>
    <s v="Employee Expenses"/>
    <s v="Compensation and Benefits"/>
    <n v="-55504.34"/>
    <s v="90-910-90.66000"/>
    <s v="910-Enterprise Technology Development"/>
    <s v="910"/>
    <x v="13"/>
    <x v="3"/>
  </r>
  <r>
    <x v="2"/>
    <x v="4"/>
    <x v="1"/>
    <n v="2"/>
    <n v="2"/>
    <n v="38"/>
    <x v="18"/>
    <n v="26"/>
    <n v="51"/>
    <x v="8"/>
    <n v="2"/>
    <s v="2. EXP - Operating Expense"/>
    <n v="97"/>
    <x v="16"/>
    <n v="253"/>
    <n v="3999.9996000000001"/>
    <n v="0"/>
    <n v="0"/>
    <n v="0"/>
    <n v="0"/>
    <n v="0"/>
    <n v="0"/>
    <n v="0"/>
    <n v="0"/>
    <n v="0"/>
    <n v="0"/>
    <n v="0"/>
    <n v="0"/>
    <n v="333.33330000000001"/>
    <n v="333.33330000000001"/>
    <n v="333.33330000000001"/>
    <n v="333.33330000000001"/>
    <n v="333.33330000000001"/>
    <n v="333.33330000000001"/>
    <n v="333.33330000000001"/>
    <n v="333.33330000000001"/>
    <n v="333.33330000000001"/>
    <n v="333.33330000000001"/>
    <n v="333.33330000000001"/>
    <n v="333.33330000000001"/>
    <n v="0"/>
    <n v="3999.9996000000001"/>
    <s v="All Budget Divisions"/>
    <s v="CD-60 - Chief Executive Office"/>
    <x v="1"/>
    <s v="USF"/>
    <s v="Employee Expenses"/>
    <s v="Travel"/>
    <n v="3999.9996000000001"/>
    <s v="60-600-60.66800"/>
    <s v="600-Chief Executive Office"/>
    <s v="600"/>
    <x v="16"/>
    <x v="7"/>
  </r>
  <r>
    <x v="5"/>
    <x v="16"/>
    <x v="9"/>
    <n v="2"/>
    <n v="2"/>
    <n v="47"/>
    <x v="2"/>
    <n v="26"/>
    <n v="60"/>
    <x v="9"/>
    <n v="2"/>
    <s v="2. EXP - Operating Expense"/>
    <n v="39"/>
    <x v="27"/>
    <n v="1324"/>
    <n v="839.39"/>
    <n v="0"/>
    <n v="50.54"/>
    <n v="111.42"/>
    <n v="0"/>
    <n v="0"/>
    <n v="165.72"/>
    <n v="435.35"/>
    <n v="0"/>
    <n v="0"/>
    <n v="410.68"/>
    <n v="113.29"/>
    <n v="653.21"/>
    <n v="0"/>
    <n v="50.54"/>
    <n v="111.42"/>
    <n v="0"/>
    <n v="0"/>
    <n v="165.72"/>
    <n v="435.35"/>
    <n v="0"/>
    <n v="0"/>
    <n v="410.68"/>
    <n v="-334.32"/>
    <n v="0"/>
    <n v="1940.21"/>
    <n v="839.39"/>
    <s v="All Budget Divisions"/>
    <s v="CD-93 - Human Resources"/>
    <x v="1"/>
    <s v="USF"/>
    <s v="Employee Expenses"/>
    <s v="Team Building"/>
    <n v="-1100.82"/>
    <s v="93-930-93.62505"/>
    <s v="930-Human Resources"/>
    <s v="930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6"/>
    <x v="1"/>
    <n v="2"/>
    <n v="2"/>
    <n v="42"/>
    <x v="11"/>
    <n v="26"/>
    <n v="55"/>
    <x v="6"/>
    <n v="2"/>
    <s v="2. EXP - Operating Expense"/>
    <n v="42"/>
    <x v="85"/>
    <n v="1398"/>
    <n v="742002.99999599997"/>
    <n v="57928.68"/>
    <n v="59831.18"/>
    <n v="53866.93"/>
    <n v="86360.93"/>
    <n v="57928.68"/>
    <n v="57928.68"/>
    <n v="57928.68"/>
    <n v="57928.52"/>
    <n v="58450.9"/>
    <n v="0"/>
    <n v="0"/>
    <n v="0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548153.18000000005"/>
    <n v="556502.24999699998"/>
    <s v="All Budget Divisions"/>
    <s v="CD-70 - Finance"/>
    <x v="1"/>
    <s v="USF"/>
    <s v="General and Administrative"/>
    <s v="Taxes and Insurance"/>
    <n v="8349.0699970000005"/>
    <s v="70-700-70.62800"/>
    <s v="700-Finance"/>
    <s v="700"/>
    <x v="85"/>
    <x v="6"/>
  </r>
  <r>
    <x v="0"/>
    <x v="14"/>
    <x v="8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11"/>
    <x v="6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1"/>
    <x v="1"/>
    <x v="1"/>
    <n v="2"/>
    <n v="2"/>
    <n v="42"/>
    <x v="11"/>
    <n v="26"/>
    <n v="55"/>
    <x v="6"/>
    <n v="2"/>
    <s v="2. EXP - Operating Expense"/>
    <n v="57"/>
    <x v="22"/>
    <n v="530"/>
    <n v="-20435000.000007998"/>
    <n v="5446.33"/>
    <n v="5183.33"/>
    <n v="18908.330000000002"/>
    <n v="5487.33"/>
    <n v="204.33"/>
    <n v="2083.33"/>
    <n v="4933.3500000000004"/>
    <n v="14025"/>
    <n v="326"/>
    <n v="2083.33"/>
    <n v="6704.33"/>
    <n v="4111.33"/>
    <n v="-1702916.666334"/>
    <n v="-1702916.666334"/>
    <n v="-1702916.666334"/>
    <n v="-1702916.666334"/>
    <n v="-1702916.666334"/>
    <n v="-1702916.666334"/>
    <n v="-1702916.666334"/>
    <n v="-1702916.666334"/>
    <n v="-1702916.666334"/>
    <n v="-1702916.666334"/>
    <n v="-1702916.666334"/>
    <n v="-1702916.6703339999"/>
    <n v="69496.320000000007"/>
    <n v="-20435000.000007998"/>
    <s v="All Budget Divisions"/>
    <s v="CD-70 - Finance"/>
    <x v="1"/>
    <s v="USF"/>
    <s v="Professional Services"/>
    <s v="Other Professional Services"/>
    <n v="-20504496.320007998"/>
    <s v="70-700-70.64800"/>
    <s v="700-Finance"/>
    <s v="700"/>
    <x v="22"/>
    <x v="9"/>
  </r>
  <r>
    <x v="5"/>
    <x v="20"/>
    <x v="13"/>
    <n v="2"/>
    <n v="2"/>
    <n v="46"/>
    <x v="3"/>
    <n v="26"/>
    <n v="59"/>
    <x v="2"/>
    <n v="2"/>
    <s v="2. EXP - Operating Expense"/>
    <n v="27"/>
    <x v="38"/>
    <n v="1287"/>
    <n v="28176.831999999999"/>
    <n v="2862.75"/>
    <n v="2952.53"/>
    <n v="2810.56"/>
    <n v="2846.08"/>
    <n v="2734.92"/>
    <n v="2469.36"/>
    <n v="883.45"/>
    <n v="2046.93"/>
    <n v="2276.5100000000002"/>
    <n v="2141.87"/>
    <n v="2141.87"/>
    <n v="2032.1"/>
    <n v="2862.75"/>
    <n v="2952.53"/>
    <n v="2810.56"/>
    <n v="2846.08"/>
    <n v="2734.92"/>
    <n v="2469.36"/>
    <n v="2003.8979999999999"/>
    <n v="1829.646"/>
    <n v="1916.7719999999999"/>
    <n v="2003.8979999999999"/>
    <n v="1742.52"/>
    <n v="2003.8979999999999"/>
    <n v="16676.2"/>
    <n v="16676.2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5"/>
    <x v="4"/>
    <n v="2"/>
    <n v="2"/>
    <n v="52"/>
    <x v="10"/>
    <n v="26"/>
    <n v="59"/>
    <x v="2"/>
    <n v="2"/>
    <s v="2. EXP - Operating Expense"/>
    <n v="27"/>
    <x v="38"/>
    <n v="1488"/>
    <n v="930.54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81.290000000000006"/>
    <n v="77.069999999999993"/>
    <n v="70.37"/>
    <n v="73.72"/>
    <n v="73.72"/>
    <n v="70.37"/>
    <n v="77.069999999999993"/>
    <n v="488.22"/>
    <n v="488.22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13"/>
    <x v="7"/>
    <n v="2"/>
    <n v="2"/>
    <n v="45"/>
    <x v="6"/>
    <n v="26"/>
    <n v="58"/>
    <x v="4"/>
    <n v="2"/>
    <s v="2. EXP - Operating Expense"/>
    <n v="29"/>
    <x v="4"/>
    <n v="1423"/>
    <n v="531692.62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47236.42"/>
    <n v="49383.54"/>
    <n v="45089.31"/>
    <n v="47236.42"/>
    <n v="47236.42"/>
    <n v="45089.31"/>
    <n v="49383.54"/>
    <n v="201037.66"/>
    <n v="201037.66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3"/>
    <x v="3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3"/>
    <x v="7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13"/>
    <x v="7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1"/>
    <x v="1"/>
    <x v="1"/>
    <n v="1"/>
    <n v="1"/>
    <n v="50"/>
    <x v="0"/>
    <n v="26"/>
    <n v="50"/>
    <x v="0"/>
    <n v="1"/>
    <s v="1. T4000 - Revenue"/>
    <n v="6"/>
    <x v="0"/>
    <n v="465"/>
    <n v="0"/>
    <n v="-193607.11"/>
    <n v="41850.720000000001"/>
    <n v="-4971.3100000000004"/>
    <n v="-16919.689999999999"/>
    <n v="-1895.18"/>
    <n v="-2529.4699999999998"/>
    <n v="-111849.09"/>
    <n v="-1067.1300000000001"/>
    <n v="-1831.67"/>
    <n v="-661.3"/>
    <n v="1055.43"/>
    <n v="-703.61"/>
    <n v="0"/>
    <n v="0"/>
    <n v="0"/>
    <n v="0"/>
    <n v="0"/>
    <n v="0"/>
    <n v="0"/>
    <n v="0"/>
    <n v="0"/>
    <n v="0"/>
    <n v="0"/>
    <n v="0"/>
    <n v="-293129.40999999997"/>
    <n v="0"/>
    <s v="All Budget Divisions"/>
    <s v="CD-52 - Covid-19 Telehealth (FCC Appropriated Program)"/>
    <x v="0"/>
    <s v="FCC"/>
    <s v="Revenue"/>
    <s v="Revenue"/>
    <n v="293129.40999999997"/>
    <s v="50-502-52.40500"/>
    <s v="502-Covid-19 Telehealth (FCC Appropriated Program)"/>
    <s v="502"/>
    <x v="0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271"/>
    <n v="566674.85"/>
    <n v="0"/>
    <n v="0"/>
    <n v="0"/>
    <n v="0"/>
    <n v="0"/>
    <n v="0"/>
    <n v="0"/>
    <n v="0"/>
    <n v="0"/>
    <n v="0"/>
    <n v="0"/>
    <n v="0"/>
    <n v="61836.29"/>
    <n v="63858.29"/>
    <n v="56333.29"/>
    <n v="46895.29"/>
    <n v="55845.29"/>
    <n v="59452.29"/>
    <n v="32664.29"/>
    <n v="47520.29"/>
    <n v="37412.29"/>
    <n v="50785.29"/>
    <n v="39522.29"/>
    <n v="14549.66"/>
    <n v="0"/>
    <n v="566674.85"/>
    <s v="All Budget Divisions"/>
    <s v="CD-90 - Information Technology"/>
    <x v="1"/>
    <s v="USF"/>
    <s v="Professional Services"/>
    <s v="Contract Labor"/>
    <n v="566674.85"/>
    <s v="90-907-90.61400"/>
    <s v="907-IT Data"/>
    <s v="907"/>
    <x v="1"/>
    <x v="1"/>
  </r>
  <r>
    <x v="3"/>
    <x v="8"/>
    <x v="1"/>
    <n v="2"/>
    <n v="2"/>
    <n v="57"/>
    <x v="19"/>
    <n v="26"/>
    <n v="59"/>
    <x v="2"/>
    <n v="2"/>
    <s v="2. EXP - Operating Expense"/>
    <n v="18"/>
    <x v="2"/>
    <n v="8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3"/>
    <x v="8"/>
    <x v="1"/>
    <n v="2"/>
    <n v="2"/>
    <n v="33"/>
    <x v="20"/>
    <n v="26"/>
    <n v="59"/>
    <x v="2"/>
    <n v="2"/>
    <s v="2. EXP - Operating Expense"/>
    <n v="18"/>
    <x v="2"/>
    <n v="849"/>
    <n v="513524.529996"/>
    <n v="12670.82"/>
    <n v="12640.43"/>
    <n v="13079.25"/>
    <n v="13280.37"/>
    <n v="16952.54"/>
    <n v="13634.68"/>
    <n v="13473.91"/>
    <n v="14076.03"/>
    <n v="14140.16"/>
    <n v="15546.27"/>
    <n v="14130.72"/>
    <n v="11543"/>
    <n v="42793.710832999997"/>
    <n v="42793.710832999997"/>
    <n v="42793.710832999997"/>
    <n v="42793.710832999997"/>
    <n v="42793.710832999997"/>
    <n v="42793.710832999997"/>
    <n v="42793.710832999997"/>
    <n v="42793.710832999997"/>
    <n v="42793.710832999997"/>
    <n v="42793.710832999997"/>
    <n v="42793.710832999997"/>
    <n v="42793.710832999997"/>
    <n v="165168.18"/>
    <n v="513524.529996"/>
    <s v="All Budget Divisions"/>
    <s v="CD-10 - Contributors/499"/>
    <x v="1"/>
    <s v="USF"/>
    <s v="General and Administrative"/>
    <s v="Computer Support and Maintenance"/>
    <n v="348356.349996"/>
    <s v="90-913-10.61420"/>
    <s v="913-Architecture and Standards"/>
    <s v="913"/>
    <x v="2"/>
    <x v="2"/>
  </r>
  <r>
    <x v="4"/>
    <x v="9"/>
    <x v="1"/>
    <n v="2"/>
    <n v="2"/>
    <n v="34"/>
    <x v="7"/>
    <n v="26"/>
    <n v="47"/>
    <x v="5"/>
    <n v="2"/>
    <s v="2. EXP - Operating Expense"/>
    <n v="24"/>
    <x v="3"/>
    <n v="892"/>
    <n v="156232.6139"/>
    <n v="5284.2"/>
    <n v="7183.1"/>
    <n v="8701.5"/>
    <n v="7647.1"/>
    <n v="8017.5"/>
    <n v="9001.86"/>
    <n v="8000.76"/>
    <n v="8080.8"/>
    <n v="9583.56"/>
    <n v="8705.2099999999991"/>
    <n v="10367.959999999999"/>
    <n v="7850.23"/>
    <n v="13715.076800000001"/>
    <n v="12522.4614"/>
    <n v="12522.4614"/>
    <n v="13118.7691"/>
    <n v="13715.076800000001"/>
    <n v="11926.1538"/>
    <n v="13715.076800000001"/>
    <n v="13118.7691"/>
    <n v="12522.4614"/>
    <n v="13715.076800000001"/>
    <n v="12522.4614"/>
    <n v="13118.7691"/>
    <n v="98423.78"/>
    <n v="156232.6139"/>
    <s v="All Budget Divisions"/>
    <s v="BD-20 - Schools &amp; Libraries"/>
    <x v="3"/>
    <s v="USF"/>
    <s v="Employee Expenses"/>
    <s v="Compensation and Benefits"/>
    <n v="57808.833899999998"/>
    <s v="20-200-20.62301"/>
    <s v="200-Schools &amp; Libraries"/>
    <s v="200"/>
    <x v="3"/>
    <x v="3"/>
  </r>
  <r>
    <x v="0"/>
    <x v="18"/>
    <x v="11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7"/>
    <x v="5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1"/>
    <x v="6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931208.79"/>
    <n v="0"/>
    <s v="All Budget Divisions"/>
    <s v="DA-40 - Lifeline (DA)"/>
    <x v="5"/>
    <s v="USF"/>
    <s v="Professional Services"/>
    <s v="Other Professional Services"/>
    <n v="-931208.79"/>
    <s v="90-917-40.X00005"/>
    <s v="917-IT Lifeline Support"/>
    <s v="917"/>
    <x v="7"/>
    <x v="5"/>
  </r>
  <r>
    <x v="1"/>
    <x v="1"/>
    <x v="1"/>
    <n v="2"/>
    <n v="2"/>
    <n v="53"/>
    <x v="16"/>
    <n v="26"/>
    <n v="59"/>
    <x v="2"/>
    <n v="6"/>
    <s v="X00000 - Capital Expenses"/>
    <n v="139"/>
    <x v="8"/>
    <n v="6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6"/>
    <x v="12"/>
    <x v="6"/>
    <n v="2"/>
    <n v="2"/>
    <n v="46"/>
    <x v="3"/>
    <n v="26"/>
    <n v="59"/>
    <x v="2"/>
    <n v="6"/>
    <s v="X00000 - Capital Expenses"/>
    <n v="139"/>
    <x v="8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0"/>
    <x v="0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7"/>
    <x v="5"/>
    <n v="2"/>
    <n v="2"/>
    <n v="46"/>
    <x v="3"/>
    <n v="26"/>
    <n v="59"/>
    <x v="2"/>
    <n v="2"/>
    <s v="2. EXP - Operating Expense"/>
    <n v="110"/>
    <x v="4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14"/>
    <x v="8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4"/>
    <x v="9"/>
    <x v="1"/>
    <n v="2"/>
    <n v="2"/>
    <n v="56"/>
    <x v="22"/>
    <n v="26"/>
    <n v="57"/>
    <x v="13"/>
    <n v="3"/>
    <s v="4. USAC_DEBIT - USAC Administration (Debit to SM)"/>
    <n v="121"/>
    <x v="99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18"/>
    <x v="11"/>
    <n v="2"/>
    <n v="2"/>
    <n v="34"/>
    <x v="7"/>
    <n v="26"/>
    <n v="47"/>
    <x v="5"/>
    <n v="3"/>
    <s v="4. USAC_DEBIT - USAC Administration (Debit to SM)"/>
    <n v="122"/>
    <x v="31"/>
    <n v="1335"/>
    <n v="35719.660000000003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2993.59"/>
    <n v="3259.41"/>
    <n v="3106.84"/>
    <n v="3368.3"/>
    <n v="3717.43"/>
    <n v="2864.11"/>
    <n v="3034.15"/>
    <n v="3052.87"/>
    <n v="3366.43"/>
    <n v="3103.1"/>
    <n v="3402.69"/>
    <n v="450.74"/>
    <n v="450.74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6"/>
    <x v="1"/>
    <n v="2"/>
    <n v="2"/>
    <n v="34"/>
    <x v="7"/>
    <n v="26"/>
    <n v="47"/>
    <x v="5"/>
    <n v="3"/>
    <s v="4. USAC_DEBIT - USAC Administration (Debit to SM)"/>
    <n v="123"/>
    <x v="62"/>
    <n v="1335"/>
    <n v="2334595.44"/>
    <n v="198930.04"/>
    <n v="198948.13"/>
    <n v="199093.72"/>
    <n v="199414.42"/>
    <n v="247439.04"/>
    <n v="199799.36"/>
    <n v="203194.31"/>
    <n v="199600.04"/>
    <n v="195013.96"/>
    <n v="0"/>
    <n v="0"/>
    <n v="0"/>
    <n v="194645.23"/>
    <n v="194645.23"/>
    <n v="194645.23"/>
    <n v="194645.23"/>
    <n v="194645.23"/>
    <n v="194846.47"/>
    <n v="194846.47"/>
    <n v="194335.1"/>
    <n v="194335.1"/>
    <n v="194335.1"/>
    <n v="194335.1"/>
    <n v="194335.95"/>
    <n v="1841433.02"/>
    <n v="1751589.29"/>
    <s v="All Budget Divisions"/>
    <s v="BD-20 - Schools &amp; Libraries"/>
    <x v="3"/>
    <s v="USF"/>
    <s v="Allocations"/>
    <s v="Allocations"/>
    <n v="-89843.73"/>
    <s v="20-200-20.90232"/>
    <s v="200-Schools &amp; Libraries"/>
    <s v="200"/>
    <x v="62"/>
    <x v="0"/>
  </r>
  <r>
    <x v="0"/>
    <x v="5"/>
    <x v="4"/>
    <n v="2"/>
    <n v="2"/>
    <n v="35"/>
    <x v="12"/>
    <n v="26"/>
    <n v="48"/>
    <x v="7"/>
    <n v="3"/>
    <s v="4. USAC_DEBIT - USAC Administration (Debit to SM)"/>
    <n v="126"/>
    <x v="53"/>
    <n v="1340"/>
    <n v="9824555.2599999998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290981.71000000002"/>
    <n v="713306.5"/>
    <n v="893450.02"/>
    <n v="841689.22"/>
    <n v="958848"/>
    <n v="867486.89"/>
    <n v="1389947.58"/>
    <n v="4159827.05"/>
    <n v="4159827.05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8"/>
    <x v="11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6"/>
    <x v="1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13"/>
    <x v="7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4"/>
    <x v="9"/>
    <x v="1"/>
    <n v="2"/>
    <n v="2"/>
    <n v="35"/>
    <x v="12"/>
    <n v="26"/>
    <n v="48"/>
    <x v="7"/>
    <n v="2"/>
    <s v="2. EXP - Operating Expense"/>
    <n v="110"/>
    <x v="46"/>
    <n v="897"/>
    <n v="-2216.9599920000001"/>
    <n v="0"/>
    <n v="0"/>
    <n v="0"/>
    <n v="0"/>
    <n v="0"/>
    <n v="0"/>
    <n v="0"/>
    <n v="0"/>
    <n v="0"/>
    <n v="0"/>
    <n v="0"/>
    <n v="11114.7"/>
    <n v="-184.746666"/>
    <n v="-184.746666"/>
    <n v="-184.746666"/>
    <n v="-184.746666"/>
    <n v="-184.746666"/>
    <n v="-184.746666"/>
    <n v="-184.746666"/>
    <n v="-184.746666"/>
    <n v="-184.746666"/>
    <n v="-184.746666"/>
    <n v="-184.746666"/>
    <n v="-184.746666"/>
    <n v="11114.7"/>
    <n v="-2216.9599920000001"/>
    <s v="All Budget Divisions"/>
    <s v="BD-30 - High Cost"/>
    <x v="4"/>
    <s v="USF"/>
    <s v="Employee Expenses"/>
    <s v="Compensation and Benefits"/>
    <n v="-13331.659992000001"/>
    <s v="30-300-30.68100"/>
    <s v="300-High Cost"/>
    <s v="300"/>
    <x v="46"/>
    <x v="3"/>
  </r>
  <r>
    <x v="0"/>
    <x v="11"/>
    <x v="6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7"/>
    <x v="5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7"/>
    <x v="5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7"/>
    <x v="10"/>
    <n v="2"/>
    <n v="2"/>
    <n v="52"/>
    <x v="10"/>
    <n v="26"/>
    <n v="59"/>
    <x v="2"/>
    <n v="2"/>
    <s v="2. EXP - Operating Expense"/>
    <n v="100"/>
    <x v="18"/>
    <n v="1452"/>
    <n v="1570172.79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270.73000000001"/>
    <n v="132270.73000000001"/>
    <n v="126258.43"/>
    <n v="132270.73000000001"/>
    <n v="138283.04"/>
    <n v="126258.43"/>
    <n v="132270.73000000001"/>
    <n v="132270.73000000001"/>
    <n v="126258.43"/>
    <n v="138283.04"/>
    <n v="253477.77"/>
    <n v="253477.77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0"/>
    <x v="7"/>
    <x v="5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3"/>
    <x v="8"/>
    <x v="1"/>
    <n v="2"/>
    <n v="2"/>
    <n v="52"/>
    <x v="10"/>
    <n v="26"/>
    <n v="59"/>
    <x v="2"/>
    <n v="2"/>
    <s v="2. EXP - Operating Expense"/>
    <n v="102"/>
    <x v="44"/>
    <n v="8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3"/>
    <x v="8"/>
    <x v="1"/>
    <n v="2"/>
    <n v="2"/>
    <n v="40"/>
    <x v="4"/>
    <n v="26"/>
    <n v="53"/>
    <x v="3"/>
    <n v="2"/>
    <s v="2. EXP - Operating Expense"/>
    <n v="104"/>
    <x v="54"/>
    <n v="719"/>
    <n v="0"/>
    <n v="0"/>
    <n v="0"/>
    <n v="0"/>
    <n v="0"/>
    <n v="0"/>
    <n v="0"/>
    <n v="0"/>
    <n v="0"/>
    <n v="0"/>
    <n v="0"/>
    <n v="0"/>
    <n v="16008.62"/>
    <n v="0"/>
    <n v="0"/>
    <n v="0"/>
    <n v="0"/>
    <n v="0"/>
    <n v="0"/>
    <n v="0"/>
    <n v="0"/>
    <n v="0"/>
    <n v="0"/>
    <n v="0"/>
    <n v="0"/>
    <n v="16008.62"/>
    <n v="0"/>
    <s v="All Budget Divisions"/>
    <s v="CD-62 - Shared Services"/>
    <x v="1"/>
    <s v="USF"/>
    <s v="Employee Expenses"/>
    <s v="Compensation and Benefits"/>
    <n v="-16008.62"/>
    <s v="62-620-62.68004"/>
    <s v="620-Shared Services"/>
    <s v="620"/>
    <x v="54"/>
    <x v="0"/>
  </r>
  <r>
    <x v="5"/>
    <x v="15"/>
    <x v="5"/>
    <n v="2"/>
    <n v="2"/>
    <n v="48"/>
    <x v="8"/>
    <n v="26"/>
    <n v="55"/>
    <x v="6"/>
    <n v="2"/>
    <s v="2. EXP - Operating Expense"/>
    <n v="107"/>
    <x v="12"/>
    <n v="1185"/>
    <n v="548.38"/>
    <n v="548.38"/>
    <n v="0"/>
    <n v="0"/>
    <n v="0"/>
    <n v="0"/>
    <n v="0"/>
    <n v="0"/>
    <n v="0"/>
    <n v="0"/>
    <n v="0"/>
    <n v="0"/>
    <n v="0"/>
    <n v="548.38"/>
    <n v="0"/>
    <n v="0"/>
    <n v="0"/>
    <n v="0"/>
    <n v="0"/>
    <n v="0"/>
    <n v="0"/>
    <n v="0"/>
    <n v="0"/>
    <n v="0"/>
    <n v="0"/>
    <n v="548.38"/>
    <n v="548.38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5"/>
    <x v="16"/>
    <x v="9"/>
    <n v="2"/>
    <n v="2"/>
    <n v="54"/>
    <x v="15"/>
    <n v="26"/>
    <n v="58"/>
    <x v="4"/>
    <n v="2"/>
    <s v="2. EXP - Operating Expense"/>
    <n v="57"/>
    <x v="22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2"/>
    <x v="2"/>
    <n v="2"/>
    <n v="2"/>
    <n v="36"/>
    <x v="14"/>
    <n v="26"/>
    <n v="49"/>
    <x v="10"/>
    <n v="2"/>
    <s v="2. EXP - Operating Expense"/>
    <n v="70"/>
    <x v="37"/>
    <n v="1341"/>
    <n v="1322191.1299999999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100000"/>
    <n v="100000"/>
    <n v="100000"/>
    <n v="100000"/>
    <n v="100000"/>
    <n v="88121.16"/>
    <n v="98755.17"/>
    <n v="68406.89"/>
    <n v="117629.96"/>
    <n v="449277.95"/>
    <n v="449277.95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5"/>
    <x v="16"/>
    <x v="9"/>
    <n v="2"/>
    <n v="2"/>
    <n v="52"/>
    <x v="10"/>
    <n v="26"/>
    <n v="54"/>
    <x v="11"/>
    <n v="2"/>
    <s v="2. EXP - Operating Expense"/>
    <n v="83"/>
    <x v="1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20"/>
    <x v="13"/>
    <n v="2"/>
    <n v="2"/>
    <n v="47"/>
    <x v="2"/>
    <n v="26"/>
    <n v="52"/>
    <x v="1"/>
    <n v="2"/>
    <s v="2. EXP - Operating Expense"/>
    <n v="93"/>
    <x v="34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5"/>
    <x v="20"/>
    <x v="13"/>
    <n v="2"/>
    <n v="2"/>
    <n v="40"/>
    <x v="4"/>
    <n v="26"/>
    <n v="53"/>
    <x v="3"/>
    <n v="2"/>
    <s v="2. EXP - Operating Expense"/>
    <n v="95"/>
    <x v="7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5"/>
    <x v="16"/>
    <x v="9"/>
    <n v="2"/>
    <n v="2"/>
    <n v="46"/>
    <x v="3"/>
    <n v="26"/>
    <n v="59"/>
    <x v="2"/>
    <n v="2"/>
    <s v="2. EXP - Operating Expense"/>
    <n v="95"/>
    <x v="7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7"/>
    <x v="10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7"/>
    <x v="5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6"/>
    <x v="12"/>
    <x v="6"/>
    <n v="2"/>
    <n v="2"/>
    <n v="46"/>
    <x v="3"/>
    <n v="26"/>
    <n v="59"/>
    <x v="2"/>
    <n v="2"/>
    <s v="2. EXP - Operating Expense"/>
    <n v="44"/>
    <x v="57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6"/>
    <x v="12"/>
    <x v="6"/>
    <n v="2"/>
    <n v="2"/>
    <n v="39"/>
    <x v="1"/>
    <n v="26"/>
    <n v="52"/>
    <x v="1"/>
    <n v="2"/>
    <s v="2. EXP - Operating Expense"/>
    <n v="44"/>
    <x v="57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14"/>
    <x v="8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1"/>
    <x v="1"/>
    <x v="1"/>
    <n v="2"/>
    <n v="2"/>
    <n v="56"/>
    <x v="22"/>
    <n v="26"/>
    <n v="57"/>
    <x v="13"/>
    <n v="2"/>
    <s v="2. EXP - Operating Expense"/>
    <n v="57"/>
    <x v="22"/>
    <n v="549"/>
    <n v="125000.000004"/>
    <n v="0"/>
    <n v="0"/>
    <n v="0"/>
    <n v="0"/>
    <n v="0"/>
    <n v="0"/>
    <n v="0"/>
    <n v="0"/>
    <n v="0"/>
    <n v="0"/>
    <n v="0"/>
    <n v="0"/>
    <n v="10416.666667"/>
    <n v="10416.666667"/>
    <n v="10416.666667"/>
    <n v="10416.666667"/>
    <n v="10416.666667"/>
    <n v="10416.666667"/>
    <n v="10416.666667"/>
    <n v="10416.666667"/>
    <n v="10416.666667"/>
    <n v="10416.666667"/>
    <n v="10416.666667"/>
    <n v="10416.666667"/>
    <n v="0"/>
    <n v="125000.000004"/>
    <s v="All Budget Divisions"/>
    <s v="BD-75 - Connect Care Pilot"/>
    <x v="6"/>
    <s v="USF"/>
    <s v="Professional Services"/>
    <s v="Other Professional Services"/>
    <n v="125000.000004"/>
    <s v="75-770-75.64800"/>
    <s v="770-Connected Care Pilot"/>
    <s v="770"/>
    <x v="22"/>
    <x v="9"/>
  </r>
  <r>
    <x v="0"/>
    <x v="7"/>
    <x v="5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1"/>
    <x v="1"/>
    <x v="1"/>
    <n v="2"/>
    <n v="2"/>
    <n v="42"/>
    <x v="11"/>
    <n v="26"/>
    <n v="52"/>
    <x v="1"/>
    <n v="2"/>
    <s v="2. EXP - Operating Expense"/>
    <n v="39"/>
    <x v="27"/>
    <n v="538"/>
    <n v="625.00009999999997"/>
    <n v="0"/>
    <n v="0"/>
    <n v="0"/>
    <n v="0"/>
    <n v="0"/>
    <n v="0"/>
    <n v="0"/>
    <n v="0"/>
    <n v="0"/>
    <n v="218.17"/>
    <n v="0"/>
    <n v="227.3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445.47"/>
    <n v="625.00009999999997"/>
    <s v="All Budget Divisions"/>
    <s v="CD-70 - Finance"/>
    <x v="1"/>
    <s v="USF"/>
    <s v="Employee Expenses"/>
    <s v="Team Building"/>
    <n v="179.5301"/>
    <s v="70-735-70.62505"/>
    <s v="735-Facilities"/>
    <s v="735"/>
    <x v="27"/>
    <x v="4"/>
  </r>
  <r>
    <x v="4"/>
    <x v="9"/>
    <x v="1"/>
    <n v="2"/>
    <n v="2"/>
    <n v="42"/>
    <x v="11"/>
    <n v="26"/>
    <n v="52"/>
    <x v="1"/>
    <n v="2"/>
    <s v="2. EXP - Operating Expense"/>
    <n v="39"/>
    <x v="27"/>
    <n v="980"/>
    <n v="625.00000799999998"/>
    <n v="0"/>
    <n v="0"/>
    <n v="0"/>
    <n v="21.66"/>
    <n v="162.85"/>
    <n v="0"/>
    <n v="0"/>
    <n v="0"/>
    <n v="0"/>
    <n v="33.64"/>
    <n v="0"/>
    <n v="222.84"/>
    <n v="52.083334000000001"/>
    <n v="52.083334000000001"/>
    <n v="52.083334000000001"/>
    <n v="52.083334000000001"/>
    <n v="52.083334000000001"/>
    <n v="52.083334000000001"/>
    <n v="52.083334000000001"/>
    <n v="52.083334000000001"/>
    <n v="52.083334000000001"/>
    <n v="52.083334000000001"/>
    <n v="52.083334000000001"/>
    <n v="52.083334000000001"/>
    <n v="440.99"/>
    <n v="625.00000799999998"/>
    <s v="All Budget Divisions"/>
    <s v="CD-70 - Finance"/>
    <x v="1"/>
    <s v="USF"/>
    <s v="Employee Expenses"/>
    <s v="Team Building"/>
    <n v="184.010008"/>
    <s v="70-735-70.62505"/>
    <s v="735-Facilities"/>
    <s v="735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1"/>
    <x v="1"/>
    <x v="1"/>
    <n v="2"/>
    <n v="2"/>
    <n v="55"/>
    <x v="9"/>
    <n v="26"/>
    <n v="53"/>
    <x v="3"/>
    <n v="2"/>
    <s v="2. EXP - Operating Expense"/>
    <n v="44"/>
    <x v="57"/>
    <n v="494"/>
    <n v="4800"/>
    <n v="0"/>
    <n v="0"/>
    <n v="0"/>
    <n v="0"/>
    <n v="0"/>
    <n v="0"/>
    <n v="0"/>
    <n v="0"/>
    <n v="0"/>
    <n v="0"/>
    <n v="0"/>
    <n v="0"/>
    <n v="600"/>
    <n v="300"/>
    <n v="0"/>
    <n v="600"/>
    <n v="300"/>
    <n v="600"/>
    <n v="600"/>
    <n v="300"/>
    <n v="600"/>
    <n v="600"/>
    <n v="300"/>
    <n v="0"/>
    <n v="0"/>
    <n v="4800"/>
    <s v="All Budget Divisions"/>
    <s v="DA-20 - Schools &amp; Libraries (DA)"/>
    <x v="3"/>
    <s v="USF"/>
    <s v="Employee Expenses"/>
    <s v="Travel"/>
    <n v="4800"/>
    <s v="62-620-20.63800"/>
    <s v="620-Shared Services"/>
    <s v="620"/>
    <x v="57"/>
    <x v="7"/>
  </r>
  <r>
    <x v="0"/>
    <x v="18"/>
    <x v="11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13"/>
    <x v="7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5"/>
    <x v="4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2"/>
    <x v="2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5"/>
    <x v="15"/>
    <x v="5"/>
    <n v="2"/>
    <n v="2"/>
    <n v="48"/>
    <x v="8"/>
    <n v="26"/>
    <n v="54"/>
    <x v="11"/>
    <n v="2"/>
    <s v="2. EXP - Operating Expense"/>
    <n v="31"/>
    <x v="24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5"/>
    <x v="10"/>
    <x v="1"/>
    <n v="2"/>
    <n v="2"/>
    <n v="48"/>
    <x v="8"/>
    <n v="26"/>
    <n v="58"/>
    <x v="4"/>
    <n v="2"/>
    <s v="2. EXP - Operating Expense"/>
    <n v="31"/>
    <x v="24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7"/>
    <x v="10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98"/>
    <n v="51195.53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244.3100000000004"/>
    <n v="4244.3100000000004"/>
    <n v="4051.38"/>
    <n v="4244.3100000000004"/>
    <n v="4437.2299999999996"/>
    <n v="4051.38"/>
    <n v="4244.3100000000004"/>
    <n v="4244.3100000000004"/>
    <n v="4051.38"/>
    <n v="4437.2299999999996"/>
    <n v="8945.3799999999992"/>
    <n v="8945.3799999999992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2"/>
    <x v="4"/>
    <x v="1"/>
    <n v="2"/>
    <n v="2"/>
    <n v="35"/>
    <x v="12"/>
    <n v="26"/>
    <n v="48"/>
    <x v="7"/>
    <n v="2"/>
    <s v="2. EXP - Operating Expense"/>
    <n v="27"/>
    <x v="38"/>
    <n v="234"/>
    <n v="46015.932000000001"/>
    <n v="3249.13"/>
    <n v="3353.6"/>
    <n v="3342.3"/>
    <n v="3477.19"/>
    <n v="3362.67"/>
    <n v="3551.59"/>
    <n v="3415.7"/>
    <n v="3291.14"/>
    <n v="2935.59"/>
    <n v="3158.01"/>
    <n v="3321.28"/>
    <n v="3213.86"/>
    <n v="3659.2919999999999"/>
    <n v="3485.04"/>
    <n v="4007.7959999999998"/>
    <n v="3833.5439999999999"/>
    <n v="3786.63"/>
    <n v="3980.9879999999998"/>
    <n v="3980.9879999999998"/>
    <n v="3947.4780000000001"/>
    <n v="3833.5439999999999"/>
    <n v="3659.2919999999999"/>
    <n v="3833.5439999999999"/>
    <n v="4007.7959999999998"/>
    <n v="39672.06"/>
    <n v="46015.932000000001"/>
    <s v="All Budget Divisions"/>
    <s v="BD-30 - High Cost"/>
    <x v="4"/>
    <s v="USF"/>
    <s v="Employee Expenses"/>
    <s v="Compensation and Benefits"/>
    <n v="6343.8720000000003"/>
    <s v="30-300-30.62304"/>
    <s v="300-High Cost"/>
    <s v="300"/>
    <x v="38"/>
    <x v="3"/>
  </r>
  <r>
    <x v="4"/>
    <x v="9"/>
    <x v="1"/>
    <n v="2"/>
    <n v="2"/>
    <n v="45"/>
    <x v="6"/>
    <n v="26"/>
    <n v="58"/>
    <x v="4"/>
    <n v="2"/>
    <s v="2. EXP - Operating Expense"/>
    <n v="27"/>
    <x v="38"/>
    <n v="1013"/>
    <n v="15803.316000000001"/>
    <n v="1132.69"/>
    <n v="1380.64"/>
    <n v="1256.32"/>
    <n v="1275.6500000000001"/>
    <n v="719.42"/>
    <n v="1165.0999999999999"/>
    <n v="1197.8"/>
    <n v="1197.8"/>
    <n v="1211.73"/>
    <n v="1432.52"/>
    <n v="1449.27"/>
    <n v="1415.27"/>
    <n v="1387.3140000000001"/>
    <n v="1266.6780000000001"/>
    <n v="1266.6780000000001"/>
    <n v="1326.9960000000001"/>
    <n v="1387.3140000000001"/>
    <n v="1206.3599999999999"/>
    <n v="1387.3140000000001"/>
    <n v="1326.9960000000001"/>
    <n v="1266.6780000000001"/>
    <n v="1387.3140000000001"/>
    <n v="1266.6780000000001"/>
    <n v="1326.9960000000001"/>
    <n v="14834.21"/>
    <n v="15803.316000000001"/>
    <s v="All Budget Divisions"/>
    <s v="CD-80 - Audit and Assurance"/>
    <x v="1"/>
    <s v="USF"/>
    <s v="Employee Expenses"/>
    <s v="Compensation and Benefits"/>
    <n v="969.10599999999999"/>
    <s v="80-854-80.62304"/>
    <s v="854-Payment Quality Assurance"/>
    <s v="854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49"/>
    <n v="10471.879999999999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1267.03"/>
    <n v="616.58000000000004"/>
    <n v="562.97"/>
    <n v="589.78"/>
    <n v="589.78"/>
    <n v="562.97"/>
    <n v="616.58000000000004"/>
    <n v="6933.22"/>
    <n v="6933.22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98"/>
    <n v="23480.76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2933.69"/>
    <n v="2933.69"/>
    <n v="2933.69"/>
    <n v="0"/>
    <n v="0"/>
    <n v="0"/>
    <n v="0"/>
    <n v="26435.46"/>
    <n v="23480.76"/>
    <s v="All Budget Divisions"/>
    <s v="CD-90 - Information Technology"/>
    <x v="1"/>
    <s v="USF"/>
    <s v="Employee Expenses"/>
    <s v="Compensation and Benefits"/>
    <n v="-2954.7"/>
    <s v="90-922-90.62304"/>
    <s v="922-Technology Operations"/>
    <s v="922"/>
    <x v="38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55"/>
    <n v="650961.47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64560.52"/>
    <n v="64286.35"/>
    <n v="57746.03"/>
    <n v="58027.5"/>
    <n v="46750.64"/>
    <n v="44625.61"/>
    <n v="48875.66"/>
    <n v="510709.56"/>
    <n v="510709.56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17"/>
    <x v="10"/>
    <n v="1"/>
    <n v="1"/>
    <n v="34"/>
    <x v="7"/>
    <n v="26"/>
    <n v="47"/>
    <x v="5"/>
    <n v="1"/>
    <s v="1. T4000 - Revenue"/>
    <n v="1"/>
    <x v="58"/>
    <n v="1335"/>
    <n v="-13266475.560000001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-6857028.25"/>
    <n v="-6409447.3099999996"/>
    <n v="0"/>
    <n v="0"/>
    <n v="0"/>
    <n v="0"/>
    <n v="0"/>
    <n v="0"/>
    <n v="0"/>
    <n v="0"/>
    <n v="0"/>
    <n v="0"/>
    <n v="13266475.560000001"/>
    <n v="-13266475.560000001"/>
    <s v="All Budget Divisions"/>
    <s v="BD-20 - Schools &amp; Libraries"/>
    <x v="3"/>
    <s v="USF"/>
    <s v="Revenue"/>
    <s v="Revenue"/>
    <n v="-26532951.120000001"/>
    <s v="20-200-20.40000"/>
    <s v="200-Schools &amp; Libraries"/>
    <s v="200"/>
    <x v="58"/>
    <x v="0"/>
  </r>
  <r>
    <x v="0"/>
    <x v="18"/>
    <x v="11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5"/>
    <x v="16"/>
    <x v="9"/>
    <n v="2"/>
    <n v="2"/>
    <n v="55"/>
    <x v="9"/>
    <n v="26"/>
    <n v="59"/>
    <x v="2"/>
    <n v="2"/>
    <s v="2. EXP - Operating Expense"/>
    <n v="16"/>
    <x v="1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311"/>
    <n v="1271961.92"/>
    <n v="105058.92"/>
    <n v="101990.39999999999"/>
    <n v="136709.16"/>
    <n v="148986.79"/>
    <n v="146581.68"/>
    <n v="146896.68"/>
    <n v="144775.35999999999"/>
    <n v="127328.37"/>
    <n v="117871.84"/>
    <n v="141498.48000000001"/>
    <n v="105429.49"/>
    <n v="120352.42"/>
    <n v="105058.92"/>
    <n v="101990.39999999999"/>
    <n v="136709.16"/>
    <n v="148986.79"/>
    <n v="146581.68"/>
    <n v="146896.68"/>
    <n v="144775.35999999999"/>
    <n v="127328.37"/>
    <n v="117871.84"/>
    <n v="141498.48000000001"/>
    <n v="-45735.76"/>
    <n v="0"/>
    <n v="1543479.59"/>
    <n v="1271961.92"/>
    <s v="All Budget Divisions"/>
    <s v="CD-90 - Information Technology"/>
    <x v="1"/>
    <s v="USF"/>
    <s v="Professional Services"/>
    <s v="Contract Labor"/>
    <n v="-271517.67"/>
    <s v="90-922-90.61400"/>
    <s v="922-Technology Operations"/>
    <s v="922"/>
    <x v="1"/>
    <x v="1"/>
  </r>
  <r>
    <x v="0"/>
    <x v="18"/>
    <x v="11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6"/>
    <x v="12"/>
    <x v="6"/>
    <n v="2"/>
    <n v="2"/>
    <n v="49"/>
    <x v="13"/>
    <n v="26"/>
    <n v="49"/>
    <x v="10"/>
    <n v="2"/>
    <s v="2. EXP - Operating Expense"/>
    <n v="16"/>
    <x v="1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2"/>
    <x v="4"/>
    <x v="1"/>
    <n v="2"/>
    <n v="2"/>
    <n v="38"/>
    <x v="18"/>
    <n v="26"/>
    <n v="51"/>
    <x v="8"/>
    <n v="2"/>
    <s v="2. EXP - Operating Expense"/>
    <n v="146"/>
    <x v="5"/>
    <n v="253"/>
    <n v="700"/>
    <n v="0"/>
    <n v="0"/>
    <n v="0"/>
    <n v="0"/>
    <n v="0"/>
    <n v="0"/>
    <n v="0"/>
    <n v="0"/>
    <n v="407.04"/>
    <n v="0"/>
    <n v="325"/>
    <n v="0"/>
    <n v="0"/>
    <n v="0"/>
    <n v="0"/>
    <n v="0"/>
    <n v="0"/>
    <n v="0"/>
    <n v="366"/>
    <n v="0"/>
    <n v="0"/>
    <n v="334"/>
    <n v="0"/>
    <n v="0"/>
    <n v="732.04"/>
    <n v="700"/>
    <s v="All Budget Divisions"/>
    <s v="CD-60 - Chief Executive Office"/>
    <x v="1"/>
    <s v="USF"/>
    <s v="Employee Expenses"/>
    <s v="Dues and Subscriptions"/>
    <n v="-32.04"/>
    <s v="60-600-60.62200"/>
    <s v="600-Chief Executive Office"/>
    <s v="600"/>
    <x v="5"/>
    <x v="4"/>
  </r>
  <r>
    <x v="5"/>
    <x v="16"/>
    <x v="9"/>
    <n v="2"/>
    <n v="2"/>
    <n v="56"/>
    <x v="22"/>
    <n v="26"/>
    <n v="57"/>
    <x v="13"/>
    <n v="3"/>
    <s v="4. USAC_DEBIT - USAC Administration (Debit to SM)"/>
    <n v="125"/>
    <x v="64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5"/>
    <x v="15"/>
    <x v="5"/>
    <n v="2"/>
    <n v="2"/>
    <n v="34"/>
    <x v="7"/>
    <n v="26"/>
    <n v="47"/>
    <x v="5"/>
    <n v="3"/>
    <s v="4. USAC_DEBIT - USAC Administration (Debit to SM)"/>
    <n v="127"/>
    <x v="65"/>
    <n v="1113"/>
    <n v="7825121.8700000001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670899.34"/>
    <n v="665672.18999999994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670899.34"/>
    <n v="665672.18999999994"/>
    <n v="7825121.8700000001"/>
    <n v="7825121.8700000001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4"/>
    <x v="9"/>
    <x v="1"/>
    <n v="2"/>
    <n v="2"/>
    <n v="37"/>
    <x v="5"/>
    <n v="26"/>
    <n v="50"/>
    <x v="0"/>
    <n v="5"/>
    <s v="USAC_ADMIN CAP - Capital Allocations"/>
    <n v="135"/>
    <x v="60"/>
    <n v="906"/>
    <n v="133840"/>
    <n v="0"/>
    <n v="0"/>
    <n v="0"/>
    <n v="0"/>
    <n v="0"/>
    <n v="0"/>
    <n v="0"/>
    <n v="0"/>
    <n v="0"/>
    <n v="0"/>
    <n v="0"/>
    <n v="0"/>
    <n v="0"/>
    <n v="0"/>
    <n v="0"/>
    <n v="72656"/>
    <n v="25812"/>
    <n v="9560"/>
    <n v="4780"/>
    <n v="0"/>
    <n v="21032"/>
    <n v="0"/>
    <n v="0"/>
    <n v="0"/>
    <n v="0"/>
    <n v="133840"/>
    <s v="All Budget Divisions"/>
    <s v="BD-50 - Rural Health Care"/>
    <x v="2"/>
    <s v="USF"/>
    <s v="Allocations"/>
    <s v="Allocations"/>
    <n v="133840"/>
    <s v="50-500-50.X00001"/>
    <s v="500-Rural Health Care"/>
    <s v="500"/>
    <x v="60"/>
    <x v="0"/>
  </r>
  <r>
    <x v="0"/>
    <x v="6"/>
    <x v="1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0"/>
    <x v="0"/>
    <n v="2"/>
    <n v="2"/>
    <n v="52"/>
    <x v="10"/>
    <n v="26"/>
    <n v="59"/>
    <x v="2"/>
    <n v="6"/>
    <s v="X00000 - Capital Expenses"/>
    <n v="141"/>
    <x v="92"/>
    <n v="1488"/>
    <n v="1809.86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1682.77"/>
    <n v="127.09"/>
    <n v="0"/>
    <n v="0"/>
    <n v="0"/>
    <n v="1809.86"/>
    <n v="1809.86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17"/>
    <x v="10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5"/>
    <x v="20"/>
    <x v="13"/>
    <n v="2"/>
    <n v="2"/>
    <n v="49"/>
    <x v="13"/>
    <n v="26"/>
    <n v="54"/>
    <x v="11"/>
    <n v="2"/>
    <s v="2. EXP - Operating Expense"/>
    <n v="107"/>
    <x v="12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2"/>
    <x v="2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3"/>
    <x v="7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5"/>
    <x v="15"/>
    <x v="5"/>
    <n v="2"/>
    <n v="2"/>
    <n v="47"/>
    <x v="2"/>
    <n v="26"/>
    <n v="52"/>
    <x v="1"/>
    <n v="2"/>
    <s v="2. EXP - Operating Expense"/>
    <n v="108"/>
    <x v="30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8009"/>
    <s v="931-Administrative Assistants"/>
    <s v="931"/>
    <x v="30"/>
    <x v="0"/>
  </r>
  <r>
    <x v="0"/>
    <x v="13"/>
    <x v="7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7"/>
    <x v="5"/>
    <n v="2"/>
    <n v="2"/>
    <n v="52"/>
    <x v="10"/>
    <n v="26"/>
    <n v="59"/>
    <x v="2"/>
    <n v="2"/>
    <s v="2. EXP - Operating Expense"/>
    <n v="110"/>
    <x v="46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5"/>
    <x v="10"/>
    <x v="1"/>
    <n v="2"/>
    <n v="2"/>
    <n v="34"/>
    <x v="7"/>
    <n v="26"/>
    <n v="47"/>
    <x v="5"/>
    <n v="2"/>
    <s v="2. EXP - Operating Expense"/>
    <n v="95"/>
    <x v="7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5"/>
    <x v="15"/>
    <x v="5"/>
    <n v="2"/>
    <n v="2"/>
    <n v="47"/>
    <x v="2"/>
    <n v="26"/>
    <n v="60"/>
    <x v="9"/>
    <n v="2"/>
    <s v="2. EXP - Operating Expense"/>
    <n v="96"/>
    <x v="102"/>
    <n v="1324"/>
    <n v="42068.93"/>
    <n v="544.38"/>
    <n v="544.38"/>
    <n v="544.32000000000005"/>
    <n v="0"/>
    <n v="0"/>
    <n v="6532.5"/>
    <n v="7374.56"/>
    <n v="3581.28"/>
    <n v="4781.28"/>
    <n v="10203.629999999999"/>
    <n v="1070.1099999999999"/>
    <n v="6892.49"/>
    <n v="544.38"/>
    <n v="544.38"/>
    <n v="544.32000000000005"/>
    <n v="0"/>
    <n v="0"/>
    <n v="6532.5"/>
    <n v="7374.56"/>
    <n v="3581.28"/>
    <n v="4781.28"/>
    <n v="10203.629999999999"/>
    <n v="1070.1099999999999"/>
    <n v="6892.49"/>
    <n v="42068.93"/>
    <n v="42068.93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20"/>
    <x v="13"/>
    <n v="2"/>
    <n v="2"/>
    <n v="35"/>
    <x v="12"/>
    <n v="26"/>
    <n v="48"/>
    <x v="7"/>
    <n v="2"/>
    <s v="2. EXP - Operating Expense"/>
    <n v="97"/>
    <x v="16"/>
    <n v="1118"/>
    <n v="11471.29"/>
    <n v="268.55"/>
    <n v="731.95"/>
    <n v="309.10000000000002"/>
    <n v="515.54999999999995"/>
    <n v="1785.29"/>
    <n v="690.85"/>
    <n v="855.57"/>
    <n v="1589.1"/>
    <n v="822.1"/>
    <n v="1774.65"/>
    <n v="465.1"/>
    <n v="1332.1"/>
    <n v="268.55"/>
    <n v="731.95"/>
    <n v="309.10000000000002"/>
    <n v="515.54999999999995"/>
    <n v="1785.29"/>
    <n v="690.85"/>
    <n v="1195"/>
    <n v="1195"/>
    <n v="1195"/>
    <n v="1195"/>
    <n v="1195"/>
    <n v="1195"/>
    <n v="4301.29"/>
    <n v="4301.29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17"/>
    <x v="10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3"/>
    <x v="7"/>
    <n v="2"/>
    <n v="2"/>
    <n v="54"/>
    <x v="15"/>
    <n v="26"/>
    <n v="59"/>
    <x v="2"/>
    <n v="2"/>
    <s v="2. EXP - Operating Expense"/>
    <n v="105"/>
    <x v="11"/>
    <n v="1507"/>
    <n v="26706.49"/>
    <n v="0"/>
    <n v="0"/>
    <n v="0"/>
    <n v="0"/>
    <n v="0"/>
    <n v="0"/>
    <n v="0"/>
    <n v="500"/>
    <n v="500"/>
    <n v="0"/>
    <n v="0"/>
    <n v="0"/>
    <n v="0"/>
    <n v="0"/>
    <n v="0"/>
    <n v="0"/>
    <n v="0"/>
    <n v="88.85"/>
    <n v="92.88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5"/>
    <x v="16"/>
    <x v="9"/>
    <n v="2"/>
    <n v="2"/>
    <n v="49"/>
    <x v="13"/>
    <n v="26"/>
    <n v="49"/>
    <x v="10"/>
    <n v="2"/>
    <s v="2. EXP - Operating Expense"/>
    <n v="70"/>
    <x v="37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5"/>
    <x v="4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5"/>
    <x v="15"/>
    <x v="5"/>
    <n v="2"/>
    <n v="2"/>
    <n v="36"/>
    <x v="14"/>
    <n v="26"/>
    <n v="49"/>
    <x v="10"/>
    <n v="2"/>
    <s v="2. EXP - Operating Expense"/>
    <n v="83"/>
    <x v="13"/>
    <n v="1121"/>
    <n v="670818.79"/>
    <n v="72538.490000000005"/>
    <n v="49881.71"/>
    <n v="52095.71"/>
    <n v="55637.29"/>
    <n v="54295.87"/>
    <n v="51660.800000000003"/>
    <n v="55189.35"/>
    <n v="55287.87"/>
    <n v="51598.93"/>
    <n v="50709.82"/>
    <n v="47317.07"/>
    <n v="74605.88"/>
    <n v="72538.490000000005"/>
    <n v="49881.71"/>
    <n v="52095.71"/>
    <n v="55637.29"/>
    <n v="54295.87"/>
    <n v="51660.800000000003"/>
    <n v="55189.35"/>
    <n v="55287.87"/>
    <n v="51598.93"/>
    <n v="50709.82"/>
    <n v="47317.07"/>
    <n v="74605.88"/>
    <n v="670818.79"/>
    <n v="670818.79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77"/>
    <n v="264857.38"/>
    <n v="27424.92"/>
    <n v="20947.310000000001"/>
    <n v="21799.46"/>
    <n v="18026.66"/>
    <n v="17048"/>
    <n v="18489.28"/>
    <n v="20095"/>
    <n v="17579.63"/>
    <n v="17889.740000000002"/>
    <n v="0"/>
    <n v="0"/>
    <n v="0"/>
    <n v="29104.92"/>
    <n v="24065.23"/>
    <n v="26471.75"/>
    <n v="26471.75"/>
    <n v="25268.49"/>
    <n v="26471.75"/>
    <n v="27098"/>
    <n v="23064.31"/>
    <n v="19675.54"/>
    <n v="13142.06"/>
    <n v="8070.4"/>
    <n v="15953.18"/>
    <n v="179300"/>
    <n v="227691.74"/>
    <s v="All Budget Divisions"/>
    <s v="CD-90 - Information Technology"/>
    <x v="1"/>
    <s v="USF"/>
    <s v="Employee Expenses"/>
    <s v="Compensation and Benefits"/>
    <n v="48391.74"/>
    <s v="90-910-90.66000"/>
    <s v="910-Enterprise Technology Development"/>
    <s v="910"/>
    <x v="13"/>
    <x v="3"/>
  </r>
  <r>
    <x v="0"/>
    <x v="18"/>
    <x v="11"/>
    <n v="2"/>
    <n v="2"/>
    <n v="53"/>
    <x v="16"/>
    <n v="26"/>
    <n v="59"/>
    <x v="2"/>
    <n v="2"/>
    <s v="2. EXP - Operating Expense"/>
    <n v="83"/>
    <x v="13"/>
    <n v="1491"/>
    <n v="119921.2"/>
    <n v="15634.63"/>
    <n v="11048.28"/>
    <n v="12060.06"/>
    <n v="12787.35"/>
    <n v="12654.26"/>
    <n v="13092.9"/>
    <n v="14369.73"/>
    <n v="12537.62"/>
    <n v="12835.5"/>
    <n v="0"/>
    <n v="0"/>
    <n v="0"/>
    <n v="15634.63"/>
    <n v="10368.959999999999"/>
    <n v="11405.86"/>
    <n v="11405.86"/>
    <n v="10887.41"/>
    <n v="11405.86"/>
    <n v="11924.31"/>
    <n v="10403.200000000001"/>
    <n v="9129.3700000000008"/>
    <n v="5979.48"/>
    <n v="4097.75"/>
    <n v="7278.51"/>
    <n v="15634.63"/>
    <n v="15634.63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4"/>
    <x v="9"/>
    <x v="1"/>
    <n v="2"/>
    <n v="2"/>
    <n v="36"/>
    <x v="14"/>
    <n v="26"/>
    <n v="49"/>
    <x v="10"/>
    <n v="2"/>
    <s v="2. EXP - Operating Expense"/>
    <n v="95"/>
    <x v="79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8"/>
    <x v="11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3"/>
    <x v="3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1"/>
    <x v="1"/>
    <x v="1"/>
    <n v="2"/>
    <n v="2"/>
    <n v="55"/>
    <x v="9"/>
    <n v="26"/>
    <n v="54"/>
    <x v="11"/>
    <n v="2"/>
    <s v="2. EXP - Operating Expense"/>
    <n v="57"/>
    <x v="22"/>
    <n v="517"/>
    <n v="188441"/>
    <n v="34907.160000000003"/>
    <n v="37273.370000000003"/>
    <n v="37322.49"/>
    <n v="200"/>
    <n v="-249.08"/>
    <n v="249.04"/>
    <n v="0"/>
    <n v="60000.04"/>
    <n v="-7575.55"/>
    <n v="0"/>
    <n v="0"/>
    <n v="0"/>
    <n v="62813.67"/>
    <n v="62813.67"/>
    <n v="62813.66"/>
    <n v="0"/>
    <n v="0"/>
    <n v="0"/>
    <n v="0"/>
    <n v="0"/>
    <n v="0"/>
    <n v="0"/>
    <n v="0"/>
    <n v="0"/>
    <n v="162127.47"/>
    <n v="188441"/>
    <s v="All Budget Divisions"/>
    <s v="DA-20 - Schools &amp; Libraries (DA)"/>
    <x v="3"/>
    <s v="USF"/>
    <s v="Professional Services"/>
    <s v="Other Professional Services"/>
    <n v="26313.53"/>
    <s v="65-650-20.64800"/>
    <s v="650-Office of the General Counsel"/>
    <s v="650"/>
    <x v="22"/>
    <x v="9"/>
  </r>
  <r>
    <x v="3"/>
    <x v="8"/>
    <x v="1"/>
    <n v="2"/>
    <n v="2"/>
    <n v="41"/>
    <x v="17"/>
    <n v="26"/>
    <n v="54"/>
    <x v="11"/>
    <n v="2"/>
    <s v="2. EXP - Operating Expense"/>
    <n v="57"/>
    <x v="22"/>
    <n v="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6"/>
    <x v="1"/>
    <n v="2"/>
    <n v="2"/>
    <n v="49"/>
    <x v="13"/>
    <n v="26"/>
    <n v="58"/>
    <x v="4"/>
    <n v="2"/>
    <s v="2. EXP - Operating Expense"/>
    <n v="64"/>
    <x v="23"/>
    <n v="1416"/>
    <n v="0"/>
    <n v="2970.02"/>
    <n v="5441.19"/>
    <n v="1471.72"/>
    <n v="2015.87"/>
    <n v="2956.06"/>
    <n v="4509.71"/>
    <n v="5334.65"/>
    <n v="6491.5"/>
    <n v="2458.2199999999998"/>
    <n v="0"/>
    <n v="0"/>
    <n v="0"/>
    <n v="0"/>
    <n v="0"/>
    <n v="0"/>
    <n v="0"/>
    <n v="0"/>
    <n v="0"/>
    <n v="0"/>
    <n v="0"/>
    <n v="0"/>
    <n v="0"/>
    <n v="0"/>
    <n v="0"/>
    <n v="33648.94"/>
    <n v="0"/>
    <s v="All Budget Divisions"/>
    <s v="CD-42 - ACP (FCC Appropriated Program; formerly EBB)"/>
    <x v="0"/>
    <s v="FCC"/>
    <s v="Professional Services"/>
    <s v="Outsourced Audits"/>
    <n v="-33648.94"/>
    <s v="80-403-42.64860"/>
    <s v="403-ACP (FCC Appropriated Program; formerly EBB)"/>
    <s v="403"/>
    <x v="23"/>
    <x v="10"/>
  </r>
  <r>
    <x v="0"/>
    <x v="5"/>
    <x v="4"/>
    <n v="2"/>
    <n v="2"/>
    <n v="45"/>
    <x v="6"/>
    <n v="26"/>
    <n v="58"/>
    <x v="4"/>
    <n v="2"/>
    <s v="2. EXP - Operating Expense"/>
    <n v="67"/>
    <x v="36"/>
    <n v="1423"/>
    <n v="736031.61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94649.63"/>
    <n v="89479"/>
    <n v="76834"/>
    <n v="95006"/>
    <n v="1589"/>
    <n v="41074"/>
    <n v="94282"/>
    <n v="337767.61"/>
    <n v="337767.61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19"/>
    <x v="12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2"/>
    <x v="4"/>
    <x v="1"/>
    <n v="2"/>
    <n v="2"/>
    <n v="55"/>
    <x v="9"/>
    <n v="26"/>
    <n v="59"/>
    <x v="2"/>
    <n v="2"/>
    <s v="2. EXP - Operating Expense"/>
    <n v="39"/>
    <x v="27"/>
    <n v="434"/>
    <n v="799.99609999999996"/>
    <n v="0"/>
    <n v="0"/>
    <n v="0"/>
    <n v="0"/>
    <n v="0"/>
    <n v="0"/>
    <n v="0"/>
    <n v="0"/>
    <n v="0"/>
    <n v="0"/>
    <n v="0"/>
    <n v="0"/>
    <n v="64.367500000000007"/>
    <n v="61.302399999999999"/>
    <n v="70.497799999999998"/>
    <n v="67.432599999999994"/>
    <n v="64.367500000000007"/>
    <n v="67.432599999999994"/>
    <n v="67.432599999999994"/>
    <n v="67.432599999999994"/>
    <n v="67.432599999999994"/>
    <n v="64.367500000000007"/>
    <n v="67.432599999999994"/>
    <n v="70.497799999999998"/>
    <n v="0"/>
    <n v="799.99609999999996"/>
    <s v="All Budget Divisions"/>
    <s v="DA-20 - Schools &amp; Libraries (DA)"/>
    <x v="3"/>
    <s v="USF"/>
    <s v="Employee Expenses"/>
    <s v="Team Building"/>
    <n v="799.99609999999996"/>
    <s v="90-924-20.62505"/>
    <s v="924-SLD EPC IT Support"/>
    <s v="924"/>
    <x v="27"/>
    <x v="4"/>
  </r>
  <r>
    <x v="5"/>
    <x v="16"/>
    <x v="9"/>
    <n v="2"/>
    <n v="2"/>
    <n v="45"/>
    <x v="6"/>
    <n v="26"/>
    <n v="58"/>
    <x v="4"/>
    <n v="2"/>
    <s v="2. EXP - Operating Expense"/>
    <n v="39"/>
    <x v="27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0"/>
    <x v="0"/>
    <n v="2"/>
    <n v="2"/>
    <n v="42"/>
    <x v="11"/>
    <n v="26"/>
    <n v="55"/>
    <x v="6"/>
    <n v="2"/>
    <s v="2. EXP - Operating Expense"/>
    <n v="40"/>
    <x v="48"/>
    <n v="1398"/>
    <n v="11090.2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620.6"/>
    <n v="633.22"/>
    <n v="590.13"/>
    <n v="0"/>
    <n v="1250"/>
    <n v="1250"/>
    <n v="1250"/>
    <n v="7340.2"/>
    <n v="7340.2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5"/>
    <x v="4"/>
    <n v="2"/>
    <n v="2"/>
    <n v="35"/>
    <x v="12"/>
    <n v="26"/>
    <n v="48"/>
    <x v="7"/>
    <n v="2"/>
    <s v="2. EXP - Operating Expense"/>
    <n v="44"/>
    <x v="57"/>
    <n v="1340"/>
    <n v="1449"/>
    <n v="0"/>
    <n v="0"/>
    <n v="0"/>
    <n v="0"/>
    <n v="0"/>
    <n v="1449"/>
    <n v="0"/>
    <n v="0"/>
    <n v="0"/>
    <n v="0"/>
    <n v="0"/>
    <n v="0"/>
    <n v="0"/>
    <n v="0"/>
    <n v="0"/>
    <n v="0"/>
    <n v="0"/>
    <n v="1449"/>
    <n v="0"/>
    <n v="0"/>
    <n v="0"/>
    <n v="0"/>
    <n v="0"/>
    <n v="0"/>
    <n v="1449"/>
    <n v="1449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5"/>
    <x v="16"/>
    <x v="9"/>
    <n v="2"/>
    <n v="2"/>
    <n v="34"/>
    <x v="7"/>
    <n v="26"/>
    <n v="47"/>
    <x v="5"/>
    <n v="2"/>
    <s v="2. EXP - Operating Expense"/>
    <n v="46"/>
    <x v="9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7"/>
    <x v="10"/>
    <n v="2"/>
    <n v="2"/>
    <n v="52"/>
    <x v="10"/>
    <n v="26"/>
    <n v="59"/>
    <x v="2"/>
    <n v="2"/>
    <s v="2. EXP - Operating Expense"/>
    <n v="29"/>
    <x v="4"/>
    <n v="1469"/>
    <n v="35441.31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7.83"/>
    <n v="2987.83"/>
    <n v="2852.02"/>
    <n v="2987.83"/>
    <n v="3123.64"/>
    <n v="2852.02"/>
    <n v="2987.83"/>
    <n v="2987.83"/>
    <n v="2852.02"/>
    <n v="3123.64"/>
    <n v="5698.82"/>
    <n v="5698.82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0"/>
    <x v="18"/>
    <x v="11"/>
    <n v="2"/>
    <n v="2"/>
    <n v="55"/>
    <x v="9"/>
    <n v="26"/>
    <n v="59"/>
    <x v="2"/>
    <n v="2"/>
    <s v="2. EXP - Operating Expense"/>
    <n v="29"/>
    <x v="4"/>
    <n v="1505"/>
    <n v="256936.23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651.36"/>
    <n v="21616.5"/>
    <n v="21616.5"/>
    <n v="20633.93"/>
    <n v="21616.5"/>
    <n v="22599.07"/>
    <n v="20633.93"/>
    <n v="21616.5"/>
    <n v="21616.5"/>
    <n v="20633.93"/>
    <n v="22599.07"/>
    <n v="22102.44"/>
    <n v="22102.44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11"/>
    <x v="6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3"/>
    <x v="8"/>
    <x v="1"/>
    <n v="2"/>
    <n v="2"/>
    <n v="50"/>
    <x v="0"/>
    <n v="26"/>
    <n v="50"/>
    <x v="0"/>
    <n v="2"/>
    <s v="2. EXP - Operating Expense"/>
    <n v="31"/>
    <x v="24"/>
    <n v="686"/>
    <n v="0"/>
    <n v="50.67"/>
    <n v="27.23"/>
    <n v="77.97"/>
    <n v="25.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1.86"/>
    <n v="0"/>
    <s v="All Budget Divisions"/>
    <s v="CD-52 - Covid-19 Telehealth (FCC Appropriated Program)"/>
    <x v="0"/>
    <s v="FCC"/>
    <s v="Employee Expenses"/>
    <s v="Compensation and Benefits"/>
    <n v="-181.86"/>
    <s v="50-502-52.62308"/>
    <s v="502-Covid-19 Telehealth (FCC Appropriated Program)"/>
    <s v="502"/>
    <x v="24"/>
    <x v="0"/>
  </r>
  <r>
    <x v="0"/>
    <x v="0"/>
    <x v="0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1"/>
    <x v="1"/>
    <x v="1"/>
    <n v="2"/>
    <n v="2"/>
    <n v="52"/>
    <x v="10"/>
    <n v="26"/>
    <n v="59"/>
    <x v="2"/>
    <n v="2"/>
    <s v="2. EXP - Operating Expense"/>
    <n v="32"/>
    <x v="47"/>
    <n v="637"/>
    <n v="0"/>
    <n v="-330.59"/>
    <n v="-1979.13"/>
    <n v="-1179.22"/>
    <n v="-222.24"/>
    <n v="-333.27"/>
    <n v="433.44"/>
    <n v="0"/>
    <n v="1172.07"/>
    <n v="0"/>
    <n v="0"/>
    <n v="0"/>
    <n v="0"/>
    <n v="0"/>
    <n v="0"/>
    <n v="0"/>
    <n v="0"/>
    <n v="0"/>
    <n v="0"/>
    <n v="0"/>
    <n v="0"/>
    <n v="0"/>
    <n v="0"/>
    <n v="0"/>
    <n v="0"/>
    <n v="-2438.94"/>
    <n v="0"/>
    <s v="All Budget Divisions"/>
    <s v="DA-30 - High Cost (DA)"/>
    <x v="4"/>
    <s v="USF"/>
    <s v="Employee Expenses"/>
    <s v="Compensation and Benefits"/>
    <n v="2438.94"/>
    <s v="90-916-30.62309"/>
    <s v="916-IT HC Support"/>
    <s v="916"/>
    <x v="47"/>
    <x v="0"/>
  </r>
  <r>
    <x v="5"/>
    <x v="10"/>
    <x v="1"/>
    <n v="2"/>
    <n v="2"/>
    <n v="46"/>
    <x v="3"/>
    <n v="26"/>
    <n v="59"/>
    <x v="2"/>
    <n v="2"/>
    <s v="2. EXP - Operating Expense"/>
    <n v="27"/>
    <x v="38"/>
    <n v="1254"/>
    <n v="18366.830999999998"/>
    <n v="735.05"/>
    <n v="759.1"/>
    <n v="745.62"/>
    <n v="772.14"/>
    <n v="751.82"/>
    <n v="864.65"/>
    <n v="376.31"/>
    <n v="1153.57"/>
    <n v="1036.31"/>
    <n v="1030.4000000000001"/>
    <n v="1030.4000000000001"/>
    <n v="1030.4000000000001"/>
    <n v="1618.5329999999999"/>
    <n v="1407.42"/>
    <n v="1477.7909999999999"/>
    <n v="1548.162"/>
    <n v="1548.162"/>
    <n v="1477.7909999999999"/>
    <n v="1618.5329999999999"/>
    <n v="1477.7909999999999"/>
    <n v="1548.162"/>
    <n v="1618.5329999999999"/>
    <n v="1407.42"/>
    <n v="1618.5329999999999"/>
    <n v="10285.77"/>
    <n v="18366.830999999998"/>
    <s v="All Budget Divisions"/>
    <s v="CD-90 - Information Technology"/>
    <x v="1"/>
    <s v="USF"/>
    <s v="Employee Expenses"/>
    <s v="Compensation and Benefits"/>
    <n v="8081.0609999999997"/>
    <s v="90-900-90.62304"/>
    <s v="900-IT Senior Management"/>
    <s v="900"/>
    <x v="38"/>
    <x v="3"/>
  </r>
  <r>
    <x v="0"/>
    <x v="17"/>
    <x v="10"/>
    <n v="2"/>
    <n v="2"/>
    <n v="42"/>
    <x v="11"/>
    <n v="26"/>
    <n v="55"/>
    <x v="6"/>
    <n v="2"/>
    <s v="2. EXP - Operating Expense"/>
    <n v="27"/>
    <x v="38"/>
    <n v="1406"/>
    <n v="2201.62"/>
    <n v="0"/>
    <n v="0"/>
    <n v="0"/>
    <n v="0"/>
    <n v="0"/>
    <n v="0"/>
    <n v="0"/>
    <n v="0"/>
    <n v="0"/>
    <n v="0"/>
    <n v="0"/>
    <n v="0"/>
    <n v="0"/>
    <n v="0"/>
    <n v="221.17"/>
    <n v="221.17"/>
    <n v="211.11"/>
    <n v="221.17"/>
    <n v="231.22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7"/>
    <x v="5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3"/>
    <x v="8"/>
    <x v="1"/>
    <n v="2"/>
    <n v="2"/>
    <n v="47"/>
    <x v="2"/>
    <n v="26"/>
    <n v="52"/>
    <x v="1"/>
    <n v="2"/>
    <s v="2. EXP - Operating Expense"/>
    <n v="29"/>
    <x v="4"/>
    <n v="883"/>
    <n v="53880.2837"/>
    <n v="3531.07"/>
    <n v="3710.02"/>
    <n v="4523.17"/>
    <n v="3778.1"/>
    <n v="3999.55"/>
    <n v="3999.8"/>
    <n v="3954.74"/>
    <n v="4325.46"/>
    <n v="3923.91"/>
    <n v="4297.75"/>
    <n v="4140.07"/>
    <n v="5048.72"/>
    <n v="4559.1009000000004"/>
    <n v="4144.6372000000001"/>
    <n v="4766.3328000000001"/>
    <n v="4144.6372000000001"/>
    <n v="4766.3328000000001"/>
    <n v="4559.1009000000004"/>
    <n v="4351.8690999999999"/>
    <n v="4766.3328000000001"/>
    <n v="4351.8690999999999"/>
    <n v="4559.1009000000004"/>
    <n v="4559.1009000000004"/>
    <n v="4351.8690999999999"/>
    <n v="49232.36"/>
    <n v="53880.2837"/>
    <s v="All Budget Divisions"/>
    <s v="CD-93 - Human Resources"/>
    <x v="1"/>
    <s v="USF"/>
    <s v="Employee Expenses"/>
    <s v="Compensation and Benefits"/>
    <n v="4647.9237000000003"/>
    <s v="93-931-93.62306"/>
    <s v="931-Administrative Assistants"/>
    <s v="931"/>
    <x v="4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5"/>
    <x v="4"/>
    <n v="2"/>
    <n v="2"/>
    <n v="42"/>
    <x v="11"/>
    <n v="26"/>
    <n v="55"/>
    <x v="6"/>
    <n v="2"/>
    <s v="2. EXP - Operating Expense"/>
    <n v="29"/>
    <x v="4"/>
    <n v="1398"/>
    <n v="556061.47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8821.52"/>
    <n v="45304.18"/>
    <n v="41364.68"/>
    <n v="43334.43"/>
    <n v="43334.43"/>
    <n v="41364.68"/>
    <n v="45304.18"/>
    <n v="296054.89"/>
    <n v="296054.89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5"/>
    <x v="10"/>
    <x v="1"/>
    <n v="2"/>
    <n v="2"/>
    <n v="46"/>
    <x v="3"/>
    <n v="26"/>
    <n v="59"/>
    <x v="2"/>
    <n v="2"/>
    <s v="2. EXP - Operating Expense"/>
    <n v="18"/>
    <x v="2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9"/>
    <x v="12"/>
    <n v="2"/>
    <n v="2"/>
    <n v="54"/>
    <x v="15"/>
    <n v="26"/>
    <n v="59"/>
    <x v="2"/>
    <n v="2"/>
    <s v="2. EXP - Operating Expense"/>
    <n v="18"/>
    <x v="2"/>
    <n v="1484"/>
    <n v="1070653.75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104453.8"/>
    <n v="104453.8"/>
    <n v="98553.26"/>
    <n v="59397.39"/>
    <n v="59646.48"/>
    <n v="59634.21"/>
    <n v="62245.84"/>
    <n v="731176.57"/>
    <n v="731176.5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6"/>
    <x v="12"/>
    <x v="6"/>
    <n v="2"/>
    <n v="2"/>
    <n v="57"/>
    <x v="19"/>
    <n v="26"/>
    <n v="59"/>
    <x v="2"/>
    <n v="2"/>
    <s v="2. EXP - Operating Expense"/>
    <n v="18"/>
    <x v="2"/>
    <n v="1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5"/>
    <x v="4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6"/>
    <x v="12"/>
    <x v="6"/>
    <n v="2"/>
    <n v="2"/>
    <n v="53"/>
    <x v="16"/>
    <n v="26"/>
    <n v="59"/>
    <x v="2"/>
    <n v="2"/>
    <s v="2. EXP - Operating Expense"/>
    <n v="24"/>
    <x v="3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1"/>
    <x v="1"/>
    <x v="1"/>
    <n v="2"/>
    <n v="2"/>
    <n v="55"/>
    <x v="9"/>
    <n v="26"/>
    <n v="59"/>
    <x v="2"/>
    <n v="2"/>
    <s v="2. EXP - Operating Expense"/>
    <n v="26"/>
    <x v="51"/>
    <n v="659"/>
    <n v="156865.95600000001"/>
    <n v="11767.86"/>
    <n v="11767.86"/>
    <n v="11767.86"/>
    <n v="11767.86"/>
    <n v="9507.15"/>
    <n v="9655.24"/>
    <n v="9680.24"/>
    <n v="9680.24"/>
    <n v="6767.74"/>
    <n v="9680.24"/>
    <n v="9655.24"/>
    <n v="9675.24"/>
    <n v="12669.9426"/>
    <n v="12066.611999999999"/>
    <n v="13876.603800000001"/>
    <n v="12669.9426"/>
    <n v="13273.2732"/>
    <n v="13273.2732"/>
    <n v="12669.9426"/>
    <n v="13876.603800000001"/>
    <n v="13273.2732"/>
    <n v="12669.9426"/>
    <n v="13273.2732"/>
    <n v="13273.2732"/>
    <n v="121372.77"/>
    <n v="156865.95600000001"/>
    <s v="All Budget Divisions"/>
    <s v="DA-20 - Schools &amp; Libraries (DA)"/>
    <x v="3"/>
    <s v="USF"/>
    <s v="Employee Expenses"/>
    <s v="Compensation and Benefits"/>
    <n v="35493.186000000002"/>
    <s v="90-926-20.62303"/>
    <s v="926-SL Legacy IT Support"/>
    <s v="926"/>
    <x v="51"/>
    <x v="3"/>
  </r>
  <r>
    <x v="5"/>
    <x v="10"/>
    <x v="1"/>
    <n v="1"/>
    <n v="1"/>
    <n v="34"/>
    <x v="7"/>
    <n v="26"/>
    <n v="47"/>
    <x v="5"/>
    <n v="1"/>
    <s v="1. T4000 - Revenue"/>
    <n v="9"/>
    <x v="77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7"/>
    <x v="5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3"/>
    <x v="8"/>
    <x v="1"/>
    <n v="2"/>
    <n v="2"/>
    <n v="48"/>
    <x v="8"/>
    <n v="26"/>
    <n v="59"/>
    <x v="2"/>
    <n v="2"/>
    <s v="2. EXP - Operating Expense"/>
    <n v="16"/>
    <x v="1"/>
    <n v="793"/>
    <n v="0"/>
    <n v="4793.75"/>
    <n v="7249.66"/>
    <n v="5922.5"/>
    <n v="6353.75"/>
    <n v="2012.5"/>
    <n v="2415"/>
    <n v="690"/>
    <n v="2309.23"/>
    <n v="4427.5"/>
    <n v="862.5"/>
    <n v="1955"/>
    <n v="0"/>
    <n v="0"/>
    <n v="0"/>
    <n v="0"/>
    <n v="0"/>
    <n v="0"/>
    <n v="0"/>
    <n v="0"/>
    <n v="0"/>
    <n v="0"/>
    <n v="0"/>
    <n v="0"/>
    <n v="0"/>
    <n v="38991.39"/>
    <n v="0"/>
    <s v="All Budget Divisions"/>
    <s v="CD-22 - ECF (FCC Appropriated Program)"/>
    <x v="0"/>
    <s v="FCC"/>
    <s v="Professional Services"/>
    <s v="Contract Labor"/>
    <n v="-38991.39"/>
    <s v="90-202-22.61400"/>
    <s v="202-ECF (FCC Appropriated Program)"/>
    <s v="202"/>
    <x v="1"/>
    <x v="1"/>
  </r>
  <r>
    <x v="5"/>
    <x v="20"/>
    <x v="13"/>
    <n v="2"/>
    <n v="2"/>
    <n v="41"/>
    <x v="17"/>
    <n v="26"/>
    <n v="54"/>
    <x v="11"/>
    <n v="2"/>
    <s v="2. EXP - Operating Expense"/>
    <n v="16"/>
    <x v="1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7"/>
    <x v="5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2"/>
    <x v="2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5"/>
    <x v="4"/>
    <n v="2"/>
    <n v="2"/>
    <n v="35"/>
    <x v="12"/>
    <n v="26"/>
    <n v="48"/>
    <x v="7"/>
    <n v="3"/>
    <s v="4. USAC_DEBIT - USAC Administration (Debit to SM)"/>
    <n v="127"/>
    <x v="65"/>
    <n v="1340"/>
    <n v="9256948.6699999999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65600.2"/>
    <n v="664868.44999999995"/>
    <n v="677560.95"/>
    <n v="855996.74"/>
    <n v="878578.32"/>
    <n v="837820.47"/>
    <n v="817708.59"/>
    <n v="4524415.1500000004"/>
    <n v="4524415.1500000004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4"/>
    <x v="9"/>
    <x v="1"/>
    <n v="2"/>
    <n v="2"/>
    <n v="42"/>
    <x v="11"/>
    <n v="26"/>
    <n v="55"/>
    <x v="6"/>
    <n v="6"/>
    <s v="X00000 - Capital Expenses"/>
    <n v="138"/>
    <x v="7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3"/>
    <x v="7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5"/>
    <x v="15"/>
    <x v="5"/>
    <n v="2"/>
    <n v="2"/>
    <n v="48"/>
    <x v="8"/>
    <n v="26"/>
    <n v="59"/>
    <x v="2"/>
    <n v="6"/>
    <s v="X00000 - Capital Expenses"/>
    <n v="139"/>
    <x v="8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6"/>
    <x v="1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0"/>
    <x v="0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3"/>
    <x v="7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0"/>
    <x v="0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3"/>
    <x v="7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2"/>
    <x v="2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1"/>
    <x v="1"/>
    <x v="1"/>
    <n v="2"/>
    <n v="2"/>
    <n v="37"/>
    <x v="5"/>
    <n v="26"/>
    <n v="50"/>
    <x v="0"/>
    <n v="3"/>
    <s v="4. USAC_DEBIT - USAC Administration (Debit to SM)"/>
    <n v="127"/>
    <x v="65"/>
    <n v="464"/>
    <n v="1628558.0260000001"/>
    <n v="120152.02"/>
    <n v="122525.56"/>
    <n v="125218.69"/>
    <n v="125215.39"/>
    <n v="134860.63"/>
    <n v="134413.69"/>
    <n v="138252.32999999999"/>
    <n v="152792.64000000001"/>
    <n v="139818.16"/>
    <n v="150196.15"/>
    <n v="151355.04999999999"/>
    <n v="167755.32999999999"/>
    <n v="127155.9504"/>
    <n v="125446.3866"/>
    <n v="127445.9088"/>
    <n v="136886.3498"/>
    <n v="133008.6973"/>
    <n v="135547.44130000001"/>
    <n v="138567.03580000001"/>
    <n v="138671.731"/>
    <n v="140811.38800000001"/>
    <n v="143639.78270000001"/>
    <n v="140456.9546"/>
    <n v="140920.39970000001"/>
    <n v="1662555.64"/>
    <n v="1628558.0260000001"/>
    <s v="All Budget Divisions"/>
    <s v="BD-50 - Rural Health Care"/>
    <x v="2"/>
    <s v="USF"/>
    <s v="Allocations"/>
    <s v="Allocations"/>
    <n v="-33997.614000000001"/>
    <s v="50-500-50.90257"/>
    <s v="500-Rural Health Care"/>
    <s v="500"/>
    <x v="65"/>
    <x v="0"/>
  </r>
  <r>
    <x v="0"/>
    <x v="14"/>
    <x v="8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5"/>
    <x v="10"/>
    <x v="1"/>
    <n v="2"/>
    <n v="2"/>
    <n v="52"/>
    <x v="10"/>
    <n v="26"/>
    <n v="59"/>
    <x v="2"/>
    <n v="2"/>
    <s v="2. EXP - Operating Expense"/>
    <n v="105"/>
    <x v="11"/>
    <n v="1279"/>
    <n v="8428.1761999999999"/>
    <n v="0"/>
    <n v="0"/>
    <n v="0"/>
    <n v="0"/>
    <n v="0"/>
    <n v="0"/>
    <n v="0"/>
    <n v="0"/>
    <n v="0"/>
    <n v="0"/>
    <n v="0"/>
    <n v="6443.61"/>
    <n v="26.538499999999999"/>
    <n v="23.076899999999998"/>
    <n v="24.230799999999999"/>
    <n v="25.384599999999999"/>
    <n v="25.384599999999999"/>
    <n v="24.230799999999999"/>
    <n v="26.538499999999999"/>
    <n v="24.230799999999999"/>
    <n v="25.384599999999999"/>
    <n v="26.538499999999999"/>
    <n v="2461.1835999999998"/>
    <n v="5715.4539999999997"/>
    <n v="6443.61"/>
    <n v="8428.1761999999999"/>
    <s v="All Budget Divisions"/>
    <s v="DA-30 - High Cost (DA)"/>
    <x v="4"/>
    <s v="USF"/>
    <s v="Employee Expenses"/>
    <s v="Compensation and Benefits"/>
    <n v="1984.5662"/>
    <s v="90-909-30.68005"/>
    <s v="909-Project Management Office"/>
    <s v="909"/>
    <x v="11"/>
    <x v="3"/>
  </r>
  <r>
    <x v="5"/>
    <x v="10"/>
    <x v="1"/>
    <n v="2"/>
    <n v="2"/>
    <n v="46"/>
    <x v="3"/>
    <n v="26"/>
    <n v="59"/>
    <x v="2"/>
    <n v="2"/>
    <s v="2. EXP - Operating Expense"/>
    <n v="105"/>
    <x v="11"/>
    <n v="1283"/>
    <n v="62909.978900000002"/>
    <n v="500"/>
    <n v="0"/>
    <n v="500"/>
    <n v="0"/>
    <n v="0"/>
    <n v="0"/>
    <n v="250"/>
    <n v="0"/>
    <n v="0"/>
    <n v="0"/>
    <n v="0"/>
    <n v="46438.85"/>
    <n v="199.0385"/>
    <n v="173.07689999999999"/>
    <n v="181.73079999999999"/>
    <n v="190.38460000000001"/>
    <n v="190.38460000000001"/>
    <n v="181.73079999999999"/>
    <n v="199.0385"/>
    <n v="181.73079999999999"/>
    <n v="190.38460000000001"/>
    <n v="199.0385"/>
    <n v="18368.474399999999"/>
    <n v="42654.965900000003"/>
    <n v="47688.85"/>
    <n v="62909.978900000002"/>
    <s v="All Budget Divisions"/>
    <s v="CD-90 - Information Technology"/>
    <x v="1"/>
    <s v="USF"/>
    <s v="Employee Expenses"/>
    <s v="Compensation and Benefits"/>
    <n v="15221.1289"/>
    <s v="90-909-90.68005"/>
    <s v="909-Project Management Office"/>
    <s v="909"/>
    <x v="11"/>
    <x v="3"/>
  </r>
  <r>
    <x v="0"/>
    <x v="5"/>
    <x v="4"/>
    <n v="2"/>
    <n v="2"/>
    <n v="42"/>
    <x v="11"/>
    <n v="26"/>
    <n v="55"/>
    <x v="6"/>
    <n v="2"/>
    <s v="2. EXP - Operating Expense"/>
    <n v="105"/>
    <x v="11"/>
    <n v="1398"/>
    <n v="120090.29"/>
    <n v="0"/>
    <n v="650"/>
    <n v="0"/>
    <n v="0"/>
    <n v="0"/>
    <n v="0"/>
    <n v="500"/>
    <n v="750"/>
    <n v="0"/>
    <n v="0"/>
    <n v="0"/>
    <n v="0"/>
    <n v="0"/>
    <n v="650"/>
    <n v="0"/>
    <n v="0"/>
    <n v="0"/>
    <n v="0"/>
    <n v="530.77"/>
    <n v="484.62"/>
    <n v="507.69"/>
    <n v="507.69"/>
    <n v="47042.27"/>
    <n v="70367.25"/>
    <n v="650"/>
    <n v="6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2"/>
    <x v="2"/>
    <n v="2"/>
    <n v="2"/>
    <n v="52"/>
    <x v="10"/>
    <n v="26"/>
    <n v="59"/>
    <x v="2"/>
    <n v="2"/>
    <s v="2. EXP - Operating Expense"/>
    <n v="105"/>
    <x v="11"/>
    <n v="1488"/>
    <n v="3262.77"/>
    <n v="0"/>
    <n v="0"/>
    <n v="0"/>
    <n v="0"/>
    <n v="0"/>
    <n v="0"/>
    <n v="0"/>
    <n v="0"/>
    <n v="0"/>
    <n v="0"/>
    <n v="0"/>
    <n v="0"/>
    <n v="0"/>
    <n v="0"/>
    <n v="0"/>
    <n v="12.69"/>
    <n v="12.12"/>
    <n v="12.69"/>
    <n v="13.27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2"/>
    <x v="4"/>
    <x v="1"/>
    <n v="2"/>
    <n v="2"/>
    <n v="50"/>
    <x v="0"/>
    <n v="26"/>
    <n v="59"/>
    <x v="2"/>
    <n v="2"/>
    <s v="2. EXP - Operating Expense"/>
    <n v="107"/>
    <x v="12"/>
    <n v="357"/>
    <n v="0"/>
    <n v="0"/>
    <n v="0"/>
    <n v="6628.25"/>
    <n v="3388.38"/>
    <n v="1712.85"/>
    <n v="1506.38"/>
    <n v="726.38"/>
    <n v="535.55999999999995"/>
    <n v="256.38"/>
    <n v="44.06"/>
    <n v="0"/>
    <n v="0"/>
    <n v="0"/>
    <n v="0"/>
    <n v="0"/>
    <n v="0"/>
    <n v="0"/>
    <n v="0"/>
    <n v="0"/>
    <n v="0"/>
    <n v="0"/>
    <n v="0"/>
    <n v="0"/>
    <n v="0"/>
    <n v="14798.24"/>
    <n v="0"/>
    <s v="All Budget Divisions"/>
    <s v="CD-52 - Covid-19 Telehealth (FCC Appropriated Program)"/>
    <x v="0"/>
    <s v="FCC"/>
    <s v="Employee Expenses"/>
    <s v="Compensation and Benefits"/>
    <n v="-14798.24"/>
    <s v="90-502-52.68008"/>
    <s v="502-Covid-19 Telehealth (FCC Appropriated Program)"/>
    <s v="502"/>
    <x v="12"/>
    <x v="0"/>
  </r>
  <r>
    <x v="0"/>
    <x v="7"/>
    <x v="5"/>
    <n v="2"/>
    <n v="2"/>
    <n v="38"/>
    <x v="18"/>
    <n v="26"/>
    <n v="51"/>
    <x v="8"/>
    <n v="2"/>
    <s v="2. EXP - Operating Expense"/>
    <n v="97"/>
    <x v="16"/>
    <n v="1356"/>
    <n v="2317.15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295.8"/>
    <n v="346.9"/>
    <n v="319.55"/>
    <n v="0"/>
    <n v="0"/>
    <n v="0"/>
    <n v="0"/>
    <n v="2531.4"/>
    <n v="2317.15"/>
    <s v="All Budget Divisions"/>
    <s v="CD-60 - Chief Executive Office"/>
    <x v="1"/>
    <s v="USF"/>
    <s v="Employee Expenses"/>
    <s v="Travel"/>
    <n v="-214.25"/>
    <s v="60-600-60.66800"/>
    <s v="600-Chief Executive Office"/>
    <s v="600"/>
    <x v="16"/>
    <x v="7"/>
  </r>
  <r>
    <x v="5"/>
    <x v="20"/>
    <x v="13"/>
    <n v="2"/>
    <n v="2"/>
    <n v="34"/>
    <x v="7"/>
    <n v="26"/>
    <n v="47"/>
    <x v="5"/>
    <n v="2"/>
    <s v="2. EXP - Operating Expense"/>
    <n v="100"/>
    <x v="18"/>
    <n v="1113"/>
    <n v="6708953.7012"/>
    <n v="581487.81999999995"/>
    <n v="515288.89"/>
    <n v="518181.01"/>
    <n v="536889.18000000005"/>
    <n v="547125.06000000006"/>
    <n v="524410.65"/>
    <n v="564622.62"/>
    <n v="510762.91"/>
    <n v="533618.23"/>
    <n v="556780.1"/>
    <n v="495231.1"/>
    <n v="575360"/>
    <n v="581487.81999999995"/>
    <n v="515288.89"/>
    <n v="518181.01"/>
    <n v="536889.18000000005"/>
    <n v="547125.06000000006"/>
    <n v="524410.65"/>
    <n v="607334.35679999995"/>
    <n v="554522.67359999998"/>
    <n v="580928.51520000002"/>
    <n v="607334.35679999995"/>
    <n v="528116.83200000005"/>
    <n v="607334.35679999995"/>
    <n v="3223382.61"/>
    <n v="3223382.61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4"/>
    <x v="9"/>
    <x v="1"/>
    <n v="2"/>
    <n v="2"/>
    <n v="54"/>
    <x v="15"/>
    <n v="26"/>
    <n v="59"/>
    <x v="2"/>
    <n v="2"/>
    <s v="2. EXP - Operating Expense"/>
    <n v="102"/>
    <x v="44"/>
    <n v="1099"/>
    <n v="0"/>
    <n v="0"/>
    <n v="0"/>
    <n v="0"/>
    <n v="0"/>
    <n v="0"/>
    <n v="0"/>
    <n v="0"/>
    <n v="0"/>
    <n v="0"/>
    <n v="0"/>
    <n v="0"/>
    <n v="-14190.81"/>
    <n v="0"/>
    <n v="0"/>
    <n v="0"/>
    <n v="0"/>
    <n v="0"/>
    <n v="0"/>
    <n v="0"/>
    <n v="0"/>
    <n v="0"/>
    <n v="0"/>
    <n v="0"/>
    <n v="0"/>
    <n v="-14190.81"/>
    <n v="0"/>
    <s v="All Budget Divisions"/>
    <s v="DA-50 - Rural Health Care (DA)"/>
    <x v="2"/>
    <s v="USF"/>
    <s v="Employee Expenses"/>
    <s v="Compensation and Benefits"/>
    <n v="14190.81"/>
    <s v="90-925-50.68002"/>
    <s v="925-RHC IT Support"/>
    <s v="925"/>
    <x v="44"/>
    <x v="0"/>
  </r>
  <r>
    <x v="0"/>
    <x v="0"/>
    <x v="0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1"/>
    <x v="1"/>
    <x v="1"/>
    <n v="2"/>
    <n v="2"/>
    <n v="42"/>
    <x v="11"/>
    <n v="26"/>
    <n v="55"/>
    <x v="6"/>
    <n v="2"/>
    <s v="2. EXP - Operating Expense"/>
    <n v="104"/>
    <x v="54"/>
    <n v="530"/>
    <n v="0"/>
    <n v="0"/>
    <n v="0"/>
    <n v="0"/>
    <n v="0"/>
    <n v="0"/>
    <n v="0"/>
    <n v="0"/>
    <n v="0"/>
    <n v="0"/>
    <n v="0"/>
    <n v="0"/>
    <n v="19899.740000000002"/>
    <n v="0"/>
    <n v="0"/>
    <n v="0"/>
    <n v="0"/>
    <n v="0"/>
    <n v="0"/>
    <n v="0"/>
    <n v="0"/>
    <n v="0"/>
    <n v="0"/>
    <n v="0"/>
    <n v="0"/>
    <n v="19899.740000000002"/>
    <n v="0"/>
    <s v="All Budget Divisions"/>
    <s v="CD-70 - Finance"/>
    <x v="1"/>
    <s v="USF"/>
    <s v="Employee Expenses"/>
    <s v="Compensation and Benefits"/>
    <n v="-19899.740000000002"/>
    <s v="70-700-70.68004"/>
    <s v="700-Finance"/>
    <s v="700"/>
    <x v="54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3"/>
    <x v="3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3"/>
    <x v="3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6"/>
    <x v="12"/>
    <x v="6"/>
    <n v="2"/>
    <n v="2"/>
    <n v="35"/>
    <x v="12"/>
    <n v="26"/>
    <n v="48"/>
    <x v="7"/>
    <n v="2"/>
    <s v="2. EXP - Operating Expense"/>
    <n v="57"/>
    <x v="22"/>
    <n v="1522"/>
    <n v="138747"/>
    <n v="0"/>
    <n v="0"/>
    <n v="0"/>
    <n v="0"/>
    <n v="0"/>
    <n v="0"/>
    <n v="0"/>
    <n v="0"/>
    <n v="0"/>
    <n v="0"/>
    <n v="0"/>
    <n v="0"/>
    <n v="40000"/>
    <n v="40000"/>
    <n v="40000"/>
    <n v="2083"/>
    <n v="2083"/>
    <n v="2083"/>
    <n v="2083"/>
    <n v="2083"/>
    <n v="2083"/>
    <n v="2083"/>
    <n v="2083"/>
    <n v="2083"/>
    <n v="0"/>
    <n v="0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7"/>
    <x v="5"/>
    <n v="2"/>
    <n v="2"/>
    <n v="36"/>
    <x v="14"/>
    <n v="26"/>
    <n v="49"/>
    <x v="10"/>
    <n v="2"/>
    <s v="2. EXP - Operating Expense"/>
    <n v="69"/>
    <x v="82"/>
    <n v="1341"/>
    <n v="3893268.14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508733.42"/>
    <n v="518087.62"/>
    <n v="524487.74"/>
    <n v="0"/>
    <n v="0"/>
    <n v="0"/>
    <n v="0"/>
    <n v="4408006.92"/>
    <n v="3893268.14"/>
    <s v="All Budget Divisions"/>
    <s v="BD-40 - Lifeline"/>
    <x v="5"/>
    <s v="USF"/>
    <s v="Professional Services"/>
    <s v="Lifeline Eligibility Verification"/>
    <n v="-514738.78"/>
    <s v="40-400-40.64875"/>
    <s v="400-Lifeline"/>
    <s v="400"/>
    <x v="82"/>
    <x v="11"/>
  </r>
  <r>
    <x v="0"/>
    <x v="2"/>
    <x v="2"/>
    <n v="2"/>
    <n v="2"/>
    <n v="54"/>
    <x v="15"/>
    <n v="26"/>
    <n v="59"/>
    <x v="2"/>
    <n v="2"/>
    <s v="2. EXP - Operating Expense"/>
    <n v="83"/>
    <x v="13"/>
    <n v="1507"/>
    <n v="70724.84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6753.89"/>
    <n v="6446.9"/>
    <n v="6753.89"/>
    <n v="7060.89"/>
    <n v="6337.08"/>
    <n v="5346.31"/>
    <n v="3039.9"/>
    <n v="2027.9"/>
    <n v="4317.68"/>
    <n v="22640.400000000001"/>
    <n v="22640.400000000001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3"/>
    <x v="8"/>
    <x v="1"/>
    <n v="2"/>
    <n v="2"/>
    <n v="42"/>
    <x v="11"/>
    <n v="26"/>
    <n v="52"/>
    <x v="1"/>
    <n v="2"/>
    <s v="2. EXP - Operating Expense"/>
    <n v="95"/>
    <x v="79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3"/>
    <x v="8"/>
    <x v="1"/>
    <n v="2"/>
    <n v="2"/>
    <n v="49"/>
    <x v="13"/>
    <n v="26"/>
    <n v="49"/>
    <x v="10"/>
    <n v="2"/>
    <s v="2. EXP - Operating Expense"/>
    <n v="31"/>
    <x v="24"/>
    <n v="682"/>
    <n v="2469794.0003999998"/>
    <n v="4920.55"/>
    <n v="8464.2000000000007"/>
    <n v="25681.99"/>
    <n v="24007.54"/>
    <n v="31329.86"/>
    <n v="38273.47"/>
    <n v="35010.629999999997"/>
    <n v="43746.91"/>
    <n v="36417.96"/>
    <n v="33834.339999999997"/>
    <n v="33545.050000000003"/>
    <n v="34660.949999999997"/>
    <n v="205816.1667"/>
    <n v="205816.1667"/>
    <n v="205816.1667"/>
    <n v="205816.1667"/>
    <n v="205816.1667"/>
    <n v="205816.1667"/>
    <n v="205816.1667"/>
    <n v="205816.1667"/>
    <n v="205816.1667"/>
    <n v="205816.1667"/>
    <n v="205816.1667"/>
    <n v="205816.1667"/>
    <n v="349893.45"/>
    <n v="2469794.0003999998"/>
    <s v="All Budget Divisions"/>
    <s v="CD-42 - ACP (FCC Appropriated Program; formerly EBB)"/>
    <x v="0"/>
    <s v="FCC"/>
    <s v="Employee Expenses"/>
    <s v="Compensation and Benefits"/>
    <n v="2119900.5504000001"/>
    <s v="40-403-42.62308"/>
    <s v="403-ACP (FCC Appropriated Program; formerly EBB)"/>
    <s v="403"/>
    <x v="24"/>
    <x v="0"/>
  </r>
  <r>
    <x v="0"/>
    <x v="2"/>
    <x v="2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6"/>
    <x v="1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02"/>
    <n v="0"/>
    <n v="0"/>
    <n v="-1841.58"/>
    <n v="-754.34"/>
    <n v="-1828.13"/>
    <n v="-1239.1099999999999"/>
    <n v="67.12"/>
    <n v="645.5"/>
    <n v="79.61"/>
    <n v="0"/>
    <n v="0"/>
    <n v="-7417.92"/>
    <n v="-7249.37"/>
    <n v="0"/>
    <n v="0"/>
    <n v="0"/>
    <n v="0"/>
    <n v="0"/>
    <n v="0"/>
    <n v="0"/>
    <n v="0"/>
    <n v="0"/>
    <n v="0"/>
    <n v="0"/>
    <n v="0"/>
    <n v="-19538.22"/>
    <n v="0"/>
    <s v="All Budget Divisions"/>
    <s v="CD-90 - Information Technology"/>
    <x v="1"/>
    <s v="USF"/>
    <s v="Employee Expenses"/>
    <s v="Compensation and Benefits"/>
    <n v="19538.22"/>
    <s v="90-902-90.62309"/>
    <s v="902-Business Relationship Management"/>
    <s v="902"/>
    <x v="47"/>
    <x v="0"/>
  </r>
  <r>
    <x v="4"/>
    <x v="9"/>
    <x v="1"/>
    <n v="2"/>
    <n v="2"/>
    <n v="46"/>
    <x v="3"/>
    <n v="26"/>
    <n v="59"/>
    <x v="2"/>
    <n v="2"/>
    <s v="2. EXP - Operating Expense"/>
    <n v="32"/>
    <x v="47"/>
    <n v="1044"/>
    <n v="0"/>
    <n v="-495.96"/>
    <n v="-1300.72"/>
    <n v="-74.010000000000005"/>
    <n v="-8140.52"/>
    <n v="-14455.13"/>
    <n v="-8553.65"/>
    <n v="-7390.63"/>
    <n v="-3415.86"/>
    <n v="-3250.11"/>
    <n v="-1224.8699999999999"/>
    <n v="1060.96"/>
    <n v="-154.04"/>
    <n v="0"/>
    <n v="0"/>
    <n v="0"/>
    <n v="0"/>
    <n v="0"/>
    <n v="0"/>
    <n v="0"/>
    <n v="0"/>
    <n v="0"/>
    <n v="0"/>
    <n v="0"/>
    <n v="0"/>
    <n v="-47394.54"/>
    <n v="0"/>
    <s v="All Budget Divisions"/>
    <s v="CD-90 - Information Technology"/>
    <x v="1"/>
    <s v="USF"/>
    <s v="Employee Expenses"/>
    <s v="Compensation and Benefits"/>
    <n v="47394.54"/>
    <s v="90-902-90.62309"/>
    <s v="902-Business Relationship Management"/>
    <s v="902"/>
    <x v="47"/>
    <x v="0"/>
  </r>
  <r>
    <x v="0"/>
    <x v="3"/>
    <x v="3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8"/>
    <x v="11"/>
    <n v="2"/>
    <n v="2"/>
    <n v="42"/>
    <x v="11"/>
    <n v="26"/>
    <n v="55"/>
    <x v="6"/>
    <n v="2"/>
    <s v="2. EXP - Operating Expense"/>
    <n v="29"/>
    <x v="4"/>
    <n v="1331"/>
    <n v="210699.03"/>
    <n v="6129.58"/>
    <n v="6129.58"/>
    <n v="6129.58"/>
    <n v="6129.58"/>
    <n v="6129.58"/>
    <n v="6129.58"/>
    <n v="6129.58"/>
    <n v="6129.58"/>
    <n v="6129.58"/>
    <n v="0"/>
    <n v="0"/>
    <n v="0"/>
    <n v="6129.58"/>
    <n v="17118.79"/>
    <n v="18830.66"/>
    <n v="18830.66"/>
    <n v="17974.72"/>
    <n v="18830.66"/>
    <n v="19686.599999999999"/>
    <n v="17974.72"/>
    <n v="18830.66"/>
    <n v="18830.66"/>
    <n v="17974.72"/>
    <n v="19686.599999999999"/>
    <n v="6129.58"/>
    <n v="6129.58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14"/>
    <x v="8"/>
    <n v="2"/>
    <n v="2"/>
    <n v="43"/>
    <x v="21"/>
    <n v="26"/>
    <n v="56"/>
    <x v="12"/>
    <n v="2"/>
    <s v="2. EXP - Operating Expense"/>
    <n v="29"/>
    <x v="4"/>
    <n v="1410"/>
    <n v="201622.89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6721.009999999998"/>
    <n v="17466.82"/>
    <n v="16213.64"/>
    <n v="17934.04"/>
    <n v="17934.04"/>
    <n v="17118.86"/>
    <n v="18749.23"/>
    <n v="129886.72"/>
    <n v="129886.72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2"/>
    <x v="2"/>
    <n v="2"/>
    <n v="2"/>
    <n v="55"/>
    <x v="9"/>
    <n v="26"/>
    <n v="59"/>
    <x v="2"/>
    <n v="2"/>
    <s v="2. EXP - Operating Expense"/>
    <n v="29"/>
    <x v="4"/>
    <n v="1509"/>
    <n v="47408.57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4140.87"/>
    <n v="3952.65"/>
    <n v="4140.87"/>
    <n v="4329.09"/>
    <n v="3952.65"/>
    <n v="4140.87"/>
    <n v="4140.87"/>
    <n v="3952.65"/>
    <n v="4329.09"/>
    <n v="10328.959999999999"/>
    <n v="10328.959999999999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0"/>
    <x v="17"/>
    <x v="10"/>
    <n v="2"/>
    <n v="2"/>
    <n v="39"/>
    <x v="1"/>
    <n v="26"/>
    <n v="52"/>
    <x v="1"/>
    <n v="2"/>
    <s v="2. EXP - Operating Expense"/>
    <n v="29"/>
    <x v="4"/>
    <n v="1512"/>
    <n v="58132.09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5039.3599999999997"/>
    <n v="5039.3599999999997"/>
    <n v="4810.3"/>
    <n v="5039.3599999999997"/>
    <n v="5268.42"/>
    <n v="4810.3"/>
    <n v="5039.3599999999997"/>
    <n v="5039.3599999999997"/>
    <n v="4810.3"/>
    <n v="5268.42"/>
    <n v="7967.55"/>
    <n v="7967.55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0"/>
    <x v="18"/>
    <x v="11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1"/>
    <x v="1"/>
    <x v="1"/>
    <n v="2"/>
    <n v="2"/>
    <n v="50"/>
    <x v="0"/>
    <n v="26"/>
    <n v="50"/>
    <x v="0"/>
    <n v="2"/>
    <s v="2. EXP - Operating Expense"/>
    <n v="31"/>
    <x v="24"/>
    <n v="465"/>
    <n v="0"/>
    <n v="1923.76"/>
    <n v="1553.48"/>
    <n v="684.06"/>
    <n v="942.88"/>
    <n v="476.06"/>
    <n v="192.03"/>
    <n v="197.48"/>
    <n v="278.69"/>
    <n v="461.72"/>
    <n v="183.03"/>
    <n v="110.58"/>
    <n v="184.69"/>
    <n v="0"/>
    <n v="0"/>
    <n v="0"/>
    <n v="0"/>
    <n v="0"/>
    <n v="0"/>
    <n v="0"/>
    <n v="0"/>
    <n v="0"/>
    <n v="0"/>
    <n v="0"/>
    <n v="0"/>
    <n v="7188.46"/>
    <n v="0"/>
    <s v="All Budget Divisions"/>
    <s v="CD-52 - Covid-19 Telehealth (FCC Appropriated Program)"/>
    <x v="0"/>
    <s v="FCC"/>
    <s v="Employee Expenses"/>
    <s v="Compensation and Benefits"/>
    <n v="-7188.46"/>
    <s v="50-502-52.62308"/>
    <s v="502-Covid-19 Telehealth (FCC Appropriated Program)"/>
    <s v="502"/>
    <x v="24"/>
    <x v="0"/>
  </r>
  <r>
    <x v="0"/>
    <x v="11"/>
    <x v="6"/>
    <n v="2"/>
    <n v="2"/>
    <n v="39"/>
    <x v="1"/>
    <n v="26"/>
    <n v="52"/>
    <x v="1"/>
    <n v="2"/>
    <s v="2. EXP - Operating Expense"/>
    <n v="24"/>
    <x v="3"/>
    <n v="1367"/>
    <n v="52641.69"/>
    <n v="2375"/>
    <n v="1764"/>
    <n v="2534"/>
    <n v="2403"/>
    <n v="2444.8000000000002"/>
    <n v="3089.8"/>
    <n v="2374.8000000000002"/>
    <n v="2911.8"/>
    <n v="2527.8000000000002"/>
    <n v="0"/>
    <n v="0"/>
    <n v="0"/>
    <n v="4437.2299999999996"/>
    <n v="4033.85"/>
    <n v="4437.2299999999996"/>
    <n v="4437.2299999999996"/>
    <n v="4235.54"/>
    <n v="4437.2299999999996"/>
    <n v="4638.92"/>
    <n v="4235.54"/>
    <n v="4437.2299999999996"/>
    <n v="4437.2299999999996"/>
    <n v="4235.54"/>
    <n v="4638.92"/>
    <n v="22425"/>
    <n v="39330"/>
    <s v="All Budget Divisions"/>
    <s v="CD-61 - Office of the Chief Administrative Officer Division"/>
    <x v="1"/>
    <s v="USF"/>
    <s v="Employee Expenses"/>
    <s v="Compensation and Benefits"/>
    <n v="16905"/>
    <s v="61-601-61.62301"/>
    <s v="601-Data Strategy"/>
    <s v="601"/>
    <x v="3"/>
    <x v="3"/>
  </r>
  <r>
    <x v="0"/>
    <x v="2"/>
    <x v="2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2"/>
    <x v="4"/>
    <x v="1"/>
    <n v="2"/>
    <n v="2"/>
    <n v="53"/>
    <x v="16"/>
    <n v="26"/>
    <n v="59"/>
    <x v="2"/>
    <n v="2"/>
    <s v="2. EXP - Operating Expense"/>
    <n v="26"/>
    <x v="51"/>
    <n v="419"/>
    <n v="178442.90489999999"/>
    <n v="14035.69"/>
    <n v="14035.69"/>
    <n v="-15526.1"/>
    <n v="2498.37"/>
    <n v="3914.55"/>
    <n v="4245.99"/>
    <n v="3511.38"/>
    <n v="3145.7"/>
    <n v="3016.95"/>
    <n v="2813.94"/>
    <n v="14106.49"/>
    <n v="14430.01"/>
    <n v="14357.4751"/>
    <n v="13673.7858"/>
    <n v="15724.8537"/>
    <n v="15041.1644"/>
    <n v="14357.4751"/>
    <n v="15041.1644"/>
    <n v="15041.1644"/>
    <n v="15041.1644"/>
    <n v="15041.1644"/>
    <n v="14357.4751"/>
    <n v="15041.1644"/>
    <n v="15724.8537"/>
    <n v="64228.66"/>
    <n v="178442.90489999999"/>
    <s v="All Budget Divisions"/>
    <s v="DA-40 - Lifeline (DA)"/>
    <x v="5"/>
    <s v="USF"/>
    <s v="Employee Expenses"/>
    <s v="Compensation and Benefits"/>
    <n v="114214.24490000001"/>
    <s v="90-917-40.62303"/>
    <s v="917-IT Lifeline Support"/>
    <s v="917"/>
    <x v="51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311"/>
    <n v="600418.18000000005"/>
    <n v="53738.1"/>
    <n v="53854.42"/>
    <n v="48615.93"/>
    <n v="48780.639999999999"/>
    <n v="56107.89"/>
    <n v="56112.89"/>
    <n v="56110.18"/>
    <n v="54620.71"/>
    <n v="58476.56"/>
    <n v="56760.43"/>
    <n v="56920.43"/>
    <n v="53808.17"/>
    <n v="53738.1"/>
    <n v="53854.42"/>
    <n v="48615.93"/>
    <n v="48780.639999999999"/>
    <n v="56107.89"/>
    <n v="56112.89"/>
    <n v="56110.18"/>
    <n v="54620.71"/>
    <n v="58476.56"/>
    <n v="56760.43"/>
    <n v="57240.43"/>
    <n v="0"/>
    <n v="653906.35"/>
    <n v="600418.18000000005"/>
    <s v="All Budget Divisions"/>
    <s v="CD-90 - Information Technology"/>
    <x v="1"/>
    <s v="USF"/>
    <s v="Employee Expenses"/>
    <s v="Compensation and Benefits"/>
    <n v="-53488.17"/>
    <s v="90-922-90.62303"/>
    <s v="922-Technology Operations"/>
    <s v="922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77"/>
    <n v="665151.75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57800.69"/>
    <n v="55173.38"/>
    <n v="57800.69"/>
    <n v="60427.99"/>
    <n v="55173.38"/>
    <n v="57800.69"/>
    <n v="57800.69"/>
    <n v="55173.38"/>
    <n v="60427.99"/>
    <n v="147572.87"/>
    <n v="147572.87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5"/>
    <x v="10"/>
    <x v="1"/>
    <n v="2"/>
    <n v="2"/>
    <n v="53"/>
    <x v="16"/>
    <n v="26"/>
    <n v="59"/>
    <x v="2"/>
    <n v="2"/>
    <s v="2. EXP - Operating Expense"/>
    <n v="29"/>
    <x v="4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5"/>
    <x v="4"/>
    <n v="2"/>
    <n v="2"/>
    <n v="42"/>
    <x v="11"/>
    <n v="26"/>
    <n v="55"/>
    <x v="6"/>
    <n v="2"/>
    <s v="2. EXP - Operating Expense"/>
    <n v="2"/>
    <x v="103"/>
    <n v="1398"/>
    <n v="-63785.22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-10618.64"/>
    <n v="0"/>
    <n v="0"/>
    <n v="0"/>
    <n v="0"/>
    <n v="0"/>
    <n v="0"/>
    <n v="-63785.22"/>
    <n v="-63785.22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0"/>
    <x v="18"/>
    <x v="11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2"/>
    <x v="2"/>
    <n v="2"/>
    <n v="2"/>
    <n v="33"/>
    <x v="20"/>
    <n v="26"/>
    <n v="59"/>
    <x v="2"/>
    <n v="2"/>
    <s v="2. EXP - Operating Expense"/>
    <n v="18"/>
    <x v="2"/>
    <n v="1480"/>
    <n v="403030.5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30013.17"/>
    <n v="29960.54"/>
    <n v="30074.39"/>
    <n v="29996.99"/>
    <n v="30353.83"/>
    <n v="51750.55"/>
    <n v="52397.79"/>
    <n v="51977.93"/>
    <n v="51597.81"/>
    <n v="44907.5"/>
    <n v="44907.5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5"/>
    <x v="4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5"/>
    <x v="10"/>
    <x v="1"/>
    <n v="2"/>
    <n v="2"/>
    <n v="46"/>
    <x v="3"/>
    <n v="26"/>
    <n v="59"/>
    <x v="2"/>
    <n v="2"/>
    <s v="2. EXP - Operating Expense"/>
    <n v="24"/>
    <x v="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2"/>
    <x v="2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0"/>
    <x v="0"/>
    <n v="2"/>
    <n v="2"/>
    <n v="38"/>
    <x v="18"/>
    <n v="26"/>
    <n v="51"/>
    <x v="8"/>
    <n v="3"/>
    <s v="4. USAC_DEBIT - USAC Administration (Debit to SM)"/>
    <n v="125"/>
    <x v="64"/>
    <n v="1356"/>
    <n v="-0.01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-0.01"/>
    <n v="0"/>
    <n v="0"/>
    <n v="0"/>
    <n v="-0.01"/>
    <n v="-0.01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0"/>
    <x v="17"/>
    <x v="10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3"/>
    <x v="3"/>
    <n v="2"/>
    <n v="2"/>
    <n v="55"/>
    <x v="9"/>
    <n v="26"/>
    <n v="59"/>
    <x v="2"/>
    <n v="6"/>
    <s v="X00000 - Capital Expenses"/>
    <n v="141"/>
    <x v="92"/>
    <n v="1505"/>
    <n v="2292.42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0"/>
    <n v="0"/>
    <n v="0"/>
    <n v="0"/>
    <n v="0"/>
    <n v="0"/>
    <n v="0"/>
    <n v="0"/>
    <n v="0"/>
    <n v="3874.92"/>
    <n v="2292.42"/>
    <s v="All Budget Divisions"/>
    <s v="DA-20 - Schools &amp; Libraries (DA)"/>
    <x v="3"/>
    <s v="USF"/>
    <s v="Employee Expenses"/>
    <s v="Compensation and Benefits"/>
    <n v="-1582.5"/>
    <s v="90-924-20.X00008"/>
    <s v="924-SLD EPC IT Support"/>
    <s v="924"/>
    <x v="92"/>
    <x v="0"/>
  </r>
  <r>
    <x v="0"/>
    <x v="6"/>
    <x v="1"/>
    <n v="2"/>
    <n v="2"/>
    <n v="36"/>
    <x v="14"/>
    <n v="26"/>
    <n v="49"/>
    <x v="10"/>
    <n v="3"/>
    <s v="4. USAC_DEBIT - USAC Administration (Debit to SM)"/>
    <n v="120"/>
    <x v="73"/>
    <n v="1341"/>
    <n v="11895758"/>
    <n v="968888.55"/>
    <n v="867709.2"/>
    <n v="958902.82"/>
    <n v="942077.75"/>
    <n v="893694.18"/>
    <n v="938722.08"/>
    <n v="983618.86"/>
    <n v="908035.85"/>
    <n v="965272.87"/>
    <n v="0"/>
    <n v="0"/>
    <n v="0"/>
    <n v="988284.55"/>
    <n v="898440.5"/>
    <n v="988284.55"/>
    <n v="988284.55"/>
    <n v="943362.53"/>
    <n v="988284.55"/>
    <n v="1033206.58"/>
    <n v="943362.53"/>
    <n v="988284.55"/>
    <n v="988284.55"/>
    <n v="1060025.8799999999"/>
    <n v="1087652.68"/>
    <n v="8426922.1600000001"/>
    <n v="8759794.8900000006"/>
    <s v="All Budget Divisions"/>
    <s v="BD-40 - Lifeline"/>
    <x v="5"/>
    <s v="USF"/>
    <s v="Allocations"/>
    <s v="Allocations"/>
    <n v="332872.73"/>
    <s v="40-400-40.90110"/>
    <s v="400-Lifeline"/>
    <s v="400"/>
    <x v="73"/>
    <x v="0"/>
  </r>
  <r>
    <x v="0"/>
    <x v="19"/>
    <x v="12"/>
    <n v="2"/>
    <n v="2"/>
    <n v="36"/>
    <x v="14"/>
    <n v="26"/>
    <n v="49"/>
    <x v="10"/>
    <n v="3"/>
    <s v="4. USAC_DEBIT - USAC Administration (Debit to SM)"/>
    <n v="120"/>
    <x v="73"/>
    <n v="1341"/>
    <n v="11621223.630000001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38722.08"/>
    <n v="983618.86"/>
    <n v="943362.53"/>
    <n v="988284.55"/>
    <n v="988284.55"/>
    <n v="1060025.8799999999"/>
    <n v="1087652.68"/>
    <n v="6553613.4400000004"/>
    <n v="6553613.4400000004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2"/>
    <x v="2"/>
    <n v="2"/>
    <n v="2"/>
    <n v="35"/>
    <x v="12"/>
    <n v="26"/>
    <n v="48"/>
    <x v="7"/>
    <n v="3"/>
    <s v="4. USAC_DEBIT - USAC Administration (Debit to SM)"/>
    <n v="122"/>
    <x v="31"/>
    <n v="1340"/>
    <n v="36726.25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3406.57"/>
    <n v="3693.25"/>
    <n v="4076.06"/>
    <n v="3140.42"/>
    <n v="3326.87"/>
    <n v="3347.39"/>
    <n v="3691.2"/>
    <n v="3402.47"/>
    <n v="3730.97"/>
    <n v="4911.05"/>
    <n v="4911.05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5"/>
    <x v="4"/>
    <n v="2"/>
    <n v="2"/>
    <n v="37"/>
    <x v="5"/>
    <n v="26"/>
    <n v="50"/>
    <x v="0"/>
    <n v="3"/>
    <s v="4. USAC_DEBIT - USAC Administration (Debit to SM)"/>
    <n v="122"/>
    <x v="31"/>
    <n v="1346"/>
    <n v="11263.54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749.19"/>
    <n v="1001.52"/>
    <n v="1060.98"/>
    <n v="1067.53"/>
    <n v="1177.17"/>
    <n v="1085.0899999999999"/>
    <n v="1189.8499999999999"/>
    <n v="4681.3999999999996"/>
    <n v="4681.3999999999996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5"/>
    <x v="20"/>
    <x v="13"/>
    <n v="2"/>
    <n v="2"/>
    <n v="37"/>
    <x v="5"/>
    <n v="26"/>
    <n v="50"/>
    <x v="0"/>
    <n v="3"/>
    <s v="4. USAC_DEBIT - USAC Administration (Debit to SM)"/>
    <n v="123"/>
    <x v="62"/>
    <n v="1127"/>
    <n v="823075.81440000003"/>
    <n v="72909.64"/>
    <n v="73232.149999999994"/>
    <n v="60308.06"/>
    <n v="68602.94"/>
    <n v="73048.91"/>
    <n v="73192.05"/>
    <n v="74372.740000000005"/>
    <n v="73658.2"/>
    <n v="72321.990000000005"/>
    <n v="72991.98"/>
    <n v="73212.12"/>
    <n v="73351.34"/>
    <n v="72909.64"/>
    <n v="73232.149999999994"/>
    <n v="60308.06"/>
    <n v="68602.94"/>
    <n v="73048.91"/>
    <n v="73192.05"/>
    <n v="66963.6774"/>
    <n v="66963.6774"/>
    <n v="66963.6774"/>
    <n v="66963.6774"/>
    <n v="66963.6774"/>
    <n v="66963.6774"/>
    <n v="421293.75"/>
    <n v="421293.75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4"/>
    <x v="9"/>
    <x v="1"/>
    <n v="2"/>
    <n v="2"/>
    <n v="56"/>
    <x v="22"/>
    <n v="26"/>
    <n v="57"/>
    <x v="13"/>
    <n v="3"/>
    <s v="4. USAC_DEBIT - USAC Administration (Debit to SM)"/>
    <n v="125"/>
    <x v="64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3"/>
    <x v="3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3"/>
    <x v="8"/>
    <x v="1"/>
    <n v="2"/>
    <n v="2"/>
    <n v="33"/>
    <x v="20"/>
    <n v="26"/>
    <n v="55"/>
    <x v="6"/>
    <n v="2"/>
    <s v="2. EXP - Operating Expense"/>
    <n v="108"/>
    <x v="30"/>
    <n v="664"/>
    <n v="-112635.0825"/>
    <n v="0"/>
    <n v="0"/>
    <n v="0"/>
    <n v="0"/>
    <n v="0"/>
    <n v="0"/>
    <n v="0"/>
    <n v="0"/>
    <n v="0"/>
    <n v="0"/>
    <n v="0"/>
    <n v="0"/>
    <n v="-9530.6607999999997"/>
    <n v="-8664.2371000000003"/>
    <n v="-9963.8726999999999"/>
    <n v="-8664.2371000000003"/>
    <n v="-9963.8726999999999"/>
    <n v="-9530.6607999999997"/>
    <n v="-9097.4490000000005"/>
    <n v="-9963.8726999999999"/>
    <n v="-9097.4490000000005"/>
    <n v="-9530.6607999999997"/>
    <n v="-9530.6607999999997"/>
    <n v="-9097.4490000000005"/>
    <n v="0"/>
    <n v="-112635.0825"/>
    <s v="All Budget Divisions"/>
    <s v="CD-10 - Contributors/499"/>
    <x v="1"/>
    <s v="USF"/>
    <s v="Employee Expenses"/>
    <s v="Compensation and Benefits"/>
    <n v="-112635.0825"/>
    <s v="10-100-10.68009"/>
    <s v="100-499"/>
    <s v="100"/>
    <x v="30"/>
    <x v="0"/>
  </r>
  <r>
    <x v="0"/>
    <x v="11"/>
    <x v="6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7"/>
    <x v="5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3"/>
    <x v="3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7"/>
    <x v="10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2"/>
    <x v="2"/>
    <n v="2"/>
    <n v="2"/>
    <n v="52"/>
    <x v="10"/>
    <n v="26"/>
    <n v="59"/>
    <x v="2"/>
    <n v="2"/>
    <s v="2. EXP - Operating Expense"/>
    <n v="100"/>
    <x v="18"/>
    <n v="1469"/>
    <n v="322473.8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62.1"/>
    <n v="25927.46"/>
    <n v="27162.1"/>
    <n v="28396.74"/>
    <n v="25927.46"/>
    <n v="27162.1"/>
    <n v="27162.1"/>
    <n v="25927.46"/>
    <n v="28396.74"/>
    <n v="79249.539999999994"/>
    <n v="79249.539999999994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4"/>
    <x v="9"/>
    <x v="1"/>
    <n v="2"/>
    <n v="2"/>
    <n v="42"/>
    <x v="11"/>
    <n v="26"/>
    <n v="55"/>
    <x v="6"/>
    <n v="2"/>
    <s v="2. EXP - Operating Expense"/>
    <n v="103"/>
    <x v="45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3"/>
    <x v="8"/>
    <x v="1"/>
    <n v="2"/>
    <n v="2"/>
    <n v="47"/>
    <x v="2"/>
    <n v="26"/>
    <n v="60"/>
    <x v="9"/>
    <n v="2"/>
    <s v="2. EXP - Operating Expense"/>
    <n v="105"/>
    <x v="11"/>
    <n v="882"/>
    <n v="48417.896500000003"/>
    <n v="0"/>
    <n v="0"/>
    <n v="850"/>
    <n v="950"/>
    <n v="0"/>
    <n v="0"/>
    <n v="0"/>
    <n v="-125"/>
    <n v="125"/>
    <n v="500"/>
    <n v="175"/>
    <n v="35812.959999999999"/>
    <n v="215.76920000000001"/>
    <n v="196.15389999999999"/>
    <n v="225.57689999999999"/>
    <n v="196.15389999999999"/>
    <n v="225.57689999999999"/>
    <n v="223.26920000000001"/>
    <n v="218.07689999999999"/>
    <n v="234.80770000000001"/>
    <n v="205.9615"/>
    <n v="215.76920000000001"/>
    <n v="9383.5792999999994"/>
    <n v="36877.2019"/>
    <n v="38287.96"/>
    <n v="48417.896500000003"/>
    <s v="All Budget Divisions"/>
    <s v="CD-93 - Human Resources"/>
    <x v="1"/>
    <s v="USF"/>
    <s v="Employee Expenses"/>
    <s v="Compensation and Benefits"/>
    <n v="10129.9365"/>
    <s v="93-930-93.68005"/>
    <s v="930-Human Resources"/>
    <s v="930"/>
    <x v="11"/>
    <x v="3"/>
  </r>
  <r>
    <x v="4"/>
    <x v="9"/>
    <x v="1"/>
    <n v="2"/>
    <n v="2"/>
    <n v="53"/>
    <x v="16"/>
    <n v="26"/>
    <n v="59"/>
    <x v="2"/>
    <n v="2"/>
    <s v="2. EXP - Operating Expense"/>
    <n v="105"/>
    <x v="11"/>
    <n v="1082"/>
    <n v="56922.568500000001"/>
    <n v="0"/>
    <n v="0"/>
    <n v="500"/>
    <n v="0"/>
    <n v="0"/>
    <n v="-125"/>
    <n v="125"/>
    <n v="0"/>
    <n v="0"/>
    <n v="0"/>
    <n v="0"/>
    <n v="31303.42"/>
    <n v="212.30770000000001"/>
    <n v="193.84620000000001"/>
    <n v="193.84620000000001"/>
    <n v="203.07689999999999"/>
    <n v="212.30770000000001"/>
    <n v="184.61539999999999"/>
    <n v="212.30770000000001"/>
    <n v="203.07689999999999"/>
    <n v="193.84620000000001"/>
    <n v="212.30770000000001"/>
    <n v="16545.0782"/>
    <n v="38355.951699999998"/>
    <n v="31803.42"/>
    <n v="56922.568500000001"/>
    <s v="All Budget Divisions"/>
    <s v="DA-40 - Lifeline (DA)"/>
    <x v="5"/>
    <s v="USF"/>
    <s v="Employee Expenses"/>
    <s v="Compensation and Benefits"/>
    <n v="25119.148499999999"/>
    <s v="90-917-40.68005"/>
    <s v="917-IT Lifeline Support"/>
    <s v="917"/>
    <x v="11"/>
    <x v="3"/>
  </r>
  <r>
    <x v="5"/>
    <x v="20"/>
    <x v="13"/>
    <n v="2"/>
    <n v="2"/>
    <n v="55"/>
    <x v="9"/>
    <n v="26"/>
    <n v="59"/>
    <x v="2"/>
    <n v="2"/>
    <s v="2. EXP - Operating Expense"/>
    <n v="105"/>
    <x v="1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7"/>
    <x v="10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1"/>
    <x v="1"/>
    <x v="1"/>
    <n v="2"/>
    <n v="2"/>
    <n v="45"/>
    <x v="6"/>
    <n v="26"/>
    <n v="58"/>
    <x v="4"/>
    <n v="2"/>
    <s v="2. EXP - Operating Expense"/>
    <n v="67"/>
    <x v="36"/>
    <n v="561"/>
    <n v="1500000"/>
    <n v="0"/>
    <n v="0"/>
    <n v="40702.080000000002"/>
    <n v="18355.84"/>
    <n v="38801.440000000002"/>
    <n v="80428.929999999993"/>
    <n v="40343.65"/>
    <n v="151910.26"/>
    <n v="74706.52"/>
    <n v="148560.85"/>
    <n v="119528.42"/>
    <n v="110742.37"/>
    <n v="125000"/>
    <n v="125000"/>
    <n v="125000"/>
    <n v="125000"/>
    <n v="125000"/>
    <n v="125000"/>
    <n v="125000"/>
    <n v="125000"/>
    <n v="125000"/>
    <n v="125000"/>
    <n v="125000"/>
    <n v="125000"/>
    <n v="824080.36"/>
    <n v="1500000"/>
    <s v="All Budget Divisions"/>
    <s v="CD-80 - Audit and Assurance"/>
    <x v="1"/>
    <s v="USF"/>
    <s v="Professional Services"/>
    <s v="Outsourced Audits"/>
    <n v="675919.64"/>
    <s v="80-800-80.64863"/>
    <s v="800-Audit and Assurance"/>
    <s v="800"/>
    <x v="36"/>
    <x v="10"/>
  </r>
  <r>
    <x v="0"/>
    <x v="7"/>
    <x v="5"/>
    <n v="2"/>
    <n v="2"/>
    <n v="54"/>
    <x v="15"/>
    <n v="26"/>
    <n v="59"/>
    <x v="2"/>
    <n v="2"/>
    <s v="2. EXP - Operating Expense"/>
    <n v="83"/>
    <x v="13"/>
    <n v="1471"/>
    <n v="8292.82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1012.64"/>
    <n v="1116.1400000000001"/>
    <n v="969.71"/>
    <n v="0"/>
    <n v="0"/>
    <n v="0"/>
    <n v="0"/>
    <n v="9278.73"/>
    <n v="8292.82"/>
    <s v="All Budget Divisions"/>
    <s v="DA-50 - Rural Health Care (DA)"/>
    <x v="2"/>
    <s v="USF"/>
    <s v="Employee Expenses"/>
    <s v="Compensation and Benefits"/>
    <n v="-985.91"/>
    <s v="90-909-50.66000"/>
    <s v="909-Project Management Office"/>
    <s v="909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473"/>
    <n v="150768.45000000001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91.41"/>
    <n v="15591.41"/>
    <n v="14882.71"/>
    <n v="15591.41"/>
    <n v="16032.93"/>
    <n v="13047.77"/>
    <n v="10421.44"/>
    <n v="4972.18"/>
    <n v="2832.35"/>
    <n v="9074.69"/>
    <n v="32730.15"/>
    <n v="32730.15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6"/>
    <x v="12"/>
    <x v="6"/>
    <n v="2"/>
    <n v="2"/>
    <n v="36"/>
    <x v="14"/>
    <n v="26"/>
    <n v="49"/>
    <x v="10"/>
    <n v="2"/>
    <s v="2. EXP - Operating Expense"/>
    <n v="95"/>
    <x v="79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93"/>
    <n v="0"/>
    <n v="0"/>
    <n v="122.65"/>
    <n v="317.73"/>
    <n v="277.14999999999998"/>
    <n v="376.95"/>
    <n v="328.9"/>
    <n v="230.55"/>
    <n v="297.10000000000002"/>
    <n v="451.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4"/>
    <x v="9"/>
    <x v="1"/>
    <n v="2"/>
    <n v="2"/>
    <n v="54"/>
    <x v="15"/>
    <n v="26"/>
    <n v="59"/>
    <x v="2"/>
    <n v="2"/>
    <s v="2. EXP - Operating Expense"/>
    <n v="100"/>
    <x v="18"/>
    <n v="1060"/>
    <n v="136960.7096"/>
    <n v="11908.53"/>
    <n v="10873"/>
    <n v="10873"/>
    <n v="11390.76"/>
    <n v="11871.03"/>
    <n v="10367.74"/>
    <n v="11908.53"/>
    <n v="11700.92"/>
    <n v="11198.67"/>
    <n v="12230.21"/>
    <n v="11208.67"/>
    <n v="11832.26"/>
    <n v="12023.268400000001"/>
    <n v="10977.766799999999"/>
    <n v="10977.766799999999"/>
    <n v="11500.517599999999"/>
    <n v="12023.268400000001"/>
    <n v="10455.016"/>
    <n v="12023.268400000001"/>
    <n v="11500.517599999999"/>
    <n v="10977.766799999999"/>
    <n v="12023.268400000001"/>
    <n v="10977.766799999999"/>
    <n v="11500.517599999999"/>
    <n v="137363.32"/>
    <n v="136960.7096"/>
    <s v="All Budget Divisions"/>
    <s v="DA-50 - Rural Health Care (DA)"/>
    <x v="2"/>
    <s v="USF"/>
    <s v="Employee Expenses"/>
    <s v="Compensation and Benefits"/>
    <n v="-402.61040000000003"/>
    <s v="90-909-50.68000"/>
    <s v="909-Project Management Office"/>
    <s v="909"/>
    <x v="18"/>
    <x v="3"/>
  </r>
  <r>
    <x v="5"/>
    <x v="20"/>
    <x v="13"/>
    <n v="2"/>
    <n v="2"/>
    <n v="46"/>
    <x v="3"/>
    <n v="26"/>
    <n v="59"/>
    <x v="2"/>
    <n v="2"/>
    <s v="2. EXP - Operating Expense"/>
    <n v="48"/>
    <x v="91"/>
    <n v="1311"/>
    <n v="499999.49999600003"/>
    <n v="0"/>
    <n v="0"/>
    <n v="0"/>
    <n v="0"/>
    <n v="0"/>
    <n v="0"/>
    <n v="0"/>
    <n v="0"/>
    <n v="0"/>
    <n v="248372.99"/>
    <n v="-0.04"/>
    <n v="0"/>
    <n v="0"/>
    <n v="0"/>
    <n v="0"/>
    <n v="0"/>
    <n v="0"/>
    <n v="0"/>
    <n v="83333.416666000005"/>
    <n v="83333.416666000005"/>
    <n v="83333.416666000005"/>
    <n v="83333.416666000005"/>
    <n v="83333.416666000005"/>
    <n v="83332.416666000005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11"/>
    <x v="6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0"/>
    <x v="0"/>
    <x v="0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6"/>
    <x v="1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13"/>
    <x v="7"/>
    <n v="2"/>
    <n v="2"/>
    <n v="47"/>
    <x v="2"/>
    <n v="26"/>
    <n v="60"/>
    <x v="9"/>
    <n v="2"/>
    <s v="2. EXP - Operating Expense"/>
    <n v="57"/>
    <x v="22"/>
    <n v="1511"/>
    <n v="262392.836648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22203.166664"/>
    <n v="21403.166664"/>
    <n v="21903.166664"/>
    <n v="21903.166664"/>
    <n v="21903.166664"/>
    <n v="21903.166664"/>
    <n v="21903.166664"/>
    <n v="109270.67"/>
    <n v="109270.67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6"/>
    <x v="1"/>
    <n v="2"/>
    <n v="2"/>
    <n v="41"/>
    <x v="17"/>
    <n v="26"/>
    <n v="54"/>
    <x v="11"/>
    <n v="2"/>
    <s v="2. EXP - Operating Expense"/>
    <n v="61"/>
    <x v="35"/>
    <n v="1389"/>
    <n v="450000"/>
    <n v="11140"/>
    <n v="10290"/>
    <n v="7714.8"/>
    <n v="32734.560000000001"/>
    <n v="23497.7"/>
    <n v="26563.98"/>
    <n v="7732.96"/>
    <n v="12376.85"/>
    <n v="31308.36"/>
    <n v="0"/>
    <n v="0"/>
    <n v="0"/>
    <n v="19700"/>
    <n v="51695"/>
    <n v="25237"/>
    <n v="44190"/>
    <n v="0"/>
    <n v="6519"/>
    <n v="6177"/>
    <n v="3871"/>
    <n v="80425"/>
    <n v="109143"/>
    <n v="77394"/>
    <n v="25649"/>
    <n v="163359.21"/>
    <n v="237814"/>
    <s v="All Budget Divisions"/>
    <s v="CD-65 - Office of the General Counsel"/>
    <x v="1"/>
    <s v="USF"/>
    <s v="Professional Services"/>
    <s v="Outside Counsel"/>
    <n v="74454.789999999994"/>
    <s v="65-650-65.64820"/>
    <s v="650-Office of the General Counsel"/>
    <s v="650"/>
    <x v="35"/>
    <x v="9"/>
  </r>
  <r>
    <x v="0"/>
    <x v="19"/>
    <x v="12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0"/>
    <x v="0"/>
    <n v="2"/>
    <n v="2"/>
    <n v="47"/>
    <x v="2"/>
    <n v="26"/>
    <n v="60"/>
    <x v="9"/>
    <n v="2"/>
    <s v="2. EXP - Operating Expense"/>
    <n v="38"/>
    <x v="26"/>
    <n v="1511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5"/>
    <x v="4"/>
    <n v="2"/>
    <n v="2"/>
    <n v="38"/>
    <x v="18"/>
    <n v="26"/>
    <n v="51"/>
    <x v="8"/>
    <n v="2"/>
    <s v="2. EXP - Operating Expense"/>
    <n v="39"/>
    <x v="27"/>
    <n v="1356"/>
    <n v="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27.78"/>
    <n v="27.78"/>
    <n v="111.1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2"/>
    <x v="2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909.89"/>
    <n v="909.89"/>
    <n v="909.89"/>
    <n v="909.89"/>
    <n v="909.89"/>
    <n v="909.89"/>
    <n v="909.89"/>
    <n v="909.89"/>
    <n v="909.91"/>
    <n v="310.97000000000003"/>
    <n v="310.97000000000003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5"/>
    <x v="4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6"/>
    <x v="12"/>
    <x v="6"/>
    <n v="2"/>
    <n v="2"/>
    <n v="40"/>
    <x v="4"/>
    <n v="26"/>
    <n v="53"/>
    <x v="3"/>
    <n v="2"/>
    <s v="2. EXP - Operating Expense"/>
    <n v="45"/>
    <x v="19"/>
    <n v="1560"/>
    <n v="5000"/>
    <n v="0"/>
    <n v="0"/>
    <n v="0"/>
    <n v="0"/>
    <n v="0"/>
    <n v="0"/>
    <n v="0"/>
    <n v="0"/>
    <n v="0"/>
    <n v="0"/>
    <n v="0"/>
    <n v="0"/>
    <n v="0"/>
    <n v="0"/>
    <n v="0"/>
    <n v="79"/>
    <n v="0"/>
    <n v="26"/>
    <n v="53"/>
    <n v="0"/>
    <n v="1554"/>
    <n v="53"/>
    <n v="0"/>
    <n v="3235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5"/>
    <x v="16"/>
    <x v="9"/>
    <n v="2"/>
    <n v="2"/>
    <n v="36"/>
    <x v="14"/>
    <n v="26"/>
    <n v="49"/>
    <x v="10"/>
    <n v="2"/>
    <s v="2. EXP - Operating Expense"/>
    <n v="27"/>
    <x v="3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2"/>
    <x v="4"/>
    <x v="1"/>
    <n v="2"/>
    <n v="2"/>
    <n v="43"/>
    <x v="21"/>
    <n v="26"/>
    <n v="56"/>
    <x v="12"/>
    <n v="2"/>
    <s v="2. EXP - Operating Expense"/>
    <n v="29"/>
    <x v="4"/>
    <n v="327"/>
    <n v="186545.12049999999"/>
    <n v="14687.73"/>
    <n v="14006.62"/>
    <n v="18604.53"/>
    <n v="15163.31"/>
    <n v="14733.82"/>
    <n v="15439.09"/>
    <n v="15639.85"/>
    <n v="15458.34"/>
    <n v="16150.82"/>
    <n v="12869.39"/>
    <n v="14124.94"/>
    <n v="20059.509999999998"/>
    <n v="15009.377500000001"/>
    <n v="14294.645200000001"/>
    <n v="16438.842000000001"/>
    <n v="15724.1098"/>
    <n v="15009.377500000001"/>
    <n v="15724.1098"/>
    <n v="15724.1098"/>
    <n v="15724.1098"/>
    <n v="15724.1098"/>
    <n v="15009.377500000001"/>
    <n v="15724.1098"/>
    <n v="16438.842000000001"/>
    <n v="186937.95"/>
    <n v="186545.12049999999"/>
    <s v="All Budget Divisions"/>
    <s v="CD-73 - Procurement"/>
    <x v="1"/>
    <s v="USF"/>
    <s v="Employee Expenses"/>
    <s v="Compensation and Benefits"/>
    <n v="-392.8295"/>
    <s v="73-730-73.62306"/>
    <s v="730-Procurement"/>
    <s v="730"/>
    <x v="4"/>
    <x v="3"/>
  </r>
  <r>
    <x v="3"/>
    <x v="8"/>
    <x v="1"/>
    <n v="2"/>
    <n v="2"/>
    <n v="34"/>
    <x v="7"/>
    <n v="26"/>
    <n v="47"/>
    <x v="5"/>
    <n v="2"/>
    <s v="2. EXP - Operating Expense"/>
    <n v="30"/>
    <x v="39"/>
    <n v="671"/>
    <n v="-135326.8584"/>
    <n v="0"/>
    <n v="0"/>
    <n v="0"/>
    <n v="0"/>
    <n v="0"/>
    <n v="0"/>
    <n v="0"/>
    <n v="0"/>
    <n v="0"/>
    <n v="0"/>
    <n v="0"/>
    <n v="0"/>
    <n v="-12148.565399999999"/>
    <n v="-10520.6191"/>
    <n v="-12058.4535"/>
    <n v="-10485.1577"/>
    <n v="-12057.931399999999"/>
    <n v="-11567.5569"/>
    <n v="-11039.6441"/>
    <n v="-11999.1104"/>
    <n v="-10838.5142"/>
    <n v="-11123.7009"/>
    <n v="-10927.4869"/>
    <n v="-10560.117899999999"/>
    <n v="0"/>
    <n v="-135326.8584"/>
    <s v="All Budget Divisions"/>
    <s v="BD-20 - Schools &amp; Libraries"/>
    <x v="3"/>
    <s v="USF"/>
    <s v="Employee Expenses"/>
    <s v="Compensation and Benefits"/>
    <n v="-135326.8584"/>
    <s v="20-200-20.62307"/>
    <s v="200-Schools &amp; Libraries"/>
    <s v="200"/>
    <x v="39"/>
    <x v="0"/>
  </r>
  <r>
    <x v="3"/>
    <x v="8"/>
    <x v="1"/>
    <n v="2"/>
    <n v="2"/>
    <n v="46"/>
    <x v="3"/>
    <n v="26"/>
    <n v="59"/>
    <x v="2"/>
    <n v="2"/>
    <s v="2. EXP - Operating Expense"/>
    <n v="30"/>
    <x v="39"/>
    <n v="835"/>
    <n v="-20888.977500000001"/>
    <n v="0"/>
    <n v="0"/>
    <n v="0"/>
    <n v="0"/>
    <n v="0"/>
    <n v="0"/>
    <n v="0"/>
    <n v="0"/>
    <n v="0"/>
    <n v="0"/>
    <n v="0"/>
    <n v="0"/>
    <n v="-1853.1193000000001"/>
    <n v="-1624.6075000000001"/>
    <n v="-1868.2986000000001"/>
    <n v="-1624.6075000000001"/>
    <n v="-1868.2986000000001"/>
    <n v="-1787.0681999999999"/>
    <n v="-1705.8378"/>
    <n v="-1868.2986000000001"/>
    <n v="-1702.9677999999999"/>
    <n v="-1741.9099000000001"/>
    <n v="-1713.7090000000001"/>
    <n v="-1530.2547"/>
    <n v="0"/>
    <n v="-20888.977500000001"/>
    <s v="All Budget Divisions"/>
    <s v="CD-90 - Information Technology"/>
    <x v="1"/>
    <s v="USF"/>
    <s v="Employee Expenses"/>
    <s v="Compensation and Benefits"/>
    <n v="-20888.977500000001"/>
    <s v="90-908-90.62307"/>
    <s v="908-Quality Assurance"/>
    <s v="908"/>
    <x v="39"/>
    <x v="0"/>
  </r>
  <r>
    <x v="0"/>
    <x v="17"/>
    <x v="10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2"/>
    <x v="4"/>
    <x v="1"/>
    <n v="1"/>
    <n v="1"/>
    <n v="49"/>
    <x v="13"/>
    <n v="26"/>
    <n v="49"/>
    <x v="10"/>
    <n v="1"/>
    <s v="1. T4000 - Revenue"/>
    <n v="5"/>
    <x v="40"/>
    <n v="239"/>
    <n v="0"/>
    <n v="0"/>
    <n v="89279.7"/>
    <n v="2300616.77"/>
    <n v="1943016.88"/>
    <n v="2722175.97"/>
    <n v="4452849"/>
    <n v="3607436.07"/>
    <n v="3226117.99"/>
    <n v="2579965.33"/>
    <n v="3498183.22"/>
    <n v="2729640.01"/>
    <n v="3332783.95"/>
    <n v="0"/>
    <n v="0"/>
    <n v="0"/>
    <n v="0"/>
    <n v="0"/>
    <n v="0"/>
    <n v="0"/>
    <n v="0"/>
    <n v="0"/>
    <n v="0"/>
    <n v="0"/>
    <n v="0"/>
    <n v="30482064.890000001"/>
    <n v="0"/>
    <s v="All Budget Divisions"/>
    <s v="CD-42 - ACP (FCC Appropriated Program; formerly EBB)"/>
    <x v="0"/>
    <s v="FCC"/>
    <s v="Revenue"/>
    <s v="Revenue"/>
    <n v="-30482064.890000001"/>
    <s v="40-402-42.40400"/>
    <s v="402-EBB (FCC Appropriated Program; now ACP)"/>
    <s v="402"/>
    <x v="40"/>
    <x v="0"/>
  </r>
  <r>
    <x v="0"/>
    <x v="19"/>
    <x v="12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3"/>
    <x v="3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13"/>
    <x v="7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5"/>
    <x v="20"/>
    <x v="13"/>
    <n v="2"/>
    <n v="2"/>
    <n v="46"/>
    <x v="3"/>
    <n v="26"/>
    <n v="59"/>
    <x v="2"/>
    <n v="2"/>
    <s v="2. EXP - Operating Expense"/>
    <n v="24"/>
    <x v="3"/>
    <n v="1311"/>
    <n v="68315.432000000001"/>
    <n v="4653.59"/>
    <n v="4870.3900000000003"/>
    <n v="5614.19"/>
    <n v="4884.1899999999996"/>
    <n v="5883.59"/>
    <n v="6525.79"/>
    <n v="4617.79"/>
    <n v="5960.59"/>
    <n v="4851.79"/>
    <n v="4121"/>
    <n v="4707.1899999999996"/>
    <n v="4628.59"/>
    <n v="4653.59"/>
    <n v="4870.3900000000003"/>
    <n v="5614.19"/>
    <n v="4884.1899999999996"/>
    <n v="5883.59"/>
    <n v="6525.79"/>
    <n v="6252.4615000000003"/>
    <n v="5708.7691999999997"/>
    <n v="5980.6153000000004"/>
    <n v="6252.4615000000003"/>
    <n v="5436.9229999999998"/>
    <n v="6252.4615000000003"/>
    <n v="32431.74"/>
    <n v="32431.74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18"/>
    <x v="11"/>
    <n v="2"/>
    <n v="2"/>
    <n v="42"/>
    <x v="11"/>
    <n v="26"/>
    <n v="55"/>
    <x v="6"/>
    <n v="2"/>
    <s v="2. EXP - Operating Expense"/>
    <n v="24"/>
    <x v="3"/>
    <n v="1398"/>
    <n v="100423.29"/>
    <n v="6110.22"/>
    <n v="7190.22"/>
    <n v="5389.82"/>
    <n v="4680.17"/>
    <n v="7222.22"/>
    <n v="7108.22"/>
    <n v="5871.55"/>
    <n v="8041.02"/>
    <n v="6509.22"/>
    <n v="0"/>
    <n v="0"/>
    <n v="0"/>
    <n v="6110.22"/>
    <n v="7892.31"/>
    <n v="8681.5400000000009"/>
    <n v="8681.5400000000009"/>
    <n v="8286.92"/>
    <n v="8681.5400000000009"/>
    <n v="9076.15"/>
    <n v="8286.92"/>
    <n v="8681.5400000000009"/>
    <n v="8681.5400000000009"/>
    <n v="8286.92"/>
    <n v="9076.15"/>
    <n v="6110.22"/>
    <n v="6110.22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6"/>
    <x v="12"/>
    <x v="6"/>
    <n v="2"/>
    <n v="2"/>
    <n v="48"/>
    <x v="8"/>
    <n v="26"/>
    <n v="59"/>
    <x v="2"/>
    <n v="6"/>
    <s v="X00000 - Capital Expenses"/>
    <n v="137"/>
    <x v="43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5"/>
    <x v="15"/>
    <x v="5"/>
    <n v="2"/>
    <n v="2"/>
    <n v="46"/>
    <x v="3"/>
    <n v="26"/>
    <n v="59"/>
    <x v="2"/>
    <n v="2"/>
    <s v="2. EXP - Operating Expense"/>
    <n v="104"/>
    <x v="54"/>
    <n v="1311"/>
    <n v="6475.39"/>
    <n v="0"/>
    <n v="0"/>
    <n v="0"/>
    <n v="0"/>
    <n v="0"/>
    <n v="0"/>
    <n v="0"/>
    <n v="0"/>
    <n v="0"/>
    <n v="0"/>
    <n v="0"/>
    <n v="6475.39"/>
    <n v="0"/>
    <n v="0"/>
    <n v="0"/>
    <n v="0"/>
    <n v="0"/>
    <n v="0"/>
    <n v="0"/>
    <n v="0"/>
    <n v="0"/>
    <n v="0"/>
    <n v="0"/>
    <n v="6475.39"/>
    <n v="6475.39"/>
    <n v="6475.39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7"/>
    <x v="5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2"/>
    <x v="2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5"/>
    <x v="16"/>
    <x v="9"/>
    <n v="2"/>
    <n v="2"/>
    <n v="55"/>
    <x v="9"/>
    <n v="26"/>
    <n v="59"/>
    <x v="2"/>
    <n v="2"/>
    <s v="2. EXP - Operating Expense"/>
    <n v="110"/>
    <x v="46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5"/>
    <x v="4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2"/>
    <x v="4"/>
    <x v="1"/>
    <n v="2"/>
    <n v="2"/>
    <n v="35"/>
    <x v="12"/>
    <n v="26"/>
    <n v="48"/>
    <x v="7"/>
    <n v="3"/>
    <s v="4. USAC_DEBIT - USAC Administration (Debit to SM)"/>
    <n v="126"/>
    <x v="53"/>
    <n v="234"/>
    <n v="8046190.5214999998"/>
    <n v="407736.05"/>
    <n v="676784.61"/>
    <n v="749555.55"/>
    <n v="521185"/>
    <n v="430011.48"/>
    <n v="566774.92000000004"/>
    <n v="613441.31000000006"/>
    <n v="424736.61"/>
    <n v="454645.18"/>
    <n v="769028.15"/>
    <n v="370515.96"/>
    <n v="564366.65"/>
    <n v="634685.05700000003"/>
    <n v="622898.0233"/>
    <n v="741624.84649999999"/>
    <n v="702697.39980000001"/>
    <n v="678566.11459999997"/>
    <n v="772082.61919999996"/>
    <n v="644140.64879999997"/>
    <n v="642991.91720000003"/>
    <n v="700083.11179999996"/>
    <n v="628664.83700000006"/>
    <n v="612704.61159999995"/>
    <n v="665051.33470000001"/>
    <n v="6548781.4699999997"/>
    <n v="8046190.5214999998"/>
    <s v="All Budget Divisions"/>
    <s v="BD-30 - High Cost"/>
    <x v="4"/>
    <s v="USF"/>
    <s v="Allocations"/>
    <s v="Allocations"/>
    <n v="1497409.0515000001"/>
    <s v="30-300-30.90252"/>
    <s v="300-High Cost"/>
    <s v="300"/>
    <x v="53"/>
    <x v="0"/>
  </r>
  <r>
    <x v="4"/>
    <x v="9"/>
    <x v="1"/>
    <n v="2"/>
    <n v="2"/>
    <n v="53"/>
    <x v="16"/>
    <n v="26"/>
    <n v="59"/>
    <x v="2"/>
    <n v="2"/>
    <s v="2. EXP - Operating Expense"/>
    <n v="83"/>
    <x v="13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2"/>
    <x v="2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5"/>
    <x v="4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20"/>
    <x v="13"/>
    <n v="2"/>
    <n v="2"/>
    <n v="45"/>
    <x v="6"/>
    <n v="26"/>
    <n v="58"/>
    <x v="4"/>
    <n v="2"/>
    <s v="2. EXP - Operating Expense"/>
    <n v="97"/>
    <x v="16"/>
    <n v="1234"/>
    <n v="0"/>
    <n v="0"/>
    <n v="0"/>
    <n v="0"/>
    <n v="0"/>
    <n v="0"/>
    <n v="0"/>
    <n v="0"/>
    <n v="96.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6"/>
    <x v="1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5"/>
    <x v="10"/>
    <x v="1"/>
    <n v="2"/>
    <n v="2"/>
    <n v="53"/>
    <x v="16"/>
    <n v="26"/>
    <n v="59"/>
    <x v="2"/>
    <n v="2"/>
    <s v="2. EXP - Operating Expense"/>
    <n v="100"/>
    <x v="1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1"/>
    <x v="1"/>
    <x v="1"/>
    <n v="2"/>
    <n v="2"/>
    <n v="49"/>
    <x v="13"/>
    <n v="26"/>
    <n v="49"/>
    <x v="10"/>
    <n v="2"/>
    <s v="2. EXP - Operating Expense"/>
    <n v="57"/>
    <x v="22"/>
    <n v="461"/>
    <n v="4616599.9999919999"/>
    <n v="380550"/>
    <n v="380550"/>
    <n v="380550"/>
    <n v="380550"/>
    <n v="380550"/>
    <n v="438550"/>
    <n v="469150"/>
    <n v="478759.95"/>
    <n v="472922.16"/>
    <n v="471384.77"/>
    <n v="453878.19"/>
    <n v="357566.2"/>
    <n v="384716.66666599998"/>
    <n v="384716.66666599998"/>
    <n v="384716.66666599998"/>
    <n v="384716.66666599998"/>
    <n v="384716.66666599998"/>
    <n v="384716.66666599998"/>
    <n v="384716.66666599998"/>
    <n v="384716.66666599998"/>
    <n v="384716.66666599998"/>
    <n v="384716.66666599998"/>
    <n v="384716.66666599998"/>
    <n v="384716.66666599998"/>
    <n v="5044961.2699999996"/>
    <n v="4616599.9999919999"/>
    <s v="All Budget Divisions"/>
    <s v="CD-42 - ACP (FCC Appropriated Program; formerly EBB)"/>
    <x v="0"/>
    <s v="FCC"/>
    <s v="Professional Services"/>
    <s v="Other Professional Services"/>
    <n v="-428361.27000800002"/>
    <s v="40-403-42.64800"/>
    <s v="403-ACP (FCC Appropriated Program; formerly EBB)"/>
    <s v="403"/>
    <x v="22"/>
    <x v="9"/>
  </r>
  <r>
    <x v="4"/>
    <x v="9"/>
    <x v="1"/>
    <n v="2"/>
    <n v="2"/>
    <n v="47"/>
    <x v="2"/>
    <n v="26"/>
    <n v="60"/>
    <x v="9"/>
    <n v="2"/>
    <s v="2. EXP - Operating Expense"/>
    <n v="57"/>
    <x v="22"/>
    <n v="1103"/>
    <n v="237525.49998399999"/>
    <n v="16872.68"/>
    <n v="29710.080000000002"/>
    <n v="16806.080000000002"/>
    <n v="16378.71"/>
    <n v="16477.59"/>
    <n v="16477.689999999999"/>
    <n v="16624"/>
    <n v="18694.03"/>
    <n v="18663.650000000001"/>
    <n v="20962.52"/>
    <n v="20857.48"/>
    <n v="19899.12"/>
    <n v="14708.333332"/>
    <n v="14708.333332"/>
    <n v="23208.333331999998"/>
    <n v="14708.333332"/>
    <n v="14708.333332"/>
    <n v="22208.333331999998"/>
    <n v="15189.583332"/>
    <n v="15189.583332"/>
    <n v="49827.583332000002"/>
    <n v="15189.583332"/>
    <n v="15189.583332"/>
    <n v="22689.583331999998"/>
    <n v="228423.63"/>
    <n v="237525.49998399999"/>
    <s v="All Budget Divisions"/>
    <s v="CD-93 - Human Resources"/>
    <x v="1"/>
    <s v="USF"/>
    <s v="Professional Services"/>
    <s v="Other Professional Services"/>
    <n v="9101.8699840000008"/>
    <s v="93-930-93.64800"/>
    <s v="930-Human Resources"/>
    <s v="930"/>
    <x v="22"/>
    <x v="9"/>
  </r>
  <r>
    <x v="0"/>
    <x v="17"/>
    <x v="10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6"/>
    <x v="12"/>
    <x v="6"/>
    <n v="2"/>
    <n v="2"/>
    <n v="39"/>
    <x v="1"/>
    <n v="26"/>
    <n v="52"/>
    <x v="1"/>
    <n v="2"/>
    <s v="2. EXP - Operating Expense"/>
    <n v="57"/>
    <x v="22"/>
    <n v="1585"/>
    <n v="72297.999979999993"/>
    <n v="0"/>
    <n v="0"/>
    <n v="0"/>
    <n v="0"/>
    <n v="0"/>
    <n v="0"/>
    <n v="0"/>
    <n v="0"/>
    <n v="0"/>
    <n v="0"/>
    <n v="0"/>
    <n v="0"/>
    <n v="3588.1666650000002"/>
    <n v="3588.1666650000002"/>
    <n v="3588.1666650000002"/>
    <n v="3588.1666650000002"/>
    <n v="3588.1666650000002"/>
    <n v="18190.166665000001"/>
    <n v="3588.1666650000002"/>
    <n v="3588.1666650000002"/>
    <n v="3588.1666650000002"/>
    <n v="3588.1666650000002"/>
    <n v="3588.1666650000002"/>
    <n v="18226.166665000001"/>
    <n v="0"/>
    <n v="0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5"/>
    <x v="4"/>
    <n v="2"/>
    <n v="2"/>
    <n v="39"/>
    <x v="1"/>
    <n v="26"/>
    <n v="52"/>
    <x v="1"/>
    <n v="2"/>
    <s v="2. EXP - Operating Expense"/>
    <n v="78"/>
    <x v="89"/>
    <n v="1403"/>
    <n v="156781.54999599999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6978.53"/>
    <n v="7471.4166660000001"/>
    <n v="7471.4166660000001"/>
    <n v="7471.4166660000001"/>
    <n v="7471.4166660000001"/>
    <n v="7471.4166660000001"/>
    <n v="7471.4166660000001"/>
    <n v="111953.05"/>
    <n v="111953.05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0"/>
    <x v="2"/>
    <x v="2"/>
    <n v="2"/>
    <n v="2"/>
    <n v="39"/>
    <x v="1"/>
    <n v="26"/>
    <n v="52"/>
    <x v="1"/>
    <n v="2"/>
    <s v="2. EXP - Operating Expense"/>
    <n v="80"/>
    <x v="80"/>
    <n v="1403"/>
    <n v="3866876.58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178.94"/>
    <n v="322178.94"/>
    <n v="322178.94"/>
    <n v="322178.94"/>
    <n v="322178.94"/>
    <n v="322178.94"/>
    <n v="322178.94"/>
    <n v="322178.94"/>
    <n v="322178.94"/>
    <n v="967266.12"/>
    <n v="967266.12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0"/>
    <x v="18"/>
    <x v="11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5"/>
    <x v="10"/>
    <x v="1"/>
    <n v="2"/>
    <n v="2"/>
    <n v="48"/>
    <x v="8"/>
    <n v="26"/>
    <n v="59"/>
    <x v="2"/>
    <n v="2"/>
    <s v="2. EXP - Operating Expense"/>
    <n v="33"/>
    <x v="25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7"/>
    <x v="5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5"/>
    <x v="16"/>
    <x v="9"/>
    <n v="2"/>
    <n v="2"/>
    <n v="53"/>
    <x v="16"/>
    <n v="26"/>
    <n v="59"/>
    <x v="2"/>
    <n v="2"/>
    <s v="2. EXP - Operating Expense"/>
    <n v="39"/>
    <x v="27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3"/>
    <x v="8"/>
    <x v="1"/>
    <n v="2"/>
    <n v="2"/>
    <n v="33"/>
    <x v="20"/>
    <n v="26"/>
    <n v="55"/>
    <x v="6"/>
    <n v="2"/>
    <s v="2. EXP - Operating Expense"/>
    <n v="40"/>
    <x v="48"/>
    <n v="668"/>
    <n v="12000"/>
    <n v="0"/>
    <n v="0"/>
    <n v="0"/>
    <n v="0"/>
    <n v="0"/>
    <n v="0"/>
    <n v="0"/>
    <n v="0"/>
    <n v="0"/>
    <n v="0"/>
    <n v="0"/>
    <n v="0"/>
    <n v="0"/>
    <n v="0"/>
    <n v="0"/>
    <n v="0"/>
    <n v="0"/>
    <n v="2802.4052000000001"/>
    <n v="3053.6057999999998"/>
    <n v="3034.0275999999999"/>
    <n v="3109.9614000000001"/>
    <n v="2278.6628999999998"/>
    <n v="-2278.6628999999998"/>
    <n v="0"/>
    <n v="0"/>
    <n v="12000"/>
    <s v="All Budget Divisions"/>
    <s v="CD-10 - Contributors/499"/>
    <x v="1"/>
    <s v="USF"/>
    <s v="General and Administrative"/>
    <s v="Printing and Postage"/>
    <n v="12000"/>
    <s v="10-110-10.62600"/>
    <s v="110-Contributors"/>
    <s v="110"/>
    <x v="48"/>
    <x v="8"/>
  </r>
  <r>
    <x v="6"/>
    <x v="12"/>
    <x v="6"/>
    <n v="2"/>
    <n v="2"/>
    <n v="47"/>
    <x v="2"/>
    <n v="26"/>
    <n v="60"/>
    <x v="9"/>
    <n v="2"/>
    <s v="2. EXP - Operating Expense"/>
    <n v="43"/>
    <x v="71"/>
    <n v="1693"/>
    <n v="100000"/>
    <n v="0"/>
    <n v="0"/>
    <n v="0"/>
    <n v="0"/>
    <n v="0"/>
    <n v="0"/>
    <n v="0"/>
    <n v="0"/>
    <n v="0"/>
    <n v="0"/>
    <n v="0"/>
    <n v="0"/>
    <n v="8333.33"/>
    <n v="8333.33"/>
    <n v="8333.33"/>
    <n v="8333.33"/>
    <n v="8333.33"/>
    <n v="8333.33"/>
    <n v="8333.33"/>
    <n v="8333.33"/>
    <n v="8333.33"/>
    <n v="8333.33"/>
    <n v="8333.33"/>
    <n v="8333.3700000000008"/>
    <n v="0"/>
    <n v="0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4"/>
    <x v="9"/>
    <x v="1"/>
    <n v="2"/>
    <n v="2"/>
    <n v="46"/>
    <x v="3"/>
    <n v="26"/>
    <n v="59"/>
    <x v="2"/>
    <n v="2"/>
    <s v="2. EXP - Operating Expense"/>
    <n v="26"/>
    <x v="51"/>
    <n v="1090"/>
    <n v="637847.38399999996"/>
    <n v="57123.79"/>
    <n v="63946.02"/>
    <n v="60508.57"/>
    <n v="59447.73"/>
    <n v="60229.53"/>
    <n v="58020.71"/>
    <n v="58142.9"/>
    <n v="57687.94"/>
    <n v="57397.85"/>
    <n v="57833.21"/>
    <n v="58244.72"/>
    <n v="58366.91"/>
    <n v="55994.235999999997"/>
    <n v="51125.171999999999"/>
    <n v="51125.171999999999"/>
    <n v="53559.703999999998"/>
    <n v="55994.235999999997"/>
    <n v="48690.64"/>
    <n v="55994.235999999997"/>
    <n v="53559.703999999998"/>
    <n v="51125.171999999999"/>
    <n v="55994.235999999997"/>
    <n v="51125.171999999999"/>
    <n v="53559.703999999998"/>
    <n v="706949.88"/>
    <n v="637847.38399999996"/>
    <s v="All Budget Divisions"/>
    <s v="CD-90 - Information Technology"/>
    <x v="1"/>
    <s v="USF"/>
    <s v="Employee Expenses"/>
    <s v="Compensation and Benefits"/>
    <n v="-69102.495999999999"/>
    <s v="90-922-90.62303"/>
    <s v="922-Technology Operations"/>
    <s v="922"/>
    <x v="51"/>
    <x v="3"/>
  </r>
  <r>
    <x v="0"/>
    <x v="7"/>
    <x v="5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3"/>
    <x v="7"/>
    <n v="2"/>
    <n v="2"/>
    <n v="42"/>
    <x v="11"/>
    <n v="26"/>
    <n v="55"/>
    <x v="6"/>
    <n v="2"/>
    <s v="2. EXP - Operating Expense"/>
    <n v="27"/>
    <x v="38"/>
    <n v="1406"/>
    <n v="1548.17"/>
    <n v="0"/>
    <n v="0"/>
    <n v="0"/>
    <n v="0"/>
    <n v="0"/>
    <n v="0"/>
    <n v="0"/>
    <n v="0"/>
    <n v="0"/>
    <n v="0"/>
    <n v="0"/>
    <n v="0"/>
    <n v="0"/>
    <n v="0"/>
    <n v="0"/>
    <n v="0"/>
    <n v="0"/>
    <n v="221.17"/>
    <n v="231.22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18"/>
    <x v="11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3"/>
    <x v="8"/>
    <x v="1"/>
    <n v="2"/>
    <n v="2"/>
    <n v="42"/>
    <x v="11"/>
    <n v="26"/>
    <n v="55"/>
    <x v="6"/>
    <n v="2"/>
    <s v="2. EXP - Operating Expense"/>
    <n v="30"/>
    <x v="39"/>
    <n v="751"/>
    <n v="-112899.2968"/>
    <n v="0"/>
    <n v="0"/>
    <n v="0"/>
    <n v="0"/>
    <n v="0"/>
    <n v="0"/>
    <n v="0"/>
    <n v="0"/>
    <n v="0"/>
    <n v="0"/>
    <n v="0"/>
    <n v="0"/>
    <n v="-10062.078799999999"/>
    <n v="-8741.0182000000004"/>
    <n v="-10047.6826"/>
    <n v="-8737.1152999999995"/>
    <n v="-10047.6826"/>
    <n v="-9644.7103000000006"/>
    <n v="-9205.4789999999994"/>
    <n v="-9970.1329999999998"/>
    <n v="-9017.2716"/>
    <n v="-9294.8758999999991"/>
    <n v="-9267.8181000000004"/>
    <n v="-8863.4313999999995"/>
    <n v="0"/>
    <n v="-112899.2968"/>
    <s v="All Budget Divisions"/>
    <s v="CD-70 - Finance"/>
    <x v="1"/>
    <s v="USF"/>
    <s v="Employee Expenses"/>
    <s v="Compensation and Benefits"/>
    <n v="-112899.2968"/>
    <s v="70-700-70.62307"/>
    <s v="700-Finance"/>
    <s v="700"/>
    <x v="39"/>
    <x v="0"/>
  </r>
  <r>
    <x v="0"/>
    <x v="2"/>
    <x v="2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2"/>
    <x v="4"/>
    <x v="1"/>
    <n v="2"/>
    <n v="2"/>
    <n v="54"/>
    <x v="15"/>
    <n v="26"/>
    <n v="58"/>
    <x v="4"/>
    <n v="2"/>
    <s v="2. EXP - Operating Expense"/>
    <n v="16"/>
    <x v="1"/>
    <n v="349"/>
    <n v="1188638.72"/>
    <n v="39579.279999999999"/>
    <n v="41662.400000000001"/>
    <n v="47315.76"/>
    <n v="45232.639999999999"/>
    <n v="41662.400000000001"/>
    <n v="44148.639999999999"/>
    <n v="45425.52"/>
    <n v="37752"/>
    <n v="36036"/>
    <n v="35812.5"/>
    <n v="34320"/>
    <n v="35607"/>
    <n v="102148.64"/>
    <n v="92862.399999999994"/>
    <n v="102148.64"/>
    <n v="102148.64"/>
    <n v="92862.399999999994"/>
    <n v="102148.64"/>
    <n v="102148.64"/>
    <n v="97505.52"/>
    <n v="97505.52"/>
    <n v="102148.64"/>
    <n v="92862.399999999994"/>
    <n v="102148.64"/>
    <n v="484554.14"/>
    <n v="1188638.72"/>
    <s v="All Budget Divisions"/>
    <s v="DA-50 - Rural Health Care (DA)"/>
    <x v="2"/>
    <s v="USF"/>
    <s v="Professional Services"/>
    <s v="Contract Labor"/>
    <n v="704084.58"/>
    <s v="80-854-50.61400"/>
    <s v="854-Payment Quality Assurance"/>
    <s v="854"/>
    <x v="1"/>
    <x v="1"/>
  </r>
  <r>
    <x v="5"/>
    <x v="16"/>
    <x v="9"/>
    <n v="2"/>
    <n v="2"/>
    <n v="47"/>
    <x v="2"/>
    <n v="26"/>
    <n v="60"/>
    <x v="9"/>
    <n v="2"/>
    <s v="2. EXP - Operating Expense"/>
    <n v="16"/>
    <x v="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7"/>
    <x v="10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0"/>
    <x v="0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2"/>
    <x v="2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3"/>
    <x v="3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0"/>
    <x v="1"/>
    <n v="2"/>
    <n v="2"/>
    <n v="39"/>
    <x v="1"/>
    <n v="26"/>
    <n v="52"/>
    <x v="1"/>
    <n v="2"/>
    <s v="2. EXP - Operating Expense"/>
    <n v="146"/>
    <x v="5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7"/>
    <x v="5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8"/>
    <x v="11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13"/>
    <x v="7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5"/>
    <x v="10"/>
    <x v="1"/>
    <n v="2"/>
    <n v="2"/>
    <n v="36"/>
    <x v="14"/>
    <n v="26"/>
    <n v="49"/>
    <x v="10"/>
    <n v="3"/>
    <s v="4. USAC_DEBIT - USAC Administration (Debit to SM)"/>
    <n v="126"/>
    <x v="53"/>
    <n v="1121"/>
    <n v="9418568.1710999999"/>
    <n v="695567.64"/>
    <n v="582136.1"/>
    <n v="793728.73"/>
    <n v="832746.27"/>
    <n v="641931.31000000006"/>
    <n v="675145.92"/>
    <n v="679571.3"/>
    <n v="716720.62"/>
    <n v="557971.59"/>
    <n v="775250.32"/>
    <n v="599940.30000000005"/>
    <n v="660800.96"/>
    <n v="689266.91469999996"/>
    <n v="814341.45440000005"/>
    <n v="777347.04790000001"/>
    <n v="744351.67859999998"/>
    <n v="689424.95429999998"/>
    <n v="767881.52859999996"/>
    <n v="735961.02690000006"/>
    <n v="744317.55390000006"/>
    <n v="894992.33499999996"/>
    <n v="858640.18319999997"/>
    <n v="679190.21580000001"/>
    <n v="1022853.2778"/>
    <n v="8211511.0599999996"/>
    <n v="9418568.1710999999"/>
    <s v="All Budget Divisions"/>
    <s v="BD-40 - Lifeline"/>
    <x v="5"/>
    <s v="USF"/>
    <s v="Allocations"/>
    <s v="Allocations"/>
    <n v="1207057.1111000001"/>
    <s v="40-400-40.90252"/>
    <s v="400-Lifeline"/>
    <s v="400"/>
    <x v="53"/>
    <x v="0"/>
  </r>
  <r>
    <x v="0"/>
    <x v="5"/>
    <x v="4"/>
    <n v="2"/>
    <n v="2"/>
    <n v="37"/>
    <x v="5"/>
    <n v="26"/>
    <n v="50"/>
    <x v="0"/>
    <n v="3"/>
    <s v="4. USAC_DEBIT - USAC Administration (Debit to SM)"/>
    <n v="126"/>
    <x v="53"/>
    <n v="1346"/>
    <n v="3237720.11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100110.75"/>
    <n v="227482.43"/>
    <n v="284932.46999999997"/>
    <n v="268425.3"/>
    <n v="305788.71000000002"/>
    <n v="276652.5"/>
    <n v="443271.79"/>
    <n v="1431166.91"/>
    <n v="1431166.91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19"/>
    <x v="12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7"/>
    <x v="5"/>
    <n v="2"/>
    <n v="2"/>
    <n v="54"/>
    <x v="15"/>
    <n v="26"/>
    <n v="59"/>
    <x v="2"/>
    <n v="6"/>
    <s v="X00000 - Capital Expenses"/>
    <n v="138"/>
    <x v="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14"/>
    <x v="8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5"/>
    <x v="16"/>
    <x v="9"/>
    <n v="2"/>
    <n v="2"/>
    <n v="36"/>
    <x v="14"/>
    <n v="26"/>
    <n v="49"/>
    <x v="10"/>
    <n v="2"/>
    <s v="2. EXP - Operating Expense"/>
    <n v="105"/>
    <x v="1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5"/>
    <x v="15"/>
    <x v="5"/>
    <n v="2"/>
    <n v="2"/>
    <n v="52"/>
    <x v="10"/>
    <n v="26"/>
    <n v="54"/>
    <x v="11"/>
    <n v="2"/>
    <s v="2. EXP - Operating Expense"/>
    <n v="105"/>
    <x v="1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2"/>
    <x v="4"/>
    <x v="1"/>
    <n v="2"/>
    <n v="2"/>
    <n v="48"/>
    <x v="8"/>
    <n v="26"/>
    <n v="53"/>
    <x v="3"/>
    <n v="2"/>
    <s v="2. EXP - Operating Expense"/>
    <n v="107"/>
    <x v="12"/>
    <n v="269"/>
    <n v="0"/>
    <n v="0"/>
    <n v="0"/>
    <n v="0"/>
    <n v="0"/>
    <n v="2126.1"/>
    <n v="5460.57"/>
    <n v="7495.62"/>
    <n v="6111.83"/>
    <n v="2097.39"/>
    <n v="1877.46"/>
    <n v="1053.1199999999999"/>
    <n v="493.65"/>
    <n v="0"/>
    <n v="0"/>
    <n v="0"/>
    <n v="0"/>
    <n v="0"/>
    <n v="0"/>
    <n v="0"/>
    <n v="0"/>
    <n v="0"/>
    <n v="0"/>
    <n v="0"/>
    <n v="0"/>
    <n v="26715.74"/>
    <n v="0"/>
    <s v="All Budget Divisions"/>
    <s v="CD-22 - ECF (FCC Appropriated Program)"/>
    <x v="0"/>
    <s v="FCC"/>
    <s v="Employee Expenses"/>
    <s v="Compensation and Benefits"/>
    <n v="-26715.74"/>
    <s v="62-202-22.68008"/>
    <s v="202-ECF (FCC Appropriated Program)"/>
    <s v="202"/>
    <x v="12"/>
    <x v="0"/>
  </r>
  <r>
    <x v="0"/>
    <x v="14"/>
    <x v="8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11"/>
    <x v="6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3"/>
    <x v="7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1"/>
    <x v="1"/>
    <x v="1"/>
    <n v="2"/>
    <n v="2"/>
    <n v="46"/>
    <x v="3"/>
    <n v="26"/>
    <n v="59"/>
    <x v="2"/>
    <n v="2"/>
    <s v="2. EXP - Operating Expense"/>
    <n v="97"/>
    <x v="16"/>
    <n v="591"/>
    <n v="33300"/>
    <n v="0"/>
    <n v="0"/>
    <n v="0"/>
    <n v="0"/>
    <n v="0"/>
    <n v="0"/>
    <n v="0"/>
    <n v="0"/>
    <n v="0"/>
    <n v="0"/>
    <n v="0"/>
    <n v="31.85"/>
    <n v="0"/>
    <n v="0"/>
    <n v="0"/>
    <n v="3700"/>
    <n v="3700"/>
    <n v="3700"/>
    <n v="3700"/>
    <n v="3700"/>
    <n v="3700"/>
    <n v="3700"/>
    <n v="3700"/>
    <n v="3700"/>
    <n v="31.85"/>
    <n v="33300"/>
    <s v="All Budget Divisions"/>
    <s v="CD-90 - Information Technology"/>
    <x v="1"/>
    <s v="USF"/>
    <s v="Employee Expenses"/>
    <s v="Travel"/>
    <n v="33268.15"/>
    <s v="90-900-90.66800"/>
    <s v="900-IT Senior Management"/>
    <s v="900"/>
    <x v="16"/>
    <x v="7"/>
  </r>
  <r>
    <x v="5"/>
    <x v="15"/>
    <x v="5"/>
    <n v="2"/>
    <n v="2"/>
    <n v="47"/>
    <x v="2"/>
    <n v="26"/>
    <n v="60"/>
    <x v="9"/>
    <n v="2"/>
    <s v="2. EXP - Operating Expense"/>
    <n v="98"/>
    <x v="17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5"/>
    <x v="10"/>
    <x v="1"/>
    <n v="2"/>
    <n v="2"/>
    <n v="46"/>
    <x v="3"/>
    <n v="26"/>
    <n v="59"/>
    <x v="2"/>
    <n v="2"/>
    <s v="2. EXP - Operating Expense"/>
    <n v="100"/>
    <x v="18"/>
    <n v="1283"/>
    <n v="2387631.3407999999"/>
    <n v="211364.39"/>
    <n v="183795.12"/>
    <n v="192984.88"/>
    <n v="202174.63"/>
    <n v="201612.13"/>
    <n v="193172.38"/>
    <n v="196782.34"/>
    <n v="176867.88"/>
    <n v="185290.16"/>
    <n v="193187.44"/>
    <n v="168620.6"/>
    <n v="194529.49"/>
    <n v="210404.29440000001"/>
    <n v="182960.25599999999"/>
    <n v="192108.26879999999"/>
    <n v="201256.28159999999"/>
    <n v="201256.28159999999"/>
    <n v="192108.26879999999"/>
    <n v="210404.29440000001"/>
    <n v="192108.26879999999"/>
    <n v="201256.28159999999"/>
    <n v="210404.29440000001"/>
    <n v="182960.25599999999"/>
    <n v="210404.29440000001"/>
    <n v="2300381.44"/>
    <n v="2387631.3407999999"/>
    <s v="All Budget Divisions"/>
    <s v="CD-90 - Information Technology"/>
    <x v="1"/>
    <s v="USF"/>
    <s v="Employee Expenses"/>
    <s v="Compensation and Benefits"/>
    <n v="87249.900800000003"/>
    <s v="90-909-90.68000"/>
    <s v="909-Project Management Office"/>
    <s v="909"/>
    <x v="18"/>
    <x v="3"/>
  </r>
  <r>
    <x v="0"/>
    <x v="5"/>
    <x v="4"/>
    <n v="2"/>
    <n v="2"/>
    <n v="42"/>
    <x v="11"/>
    <n v="26"/>
    <n v="55"/>
    <x v="6"/>
    <n v="2"/>
    <s v="2. EXP - Operating Expense"/>
    <n v="100"/>
    <x v="18"/>
    <n v="1331"/>
    <n v="1347652.42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55723.41"/>
    <n v="176561.93"/>
    <n v="161208.72"/>
    <n v="168885.33"/>
    <n v="168885.33"/>
    <n v="161208.72"/>
    <n v="176561.93"/>
    <n v="334340.46000000002"/>
    <n v="334340.46000000002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5"/>
    <x v="10"/>
    <x v="1"/>
    <n v="2"/>
    <n v="2"/>
    <n v="55"/>
    <x v="9"/>
    <n v="26"/>
    <n v="59"/>
    <x v="2"/>
    <n v="2"/>
    <s v="2. EXP - Operating Expense"/>
    <n v="102"/>
    <x v="44"/>
    <n v="1322"/>
    <n v="0"/>
    <n v="0"/>
    <n v="0"/>
    <n v="0"/>
    <n v="0"/>
    <n v="0"/>
    <n v="-89.49"/>
    <n v="0"/>
    <n v="0"/>
    <n v="22.37"/>
    <n v="0"/>
    <n v="0"/>
    <n v="0"/>
    <n v="0"/>
    <n v="0"/>
    <n v="0"/>
    <n v="0"/>
    <n v="0"/>
    <n v="0"/>
    <n v="0"/>
    <n v="0"/>
    <n v="0"/>
    <n v="0"/>
    <n v="0"/>
    <n v="0"/>
    <n v="-67.12"/>
    <n v="0"/>
    <s v="All Budget Divisions"/>
    <s v="DA-20 - Schools &amp; Libraries (DA)"/>
    <x v="3"/>
    <s v="USF"/>
    <s v="Employee Expenses"/>
    <s v="Compensation and Benefits"/>
    <n v="67.12"/>
    <s v="90-926-20.68002"/>
    <s v="926-SL Legacy IT Support"/>
    <s v="926"/>
    <x v="44"/>
    <x v="0"/>
  </r>
  <r>
    <x v="0"/>
    <x v="19"/>
    <x v="12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89119.59"/>
    <n v="89119.59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2"/>
    <x v="4"/>
    <x v="1"/>
    <n v="2"/>
    <n v="2"/>
    <n v="33"/>
    <x v="20"/>
    <n v="26"/>
    <n v="52"/>
    <x v="1"/>
    <n v="2"/>
    <s v="2. EXP - Operating Expense"/>
    <n v="81"/>
    <x v="104"/>
    <n v="315"/>
    <n v="0"/>
    <n v="0"/>
    <n v="0"/>
    <n v="0"/>
    <n v="0"/>
    <n v="0"/>
    <n v="0"/>
    <n v="0"/>
    <n v="0"/>
    <n v="0"/>
    <n v="0"/>
    <n v="0"/>
    <n v="26231.8"/>
    <n v="0"/>
    <n v="0"/>
    <n v="0"/>
    <n v="0"/>
    <n v="0"/>
    <n v="0"/>
    <n v="0"/>
    <n v="0"/>
    <n v="0"/>
    <n v="0"/>
    <n v="0"/>
    <n v="0"/>
    <n v="26231.8"/>
    <n v="0"/>
    <s v="All Budget Divisions"/>
    <s v="CD-10 - Contributors/499"/>
    <x v="1"/>
    <s v="USF"/>
    <s v="General and Administrative"/>
    <s v="Rent"/>
    <n v="-26231.8"/>
    <s v="70-735-10.65100"/>
    <s v="735-Facilities"/>
    <s v="735"/>
    <x v="104"/>
    <x v="13"/>
  </r>
  <r>
    <x v="4"/>
    <x v="9"/>
    <x v="1"/>
    <n v="2"/>
    <n v="2"/>
    <n v="39"/>
    <x v="1"/>
    <n v="26"/>
    <n v="52"/>
    <x v="1"/>
    <n v="2"/>
    <s v="2. EXP - Operating Expense"/>
    <n v="83"/>
    <x v="13"/>
    <n v="928"/>
    <n v="191909.96030000001"/>
    <n v="19870.490000000002"/>
    <n v="15388.76"/>
    <n v="13761.89"/>
    <n v="15131.45"/>
    <n v="16106.24"/>
    <n v="15185.29"/>
    <n v="15754.82"/>
    <n v="17743.36"/>
    <n v="16275.69"/>
    <n v="16938.439999999999"/>
    <n v="16259.72"/>
    <n v="23290.19"/>
    <n v="21429.6371"/>
    <n v="16220.941699999999"/>
    <n v="16072.4908"/>
    <n v="16837.8475"/>
    <n v="17603.2042"/>
    <n v="15307.134099999999"/>
    <n v="17498.2883"/>
    <n v="15921.694299999999"/>
    <n v="14757.138199999999"/>
    <n v="14146.9406"/>
    <n v="11547.3514"/>
    <n v="14567.292100000001"/>
    <n v="201706.34"/>
    <n v="191909.96030000001"/>
    <s v="All Budget Divisions"/>
    <s v="CD-61 - Office of the Chief Administrative Officer Division"/>
    <x v="1"/>
    <s v="USF"/>
    <s v="Employee Expenses"/>
    <s v="Compensation and Benefits"/>
    <n v="-9796.3796999999995"/>
    <s v="61-601-61.66000"/>
    <s v="601-Data Strategy"/>
    <s v="601"/>
    <x v="13"/>
    <x v="3"/>
  </r>
  <r>
    <x v="0"/>
    <x v="0"/>
    <x v="0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0"/>
    <x v="0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37503"/>
    <n v="37503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3"/>
    <x v="8"/>
    <x v="1"/>
    <n v="2"/>
    <n v="2"/>
    <n v="36"/>
    <x v="14"/>
    <n v="26"/>
    <n v="49"/>
    <x v="10"/>
    <n v="2"/>
    <s v="2. EXP - Operating Expense"/>
    <n v="95"/>
    <x v="79"/>
    <n v="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7"/>
    <x v="10"/>
    <n v="2"/>
    <n v="2"/>
    <n v="39"/>
    <x v="1"/>
    <n v="26"/>
    <n v="52"/>
    <x v="1"/>
    <n v="2"/>
    <s v="2. EXP - Operating Expense"/>
    <n v="51"/>
    <x v="20"/>
    <n v="1403"/>
    <n v="94986.79999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9049.2999999999993"/>
    <n v="9049.2999999999993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5"/>
    <x v="15"/>
    <x v="5"/>
    <n v="2"/>
    <n v="2"/>
    <n v="33"/>
    <x v="20"/>
    <n v="26"/>
    <n v="55"/>
    <x v="6"/>
    <n v="2"/>
    <s v="2. EXP - Operating Expense"/>
    <n v="56"/>
    <x v="2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5"/>
    <x v="10"/>
    <x v="1"/>
    <n v="2"/>
    <n v="2"/>
    <n v="42"/>
    <x v="11"/>
    <n v="26"/>
    <n v="55"/>
    <x v="6"/>
    <n v="2"/>
    <s v="2. EXP - Operating Expense"/>
    <n v="57"/>
    <x v="22"/>
    <n v="1207"/>
    <n v="6000000"/>
    <n v="658110"/>
    <n v="601430"/>
    <n v="603430"/>
    <n v="486330"/>
    <n v="494830"/>
    <n v="494830"/>
    <n v="599830"/>
    <n v="646330"/>
    <n v="408330"/>
    <n v="117830"/>
    <n v="504330"/>
    <n v="106330"/>
    <n v="500000"/>
    <n v="500000"/>
    <n v="500000"/>
    <n v="500000"/>
    <n v="500000"/>
    <n v="500000"/>
    <n v="500000"/>
    <n v="500000"/>
    <n v="500000"/>
    <n v="500000"/>
    <n v="500000"/>
    <n v="500000"/>
    <n v="5721940"/>
    <n v="6000000"/>
    <s v="All Budget Divisions"/>
    <s v="CD-70 - Finance"/>
    <x v="1"/>
    <s v="USF"/>
    <s v="Professional Services"/>
    <s v="Other Professional Services"/>
    <n v="278060"/>
    <s v="70-799-70.64800"/>
    <s v="799-Enterprise Resource Program"/>
    <s v="799"/>
    <x v="22"/>
    <x v="9"/>
  </r>
  <r>
    <x v="0"/>
    <x v="6"/>
    <x v="1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77"/>
    <n v="2761131.53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69333.33"/>
    <n v="69333.33"/>
    <n v="470129.98"/>
    <n v="470129.98"/>
    <n v="427621.23"/>
    <n v="452264.63"/>
    <n v="451652.4"/>
    <n v="489333.31"/>
    <n v="489333.31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5"/>
    <x v="20"/>
    <x v="13"/>
    <n v="2"/>
    <n v="2"/>
    <n v="55"/>
    <x v="9"/>
    <n v="26"/>
    <n v="54"/>
    <x v="11"/>
    <n v="2"/>
    <s v="2. EXP - Operating Expense"/>
    <n v="66"/>
    <x v="84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5"/>
    <x v="10"/>
    <x v="1"/>
    <n v="2"/>
    <n v="2"/>
    <n v="48"/>
    <x v="8"/>
    <n v="26"/>
    <n v="53"/>
    <x v="3"/>
    <n v="2"/>
    <s v="2. EXP - Operating Expense"/>
    <n v="31"/>
    <x v="24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6"/>
    <x v="1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1"/>
    <x v="1"/>
    <x v="1"/>
    <n v="2"/>
    <n v="2"/>
    <n v="48"/>
    <x v="8"/>
    <n v="26"/>
    <n v="59"/>
    <x v="2"/>
    <n v="2"/>
    <s v="2. EXP - Operating Expense"/>
    <n v="33"/>
    <x v="25"/>
    <n v="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4"/>
    <x v="9"/>
    <x v="1"/>
    <n v="2"/>
    <n v="2"/>
    <n v="48"/>
    <x v="8"/>
    <n v="26"/>
    <n v="59"/>
    <x v="2"/>
    <n v="2"/>
    <s v="2. EXP - Operating Expense"/>
    <n v="33"/>
    <x v="25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19"/>
    <x v="12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4"/>
    <x v="9"/>
    <x v="1"/>
    <n v="2"/>
    <n v="2"/>
    <n v="49"/>
    <x v="13"/>
    <n v="26"/>
    <n v="49"/>
    <x v="10"/>
    <n v="2"/>
    <s v="2. EXP - Operating Expense"/>
    <n v="40"/>
    <x v="48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3"/>
    <x v="8"/>
    <x v="1"/>
    <n v="2"/>
    <n v="2"/>
    <n v="46"/>
    <x v="3"/>
    <n v="26"/>
    <n v="59"/>
    <x v="2"/>
    <n v="2"/>
    <s v="2. EXP - Operating Expense"/>
    <n v="27"/>
    <x v="38"/>
    <n v="875"/>
    <n v="11493.93"/>
    <n v="967.34"/>
    <n v="1039.57"/>
    <n v="1011.82"/>
    <n v="1008.75"/>
    <n v="1028.44"/>
    <n v="1014.42"/>
    <n v="1014.42"/>
    <n v="952.28"/>
    <n v="1366.17"/>
    <n v="1026.1600000000001"/>
    <n v="1259.58"/>
    <n v="1121.42"/>
    <n v="958.38599999999997"/>
    <n v="871.26"/>
    <n v="1001.949"/>
    <n v="871.26"/>
    <n v="1001.949"/>
    <n v="1001.949"/>
    <n v="985.19399999999996"/>
    <n v="1055.5650000000001"/>
    <n v="914.82299999999998"/>
    <n v="958.38599999999997"/>
    <n v="958.38599999999997"/>
    <n v="914.82299999999998"/>
    <n v="12810.37"/>
    <n v="11493.93"/>
    <s v="All Budget Divisions"/>
    <s v="CD-90 - Information Technology"/>
    <x v="1"/>
    <s v="USF"/>
    <s v="Employee Expenses"/>
    <s v="Compensation and Benefits"/>
    <n v="-1316.44"/>
    <s v="90-923-90.62304"/>
    <s v="923-Information Security"/>
    <s v="923"/>
    <x v="38"/>
    <x v="3"/>
  </r>
  <r>
    <x v="0"/>
    <x v="18"/>
    <x v="11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5"/>
    <x v="4"/>
    <n v="2"/>
    <n v="2"/>
    <n v="53"/>
    <x v="16"/>
    <n v="26"/>
    <n v="59"/>
    <x v="2"/>
    <n v="2"/>
    <s v="2. EXP - Operating Expense"/>
    <n v="27"/>
    <x v="38"/>
    <n v="1491"/>
    <n v="12120.33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1203.19"/>
    <n v="924.88"/>
    <n v="844.45"/>
    <n v="884.66"/>
    <n v="884.66"/>
    <n v="844.45"/>
    <n v="924.88"/>
    <n v="6812.35"/>
    <n v="6812.35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4"/>
    <x v="9"/>
    <x v="1"/>
    <n v="2"/>
    <n v="2"/>
    <n v="54"/>
    <x v="15"/>
    <n v="26"/>
    <n v="59"/>
    <x v="2"/>
    <n v="2"/>
    <s v="2. EXP - Operating Expense"/>
    <n v="29"/>
    <x v="4"/>
    <n v="1099"/>
    <n v="94106.879700000005"/>
    <n v="10538.81"/>
    <n v="8894.86"/>
    <n v="8894.85"/>
    <n v="9319.73"/>
    <n v="9763.2199999999993"/>
    <n v="8529.2000000000007"/>
    <n v="9804.7900000000009"/>
    <n v="9417.49"/>
    <n v="8992"/>
    <n v="9859.24"/>
    <n v="8997.5"/>
    <n v="11549.53"/>
    <n v="8261.2909999999993"/>
    <n v="7542.9178000000002"/>
    <n v="7542.9178000000002"/>
    <n v="7902.1044000000002"/>
    <n v="8261.2909999999993"/>
    <n v="7183.7313000000004"/>
    <n v="8261.2909999999993"/>
    <n v="7902.1044000000002"/>
    <n v="7542.9178000000002"/>
    <n v="8261.2909999999993"/>
    <n v="7542.9178000000002"/>
    <n v="7902.1044000000002"/>
    <n v="114561.22"/>
    <n v="94106.879700000005"/>
    <s v="All Budget Divisions"/>
    <s v="DA-50 - Rural Health Care (DA)"/>
    <x v="2"/>
    <s v="USF"/>
    <s v="Employee Expenses"/>
    <s v="Compensation and Benefits"/>
    <n v="-20454.3403"/>
    <s v="90-925-50.62306"/>
    <s v="925-RHC IT Support"/>
    <s v="925"/>
    <x v="4"/>
    <x v="3"/>
  </r>
  <r>
    <x v="0"/>
    <x v="14"/>
    <x v="8"/>
    <n v="2"/>
    <n v="2"/>
    <n v="42"/>
    <x v="11"/>
    <n v="26"/>
    <n v="55"/>
    <x v="6"/>
    <n v="2"/>
    <s v="2. EXP - Operating Expense"/>
    <n v="29"/>
    <x v="4"/>
    <n v="1332"/>
    <n v="83058.3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10631.7"/>
    <n v="11397.32"/>
    <n v="10120.969999999999"/>
    <n v="0"/>
    <n v="0"/>
    <n v="0"/>
    <n v="0"/>
    <n v="83058.3"/>
    <n v="83058.3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5"/>
    <x v="16"/>
    <x v="9"/>
    <n v="2"/>
    <n v="2"/>
    <n v="42"/>
    <x v="11"/>
    <n v="26"/>
    <n v="55"/>
    <x v="6"/>
    <n v="2"/>
    <s v="2. EXP - Operating Expense"/>
    <n v="30"/>
    <x v="3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3"/>
    <x v="8"/>
    <x v="1"/>
    <n v="2"/>
    <n v="2"/>
    <n v="46"/>
    <x v="3"/>
    <n v="26"/>
    <n v="59"/>
    <x v="2"/>
    <n v="2"/>
    <s v="2. EXP - Operating Expense"/>
    <n v="24"/>
    <x v="3"/>
    <n v="835"/>
    <n v="15959.999599999999"/>
    <n v="781"/>
    <n v="520"/>
    <n v="781"/>
    <n v="561"/>
    <n v="0"/>
    <n v="0"/>
    <n v="0"/>
    <n v="0"/>
    <n v="0"/>
    <n v="0"/>
    <n v="0"/>
    <n v="0"/>
    <n v="1350.4614999999999"/>
    <n v="1227.6922999999999"/>
    <n v="1411.8461"/>
    <n v="1227.6922999999999"/>
    <n v="1411.8461"/>
    <n v="1350.4614999999999"/>
    <n v="1289.0769"/>
    <n v="1411.8461"/>
    <n v="1289.0769"/>
    <n v="1350.4614999999999"/>
    <n v="1350.4614999999999"/>
    <n v="1289.0769"/>
    <n v="2643"/>
    <n v="15959.999599999999"/>
    <s v="All Budget Divisions"/>
    <s v="CD-90 - Information Technology"/>
    <x v="1"/>
    <s v="USF"/>
    <s v="Employee Expenses"/>
    <s v="Compensation and Benefits"/>
    <n v="13316.999599999999"/>
    <s v="90-908-90.62301"/>
    <s v="908-Quality Assurance"/>
    <s v="908"/>
    <x v="3"/>
    <x v="3"/>
  </r>
  <r>
    <x v="3"/>
    <x v="8"/>
    <x v="1"/>
    <n v="2"/>
    <n v="2"/>
    <n v="46"/>
    <x v="3"/>
    <n v="26"/>
    <n v="59"/>
    <x v="2"/>
    <n v="2"/>
    <s v="2. EXP - Operating Expense"/>
    <n v="24"/>
    <x v="3"/>
    <n v="875"/>
    <n v="30078.461500000001"/>
    <n v="711"/>
    <n v="1405"/>
    <n v="976"/>
    <n v="1799"/>
    <n v="1540"/>
    <n v="1276"/>
    <n v="2100"/>
    <n v="1645"/>
    <n v="2214"/>
    <n v="771.96"/>
    <n v="1419"/>
    <n v="1753"/>
    <n v="2508"/>
    <n v="2280"/>
    <n v="2622"/>
    <n v="2280"/>
    <n v="2622"/>
    <n v="2622"/>
    <n v="2578.1538"/>
    <n v="2762.3076999999998"/>
    <n v="2394"/>
    <n v="2508"/>
    <n v="2508"/>
    <n v="2394"/>
    <n v="17609.96"/>
    <n v="30078.461500000001"/>
    <s v="All Budget Divisions"/>
    <s v="CD-90 - Information Technology"/>
    <x v="1"/>
    <s v="USF"/>
    <s v="Employee Expenses"/>
    <s v="Compensation and Benefits"/>
    <n v="12468.5015"/>
    <s v="90-923-90.62301"/>
    <s v="923-Information Security"/>
    <s v="923"/>
    <x v="3"/>
    <x v="3"/>
  </r>
  <r>
    <x v="0"/>
    <x v="6"/>
    <x v="1"/>
    <n v="2"/>
    <n v="2"/>
    <n v="42"/>
    <x v="11"/>
    <n v="26"/>
    <n v="55"/>
    <x v="6"/>
    <n v="2"/>
    <s v="2. EXP - Operating Expense"/>
    <n v="24"/>
    <x v="3"/>
    <n v="1332"/>
    <n v="0"/>
    <n v="1452.17"/>
    <n v="1647.17"/>
    <n v="1515.57"/>
    <n v="2009.37"/>
    <n v="1465.57"/>
    <n v="2075.5700000000002"/>
    <n v="1108.3699999999999"/>
    <n v="-557.23"/>
    <n v="1451.17"/>
    <n v="0"/>
    <n v="0"/>
    <n v="0"/>
    <n v="0"/>
    <n v="0"/>
    <n v="0"/>
    <n v="0"/>
    <n v="0"/>
    <n v="0"/>
    <n v="0"/>
    <n v="0"/>
    <n v="0"/>
    <n v="0"/>
    <n v="0"/>
    <n v="0"/>
    <n v="12167.73"/>
    <n v="0"/>
    <s v="All Budget Divisions"/>
    <s v="CD-70 - Finance"/>
    <x v="1"/>
    <s v="USF"/>
    <s v="Employee Expenses"/>
    <s v="Compensation and Benefits"/>
    <n v="-12167.73"/>
    <s v="10-110-10.62301"/>
    <s v="110-Contributors"/>
    <s v="110"/>
    <x v="3"/>
    <x v="3"/>
  </r>
  <r>
    <x v="0"/>
    <x v="3"/>
    <x v="3"/>
    <n v="2"/>
    <n v="2"/>
    <n v="42"/>
    <x v="11"/>
    <n v="26"/>
    <n v="55"/>
    <x v="6"/>
    <n v="2"/>
    <s v="2. EXP - Operating Expense"/>
    <n v="24"/>
    <x v="3"/>
    <n v="1398"/>
    <n v="80074.850000000006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0"/>
    <n v="7366.15"/>
    <n v="7716.92"/>
    <n v="8067.69"/>
    <n v="7366.15"/>
    <n v="7716.92"/>
    <n v="7716.92"/>
    <n v="7366.15"/>
    <n v="8067.69"/>
    <n v="23370.43"/>
    <n v="18690.259999999998"/>
    <s v="All Budget Divisions"/>
    <s v="CD-70 - Finance"/>
    <x v="1"/>
    <s v="USF"/>
    <s v="Employee Expenses"/>
    <s v="Compensation and Benefits"/>
    <n v="-4680.17"/>
    <s v="70-700-70.62301"/>
    <s v="700-Finance"/>
    <s v="700"/>
    <x v="3"/>
    <x v="3"/>
  </r>
  <r>
    <x v="0"/>
    <x v="7"/>
    <x v="5"/>
    <n v="2"/>
    <n v="2"/>
    <n v="38"/>
    <x v="18"/>
    <n v="26"/>
    <n v="51"/>
    <x v="8"/>
    <n v="2"/>
    <s v="2. EXP - Operating Expense"/>
    <n v="26"/>
    <x v="51"/>
    <n v="1356"/>
    <n v="517.27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1892.03"/>
    <n v="2580.36"/>
    <n v="2580.36"/>
    <n v="0"/>
    <n v="0"/>
    <n v="0"/>
    <n v="0"/>
    <n v="3087.63"/>
    <n v="517.27"/>
    <s v="All Budget Divisions"/>
    <s v="CD-60 - Chief Executive Office"/>
    <x v="1"/>
    <s v="USF"/>
    <s v="Employee Expenses"/>
    <s v="Compensation and Benefits"/>
    <n v="-2570.36"/>
    <s v="60-600-60.62303"/>
    <s v="600-Chief Executive Office"/>
    <s v="600"/>
    <x v="51"/>
    <x v="3"/>
  </r>
  <r>
    <x v="0"/>
    <x v="7"/>
    <x v="5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7"/>
    <x v="5"/>
    <n v="2"/>
    <n v="2"/>
    <n v="52"/>
    <x v="10"/>
    <n v="26"/>
    <n v="58"/>
    <x v="4"/>
    <n v="2"/>
    <s v="2. EXP - Operating Expense"/>
    <n v="16"/>
    <x v="1"/>
    <n v="1428"/>
    <n v="1105731.8500000001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27650"/>
    <n v="132994"/>
    <n v="115662"/>
    <n v="0"/>
    <n v="0"/>
    <n v="0"/>
    <n v="0"/>
    <n v="1225783.8500000001"/>
    <n v="1105731.8500000001"/>
    <s v="All Budget Divisions"/>
    <s v="DA-30 - High Cost (DA)"/>
    <x v="4"/>
    <s v="USF"/>
    <s v="Professional Services"/>
    <s v="Contract Labor"/>
    <n v="-120052"/>
    <s v="80-854-30.61400"/>
    <s v="854-Payment Quality Assurance"/>
    <s v="854"/>
    <x v="1"/>
    <x v="1"/>
  </r>
  <r>
    <x v="0"/>
    <x v="2"/>
    <x v="2"/>
    <n v="2"/>
    <n v="2"/>
    <n v="53"/>
    <x v="16"/>
    <n v="26"/>
    <n v="59"/>
    <x v="2"/>
    <n v="2"/>
    <s v="2. EXP - Operating Expense"/>
    <n v="16"/>
    <x v="1"/>
    <n v="1491"/>
    <n v="442525.68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20833.330000000002"/>
    <n v="20833.330000000002"/>
    <n v="20833.330000000002"/>
    <n v="20833.330000000002"/>
    <n v="20833.330000000002"/>
    <n v="20833.330000000002"/>
    <n v="20833.330000000002"/>
    <n v="20833.330000000002"/>
    <n v="20833.37"/>
    <n v="255025.67"/>
    <n v="255025.6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5"/>
    <x v="4"/>
    <n v="2"/>
    <n v="2"/>
    <n v="48"/>
    <x v="8"/>
    <n v="26"/>
    <n v="59"/>
    <x v="2"/>
    <n v="2"/>
    <s v="2. EXP - Operating Expense"/>
    <n v="18"/>
    <x v="2"/>
    <n v="1432"/>
    <n v="165473.1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0"/>
    <n v="0"/>
    <n v="0"/>
    <n v="0"/>
    <n v="0"/>
    <n v="0"/>
    <n v="165473.1"/>
    <n v="165473.1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18"/>
    <x v="11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5"/>
    <x v="15"/>
    <x v="5"/>
    <n v="2"/>
    <n v="2"/>
    <n v="33"/>
    <x v="20"/>
    <n v="26"/>
    <n v="55"/>
    <x v="6"/>
    <n v="2"/>
    <s v="2. EXP - Operating Expense"/>
    <n v="26"/>
    <x v="51"/>
    <n v="1110"/>
    <n v="249103.42"/>
    <n v="21696.62"/>
    <n v="21696.62"/>
    <n v="18518.64"/>
    <n v="18331.97"/>
    <n v="21696.62"/>
    <n v="21696.62"/>
    <n v="21696.62"/>
    <n v="21696.62"/>
    <n v="21701.62"/>
    <n v="20070.490000000002"/>
    <n v="20150.490000000002"/>
    <n v="20150.490000000002"/>
    <n v="21696.62"/>
    <n v="21696.62"/>
    <n v="18518.64"/>
    <n v="18331.97"/>
    <n v="21696.62"/>
    <n v="21696.62"/>
    <n v="21696.62"/>
    <n v="21696.62"/>
    <n v="21701.62"/>
    <n v="20070.490000000002"/>
    <n v="20150.490000000002"/>
    <n v="20150.490000000002"/>
    <n v="249103.42"/>
    <n v="249103.42"/>
    <s v="All Budget Divisions"/>
    <s v="CD-10 - Contributors/499"/>
    <x v="1"/>
    <s v="USF"/>
    <s v="Employee Expenses"/>
    <s v="Compensation and Benefits"/>
    <n v="0"/>
    <s v="10-110-10.62303"/>
    <s v="110-Contributors"/>
    <s v="110"/>
    <x v="51"/>
    <x v="3"/>
  </r>
  <r>
    <x v="5"/>
    <x v="16"/>
    <x v="9"/>
    <n v="2"/>
    <n v="2"/>
    <n v="35"/>
    <x v="12"/>
    <n v="26"/>
    <n v="48"/>
    <x v="7"/>
    <n v="2"/>
    <s v="2. EXP - Operating Expense"/>
    <n v="26"/>
    <x v="51"/>
    <n v="1118"/>
    <n v="743147.89"/>
    <n v="72983.789999999994"/>
    <n v="72993.789999999994"/>
    <n v="66663.850000000006"/>
    <n v="60067.09"/>
    <n v="69962.78"/>
    <n v="65450.84"/>
    <n v="66396.98"/>
    <n v="67663.06"/>
    <n v="65414.59"/>
    <n v="67428.06"/>
    <n v="67663.06"/>
    <n v="67668.06"/>
    <n v="72983.789999999994"/>
    <n v="72993.789999999994"/>
    <n v="66663.850000000006"/>
    <n v="60067.09"/>
    <n v="69962.78"/>
    <n v="65450.84"/>
    <n v="66396.98"/>
    <n v="67663.06"/>
    <n v="65414.59"/>
    <n v="67428.06"/>
    <n v="68123.06"/>
    <n v="0"/>
    <n v="810355.95"/>
    <n v="743147.89"/>
    <s v="All Budget Divisions"/>
    <s v="BD-30 - High Cost"/>
    <x v="4"/>
    <s v="USF"/>
    <s v="Employee Expenses"/>
    <s v="Compensation and Benefits"/>
    <n v="-67208.06"/>
    <s v="30-300-30.62303"/>
    <s v="300-High Cost"/>
    <s v="300"/>
    <x v="51"/>
    <x v="3"/>
  </r>
  <r>
    <x v="0"/>
    <x v="5"/>
    <x v="4"/>
    <n v="2"/>
    <n v="2"/>
    <n v="37"/>
    <x v="5"/>
    <n v="26"/>
    <n v="50"/>
    <x v="0"/>
    <n v="3"/>
    <s v="4. USAC_DEBIT - USAC Administration (Debit to SM)"/>
    <n v="130"/>
    <x v="32"/>
    <n v="1346"/>
    <n v="44250.87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761.41"/>
    <n v="3559.42"/>
    <n v="3559.42"/>
    <n v="3559.42"/>
    <n v="3559.42"/>
    <n v="3559.42"/>
    <n v="3558.99"/>
    <n v="22894.78"/>
    <n v="22894.78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0"/>
    <x v="11"/>
    <x v="6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19"/>
    <x v="12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7"/>
    <x v="10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5"/>
    <x v="4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7"/>
    <x v="10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6"/>
    <x v="12"/>
    <x v="6"/>
    <n v="2"/>
    <n v="2"/>
    <n v="35"/>
    <x v="12"/>
    <n v="26"/>
    <n v="48"/>
    <x v="7"/>
    <n v="3"/>
    <s v="4. USAC_DEBIT - USAC Administration (Debit to SM)"/>
    <n v="125"/>
    <x v="64"/>
    <n v="1522"/>
    <n v="9200.6028339999993"/>
    <n v="0"/>
    <n v="0"/>
    <n v="0"/>
    <n v="0"/>
    <n v="0"/>
    <n v="0"/>
    <n v="0"/>
    <n v="0"/>
    <n v="0"/>
    <n v="0"/>
    <n v="0"/>
    <n v="0"/>
    <n v="654.64145699999995"/>
    <n v="388.635717"/>
    <n v="759.15667199999996"/>
    <n v="1153.266132"/>
    <n v="691.65726199999995"/>
    <n v="1270.482849"/>
    <n v="364.68431299999997"/>
    <n v="390.81311699999998"/>
    <n v="1103.911724"/>
    <n v="713.79416600000002"/>
    <n v="462.667328"/>
    <n v="1246.8920969999999"/>
    <n v="0"/>
    <n v="0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2"/>
    <x v="2"/>
    <n v="2"/>
    <n v="2"/>
    <n v="34"/>
    <x v="7"/>
    <n v="26"/>
    <n v="47"/>
    <x v="5"/>
    <n v="3"/>
    <s v="4. USAC_DEBIT - USAC Administration (Debit to SM)"/>
    <n v="130"/>
    <x v="32"/>
    <n v="1335"/>
    <n v="122962.17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179.1"/>
    <n v="10179.1"/>
    <n v="10179.1"/>
    <n v="10179.1"/>
    <n v="10179.1"/>
    <n v="10179.1"/>
    <n v="10179.1"/>
    <n v="10179.1"/>
    <n v="10177.86"/>
    <n v="31351.51"/>
    <n v="31351.51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3"/>
    <x v="8"/>
    <x v="1"/>
    <n v="2"/>
    <n v="2"/>
    <n v="53"/>
    <x v="16"/>
    <n v="26"/>
    <n v="59"/>
    <x v="2"/>
    <n v="2"/>
    <s v="2. EXP - Operating Expense"/>
    <n v="102"/>
    <x v="44"/>
    <n v="861"/>
    <n v="0"/>
    <n v="0"/>
    <n v="0"/>
    <n v="0"/>
    <n v="0"/>
    <n v="0"/>
    <n v="0"/>
    <n v="-896.12"/>
    <n v="-3360"/>
    <n v="-12013.88"/>
    <n v="-11828.47"/>
    <n v="5270.38"/>
    <n v="-6096.05"/>
    <n v="0"/>
    <n v="0"/>
    <n v="0"/>
    <n v="0"/>
    <n v="0"/>
    <n v="0"/>
    <n v="0"/>
    <n v="0"/>
    <n v="0"/>
    <n v="0"/>
    <n v="0"/>
    <n v="0"/>
    <n v="-28924.14"/>
    <n v="0"/>
    <s v="All Budget Divisions"/>
    <s v="DA-40 - Lifeline (DA)"/>
    <x v="5"/>
    <s v="USF"/>
    <s v="Employee Expenses"/>
    <s v="Compensation and Benefits"/>
    <n v="28924.14"/>
    <s v="90-917-40.68002"/>
    <s v="917-IT Lifeline Support"/>
    <s v="917"/>
    <x v="44"/>
    <x v="0"/>
  </r>
  <r>
    <x v="0"/>
    <x v="19"/>
    <x v="12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2"/>
    <x v="2"/>
    <n v="2"/>
    <n v="2"/>
    <n v="39"/>
    <x v="1"/>
    <n v="26"/>
    <n v="52"/>
    <x v="1"/>
    <n v="2"/>
    <s v="2. EXP - Operating Expense"/>
    <n v="105"/>
    <x v="11"/>
    <n v="1403"/>
    <n v="10498.53"/>
    <n v="175"/>
    <n v="0"/>
    <n v="0"/>
    <n v="200"/>
    <n v="0"/>
    <n v="0"/>
    <n v="150"/>
    <n v="0"/>
    <n v="0"/>
    <n v="0"/>
    <n v="0"/>
    <n v="0"/>
    <n v="175"/>
    <n v="0"/>
    <n v="0"/>
    <n v="63.46"/>
    <n v="60.58"/>
    <n v="63.46"/>
    <n v="66.349999999999994"/>
    <n v="60.58"/>
    <n v="63.46"/>
    <n v="63.46"/>
    <n v="3962.68"/>
    <n v="5919.5"/>
    <n v="175"/>
    <n v="17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4"/>
    <x v="9"/>
    <x v="1"/>
    <n v="2"/>
    <n v="2"/>
    <n v="48"/>
    <x v="8"/>
    <n v="26"/>
    <n v="53"/>
    <x v="3"/>
    <n v="2"/>
    <s v="2. EXP - Operating Expense"/>
    <n v="107"/>
    <x v="12"/>
    <n v="9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6"/>
    <x v="9"/>
    <n v="2"/>
    <n v="2"/>
    <n v="53"/>
    <x v="16"/>
    <n v="26"/>
    <n v="59"/>
    <x v="2"/>
    <n v="2"/>
    <s v="2. EXP - Operating Expense"/>
    <n v="108"/>
    <x v="30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18"/>
    <x v="11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2"/>
    <x v="2"/>
    <n v="2"/>
    <n v="2"/>
    <n v="54"/>
    <x v="15"/>
    <n v="26"/>
    <n v="59"/>
    <x v="2"/>
    <n v="2"/>
    <s v="2. EXP - Operating Expense"/>
    <n v="83"/>
    <x v="13"/>
    <n v="1471"/>
    <n v="10083.469999999999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928.63"/>
    <n v="886.42"/>
    <n v="928.63"/>
    <n v="970.84"/>
    <n v="886.42"/>
    <n v="928.63"/>
    <n v="646.85"/>
    <n v="168.01"/>
    <n v="543.22"/>
    <n v="3195.82"/>
    <n v="3195.82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3"/>
    <x v="8"/>
    <x v="1"/>
    <n v="2"/>
    <n v="2"/>
    <n v="43"/>
    <x v="21"/>
    <n v="26"/>
    <n v="56"/>
    <x v="12"/>
    <n v="2"/>
    <s v="2. EXP - Operating Expense"/>
    <n v="93"/>
    <x v="34"/>
    <n v="7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7"/>
    <x v="10"/>
    <n v="2"/>
    <n v="2"/>
    <n v="47"/>
    <x v="2"/>
    <n v="26"/>
    <n v="60"/>
    <x v="9"/>
    <n v="2"/>
    <s v="2. EXP - Operating Expense"/>
    <n v="97"/>
    <x v="16"/>
    <n v="1511"/>
    <n v="4365.21666"/>
    <n v="0"/>
    <n v="273.55"/>
    <n v="285.25"/>
    <n v="350"/>
    <n v="140"/>
    <n v="419.4"/>
    <n v="245"/>
    <n v="315"/>
    <n v="49.44"/>
    <n v="0"/>
    <n v="0"/>
    <n v="0"/>
    <n v="0"/>
    <n v="273.55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273.55"/>
    <n v="273.55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0"/>
    <x v="14"/>
    <x v="8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5"/>
    <x v="4"/>
    <n v="2"/>
    <n v="2"/>
    <n v="42"/>
    <x v="11"/>
    <n v="26"/>
    <n v="55"/>
    <x v="6"/>
    <n v="2"/>
    <s v="2. EXP - Operating Expense"/>
    <n v="100"/>
    <x v="18"/>
    <n v="1398"/>
    <n v="5067233.57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445932.63"/>
    <n v="411856.16"/>
    <n v="376042.58"/>
    <n v="393949.37"/>
    <n v="393949.37"/>
    <n v="376042.58"/>
    <n v="411856.16"/>
    <n v="2703537.35"/>
    <n v="2703537.35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14"/>
    <x v="8"/>
    <n v="2"/>
    <n v="2"/>
    <n v="42"/>
    <x v="11"/>
    <n v="26"/>
    <n v="55"/>
    <x v="6"/>
    <n v="2"/>
    <s v="2. EXP - Operating Expense"/>
    <n v="100"/>
    <x v="18"/>
    <n v="1406"/>
    <n v="158992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2"/>
    <x v="4"/>
    <x v="1"/>
    <n v="2"/>
    <n v="2"/>
    <n v="47"/>
    <x v="2"/>
    <n v="26"/>
    <n v="60"/>
    <x v="9"/>
    <n v="2"/>
    <s v="2. EXP - Operating Expense"/>
    <n v="44"/>
    <x v="57"/>
    <n v="440"/>
    <n v="558.46"/>
    <n v="0"/>
    <n v="0"/>
    <n v="0"/>
    <n v="0"/>
    <n v="0"/>
    <n v="0"/>
    <n v="0"/>
    <n v="0"/>
    <n v="0"/>
    <n v="0"/>
    <n v="0"/>
    <n v="0"/>
    <n v="0"/>
    <n v="156.93"/>
    <n v="0"/>
    <n v="0"/>
    <n v="0"/>
    <n v="56.99"/>
    <n v="395.64"/>
    <n v="-51.1"/>
    <n v="0"/>
    <n v="0"/>
    <n v="0"/>
    <n v="0"/>
    <n v="0"/>
    <n v="558.46"/>
    <s v="All Budget Divisions"/>
    <s v="CD-93 - Human Resources"/>
    <x v="1"/>
    <s v="USF"/>
    <s v="Employee Expenses"/>
    <s v="Travel"/>
    <n v="558.46"/>
    <s v="93-930-93.63800"/>
    <s v="930-Human Resources"/>
    <s v="930"/>
    <x v="57"/>
    <x v="7"/>
  </r>
  <r>
    <x v="0"/>
    <x v="5"/>
    <x v="4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3"/>
    <x v="3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8"/>
    <x v="11"/>
    <n v="2"/>
    <n v="2"/>
    <n v="52"/>
    <x v="10"/>
    <n v="26"/>
    <n v="58"/>
    <x v="4"/>
    <n v="2"/>
    <s v="2. EXP - Operating Expense"/>
    <n v="64"/>
    <x v="23"/>
    <n v="1419"/>
    <n v="1184032.299998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67591.73333300001"/>
    <n v="167591.73333300001"/>
    <n v="158701.73333300001"/>
    <n v="158701.73333300001"/>
    <n v="158701.73333300001"/>
    <n v="93394.733332999996"/>
    <n v="34167"/>
    <n v="34167"/>
    <n v="34167"/>
    <n v="34167"/>
    <n v="34167"/>
    <n v="108513.9"/>
    <n v="108513.9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13"/>
    <x v="7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11"/>
    <x v="6"/>
    <n v="2"/>
    <n v="2"/>
    <n v="39"/>
    <x v="1"/>
    <n v="26"/>
    <n v="52"/>
    <x v="1"/>
    <n v="2"/>
    <s v="2. EXP - Operating Expense"/>
    <n v="83"/>
    <x v="13"/>
    <n v="1369"/>
    <n v="10953.69"/>
    <n v="1824.95"/>
    <n v="1485.84"/>
    <n v="1618.95"/>
    <n v="1618.19"/>
    <n v="1552.58"/>
    <n v="1606.43"/>
    <n v="1767.75"/>
    <n v="4087.86"/>
    <n v="0"/>
    <n v="0"/>
    <n v="0"/>
    <n v="0"/>
    <n v="1561.5"/>
    <n v="1345.36"/>
    <n v="1479.9"/>
    <n v="1479.9"/>
    <n v="1412.63"/>
    <n v="1337.14"/>
    <n v="423.08"/>
    <n v="267.75"/>
    <n v="280.5"/>
    <n v="280.5"/>
    <n v="267.75"/>
    <n v="817.68"/>
    <n v="15562.55"/>
    <n v="9587.76"/>
    <s v="All Budget Divisions"/>
    <s v="CD-61 - Office of the Chief Administrative Officer Division"/>
    <x v="1"/>
    <s v="USF"/>
    <s v="Employee Expenses"/>
    <s v="Compensation and Benefits"/>
    <n v="-5974.79"/>
    <s v="61-610-61.66000"/>
    <s v="610-Enterprise Strategy"/>
    <s v="610"/>
    <x v="13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311"/>
    <n v="653906.35"/>
    <n v="53738.1"/>
    <n v="53854.42"/>
    <n v="48615.93"/>
    <n v="48780.639999999999"/>
    <n v="56107.89"/>
    <n v="56112.89"/>
    <n v="56110.18"/>
    <n v="54620.71"/>
    <n v="58476.56"/>
    <n v="56760.43"/>
    <n v="56920.43"/>
    <n v="53808.17"/>
    <n v="53738.1"/>
    <n v="53854.42"/>
    <n v="48615.93"/>
    <n v="48780.639999999999"/>
    <n v="56107.89"/>
    <n v="56112.89"/>
    <n v="56110.18"/>
    <n v="54620.71"/>
    <n v="58476.56"/>
    <n v="56760.43"/>
    <n v="56920.43"/>
    <n v="53808.17"/>
    <n v="653906.35"/>
    <n v="653906.35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0"/>
    <x v="5"/>
    <x v="4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98"/>
    <n v="29968.29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2933.69"/>
    <n v="2933.69"/>
    <n v="2933.69"/>
    <n v="1621.88"/>
    <n v="1621.88"/>
    <n v="1548.16"/>
    <n v="1695.61"/>
    <n v="23480.76"/>
    <n v="23480.76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1"/>
    <x v="1"/>
    <x v="1"/>
    <n v="2"/>
    <n v="2"/>
    <n v="49"/>
    <x v="13"/>
    <n v="26"/>
    <n v="56"/>
    <x v="12"/>
    <n v="2"/>
    <s v="2. EXP - Operating Expense"/>
    <n v="31"/>
    <x v="24"/>
    <n v="5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5"/>
    <x v="20"/>
    <x v="13"/>
    <n v="2"/>
    <n v="2"/>
    <n v="49"/>
    <x v="13"/>
    <n v="26"/>
    <n v="55"/>
    <x v="6"/>
    <n v="2"/>
    <s v="2. EXP - Operating Expense"/>
    <n v="31"/>
    <x v="24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4"/>
    <x v="9"/>
    <x v="1"/>
    <n v="2"/>
    <n v="2"/>
    <n v="47"/>
    <x v="2"/>
    <n v="26"/>
    <n v="60"/>
    <x v="9"/>
    <n v="2"/>
    <s v="2. EXP - Operating Expense"/>
    <n v="39"/>
    <x v="27"/>
    <n v="1103"/>
    <n v="2125"/>
    <n v="0"/>
    <n v="0"/>
    <n v="0"/>
    <n v="354.94"/>
    <n v="0"/>
    <n v="505.05"/>
    <n v="100.08"/>
    <n v="0"/>
    <n v="0"/>
    <n v="171.2"/>
    <n v="2.12"/>
    <n v="994.13"/>
    <n v="2125"/>
    <n v="0"/>
    <n v="0"/>
    <n v="0"/>
    <n v="0"/>
    <n v="0"/>
    <n v="0"/>
    <n v="0"/>
    <n v="0"/>
    <n v="0"/>
    <n v="0"/>
    <n v="0"/>
    <n v="2127.52"/>
    <n v="2125"/>
    <s v="All Budget Divisions"/>
    <s v="CD-93 - Human Resources"/>
    <x v="1"/>
    <s v="USF"/>
    <s v="Employee Expenses"/>
    <s v="Team Building"/>
    <n v="-2.52"/>
    <s v="93-930-93.62505"/>
    <s v="930-Human Resources"/>
    <s v="930"/>
    <x v="27"/>
    <x v="4"/>
  </r>
  <r>
    <x v="4"/>
    <x v="9"/>
    <x v="1"/>
    <n v="2"/>
    <n v="2"/>
    <n v="52"/>
    <x v="10"/>
    <n v="26"/>
    <n v="55"/>
    <x v="6"/>
    <n v="2"/>
    <s v="2. EXP - Operating Expense"/>
    <n v="13"/>
    <x v="72"/>
    <n v="969"/>
    <n v="907673.17"/>
    <n v="78835.820000000007"/>
    <n v="78835.820000000007"/>
    <n v="76070.42"/>
    <n v="68580.5"/>
    <n v="67067.91"/>
    <n v="260732.07"/>
    <n v="276784.46000000002"/>
    <n v="265344.84000000003"/>
    <n v="271821.37"/>
    <n v="272897.46000000002"/>
    <n v="262062.47"/>
    <n v="271104.31"/>
    <n v="0"/>
    <n v="0"/>
    <n v="0"/>
    <n v="0"/>
    <n v="0"/>
    <n v="0"/>
    <n v="0"/>
    <n v="0"/>
    <n v="0"/>
    <n v="309005.46000000002"/>
    <n v="297599.28999999998"/>
    <n v="301068.42"/>
    <n v="2250137.4500000002"/>
    <n v="907673.17"/>
    <s v="All Budget Divisions"/>
    <s v="DA-30 - High Cost (DA)"/>
    <x v="4"/>
    <s v="USF"/>
    <s v="Depreciation and Amortization"/>
    <s v="Depreciation and Amortization"/>
    <n v="-1342464.28"/>
    <s v="70-700-30.60401"/>
    <s v="700-Finance"/>
    <s v="700"/>
    <x v="72"/>
    <x v="0"/>
  </r>
  <r>
    <x v="0"/>
    <x v="14"/>
    <x v="8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86"/>
    <n v="262972.56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18663.55"/>
    <n v="1204.0999999999999"/>
    <n v="0"/>
    <n v="68432.289999999994"/>
    <n v="68432.31"/>
    <n v="29580"/>
    <n v="29580"/>
    <n v="66947.960000000006"/>
    <n v="66947.96000000000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18"/>
    <x v="11"/>
    <n v="2"/>
    <n v="2"/>
    <n v="53"/>
    <x v="16"/>
    <n v="26"/>
    <n v="59"/>
    <x v="2"/>
    <n v="2"/>
    <s v="2. EXP - Operating Expense"/>
    <n v="17"/>
    <x v="28"/>
    <n v="1470"/>
    <n v="-7347.83"/>
    <n v="-7347.83"/>
    <n v="7347.83"/>
    <n v="0"/>
    <n v="0"/>
    <n v="0"/>
    <n v="0"/>
    <n v="0"/>
    <n v="0"/>
    <n v="0"/>
    <n v="0"/>
    <n v="0"/>
    <n v="0"/>
    <n v="-7347.83"/>
    <n v="0"/>
    <n v="0"/>
    <n v="0"/>
    <n v="0"/>
    <n v="0"/>
    <n v="0"/>
    <n v="0"/>
    <n v="0"/>
    <n v="0"/>
    <n v="0"/>
    <n v="0"/>
    <n v="-7347.83"/>
    <n v="-7347.83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7"/>
    <x v="5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1"/>
    <x v="1"/>
    <x v="1"/>
    <n v="2"/>
    <n v="2"/>
    <n v="53"/>
    <x v="16"/>
    <n v="26"/>
    <n v="59"/>
    <x v="2"/>
    <n v="2"/>
    <s v="2. EXP - Operating Expense"/>
    <n v="18"/>
    <x v="2"/>
    <n v="631"/>
    <n v="1824744.9999840001"/>
    <n v="135354.60999999999"/>
    <n v="139171.93"/>
    <n v="140156.47"/>
    <n v="148800.16"/>
    <n v="149322.20000000001"/>
    <n v="146457.16"/>
    <n v="102811.21"/>
    <n v="36330.71"/>
    <n v="163710.17000000001"/>
    <n v="26736.51"/>
    <n v="92655.16"/>
    <n v="93089.98"/>
    <n v="152062.08333200001"/>
    <n v="152062.08333200001"/>
    <n v="152062.08333200001"/>
    <n v="152062.08333200001"/>
    <n v="152062.08333200001"/>
    <n v="152062.08333200001"/>
    <n v="152062.08333200001"/>
    <n v="152062.08333200001"/>
    <n v="152062.08333200001"/>
    <n v="152062.08333200001"/>
    <n v="152062.08333200001"/>
    <n v="152062.08333200001"/>
    <n v="1374596.27"/>
    <n v="1824744.9999840001"/>
    <s v="All Budget Divisions"/>
    <s v="DA-40 - Lifeline (DA)"/>
    <x v="5"/>
    <s v="USF"/>
    <s v="General and Administrative"/>
    <s v="Computer Support and Maintenance"/>
    <n v="450148.72998399998"/>
    <s v="90-913-40.61420"/>
    <s v="913-Architecture and Standards"/>
    <s v="913"/>
    <x v="2"/>
    <x v="2"/>
  </r>
  <r>
    <x v="0"/>
    <x v="17"/>
    <x v="10"/>
    <n v="2"/>
    <n v="2"/>
    <n v="36"/>
    <x v="14"/>
    <n v="26"/>
    <n v="49"/>
    <x v="10"/>
    <n v="3"/>
    <s v="4. USAC_DEBIT - USAC Administration (Debit to SM)"/>
    <n v="123"/>
    <x v="62"/>
    <n v="1341"/>
    <n v="1761262.66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7730.74"/>
    <n v="147730.74"/>
    <n v="147730.74"/>
    <n v="147883.47"/>
    <n v="147883.47"/>
    <n v="147495.35999999999"/>
    <n v="147495.35999999999"/>
    <n v="147495.35999999999"/>
    <n v="147495.35999999999"/>
    <n v="147496"/>
    <n v="284826.06"/>
    <n v="284826.06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19"/>
    <x v="12"/>
    <n v="2"/>
    <n v="2"/>
    <n v="36"/>
    <x v="14"/>
    <n v="26"/>
    <n v="49"/>
    <x v="10"/>
    <n v="3"/>
    <s v="4. USAC_DEBIT - USAC Administration (Debit to SM)"/>
    <n v="130"/>
    <x v="32"/>
    <n v="1341"/>
    <n v="89736.61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316.54"/>
    <n v="6575.19"/>
    <n v="7725.68"/>
    <n v="7725.68"/>
    <n v="7725.68"/>
    <n v="7725.68"/>
    <n v="7724.73"/>
    <n v="51109.16"/>
    <n v="51109.16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18"/>
    <x v="11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0"/>
    <x v="0"/>
    <n v="2"/>
    <n v="2"/>
    <n v="46"/>
    <x v="3"/>
    <n v="26"/>
    <n v="59"/>
    <x v="2"/>
    <n v="6"/>
    <s v="X00000 - Capital Expenses"/>
    <n v="138"/>
    <x v="7"/>
    <n v="1477"/>
    <n v="1097125.23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0"/>
    <n v="0"/>
    <n v="0"/>
    <n v="0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0"/>
    <x v="5"/>
    <x v="4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0"/>
    <x v="0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4"/>
    <x v="8"/>
    <n v="2"/>
    <n v="2"/>
    <n v="54"/>
    <x v="15"/>
    <n v="26"/>
    <n v="59"/>
    <x v="2"/>
    <n v="2"/>
    <s v="2. EXP - Operating Expense"/>
    <n v="105"/>
    <x v="11"/>
    <n v="1507"/>
    <n v="26939.95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0"/>
    <n v="500"/>
    <n v="88.85"/>
    <n v="88.85"/>
    <n v="10518.63"/>
    <n v="15743.62"/>
    <n v="500"/>
    <n v="50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5"/>
    <x v="20"/>
    <x v="13"/>
    <n v="2"/>
    <n v="2"/>
    <n v="49"/>
    <x v="13"/>
    <n v="26"/>
    <n v="49"/>
    <x v="10"/>
    <n v="2"/>
    <s v="2. EXP - Operating Expense"/>
    <n v="107"/>
    <x v="1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3"/>
    <x v="3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3"/>
    <x v="3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14"/>
    <x v="8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4"/>
    <x v="9"/>
    <x v="1"/>
    <n v="2"/>
    <n v="2"/>
    <n v="54"/>
    <x v="15"/>
    <n v="26"/>
    <n v="59"/>
    <x v="2"/>
    <n v="2"/>
    <s v="2. EXP - Operating Expense"/>
    <n v="110"/>
    <x v="46"/>
    <n v="1099"/>
    <n v="-7206.1099919999997"/>
    <n v="0"/>
    <n v="0"/>
    <n v="0"/>
    <n v="0"/>
    <n v="0"/>
    <n v="0"/>
    <n v="0"/>
    <n v="0"/>
    <n v="0"/>
    <n v="0"/>
    <n v="0"/>
    <n v="18646.47"/>
    <n v="-600.50916600000005"/>
    <n v="-600.50916600000005"/>
    <n v="-600.50916600000005"/>
    <n v="-600.50916600000005"/>
    <n v="-600.50916600000005"/>
    <n v="-600.50916600000005"/>
    <n v="-600.50916600000005"/>
    <n v="-600.50916600000005"/>
    <n v="-600.50916600000005"/>
    <n v="-600.50916600000005"/>
    <n v="-600.50916600000005"/>
    <n v="-600.50916600000005"/>
    <n v="18646.47"/>
    <n v="-7206.1099919999997"/>
    <s v="All Budget Divisions"/>
    <s v="DA-50 - Rural Health Care (DA)"/>
    <x v="2"/>
    <s v="USF"/>
    <s v="Employee Expenses"/>
    <s v="Compensation and Benefits"/>
    <n v="-25852.579991999999"/>
    <s v="90-925-50.68100"/>
    <s v="925-RHC IT Support"/>
    <s v="925"/>
    <x v="46"/>
    <x v="3"/>
  </r>
  <r>
    <x v="0"/>
    <x v="13"/>
    <x v="7"/>
    <n v="2"/>
    <n v="2"/>
    <n v="46"/>
    <x v="3"/>
    <n v="26"/>
    <n v="59"/>
    <x v="2"/>
    <n v="2"/>
    <s v="2. EXP - Operating Expense"/>
    <n v="97"/>
    <x v="16"/>
    <n v="1498"/>
    <n v="1350.55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0"/>
    <n v="0"/>
    <n v="0"/>
    <n v="0"/>
    <n v="0"/>
    <n v="0"/>
    <n v="0"/>
    <n v="1350.55"/>
    <n v="1350.5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7"/>
    <x v="5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5"/>
    <x v="15"/>
    <x v="5"/>
    <n v="2"/>
    <n v="2"/>
    <n v="33"/>
    <x v="20"/>
    <n v="26"/>
    <n v="55"/>
    <x v="6"/>
    <n v="2"/>
    <s v="2. EXP - Operating Expense"/>
    <n v="100"/>
    <x v="18"/>
    <n v="1106"/>
    <n v="662459.52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662459.52"/>
    <n v="662459.52"/>
    <s v="All Budget Divisions"/>
    <s v="CD-10 - Contributors/499"/>
    <x v="1"/>
    <s v="USF"/>
    <s v="Employee Expenses"/>
    <s v="Compensation and Benefits"/>
    <n v="0"/>
    <s v="10-100-10.68000"/>
    <s v="100-499"/>
    <s v="100"/>
    <x v="18"/>
    <x v="3"/>
  </r>
  <r>
    <x v="0"/>
    <x v="7"/>
    <x v="5"/>
    <n v="2"/>
    <n v="2"/>
    <n v="42"/>
    <x v="11"/>
    <n v="26"/>
    <n v="55"/>
    <x v="6"/>
    <n v="2"/>
    <s v="2. EXP - Operating Expense"/>
    <n v="100"/>
    <x v="18"/>
    <n v="1332"/>
    <n v="760279.48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97402.27"/>
    <n v="104362.52"/>
    <n v="92759.13"/>
    <n v="0"/>
    <n v="0"/>
    <n v="0"/>
    <n v="0"/>
    <n v="860109.2"/>
    <n v="760279.48"/>
    <s v="All Budget Divisions"/>
    <s v="CD-70 - Finance"/>
    <x v="1"/>
    <s v="USF"/>
    <s v="Employee Expenses"/>
    <s v="Compensation and Benefits"/>
    <n v="-99829.72"/>
    <s v="10-110-10.68000"/>
    <s v="110-Contributors"/>
    <s v="110"/>
    <x v="18"/>
    <x v="3"/>
  </r>
  <r>
    <x v="0"/>
    <x v="5"/>
    <x v="4"/>
    <n v="2"/>
    <n v="2"/>
    <n v="53"/>
    <x v="16"/>
    <n v="26"/>
    <n v="59"/>
    <x v="2"/>
    <n v="2"/>
    <s v="2. EXP - Operating Expense"/>
    <n v="102"/>
    <x v="44"/>
    <n v="1491"/>
    <n v="-81696.160000000003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1880.33"/>
    <n v="0"/>
    <n v="0"/>
    <n v="0"/>
    <n v="0"/>
    <n v="0"/>
    <n v="0"/>
    <n v="-81696.160000000003"/>
    <n v="-81696.160000000003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2"/>
    <x v="4"/>
    <x v="1"/>
    <n v="2"/>
    <n v="2"/>
    <n v="55"/>
    <x v="9"/>
    <n v="26"/>
    <n v="59"/>
    <x v="2"/>
    <n v="2"/>
    <s v="2. EXP - Operating Expense"/>
    <n v="57"/>
    <x v="22"/>
    <n v="428"/>
    <n v="127217.44999199999"/>
    <n v="0"/>
    <n v="28200"/>
    <n v="0"/>
    <n v="0"/>
    <n v="0"/>
    <n v="0"/>
    <n v="0"/>
    <n v="0"/>
    <n v="0"/>
    <n v="0"/>
    <n v="0"/>
    <n v="24960"/>
    <n v="10601.454166"/>
    <n v="10601.454166"/>
    <n v="10601.454166"/>
    <n v="10601.454166"/>
    <n v="10601.454166"/>
    <n v="10601.454166"/>
    <n v="10601.454166"/>
    <n v="10601.454166"/>
    <n v="10601.454166"/>
    <n v="10601.454166"/>
    <n v="10601.454166"/>
    <n v="10601.454166"/>
    <n v="53160"/>
    <n v="127217.44999199999"/>
    <s v="All Budget Divisions"/>
    <s v="DA-20 - Schools &amp; Libraries (DA)"/>
    <x v="3"/>
    <s v="USF"/>
    <s v="Professional Services"/>
    <s v="Other Professional Services"/>
    <n v="74057.449991999994"/>
    <s v="90-923-20.64800"/>
    <s v="923-Information Security"/>
    <s v="923"/>
    <x v="22"/>
    <x v="9"/>
  </r>
  <r>
    <x v="0"/>
    <x v="3"/>
    <x v="3"/>
    <n v="2"/>
    <n v="2"/>
    <n v="53"/>
    <x v="16"/>
    <n v="26"/>
    <n v="59"/>
    <x v="2"/>
    <n v="2"/>
    <s v="2. EXP - Operating Expense"/>
    <n v="57"/>
    <x v="22"/>
    <n v="1491"/>
    <n v="1734613.3633320001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0"/>
    <n v="49881.009166999997"/>
    <n v="46968.239167"/>
    <n v="38651.719167000003"/>
    <n v="314751.57916700002"/>
    <n v="282925.03916699998"/>
    <n v="288260.63916700002"/>
    <n v="282610.22916699998"/>
    <n v="116883.48916300001"/>
    <n v="446142.88"/>
    <n v="313681.42"/>
    <s v="All Budget Divisions"/>
    <s v="DA-40 - Lifeline (DA)"/>
    <x v="5"/>
    <s v="USF"/>
    <s v="Professional Services"/>
    <s v="Other Professional Services"/>
    <n v="-132461.46"/>
    <s v="90-917-40.64800"/>
    <s v="917-IT Lifeline Support"/>
    <s v="917"/>
    <x v="22"/>
    <x v="9"/>
  </r>
  <r>
    <x v="0"/>
    <x v="19"/>
    <x v="12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8"/>
    <x v="11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504"/>
    <n v="108591.1"/>
    <n v="16795.830000000002"/>
    <n v="12599.52"/>
    <n v="13914.32"/>
    <n v="13609.69"/>
    <n v="12276.59"/>
    <n v="11913.38"/>
    <n v="13512.19"/>
    <n v="11763.78"/>
    <n v="12005.65"/>
    <n v="0"/>
    <n v="0"/>
    <n v="0"/>
    <n v="12159.12"/>
    <n v="10078.59"/>
    <n v="11086.45"/>
    <n v="11086.45"/>
    <n v="10582.52"/>
    <n v="11086.45"/>
    <n v="11169.11"/>
    <n v="7918.83"/>
    <n v="7656.05"/>
    <n v="4980.07"/>
    <n v="3779.84"/>
    <n v="7007.62"/>
    <n v="118390.95"/>
    <n v="92823.57"/>
    <s v="All Budget Divisions"/>
    <s v="CD-90 - Information Technology"/>
    <x v="1"/>
    <s v="USF"/>
    <s v="Employee Expenses"/>
    <s v="Compensation and Benefits"/>
    <n v="-25567.38"/>
    <s v="90-923-90.66000"/>
    <s v="923-Information Security"/>
    <s v="923"/>
    <x v="13"/>
    <x v="3"/>
  </r>
  <r>
    <x v="1"/>
    <x v="1"/>
    <x v="1"/>
    <n v="2"/>
    <n v="2"/>
    <n v="42"/>
    <x v="11"/>
    <n v="26"/>
    <n v="55"/>
    <x v="6"/>
    <n v="2"/>
    <s v="2. EXP - Operating Expense"/>
    <n v="84"/>
    <x v="14"/>
    <n v="530"/>
    <n v="105"/>
    <n v="0"/>
    <n v="105"/>
    <n v="0"/>
    <n v="0"/>
    <n v="0"/>
    <n v="0"/>
    <n v="0"/>
    <n v="0"/>
    <n v="125"/>
    <n v="400"/>
    <n v="443"/>
    <n v="152"/>
    <n v="0"/>
    <n v="25"/>
    <n v="80"/>
    <n v="0"/>
    <n v="0"/>
    <n v="0"/>
    <n v="0"/>
    <n v="0"/>
    <n v="0"/>
    <n v="0"/>
    <n v="0"/>
    <n v="0"/>
    <n v="1225"/>
    <n v="105"/>
    <s v="All Budget Divisions"/>
    <s v="CD-70 - Finance"/>
    <x v="1"/>
    <s v="USF"/>
    <s v="General and Administrative"/>
    <s v="Taxes and Insurance"/>
    <n v="-1120"/>
    <s v="70-700-70.66100"/>
    <s v="700-Finance"/>
    <s v="700"/>
    <x v="14"/>
    <x v="6"/>
  </r>
  <r>
    <x v="4"/>
    <x v="9"/>
    <x v="1"/>
    <n v="2"/>
    <n v="2"/>
    <n v="52"/>
    <x v="10"/>
    <n v="26"/>
    <n v="54"/>
    <x v="11"/>
    <n v="2"/>
    <s v="2. EXP - Operating Expense"/>
    <n v="37"/>
    <x v="94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4"/>
    <x v="9"/>
    <x v="1"/>
    <n v="2"/>
    <n v="2"/>
    <n v="39"/>
    <x v="1"/>
    <n v="26"/>
    <n v="52"/>
    <x v="1"/>
    <n v="2"/>
    <s v="2. EXP - Operating Expense"/>
    <n v="38"/>
    <x v="26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3"/>
    <x v="8"/>
    <x v="1"/>
    <n v="2"/>
    <n v="2"/>
    <n v="42"/>
    <x v="11"/>
    <n v="26"/>
    <n v="55"/>
    <x v="6"/>
    <n v="2"/>
    <s v="2. EXP - Operating Expense"/>
    <n v="39"/>
    <x v="27"/>
    <n v="765"/>
    <n v="374.99999400000002"/>
    <n v="0"/>
    <n v="0"/>
    <n v="0"/>
    <n v="0"/>
    <n v="0"/>
    <n v="0"/>
    <n v="0"/>
    <n v="0"/>
    <n v="0"/>
    <n v="0"/>
    <n v="0"/>
    <n v="0"/>
    <n v="31.743970999999998"/>
    <n v="28.858174000000002"/>
    <n v="33.186869999999999"/>
    <n v="28.858174000000002"/>
    <n v="33.186869999999999"/>
    <n v="31.743970999999998"/>
    <n v="30.301072000000001"/>
    <n v="33.186869999999999"/>
    <n v="30.301072000000001"/>
    <n v="31.743970999999998"/>
    <n v="31.743970999999998"/>
    <n v="30.145008000000001"/>
    <n v="0"/>
    <n v="374.99999400000002"/>
    <s v="All Budget Divisions"/>
    <s v="CD-70 - Finance"/>
    <x v="1"/>
    <s v="USF"/>
    <s v="Employee Expenses"/>
    <s v="Team Building"/>
    <n v="374.99999400000002"/>
    <s v="70-799-70.62505"/>
    <s v="799-Enterprise Resource Program"/>
    <s v="799"/>
    <x v="27"/>
    <x v="4"/>
  </r>
  <r>
    <x v="4"/>
    <x v="9"/>
    <x v="1"/>
    <n v="2"/>
    <n v="2"/>
    <n v="46"/>
    <x v="3"/>
    <n v="26"/>
    <n v="59"/>
    <x v="2"/>
    <n v="2"/>
    <s v="2. EXP - Operating Expense"/>
    <n v="39"/>
    <x v="27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0"/>
    <x v="0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6"/>
    <x v="12"/>
    <x v="6"/>
    <n v="2"/>
    <n v="2"/>
    <n v="52"/>
    <x v="10"/>
    <n v="26"/>
    <n v="59"/>
    <x v="2"/>
    <n v="2"/>
    <s v="2. EXP - Operating Expense"/>
    <n v="39"/>
    <x v="27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3"/>
    <x v="3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2"/>
    <x v="4"/>
    <x v="1"/>
    <n v="2"/>
    <n v="2"/>
    <n v="53"/>
    <x v="16"/>
    <n v="26"/>
    <n v="59"/>
    <x v="2"/>
    <n v="2"/>
    <s v="2. EXP - Operating Expense"/>
    <n v="29"/>
    <x v="4"/>
    <n v="379"/>
    <n v="88620.751399999994"/>
    <n v="7136.67"/>
    <n v="6795"/>
    <n v="8547.57"/>
    <n v="7459.1"/>
    <n v="7466.67"/>
    <n v="7478.35"/>
    <n v="8898.73"/>
    <n v="7521.8"/>
    <n v="7505.92"/>
    <n v="6229.76"/>
    <n v="6742.65"/>
    <n v="9804.75"/>
    <n v="7130.4053000000004"/>
    <n v="6790.8621000000003"/>
    <n v="7809.4915000000001"/>
    <n v="7469.9484000000002"/>
    <n v="7130.4053000000004"/>
    <n v="7469.9484000000002"/>
    <n v="7469.9484000000002"/>
    <n v="7469.9484000000002"/>
    <n v="7469.9484000000002"/>
    <n v="7130.4053000000004"/>
    <n v="7469.9484000000002"/>
    <n v="7809.4915000000001"/>
    <n v="91586.97"/>
    <n v="88620.751399999994"/>
    <s v="All Budget Divisions"/>
    <s v="DA-40 - Lifeline (DA)"/>
    <x v="5"/>
    <s v="USF"/>
    <s v="Employee Expenses"/>
    <s v="Compensation and Benefits"/>
    <n v="-2966.2186000000002"/>
    <s v="90-902-40.62306"/>
    <s v="902-Business Relationship Management"/>
    <s v="902"/>
    <x v="4"/>
    <x v="3"/>
  </r>
  <r>
    <x v="0"/>
    <x v="18"/>
    <x v="11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2"/>
    <x v="2"/>
    <n v="2"/>
    <n v="2"/>
    <n v="41"/>
    <x v="17"/>
    <n v="26"/>
    <n v="54"/>
    <x v="11"/>
    <n v="2"/>
    <s v="2. EXP - Operating Expense"/>
    <n v="29"/>
    <x v="4"/>
    <n v="1389"/>
    <n v="430599.16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7185.339999999997"/>
    <n v="35495.1"/>
    <n v="37185.339999999997"/>
    <n v="38875.58"/>
    <n v="35495.1"/>
    <n v="37185.339999999997"/>
    <n v="37185.339999999997"/>
    <n v="35495.1"/>
    <n v="38875.58"/>
    <n v="97621.34"/>
    <n v="97621.34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13"/>
    <x v="7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7"/>
    <x v="10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5"/>
    <x v="16"/>
    <x v="9"/>
    <n v="2"/>
    <n v="2"/>
    <n v="36"/>
    <x v="14"/>
    <n v="26"/>
    <n v="49"/>
    <x v="10"/>
    <n v="2"/>
    <s v="2. EXP - Operating Expense"/>
    <n v="21"/>
    <x v="42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11"/>
    <x v="6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6"/>
    <x v="1"/>
    <n v="2"/>
    <n v="2"/>
    <n v="46"/>
    <x v="3"/>
    <n v="26"/>
    <n v="59"/>
    <x v="2"/>
    <n v="2"/>
    <s v="2. EXP - Operating Expense"/>
    <n v="24"/>
    <x v="3"/>
    <n v="1477"/>
    <n v="57219.27"/>
    <n v="3142.6"/>
    <n v="4119.6000000000004"/>
    <n v="2977.6"/>
    <n v="3617.6"/>
    <n v="2442.6"/>
    <n v="3083.6"/>
    <n v="3112.6"/>
    <n v="3542.6"/>
    <n v="3389.6"/>
    <n v="0"/>
    <n v="0"/>
    <n v="0"/>
    <n v="4823.08"/>
    <n v="4384.62"/>
    <n v="4823.08"/>
    <n v="4823.08"/>
    <n v="4603.8500000000004"/>
    <n v="4823.08"/>
    <n v="5042.3100000000004"/>
    <n v="4603.8500000000004"/>
    <n v="4823.08"/>
    <n v="4823.08"/>
    <n v="4603.8500000000004"/>
    <n v="5042.3100000000004"/>
    <n v="29428.400000000001"/>
    <n v="42750.03"/>
    <s v="All Budget Divisions"/>
    <s v="CD-90 - Information Technology"/>
    <x v="1"/>
    <s v="USF"/>
    <s v="Employee Expenses"/>
    <s v="Compensation and Benefits"/>
    <n v="13321.63"/>
    <s v="90-910-90.62301"/>
    <s v="910-Enterprise Technology Development"/>
    <s v="910"/>
    <x v="3"/>
    <x v="3"/>
  </r>
  <r>
    <x v="4"/>
    <x v="9"/>
    <x v="1"/>
    <n v="2"/>
    <n v="2"/>
    <n v="37"/>
    <x v="5"/>
    <n v="26"/>
    <n v="50"/>
    <x v="0"/>
    <n v="2"/>
    <s v="2. EXP - Operating Expense"/>
    <n v="26"/>
    <x v="51"/>
    <n v="906"/>
    <n v="780641.83799999999"/>
    <n v="61455.94"/>
    <n v="62049.4"/>
    <n v="66903.740000000005"/>
    <n v="65455.8"/>
    <n v="73205.5"/>
    <n v="69393.36"/>
    <n v="69398.36"/>
    <n v="69393.36"/>
    <n v="69545.070000000007"/>
    <n v="64359.91"/>
    <n v="66125.279999999999"/>
    <n v="68491.520000000004"/>
    <n v="68529.626999999993"/>
    <n v="62570.529000000002"/>
    <n v="62570.529000000002"/>
    <n v="65550.077999999994"/>
    <n v="68529.626999999993"/>
    <n v="59590.98"/>
    <n v="68529.626999999993"/>
    <n v="65550.077999999994"/>
    <n v="62570.529000000002"/>
    <n v="68529.626999999993"/>
    <n v="62570.529000000002"/>
    <n v="65550.077999999994"/>
    <n v="805777.24"/>
    <n v="780641.83799999999"/>
    <s v="All Budget Divisions"/>
    <s v="BD-50 - Rural Health Care"/>
    <x v="2"/>
    <s v="USF"/>
    <s v="Employee Expenses"/>
    <s v="Compensation and Benefits"/>
    <n v="-25135.401999999998"/>
    <s v="50-500-50.62303"/>
    <s v="500-Rural Health Care"/>
    <s v="500"/>
    <x v="51"/>
    <x v="3"/>
  </r>
  <r>
    <x v="0"/>
    <x v="7"/>
    <x v="5"/>
    <n v="2"/>
    <n v="2"/>
    <n v="43"/>
    <x v="21"/>
    <n v="26"/>
    <n v="56"/>
    <x v="12"/>
    <n v="2"/>
    <s v="2. EXP - Operating Expense"/>
    <n v="26"/>
    <x v="51"/>
    <n v="1410"/>
    <n v="235663.76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29532.9"/>
    <n v="29532.9"/>
    <n v="29532.9"/>
    <n v="0"/>
    <n v="0"/>
    <n v="0"/>
    <n v="0"/>
    <n v="265111.65999999997"/>
    <n v="235663.76"/>
    <s v="All Budget Divisions"/>
    <s v="CD-73 - Procurement"/>
    <x v="1"/>
    <s v="USF"/>
    <s v="Employee Expenses"/>
    <s v="Compensation and Benefits"/>
    <n v="-29447.9"/>
    <s v="73-730-73.62303"/>
    <s v="730-Procurement"/>
    <s v="730"/>
    <x v="51"/>
    <x v="3"/>
  </r>
  <r>
    <x v="0"/>
    <x v="13"/>
    <x v="7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2"/>
    <x v="2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7"/>
    <x v="5"/>
    <n v="2"/>
    <n v="2"/>
    <n v="53"/>
    <x v="16"/>
    <n v="26"/>
    <n v="55"/>
    <x v="6"/>
    <n v="2"/>
    <s v="2. EXP - Operating Expense"/>
    <n v="13"/>
    <x v="72"/>
    <n v="1396"/>
    <n v="289322.27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37017.32"/>
    <n v="37203.949999999997"/>
    <n v="62884.22"/>
    <n v="0"/>
    <n v="0"/>
    <n v="0"/>
    <n v="0"/>
    <n v="351962.76"/>
    <n v="289322.27"/>
    <s v="All Budget Divisions"/>
    <s v="DA-40 - Lifeline (DA)"/>
    <x v="5"/>
    <s v="USF"/>
    <s v="Depreciation and Amortization"/>
    <s v="Depreciation and Amortization"/>
    <n v="-62640.49"/>
    <s v="70-700-40.60401"/>
    <s v="700-Finance"/>
    <s v="700"/>
    <x v="72"/>
    <x v="0"/>
  </r>
  <r>
    <x v="5"/>
    <x v="16"/>
    <x v="9"/>
    <n v="2"/>
    <n v="2"/>
    <n v="42"/>
    <x v="11"/>
    <n v="26"/>
    <n v="55"/>
    <x v="6"/>
    <n v="2"/>
    <s v="2. EXP - Operating Expense"/>
    <n v="14"/>
    <x v="98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6"/>
    <x v="9"/>
    <n v="2"/>
    <n v="2"/>
    <n v="46"/>
    <x v="3"/>
    <n v="26"/>
    <n v="59"/>
    <x v="2"/>
    <n v="2"/>
    <s v="2. EXP - Operating Expense"/>
    <n v="16"/>
    <x v="1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4"/>
    <x v="8"/>
    <n v="2"/>
    <n v="2"/>
    <n v="46"/>
    <x v="3"/>
    <n v="26"/>
    <n v="59"/>
    <x v="2"/>
    <n v="2"/>
    <s v="2. EXP - Operating Expense"/>
    <n v="18"/>
    <x v="2"/>
    <n v="1439"/>
    <n v="220983.77333600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038.129999999999"/>
    <n v="10038.129999999999"/>
    <n v="10038.129999999999"/>
    <n v="20625.788333"/>
    <n v="20625.788333"/>
    <n v="20625.788333"/>
    <n v="20625.748337000001"/>
    <n v="138480.66"/>
    <n v="138480.66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0"/>
    <x v="0"/>
    <n v="2"/>
    <n v="2"/>
    <n v="47"/>
    <x v="2"/>
    <n v="26"/>
    <n v="60"/>
    <x v="9"/>
    <n v="2"/>
    <s v="2. EXP - Operating Expense"/>
    <n v="24"/>
    <x v="3"/>
    <n v="1511"/>
    <n v="29740.38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132"/>
    <n v="2850"/>
    <n v="2186"/>
    <n v="1730"/>
    <n v="2893.85"/>
    <n v="2762.31"/>
    <n v="3025.38"/>
    <n v="21058.84"/>
    <n v="21058.8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5"/>
    <x v="20"/>
    <x v="13"/>
    <n v="2"/>
    <n v="2"/>
    <n v="42"/>
    <x v="11"/>
    <n v="26"/>
    <n v="55"/>
    <x v="6"/>
    <n v="2"/>
    <s v="2. EXP - Operating Expense"/>
    <n v="114"/>
    <x v="9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5"/>
    <x v="20"/>
    <x v="13"/>
    <n v="2"/>
    <n v="2"/>
    <n v="36"/>
    <x v="14"/>
    <n v="26"/>
    <n v="49"/>
    <x v="10"/>
    <n v="3"/>
    <s v="4. USAC_DEBIT - USAC Administration (Debit to SM)"/>
    <n v="122"/>
    <x v="31"/>
    <n v="1121"/>
    <n v="38086.989800000003"/>
    <n v="2047.24"/>
    <n v="2336.44"/>
    <n v="2340.0300000000002"/>
    <n v="3218.47"/>
    <n v="3609.13"/>
    <n v="1877.37"/>
    <n v="2393.39"/>
    <n v="3093.24"/>
    <n v="2826.88"/>
    <n v="3339.74"/>
    <n v="2059.36"/>
    <n v="2757.24"/>
    <n v="2047.24"/>
    <n v="2336.44"/>
    <n v="2340.0300000000002"/>
    <n v="3218.47"/>
    <n v="3609.13"/>
    <n v="1877.37"/>
    <n v="3815.3172"/>
    <n v="3552.9623000000001"/>
    <n v="3604.4829"/>
    <n v="3699.5209"/>
    <n v="3659.2548000000002"/>
    <n v="4326.7717000000002"/>
    <n v="15428.68"/>
    <n v="15428.68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5"/>
    <x v="15"/>
    <x v="5"/>
    <n v="2"/>
    <n v="2"/>
    <n v="36"/>
    <x v="14"/>
    <n v="26"/>
    <n v="49"/>
    <x v="10"/>
    <n v="3"/>
    <s v="4. USAC_DEBIT - USAC Administration (Debit to SM)"/>
    <n v="122"/>
    <x v="31"/>
    <n v="1121"/>
    <n v="31898.53"/>
    <n v="2047.24"/>
    <n v="2336.44"/>
    <n v="2340.0300000000002"/>
    <n v="3218.47"/>
    <n v="3609.13"/>
    <n v="1877.37"/>
    <n v="2393.39"/>
    <n v="3093.24"/>
    <n v="2826.88"/>
    <n v="3339.74"/>
    <n v="2059.36"/>
    <n v="2757.24"/>
    <n v="2047.24"/>
    <n v="2336.44"/>
    <n v="2340.0300000000002"/>
    <n v="3218.47"/>
    <n v="3609.13"/>
    <n v="1877.37"/>
    <n v="2393.39"/>
    <n v="3093.24"/>
    <n v="2826.88"/>
    <n v="3339.74"/>
    <n v="2059.36"/>
    <n v="2757.24"/>
    <n v="31898.53"/>
    <n v="31898.53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2"/>
    <x v="4"/>
    <x v="1"/>
    <n v="2"/>
    <n v="2"/>
    <n v="36"/>
    <x v="14"/>
    <n v="26"/>
    <n v="49"/>
    <x v="10"/>
    <n v="3"/>
    <s v="4. USAC_DEBIT - USAC Administration (Debit to SM)"/>
    <n v="128"/>
    <x v="66"/>
    <n v="237"/>
    <n v="81384.438899999994"/>
    <n v="3306.29"/>
    <n v="2920.33"/>
    <n v="5415.77"/>
    <n v="3922"/>
    <n v="4163.17"/>
    <n v="3484.66"/>
    <n v="5233.37"/>
    <n v="15454.56"/>
    <n v="3613.27"/>
    <n v="5032.6099999999997"/>
    <n v="5122.3500000000004"/>
    <n v="4021.29"/>
    <n v="7205.5176000000001"/>
    <n v="8571.0105999999996"/>
    <n v="6010.0743000000002"/>
    <n v="3471.2006000000001"/>
    <n v="4721.3617999999997"/>
    <n v="6233.9525000000003"/>
    <n v="7878.4811"/>
    <n v="8504.2914999999994"/>
    <n v="6150.4602000000004"/>
    <n v="9421.8979999999992"/>
    <n v="6143.5680000000002"/>
    <n v="7072.6226999999999"/>
    <n v="61689.67"/>
    <n v="81384.438899999994"/>
    <s v="All Budget Divisions"/>
    <s v="BD-40 - Lifeline"/>
    <x v="5"/>
    <s v="USF"/>
    <s v="Allocations"/>
    <s v="Allocations"/>
    <n v="19694.768899999999"/>
    <s v="40-400-40.90260"/>
    <s v="400-Lifeline"/>
    <s v="400"/>
    <x v="66"/>
    <x v="0"/>
  </r>
  <r>
    <x v="0"/>
    <x v="13"/>
    <x v="7"/>
    <n v="2"/>
    <n v="2"/>
    <n v="52"/>
    <x v="10"/>
    <n v="26"/>
    <n v="59"/>
    <x v="2"/>
    <n v="6"/>
    <s v="X00000 - Capital Expenses"/>
    <n v="138"/>
    <x v="7"/>
    <n v="1488"/>
    <n v="722303.99"/>
    <n v="0"/>
    <n v="0"/>
    <n v="0"/>
    <n v="0"/>
    <n v="0"/>
    <n v="89687.43"/>
    <n v="0"/>
    <n v="0"/>
    <n v="0"/>
    <n v="0"/>
    <n v="0"/>
    <n v="0"/>
    <n v="0"/>
    <n v="0"/>
    <n v="0"/>
    <n v="0"/>
    <n v="0"/>
    <n v="0"/>
    <n v="0"/>
    <n v="153203.04"/>
    <n v="180566.08"/>
    <n v="177036.85"/>
    <n v="157288.21"/>
    <n v="54209.81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5"/>
    <x v="15"/>
    <x v="5"/>
    <n v="2"/>
    <n v="2"/>
    <n v="49"/>
    <x v="13"/>
    <n v="26"/>
    <n v="59"/>
    <x v="2"/>
    <n v="2"/>
    <s v="2. EXP - Operating Expense"/>
    <n v="107"/>
    <x v="12"/>
    <n v="1240"/>
    <n v="1553.13"/>
    <n v="1553.13"/>
    <n v="0"/>
    <n v="0"/>
    <n v="0"/>
    <n v="0"/>
    <n v="0"/>
    <n v="0"/>
    <n v="0"/>
    <n v="0"/>
    <n v="0"/>
    <n v="0"/>
    <n v="0"/>
    <n v="1553.13"/>
    <n v="0"/>
    <n v="0"/>
    <n v="0"/>
    <n v="0"/>
    <n v="0"/>
    <n v="0"/>
    <n v="0"/>
    <n v="0"/>
    <n v="0"/>
    <n v="0"/>
    <n v="0"/>
    <n v="1553.13"/>
    <n v="1553.13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11"/>
    <x v="6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18"/>
    <x v="11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7"/>
    <x v="5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3"/>
    <x v="8"/>
    <x v="1"/>
    <n v="2"/>
    <n v="2"/>
    <n v="38"/>
    <x v="18"/>
    <n v="26"/>
    <n v="51"/>
    <x v="8"/>
    <n v="2"/>
    <s v="2. EXP - Operating Expense"/>
    <n v="110"/>
    <x v="46"/>
    <n v="695"/>
    <n v="-11527.67"/>
    <n v="0"/>
    <n v="0"/>
    <n v="0"/>
    <n v="0"/>
    <n v="0"/>
    <n v="0"/>
    <n v="0"/>
    <n v="0"/>
    <n v="0"/>
    <n v="0"/>
    <n v="0"/>
    <n v="1223.1400000000001"/>
    <n v="0"/>
    <n v="0"/>
    <n v="0"/>
    <n v="0"/>
    <n v="0"/>
    <n v="0"/>
    <n v="0"/>
    <n v="0"/>
    <n v="0"/>
    <n v="0"/>
    <n v="0"/>
    <n v="-11527.67"/>
    <n v="1223.1400000000001"/>
    <n v="-11527.67"/>
    <s v="All Budget Divisions"/>
    <s v="CD-60 - Chief Executive Office"/>
    <x v="1"/>
    <s v="USF"/>
    <s v="Employee Expenses"/>
    <s v="Compensation and Benefits"/>
    <n v="-12750.81"/>
    <s v="60-600-60.68100"/>
    <s v="600-Chief Executive Office"/>
    <s v="600"/>
    <x v="46"/>
    <x v="3"/>
  </r>
  <r>
    <x v="3"/>
    <x v="8"/>
    <x v="1"/>
    <n v="2"/>
    <n v="2"/>
    <n v="46"/>
    <x v="3"/>
    <n v="26"/>
    <n v="59"/>
    <x v="2"/>
    <n v="2"/>
    <s v="2. EXP - Operating Expense"/>
    <n v="110"/>
    <x v="46"/>
    <n v="823"/>
    <n v="84486.34"/>
    <n v="0"/>
    <n v="0"/>
    <n v="0"/>
    <n v="0"/>
    <n v="0"/>
    <n v="0"/>
    <n v="0"/>
    <n v="0"/>
    <n v="0"/>
    <n v="0"/>
    <n v="0"/>
    <n v="348224.63"/>
    <n v="0"/>
    <n v="0"/>
    <n v="0"/>
    <n v="0"/>
    <n v="0"/>
    <n v="0"/>
    <n v="0"/>
    <n v="0"/>
    <n v="0"/>
    <n v="0"/>
    <n v="0"/>
    <n v="84486.34"/>
    <n v="348224.63"/>
    <n v="84486.34"/>
    <s v="All Budget Divisions"/>
    <s v="CD-90 - Information Technology"/>
    <x v="1"/>
    <s v="USF"/>
    <s v="Employee Expenses"/>
    <s v="Compensation and Benefits"/>
    <n v="-263738.28999999998"/>
    <s v="90-902-90.68100"/>
    <s v="902-Business Relationship Management"/>
    <s v="902"/>
    <x v="46"/>
    <x v="3"/>
  </r>
  <r>
    <x v="5"/>
    <x v="10"/>
    <x v="1"/>
    <n v="2"/>
    <n v="2"/>
    <n v="33"/>
    <x v="20"/>
    <n v="26"/>
    <n v="55"/>
    <x v="6"/>
    <n v="2"/>
    <s v="2. EXP - Operating Expense"/>
    <n v="100"/>
    <x v="18"/>
    <n v="1106"/>
    <n v="723394.2815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63747.388800000001"/>
    <n v="55432.512000000002"/>
    <n v="58204.137600000002"/>
    <n v="60975.763200000001"/>
    <n v="60975.763200000001"/>
    <n v="58204.137600000002"/>
    <n v="63747.388800000001"/>
    <n v="58204.137600000002"/>
    <n v="60975.763200000001"/>
    <n v="63747.388800000001"/>
    <n v="55432.512000000002"/>
    <n v="63747.388800000001"/>
    <n v="662459.52"/>
    <n v="723394.28159999999"/>
    <s v="All Budget Divisions"/>
    <s v="CD-10 - Contributors/499"/>
    <x v="1"/>
    <s v="USF"/>
    <s v="Employee Expenses"/>
    <s v="Compensation and Benefits"/>
    <n v="60934.761599999998"/>
    <s v="10-100-10.68000"/>
    <s v="100-499"/>
    <s v="100"/>
    <x v="18"/>
    <x v="3"/>
  </r>
  <r>
    <x v="0"/>
    <x v="7"/>
    <x v="5"/>
    <n v="2"/>
    <n v="2"/>
    <n v="38"/>
    <x v="18"/>
    <n v="26"/>
    <n v="51"/>
    <x v="8"/>
    <n v="2"/>
    <s v="2. EXP - Operating Expense"/>
    <n v="100"/>
    <x v="18"/>
    <n v="1356"/>
    <n v="257050.66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681.48"/>
    <n v="34167.01"/>
    <n v="31195.96"/>
    <n v="0"/>
    <n v="0"/>
    <n v="0"/>
    <n v="0"/>
    <n v="289732.15000000002"/>
    <n v="257050.66"/>
    <s v="All Budget Divisions"/>
    <s v="CD-60 - Chief Executive Office"/>
    <x v="1"/>
    <s v="USF"/>
    <s v="Employee Expenses"/>
    <s v="Compensation and Benefits"/>
    <n v="-32681.49"/>
    <s v="60-600-60.68000"/>
    <s v="600-Chief Executive Office"/>
    <s v="600"/>
    <x v="18"/>
    <x v="3"/>
  </r>
  <r>
    <x v="0"/>
    <x v="13"/>
    <x v="7"/>
    <n v="2"/>
    <n v="2"/>
    <n v="46"/>
    <x v="3"/>
    <n v="26"/>
    <n v="59"/>
    <x v="2"/>
    <n v="2"/>
    <s v="2. EXP - Operating Expense"/>
    <n v="102"/>
    <x v="44"/>
    <n v="1455"/>
    <n v="-31113.39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0"/>
    <n v="0"/>
    <n v="0"/>
    <n v="0"/>
    <n v="0"/>
    <n v="0"/>
    <n v="0"/>
    <n v="-31113.39"/>
    <n v="-31113.39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0"/>
    <x v="18"/>
    <x v="11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19"/>
    <x v="12"/>
    <n v="2"/>
    <n v="2"/>
    <n v="46"/>
    <x v="3"/>
    <n v="26"/>
    <n v="59"/>
    <x v="2"/>
    <n v="2"/>
    <s v="2. EXP - Operating Expense"/>
    <n v="105"/>
    <x v="11"/>
    <n v="1477"/>
    <n v="97058.73"/>
    <n v="0"/>
    <n v="0"/>
    <n v="1500"/>
    <n v="0"/>
    <n v="0"/>
    <n v="0"/>
    <n v="0"/>
    <n v="0"/>
    <n v="250"/>
    <n v="0"/>
    <n v="0"/>
    <n v="0"/>
    <n v="0"/>
    <n v="0"/>
    <n v="1500"/>
    <n v="0"/>
    <n v="0"/>
    <n v="0"/>
    <n v="0"/>
    <n v="302.88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6"/>
    <x v="1"/>
    <n v="2"/>
    <n v="2"/>
    <n v="35"/>
    <x v="12"/>
    <n v="26"/>
    <n v="48"/>
    <x v="7"/>
    <n v="2"/>
    <s v="2. EXP - Operating Expense"/>
    <n v="83"/>
    <x v="13"/>
    <n v="1340"/>
    <n v="362095.05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38884.47"/>
    <n v="30740.76"/>
    <n v="33768.51"/>
    <n v="33768.51"/>
    <n v="32233.58"/>
    <n v="33634.910000000003"/>
    <n v="33403.370000000003"/>
    <n v="27505.21"/>
    <n v="26262.13"/>
    <n v="24129.35"/>
    <n v="19600.310000000001"/>
    <n v="28163.94"/>
    <n v="348705.89"/>
    <n v="290201.45"/>
    <s v="All Budget Divisions"/>
    <s v="BD-30 - High Cost"/>
    <x v="4"/>
    <s v="USF"/>
    <s v="Employee Expenses"/>
    <s v="Compensation and Benefits"/>
    <n v="-58504.44"/>
    <s v="30-300-30.66000"/>
    <s v="300-High Cost"/>
    <s v="300"/>
    <x v="13"/>
    <x v="3"/>
  </r>
  <r>
    <x v="5"/>
    <x v="16"/>
    <x v="9"/>
    <n v="2"/>
    <n v="2"/>
    <n v="46"/>
    <x v="3"/>
    <n v="26"/>
    <n v="59"/>
    <x v="2"/>
    <n v="2"/>
    <s v="2. EXP - Operating Expense"/>
    <n v="94"/>
    <x v="15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16"/>
    <x v="9"/>
    <n v="2"/>
    <n v="2"/>
    <n v="42"/>
    <x v="11"/>
    <n v="26"/>
    <n v="55"/>
    <x v="6"/>
    <n v="2"/>
    <s v="2. EXP - Operating Expense"/>
    <n v="95"/>
    <x v="7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4"/>
    <x v="9"/>
    <x v="1"/>
    <n v="2"/>
    <n v="2"/>
    <n v="47"/>
    <x v="2"/>
    <n v="26"/>
    <n v="60"/>
    <x v="9"/>
    <n v="2"/>
    <s v="2. EXP - Operating Expense"/>
    <n v="97"/>
    <x v="16"/>
    <n v="1103"/>
    <n v="9999.9999960000005"/>
    <n v="0"/>
    <n v="323.25"/>
    <n v="1729.8"/>
    <n v="452.85"/>
    <n v="1317.99"/>
    <n v="1848.31"/>
    <n v="825.85"/>
    <n v="227.05"/>
    <n v="652.36"/>
    <n v="980.15"/>
    <n v="924.75"/>
    <n v="431.15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9713.51"/>
    <n v="9999.9999960000005"/>
    <s v="All Budget Divisions"/>
    <s v="CD-93 - Human Resources"/>
    <x v="1"/>
    <s v="USF"/>
    <s v="Employee Expenses"/>
    <s v="Travel"/>
    <n v="286.48999600000002"/>
    <s v="93-930-93.66800"/>
    <s v="930-Human Resources"/>
    <s v="930"/>
    <x v="16"/>
    <x v="7"/>
  </r>
  <r>
    <x v="0"/>
    <x v="17"/>
    <x v="10"/>
    <n v="2"/>
    <n v="2"/>
    <n v="36"/>
    <x v="14"/>
    <n v="26"/>
    <n v="49"/>
    <x v="10"/>
    <n v="2"/>
    <s v="2. EXP - Operating Expense"/>
    <n v="97"/>
    <x v="16"/>
    <n v="1341"/>
    <n v="39546.54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9018.75"/>
    <n v="1018.75"/>
    <n v="1018.75"/>
    <n v="7190.54"/>
    <n v="1018.75"/>
    <n v="1018.75"/>
    <n v="4018.75"/>
    <n v="6018.75"/>
    <n v="1018.75"/>
    <n v="4018.75"/>
    <n v="4187.25"/>
    <n v="4187.25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0"/>
    <x v="0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7"/>
    <x v="5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3"/>
    <x v="8"/>
    <x v="1"/>
    <n v="2"/>
    <n v="2"/>
    <n v="35"/>
    <x v="12"/>
    <n v="26"/>
    <n v="48"/>
    <x v="7"/>
    <n v="2"/>
    <s v="2. EXP - Operating Expense"/>
    <n v="57"/>
    <x v="22"/>
    <n v="676"/>
    <n v="2200499.999996"/>
    <n v="195077.02"/>
    <n v="-260779.49"/>
    <n v="49862.89"/>
    <n v="290681.57"/>
    <n v="40796.82"/>
    <n v="1825.7"/>
    <n v="92692.22"/>
    <n v="138019.10999999999"/>
    <n v="206340.5"/>
    <n v="138079.81"/>
    <n v="245821.29"/>
    <n v="163681.56"/>
    <n v="183735.373333"/>
    <n v="183735.373333"/>
    <n v="183735.373333"/>
    <n v="183735.373333"/>
    <n v="183735.373333"/>
    <n v="183735.373333"/>
    <n v="183735.373333"/>
    <n v="203735.373333"/>
    <n v="203735.373333"/>
    <n v="203735.373333"/>
    <n v="151573.13333300001"/>
    <n v="151573.13333300001"/>
    <n v="1302099"/>
    <n v="2200499.999996"/>
    <s v="All Budget Divisions"/>
    <s v="BD-30 - High Cost"/>
    <x v="4"/>
    <s v="USF"/>
    <s v="Professional Services"/>
    <s v="Other Professional Services"/>
    <n v="898400.99999599997"/>
    <s v="30-300-30.64800"/>
    <s v="300-High Cost"/>
    <s v="300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439"/>
    <n v="7152812.04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0"/>
    <n v="655583.41"/>
    <n v="700556.48"/>
    <n v="388893.12"/>
    <n v="799470.3"/>
    <n v="1014734.79"/>
    <n v="869970.98"/>
    <n v="627867.82999999996"/>
    <n v="982255.84"/>
    <n v="1317467.97"/>
    <n v="1113479.29"/>
    <s v="All Budget Divisions"/>
    <s v="CD-90 - Information Technology"/>
    <x v="1"/>
    <s v="USF"/>
    <s v="Professional Services"/>
    <s v="Other Professional Services"/>
    <n v="-203988.68"/>
    <s v="90-799-90.64800"/>
    <s v="799-Enterprise Resource Program"/>
    <s v="799"/>
    <x v="22"/>
    <x v="9"/>
  </r>
  <r>
    <x v="6"/>
    <x v="12"/>
    <x v="6"/>
    <n v="2"/>
    <n v="2"/>
    <n v="53"/>
    <x v="16"/>
    <n v="26"/>
    <n v="59"/>
    <x v="2"/>
    <n v="2"/>
    <s v="2. EXP - Operating Expense"/>
    <n v="57"/>
    <x v="22"/>
    <n v="1673"/>
    <n v="2229558"/>
    <n v="0"/>
    <n v="0"/>
    <n v="0"/>
    <n v="0"/>
    <n v="0"/>
    <n v="0"/>
    <n v="0"/>
    <n v="0"/>
    <n v="0"/>
    <n v="0"/>
    <n v="0"/>
    <n v="0"/>
    <n v="76507"/>
    <n v="141736"/>
    <n v="148653"/>
    <n v="154933"/>
    <n v="141748"/>
    <n v="137176"/>
    <n v="150340"/>
    <n v="143116"/>
    <n v="330922"/>
    <n v="337162"/>
    <n v="330553"/>
    <n v="136712"/>
    <n v="0"/>
    <n v="0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2"/>
    <x v="2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1"/>
    <x v="1"/>
    <x v="1"/>
    <n v="2"/>
    <n v="2"/>
    <n v="42"/>
    <x v="11"/>
    <n v="26"/>
    <n v="52"/>
    <x v="1"/>
    <n v="2"/>
    <s v="2. EXP - Operating Expense"/>
    <n v="74"/>
    <x v="33"/>
    <n v="538"/>
    <n v="6448466.3000039998"/>
    <n v="556651.80000000005"/>
    <n v="556415.18999999994"/>
    <n v="-1112961.6499999999"/>
    <n v="0"/>
    <n v="0"/>
    <n v="0"/>
    <n v="0"/>
    <n v="0"/>
    <n v="0"/>
    <n v="0"/>
    <n v="0"/>
    <n v="0"/>
    <n v="537372.19166699995"/>
    <n v="537372.19166699995"/>
    <n v="537372.19166699995"/>
    <n v="537372.19166699995"/>
    <n v="537372.19166699995"/>
    <n v="537372.19166699995"/>
    <n v="537372.19166699995"/>
    <n v="537372.19166699995"/>
    <n v="537372.19166699995"/>
    <n v="537372.19166699995"/>
    <n v="537372.19166699995"/>
    <n v="537372.19166699995"/>
    <n v="105.34"/>
    <n v="6448466.3000039998"/>
    <s v="All Budget Divisions"/>
    <s v="CD-70 - Finance"/>
    <x v="1"/>
    <s v="USF"/>
    <s v="General and Administrative"/>
    <s v="Rent"/>
    <n v="6448360.960004"/>
    <s v="70-735-70.64900"/>
    <s v="735-Facilities"/>
    <s v="735"/>
    <x v="33"/>
    <x v="0"/>
  </r>
  <r>
    <x v="0"/>
    <x v="7"/>
    <x v="5"/>
    <n v="2"/>
    <n v="2"/>
    <n v="42"/>
    <x v="11"/>
    <n v="26"/>
    <n v="55"/>
    <x v="6"/>
    <n v="2"/>
    <s v="2. EXP - Operating Expense"/>
    <n v="29"/>
    <x v="4"/>
    <n v="1332"/>
    <n v="83058.3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10631.7"/>
    <n v="11397.32"/>
    <n v="10120.969999999999"/>
    <n v="0"/>
    <n v="0"/>
    <n v="0"/>
    <n v="0"/>
    <n v="93915.8"/>
    <n v="83058.3"/>
    <s v="All Budget Divisions"/>
    <s v="CD-70 - Finance"/>
    <x v="1"/>
    <s v="USF"/>
    <s v="Employee Expenses"/>
    <s v="Compensation and Benefits"/>
    <n v="-10857.5"/>
    <s v="10-110-10.62306"/>
    <s v="110-Contributors"/>
    <s v="110"/>
    <x v="4"/>
    <x v="3"/>
  </r>
  <r>
    <x v="0"/>
    <x v="2"/>
    <x v="2"/>
    <n v="2"/>
    <n v="2"/>
    <n v="39"/>
    <x v="1"/>
    <n v="26"/>
    <n v="52"/>
    <x v="1"/>
    <n v="2"/>
    <s v="2. EXP - Operating Expense"/>
    <n v="29"/>
    <x v="4"/>
    <n v="1369"/>
    <n v="20135.73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2099.34"/>
    <n v="2003.92"/>
    <n v="2099.34"/>
    <n v="2194.7600000000002"/>
    <n v="2003.92"/>
    <n v="2099.34"/>
    <n v="2099.34"/>
    <n v="2003.92"/>
    <n v="2194.7600000000002"/>
    <n v="1337.09"/>
    <n v="1337.09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5"/>
    <x v="16"/>
    <x v="9"/>
    <n v="2"/>
    <n v="2"/>
    <n v="45"/>
    <x v="6"/>
    <n v="26"/>
    <n v="58"/>
    <x v="4"/>
    <n v="2"/>
    <s v="2. EXP - Operating Expense"/>
    <n v="30"/>
    <x v="39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8"/>
    <x v="11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0"/>
    <x v="0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8"/>
    <x v="11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8"/>
    <x v="11"/>
    <n v="2"/>
    <n v="2"/>
    <n v="45"/>
    <x v="6"/>
    <n v="26"/>
    <n v="58"/>
    <x v="4"/>
    <n v="2"/>
    <s v="2. EXP - Operating Expense"/>
    <n v="26"/>
    <x v="51"/>
    <n v="1431"/>
    <n v="322690.86"/>
    <n v="32867.97"/>
    <n v="32872.97"/>
    <n v="32867.97"/>
    <n v="32762.97"/>
    <n v="32517.45"/>
    <n v="32862.97"/>
    <n v="32862.97"/>
    <n v="32862.97"/>
    <n v="32762.97"/>
    <n v="0"/>
    <n v="0"/>
    <n v="0"/>
    <n v="32867.97"/>
    <n v="24252.959999999999"/>
    <n v="26678.26"/>
    <n v="26678.26"/>
    <n v="25465.61"/>
    <n v="26678.26"/>
    <n v="27890.9"/>
    <n v="25465.61"/>
    <n v="26678.26"/>
    <n v="26678.26"/>
    <n v="25465.61"/>
    <n v="27890.9"/>
    <n v="32867.97"/>
    <n v="32867.97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19"/>
    <x v="12"/>
    <n v="2"/>
    <n v="2"/>
    <n v="52"/>
    <x v="10"/>
    <n v="26"/>
    <n v="59"/>
    <x v="2"/>
    <n v="2"/>
    <s v="2. EXP - Operating Expense"/>
    <n v="26"/>
    <x v="51"/>
    <n v="1469"/>
    <n v="40573.93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364.98"/>
    <n v="3364.98"/>
    <n v="3280.83"/>
    <n v="3437.06"/>
    <n v="3437.06"/>
    <n v="3280.83"/>
    <n v="3593.29"/>
    <n v="23544.86"/>
    <n v="23544.86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0"/>
    <x v="0"/>
    <x v="0"/>
    <n v="2"/>
    <n v="2"/>
    <n v="39"/>
    <x v="1"/>
    <n v="26"/>
    <n v="52"/>
    <x v="1"/>
    <n v="2"/>
    <s v="2. EXP - Operating Expense"/>
    <n v="27"/>
    <x v="38"/>
    <n v="1367"/>
    <n v="19628.71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715.13"/>
    <n v="1714.83"/>
    <n v="1705.52"/>
    <n v="1751.23"/>
    <n v="1474.44"/>
    <n v="1407.42"/>
    <n v="1541.46"/>
    <n v="15205.39"/>
    <n v="15205.39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6"/>
    <x v="1"/>
    <n v="2"/>
    <n v="2"/>
    <n v="43"/>
    <x v="21"/>
    <n v="26"/>
    <n v="56"/>
    <x v="12"/>
    <n v="2"/>
    <s v="2. EXP - Operating Expense"/>
    <n v="27"/>
    <x v="38"/>
    <n v="1410"/>
    <n v="16617.63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400.72"/>
    <n v="1273.3800000000001"/>
    <n v="1400.72"/>
    <n v="1400.72"/>
    <n v="1337.05"/>
    <n v="1400.72"/>
    <n v="1464.39"/>
    <n v="1337.05"/>
    <n v="1400.72"/>
    <n v="1400.72"/>
    <n v="1337.05"/>
    <n v="1464.39"/>
    <n v="10253.56"/>
    <n v="12415.47"/>
    <s v="All Budget Divisions"/>
    <s v="CD-73 - Procurement"/>
    <x v="1"/>
    <s v="USF"/>
    <s v="Employee Expenses"/>
    <s v="Compensation and Benefits"/>
    <n v="2161.91"/>
    <s v="73-730-73.62304"/>
    <s v="730-Procurement"/>
    <s v="730"/>
    <x v="38"/>
    <x v="3"/>
  </r>
  <r>
    <x v="5"/>
    <x v="15"/>
    <x v="5"/>
    <n v="2"/>
    <n v="2"/>
    <n v="52"/>
    <x v="10"/>
    <n v="26"/>
    <n v="59"/>
    <x v="2"/>
    <n v="2"/>
    <s v="2. EXP - Operating Expense"/>
    <n v="29"/>
    <x v="4"/>
    <n v="1279"/>
    <n v="35741.17"/>
    <n v="3087.71"/>
    <n v="2683.52"/>
    <n v="2818.24"/>
    <n v="2947.48"/>
    <n v="2950.22"/>
    <n v="2820.99"/>
    <n v="3087.7"/>
    <n v="2818.25"/>
    <n v="2952.97"/>
    <n v="3079.45"/>
    <n v="2686.27"/>
    <n v="3808.37"/>
    <n v="3087.71"/>
    <n v="2683.52"/>
    <n v="2818.24"/>
    <n v="2947.48"/>
    <n v="2950.22"/>
    <n v="2820.99"/>
    <n v="3087.7"/>
    <n v="2818.25"/>
    <n v="2952.97"/>
    <n v="3079.45"/>
    <n v="2686.27"/>
    <n v="3808.37"/>
    <n v="35741.17"/>
    <n v="35741.17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317"/>
    <n v="174019"/>
    <n v="17637.740000000002"/>
    <n v="17500.599999999999"/>
    <n v="14572.43"/>
    <n v="15303.11"/>
    <n v="17553.400000000001"/>
    <n v="17948.48"/>
    <n v="19538.75"/>
    <n v="18075.36"/>
    <n v="20041.88"/>
    <n v="20242.189999999999"/>
    <n v="16178.77"/>
    <n v="24725.09"/>
    <n v="17637.740000000002"/>
    <n v="17500.599999999999"/>
    <n v="14572.43"/>
    <n v="15303.11"/>
    <n v="17553.400000000001"/>
    <n v="17948.48"/>
    <n v="19538.75"/>
    <n v="18075.36"/>
    <n v="20041.88"/>
    <n v="20242.189999999999"/>
    <n v="-4394.9399999999996"/>
    <n v="0"/>
    <n v="219317.8"/>
    <n v="174019"/>
    <s v="All Budget Divisions"/>
    <s v="CD-90 - Information Technology"/>
    <x v="1"/>
    <s v="USF"/>
    <s v="Employee Expenses"/>
    <s v="Compensation and Benefits"/>
    <n v="-45298.8"/>
    <s v="90-923-90.62306"/>
    <s v="923-Information Security"/>
    <s v="923"/>
    <x v="4"/>
    <x v="3"/>
  </r>
  <r>
    <x v="2"/>
    <x v="4"/>
    <x v="1"/>
    <n v="2"/>
    <n v="2"/>
    <n v="52"/>
    <x v="10"/>
    <n v="26"/>
    <n v="59"/>
    <x v="2"/>
    <n v="2"/>
    <s v="2. EXP - Operating Expense"/>
    <n v="16"/>
    <x v="1"/>
    <n v="378"/>
    <n v="614526.88"/>
    <n v="60839.519999999997"/>
    <n v="50949.62"/>
    <n v="58480.24"/>
    <n v="54209.5"/>
    <n v="49644.959999999999"/>
    <n v="55317.7"/>
    <n v="53053.599999999999"/>
    <n v="56249.599999999999"/>
    <n v="50770.22"/>
    <n v="52388.14"/>
    <n v="47499.87"/>
    <n v="35874.639999999999"/>
    <n v="48579.199999999997"/>
    <n v="48579.199999999997"/>
    <n v="55866.080000000002"/>
    <n v="53437.120000000003"/>
    <n v="48579.199999999997"/>
    <n v="53437.120000000003"/>
    <n v="51008.160000000003"/>
    <n v="53437.120000000003"/>
    <n v="51008.160000000003"/>
    <n v="51008.160000000003"/>
    <n v="48579.199999999997"/>
    <n v="51008.160000000003"/>
    <n v="625277.61"/>
    <n v="614526.88"/>
    <s v="All Budget Divisions"/>
    <s v="DA-30 - High Cost (DA)"/>
    <x v="4"/>
    <s v="USF"/>
    <s v="Professional Services"/>
    <s v="Contract Labor"/>
    <n v="-10750.73"/>
    <s v="90-902-30.61400"/>
    <s v="902-Business Relationship Management"/>
    <s v="902"/>
    <x v="1"/>
    <x v="1"/>
  </r>
  <r>
    <x v="5"/>
    <x v="10"/>
    <x v="1"/>
    <n v="2"/>
    <n v="2"/>
    <n v="46"/>
    <x v="3"/>
    <n v="26"/>
    <n v="59"/>
    <x v="2"/>
    <n v="2"/>
    <s v="2. EXP - Operating Expense"/>
    <n v="16"/>
    <x v="1"/>
    <n v="1277"/>
    <n v="468983.03999999998"/>
    <n v="0"/>
    <n v="0"/>
    <n v="0"/>
    <n v="0"/>
    <n v="0"/>
    <n v="0"/>
    <n v="0"/>
    <n v="0"/>
    <n v="0"/>
    <n v="0"/>
    <n v="0"/>
    <n v="0"/>
    <n v="48669.27"/>
    <n v="50598.27"/>
    <n v="52429.27"/>
    <n v="46184.27"/>
    <n v="42740.27"/>
    <n v="50377.27"/>
    <n v="35106.269999999997"/>
    <n v="36121.269999999997"/>
    <n v="31085.27"/>
    <n v="34139.269999999997"/>
    <n v="35536.269999999997"/>
    <n v="5996.07"/>
    <n v="0"/>
    <n v="468983.03999999998"/>
    <s v="All Budget Divisions"/>
    <s v="CD-90 - Information Technology"/>
    <x v="1"/>
    <s v="USF"/>
    <s v="Professional Services"/>
    <s v="Contract Labor"/>
    <n v="468983.03999999998"/>
    <s v="90-908-90.61400"/>
    <s v="908-Quality Assurance"/>
    <s v="908"/>
    <x v="1"/>
    <x v="1"/>
  </r>
  <r>
    <x v="0"/>
    <x v="5"/>
    <x v="4"/>
    <n v="2"/>
    <n v="2"/>
    <n v="54"/>
    <x v="15"/>
    <n v="26"/>
    <n v="58"/>
    <x v="4"/>
    <n v="2"/>
    <s v="2. EXP - Operating Expense"/>
    <n v="16"/>
    <x v="1"/>
    <n v="1421"/>
    <n v="117901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6925"/>
    <n v="7046"/>
    <n v="13046"/>
    <n v="13046"/>
    <n v="13046"/>
    <n v="13046"/>
    <n v="13046"/>
    <n v="45625"/>
    <n v="45625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1"/>
    <x v="6"/>
    <n v="2"/>
    <n v="2"/>
    <n v="52"/>
    <x v="10"/>
    <n v="26"/>
    <n v="58"/>
    <x v="4"/>
    <n v="2"/>
    <s v="2. EXP - Operating Expense"/>
    <n v="16"/>
    <x v="1"/>
    <n v="1428"/>
    <n v="391452"/>
    <n v="147756"/>
    <n v="142139.85"/>
    <n v="204016"/>
    <n v="106774"/>
    <n v="128740"/>
    <n v="127650"/>
    <n v="132994"/>
    <n v="115662"/>
    <n v="120052"/>
    <n v="0"/>
    <n v="0"/>
    <n v="0"/>
    <n v="13896"/>
    <n v="34180"/>
    <n v="29976"/>
    <n v="27353"/>
    <n v="28451"/>
    <n v="42314"/>
    <n v="51489"/>
    <n v="46981"/>
    <n v="36200"/>
    <n v="27078"/>
    <n v="26663"/>
    <n v="26871"/>
    <n v="1225783.8500000001"/>
    <n v="310840"/>
    <s v="All Budget Divisions"/>
    <s v="DA-30 - High Cost (DA)"/>
    <x v="4"/>
    <s v="USF"/>
    <s v="Professional Services"/>
    <s v="Contract Labor"/>
    <n v="-914943.85"/>
    <s v="80-854-30.61400"/>
    <s v="854-Payment Quality Assurance"/>
    <s v="854"/>
    <x v="1"/>
    <x v="1"/>
  </r>
  <r>
    <x v="6"/>
    <x v="12"/>
    <x v="6"/>
    <n v="2"/>
    <n v="2"/>
    <n v="52"/>
    <x v="10"/>
    <n v="26"/>
    <n v="58"/>
    <x v="4"/>
    <n v="2"/>
    <s v="2. EXP - Operating Expense"/>
    <n v="16"/>
    <x v="1"/>
    <n v="16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311"/>
    <n v="-19311.72"/>
    <n v="0"/>
    <n v="0"/>
    <n v="-15656"/>
    <n v="3914"/>
    <n v="1304.67"/>
    <n v="2609.33"/>
    <n v="0"/>
    <n v="-483.28"/>
    <n v="-966.56"/>
    <n v="-643.76"/>
    <n v="-10473.049999999999"/>
    <n v="1082.93"/>
    <n v="0"/>
    <n v="0"/>
    <n v="-15656"/>
    <n v="3914"/>
    <n v="1304.67"/>
    <n v="2609.33"/>
    <n v="0"/>
    <n v="-483.28"/>
    <n v="-966.56"/>
    <n v="-643.76"/>
    <n v="-10473.049999999999"/>
    <n v="1082.93"/>
    <n v="-19311.72"/>
    <n v="-19311.72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6"/>
    <x v="1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8"/>
    <x v="11"/>
    <n v="2"/>
    <n v="2"/>
    <n v="34"/>
    <x v="7"/>
    <n v="26"/>
    <n v="47"/>
    <x v="5"/>
    <n v="3"/>
    <s v="4. USAC_DEBIT - USAC Administration (Debit to SM)"/>
    <n v="120"/>
    <x v="73"/>
    <n v="1335"/>
    <n v="15724789.470000001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183756.07"/>
    <n v="1302131.67"/>
    <n v="1302131.67"/>
    <n v="1242943.8700000001"/>
    <n v="1302131.67"/>
    <n v="1361319.48"/>
    <n v="1242943.8700000001"/>
    <n v="1302131.67"/>
    <n v="1302131.67"/>
    <n v="1396655.72"/>
    <n v="1433055.9"/>
    <n v="1353456.21"/>
    <n v="1353456.21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2"/>
    <x v="2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20"/>
    <x v="13"/>
    <n v="2"/>
    <n v="2"/>
    <n v="52"/>
    <x v="10"/>
    <n v="26"/>
    <n v="54"/>
    <x v="11"/>
    <n v="2"/>
    <s v="2. EXP - Operating Expense"/>
    <n v="105"/>
    <x v="1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5"/>
    <x v="15"/>
    <x v="5"/>
    <n v="2"/>
    <n v="2"/>
    <n v="49"/>
    <x v="13"/>
    <n v="26"/>
    <n v="54"/>
    <x v="11"/>
    <n v="2"/>
    <s v="2. EXP - Operating Expense"/>
    <n v="107"/>
    <x v="12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16"/>
    <x v="9"/>
    <n v="2"/>
    <n v="2"/>
    <n v="39"/>
    <x v="1"/>
    <n v="26"/>
    <n v="52"/>
    <x v="1"/>
    <n v="2"/>
    <s v="2. EXP - Operating Expense"/>
    <n v="108"/>
    <x v="30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5"/>
    <x v="15"/>
    <x v="5"/>
    <n v="2"/>
    <n v="2"/>
    <n v="52"/>
    <x v="10"/>
    <n v="26"/>
    <n v="59"/>
    <x v="2"/>
    <n v="2"/>
    <s v="2. EXP - Operating Expense"/>
    <n v="108"/>
    <x v="30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7"/>
    <x v="5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6"/>
    <x v="12"/>
    <x v="6"/>
    <n v="2"/>
    <n v="2"/>
    <n v="42"/>
    <x v="11"/>
    <n v="26"/>
    <n v="55"/>
    <x v="6"/>
    <n v="2"/>
    <s v="2. EXP - Operating Expense"/>
    <n v="100"/>
    <x v="18"/>
    <n v="1513"/>
    <n v="766026.56"/>
    <n v="0"/>
    <n v="0"/>
    <n v="0"/>
    <n v="0"/>
    <n v="0"/>
    <n v="0"/>
    <n v="0"/>
    <n v="0"/>
    <n v="0"/>
    <n v="0"/>
    <n v="0"/>
    <n v="0"/>
    <n v="58925.120000000003"/>
    <n v="58925.120000000003"/>
    <n v="58925.120000000003"/>
    <n v="88387.68"/>
    <n v="58925.120000000003"/>
    <n v="58925.120000000003"/>
    <n v="58925.120000000003"/>
    <n v="58925.120000000003"/>
    <n v="88387.68"/>
    <n v="58925.120000000003"/>
    <n v="58925.120000000003"/>
    <n v="58925.120000000003"/>
    <n v="0"/>
    <n v="0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6"/>
    <x v="12"/>
    <x v="6"/>
    <n v="2"/>
    <n v="2"/>
    <n v="54"/>
    <x v="15"/>
    <n v="26"/>
    <n v="59"/>
    <x v="2"/>
    <n v="2"/>
    <s v="2. EXP - Operating Expense"/>
    <n v="100"/>
    <x v="18"/>
    <n v="1653"/>
    <n v="143143.78"/>
    <n v="0"/>
    <n v="0"/>
    <n v="0"/>
    <n v="0"/>
    <n v="0"/>
    <n v="0"/>
    <n v="0"/>
    <n v="0"/>
    <n v="0"/>
    <n v="0"/>
    <n v="0"/>
    <n v="0"/>
    <n v="11011.06"/>
    <n v="11011.06"/>
    <n v="11011.06"/>
    <n v="16516.59"/>
    <n v="11011.06"/>
    <n v="11011.06"/>
    <n v="11011.06"/>
    <n v="11011.06"/>
    <n v="16516.59"/>
    <n v="11011.06"/>
    <n v="11011.06"/>
    <n v="11011.06"/>
    <n v="0"/>
    <n v="0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2"/>
    <x v="4"/>
    <x v="1"/>
    <n v="2"/>
    <n v="2"/>
    <n v="40"/>
    <x v="4"/>
    <n v="26"/>
    <n v="53"/>
    <x v="3"/>
    <n v="2"/>
    <s v="2. EXP - Operating Expense"/>
    <n v="104"/>
    <x v="54"/>
    <n v="277"/>
    <n v="0"/>
    <n v="0"/>
    <n v="0"/>
    <n v="0"/>
    <n v="0"/>
    <n v="0"/>
    <n v="0"/>
    <n v="0"/>
    <n v="0"/>
    <n v="0"/>
    <n v="0"/>
    <n v="0"/>
    <n v="22690.87"/>
    <n v="0"/>
    <n v="0"/>
    <n v="0"/>
    <n v="0"/>
    <n v="0"/>
    <n v="0"/>
    <n v="0"/>
    <n v="0"/>
    <n v="0"/>
    <n v="0"/>
    <n v="0"/>
    <n v="0"/>
    <n v="22690.87"/>
    <n v="0"/>
    <s v="All Budget Divisions"/>
    <s v="CD-62 - Shared Services"/>
    <x v="1"/>
    <s v="USF"/>
    <s v="Employee Expenses"/>
    <s v="Compensation and Benefits"/>
    <n v="-22690.87"/>
    <s v="62-620-62.68004"/>
    <s v="620-Shared Services"/>
    <s v="620"/>
    <x v="54"/>
    <x v="0"/>
  </r>
  <r>
    <x v="5"/>
    <x v="15"/>
    <x v="5"/>
    <n v="2"/>
    <n v="2"/>
    <n v="33"/>
    <x v="20"/>
    <n v="26"/>
    <n v="55"/>
    <x v="6"/>
    <n v="2"/>
    <s v="2. EXP - Operating Expense"/>
    <n v="104"/>
    <x v="54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5"/>
    <x v="16"/>
    <x v="9"/>
    <n v="2"/>
    <n v="2"/>
    <n v="39"/>
    <x v="1"/>
    <n v="26"/>
    <n v="52"/>
    <x v="1"/>
    <n v="2"/>
    <s v="2. EXP - Operating Expense"/>
    <n v="104"/>
    <x v="54"/>
    <n v="1149"/>
    <n v="0"/>
    <n v="0"/>
    <n v="0"/>
    <n v="0"/>
    <n v="0"/>
    <n v="0"/>
    <n v="0"/>
    <n v="0"/>
    <n v="0"/>
    <n v="0"/>
    <n v="0"/>
    <n v="0"/>
    <n v="6061.5"/>
    <n v="0"/>
    <n v="0"/>
    <n v="0"/>
    <n v="0"/>
    <n v="0"/>
    <n v="0"/>
    <n v="0"/>
    <n v="0"/>
    <n v="0"/>
    <n v="0"/>
    <n v="0"/>
    <n v="0"/>
    <n v="6061.5"/>
    <n v="0"/>
    <s v="All Budget Divisions"/>
    <s v="CD-61 - Office of the Chief Administrative Officer Division"/>
    <x v="1"/>
    <s v="USF"/>
    <s v="Employee Expenses"/>
    <s v="Compensation and Benefits"/>
    <n v="-6061.5"/>
    <s v="61-601-61.68004"/>
    <s v="601-Data Strategy"/>
    <s v="601"/>
    <x v="54"/>
    <x v="0"/>
  </r>
  <r>
    <x v="0"/>
    <x v="6"/>
    <x v="1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14"/>
    <x v="8"/>
    <n v="2"/>
    <n v="2"/>
    <n v="39"/>
    <x v="1"/>
    <n v="26"/>
    <n v="52"/>
    <x v="1"/>
    <n v="2"/>
    <s v="2. EXP - Operating Expense"/>
    <n v="80"/>
    <x v="80"/>
    <n v="1403"/>
    <n v="3877092.89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418.32"/>
    <n v="331464.59999999998"/>
    <n v="322433.36"/>
    <n v="322178.94"/>
    <n v="322178.94"/>
    <n v="322178.94"/>
    <n v="322178.94"/>
    <n v="2588377.13"/>
    <n v="2588377.13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0"/>
    <x v="5"/>
    <x v="4"/>
    <n v="2"/>
    <n v="2"/>
    <n v="39"/>
    <x v="1"/>
    <n v="26"/>
    <n v="52"/>
    <x v="1"/>
    <n v="2"/>
    <s v="2. EXP - Operating Expense"/>
    <n v="83"/>
    <x v="13"/>
    <n v="1367"/>
    <n v="184610.3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7562.490000000002"/>
    <n v="15719.11"/>
    <n v="13667.54"/>
    <n v="12964.51"/>
    <n v="11039.91"/>
    <n v="10040.74"/>
    <n v="13478.91"/>
    <n v="107699.58"/>
    <n v="107699.58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2"/>
    <x v="2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9"/>
    <x v="12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5"/>
    <x v="10"/>
    <x v="1"/>
    <n v="2"/>
    <n v="2"/>
    <n v="41"/>
    <x v="17"/>
    <n v="26"/>
    <n v="54"/>
    <x v="11"/>
    <n v="2"/>
    <s v="2. EXP - Operating Expense"/>
    <n v="98"/>
    <x v="17"/>
    <n v="1184"/>
    <n v="0"/>
    <n v="570.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0.63"/>
    <n v="0"/>
    <s v="All Budget Divisions"/>
    <s v="CD-65 - Office of the General Counsel"/>
    <x v="1"/>
    <s v="USF"/>
    <s v="Employee Expenses"/>
    <s v="Travel"/>
    <n v="-570.63"/>
    <s v="65-650-65.66801"/>
    <s v="650-Office of the General Counsel"/>
    <s v="650"/>
    <x v="17"/>
    <x v="0"/>
  </r>
  <r>
    <x v="0"/>
    <x v="5"/>
    <x v="4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5"/>
    <x v="16"/>
    <x v="9"/>
    <n v="2"/>
    <n v="2"/>
    <n v="49"/>
    <x v="13"/>
    <n v="26"/>
    <n v="49"/>
    <x v="10"/>
    <n v="2"/>
    <s v="2. EXP - Operating Expense"/>
    <n v="69"/>
    <x v="8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3"/>
    <x v="8"/>
    <x v="1"/>
    <n v="2"/>
    <n v="2"/>
    <n v="49"/>
    <x v="13"/>
    <n v="26"/>
    <n v="49"/>
    <x v="10"/>
    <n v="2"/>
    <s v="2. EXP - Operating Expense"/>
    <n v="70"/>
    <x v="37"/>
    <n v="682"/>
    <n v="916002"/>
    <n v="82089.440000000002"/>
    <n v="86725.85"/>
    <n v="65015.83"/>
    <n v="115247.18"/>
    <n v="86850.62"/>
    <n v="141689.60999999999"/>
    <n v="200852.08"/>
    <n v="158919.04000000001"/>
    <n v="158392.26"/>
    <n v="158023.59"/>
    <n v="159109.84"/>
    <n v="177878.31"/>
    <n v="76333.5"/>
    <n v="76333.5"/>
    <n v="76333.5"/>
    <n v="76333.5"/>
    <n v="76333.5"/>
    <n v="76333.5"/>
    <n v="76333.5"/>
    <n v="76333.5"/>
    <n v="76333.5"/>
    <n v="76333.5"/>
    <n v="76333.5"/>
    <n v="76333.5"/>
    <n v="1590793.65"/>
    <n v="916002"/>
    <s v="All Budget Divisions"/>
    <s v="CD-42 - ACP (FCC Appropriated Program; formerly EBB)"/>
    <x v="0"/>
    <s v="FCC"/>
    <s v="Professional Services"/>
    <s v="Third Party Identity Verification"/>
    <n v="-674791.65"/>
    <s v="40-403-42.64880"/>
    <s v="403-ACP (FCC Appropriated Program; formerly EBB)"/>
    <s v="403"/>
    <x v="37"/>
    <x v="11"/>
  </r>
  <r>
    <x v="0"/>
    <x v="19"/>
    <x v="12"/>
    <n v="2"/>
    <n v="2"/>
    <n v="36"/>
    <x v="14"/>
    <n v="26"/>
    <n v="49"/>
    <x v="10"/>
    <n v="2"/>
    <s v="2. EXP - Operating Expense"/>
    <n v="70"/>
    <x v="37"/>
    <n v="1341"/>
    <n v="1179837.22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65037.48"/>
    <n v="57807.63"/>
    <n v="100000"/>
    <n v="88121.16"/>
    <n v="98755.17"/>
    <n v="68406.89"/>
    <n v="117629.96"/>
    <n v="706924.04"/>
    <n v="706924.04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5"/>
    <x v="10"/>
    <x v="1"/>
    <n v="2"/>
    <n v="2"/>
    <n v="53"/>
    <x v="16"/>
    <n v="26"/>
    <n v="53"/>
    <x v="3"/>
    <n v="2"/>
    <s v="2. EXP - Operating Expense"/>
    <n v="71"/>
    <x v="55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8"/>
    <x v="11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5"/>
    <x v="10"/>
    <x v="1"/>
    <n v="2"/>
    <n v="2"/>
    <n v="53"/>
    <x v="16"/>
    <n v="26"/>
    <n v="59"/>
    <x v="2"/>
    <n v="2"/>
    <s v="2. EXP - Operating Expense"/>
    <n v="39"/>
    <x v="27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3"/>
    <x v="8"/>
    <x v="1"/>
    <n v="2"/>
    <n v="2"/>
    <n v="42"/>
    <x v="11"/>
    <n v="26"/>
    <n v="55"/>
    <x v="6"/>
    <n v="2"/>
    <s v="2. EXP - Operating Expense"/>
    <n v="42"/>
    <x v="85"/>
    <n v="751"/>
    <n v="721644.48499999999"/>
    <n v="49923.35"/>
    <n v="49980.27"/>
    <n v="58403.31"/>
    <n v="58403.31"/>
    <n v="58403.31"/>
    <n v="48227.31"/>
    <n v="58403.31"/>
    <n v="58403.25"/>
    <n v="64872.06"/>
    <n v="59040.06"/>
    <n v="58836.06"/>
    <n v="57652.06"/>
    <n v="47738.09"/>
    <n v="47738.095000000001"/>
    <n v="62616.83"/>
    <n v="62616.83"/>
    <n v="62616.83"/>
    <n v="62616.83"/>
    <n v="62616.83"/>
    <n v="62616.83"/>
    <n v="62616.83"/>
    <n v="62616.83"/>
    <n v="62616.83"/>
    <n v="62616.83"/>
    <n v="680547.66"/>
    <n v="721644.48499999999"/>
    <s v="All Budget Divisions"/>
    <s v="CD-70 - Finance"/>
    <x v="1"/>
    <s v="USF"/>
    <s v="General and Administrative"/>
    <s v="Taxes and Insurance"/>
    <n v="41096.824999999997"/>
    <s v="70-700-70.62800"/>
    <s v="700-Finance"/>
    <s v="700"/>
    <x v="85"/>
    <x v="6"/>
  </r>
  <r>
    <x v="0"/>
    <x v="6"/>
    <x v="1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1"/>
    <x v="1"/>
    <x v="1"/>
    <n v="2"/>
    <n v="2"/>
    <n v="42"/>
    <x v="11"/>
    <n v="26"/>
    <n v="55"/>
    <x v="6"/>
    <n v="2"/>
    <s v="2. EXP - Operating Expense"/>
    <n v="57"/>
    <x v="22"/>
    <n v="544"/>
    <n v="1500000"/>
    <n v="0"/>
    <n v="0"/>
    <n v="0"/>
    <n v="0"/>
    <n v="365833.33"/>
    <n v="180833.33"/>
    <n v="180833.33"/>
    <n v="141752"/>
    <n v="312026"/>
    <n v="384931"/>
    <n v="310615"/>
    <n v="-264614.99"/>
    <n v="125000"/>
    <n v="125000"/>
    <n v="125000"/>
    <n v="125000"/>
    <n v="125000"/>
    <n v="125000"/>
    <n v="125000"/>
    <n v="125000"/>
    <n v="125000"/>
    <n v="125000"/>
    <n v="125000"/>
    <n v="125000"/>
    <n v="1612209"/>
    <n v="1500000"/>
    <s v="All Budget Divisions"/>
    <s v="CD-70 - Finance"/>
    <x v="1"/>
    <s v="USF"/>
    <s v="Professional Services"/>
    <s v="Other Professional Services"/>
    <n v="-112209"/>
    <s v="70-799-70.64800"/>
    <s v="799-Enterprise Resource Program"/>
    <s v="799"/>
    <x v="22"/>
    <x v="9"/>
  </r>
  <r>
    <x v="5"/>
    <x v="15"/>
    <x v="5"/>
    <n v="2"/>
    <n v="2"/>
    <n v="49"/>
    <x v="13"/>
    <n v="26"/>
    <n v="59"/>
    <x v="2"/>
    <n v="2"/>
    <s v="2. EXP - Operating Expense"/>
    <n v="57"/>
    <x v="2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0"/>
    <x v="0"/>
    <n v="2"/>
    <n v="2"/>
    <n v="41"/>
    <x v="17"/>
    <n v="26"/>
    <n v="54"/>
    <x v="11"/>
    <n v="2"/>
    <s v="2. EXP - Operating Expense"/>
    <n v="61"/>
    <x v="35"/>
    <n v="1389"/>
    <n v="447545.7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26563.98"/>
    <n v="7732.96"/>
    <n v="12376.85"/>
    <n v="31308.36"/>
    <n v="109143"/>
    <n v="77394"/>
    <n v="97649.49"/>
    <n v="163359.21"/>
    <n v="163359.21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3"/>
    <x v="3"/>
    <n v="2"/>
    <n v="2"/>
    <n v="46"/>
    <x v="3"/>
    <n v="26"/>
    <n v="59"/>
    <x v="2"/>
    <n v="2"/>
    <s v="2. EXP - Operating Expense"/>
    <n v="18"/>
    <x v="2"/>
    <n v="1439"/>
    <n v="213242.59666800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0"/>
    <n v="10612.368333"/>
    <n v="10612.368333"/>
    <n v="10612.368333"/>
    <n v="10612.368333"/>
    <n v="20625.788333"/>
    <n v="20625.788333"/>
    <n v="20625.788333"/>
    <n v="20625.748337000001"/>
    <n v="98328.14"/>
    <n v="88290.01"/>
    <s v="All Budget Divisions"/>
    <s v="CD-90 - Information Technology"/>
    <x v="1"/>
    <s v="USF"/>
    <s v="General and Administrative"/>
    <s v="Computer Support and Maintenance"/>
    <n v="-10038.129999999999"/>
    <s v="90-799-90.61420"/>
    <s v="799-Enterprise Resource Program"/>
    <s v="799"/>
    <x v="2"/>
    <x v="2"/>
  </r>
  <r>
    <x v="5"/>
    <x v="15"/>
    <x v="5"/>
    <n v="2"/>
    <n v="2"/>
    <n v="42"/>
    <x v="11"/>
    <n v="26"/>
    <n v="55"/>
    <x v="6"/>
    <n v="2"/>
    <s v="2. EXP - Operating Expense"/>
    <n v="27"/>
    <x v="38"/>
    <n v="1193"/>
    <n v="37391.57"/>
    <n v="3521.23"/>
    <n v="3659.79"/>
    <n v="3585.5"/>
    <n v="3624.25"/>
    <n v="3607.49"/>
    <n v="3598.7"/>
    <n v="735.37"/>
    <n v="3115.99"/>
    <n v="2815.7"/>
    <n v="3044.33"/>
    <n v="3041.61"/>
    <n v="3041.61"/>
    <n v="3521.23"/>
    <n v="3659.79"/>
    <n v="3585.5"/>
    <n v="3624.25"/>
    <n v="3607.49"/>
    <n v="3598.7"/>
    <n v="735.37"/>
    <n v="3115.99"/>
    <n v="2815.7"/>
    <n v="3044.33"/>
    <n v="3041.61"/>
    <n v="3041.61"/>
    <n v="37391.57"/>
    <n v="37391.57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2"/>
    <x v="2"/>
    <n v="2"/>
    <n v="2"/>
    <n v="42"/>
    <x v="11"/>
    <n v="26"/>
    <n v="55"/>
    <x v="6"/>
    <n v="2"/>
    <s v="2. EXP - Operating Expense"/>
    <n v="27"/>
    <x v="38"/>
    <n v="1406"/>
    <n v="1980.45"/>
    <n v="0"/>
    <n v="0"/>
    <n v="0"/>
    <n v="0"/>
    <n v="0"/>
    <n v="0"/>
    <n v="0"/>
    <n v="0"/>
    <n v="0"/>
    <n v="0"/>
    <n v="0"/>
    <n v="0"/>
    <n v="0"/>
    <n v="0"/>
    <n v="0"/>
    <n v="221.17"/>
    <n v="211.11"/>
    <n v="221.17"/>
    <n v="231.22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5"/>
    <x v="4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5"/>
    <x v="16"/>
    <x v="9"/>
    <n v="2"/>
    <n v="2"/>
    <n v="49"/>
    <x v="13"/>
    <n v="26"/>
    <n v="49"/>
    <x v="10"/>
    <n v="2"/>
    <s v="2. EXP - Operating Expense"/>
    <n v="31"/>
    <x v="24"/>
    <n v="1124"/>
    <n v="7548.55"/>
    <n v="7548.55"/>
    <n v="0"/>
    <n v="0"/>
    <n v="0"/>
    <n v="0"/>
    <n v="0"/>
    <n v="0"/>
    <n v="0"/>
    <n v="0"/>
    <n v="0"/>
    <n v="0"/>
    <n v="0"/>
    <n v="7548.55"/>
    <n v="0"/>
    <n v="0"/>
    <n v="0"/>
    <n v="0"/>
    <n v="0"/>
    <n v="0"/>
    <n v="0"/>
    <n v="0"/>
    <n v="0"/>
    <n v="0"/>
    <n v="0"/>
    <n v="7548.55"/>
    <n v="7548.55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5"/>
    <x v="20"/>
    <x v="13"/>
    <n v="2"/>
    <n v="2"/>
    <n v="49"/>
    <x v="13"/>
    <n v="26"/>
    <n v="54"/>
    <x v="11"/>
    <n v="2"/>
    <s v="2. EXP - Operating Expense"/>
    <n v="31"/>
    <x v="24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3"/>
    <x v="7"/>
    <n v="2"/>
    <n v="2"/>
    <n v="54"/>
    <x v="15"/>
    <n v="26"/>
    <n v="55"/>
    <x v="6"/>
    <n v="2"/>
    <s v="2. EXP - Operating Expense"/>
    <n v="13"/>
    <x v="72"/>
    <n v="1397"/>
    <n v="630632.57999999996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0"/>
    <n v="0"/>
    <n v="0"/>
    <n v="0"/>
    <n v="0"/>
    <n v="0"/>
    <n v="0"/>
    <n v="630632.57999999996"/>
    <n v="630632.57999999996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6"/>
    <x v="12"/>
    <x v="6"/>
    <n v="2"/>
    <n v="2"/>
    <n v="49"/>
    <x v="13"/>
    <n v="26"/>
    <n v="59"/>
    <x v="2"/>
    <n v="2"/>
    <s v="2. EXP - Operating Expense"/>
    <n v="16"/>
    <x v="1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8"/>
    <x v="11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2"/>
    <x v="2"/>
    <n v="2"/>
    <n v="2"/>
    <n v="54"/>
    <x v="15"/>
    <n v="26"/>
    <n v="59"/>
    <x v="2"/>
    <n v="2"/>
    <s v="2. EXP - Operating Expense"/>
    <n v="24"/>
    <x v="3"/>
    <n v="1507"/>
    <n v="15634.78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1350.46"/>
    <n v="1289.08"/>
    <n v="1350.46"/>
    <n v="1411.85"/>
    <n v="1289.08"/>
    <n v="1350.46"/>
    <n v="1350.46"/>
    <n v="1289.08"/>
    <n v="1411.85"/>
    <n v="3542"/>
    <n v="3542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1"/>
    <x v="1"/>
    <x v="1"/>
    <n v="2"/>
    <n v="2"/>
    <n v="45"/>
    <x v="6"/>
    <n v="26"/>
    <n v="58"/>
    <x v="4"/>
    <n v="2"/>
    <s v="2. EXP - Operating Expense"/>
    <n v="26"/>
    <x v="51"/>
    <n v="564"/>
    <n v="138898.23999999999"/>
    <n v="10438.1"/>
    <n v="10443.1"/>
    <n v="10448.1"/>
    <n v="10448.1"/>
    <n v="10275.01"/>
    <n v="6543.66"/>
    <n v="8099.82"/>
    <n v="8350.48"/>
    <n v="5836.1"/>
    <n v="8350.48"/>
    <n v="8335.48"/>
    <n v="4211.8599999999997"/>
    <n v="11218.704"/>
    <n v="10684.48"/>
    <n v="12287.152"/>
    <n v="11218.704"/>
    <n v="11752.928"/>
    <n v="11752.928"/>
    <n v="11218.704"/>
    <n v="12287.152"/>
    <n v="11752.928"/>
    <n v="11218.704"/>
    <n v="11752.928"/>
    <n v="11752.928"/>
    <n v="101780.29"/>
    <n v="138898.23999999999"/>
    <s v="All Budget Divisions"/>
    <s v="CD-80 - Audit and Assurance"/>
    <x v="1"/>
    <s v="USF"/>
    <s v="Employee Expenses"/>
    <s v="Compensation and Benefits"/>
    <n v="37117.949999999997"/>
    <s v="80-801-80.62303"/>
    <s v="801-Corporate Assurance"/>
    <s v="801"/>
    <x v="51"/>
    <x v="3"/>
  </r>
  <r>
    <x v="1"/>
    <x v="1"/>
    <x v="1"/>
    <n v="2"/>
    <n v="2"/>
    <n v="54"/>
    <x v="15"/>
    <n v="26"/>
    <n v="59"/>
    <x v="2"/>
    <n v="2"/>
    <s v="2. EXP - Operating Expense"/>
    <n v="27"/>
    <x v="38"/>
    <n v="657"/>
    <n v="5227.5600000000004"/>
    <n v="571.70000000000005"/>
    <n v="603.98"/>
    <n v="586.54"/>
    <n v="422.6"/>
    <n v="579.89"/>
    <n v="579.89"/>
    <n v="579.89"/>
    <n v="500.9"/>
    <n v="500.9"/>
    <n v="500.9"/>
    <n v="500.9"/>
    <n v="500.9"/>
    <n v="422.226"/>
    <n v="402.12"/>
    <n v="462.43799999999999"/>
    <n v="422.226"/>
    <n v="442.33199999999999"/>
    <n v="442.33199999999999"/>
    <n v="422.226"/>
    <n v="462.43799999999999"/>
    <n v="442.33199999999999"/>
    <n v="422.226"/>
    <n v="442.33199999999999"/>
    <n v="442.33199999999999"/>
    <n v="6428.99"/>
    <n v="5227.5600000000004"/>
    <s v="All Budget Divisions"/>
    <s v="DA-50 - Rural Health Care (DA)"/>
    <x v="2"/>
    <s v="USF"/>
    <s v="Employee Expenses"/>
    <s v="Compensation and Benefits"/>
    <n v="-1201.43"/>
    <s v="90-925-50.62304"/>
    <s v="925-RHC IT Support"/>
    <s v="925"/>
    <x v="38"/>
    <x v="3"/>
  </r>
  <r>
    <x v="0"/>
    <x v="18"/>
    <x v="11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7"/>
    <x v="10"/>
    <n v="2"/>
    <n v="2"/>
    <n v="53"/>
    <x v="16"/>
    <n v="26"/>
    <n v="59"/>
    <x v="2"/>
    <n v="6"/>
    <s v="X00000 - Capital Expenses"/>
    <n v="141"/>
    <x v="92"/>
    <n v="1491"/>
    <n v="21681.95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0"/>
    <n v="0"/>
    <n v="0"/>
    <n v="0"/>
    <n v="0"/>
    <n v="0"/>
    <n v="0"/>
    <n v="0"/>
    <n v="0"/>
    <n v="0"/>
    <n v="21681.95"/>
    <n v="21681.95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1"/>
    <x v="6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5"/>
    <x v="10"/>
    <x v="1"/>
    <n v="2"/>
    <n v="2"/>
    <n v="34"/>
    <x v="7"/>
    <n v="26"/>
    <n v="47"/>
    <x v="5"/>
    <n v="2"/>
    <s v="2. EXP - Operating Expense"/>
    <n v="110"/>
    <x v="46"/>
    <n v="1113"/>
    <n v="167665.5"/>
    <n v="0"/>
    <n v="0"/>
    <n v="0"/>
    <n v="0"/>
    <n v="0"/>
    <n v="0"/>
    <n v="0"/>
    <n v="0"/>
    <n v="0"/>
    <n v="0"/>
    <n v="0"/>
    <n v="59966.83"/>
    <n v="0"/>
    <n v="0"/>
    <n v="0"/>
    <n v="0"/>
    <n v="0"/>
    <n v="0"/>
    <n v="0"/>
    <n v="0"/>
    <n v="0"/>
    <n v="0"/>
    <n v="0"/>
    <n v="167665.5"/>
    <n v="59966.83"/>
    <n v="167665.5"/>
    <s v="All Budget Divisions"/>
    <s v="BD-20 - Schools &amp; Libraries"/>
    <x v="3"/>
    <s v="USF"/>
    <s v="Employee Expenses"/>
    <s v="Compensation and Benefits"/>
    <n v="107698.67"/>
    <s v="20-200-20.68100"/>
    <s v="200-Schools &amp; Libraries"/>
    <s v="200"/>
    <x v="46"/>
    <x v="3"/>
  </r>
  <r>
    <x v="6"/>
    <x v="12"/>
    <x v="6"/>
    <n v="2"/>
    <n v="2"/>
    <n v="56"/>
    <x v="22"/>
    <n v="26"/>
    <n v="57"/>
    <x v="13"/>
    <n v="3"/>
    <s v="4. USAC_DEBIT - USAC Administration (Debit to SM)"/>
    <n v="129"/>
    <x v="67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5"/>
    <x v="16"/>
    <x v="9"/>
    <n v="2"/>
    <n v="2"/>
    <n v="52"/>
    <x v="10"/>
    <n v="26"/>
    <n v="59"/>
    <x v="2"/>
    <n v="6"/>
    <s v="X00000 - Capital Expenses"/>
    <n v="141"/>
    <x v="92"/>
    <n v="1300"/>
    <n v="9688.64"/>
    <n v="0"/>
    <n v="0"/>
    <n v="0"/>
    <n v="0"/>
    <n v="5126.8599999999997"/>
    <n v="3919.98"/>
    <n v="2305.85"/>
    <n v="1765.34"/>
    <n v="-3429.39"/>
    <n v="0"/>
    <n v="0"/>
    <n v="0"/>
    <n v="0"/>
    <n v="0"/>
    <n v="0"/>
    <n v="0"/>
    <n v="5126.8599999999997"/>
    <n v="3919.98"/>
    <n v="2305.85"/>
    <n v="1765.34"/>
    <n v="-3429.39"/>
    <n v="0"/>
    <n v="0"/>
    <n v="0"/>
    <n v="9688.64"/>
    <n v="9688.64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2"/>
    <x v="2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3"/>
    <x v="7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5"/>
    <x v="10"/>
    <x v="1"/>
    <n v="2"/>
    <n v="2"/>
    <n v="33"/>
    <x v="20"/>
    <n v="26"/>
    <n v="55"/>
    <x v="6"/>
    <n v="2"/>
    <s v="2. EXP - Operating Expense"/>
    <n v="105"/>
    <x v="11"/>
    <n v="1110"/>
    <n v="33534.701399999998"/>
    <n v="0"/>
    <n v="0"/>
    <n v="0"/>
    <n v="0"/>
    <n v="500"/>
    <n v="800"/>
    <n v="0"/>
    <n v="500"/>
    <n v="0"/>
    <n v="0"/>
    <n v="500"/>
    <n v="45936.81"/>
    <n v="145.9615"/>
    <n v="126.92310000000001"/>
    <n v="133.26920000000001"/>
    <n v="139.61539999999999"/>
    <n v="139.61539999999999"/>
    <n v="133.26920000000001"/>
    <n v="145.9615"/>
    <n v="133.26920000000001"/>
    <n v="139.61539999999999"/>
    <n v="145.9615"/>
    <n v="9690.4297000000006"/>
    <n v="22460.810300000001"/>
    <n v="48236.81"/>
    <n v="33534.701399999998"/>
    <s v="All Budget Divisions"/>
    <s v="CD-10 - Contributors/499"/>
    <x v="1"/>
    <s v="USF"/>
    <s v="Employee Expenses"/>
    <s v="Compensation and Benefits"/>
    <n v="-14702.1086"/>
    <s v="10-110-10.68005"/>
    <s v="110-Contributors"/>
    <s v="110"/>
    <x v="11"/>
    <x v="3"/>
  </r>
  <r>
    <x v="0"/>
    <x v="14"/>
    <x v="8"/>
    <n v="2"/>
    <n v="2"/>
    <n v="39"/>
    <x v="1"/>
    <n v="26"/>
    <n v="52"/>
    <x v="1"/>
    <n v="2"/>
    <s v="2. EXP - Operating Expense"/>
    <n v="105"/>
    <x v="11"/>
    <n v="1512"/>
    <n v="13941.62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0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19"/>
    <x v="12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7"/>
    <x v="10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3"/>
    <x v="7"/>
    <n v="2"/>
    <n v="2"/>
    <n v="35"/>
    <x v="12"/>
    <n v="26"/>
    <n v="48"/>
    <x v="7"/>
    <n v="2"/>
    <s v="2. EXP - Operating Expense"/>
    <n v="100"/>
    <x v="18"/>
    <n v="1340"/>
    <n v="5333873.21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41418.48"/>
    <n v="461482.95"/>
    <n v="421354"/>
    <n v="441418.48"/>
    <n v="441418.48"/>
    <n v="421354"/>
    <n v="461482.95"/>
    <n v="2243943.87"/>
    <n v="2243943.87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6"/>
    <x v="1"/>
    <n v="2"/>
    <n v="2"/>
    <n v="39"/>
    <x v="1"/>
    <n v="26"/>
    <n v="52"/>
    <x v="1"/>
    <n v="2"/>
    <s v="2. EXP - Operating Expense"/>
    <n v="100"/>
    <x v="18"/>
    <n v="1367"/>
    <n v="2385858.06"/>
    <n v="213100.49"/>
    <n v="193213.88"/>
    <n v="212535.27"/>
    <n v="211940.27"/>
    <n v="203538.07"/>
    <n v="214079.87"/>
    <n v="223651.86"/>
    <n v="207328.49"/>
    <n v="224673.39"/>
    <n v="0"/>
    <n v="0"/>
    <n v="0"/>
    <n v="201106.81"/>
    <n v="182824.37"/>
    <n v="201106.81"/>
    <n v="201106.81"/>
    <n v="191965.59"/>
    <n v="201106.81"/>
    <n v="210248.03"/>
    <n v="191965.59"/>
    <n v="201106.81"/>
    <n v="201106.81"/>
    <n v="191965.59"/>
    <n v="210248.03"/>
    <n v="1904061.59"/>
    <n v="1782537.63"/>
    <s v="All Budget Divisions"/>
    <s v="CD-61 - Office of the Chief Administrative Officer Division"/>
    <x v="1"/>
    <s v="USF"/>
    <s v="Employee Expenses"/>
    <s v="Compensation and Benefits"/>
    <n v="-121523.96"/>
    <s v="61-601-61.68000"/>
    <s v="601-Data Strategy"/>
    <s v="601"/>
    <x v="18"/>
    <x v="3"/>
  </r>
  <r>
    <x v="0"/>
    <x v="19"/>
    <x v="12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80"/>
    <n v="4244149"/>
    <n v="0"/>
    <n v="0"/>
    <n v="0"/>
    <n v="0"/>
    <n v="0"/>
    <n v="0"/>
    <n v="0"/>
    <n v="0"/>
    <n v="0"/>
    <n v="0"/>
    <n v="0"/>
    <n v="0"/>
    <n v="326473"/>
    <n v="326473"/>
    <n v="326473"/>
    <n v="489709.5"/>
    <n v="326473"/>
    <n v="326473"/>
    <n v="326473"/>
    <n v="326473"/>
    <n v="489709.5"/>
    <n v="326473"/>
    <n v="326473"/>
    <n v="326473"/>
    <n v="0"/>
    <n v="0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19"/>
    <x v="12"/>
    <n v="2"/>
    <n v="2"/>
    <n v="46"/>
    <x v="3"/>
    <n v="26"/>
    <n v="59"/>
    <x v="2"/>
    <n v="2"/>
    <s v="2. EXP - Operating Expense"/>
    <n v="102"/>
    <x v="44"/>
    <n v="1473"/>
    <n v="-18351.52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2689.19"/>
    <n v="288.3"/>
    <n v="0"/>
    <n v="0"/>
    <n v="0"/>
    <n v="0"/>
    <n v="0"/>
    <n v="-18351.52"/>
    <n v="-18351.52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3"/>
    <x v="3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6"/>
    <x v="1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86"/>
    <n v="58572.7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-2384063.37"/>
    <n v="2886.23"/>
    <n v="4194.5600000000004"/>
    <n v="0"/>
    <n v="0"/>
    <n v="0"/>
    <n v="0"/>
    <n v="58572.7"/>
    <n v="58572.7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0"/>
    <x v="6"/>
    <x v="1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5"/>
    <x v="20"/>
    <x v="13"/>
    <n v="2"/>
    <n v="2"/>
    <n v="42"/>
    <x v="11"/>
    <n v="26"/>
    <n v="55"/>
    <x v="6"/>
    <n v="2"/>
    <s v="2. EXP - Operating Expense"/>
    <n v="83"/>
    <x v="13"/>
    <n v="1207"/>
    <n v="42446.359799999998"/>
    <n v="5487.56"/>
    <n v="4146"/>
    <n v="4336.04"/>
    <n v="4529.74"/>
    <n v="4529.41"/>
    <n v="4318.3999999999996"/>
    <n v="4615.25"/>
    <n v="6145.94"/>
    <n v="5612.96"/>
    <n v="6591.36"/>
    <n v="4330.28"/>
    <n v="-707.83"/>
    <n v="5487.56"/>
    <n v="4146"/>
    <n v="4336.04"/>
    <n v="4529.74"/>
    <n v="4529.41"/>
    <n v="4318.3999999999996"/>
    <n v="4307.2560000000003"/>
    <n v="3890.3195000000001"/>
    <n v="2640.6287000000002"/>
    <n v="1370.9558"/>
    <n v="709.92"/>
    <n v="2180.1298000000002"/>
    <n v="27347.15"/>
    <n v="27347.15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2"/>
    <x v="2"/>
    <n v="2"/>
    <n v="2"/>
    <n v="53"/>
    <x v="16"/>
    <n v="26"/>
    <n v="59"/>
    <x v="2"/>
    <n v="2"/>
    <s v="2. EXP - Operating Expense"/>
    <n v="83"/>
    <x v="13"/>
    <n v="1491"/>
    <n v="121273.17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1252.45"/>
    <n v="10740.97"/>
    <n v="11252.45"/>
    <n v="11763.92"/>
    <n v="10361.129999999999"/>
    <n v="9323.76"/>
    <n v="6204.49"/>
    <n v="4302.05"/>
    <n v="7328.98"/>
    <n v="38742.97"/>
    <n v="38742.97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2"/>
    <x v="4"/>
    <x v="1"/>
    <n v="2"/>
    <n v="2"/>
    <n v="34"/>
    <x v="7"/>
    <n v="26"/>
    <n v="47"/>
    <x v="5"/>
    <n v="2"/>
    <s v="2. EXP - Operating Expense"/>
    <n v="95"/>
    <x v="79"/>
    <n v="229"/>
    <n v="900"/>
    <n v="0"/>
    <n v="0"/>
    <n v="0"/>
    <n v="0"/>
    <n v="299"/>
    <n v="539"/>
    <n v="668.3"/>
    <n v="0"/>
    <n v="0"/>
    <n v="0"/>
    <n v="0"/>
    <n v="0"/>
    <n v="0"/>
    <n v="246.35040000000001"/>
    <n v="0"/>
    <n v="0"/>
    <n v="0"/>
    <n v="0"/>
    <n v="0"/>
    <n v="0"/>
    <n v="0"/>
    <n v="0"/>
    <n v="653.64959999999996"/>
    <n v="0"/>
    <n v="1506.3"/>
    <n v="900"/>
    <s v="All Budget Divisions"/>
    <s v="BD-20 - Schools &amp; Libraries"/>
    <x v="3"/>
    <s v="USF"/>
    <s v="Employee Expenses"/>
    <s v="Certifications/Licensing"/>
    <n v="-606.29999999999995"/>
    <s v="20-200-20.66720"/>
    <s v="200-Schools &amp; Libraries"/>
    <s v="200"/>
    <x v="79"/>
    <x v="7"/>
  </r>
  <r>
    <x v="0"/>
    <x v="6"/>
    <x v="1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4"/>
    <x v="9"/>
    <x v="1"/>
    <n v="2"/>
    <n v="2"/>
    <n v="42"/>
    <x v="11"/>
    <n v="26"/>
    <n v="55"/>
    <x v="6"/>
    <n v="2"/>
    <s v="2. EXP - Operating Expense"/>
    <n v="45"/>
    <x v="19"/>
    <n v="972"/>
    <n v="1000"/>
    <n v="0"/>
    <n v="169"/>
    <n v="169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338"/>
    <n v="1000"/>
    <s v="All Budget Divisions"/>
    <s v="CD-70 - Finance"/>
    <x v="1"/>
    <s v="USF"/>
    <s v="General and Administrative"/>
    <s v="Meetings and Conferences"/>
    <n v="662"/>
    <s v="70-700-70.63900"/>
    <s v="700-Finance"/>
    <s v="700"/>
    <x v="19"/>
    <x v="8"/>
  </r>
  <r>
    <x v="0"/>
    <x v="11"/>
    <x v="6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10"/>
    <x v="1"/>
    <n v="2"/>
    <n v="2"/>
    <n v="54"/>
    <x v="15"/>
    <n v="26"/>
    <n v="53"/>
    <x v="3"/>
    <n v="2"/>
    <s v="2. EXP - Operating Expense"/>
    <n v="56"/>
    <x v="21"/>
    <n v="11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4"/>
    <x v="9"/>
    <x v="1"/>
    <n v="2"/>
    <n v="2"/>
    <n v="55"/>
    <x v="9"/>
    <n v="26"/>
    <n v="59"/>
    <x v="2"/>
    <n v="2"/>
    <s v="2. EXP - Operating Expense"/>
    <n v="57"/>
    <x v="22"/>
    <n v="1097"/>
    <n v="999999.99999599997"/>
    <n v="0"/>
    <n v="0"/>
    <n v="0"/>
    <n v="0"/>
    <n v="0"/>
    <n v="0"/>
    <n v="0"/>
    <n v="0"/>
    <n v="0"/>
    <n v="0"/>
    <n v="0"/>
    <n v="0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0"/>
    <n v="999999.99999599997"/>
    <s v="All Budget Divisions"/>
    <s v="DA-20 - Schools &amp; Libraries (DA)"/>
    <x v="3"/>
    <s v="USF"/>
    <s v="Professional Services"/>
    <s v="Other Professional Services"/>
    <n v="999999.99999599997"/>
    <s v="90-924-20.64800"/>
    <s v="924-SLD EPC IT Support"/>
    <s v="924"/>
    <x v="22"/>
    <x v="9"/>
  </r>
  <r>
    <x v="5"/>
    <x v="16"/>
    <x v="9"/>
    <n v="2"/>
    <n v="2"/>
    <n v="53"/>
    <x v="16"/>
    <n v="26"/>
    <n v="53"/>
    <x v="3"/>
    <n v="2"/>
    <s v="2. EXP - Operating Expense"/>
    <n v="57"/>
    <x v="22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3"/>
    <x v="7"/>
    <n v="2"/>
    <n v="2"/>
    <n v="46"/>
    <x v="3"/>
    <n v="26"/>
    <n v="59"/>
    <x v="2"/>
    <n v="2"/>
    <s v="2. EXP - Operating Expense"/>
    <n v="29"/>
    <x v="4"/>
    <n v="1461"/>
    <n v="10868.25"/>
    <n v="0"/>
    <n v="0"/>
    <n v="0"/>
    <n v="0"/>
    <n v="0"/>
    <n v="0"/>
    <n v="0"/>
    <n v="0"/>
    <n v="0"/>
    <n v="0"/>
    <n v="0"/>
    <n v="0"/>
    <n v="0"/>
    <n v="0"/>
    <n v="0"/>
    <n v="0"/>
    <n v="0"/>
    <n v="1552.61"/>
    <n v="1623.18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5"/>
    <x v="15"/>
    <x v="5"/>
    <n v="2"/>
    <n v="2"/>
    <n v="52"/>
    <x v="10"/>
    <n v="26"/>
    <n v="59"/>
    <x v="2"/>
    <n v="2"/>
    <s v="2. EXP - Operating Expense"/>
    <n v="30"/>
    <x v="39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7"/>
    <x v="5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16"/>
    <x v="9"/>
    <n v="2"/>
    <n v="2"/>
    <n v="48"/>
    <x v="8"/>
    <n v="26"/>
    <n v="59"/>
    <x v="2"/>
    <n v="2"/>
    <s v="2. EXP - Operating Expense"/>
    <n v="31"/>
    <x v="24"/>
    <n v="1235"/>
    <n v="4361.8900000000003"/>
    <n v="162.36000000000001"/>
    <n v="0"/>
    <n v="0"/>
    <n v="886.7"/>
    <n v="0"/>
    <n v="688.72"/>
    <n v="1144.81"/>
    <n v="950.7"/>
    <n v="528.6"/>
    <n v="0"/>
    <n v="0"/>
    <n v="0"/>
    <n v="162.36000000000001"/>
    <n v="0"/>
    <n v="0"/>
    <n v="886.7"/>
    <n v="0"/>
    <n v="688.72"/>
    <n v="1144.81"/>
    <n v="950.7"/>
    <n v="528.6"/>
    <n v="0"/>
    <n v="0"/>
    <n v="0"/>
    <n v="4361.8900000000003"/>
    <n v="4361.8900000000003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6"/>
    <x v="1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11"/>
    <x v="6"/>
    <n v="2"/>
    <n v="2"/>
    <n v="42"/>
    <x v="11"/>
    <n v="26"/>
    <n v="55"/>
    <x v="6"/>
    <n v="2"/>
    <s v="2. EXP - Operating Expense"/>
    <n v="27"/>
    <x v="38"/>
    <n v="1331"/>
    <n v="14868.37"/>
    <n v="557.23"/>
    <n v="557.23"/>
    <n v="557.23"/>
    <n v="557.23"/>
    <n v="557.23"/>
    <n v="557.23"/>
    <n v="557.23"/>
    <n v="557.23"/>
    <n v="557.23"/>
    <n v="0"/>
    <n v="0"/>
    <n v="0"/>
    <n v="1253.27"/>
    <n v="1139.3399999999999"/>
    <n v="1253.27"/>
    <n v="1253.27"/>
    <n v="1196.31"/>
    <n v="1253.27"/>
    <n v="1310.24"/>
    <n v="1196.31"/>
    <n v="1253.27"/>
    <n v="1253.27"/>
    <n v="1196.31"/>
    <n v="1310.24"/>
    <n v="5015.07"/>
    <n v="11108.55"/>
    <s v="All Budget Divisions"/>
    <s v="CD-70 - Finance"/>
    <x v="1"/>
    <s v="USF"/>
    <s v="Employee Expenses"/>
    <s v="Compensation and Benefits"/>
    <n v="6093.48"/>
    <s v="10-100-10.62304"/>
    <s v="100-499"/>
    <s v="100"/>
    <x v="38"/>
    <x v="3"/>
  </r>
  <r>
    <x v="0"/>
    <x v="13"/>
    <x v="7"/>
    <n v="2"/>
    <n v="2"/>
    <n v="52"/>
    <x v="10"/>
    <n v="26"/>
    <n v="59"/>
    <x v="2"/>
    <n v="2"/>
    <s v="2. EXP - Operating Expense"/>
    <n v="27"/>
    <x v="38"/>
    <n v="1452"/>
    <n v="10617.19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10.94"/>
    <n v="847.8"/>
    <n v="774.08"/>
    <n v="810.94"/>
    <n v="810.94"/>
    <n v="774.08"/>
    <n v="847.8"/>
    <n v="4940.6099999999997"/>
    <n v="4940.6099999999997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19"/>
    <x v="12"/>
    <n v="2"/>
    <n v="2"/>
    <n v="53"/>
    <x v="16"/>
    <n v="26"/>
    <n v="59"/>
    <x v="2"/>
    <n v="2"/>
    <s v="2. EXP - Operating Expense"/>
    <n v="27"/>
    <x v="38"/>
    <n v="1491"/>
    <n v="12398.64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1203.19"/>
    <n v="1203.19"/>
    <n v="844.45"/>
    <n v="884.66"/>
    <n v="884.66"/>
    <n v="844.45"/>
    <n v="924.88"/>
    <n v="8015.54"/>
    <n v="8015.54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1"/>
    <x v="1"/>
    <x v="1"/>
    <n v="2"/>
    <n v="2"/>
    <n v="52"/>
    <x v="10"/>
    <n v="26"/>
    <n v="54"/>
    <x v="11"/>
    <n v="2"/>
    <s v="2. EXP - Operating Expense"/>
    <n v="29"/>
    <x v="4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10"/>
    <x v="1"/>
    <n v="2"/>
    <n v="2"/>
    <n v="36"/>
    <x v="14"/>
    <n v="26"/>
    <n v="49"/>
    <x v="10"/>
    <n v="2"/>
    <s v="2. EXP - Operating Expense"/>
    <n v="29"/>
    <x v="4"/>
    <n v="1121"/>
    <n v="888920.71990000003"/>
    <n v="74262.13"/>
    <n v="64848.42"/>
    <n v="68693.52"/>
    <n v="73465.27"/>
    <n v="71822.89"/>
    <n v="68452.66"/>
    <n v="75067.42"/>
    <n v="68092.45"/>
    <n v="70186.67"/>
    <n v="71208.77"/>
    <n v="61311.199999999997"/>
    <n v="91998.59"/>
    <n v="78334.0098"/>
    <n v="68116.530199999994"/>
    <n v="71522.356799999994"/>
    <n v="74928.183300000004"/>
    <n v="74928.183300000004"/>
    <n v="71522.356799999994"/>
    <n v="78334.0098"/>
    <n v="71522.356799999994"/>
    <n v="74928.183300000004"/>
    <n v="78334.0098"/>
    <n v="68116.530199999994"/>
    <n v="78334.0098"/>
    <n v="859409.99"/>
    <n v="888920.71990000003"/>
    <s v="All Budget Divisions"/>
    <s v="BD-40 - Lifeline"/>
    <x v="5"/>
    <s v="USF"/>
    <s v="Employee Expenses"/>
    <s v="Compensation and Benefits"/>
    <n v="29510.729899999998"/>
    <s v="40-400-40.62306"/>
    <s v="400-Lifeline"/>
    <s v="400"/>
    <x v="4"/>
    <x v="3"/>
  </r>
  <r>
    <x v="0"/>
    <x v="0"/>
    <x v="0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7"/>
    <x v="10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7"/>
    <x v="5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2"/>
    <x v="4"/>
    <x v="1"/>
    <n v="2"/>
    <n v="2"/>
    <n v="46"/>
    <x v="3"/>
    <n v="26"/>
    <n v="59"/>
    <x v="2"/>
    <n v="2"/>
    <s v="2. EXP - Operating Expense"/>
    <n v="24"/>
    <x v="3"/>
    <n v="393"/>
    <n v="11443.846100000001"/>
    <n v="0"/>
    <n v="0"/>
    <n v="0"/>
    <n v="0"/>
    <n v="0"/>
    <n v="0"/>
    <n v="0"/>
    <n v="0"/>
    <n v="0"/>
    <n v="0"/>
    <n v="0"/>
    <n v="0"/>
    <n v="920.76919999999996"/>
    <n v="876.92309999999998"/>
    <n v="1008.4615"/>
    <n v="964.61540000000002"/>
    <n v="920.76919999999996"/>
    <n v="964.61540000000002"/>
    <n v="964.61540000000002"/>
    <n v="964.61540000000002"/>
    <n v="964.61540000000002"/>
    <n v="920.76919999999996"/>
    <n v="964.61540000000002"/>
    <n v="1008.4615"/>
    <n v="0"/>
    <n v="11443.846100000001"/>
    <s v="All Budget Divisions"/>
    <s v="CD-90 - Information Technology"/>
    <x v="1"/>
    <s v="USF"/>
    <s v="Employee Expenses"/>
    <s v="Compensation and Benefits"/>
    <n v="11443.846100000001"/>
    <s v="90-908-90.62301"/>
    <s v="908-Quality Assurance"/>
    <s v="908"/>
    <x v="3"/>
    <x v="3"/>
  </r>
  <r>
    <x v="5"/>
    <x v="10"/>
    <x v="1"/>
    <n v="2"/>
    <n v="2"/>
    <n v="39"/>
    <x v="1"/>
    <n v="26"/>
    <n v="52"/>
    <x v="1"/>
    <n v="2"/>
    <s v="2. EXP - Operating Expense"/>
    <n v="24"/>
    <x v="3"/>
    <n v="1149"/>
    <n v="52641.691500000001"/>
    <n v="2412.6"/>
    <n v="3024.61"/>
    <n v="2507.6"/>
    <n v="2760.6"/>
    <n v="2609.6"/>
    <n v="2951.6"/>
    <n v="3012.87"/>
    <n v="2634.95"/>
    <n v="2632.95"/>
    <n v="2774.95"/>
    <n v="1498.98"/>
    <n v="3038"/>
    <n v="4638.9229999999998"/>
    <n v="4033.8461000000002"/>
    <n v="4235.5384000000004"/>
    <n v="4437.2307000000001"/>
    <n v="4437.2307000000001"/>
    <n v="4235.5384000000004"/>
    <n v="4638.9229999999998"/>
    <n v="4235.5384000000004"/>
    <n v="4437.2307000000001"/>
    <n v="4638.9229999999998"/>
    <n v="4033.8461000000002"/>
    <n v="4638.9229999999998"/>
    <n v="31859.31"/>
    <n v="52641.691500000001"/>
    <s v="All Budget Divisions"/>
    <s v="CD-61 - Office of the Chief Administrative Officer Division"/>
    <x v="1"/>
    <s v="USF"/>
    <s v="Employee Expenses"/>
    <s v="Compensation and Benefits"/>
    <n v="20782.3815"/>
    <s v="61-601-61.62301"/>
    <s v="601-Data Strategy"/>
    <s v="601"/>
    <x v="3"/>
    <x v="3"/>
  </r>
  <r>
    <x v="1"/>
    <x v="1"/>
    <x v="1"/>
    <n v="2"/>
    <n v="2"/>
    <n v="34"/>
    <x v="7"/>
    <n v="26"/>
    <n v="47"/>
    <x v="5"/>
    <n v="2"/>
    <s v="2. EXP - Operating Expense"/>
    <n v="26"/>
    <x v="51"/>
    <n v="450"/>
    <n v="1121651.513"/>
    <n v="68749.53"/>
    <n v="63550.36"/>
    <n v="67067.13"/>
    <n v="63249.15"/>
    <n v="64855.33"/>
    <n v="67587.83"/>
    <n v="59817.9"/>
    <n v="61924.33"/>
    <n v="43338.080000000002"/>
    <n v="62427.14"/>
    <n v="67044.88"/>
    <n v="65647.22"/>
    <n v="90594.929900000003"/>
    <n v="86280.885599999994"/>
    <n v="99223.018400000001"/>
    <n v="90594.929900000003"/>
    <n v="94908.974199999997"/>
    <n v="94908.974199999997"/>
    <n v="90594.929900000003"/>
    <n v="99223.018400000001"/>
    <n v="94908.974199999997"/>
    <n v="90594.929900000003"/>
    <n v="94908.974199999997"/>
    <n v="94908.974199999997"/>
    <n v="755258.88"/>
    <n v="1121651.513"/>
    <s v="All Budget Divisions"/>
    <s v="BD-20 - Schools &amp; Libraries"/>
    <x v="3"/>
    <s v="USF"/>
    <s v="Employee Expenses"/>
    <s v="Compensation and Benefits"/>
    <n v="366392.63299999997"/>
    <s v="20-200-20.62303"/>
    <s v="200-Schools &amp; Libraries"/>
    <s v="200"/>
    <x v="51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265"/>
    <n v="873376.73100000003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0695.68"/>
    <n v="62954.43"/>
    <n v="76964.232999999993"/>
    <n v="66925.42"/>
    <n v="70271.691000000006"/>
    <n v="73617.962"/>
    <n v="73617.962"/>
    <n v="70271.691000000006"/>
    <n v="76964.232999999993"/>
    <n v="70271.691000000006"/>
    <n v="73617.962"/>
    <n v="76964.232999999993"/>
    <n v="66925.42"/>
    <n v="76964.232999999993"/>
    <n v="780917.73"/>
    <n v="873376.73100000003"/>
    <s v="All Budget Divisions"/>
    <s v="CD-90 - Information Technology"/>
    <x v="1"/>
    <s v="USF"/>
    <s v="Employee Expenses"/>
    <s v="Compensation and Benefits"/>
    <n v="92459.001000000004"/>
    <s v="90-902-90.62303"/>
    <s v="902-Business Relationship Management"/>
    <s v="902"/>
    <x v="51"/>
    <x v="3"/>
  </r>
  <r>
    <x v="5"/>
    <x v="10"/>
    <x v="1"/>
    <n v="2"/>
    <n v="2"/>
    <n v="54"/>
    <x v="15"/>
    <n v="26"/>
    <n v="59"/>
    <x v="2"/>
    <n v="6"/>
    <s v="X00000 - Capital Expenses"/>
    <n v="141"/>
    <x v="92"/>
    <n v="1320"/>
    <n v="0"/>
    <n v="0"/>
    <n v="3112.8"/>
    <n v="3165.59"/>
    <n v="503.77"/>
    <n v="-82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99.76"/>
    <n v="0"/>
    <s v="All Budget Divisions"/>
    <s v="DA-50 - Rural Health Care (DA)"/>
    <x v="2"/>
    <s v="USF"/>
    <s v="Employee Expenses"/>
    <s v="Compensation and Benefits"/>
    <n v="-6699.76"/>
    <s v="90-925-50.X00008"/>
    <s v="925-RHC IT Support"/>
    <s v="925"/>
    <x v="92"/>
    <x v="0"/>
  </r>
  <r>
    <x v="0"/>
    <x v="0"/>
    <x v="0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6"/>
    <x v="1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11"/>
    <x v="6"/>
    <n v="2"/>
    <n v="2"/>
    <n v="55"/>
    <x v="9"/>
    <n v="26"/>
    <n v="59"/>
    <x v="2"/>
    <n v="2"/>
    <s v="2. EXP - Operating Expense"/>
    <n v="105"/>
    <x v="11"/>
    <n v="1509"/>
    <n v="11725.57"/>
    <n v="0"/>
    <n v="0"/>
    <n v="0"/>
    <n v="0"/>
    <n v="0"/>
    <n v="0"/>
    <n v="0"/>
    <n v="0"/>
    <n v="0"/>
    <n v="0"/>
    <n v="0"/>
    <n v="0"/>
    <n v="38.08"/>
    <n v="34.619999999999997"/>
    <n v="38.08"/>
    <n v="38.08"/>
    <n v="36.35"/>
    <n v="38.08"/>
    <n v="39.81"/>
    <n v="36.35"/>
    <n v="38.08"/>
    <n v="38.08"/>
    <n v="4545.87"/>
    <n v="6804.09"/>
    <n v="0"/>
    <n v="337.53"/>
    <s v="All Budget Divisions"/>
    <s v="DA-20 - Schools &amp; Libraries (DA)"/>
    <x v="3"/>
    <s v="USF"/>
    <s v="Employee Expenses"/>
    <s v="Compensation and Benefits"/>
    <n v="337.53"/>
    <s v="90-926-20.68005"/>
    <s v="926-SL Legacy IT Support"/>
    <s v="926"/>
    <x v="11"/>
    <x v="3"/>
  </r>
  <r>
    <x v="0"/>
    <x v="18"/>
    <x v="11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3"/>
    <x v="3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6"/>
    <x v="1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3"/>
    <x v="3"/>
    <n v="2"/>
    <n v="2"/>
    <n v="36"/>
    <x v="14"/>
    <n v="26"/>
    <n v="49"/>
    <x v="10"/>
    <n v="3"/>
    <s v="4. USAC_DEBIT - USAC Administration (Debit to SM)"/>
    <n v="122"/>
    <x v="31"/>
    <n v="1341"/>
    <n v="22950.880000000001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0"/>
    <n v="2556.4499999999998"/>
    <n v="2821.43"/>
    <n v="2173.7800000000002"/>
    <n v="2302.84"/>
    <n v="2317.0500000000002"/>
    <n v="2555.0300000000002"/>
    <n v="2355.17"/>
    <n v="2582.56"/>
    <n v="5976.87"/>
    <n v="3286.57"/>
    <s v="All Budget Divisions"/>
    <s v="BD-40 - Lifeline"/>
    <x v="5"/>
    <s v="USF"/>
    <s v="Allocations"/>
    <s v="Allocations"/>
    <n v="-2690.3"/>
    <s v="40-400-40.90210"/>
    <s v="400-Lifeline"/>
    <s v="400"/>
    <x v="31"/>
    <x v="0"/>
  </r>
  <r>
    <x v="0"/>
    <x v="2"/>
    <x v="2"/>
    <n v="2"/>
    <n v="2"/>
    <n v="36"/>
    <x v="14"/>
    <n v="26"/>
    <n v="49"/>
    <x v="10"/>
    <n v="3"/>
    <s v="4. USAC_DEBIT - USAC Administration (Debit to SM)"/>
    <n v="124"/>
    <x v="63"/>
    <n v="1341"/>
    <n v="131236.51999999999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1533"/>
    <n v="11189.56"/>
    <n v="11571.56"/>
    <n v="11029.61"/>
    <n v="11717.06"/>
    <n v="10321.040000000001"/>
    <n v="10564.72"/>
    <n v="10036.59"/>
    <n v="10218.58"/>
    <n v="33054.800000000003"/>
    <n v="33054.800000000003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6"/>
    <x v="12"/>
    <x v="6"/>
    <n v="2"/>
    <n v="2"/>
    <n v="55"/>
    <x v="9"/>
    <n v="26"/>
    <n v="59"/>
    <x v="2"/>
    <n v="2"/>
    <s v="2. EXP - Operating Expense"/>
    <n v="73"/>
    <x v="56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0"/>
    <x v="17"/>
    <x v="10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5"/>
    <x v="4"/>
    <n v="2"/>
    <n v="2"/>
    <n v="52"/>
    <x v="10"/>
    <n v="26"/>
    <n v="59"/>
    <x v="2"/>
    <n v="2"/>
    <s v="2. EXP - Operating Expense"/>
    <n v="100"/>
    <x v="18"/>
    <n v="1488"/>
    <n v="127109.73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775.47"/>
    <n v="11143.03"/>
    <n v="10174.07"/>
    <n v="10658.55"/>
    <n v="10658.55"/>
    <n v="10174.07"/>
    <n v="11143.03"/>
    <n v="63158.43"/>
    <n v="63158.43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18"/>
    <x v="11"/>
    <n v="2"/>
    <n v="2"/>
    <n v="46"/>
    <x v="3"/>
    <n v="26"/>
    <n v="59"/>
    <x v="2"/>
    <n v="2"/>
    <s v="2. EXP - Operating Expense"/>
    <n v="100"/>
    <x v="18"/>
    <n v="1493"/>
    <n v="1581976.68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1246.93"/>
    <n v="133371.63"/>
    <n v="133371.63"/>
    <n v="127309.28"/>
    <n v="133371.63"/>
    <n v="139433.97"/>
    <n v="127309.28"/>
    <n v="133371.63"/>
    <n v="133371.63"/>
    <n v="127309.28"/>
    <n v="139433.97"/>
    <n v="133075.82"/>
    <n v="133075.82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1"/>
    <x v="1"/>
    <x v="1"/>
    <n v="2"/>
    <n v="2"/>
    <n v="35"/>
    <x v="12"/>
    <n v="26"/>
    <n v="48"/>
    <x v="7"/>
    <n v="2"/>
    <s v="2. EXP - Operating Expense"/>
    <n v="105"/>
    <x v="11"/>
    <n v="455"/>
    <n v="208462.3677"/>
    <n v="0"/>
    <n v="0"/>
    <n v="350"/>
    <n v="0"/>
    <n v="0"/>
    <n v="50"/>
    <n v="0"/>
    <n v="800"/>
    <n v="1150"/>
    <n v="1500"/>
    <n v="1750"/>
    <n v="101978.59"/>
    <n v="605.76930000000004"/>
    <n v="576.92309999999998"/>
    <n v="663.46159999999998"/>
    <n v="605.76930000000004"/>
    <n v="634.61540000000002"/>
    <n v="634.61540000000002"/>
    <n v="605.76930000000004"/>
    <n v="663.46159999999998"/>
    <n v="634.61540000000002"/>
    <n v="605.76930000000004"/>
    <n v="20730.8521"/>
    <n v="181500.74590000001"/>
    <n v="107578.59"/>
    <n v="208462.3677"/>
    <s v="All Budget Divisions"/>
    <s v="BD-30 - High Cost"/>
    <x v="4"/>
    <s v="USF"/>
    <s v="Employee Expenses"/>
    <s v="Compensation and Benefits"/>
    <n v="100883.77770000001"/>
    <s v="30-300-30.68005"/>
    <s v="300-High Cost"/>
    <s v="300"/>
    <x v="11"/>
    <x v="3"/>
  </r>
  <r>
    <x v="5"/>
    <x v="10"/>
    <x v="1"/>
    <n v="2"/>
    <n v="2"/>
    <n v="52"/>
    <x v="10"/>
    <n v="26"/>
    <n v="54"/>
    <x v="11"/>
    <n v="2"/>
    <s v="2. EXP - Operating Expense"/>
    <n v="39"/>
    <x v="27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0"/>
    <n v="1014.73"/>
    <n v="887.88"/>
    <n v="3545.1"/>
    <n v="2416.85"/>
    <n v="3600.75"/>
    <n v="3236.69"/>
    <n v="12620.71"/>
    <n v="12620.71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5"/>
    <x v="10"/>
    <x v="1"/>
    <n v="2"/>
    <n v="2"/>
    <n v="47"/>
    <x v="2"/>
    <n v="26"/>
    <n v="52"/>
    <x v="1"/>
    <n v="2"/>
    <s v="2. EXP - Operating Expense"/>
    <n v="44"/>
    <x v="57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1-93.63800"/>
    <s v="931-Administrative Assistants"/>
    <s v="931"/>
    <x v="57"/>
    <x v="7"/>
  </r>
  <r>
    <x v="5"/>
    <x v="15"/>
    <x v="5"/>
    <n v="2"/>
    <n v="2"/>
    <n v="47"/>
    <x v="2"/>
    <n v="26"/>
    <n v="60"/>
    <x v="9"/>
    <n v="2"/>
    <s v="2. EXP - Operating Expense"/>
    <n v="51"/>
    <x v="2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6"/>
    <x v="12"/>
    <x v="6"/>
    <n v="2"/>
    <n v="2"/>
    <n v="39"/>
    <x v="1"/>
    <n v="26"/>
    <n v="52"/>
    <x v="1"/>
    <n v="2"/>
    <s v="2. EXP - Operating Expense"/>
    <n v="57"/>
    <x v="22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9"/>
    <x v="12"/>
    <n v="2"/>
    <n v="2"/>
    <n v="36"/>
    <x v="14"/>
    <n v="26"/>
    <n v="49"/>
    <x v="10"/>
    <n v="2"/>
    <s v="2. EXP - Operating Expense"/>
    <n v="69"/>
    <x v="82"/>
    <n v="1341"/>
    <n v="6422002.54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508733.42"/>
    <n v="518087.62"/>
    <n v="717120.62"/>
    <n v="734673.62"/>
    <n v="641067.62"/>
    <n v="406177.66"/>
    <n v="554182.62"/>
    <n v="3368780.4"/>
    <n v="3368780.4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1"/>
    <x v="1"/>
    <x v="1"/>
    <n v="2"/>
    <n v="2"/>
    <n v="39"/>
    <x v="1"/>
    <n v="26"/>
    <n v="52"/>
    <x v="1"/>
    <n v="2"/>
    <s v="2. EXP - Operating Expense"/>
    <n v="27"/>
    <x v="38"/>
    <n v="486"/>
    <n v="10096.563"/>
    <n v="0"/>
    <n v="0"/>
    <n v="0"/>
    <n v="0"/>
    <n v="0"/>
    <n v="1160.76"/>
    <n v="1041.49"/>
    <n v="1115.95"/>
    <n v="1160.21"/>
    <n v="1020.58"/>
    <n v="1198.42"/>
    <n v="1537.03"/>
    <n v="774.08100000000002"/>
    <n v="737.22"/>
    <n v="847.803"/>
    <n v="774.08100000000002"/>
    <n v="810.94200000000001"/>
    <n v="884.66399999999999"/>
    <n v="844.452"/>
    <n v="924.87599999999998"/>
    <n v="884.66399999999999"/>
    <n v="844.452"/>
    <n v="884.66399999999999"/>
    <n v="884.66399999999999"/>
    <n v="8234.44"/>
    <n v="10096.563"/>
    <s v="All Budget Divisions"/>
    <s v="CD-61 - Office of the Chief Administrative Officer Division"/>
    <x v="1"/>
    <s v="USF"/>
    <s v="Employee Expenses"/>
    <s v="Compensation and Benefits"/>
    <n v="1862.123"/>
    <s v="61-601-61.62304"/>
    <s v="601-Data Strategy"/>
    <s v="601"/>
    <x v="38"/>
    <x v="3"/>
  </r>
  <r>
    <x v="5"/>
    <x v="20"/>
    <x v="13"/>
    <n v="2"/>
    <n v="2"/>
    <n v="39"/>
    <x v="1"/>
    <n v="26"/>
    <n v="52"/>
    <x v="1"/>
    <n v="2"/>
    <s v="2. EXP - Operating Expense"/>
    <n v="27"/>
    <x v="38"/>
    <n v="1151"/>
    <n v="7365.7219999999998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942"/>
    <n v="978.55"/>
    <n v="144.88"/>
    <n v="144.88"/>
    <n v="144.88"/>
    <n v="144.88"/>
    <n v="847.803"/>
    <n v="774.08100000000002"/>
    <n v="810.94200000000001"/>
    <n v="847.803"/>
    <n v="737.22"/>
    <n v="847.803"/>
    <n v="2500.0700000000002"/>
    <n v="2500.0700000000002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8"/>
    <x v="11"/>
    <n v="2"/>
    <n v="2"/>
    <n v="42"/>
    <x v="11"/>
    <n v="26"/>
    <n v="55"/>
    <x v="6"/>
    <n v="2"/>
    <s v="2. EXP - Operating Expense"/>
    <n v="29"/>
    <x v="4"/>
    <n v="1332"/>
    <n v="10631.68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0"/>
    <n v="0"/>
    <n v="0"/>
    <n v="0"/>
    <n v="0"/>
    <n v="0"/>
    <n v="0"/>
    <n v="0"/>
    <n v="0"/>
    <n v="0"/>
    <n v="0"/>
    <n v="10631.68"/>
    <n v="10631.68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5"/>
    <x v="20"/>
    <x v="13"/>
    <n v="2"/>
    <n v="2"/>
    <n v="49"/>
    <x v="13"/>
    <n v="26"/>
    <n v="54"/>
    <x v="11"/>
    <n v="2"/>
    <s v="2. EXP - Operating Expense"/>
    <n v="31"/>
    <x v="24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5"/>
    <x v="4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6"/>
    <x v="1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5"/>
    <x v="20"/>
    <x v="13"/>
    <n v="1"/>
    <n v="1"/>
    <n v="50"/>
    <x v="0"/>
    <n v="26"/>
    <n v="50"/>
    <x v="0"/>
    <n v="1"/>
    <s v="1. T4000 - Revenue"/>
    <n v="6"/>
    <x v="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6"/>
    <x v="1"/>
    <n v="2"/>
    <n v="2"/>
    <n v="52"/>
    <x v="10"/>
    <n v="26"/>
    <n v="55"/>
    <x v="6"/>
    <n v="2"/>
    <s v="2. EXP - Operating Expense"/>
    <n v="13"/>
    <x v="72"/>
    <n v="1395"/>
    <n v="2738116"/>
    <n v="254826.3"/>
    <n v="254826.29"/>
    <n v="225284.38"/>
    <n v="225284.38"/>
    <n v="225284.38"/>
    <n v="223458.06"/>
    <n v="221889.9"/>
    <n v="221889.9"/>
    <n v="221889.9"/>
    <n v="0"/>
    <n v="0"/>
    <n v="0"/>
    <n v="254826"/>
    <n v="254826"/>
    <n v="225284"/>
    <n v="225284"/>
    <n v="225284"/>
    <n v="223458"/>
    <n v="221890"/>
    <n v="221890"/>
    <n v="221890"/>
    <n v="221890"/>
    <n v="220797"/>
    <n v="220797"/>
    <n v="2074633.49"/>
    <n v="2074632"/>
    <s v="All Budget Divisions"/>
    <s v="DA-30 - High Cost (DA)"/>
    <x v="4"/>
    <s v="USF"/>
    <s v="Depreciation and Amortization"/>
    <s v="Depreciation and Amortization"/>
    <n v="-1.49"/>
    <s v="70-700-30.60401"/>
    <s v="700-Finance"/>
    <s v="700"/>
    <x v="72"/>
    <x v="0"/>
  </r>
  <r>
    <x v="0"/>
    <x v="19"/>
    <x v="12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8"/>
    <x v="11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9"/>
    <x v="12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19"/>
    <x v="12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7"/>
    <x v="5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4"/>
    <x v="8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0"/>
    <x v="1"/>
    <n v="2"/>
    <n v="2"/>
    <n v="47"/>
    <x v="2"/>
    <n v="26"/>
    <n v="52"/>
    <x v="1"/>
    <n v="2"/>
    <s v="2. EXP - Operating Expense"/>
    <n v="146"/>
    <x v="5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Dues and Subscriptions"/>
    <n v="0"/>
    <s v="93-931-93.62200"/>
    <s v="931-Administrative Assistants"/>
    <s v="931"/>
    <x v="5"/>
    <x v="4"/>
  </r>
  <r>
    <x v="0"/>
    <x v="3"/>
    <x v="3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5"/>
    <x v="4"/>
    <n v="2"/>
    <n v="2"/>
    <n v="52"/>
    <x v="10"/>
    <n v="26"/>
    <n v="59"/>
    <x v="2"/>
    <n v="2"/>
    <s v="2. EXP - Operating Expense"/>
    <n v="105"/>
    <x v="11"/>
    <n v="1488"/>
    <n v="3225.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7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13"/>
    <x v="7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15"/>
    <x v="5"/>
    <n v="2"/>
    <n v="2"/>
    <n v="56"/>
    <x v="22"/>
    <n v="26"/>
    <n v="57"/>
    <x v="13"/>
    <n v="3"/>
    <s v="4. USAC_DEBIT - USAC Administration (Debit to SM)"/>
    <n v="123"/>
    <x v="6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0"/>
    <x v="1"/>
    <n v="2"/>
    <n v="2"/>
    <n v="37"/>
    <x v="5"/>
    <n v="26"/>
    <n v="50"/>
    <x v="0"/>
    <n v="3"/>
    <s v="4. USAC_DEBIT - USAC Administration (Debit to SM)"/>
    <n v="126"/>
    <x v="53"/>
    <n v="1127"/>
    <n v="4086024.1765999999"/>
    <n v="330261.46000000002"/>
    <n v="276403.20000000001"/>
    <n v="376869.18"/>
    <n v="395395.05"/>
    <n v="304794.48"/>
    <n v="320565.06"/>
    <n v="322666.27"/>
    <n v="340305.07"/>
    <n v="264929.68"/>
    <n v="368095.47"/>
    <n v="284856.78000000003"/>
    <n v="313753.94"/>
    <n v="299022.23210000002"/>
    <n v="353282.87809999997"/>
    <n v="337233.72529999999"/>
    <n v="322919.4607"/>
    <n v="299090.79389999999"/>
    <n v="333127.33250000002"/>
    <n v="319279.37390000001"/>
    <n v="322904.65649999998"/>
    <n v="388271.36479999998"/>
    <n v="372500.83919999999"/>
    <n v="294650.69339999999"/>
    <n v="443740.82620000001"/>
    <n v="3898895.64"/>
    <n v="4086024.1765999999"/>
    <s v="All Budget Divisions"/>
    <s v="BD-50 - Rural Health Care"/>
    <x v="2"/>
    <s v="USF"/>
    <s v="Allocations"/>
    <s v="Allocations"/>
    <n v="187128.53659999999"/>
    <s v="50-500-50.90252"/>
    <s v="500-Rural Health Care"/>
    <s v="500"/>
    <x v="53"/>
    <x v="0"/>
  </r>
  <r>
    <x v="1"/>
    <x v="1"/>
    <x v="1"/>
    <n v="2"/>
    <n v="2"/>
    <n v="45"/>
    <x v="6"/>
    <n v="26"/>
    <n v="58"/>
    <x v="4"/>
    <n v="2"/>
    <s v="2. EXP - Operating Expense"/>
    <n v="100"/>
    <x v="18"/>
    <n v="561"/>
    <n v="4742588.0319999997"/>
    <n v="338509.78"/>
    <n v="331751.65999999997"/>
    <n v="361499.95"/>
    <n v="335113"/>
    <n v="337197.87"/>
    <n v="346340.33"/>
    <n v="325648.83"/>
    <n v="361311.93"/>
    <n v="333085.46000000002"/>
    <n v="324245.28000000003"/>
    <n v="375000.03"/>
    <n v="389102.38"/>
    <n v="383055.18719999999"/>
    <n v="364814.46399999998"/>
    <n v="419536.6336"/>
    <n v="383055.18719999999"/>
    <n v="401295.91039999999"/>
    <n v="401295.91039999999"/>
    <n v="383055.18719999999"/>
    <n v="419536.6336"/>
    <n v="401295.91039999999"/>
    <n v="383055.18719999999"/>
    <n v="401295.91039999999"/>
    <n v="401295.91039999999"/>
    <n v="4158806.5"/>
    <n v="4742588.0319999997"/>
    <s v="All Budget Divisions"/>
    <s v="CD-80 - Audit and Assurance"/>
    <x v="1"/>
    <s v="USF"/>
    <s v="Employee Expenses"/>
    <s v="Compensation and Benefits"/>
    <n v="583781.53200000001"/>
    <s v="80-800-80.68000"/>
    <s v="800-Audit and Assurance"/>
    <s v="800"/>
    <x v="18"/>
    <x v="3"/>
  </r>
  <r>
    <x v="1"/>
    <x v="1"/>
    <x v="1"/>
    <n v="2"/>
    <n v="2"/>
    <n v="45"/>
    <x v="6"/>
    <n v="26"/>
    <n v="58"/>
    <x v="4"/>
    <n v="2"/>
    <s v="2. EXP - Operating Expense"/>
    <n v="100"/>
    <x v="18"/>
    <n v="564"/>
    <n v="516639.76"/>
    <n v="41520.230000000003"/>
    <n v="32853.64"/>
    <n v="37770.19"/>
    <n v="34485.82"/>
    <n v="36128"/>
    <n v="35988.01"/>
    <n v="34525.82"/>
    <n v="37770.19"/>
    <n v="36721.839999999997"/>
    <n v="34812.43"/>
    <n v="35244.980000000003"/>
    <n v="27451.64"/>
    <n v="41728.595999999998"/>
    <n v="39741.519999999997"/>
    <n v="45702.748"/>
    <n v="41728.595999999998"/>
    <n v="43715.671999999999"/>
    <n v="43715.671999999999"/>
    <n v="41728.595999999998"/>
    <n v="45702.748"/>
    <n v="43715.671999999999"/>
    <n v="41728.595999999998"/>
    <n v="43715.671999999999"/>
    <n v="43715.671999999999"/>
    <n v="425272.79"/>
    <n v="516639.76"/>
    <s v="All Budget Divisions"/>
    <s v="CD-80 - Audit and Assurance"/>
    <x v="1"/>
    <s v="USF"/>
    <s v="Employee Expenses"/>
    <s v="Compensation and Benefits"/>
    <n v="91366.97"/>
    <s v="80-801-80.68000"/>
    <s v="801-Corporate Assurance"/>
    <s v="801"/>
    <x v="18"/>
    <x v="3"/>
  </r>
  <r>
    <x v="0"/>
    <x v="0"/>
    <x v="0"/>
    <n v="2"/>
    <n v="2"/>
    <n v="42"/>
    <x v="11"/>
    <n v="26"/>
    <n v="55"/>
    <x v="6"/>
    <n v="2"/>
    <s v="2. EXP - Operating Expense"/>
    <n v="100"/>
    <x v="18"/>
    <n v="1331"/>
    <n v="1008166.67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55723.41"/>
    <n v="55723.41"/>
    <n v="55723.41"/>
    <n v="55723.41"/>
    <n v="168885.33"/>
    <n v="161208.72"/>
    <n v="176561.93"/>
    <n v="501510.69"/>
    <n v="501510.69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13"/>
    <x v="7"/>
    <n v="2"/>
    <n v="2"/>
    <n v="39"/>
    <x v="1"/>
    <n v="26"/>
    <n v="52"/>
    <x v="1"/>
    <n v="2"/>
    <s v="2. EXP - Operating Expense"/>
    <n v="100"/>
    <x v="18"/>
    <n v="1367"/>
    <n v="2442075.65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01106.81"/>
    <n v="210248.03"/>
    <n v="191965.59"/>
    <n v="201106.81"/>
    <n v="201106.81"/>
    <n v="191965.59"/>
    <n v="210248.03"/>
    <n v="1034327.98"/>
    <n v="1034327.98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14"/>
    <x v="8"/>
    <n v="2"/>
    <n v="2"/>
    <n v="39"/>
    <x v="1"/>
    <n v="26"/>
    <n v="52"/>
    <x v="1"/>
    <n v="2"/>
    <s v="2. EXP - Operating Expense"/>
    <n v="100"/>
    <x v="18"/>
    <n v="1403"/>
    <n v="383307.57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0431.18"/>
    <n v="35417.599999999999"/>
    <n v="31913.24"/>
    <n v="33017.800000000003"/>
    <n v="33017.800000000003"/>
    <n v="31516.99"/>
    <n v="34518.61"/>
    <n v="251236.37"/>
    <n v="251236.37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14"/>
    <x v="8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6"/>
    <x v="1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7"/>
    <x v="5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4"/>
    <x v="9"/>
    <x v="1"/>
    <n v="2"/>
    <n v="2"/>
    <n v="52"/>
    <x v="10"/>
    <n v="26"/>
    <n v="58"/>
    <x v="4"/>
    <n v="2"/>
    <s v="2. EXP - Operating Expense"/>
    <n v="97"/>
    <x v="16"/>
    <n v="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254"/>
    <n v="14985.26"/>
    <n v="391.35"/>
    <n v="704.65"/>
    <n v="2329.29"/>
    <n v="1150.96"/>
    <n v="1441.45"/>
    <n v="658.4"/>
    <n v="745.4"/>
    <n v="3877.91"/>
    <n v="454.4"/>
    <n v="1722.1"/>
    <n v="954.3"/>
    <n v="555.04999999999995"/>
    <n v="391.35"/>
    <n v="704.65"/>
    <n v="2329.29"/>
    <n v="1150.96"/>
    <n v="1441.45"/>
    <n v="658.4"/>
    <n v="745.4"/>
    <n v="3877.91"/>
    <n v="454.4"/>
    <n v="1722.1"/>
    <n v="954.3"/>
    <n v="555.04999999999995"/>
    <n v="14985.26"/>
    <n v="14985.26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3"/>
    <x v="3"/>
    <n v="2"/>
    <n v="2"/>
    <n v="34"/>
    <x v="7"/>
    <n v="26"/>
    <n v="47"/>
    <x v="5"/>
    <n v="2"/>
    <s v="2. EXP - Operating Expense"/>
    <n v="98"/>
    <x v="17"/>
    <n v="1335"/>
    <n v="929.4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0"/>
    <n v="0"/>
    <n v="0"/>
    <n v="0"/>
    <n v="0"/>
    <n v="0"/>
    <n v="0"/>
    <n v="929.4"/>
    <n v="929.4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2"/>
    <x v="4"/>
    <x v="1"/>
    <n v="2"/>
    <n v="2"/>
    <n v="46"/>
    <x v="3"/>
    <n v="26"/>
    <n v="59"/>
    <x v="2"/>
    <n v="2"/>
    <s v="2. EXP - Operating Expense"/>
    <n v="100"/>
    <x v="18"/>
    <n v="413"/>
    <n v="1019996.2058"/>
    <n v="73123.08"/>
    <n v="68428.039999999994"/>
    <n v="66511.649999999994"/>
    <n v="63619.839999999997"/>
    <n v="60728.03"/>
    <n v="63619.839999999997"/>
    <n v="63469.85"/>
    <n v="63669.84"/>
    <n v="63619.839999999997"/>
    <n v="60728.03"/>
    <n v="63619.839999999997"/>
    <n v="66814.59"/>
    <n v="82068.660199999998"/>
    <n v="78160.628800000006"/>
    <n v="89884.723100000003"/>
    <n v="85976.691699999996"/>
    <n v="82068.660199999998"/>
    <n v="85976.691699999996"/>
    <n v="85976.691699999996"/>
    <n v="85976.691699999996"/>
    <n v="85976.691699999996"/>
    <n v="82068.660199999998"/>
    <n v="85976.691699999996"/>
    <n v="89884.723100000003"/>
    <n v="777952.47"/>
    <n v="1019996.2058"/>
    <s v="All Budget Divisions"/>
    <s v="CD-90 - Information Technology"/>
    <x v="1"/>
    <s v="USF"/>
    <s v="Employee Expenses"/>
    <s v="Compensation and Benefits"/>
    <n v="242043.73579999999"/>
    <s v="90-913-90.68000"/>
    <s v="913-Architecture and Standards"/>
    <s v="913"/>
    <x v="18"/>
    <x v="3"/>
  </r>
  <r>
    <x v="5"/>
    <x v="16"/>
    <x v="9"/>
    <n v="2"/>
    <n v="2"/>
    <n v="41"/>
    <x v="17"/>
    <n v="26"/>
    <n v="54"/>
    <x v="11"/>
    <n v="2"/>
    <s v="2. EXP - Operating Expense"/>
    <n v="61"/>
    <x v="35"/>
    <n v="1184"/>
    <n v="162312.76999999999"/>
    <n v="27129.78"/>
    <n v="83647.02"/>
    <n v="32274.2"/>
    <n v="58674.8"/>
    <n v="-17796.36"/>
    <n v="-26924.05"/>
    <n v="5201.53"/>
    <n v="4348.9799999999996"/>
    <n v="-4857.25"/>
    <n v="3070.22"/>
    <n v="1098.0999999999999"/>
    <n v="4925.82"/>
    <n v="27129.78"/>
    <n v="83647.02"/>
    <n v="32274.2"/>
    <n v="58674.8"/>
    <n v="-17796.36"/>
    <n v="-26924.05"/>
    <n v="5201.53"/>
    <n v="4348.9799999999996"/>
    <n v="-4857.25"/>
    <n v="3070.22"/>
    <n v="-2456.1"/>
    <n v="0"/>
    <n v="170792.79"/>
    <n v="162312.76999999999"/>
    <s v="All Budget Divisions"/>
    <s v="CD-65 - Office of the General Counsel"/>
    <x v="1"/>
    <s v="USF"/>
    <s v="Professional Services"/>
    <s v="Outside Counsel"/>
    <n v="-8480.02"/>
    <s v="65-650-65.64820"/>
    <s v="650-Office of the General Counsel"/>
    <s v="650"/>
    <x v="35"/>
    <x v="9"/>
  </r>
  <r>
    <x v="3"/>
    <x v="8"/>
    <x v="1"/>
    <n v="2"/>
    <n v="2"/>
    <n v="36"/>
    <x v="14"/>
    <n v="26"/>
    <n v="49"/>
    <x v="10"/>
    <n v="2"/>
    <s v="2. EXP - Operating Expense"/>
    <n v="69"/>
    <x v="82"/>
    <n v="679"/>
    <n v="11975042.640000001"/>
    <n v="757621.15"/>
    <n v="634467.69999999995"/>
    <n v="624235.52000000002"/>
    <n v="366842.14"/>
    <n v="301645.19"/>
    <n v="380482.76"/>
    <n v="380847.32"/>
    <n v="403526.59"/>
    <n v="367952.09"/>
    <n v="401259.43"/>
    <n v="374944.92"/>
    <n v="324278.65999999997"/>
    <n v="947920.22"/>
    <n v="947920.22"/>
    <n v="947920.22"/>
    <n v="987920.22"/>
    <n v="987920.22"/>
    <n v="987920.22"/>
    <n v="1027920.22"/>
    <n v="1027920.22"/>
    <n v="1027920.22"/>
    <n v="1027920.22"/>
    <n v="1027920.22"/>
    <n v="1027920.22"/>
    <n v="5318103.47"/>
    <n v="11975042.640000001"/>
    <s v="All Budget Divisions"/>
    <s v="BD-40 - Lifeline"/>
    <x v="5"/>
    <s v="USF"/>
    <s v="Professional Services"/>
    <s v="Lifeline Eligibility Verification"/>
    <n v="6656939.1699999999"/>
    <s v="40-400-40.64875"/>
    <s v="400-Lifeline"/>
    <s v="400"/>
    <x v="82"/>
    <x v="11"/>
  </r>
  <r>
    <x v="0"/>
    <x v="5"/>
    <x v="4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0"/>
    <x v="0"/>
    <n v="2"/>
    <n v="2"/>
    <n v="35"/>
    <x v="12"/>
    <n v="26"/>
    <n v="48"/>
    <x v="7"/>
    <n v="2"/>
    <s v="2. EXP - Operating Expense"/>
    <n v="72"/>
    <x v="8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6"/>
    <x v="1"/>
    <n v="2"/>
    <n v="2"/>
    <n v="46"/>
    <x v="3"/>
    <n v="26"/>
    <n v="59"/>
    <x v="2"/>
    <n v="2"/>
    <s v="2. EXP - Operating Expense"/>
    <n v="79"/>
    <x v="101"/>
    <n v="1449"/>
    <n v="90401"/>
    <n v="7132.74"/>
    <n v="7132.74"/>
    <n v="7132.74"/>
    <n v="7132.74"/>
    <n v="7132.74"/>
    <n v="7132.74"/>
    <n v="7132.74"/>
    <n v="10075.370000000001"/>
    <n v="7132.74"/>
    <n v="0"/>
    <n v="0"/>
    <n v="0"/>
    <n v="14348"/>
    <n v="7206"/>
    <n v="6428"/>
    <n v="7133"/>
    <n v="8411"/>
    <n v="7772"/>
    <n v="7772"/>
    <n v="6621"/>
    <n v="5301"/>
    <n v="7076"/>
    <n v="6159"/>
    <n v="6174"/>
    <n v="67137.289999999994"/>
    <n v="70992"/>
    <s v="All Budget Divisions"/>
    <s v="CD-90 - Information Technology"/>
    <x v="1"/>
    <s v="USF"/>
    <s v="General and Administrative"/>
    <s v="Hardware and Equipment"/>
    <n v="3854.71"/>
    <s v="90-900-90.64950"/>
    <s v="900-IT Senior Management"/>
    <s v="900"/>
    <x v="101"/>
    <x v="14"/>
  </r>
  <r>
    <x v="0"/>
    <x v="18"/>
    <x v="11"/>
    <n v="2"/>
    <n v="2"/>
    <n v="39"/>
    <x v="1"/>
    <n v="26"/>
    <n v="52"/>
    <x v="1"/>
    <n v="2"/>
    <s v="2. EXP - Operating Expense"/>
    <n v="80"/>
    <x v="80"/>
    <n v="1403"/>
    <n v="3866405.44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178.94"/>
    <n v="322178.94"/>
    <n v="322178.94"/>
    <n v="322178.94"/>
    <n v="322178.94"/>
    <n v="322178.94"/>
    <n v="322178.94"/>
    <n v="322178.94"/>
    <n v="322178.94"/>
    <n v="322178.94"/>
    <n v="322178.94"/>
    <n v="322437.09999999998"/>
    <n v="322437.09999999998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0"/>
    <x v="2"/>
    <x v="2"/>
    <n v="2"/>
    <n v="2"/>
    <n v="46"/>
    <x v="3"/>
    <n v="26"/>
    <n v="59"/>
    <x v="2"/>
    <n v="2"/>
    <s v="2. EXP - Operating Expense"/>
    <n v="32"/>
    <x v="47"/>
    <n v="1493"/>
    <n v="-141.19999999999999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0"/>
    <n v="0"/>
    <n v="0"/>
    <n v="0"/>
    <n v="0"/>
    <n v="0"/>
    <n v="0"/>
    <n v="0"/>
    <n v="0"/>
    <n v="-141.19999999999999"/>
    <n v="-141.19999999999999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3"/>
    <x v="3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2"/>
    <x v="2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1"/>
    <x v="1"/>
    <x v="1"/>
    <n v="2"/>
    <n v="2"/>
    <n v="46"/>
    <x v="3"/>
    <n v="26"/>
    <n v="59"/>
    <x v="2"/>
    <n v="2"/>
    <s v="2. EXP - Operating Expense"/>
    <n v="57"/>
    <x v="22"/>
    <n v="654"/>
    <n v="5048000"/>
    <n v="420653.57"/>
    <n v="161608.42000000001"/>
    <n v="216178.06"/>
    <n v="293700.76"/>
    <n v="265994.82"/>
    <n v="318689.93"/>
    <n v="368575.95"/>
    <n v="491362.12"/>
    <n v="636462.17000000004"/>
    <n v="443988.32"/>
    <n v="406068.79"/>
    <n v="390727.9"/>
    <n v="126200"/>
    <n v="126200"/>
    <n v="126200"/>
    <n v="126200"/>
    <n v="567900"/>
    <n v="567900"/>
    <n v="567900"/>
    <n v="567900"/>
    <n v="567900"/>
    <n v="567900"/>
    <n v="567900"/>
    <n v="567900"/>
    <n v="4414010.8099999996"/>
    <n v="5048000"/>
    <s v="All Budget Divisions"/>
    <s v="CD-90 - Information Technology"/>
    <x v="1"/>
    <s v="USF"/>
    <s v="Professional Services"/>
    <s v="Other Professional Services"/>
    <n v="633989.18999999994"/>
    <s v="90-923-90.64800"/>
    <s v="923-Information Security"/>
    <s v="923"/>
    <x v="22"/>
    <x v="9"/>
  </r>
  <r>
    <x v="5"/>
    <x v="20"/>
    <x v="13"/>
    <n v="2"/>
    <n v="2"/>
    <n v="52"/>
    <x v="10"/>
    <n v="26"/>
    <n v="59"/>
    <x v="2"/>
    <n v="2"/>
    <s v="2. EXP - Operating Expense"/>
    <n v="57"/>
    <x v="22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9"/>
    <x v="12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5"/>
    <x v="20"/>
    <x v="13"/>
    <n v="2"/>
    <n v="2"/>
    <n v="46"/>
    <x v="3"/>
    <n v="26"/>
    <n v="59"/>
    <x v="2"/>
    <n v="2"/>
    <s v="2. EXP - Operating Expense"/>
    <n v="29"/>
    <x v="4"/>
    <n v="1271"/>
    <n v="8663.49170000000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9.5478000000001"/>
    <n v="1378.2828"/>
    <n v="1443.9152999999999"/>
    <n v="1509.5478000000001"/>
    <n v="1312.6502"/>
    <n v="1509.5478000000001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11"/>
    <x v="6"/>
    <n v="2"/>
    <n v="2"/>
    <n v="52"/>
    <x v="10"/>
    <n v="26"/>
    <n v="59"/>
    <x v="2"/>
    <n v="2"/>
    <s v="2. EXP - Operating Expense"/>
    <n v="29"/>
    <x v="4"/>
    <n v="1469"/>
    <n v="35929.82"/>
    <n v="2985.62"/>
    <n v="2713.2"/>
    <n v="2985.62"/>
    <n v="2977.92"/>
    <n v="2851.61"/>
    <n v="2985.62"/>
    <n v="3121.83"/>
    <n v="2849.41"/>
    <n v="2980.12"/>
    <n v="0"/>
    <n v="0"/>
    <n v="0"/>
    <n v="3028.57"/>
    <n v="2753.24"/>
    <n v="3028.57"/>
    <n v="3028.57"/>
    <n v="2890.9"/>
    <n v="3028.57"/>
    <n v="3166.23"/>
    <n v="2890.9"/>
    <n v="3028.57"/>
    <n v="3028.57"/>
    <n v="2890.9"/>
    <n v="3166.23"/>
    <n v="26450.95"/>
    <n v="26844.12"/>
    <s v="All Budget Divisions"/>
    <s v="DA-30 - High Cost (DA)"/>
    <x v="4"/>
    <s v="USF"/>
    <s v="Employee Expenses"/>
    <s v="Compensation and Benefits"/>
    <n v="393.17"/>
    <s v="90-909-30.62306"/>
    <s v="909-Project Management Office"/>
    <s v="909"/>
    <x v="4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15"/>
    <x v="5"/>
    <n v="2"/>
    <n v="2"/>
    <n v="49"/>
    <x v="13"/>
    <n v="26"/>
    <n v="49"/>
    <x v="10"/>
    <n v="2"/>
    <s v="2. EXP - Operating Expense"/>
    <n v="31"/>
    <x v="24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9"/>
    <x v="12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49"/>
    <n v="-2757.94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-211.43"/>
    <n v="-230.7"/>
    <n v="-1002.61"/>
    <n v="0"/>
    <n v="0"/>
    <n v="0"/>
    <n v="0"/>
    <n v="-4131.22"/>
    <n v="-2757.94"/>
    <s v="All Budget Divisions"/>
    <s v="CD-90 - Information Technology"/>
    <x v="1"/>
    <s v="USF"/>
    <s v="Employee Expenses"/>
    <s v="Compensation and Benefits"/>
    <n v="1373.28"/>
    <s v="90-900-90.62309"/>
    <s v="900-IT Senior Management"/>
    <s v="900"/>
    <x v="47"/>
    <x v="0"/>
  </r>
  <r>
    <x v="5"/>
    <x v="20"/>
    <x v="13"/>
    <n v="2"/>
    <n v="2"/>
    <n v="46"/>
    <x v="3"/>
    <n v="26"/>
    <n v="59"/>
    <x v="2"/>
    <n v="2"/>
    <s v="2. EXP - Operating Expense"/>
    <n v="18"/>
    <x v="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4"/>
    <x v="9"/>
    <x v="1"/>
    <n v="2"/>
    <n v="2"/>
    <n v="37"/>
    <x v="5"/>
    <n v="26"/>
    <n v="50"/>
    <x v="0"/>
    <n v="2"/>
    <s v="2. EXP - Operating Expense"/>
    <n v="24"/>
    <x v="3"/>
    <n v="906"/>
    <n v="119471.9988"/>
    <n v="5129.58"/>
    <n v="3214.4"/>
    <n v="5067.58"/>
    <n v="5622"/>
    <n v="5954.48"/>
    <n v="5701.68"/>
    <n v="5360.51"/>
    <n v="6186.89"/>
    <n v="5994.49"/>
    <n v="3576.92"/>
    <n v="6728.09"/>
    <n v="5990.49"/>
    <n v="10487.999900000001"/>
    <n v="9575.9999000000007"/>
    <n v="9575.9999000000007"/>
    <n v="10031.999900000001"/>
    <n v="10487.999900000001"/>
    <n v="9119.9999000000007"/>
    <n v="10487.999900000001"/>
    <n v="10031.999900000001"/>
    <n v="9575.9999000000007"/>
    <n v="10487.999900000001"/>
    <n v="9575.9999000000007"/>
    <n v="10031.999900000001"/>
    <n v="64527.11"/>
    <n v="119471.9988"/>
    <s v="All Budget Divisions"/>
    <s v="BD-50 - Rural Health Care"/>
    <x v="2"/>
    <s v="USF"/>
    <s v="Employee Expenses"/>
    <s v="Compensation and Benefits"/>
    <n v="54944.888800000001"/>
    <s v="50-500-50.62301"/>
    <s v="500-Rural Health Care"/>
    <s v="500"/>
    <x v="3"/>
    <x v="3"/>
  </r>
  <r>
    <x v="0"/>
    <x v="11"/>
    <x v="6"/>
    <n v="2"/>
    <n v="2"/>
    <n v="55"/>
    <x v="9"/>
    <n v="26"/>
    <n v="59"/>
    <x v="2"/>
    <n v="2"/>
    <s v="2. EXP - Operating Expense"/>
    <n v="24"/>
    <x v="3"/>
    <n v="1509"/>
    <n v="6866.31"/>
    <n v="508"/>
    <n v="452"/>
    <n v="188"/>
    <n v="188"/>
    <n v="452"/>
    <n v="188"/>
    <n v="188"/>
    <n v="452"/>
    <n v="188"/>
    <n v="0"/>
    <n v="0"/>
    <n v="0"/>
    <n v="578.77"/>
    <n v="526.15"/>
    <n v="578.77"/>
    <n v="578.77"/>
    <n v="552.46"/>
    <n v="578.77"/>
    <n v="605.08000000000004"/>
    <n v="552.46"/>
    <n v="578.77"/>
    <n v="578.77"/>
    <n v="552.46"/>
    <n v="605.08000000000004"/>
    <n v="2804"/>
    <n v="5130"/>
    <s v="All Budget Divisions"/>
    <s v="DA-20 - Schools &amp; Libraries (DA)"/>
    <x v="3"/>
    <s v="USF"/>
    <s v="Employee Expenses"/>
    <s v="Compensation and Benefits"/>
    <n v="2326"/>
    <s v="90-926-20.62301"/>
    <s v="926-SL Legacy IT Support"/>
    <s v="926"/>
    <x v="3"/>
    <x v="3"/>
  </r>
  <r>
    <x v="3"/>
    <x v="8"/>
    <x v="1"/>
    <n v="2"/>
    <n v="2"/>
    <n v="38"/>
    <x v="18"/>
    <n v="26"/>
    <n v="51"/>
    <x v="8"/>
    <n v="2"/>
    <s v="2. EXP - Operating Expense"/>
    <n v="26"/>
    <x v="51"/>
    <n v="695"/>
    <n v="33980.959999999999"/>
    <n v="2237.98"/>
    <n v="2478.4299999999998"/>
    <n v="2224.9699999999998"/>
    <n v="2435.96"/>
    <n v="2451.8000000000002"/>
    <n v="2657.47"/>
    <n v="2545.44"/>
    <n v="993.91"/>
    <n v="1017.21"/>
    <n v="4195.99"/>
    <n v="4333.1499999999996"/>
    <n v="2321.44"/>
    <n v="2875.3119999999999"/>
    <n v="2613.92"/>
    <n v="3006.0079999999998"/>
    <n v="2613.92"/>
    <n v="3006.0079999999998"/>
    <n v="2875.3119999999999"/>
    <n v="2744.616"/>
    <n v="3006.0079999999998"/>
    <n v="2744.616"/>
    <n v="2875.3119999999999"/>
    <n v="2875.3119999999999"/>
    <n v="2744.616"/>
    <n v="29893.75"/>
    <n v="33980.959999999999"/>
    <s v="All Budget Divisions"/>
    <s v="CD-60 - Chief Executive Office"/>
    <x v="1"/>
    <s v="USF"/>
    <s v="Employee Expenses"/>
    <s v="Compensation and Benefits"/>
    <n v="4087.21"/>
    <s v="60-600-60.62303"/>
    <s v="600-Chief Executive Office"/>
    <s v="600"/>
    <x v="51"/>
    <x v="3"/>
  </r>
  <r>
    <x v="2"/>
    <x v="4"/>
    <x v="1"/>
    <n v="2"/>
    <n v="2"/>
    <n v="55"/>
    <x v="9"/>
    <n v="26"/>
    <n v="59"/>
    <x v="2"/>
    <n v="2"/>
    <s v="2. EXP - Operating Expense"/>
    <n v="29"/>
    <x v="4"/>
    <n v="377"/>
    <n v="71339.198799999998"/>
    <n v="3983.59"/>
    <n v="2186.3200000000002"/>
    <n v="2009.8"/>
    <n v="2145.52"/>
    <n v="3167.37"/>
    <n v="3318.72"/>
    <n v="3315.97"/>
    <n v="3321.48"/>
    <n v="3318.72"/>
    <n v="3170.12"/>
    <n v="3684.79"/>
    <n v="3807.36"/>
    <n v="5739.9354999999996"/>
    <n v="5466.6053000000002"/>
    <n v="6286.5960999999998"/>
    <n v="6013.2658000000001"/>
    <n v="5739.9354999999996"/>
    <n v="6013.2658000000001"/>
    <n v="6013.2658000000001"/>
    <n v="6013.2658000000001"/>
    <n v="6013.2658000000001"/>
    <n v="5739.9354999999996"/>
    <n v="6013.2658000000001"/>
    <n v="6286.5960999999998"/>
    <n v="37429.760000000002"/>
    <n v="71339.198799999998"/>
    <s v="All Budget Divisions"/>
    <s v="DA-20 - Schools &amp; Libraries (DA)"/>
    <x v="3"/>
    <s v="USF"/>
    <s v="Employee Expenses"/>
    <s v="Compensation and Benefits"/>
    <n v="33909.438800000004"/>
    <s v="90-902-20.62306"/>
    <s v="902-Business Relationship Management"/>
    <s v="902"/>
    <x v="4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42"/>
    <n v="168370.14499999999"/>
    <n v="9570.3799999999992"/>
    <n v="11875.44"/>
    <n v="11758.35"/>
    <n v="12732.67"/>
    <n v="13324.15"/>
    <n v="13301.04"/>
    <n v="12736.86"/>
    <n v="13941.8"/>
    <n v="13368.28"/>
    <n v="11975.92"/>
    <n v="14508.26"/>
    <n v="15342.39"/>
    <n v="13599.1271"/>
    <n v="12951.5496"/>
    <n v="14894.281999999999"/>
    <n v="13599.1271"/>
    <n v="14246.704599999999"/>
    <n v="14246.704599999999"/>
    <n v="13599.1271"/>
    <n v="14894.281999999999"/>
    <n v="14246.704599999999"/>
    <n v="13599.1271"/>
    <n v="14246.704599999999"/>
    <n v="14246.704599999999"/>
    <n v="154435.54"/>
    <n v="168370.14499999999"/>
    <s v="All Budget Divisions"/>
    <s v="CD-90 - Information Technology"/>
    <x v="1"/>
    <s v="USF"/>
    <s v="Employee Expenses"/>
    <s v="Compensation and Benefits"/>
    <n v="13934.605"/>
    <s v="90-919-90.62306"/>
    <s v="919-Database Administration"/>
    <s v="919"/>
    <x v="4"/>
    <x v="3"/>
  </r>
  <r>
    <x v="3"/>
    <x v="8"/>
    <x v="1"/>
    <n v="2"/>
    <n v="2"/>
    <n v="53"/>
    <x v="16"/>
    <n v="26"/>
    <n v="55"/>
    <x v="6"/>
    <n v="2"/>
    <s v="2. EXP - Operating Expense"/>
    <n v="13"/>
    <x v="72"/>
    <n v="749"/>
    <n v="897194.00040000002"/>
    <n v="129585.26"/>
    <n v="126892.06"/>
    <n v="126892.06"/>
    <n v="126892.06"/>
    <n v="126892.05"/>
    <n v="56046.16"/>
    <n v="56046.16"/>
    <n v="56046.16"/>
    <n v="56046.14"/>
    <n v="15131.92"/>
    <n v="16463.810000000001"/>
    <n v="16297.52"/>
    <n v="74766.166700000002"/>
    <n v="74766.166700000002"/>
    <n v="74766.166700000002"/>
    <n v="74766.166700000002"/>
    <n v="74766.166700000002"/>
    <n v="74766.166700000002"/>
    <n v="74766.166700000002"/>
    <n v="74766.166700000002"/>
    <n v="74766.166700000002"/>
    <n v="74766.166700000002"/>
    <n v="74766.166700000002"/>
    <n v="74766.166700000002"/>
    <n v="909231.36"/>
    <n v="897194.00040000002"/>
    <s v="All Budget Divisions"/>
    <s v="DA-40 - Lifeline (DA)"/>
    <x v="5"/>
    <s v="USF"/>
    <s v="Depreciation and Amortization"/>
    <s v="Depreciation and Amortization"/>
    <n v="-12037.3596"/>
    <s v="70-700-40.60401"/>
    <s v="700-Finance"/>
    <s v="700"/>
    <x v="72"/>
    <x v="0"/>
  </r>
  <r>
    <x v="0"/>
    <x v="3"/>
    <x v="3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17"/>
    <x v="10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6"/>
    <x v="12"/>
    <x v="6"/>
    <n v="2"/>
    <n v="2"/>
    <n v="52"/>
    <x v="10"/>
    <n v="26"/>
    <n v="59"/>
    <x v="2"/>
    <n v="2"/>
    <s v="2. EXP - Operating Expense"/>
    <n v="16"/>
    <x v="1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8"/>
    <x v="11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6"/>
    <x v="1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19"/>
    <x v="12"/>
    <n v="2"/>
    <n v="2"/>
    <n v="34"/>
    <x v="7"/>
    <n v="26"/>
    <n v="47"/>
    <x v="5"/>
    <n v="3"/>
    <s v="4. USAC_DEBIT - USAC Administration (Debit to SM)"/>
    <n v="127"/>
    <x v="65"/>
    <n v="1335"/>
    <n v="8677950.4299999997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715718.82"/>
    <n v="738548.25"/>
    <n v="617945.09"/>
    <n v="780681.04"/>
    <n v="801275.75"/>
    <n v="764104.02"/>
    <n v="745761.71"/>
    <n v="4968182.82"/>
    <n v="4968182.82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3"/>
    <x v="3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5"/>
    <x v="20"/>
    <x v="13"/>
    <n v="2"/>
    <n v="2"/>
    <n v="46"/>
    <x v="3"/>
    <n v="26"/>
    <n v="59"/>
    <x v="2"/>
    <n v="2"/>
    <s v="2. EXP - Operating Expense"/>
    <n v="110"/>
    <x v="46"/>
    <n v="1254"/>
    <n v="10550.13"/>
    <n v="0"/>
    <n v="0"/>
    <n v="0"/>
    <n v="0"/>
    <n v="0"/>
    <n v="0"/>
    <n v="0"/>
    <n v="0"/>
    <n v="0"/>
    <n v="0"/>
    <n v="0"/>
    <n v="47907.06"/>
    <n v="0"/>
    <n v="0"/>
    <n v="0"/>
    <n v="0"/>
    <n v="0"/>
    <n v="0"/>
    <n v="0"/>
    <n v="0"/>
    <n v="0"/>
    <n v="0"/>
    <n v="0"/>
    <n v="10550.1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2"/>
    <x v="2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6"/>
    <x v="12"/>
    <x v="6"/>
    <n v="2"/>
    <n v="2"/>
    <n v="42"/>
    <x v="11"/>
    <n v="26"/>
    <n v="55"/>
    <x v="6"/>
    <n v="2"/>
    <s v="2. EXP - Operating Expense"/>
    <n v="110"/>
    <x v="46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1"/>
    <x v="6"/>
    <n v="2"/>
    <n v="2"/>
    <n v="37"/>
    <x v="5"/>
    <n v="26"/>
    <n v="50"/>
    <x v="0"/>
    <n v="3"/>
    <s v="4. USAC_DEBIT - USAC Administration (Debit to SM)"/>
    <n v="122"/>
    <x v="31"/>
    <n v="1346"/>
    <n v="0"/>
    <n v="165.88"/>
    <n v="602.21"/>
    <n v="921.53"/>
    <n v="1383.08"/>
    <n v="859.51"/>
    <n v="749.19"/>
    <n v="1015.11"/>
    <n v="782.22"/>
    <n v="1125.3699999999999"/>
    <n v="0"/>
    <n v="0"/>
    <n v="0"/>
    <n v="0"/>
    <n v="0"/>
    <n v="0"/>
    <n v="0"/>
    <n v="0"/>
    <n v="0"/>
    <n v="0"/>
    <n v="0"/>
    <n v="0"/>
    <n v="0"/>
    <n v="0"/>
    <n v="0"/>
    <n v="7604.1"/>
    <n v="0"/>
    <s v="All Budget Divisions"/>
    <s v="BD-50 - Rural Health Care"/>
    <x v="2"/>
    <s v="USF"/>
    <s v="Allocations"/>
    <s v="Allocations"/>
    <n v="-7604.1"/>
    <s v="50-500-50.90210"/>
    <s v="500-Rural Health Care"/>
    <s v="500"/>
    <x v="31"/>
    <x v="0"/>
  </r>
  <r>
    <x v="5"/>
    <x v="10"/>
    <x v="1"/>
    <n v="2"/>
    <n v="2"/>
    <n v="56"/>
    <x v="22"/>
    <n v="26"/>
    <n v="57"/>
    <x v="13"/>
    <n v="3"/>
    <s v="4. USAC_DEBIT - USAC Administration (Debit to SM)"/>
    <n v="127"/>
    <x v="65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9"/>
    <x v="12"/>
    <n v="2"/>
    <n v="2"/>
    <n v="54"/>
    <x v="15"/>
    <n v="26"/>
    <n v="59"/>
    <x v="2"/>
    <n v="2"/>
    <s v="2. EXP - Operating Expense"/>
    <n v="105"/>
    <x v="11"/>
    <n v="1507"/>
    <n v="26524.76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0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2"/>
    <x v="2"/>
    <n v="2"/>
    <n v="2"/>
    <n v="47"/>
    <x v="2"/>
    <n v="26"/>
    <n v="60"/>
    <x v="9"/>
    <n v="2"/>
    <s v="2. EXP - Operating Expense"/>
    <n v="105"/>
    <x v="11"/>
    <n v="1511"/>
    <n v="47940.43"/>
    <n v="0"/>
    <n v="0"/>
    <n v="0"/>
    <n v="0"/>
    <n v="200"/>
    <n v="500"/>
    <n v="1500"/>
    <n v="0"/>
    <n v="0"/>
    <n v="0"/>
    <n v="0"/>
    <n v="0"/>
    <n v="0"/>
    <n v="0"/>
    <n v="0"/>
    <n v="190.38"/>
    <n v="181.73"/>
    <n v="190.38"/>
    <n v="199.04"/>
    <n v="181.73"/>
    <n v="190.38"/>
    <n v="190.38"/>
    <n v="18675.990000000002"/>
    <n v="27940.42"/>
    <n v="0"/>
    <n v="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5"/>
    <x v="20"/>
    <x v="13"/>
    <n v="2"/>
    <n v="2"/>
    <n v="49"/>
    <x v="13"/>
    <n v="26"/>
    <n v="52"/>
    <x v="1"/>
    <n v="2"/>
    <s v="2. EXP - Operating Expense"/>
    <n v="107"/>
    <x v="12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0"/>
    <x v="0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5"/>
    <x v="4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7"/>
    <x v="5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0"/>
    <x v="0"/>
    <n v="2"/>
    <n v="2"/>
    <n v="46"/>
    <x v="3"/>
    <n v="26"/>
    <n v="59"/>
    <x v="2"/>
    <n v="2"/>
    <s v="2. EXP - Operating Expense"/>
    <n v="100"/>
    <x v="18"/>
    <n v="1449"/>
    <n v="1739735.03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71128.45"/>
    <n v="178907.02"/>
    <n v="163514.76"/>
    <n v="163923.06"/>
    <n v="100270.15"/>
    <n v="95712.42"/>
    <n v="104827.89"/>
    <n v="1438924.57"/>
    <n v="1438924.57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6"/>
    <x v="1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1"/>
    <x v="1"/>
    <x v="1"/>
    <n v="2"/>
    <n v="2"/>
    <n v="46"/>
    <x v="3"/>
    <n v="26"/>
    <n v="59"/>
    <x v="2"/>
    <n v="2"/>
    <s v="2. EXP - Operating Expense"/>
    <n v="104"/>
    <x v="54"/>
    <n v="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5"/>
    <x v="10"/>
    <x v="1"/>
    <n v="2"/>
    <n v="2"/>
    <n v="47"/>
    <x v="2"/>
    <n v="26"/>
    <n v="60"/>
    <x v="9"/>
    <n v="2"/>
    <s v="2. EXP - Operating Expense"/>
    <n v="104"/>
    <x v="54"/>
    <n v="1324"/>
    <n v="0"/>
    <n v="0"/>
    <n v="0"/>
    <n v="0"/>
    <n v="0"/>
    <n v="0"/>
    <n v="0"/>
    <n v="0"/>
    <n v="0"/>
    <n v="0"/>
    <n v="0"/>
    <n v="0"/>
    <n v="5838.77"/>
    <n v="0"/>
    <n v="0"/>
    <n v="0"/>
    <n v="0"/>
    <n v="0"/>
    <n v="0"/>
    <n v="0"/>
    <n v="0"/>
    <n v="0"/>
    <n v="0"/>
    <n v="0"/>
    <n v="0"/>
    <n v="5838.77"/>
    <n v="0"/>
    <s v="All Budget Divisions"/>
    <s v="CD-93 - Human Resources"/>
    <x v="1"/>
    <s v="USF"/>
    <s v="Employee Expenses"/>
    <s v="Compensation and Benefits"/>
    <n v="-5838.77"/>
    <s v="93-930-93.68004"/>
    <s v="930-Human Resources"/>
    <s v="930"/>
    <x v="54"/>
    <x v="0"/>
  </r>
  <r>
    <x v="0"/>
    <x v="6"/>
    <x v="1"/>
    <n v="2"/>
    <n v="2"/>
    <n v="35"/>
    <x v="12"/>
    <n v="26"/>
    <n v="48"/>
    <x v="7"/>
    <n v="2"/>
    <s v="2. EXP - Operating Expense"/>
    <n v="105"/>
    <x v="11"/>
    <n v="1340"/>
    <n v="136893.9"/>
    <n v="500"/>
    <n v="500"/>
    <n v="0"/>
    <n v="0"/>
    <n v="500"/>
    <n v="636.99"/>
    <n v="0"/>
    <n v="250"/>
    <n v="1530"/>
    <n v="0"/>
    <n v="0"/>
    <n v="0"/>
    <n v="545.77"/>
    <n v="496.15"/>
    <n v="545.77"/>
    <n v="545.77"/>
    <n v="520.96"/>
    <n v="545.77"/>
    <n v="570.58000000000004"/>
    <n v="520.96"/>
    <n v="545.77"/>
    <n v="545.77"/>
    <n v="52688.6"/>
    <n v="78822.03"/>
    <n v="3916.99"/>
    <n v="4837.5"/>
    <s v="All Budget Divisions"/>
    <s v="BD-30 - High Cost"/>
    <x v="4"/>
    <s v="USF"/>
    <s v="Employee Expenses"/>
    <s v="Compensation and Benefits"/>
    <n v="920.51"/>
    <s v="30-300-30.68005"/>
    <s v="300-High Cost"/>
    <s v="300"/>
    <x v="11"/>
    <x v="3"/>
  </r>
  <r>
    <x v="0"/>
    <x v="11"/>
    <x v="6"/>
    <n v="2"/>
    <n v="2"/>
    <n v="43"/>
    <x v="21"/>
    <n v="26"/>
    <n v="56"/>
    <x v="12"/>
    <n v="2"/>
    <s v="2. EXP - Operating Expense"/>
    <n v="105"/>
    <x v="11"/>
    <n v="1410"/>
    <n v="51687.63"/>
    <n v="0"/>
    <n v="0"/>
    <n v="0"/>
    <n v="0"/>
    <n v="0"/>
    <n v="0"/>
    <n v="500"/>
    <n v="0"/>
    <n v="0"/>
    <n v="0"/>
    <n v="0"/>
    <n v="0"/>
    <n v="241.15"/>
    <n v="219.23"/>
    <n v="241.15"/>
    <n v="241.15"/>
    <n v="230.19"/>
    <n v="241.15"/>
    <n v="252.12"/>
    <n v="230.19"/>
    <n v="241.15"/>
    <n v="241.15"/>
    <n v="19760.87"/>
    <n v="29548.13"/>
    <n v="500"/>
    <n v="2137.48"/>
    <s v="All Budget Divisions"/>
    <s v="CD-73 - Procurement"/>
    <x v="1"/>
    <s v="USF"/>
    <s v="Employee Expenses"/>
    <s v="Compensation and Benefits"/>
    <n v="1637.48"/>
    <s v="73-730-73.68005"/>
    <s v="730-Procurement"/>
    <s v="730"/>
    <x v="11"/>
    <x v="3"/>
  </r>
  <r>
    <x v="0"/>
    <x v="5"/>
    <x v="4"/>
    <n v="2"/>
    <n v="2"/>
    <n v="54"/>
    <x v="15"/>
    <n v="26"/>
    <n v="59"/>
    <x v="2"/>
    <n v="2"/>
    <s v="2. EXP - Operating Expense"/>
    <n v="83"/>
    <x v="13"/>
    <n v="1507"/>
    <n v="77633.320000000007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8611.0499999999993"/>
    <n v="7060.89"/>
    <n v="6337.08"/>
    <n v="5346.31"/>
    <n v="3039.9"/>
    <n v="2027.9"/>
    <n v="4317.68"/>
    <n v="49503.56"/>
    <n v="49503.56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3"/>
    <x v="3"/>
    <n v="2"/>
    <n v="2"/>
    <n v="42"/>
    <x v="11"/>
    <n v="26"/>
    <n v="55"/>
    <x v="6"/>
    <n v="2"/>
    <s v="2. EXP - Operating Expense"/>
    <n v="87"/>
    <x v="78"/>
    <n v="1398"/>
    <n v="15125"/>
    <n v="1375"/>
    <n v="1375"/>
    <n v="1375"/>
    <n v="1375"/>
    <n v="1375"/>
    <n v="1375"/>
    <n v="1375"/>
    <n v="1375"/>
    <n v="1375"/>
    <n v="0"/>
    <n v="0"/>
    <n v="0"/>
    <n v="1375"/>
    <n v="1375"/>
    <n v="1375"/>
    <n v="0"/>
    <n v="1375"/>
    <n v="1375"/>
    <n v="1375"/>
    <n v="1375"/>
    <n v="1375"/>
    <n v="1375"/>
    <n v="1375"/>
    <n v="1375"/>
    <n v="5500"/>
    <n v="4125"/>
    <s v="All Budget Divisions"/>
    <s v="CD-70 - Finance"/>
    <x v="1"/>
    <s v="USF"/>
    <s v="General and Administrative"/>
    <s v="Taxes and Insurance"/>
    <n v="-1375"/>
    <s v="70-700-70.66130"/>
    <s v="700-Finance"/>
    <s v="700"/>
    <x v="78"/>
    <x v="6"/>
  </r>
  <r>
    <x v="0"/>
    <x v="6"/>
    <x v="1"/>
    <n v="2"/>
    <n v="2"/>
    <n v="42"/>
    <x v="11"/>
    <n v="26"/>
    <n v="55"/>
    <x v="6"/>
    <n v="2"/>
    <s v="2. EXP - Operating Expense"/>
    <n v="88"/>
    <x v="105"/>
    <n v="1398"/>
    <n v="999.99999600000001"/>
    <n v="83.33"/>
    <n v="83.33"/>
    <n v="83.33"/>
    <n v="83.33"/>
    <n v="83.33"/>
    <n v="83.33"/>
    <n v="83.33"/>
    <n v="83.33"/>
    <n v="83.33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749.97"/>
    <n v="749.99999700000001"/>
    <s v="All Budget Divisions"/>
    <s v="CD-70 - Finance"/>
    <x v="1"/>
    <s v="USF"/>
    <s v="General and Administrative"/>
    <s v="Taxes and Insurance"/>
    <n v="2.9996999999999999E-2"/>
    <s v="70-700-70.66140"/>
    <s v="700-Finance"/>
    <s v="700"/>
    <x v="105"/>
    <x v="6"/>
  </r>
  <r>
    <x v="0"/>
    <x v="0"/>
    <x v="0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2"/>
    <x v="2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18"/>
    <x v="11"/>
    <n v="2"/>
    <n v="2"/>
    <n v="42"/>
    <x v="11"/>
    <n v="26"/>
    <n v="55"/>
    <x v="6"/>
    <n v="2"/>
    <s v="2. EXP - Operating Expense"/>
    <n v="100"/>
    <x v="18"/>
    <n v="1332"/>
    <n v="97402.27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0"/>
    <n v="0"/>
    <n v="0"/>
    <n v="0"/>
    <n v="0"/>
    <n v="0"/>
    <n v="0"/>
    <n v="0"/>
    <n v="0"/>
    <n v="0"/>
    <n v="0"/>
    <n v="97402.27"/>
    <n v="97402.27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5"/>
    <x v="15"/>
    <x v="5"/>
    <n v="2"/>
    <n v="2"/>
    <n v="45"/>
    <x v="6"/>
    <n v="26"/>
    <n v="58"/>
    <x v="4"/>
    <n v="2"/>
    <s v="2. EXP - Operating Expense"/>
    <n v="56"/>
    <x v="21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3"/>
    <x v="8"/>
    <x v="1"/>
    <n v="2"/>
    <n v="2"/>
    <n v="55"/>
    <x v="9"/>
    <n v="26"/>
    <n v="59"/>
    <x v="2"/>
    <n v="2"/>
    <s v="2. EXP - Operating Expense"/>
    <n v="57"/>
    <x v="22"/>
    <n v="870"/>
    <n v="0"/>
    <n v="0"/>
    <n v="0"/>
    <n v="-24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4963"/>
    <n v="0"/>
    <s v="All Budget Divisions"/>
    <s v="DA-20 - Schools &amp; Libraries (DA)"/>
    <x v="3"/>
    <s v="USF"/>
    <s v="Professional Services"/>
    <s v="Other Professional Services"/>
    <n v="24963"/>
    <s v="90-923-20.64800"/>
    <s v="923-Information Security"/>
    <s v="923"/>
    <x v="22"/>
    <x v="9"/>
  </r>
  <r>
    <x v="0"/>
    <x v="19"/>
    <x v="12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5"/>
    <x v="4"/>
    <n v="2"/>
    <n v="2"/>
    <n v="43"/>
    <x v="21"/>
    <n v="26"/>
    <n v="56"/>
    <x v="12"/>
    <n v="2"/>
    <s v="2. EXP - Operating Expense"/>
    <n v="83"/>
    <x v="13"/>
    <n v="1410"/>
    <n v="143951.19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587.98"/>
    <n v="13039.24"/>
    <n v="11099.64"/>
    <n v="11385.11"/>
    <n v="10440.459999999999"/>
    <n v="8945.7900000000009"/>
    <n v="12252.24"/>
    <n v="76788.710000000006"/>
    <n v="76788.710000000006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77"/>
    <n v="229267.86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24335.3"/>
    <n v="25038.18"/>
    <n v="21246.28"/>
    <n v="18531.23"/>
    <n v="12740.69"/>
    <n v="7673.36"/>
    <n v="14456.47"/>
    <n v="105246.35"/>
    <n v="105246.35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477"/>
    <n v="223421.84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18489.28"/>
    <n v="25038.18"/>
    <n v="21246.28"/>
    <n v="18531.23"/>
    <n v="12740.69"/>
    <n v="7673.36"/>
    <n v="14456.47"/>
    <n v="123735.63"/>
    <n v="123735.63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7"/>
    <x v="5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7"/>
    <x v="10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17"/>
    <x v="10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6"/>
    <x v="1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11"/>
    <x v="6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5"/>
    <x v="20"/>
    <x v="13"/>
    <n v="2"/>
    <n v="2"/>
    <n v="47"/>
    <x v="2"/>
    <n v="26"/>
    <n v="60"/>
    <x v="9"/>
    <n v="2"/>
    <s v="2. EXP - Operating Expense"/>
    <n v="51"/>
    <x v="2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18"/>
    <x v="11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19"/>
    <x v="12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7"/>
    <x v="5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2"/>
    <x v="2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7"/>
    <x v="5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10"/>
    <x v="1"/>
    <n v="2"/>
    <n v="2"/>
    <n v="47"/>
    <x v="2"/>
    <n v="26"/>
    <n v="52"/>
    <x v="1"/>
    <n v="2"/>
    <s v="2. EXP - Operating Expense"/>
    <n v="39"/>
    <x v="27"/>
    <n v="1325"/>
    <n v="999.99999600000001"/>
    <n v="13"/>
    <n v="40.11"/>
    <n v="59.16"/>
    <n v="368.02"/>
    <n v="0"/>
    <n v="87.97"/>
    <n v="0.01"/>
    <n v="0"/>
    <n v="0"/>
    <n v="5.29"/>
    <n v="32.47"/>
    <n v="225.64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1.67"/>
    <n v="999.99999600000001"/>
    <s v="All Budget Divisions"/>
    <s v="CD-93 - Human Resources"/>
    <x v="1"/>
    <s v="USF"/>
    <s v="Employee Expenses"/>
    <s v="Team Building"/>
    <n v="168.32999599999999"/>
    <s v="93-931-93.62505"/>
    <s v="931-Administrative Assistants"/>
    <s v="931"/>
    <x v="27"/>
    <x v="4"/>
  </r>
  <r>
    <x v="2"/>
    <x v="4"/>
    <x v="1"/>
    <n v="2"/>
    <n v="2"/>
    <n v="52"/>
    <x v="10"/>
    <n v="26"/>
    <n v="59"/>
    <x v="2"/>
    <n v="2"/>
    <s v="2. EXP - Operating Expense"/>
    <n v="27"/>
    <x v="38"/>
    <n v="378"/>
    <n v="6122.277"/>
    <n v="0"/>
    <n v="613.82000000000005"/>
    <n v="599.78"/>
    <n v="599.78"/>
    <n v="248.35"/>
    <n v="418.68"/>
    <n v="418.68"/>
    <n v="559.76"/>
    <n v="485.86"/>
    <n v="485.83"/>
    <n v="485.86"/>
    <n v="485.86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5402.26"/>
    <n v="6122.277"/>
    <s v="All Budget Divisions"/>
    <s v="DA-30 - High Cost (DA)"/>
    <x v="4"/>
    <s v="USF"/>
    <s v="Employee Expenses"/>
    <s v="Compensation and Benefits"/>
    <n v="720.01700000000005"/>
    <s v="90-902-30.62304"/>
    <s v="902-Business Relationship Management"/>
    <s v="902"/>
    <x v="38"/>
    <x v="3"/>
  </r>
  <r>
    <x v="0"/>
    <x v="2"/>
    <x v="2"/>
    <n v="2"/>
    <n v="2"/>
    <n v="35"/>
    <x v="12"/>
    <n v="26"/>
    <n v="48"/>
    <x v="7"/>
    <n v="2"/>
    <s v="2. EXP - Operating Expense"/>
    <n v="27"/>
    <x v="38"/>
    <n v="1340"/>
    <n v="38753.230000000003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170.05"/>
    <n v="3025.95"/>
    <n v="3170.05"/>
    <n v="3314.14"/>
    <n v="3025.95"/>
    <n v="3170.05"/>
    <n v="3170.05"/>
    <n v="3025.95"/>
    <n v="3314.14"/>
    <n v="10366.9"/>
    <n v="10366.9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8"/>
    <x v="11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5"/>
    <x v="20"/>
    <x v="13"/>
    <n v="2"/>
    <n v="2"/>
    <n v="45"/>
    <x v="6"/>
    <n v="26"/>
    <n v="58"/>
    <x v="4"/>
    <n v="2"/>
    <s v="2. EXP - Operating Expense"/>
    <n v="30"/>
    <x v="39"/>
    <n v="1224"/>
    <n v="-21256.8738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806.8876"/>
    <n v="-3449.145"/>
    <n v="-3569.9054000000001"/>
    <n v="-3650.0929000000001"/>
    <n v="-3099.067"/>
    <n v="-3681.7759999999998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5"/>
    <x v="16"/>
    <x v="9"/>
    <n v="2"/>
    <n v="2"/>
    <n v="52"/>
    <x v="10"/>
    <n v="26"/>
    <n v="59"/>
    <x v="2"/>
    <n v="2"/>
    <s v="2. EXP - Operating Expense"/>
    <n v="30"/>
    <x v="39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4"/>
    <x v="9"/>
    <x v="1"/>
    <n v="2"/>
    <n v="2"/>
    <n v="49"/>
    <x v="13"/>
    <n v="26"/>
    <n v="58"/>
    <x v="4"/>
    <n v="2"/>
    <s v="2. EXP - Operating Expense"/>
    <n v="31"/>
    <x v="24"/>
    <n v="9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6"/>
    <x v="1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2"/>
    <x v="4"/>
    <x v="1"/>
    <n v="2"/>
    <n v="2"/>
    <n v="47"/>
    <x v="2"/>
    <n v="26"/>
    <n v="52"/>
    <x v="1"/>
    <n v="2"/>
    <s v="2. EXP - Operating Expense"/>
    <n v="24"/>
    <x v="3"/>
    <n v="441"/>
    <n v="16021.3842"/>
    <n v="0"/>
    <n v="0"/>
    <n v="0"/>
    <n v="0"/>
    <n v="0"/>
    <n v="0"/>
    <n v="0"/>
    <n v="270"/>
    <n v="264"/>
    <n v="158"/>
    <n v="242"/>
    <n v="506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1440"/>
    <n v="16021.3842"/>
    <s v="All Budget Divisions"/>
    <s v="CD-93 - Human Resources"/>
    <x v="1"/>
    <s v="USF"/>
    <s v="Employee Expenses"/>
    <s v="Compensation and Benefits"/>
    <n v="14581.3842"/>
    <s v="93-931-93.62301"/>
    <s v="931-Administrative Assistants"/>
    <s v="931"/>
    <x v="3"/>
    <x v="3"/>
  </r>
  <r>
    <x v="5"/>
    <x v="15"/>
    <x v="5"/>
    <n v="2"/>
    <n v="2"/>
    <n v="46"/>
    <x v="3"/>
    <n v="26"/>
    <n v="59"/>
    <x v="2"/>
    <n v="2"/>
    <s v="2. EXP - Operating Expense"/>
    <n v="24"/>
    <x v="3"/>
    <n v="1283"/>
    <n v="20328.96"/>
    <n v="1497.64"/>
    <n v="987.64"/>
    <n v="1982.64"/>
    <n v="1757.64"/>
    <n v="1422.6"/>
    <n v="2217.64"/>
    <n v="1527.6"/>
    <n v="1787.6"/>
    <n v="1755.04"/>
    <n v="1802.64"/>
    <n v="1517.64"/>
    <n v="2072.64"/>
    <n v="1497.64"/>
    <n v="987.64"/>
    <n v="1982.64"/>
    <n v="1757.64"/>
    <n v="1422.6"/>
    <n v="2217.64"/>
    <n v="1527.6"/>
    <n v="1787.6"/>
    <n v="1755.04"/>
    <n v="1802.64"/>
    <n v="1517.64"/>
    <n v="2072.64"/>
    <n v="20328.96"/>
    <n v="20328.96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17"/>
    <x v="10"/>
    <n v="2"/>
    <n v="2"/>
    <n v="34"/>
    <x v="7"/>
    <n v="26"/>
    <n v="47"/>
    <x v="5"/>
    <n v="2"/>
    <s v="2. EXP - Operating Expense"/>
    <n v="24"/>
    <x v="3"/>
    <n v="1335"/>
    <n v="139837.98000000001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12540"/>
    <n v="12540"/>
    <n v="11970"/>
    <n v="12540"/>
    <n v="13110"/>
    <n v="11970"/>
    <n v="12540"/>
    <n v="12540"/>
    <n v="11970"/>
    <n v="13110"/>
    <n v="15007.98"/>
    <n v="15007.98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5"/>
    <x v="15"/>
    <x v="5"/>
    <n v="2"/>
    <n v="2"/>
    <n v="55"/>
    <x v="9"/>
    <n v="26"/>
    <n v="59"/>
    <x v="2"/>
    <n v="2"/>
    <s v="2. EXP - Operating Expense"/>
    <n v="26"/>
    <x v="5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4"/>
    <x v="8"/>
    <n v="2"/>
    <n v="2"/>
    <n v="43"/>
    <x v="21"/>
    <n v="26"/>
    <n v="56"/>
    <x v="12"/>
    <n v="2"/>
    <s v="2. EXP - Operating Expense"/>
    <n v="26"/>
    <x v="51"/>
    <n v="1410"/>
    <n v="373784.87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29532.9"/>
    <n v="29532.9"/>
    <n v="29532.9"/>
    <n v="34530.28"/>
    <n v="34530.28"/>
    <n v="32960.720000000001"/>
    <n v="36099.83"/>
    <n v="235663.76"/>
    <n v="235663.76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6"/>
    <x v="1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2"/>
    <x v="2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5"/>
    <x v="15"/>
    <x v="5"/>
    <n v="2"/>
    <n v="2"/>
    <n v="52"/>
    <x v="10"/>
    <n v="26"/>
    <n v="59"/>
    <x v="2"/>
    <n v="2"/>
    <s v="2. EXP - Operating Expense"/>
    <n v="18"/>
    <x v="2"/>
    <n v="1293"/>
    <n v="274802.21000000002"/>
    <n v="8594.25"/>
    <n v="8594.2000000000007"/>
    <n v="25999.06"/>
    <n v="21355.25"/>
    <n v="24888.58"/>
    <n v="24888.58"/>
    <n v="25613.69"/>
    <n v="25613.67"/>
    <n v="25613.68"/>
    <n v="25613.68"/>
    <n v="25613.68"/>
    <n v="32413.89"/>
    <n v="8594.25"/>
    <n v="8594.2000000000007"/>
    <n v="25999.06"/>
    <n v="21355.25"/>
    <n v="24888.58"/>
    <n v="24888.58"/>
    <n v="25613.69"/>
    <n v="25613.67"/>
    <n v="25613.68"/>
    <n v="25613.68"/>
    <n v="25613.68"/>
    <n v="32413.89"/>
    <n v="274802.21000000002"/>
    <n v="274802.21000000002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5"/>
    <x v="15"/>
    <x v="5"/>
    <n v="2"/>
    <n v="2"/>
    <n v="54"/>
    <x v="15"/>
    <n v="26"/>
    <n v="59"/>
    <x v="2"/>
    <n v="2"/>
    <s v="2. EXP - Operating Expense"/>
    <n v="24"/>
    <x v="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17"/>
    <x v="10"/>
    <n v="2"/>
    <n v="2"/>
    <n v="42"/>
    <x v="11"/>
    <n v="26"/>
    <n v="55"/>
    <x v="6"/>
    <n v="2"/>
    <s v="2. EXP - Operating Expense"/>
    <n v="24"/>
    <x v="3"/>
    <n v="1332"/>
    <n v="3099.34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0"/>
    <n v="0"/>
    <n v="0"/>
    <n v="0"/>
    <n v="0"/>
    <n v="0"/>
    <n v="0"/>
    <n v="0"/>
    <n v="0"/>
    <n v="0"/>
    <n v="3099.34"/>
    <n v="3099.34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5"/>
    <x v="20"/>
    <x v="13"/>
    <n v="2"/>
    <n v="2"/>
    <n v="37"/>
    <x v="5"/>
    <n v="26"/>
    <n v="50"/>
    <x v="0"/>
    <n v="2"/>
    <s v="2. EXP - Operating Expense"/>
    <n v="27"/>
    <x v="38"/>
    <n v="1127"/>
    <n v="45456.561999999998"/>
    <n v="3805.87"/>
    <n v="3924.01"/>
    <n v="3846.21"/>
    <n v="3656.99"/>
    <n v="3850.36"/>
    <n v="3814.19"/>
    <n v="617.30999999999995"/>
    <n v="3377.52"/>
    <n v="3462.64"/>
    <n v="3472.14"/>
    <n v="3506.61"/>
    <n v="3485.94"/>
    <n v="3805.87"/>
    <n v="3924.01"/>
    <n v="3846.21"/>
    <n v="3656.99"/>
    <n v="3850.36"/>
    <n v="3814.19"/>
    <n v="3930.723"/>
    <n v="3588.9209999999998"/>
    <n v="3759.8220000000001"/>
    <n v="3930.723"/>
    <n v="3418.02"/>
    <n v="3930.723"/>
    <n v="22897.63"/>
    <n v="22897.63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8"/>
    <x v="11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4"/>
    <x v="9"/>
    <x v="1"/>
    <n v="2"/>
    <n v="2"/>
    <n v="35"/>
    <x v="12"/>
    <n v="26"/>
    <n v="48"/>
    <x v="7"/>
    <n v="2"/>
    <s v="2. EXP - Operating Expense"/>
    <n v="133"/>
    <x v="74"/>
    <n v="897"/>
    <n v="411118"/>
    <n v="75000"/>
    <n v="56982.5"/>
    <n v="13026.46"/>
    <n v="28069.35"/>
    <n v="32009.4"/>
    <n v="34052.400000000001"/>
    <n v="29633.4"/>
    <n v="34576.400000000001"/>
    <n v="32846.6"/>
    <n v="33110.400000000001"/>
    <n v="49056.4"/>
    <n v="104853.8"/>
    <n v="69890.06"/>
    <n v="53445.34"/>
    <n v="49334.16"/>
    <n v="45222.98"/>
    <n v="32889.440000000002"/>
    <n v="37000.620000000003"/>
    <n v="12333.54"/>
    <n v="41111.800000000003"/>
    <n v="28778.26"/>
    <n v="16444.72"/>
    <n v="12333.54"/>
    <n v="12333.54"/>
    <n v="523217.11"/>
    <n v="411118"/>
    <s v="All Budget Divisions"/>
    <s v="BD-30 - High Cost"/>
    <x v="4"/>
    <s v="USF"/>
    <s v="Professional Services"/>
    <s v="Other Professional Services"/>
    <n v="-112099.11"/>
    <s v="30-300-30.99000"/>
    <s v="300-High Cost"/>
    <s v="300"/>
    <x v="74"/>
    <x v="9"/>
  </r>
  <r>
    <x v="4"/>
    <x v="9"/>
    <x v="1"/>
    <n v="2"/>
    <n v="2"/>
    <n v="55"/>
    <x v="9"/>
    <n v="26"/>
    <n v="59"/>
    <x v="2"/>
    <n v="6"/>
    <s v="X00000 - Capital Expenses"/>
    <n v="138"/>
    <x v="7"/>
    <n v="1097"/>
    <n v="0"/>
    <n v="0"/>
    <n v="51673.05"/>
    <n v="0"/>
    <n v="0"/>
    <n v="117744.76"/>
    <n v="222439.97"/>
    <n v="211945.14"/>
    <n v="605906.78"/>
    <n v="95582.2"/>
    <n v="-64784.68"/>
    <n v="-28590.04"/>
    <n v="0"/>
    <n v="0"/>
    <n v="0"/>
    <n v="0"/>
    <n v="0"/>
    <n v="0"/>
    <n v="0"/>
    <n v="0"/>
    <n v="0"/>
    <n v="0"/>
    <n v="0"/>
    <n v="0"/>
    <n v="0"/>
    <n v="1211917.18"/>
    <n v="0"/>
    <s v="All Budget Divisions"/>
    <s v="DA-20 - Schools &amp; Libraries (DA)"/>
    <x v="3"/>
    <s v="USF"/>
    <s v="Professional Services"/>
    <s v="Other Professional Services"/>
    <n v="-1211917.18"/>
    <s v="90-924-20.X00005"/>
    <s v="924-SLD EPC IT Support"/>
    <s v="924"/>
    <x v="7"/>
    <x v="5"/>
  </r>
  <r>
    <x v="0"/>
    <x v="19"/>
    <x v="12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2"/>
    <x v="4"/>
    <x v="1"/>
    <n v="2"/>
    <n v="2"/>
    <n v="55"/>
    <x v="9"/>
    <n v="26"/>
    <n v="59"/>
    <x v="2"/>
    <n v="2"/>
    <s v="2. EXP - Operating Expense"/>
    <n v="110"/>
    <x v="46"/>
    <n v="394"/>
    <n v="-41161.39"/>
    <n v="0"/>
    <n v="0"/>
    <n v="0"/>
    <n v="0"/>
    <n v="0"/>
    <n v="0"/>
    <n v="0"/>
    <n v="0"/>
    <n v="0"/>
    <n v="0"/>
    <n v="0"/>
    <n v="515.36"/>
    <n v="0"/>
    <n v="0"/>
    <n v="0"/>
    <n v="0"/>
    <n v="0"/>
    <n v="0"/>
    <n v="0"/>
    <n v="0"/>
    <n v="0"/>
    <n v="0"/>
    <n v="0"/>
    <n v="-41161.39"/>
    <n v="515.36"/>
    <n v="-41161.39"/>
    <s v="All Budget Divisions"/>
    <s v="DA-20 - Schools &amp; Libraries (DA)"/>
    <x v="3"/>
    <s v="USF"/>
    <s v="Employee Expenses"/>
    <s v="Compensation and Benefits"/>
    <n v="-41676.75"/>
    <s v="90-909-20.68100"/>
    <s v="909-Project Management Office"/>
    <s v="909"/>
    <x v="46"/>
    <x v="3"/>
  </r>
  <r>
    <x v="5"/>
    <x v="16"/>
    <x v="9"/>
    <n v="2"/>
    <n v="2"/>
    <n v="42"/>
    <x v="11"/>
    <n v="26"/>
    <n v="55"/>
    <x v="6"/>
    <n v="2"/>
    <s v="2. EXP - Operating Expense"/>
    <n v="110"/>
    <x v="46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20"/>
    <x v="13"/>
    <n v="2"/>
    <n v="2"/>
    <n v="56"/>
    <x v="22"/>
    <n v="26"/>
    <n v="57"/>
    <x v="13"/>
    <n v="3"/>
    <s v="4. USAC_DEBIT - USAC Administration (Debit to SM)"/>
    <n v="124"/>
    <x v="6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9"/>
    <x v="12"/>
    <n v="2"/>
    <n v="2"/>
    <n v="36"/>
    <x v="14"/>
    <n v="26"/>
    <n v="49"/>
    <x v="10"/>
    <n v="3"/>
    <s v="4. USAC_DEBIT - USAC Administration (Debit to SM)"/>
    <n v="124"/>
    <x v="63"/>
    <n v="1341"/>
    <n v="191864.08902700001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18485.2"/>
    <n v="11661.77"/>
    <n v="23434.115875"/>
    <n v="20642.074807000001"/>
    <n v="21129.440920000001"/>
    <n v="20073.180683999999"/>
    <n v="20437.176740999999"/>
    <n v="86148.1"/>
    <n v="86148.1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0"/>
    <x v="6"/>
    <x v="1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1"/>
    <x v="1"/>
    <x v="1"/>
    <n v="2"/>
    <n v="2"/>
    <n v="38"/>
    <x v="18"/>
    <n v="26"/>
    <n v="51"/>
    <x v="8"/>
    <n v="2"/>
    <s v="2. EXP - Operating Expense"/>
    <n v="105"/>
    <x v="11"/>
    <n v="474"/>
    <n v="22093.551100000001"/>
    <n v="0"/>
    <n v="0"/>
    <n v="0"/>
    <n v="0"/>
    <n v="0"/>
    <n v="0"/>
    <n v="0"/>
    <n v="0"/>
    <n v="0"/>
    <n v="0"/>
    <n v="0"/>
    <n v="7220.62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2197.8166999999999"/>
    <n v="19272.657599999999"/>
    <n v="7220.62"/>
    <n v="22093.551100000001"/>
    <s v="All Budget Divisions"/>
    <s v="CD-60 - Chief Executive Office"/>
    <x v="1"/>
    <s v="USF"/>
    <s v="Employee Expenses"/>
    <s v="Compensation and Benefits"/>
    <n v="14872.9311"/>
    <s v="60-600-60.68005"/>
    <s v="600-Chief Executive Office"/>
    <s v="600"/>
    <x v="11"/>
    <x v="3"/>
  </r>
  <r>
    <x v="0"/>
    <x v="13"/>
    <x v="7"/>
    <n v="2"/>
    <n v="2"/>
    <n v="42"/>
    <x v="11"/>
    <n v="26"/>
    <n v="55"/>
    <x v="6"/>
    <n v="2"/>
    <s v="2. EXP - Operating Expense"/>
    <n v="105"/>
    <x v="11"/>
    <n v="1331"/>
    <n v="51408.33"/>
    <n v="0"/>
    <n v="0"/>
    <n v="0"/>
    <n v="0"/>
    <n v="0"/>
    <n v="0"/>
    <n v="0"/>
    <n v="0"/>
    <n v="0"/>
    <n v="0"/>
    <n v="0"/>
    <n v="0"/>
    <n v="0"/>
    <n v="0"/>
    <n v="0"/>
    <n v="0"/>
    <n v="0"/>
    <n v="215.77"/>
    <n v="225.58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1"/>
    <x v="1"/>
    <x v="1"/>
    <n v="2"/>
    <n v="2"/>
    <n v="49"/>
    <x v="13"/>
    <n v="26"/>
    <n v="55"/>
    <x v="6"/>
    <n v="2"/>
    <s v="2. EXP - Operating Expense"/>
    <n v="107"/>
    <x v="12"/>
    <n v="523"/>
    <n v="0"/>
    <n v="45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64"/>
    <n v="0"/>
    <s v="All Budget Divisions"/>
    <s v="CD-42 - ACP (FCC Appropriated Program; formerly EBB)"/>
    <x v="0"/>
    <s v="FCC"/>
    <s v="Employee Expenses"/>
    <s v="Compensation and Benefits"/>
    <n v="-45.64"/>
    <s v="70-402-42.68008"/>
    <s v="402-EBB (FCC Appropriated Program; now ACP)"/>
    <s v="402"/>
    <x v="12"/>
    <x v="0"/>
  </r>
  <r>
    <x v="0"/>
    <x v="18"/>
    <x v="11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11"/>
    <x v="6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5"/>
    <x v="16"/>
    <x v="9"/>
    <n v="2"/>
    <n v="2"/>
    <n v="47"/>
    <x v="2"/>
    <n v="26"/>
    <n v="52"/>
    <x v="1"/>
    <n v="2"/>
    <s v="2. EXP - Operating Expense"/>
    <n v="83"/>
    <x v="13"/>
    <n v="1325"/>
    <n v="38224.559999999998"/>
    <n v="5423.31"/>
    <n v="3589.73"/>
    <n v="3558.42"/>
    <n v="3715.94"/>
    <n v="3740.25"/>
    <n v="3573.43"/>
    <n v="3814.71"/>
    <n v="3827.93"/>
    <n v="3688.85"/>
    <n v="3752.81"/>
    <n v="3459.41"/>
    <n v="5263.17"/>
    <n v="5423.31"/>
    <n v="3589.73"/>
    <n v="3558.42"/>
    <n v="3715.94"/>
    <n v="3740.25"/>
    <n v="3573.43"/>
    <n v="3814.71"/>
    <n v="3827.93"/>
    <n v="3688.85"/>
    <n v="3752.81"/>
    <n v="-460.82"/>
    <n v="0"/>
    <n v="47407.96"/>
    <n v="38224.559999999998"/>
    <s v="All Budget Divisions"/>
    <s v="CD-93 - Human Resources"/>
    <x v="1"/>
    <s v="USF"/>
    <s v="Employee Expenses"/>
    <s v="Compensation and Benefits"/>
    <n v="-9183.4"/>
    <s v="93-931-93.66000"/>
    <s v="931-Administrative Assistants"/>
    <s v="931"/>
    <x v="13"/>
    <x v="3"/>
  </r>
  <r>
    <x v="6"/>
    <x v="12"/>
    <x v="6"/>
    <n v="2"/>
    <n v="2"/>
    <n v="45"/>
    <x v="6"/>
    <n v="26"/>
    <n v="58"/>
    <x v="4"/>
    <n v="2"/>
    <s v="2. EXP - Operating Expense"/>
    <n v="95"/>
    <x v="79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11"/>
    <x v="6"/>
    <n v="2"/>
    <n v="2"/>
    <n v="36"/>
    <x v="14"/>
    <n v="26"/>
    <n v="49"/>
    <x v="10"/>
    <n v="2"/>
    <s v="2. EXP - Operating Expense"/>
    <n v="97"/>
    <x v="16"/>
    <n v="1341"/>
    <n v="32025"/>
    <n v="2846.96"/>
    <n v="1340.29"/>
    <n v="1695.8"/>
    <n v="4467.29"/>
    <n v="2122.04"/>
    <n v="1686.6"/>
    <n v="960.45"/>
    <n v="3719.79"/>
    <n v="1445.55"/>
    <n v="0"/>
    <n v="0"/>
    <n v="0"/>
    <n v="1418.75"/>
    <n v="1418.75"/>
    <n v="6418.75"/>
    <n v="1418.75"/>
    <n v="1418.75"/>
    <n v="6418.75"/>
    <n v="1418.75"/>
    <n v="1418.75"/>
    <n v="1418.75"/>
    <n v="6418.75"/>
    <n v="1418.75"/>
    <n v="1418.75"/>
    <n v="20284.77"/>
    <n v="22768.75"/>
    <s v="All Budget Divisions"/>
    <s v="BD-40 - Lifeline"/>
    <x v="5"/>
    <s v="USF"/>
    <s v="Employee Expenses"/>
    <s v="Travel"/>
    <n v="2483.98"/>
    <s v="40-400-40.66800"/>
    <s v="400-Lifeline"/>
    <s v="400"/>
    <x v="16"/>
    <x v="7"/>
  </r>
  <r>
    <x v="0"/>
    <x v="18"/>
    <x v="11"/>
    <n v="2"/>
    <n v="2"/>
    <n v="42"/>
    <x v="11"/>
    <n v="26"/>
    <n v="55"/>
    <x v="6"/>
    <n v="2"/>
    <s v="2. EXP - Operating Expense"/>
    <n v="100"/>
    <x v="18"/>
    <n v="1398"/>
    <n v="5060314.95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384573.53"/>
    <n v="423030.88"/>
    <n v="423030.88"/>
    <n v="403802.2"/>
    <n v="423030.88"/>
    <n v="442259.56"/>
    <n v="403802.2"/>
    <n v="423030.88"/>
    <n v="423030.88"/>
    <n v="403802.2"/>
    <n v="442259.56"/>
    <n v="464661.3"/>
    <n v="464661.3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7"/>
    <x v="5"/>
    <n v="2"/>
    <n v="2"/>
    <n v="52"/>
    <x v="10"/>
    <n v="26"/>
    <n v="59"/>
    <x v="2"/>
    <n v="2"/>
    <s v="2. EXP - Operating Expense"/>
    <n v="100"/>
    <x v="18"/>
    <n v="1452"/>
    <n v="980421.13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18284.87"/>
    <n v="123661.45"/>
    <n v="110650.88"/>
    <n v="0"/>
    <n v="0"/>
    <n v="0"/>
    <n v="0"/>
    <n v="1094087.23"/>
    <n v="980421.13"/>
    <s v="All Budget Divisions"/>
    <s v="DA-30 - High Cost (DA)"/>
    <x v="4"/>
    <s v="USF"/>
    <s v="Employee Expenses"/>
    <s v="Compensation and Benefits"/>
    <n v="-113666.1"/>
    <s v="90-902-30.68000"/>
    <s v="902-Business Relationship Management"/>
    <s v="902"/>
    <x v="18"/>
    <x v="3"/>
  </r>
  <r>
    <x v="5"/>
    <x v="16"/>
    <x v="9"/>
    <n v="2"/>
    <n v="2"/>
    <n v="55"/>
    <x v="9"/>
    <n v="26"/>
    <n v="59"/>
    <x v="2"/>
    <n v="2"/>
    <s v="2. EXP - Operating Expense"/>
    <n v="102"/>
    <x v="44"/>
    <n v="1322"/>
    <n v="-67.12"/>
    <n v="0"/>
    <n v="0"/>
    <n v="0"/>
    <n v="0"/>
    <n v="0"/>
    <n v="-89.49"/>
    <n v="0"/>
    <n v="0"/>
    <n v="22.37"/>
    <n v="0"/>
    <n v="0"/>
    <n v="0"/>
    <n v="0"/>
    <n v="0"/>
    <n v="0"/>
    <n v="0"/>
    <n v="0"/>
    <n v="-89.49"/>
    <n v="0"/>
    <n v="0"/>
    <n v="22.37"/>
    <n v="0"/>
    <n v="0"/>
    <n v="0"/>
    <n v="-67.12"/>
    <n v="-67.12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5"/>
    <x v="4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0"/>
    <n v="642.21"/>
    <n v="817.21"/>
    <n v="3248.21"/>
    <n v="2065.21"/>
    <n v="1018.21"/>
    <n v="8933.6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20"/>
    <x v="13"/>
    <n v="2"/>
    <n v="2"/>
    <n v="40"/>
    <x v="4"/>
    <n v="26"/>
    <n v="53"/>
    <x v="3"/>
    <n v="2"/>
    <s v="2. EXP - Operating Expense"/>
    <n v="57"/>
    <x v="22"/>
    <n v="1161"/>
    <n v="49304"/>
    <n v="0"/>
    <n v="0"/>
    <n v="0"/>
    <n v="0"/>
    <n v="0"/>
    <n v="0"/>
    <n v="0"/>
    <n v="0"/>
    <n v="0"/>
    <n v="114.08"/>
    <n v="0"/>
    <n v="0"/>
    <n v="0"/>
    <n v="0"/>
    <n v="0"/>
    <n v="0"/>
    <n v="0"/>
    <n v="0"/>
    <n v="5616"/>
    <n v="4162"/>
    <n v="0"/>
    <n v="0"/>
    <n v="0"/>
    <n v="39526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5"/>
    <x v="20"/>
    <x v="13"/>
    <n v="2"/>
    <n v="2"/>
    <n v="55"/>
    <x v="9"/>
    <n v="26"/>
    <n v="54"/>
    <x v="11"/>
    <n v="2"/>
    <s v="2. EXP - Operating Expense"/>
    <n v="57"/>
    <x v="22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5"/>
    <x v="15"/>
    <x v="5"/>
    <n v="2"/>
    <n v="2"/>
    <n v="54"/>
    <x v="15"/>
    <n v="26"/>
    <n v="55"/>
    <x v="6"/>
    <n v="2"/>
    <s v="2. EXP - Operating Expense"/>
    <n v="57"/>
    <x v="22"/>
    <n v="12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6"/>
    <x v="1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3"/>
    <x v="8"/>
    <x v="1"/>
    <n v="2"/>
    <n v="2"/>
    <n v="33"/>
    <x v="20"/>
    <n v="26"/>
    <n v="52"/>
    <x v="1"/>
    <n v="2"/>
    <s v="2. EXP - Operating Expense"/>
    <n v="81"/>
    <x v="104"/>
    <n v="757"/>
    <n v="84943.999991999997"/>
    <n v="2349.7800000000002"/>
    <n v="2317.33"/>
    <n v="2330.1"/>
    <n v="1208.2"/>
    <n v="2011.96"/>
    <n v="1974.23"/>
    <n v="1942.64"/>
    <n v="1982.71"/>
    <n v="816.48"/>
    <n v="1929.62"/>
    <n v="1921.69"/>
    <n v="1911.18"/>
    <n v="7078.6666660000001"/>
    <n v="7078.6666660000001"/>
    <n v="7078.6666660000001"/>
    <n v="7078.6666660000001"/>
    <n v="7078.6666660000001"/>
    <n v="7078.6666660000001"/>
    <n v="7078.6666660000001"/>
    <n v="7078.6666660000001"/>
    <n v="7078.6666660000001"/>
    <n v="7078.6666660000001"/>
    <n v="7078.6666660000001"/>
    <n v="7078.6666660000001"/>
    <n v="22695.919999999998"/>
    <n v="84943.999991999997"/>
    <s v="All Budget Divisions"/>
    <s v="CD-10 - Contributors/499"/>
    <x v="1"/>
    <s v="USF"/>
    <s v="General and Administrative"/>
    <s v="Rent"/>
    <n v="62248.079991999999"/>
    <s v="70-735-10.65100"/>
    <s v="735-Facilities"/>
    <s v="735"/>
    <x v="104"/>
    <x v="13"/>
  </r>
  <r>
    <x v="1"/>
    <x v="1"/>
    <x v="1"/>
    <n v="2"/>
    <n v="2"/>
    <n v="48"/>
    <x v="8"/>
    <n v="26"/>
    <n v="52"/>
    <x v="1"/>
    <n v="2"/>
    <s v="2. EXP - Operating Expense"/>
    <n v="33"/>
    <x v="25"/>
    <n v="4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2"/>
    <x v="2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2"/>
    <x v="4"/>
    <x v="1"/>
    <n v="2"/>
    <n v="2"/>
    <n v="52"/>
    <x v="10"/>
    <n v="26"/>
    <n v="59"/>
    <x v="2"/>
    <n v="2"/>
    <s v="2. EXP - Operating Expense"/>
    <n v="39"/>
    <x v="27"/>
    <n v="416"/>
    <n v="1099.9948999999999"/>
    <n v="0"/>
    <n v="0"/>
    <n v="0"/>
    <n v="0"/>
    <n v="0"/>
    <n v="0"/>
    <n v="0"/>
    <n v="0"/>
    <n v="0"/>
    <n v="0"/>
    <n v="0"/>
    <n v="0"/>
    <n v="88.505300000000005"/>
    <n v="84.290800000000004"/>
    <n v="96.934399999999997"/>
    <n v="92.719899999999996"/>
    <n v="88.505300000000005"/>
    <n v="92.719899999999996"/>
    <n v="92.719899999999996"/>
    <n v="92.719899999999996"/>
    <n v="92.719899999999996"/>
    <n v="88.505300000000005"/>
    <n v="92.719899999999996"/>
    <n v="96.934399999999997"/>
    <n v="0"/>
    <n v="1099.9948999999999"/>
    <s v="All Budget Divisions"/>
    <s v="DA-30 - High Cost (DA)"/>
    <x v="4"/>
    <s v="USF"/>
    <s v="Employee Expenses"/>
    <s v="Team Building"/>
    <n v="1099.9948999999999"/>
    <s v="90-916-30.62505"/>
    <s v="916-IT HC Support"/>
    <s v="916"/>
    <x v="27"/>
    <x v="4"/>
  </r>
  <r>
    <x v="5"/>
    <x v="15"/>
    <x v="5"/>
    <n v="2"/>
    <n v="2"/>
    <n v="33"/>
    <x v="20"/>
    <n v="26"/>
    <n v="55"/>
    <x v="6"/>
    <n v="2"/>
    <s v="2. EXP - Operating Expense"/>
    <n v="39"/>
    <x v="27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00-10.62505"/>
    <s v="100-499"/>
    <s v="100"/>
    <x v="27"/>
    <x v="4"/>
  </r>
  <r>
    <x v="0"/>
    <x v="17"/>
    <x v="10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5"/>
    <x v="15"/>
    <x v="5"/>
    <n v="2"/>
    <n v="2"/>
    <n v="34"/>
    <x v="7"/>
    <n v="26"/>
    <n v="47"/>
    <x v="5"/>
    <n v="2"/>
    <s v="2. EXP - Operating Expense"/>
    <n v="45"/>
    <x v="19"/>
    <n v="1113"/>
    <n v="23321.89"/>
    <n v="3495"/>
    <n v="1479.3"/>
    <n v="391"/>
    <n v="9552.09"/>
    <n v="562.5"/>
    <n v="2536.36"/>
    <n v="2148.85"/>
    <n v="0"/>
    <n v="31.79"/>
    <n v="3125"/>
    <n v="0"/>
    <n v="0"/>
    <n v="3495"/>
    <n v="1479.3"/>
    <n v="391"/>
    <n v="9552.09"/>
    <n v="562.5"/>
    <n v="2536.36"/>
    <n v="2148.85"/>
    <n v="0"/>
    <n v="31.79"/>
    <n v="3125"/>
    <n v="0"/>
    <n v="0"/>
    <n v="23321.89"/>
    <n v="23321.89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17"/>
    <x v="10"/>
    <n v="2"/>
    <n v="2"/>
    <n v="52"/>
    <x v="10"/>
    <n v="26"/>
    <n v="59"/>
    <x v="2"/>
    <n v="2"/>
    <s v="2. EXP - Operating Expense"/>
    <n v="29"/>
    <x v="4"/>
    <n v="1452"/>
    <n v="172609.04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49.78"/>
    <n v="14549.78"/>
    <n v="13888.43"/>
    <n v="14549.78"/>
    <n v="15211.13"/>
    <n v="13888.43"/>
    <n v="14549.78"/>
    <n v="14549.78"/>
    <n v="13888.43"/>
    <n v="15211.13"/>
    <n v="27772.59"/>
    <n v="27772.59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9"/>
    <x v="12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3"/>
    <x v="3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5"/>
    <x v="15"/>
    <x v="5"/>
    <n v="2"/>
    <n v="2"/>
    <n v="54"/>
    <x v="15"/>
    <n v="26"/>
    <n v="59"/>
    <x v="2"/>
    <n v="2"/>
    <s v="2. EXP - Operating Expense"/>
    <n v="32"/>
    <x v="47"/>
    <n v="1320"/>
    <n v="-5707.42"/>
    <n v="0"/>
    <n v="0"/>
    <n v="0"/>
    <n v="0"/>
    <n v="-2124.86"/>
    <n v="-2419.39"/>
    <n v="-3979.42"/>
    <n v="67.66"/>
    <n v="2719.49"/>
    <n v="0"/>
    <n v="25.22"/>
    <n v="3.88"/>
    <n v="0"/>
    <n v="0"/>
    <n v="0"/>
    <n v="0"/>
    <n v="-2124.86"/>
    <n v="-2419.39"/>
    <n v="-3979.42"/>
    <n v="67.66"/>
    <n v="2719.49"/>
    <n v="0"/>
    <n v="25.22"/>
    <n v="3.88"/>
    <n v="-5707.42"/>
    <n v="-5707.42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49"/>
    <n v="0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6"/>
    <x v="12"/>
    <x v="6"/>
    <n v="2"/>
    <n v="2"/>
    <n v="55"/>
    <x v="9"/>
    <n v="26"/>
    <n v="59"/>
    <x v="2"/>
    <n v="2"/>
    <s v="2. EXP - Operating Expense"/>
    <n v="16"/>
    <x v="1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10"/>
    <x v="1"/>
    <n v="2"/>
    <n v="2"/>
    <n v="46"/>
    <x v="3"/>
    <n v="26"/>
    <n v="59"/>
    <x v="2"/>
    <n v="2"/>
    <s v="2. EXP - Operating Expense"/>
    <n v="17"/>
    <x v="2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5"/>
    <x v="20"/>
    <x v="13"/>
    <n v="2"/>
    <n v="2"/>
    <n v="46"/>
    <x v="3"/>
    <n v="26"/>
    <n v="59"/>
    <x v="2"/>
    <n v="2"/>
    <s v="2. EXP - Operating Expense"/>
    <n v="17"/>
    <x v="2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0"/>
    <x v="0"/>
    <n v="2"/>
    <n v="2"/>
    <n v="54"/>
    <x v="15"/>
    <n v="26"/>
    <n v="59"/>
    <x v="2"/>
    <n v="2"/>
    <s v="2. EXP - Operating Expense"/>
    <n v="18"/>
    <x v="2"/>
    <n v="1484"/>
    <n v="1121610.7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104453.8"/>
    <n v="104453.8"/>
    <n v="104453.8"/>
    <n v="104453.8"/>
    <n v="59646.48"/>
    <n v="59634.21"/>
    <n v="62245.84"/>
    <n v="940084.17"/>
    <n v="940084.1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5"/>
    <x v="20"/>
    <x v="13"/>
    <n v="2"/>
    <n v="2"/>
    <n v="36"/>
    <x v="14"/>
    <n v="26"/>
    <n v="49"/>
    <x v="10"/>
    <n v="2"/>
    <s v="2. EXP - Operating Expense"/>
    <n v="21"/>
    <x v="42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14"/>
    <x v="8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6"/>
    <x v="1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4"/>
    <x v="9"/>
    <x v="1"/>
    <n v="2"/>
    <n v="2"/>
    <n v="38"/>
    <x v="18"/>
    <n v="26"/>
    <n v="51"/>
    <x v="8"/>
    <n v="2"/>
    <s v="2. EXP - Operating Expense"/>
    <n v="112"/>
    <x v="86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6"/>
    <x v="12"/>
    <x v="6"/>
    <n v="2"/>
    <n v="2"/>
    <n v="36"/>
    <x v="14"/>
    <n v="26"/>
    <n v="49"/>
    <x v="10"/>
    <n v="3"/>
    <s v="4. USAC_DEBIT - USAC Administration (Debit to SM)"/>
    <n v="121"/>
    <x v="99"/>
    <n v="1523"/>
    <n v="4294075.5478149997"/>
    <n v="0"/>
    <n v="0"/>
    <n v="0"/>
    <n v="0"/>
    <n v="0"/>
    <n v="0"/>
    <n v="0"/>
    <n v="0"/>
    <n v="0"/>
    <n v="0"/>
    <n v="0"/>
    <n v="0"/>
    <n v="399816.15393700002"/>
    <n v="350469.064748"/>
    <n v="350724.43986300001"/>
    <n v="429442.92193399998"/>
    <n v="348282.37264000002"/>
    <n v="352942.81739500002"/>
    <n v="347279.78996299999"/>
    <n v="343113.06572999997"/>
    <n v="411729.933854"/>
    <n v="324331.03735900001"/>
    <n v="317741.09240000002"/>
    <n v="318202.857992"/>
    <n v="0"/>
    <n v="0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1"/>
    <x v="1"/>
    <x v="1"/>
    <n v="2"/>
    <n v="2"/>
    <n v="34"/>
    <x v="7"/>
    <n v="26"/>
    <n v="47"/>
    <x v="5"/>
    <n v="3"/>
    <s v="4. USAC_DEBIT - USAC Administration (Debit to SM)"/>
    <n v="123"/>
    <x v="62"/>
    <n v="450"/>
    <n v="2448889.2873"/>
    <n v="194638.09"/>
    <n v="194554.88"/>
    <n v="195992.4"/>
    <n v="110517.41"/>
    <n v="195510.92"/>
    <n v="195779.59"/>
    <n v="195604.39"/>
    <n v="161813.73000000001"/>
    <n v="195705.37"/>
    <n v="195424.23"/>
    <n v="195674.73"/>
    <n v="198593.26"/>
    <n v="204053.7341"/>
    <n v="204053.7341"/>
    <n v="204053.7341"/>
    <n v="204053.7341"/>
    <n v="204053.7341"/>
    <n v="203992.27340000001"/>
    <n v="203992.27340000001"/>
    <n v="204421.1336"/>
    <n v="204053.7341"/>
    <n v="204053.7341"/>
    <n v="204053.7341"/>
    <n v="204053.7341"/>
    <n v="2229809"/>
    <n v="2448889.2873"/>
    <s v="All Budget Divisions"/>
    <s v="BD-20 - Schools &amp; Libraries"/>
    <x v="3"/>
    <s v="USF"/>
    <s v="Allocations"/>
    <s v="Allocations"/>
    <n v="219080.2873"/>
    <s v="20-200-20.90232"/>
    <s v="200-Schools &amp; Libraries"/>
    <s v="200"/>
    <x v="62"/>
    <x v="0"/>
  </r>
  <r>
    <x v="0"/>
    <x v="5"/>
    <x v="4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1"/>
    <x v="1"/>
    <x v="1"/>
    <n v="2"/>
    <n v="2"/>
    <n v="55"/>
    <x v="9"/>
    <n v="26"/>
    <n v="59"/>
    <x v="2"/>
    <n v="2"/>
    <s v="2. EXP - Operating Expense"/>
    <n v="110"/>
    <x v="46"/>
    <n v="655"/>
    <n v="46897.83"/>
    <n v="0"/>
    <n v="0"/>
    <n v="0"/>
    <n v="0"/>
    <n v="0"/>
    <n v="0"/>
    <n v="0"/>
    <n v="0"/>
    <n v="0"/>
    <n v="0"/>
    <n v="0"/>
    <n v="32011.18"/>
    <n v="0"/>
    <n v="0"/>
    <n v="0"/>
    <n v="0"/>
    <n v="0"/>
    <n v="0"/>
    <n v="0"/>
    <n v="0"/>
    <n v="0"/>
    <n v="0"/>
    <n v="0"/>
    <n v="46897.83"/>
    <n v="32011.18"/>
    <n v="46897.83"/>
    <s v="All Budget Divisions"/>
    <s v="DA-20 - Schools &amp; Libraries (DA)"/>
    <x v="3"/>
    <s v="USF"/>
    <s v="Employee Expenses"/>
    <s v="Compensation and Benefits"/>
    <n v="14886.65"/>
    <s v="90-924-20.68100"/>
    <s v="924-SLD EPC IT Support"/>
    <s v="924"/>
    <x v="46"/>
    <x v="3"/>
  </r>
  <r>
    <x v="4"/>
    <x v="9"/>
    <x v="1"/>
    <n v="2"/>
    <n v="2"/>
    <n v="53"/>
    <x v="16"/>
    <n v="26"/>
    <n v="59"/>
    <x v="2"/>
    <n v="2"/>
    <s v="2. EXP - Operating Expense"/>
    <n v="110"/>
    <x v="46"/>
    <n v="1042"/>
    <n v="-23101.95"/>
    <n v="0"/>
    <n v="0"/>
    <n v="0"/>
    <n v="0"/>
    <n v="0"/>
    <n v="0"/>
    <n v="0"/>
    <n v="0"/>
    <n v="0"/>
    <n v="0"/>
    <n v="0"/>
    <n v="-11102.83"/>
    <n v="-1925.1624999999999"/>
    <n v="-1925.1624999999999"/>
    <n v="-1925.1624999999999"/>
    <n v="-1925.1624999999999"/>
    <n v="-1925.1624999999999"/>
    <n v="-1925.1624999999999"/>
    <n v="-1925.1624999999999"/>
    <n v="-1925.1624999999999"/>
    <n v="-1925.1624999999999"/>
    <n v="-1925.1624999999999"/>
    <n v="-1925.1624999999999"/>
    <n v="-1925.1624999999999"/>
    <n v="-11102.83"/>
    <n v="-23101.95"/>
    <s v="All Budget Divisions"/>
    <s v="DA-40 - Lifeline (DA)"/>
    <x v="5"/>
    <s v="USF"/>
    <s v="Employee Expenses"/>
    <s v="Compensation and Benefits"/>
    <n v="-11999.12"/>
    <s v="90-902-40.68100"/>
    <s v="902-Business Relationship Management"/>
    <s v="902"/>
    <x v="46"/>
    <x v="3"/>
  </r>
  <r>
    <x v="5"/>
    <x v="20"/>
    <x v="13"/>
    <n v="2"/>
    <n v="2"/>
    <n v="55"/>
    <x v="9"/>
    <n v="26"/>
    <n v="59"/>
    <x v="2"/>
    <n v="2"/>
    <s v="2. EXP - Operating Expense"/>
    <n v="110"/>
    <x v="46"/>
    <n v="1318"/>
    <n v="82552.990000000005"/>
    <n v="0"/>
    <n v="0"/>
    <n v="0"/>
    <n v="0"/>
    <n v="0"/>
    <n v="0"/>
    <n v="0"/>
    <n v="0"/>
    <n v="0"/>
    <n v="0"/>
    <n v="0"/>
    <n v="58031.19"/>
    <n v="0"/>
    <n v="0"/>
    <n v="0"/>
    <n v="0"/>
    <n v="0"/>
    <n v="0"/>
    <n v="0"/>
    <n v="0"/>
    <n v="0"/>
    <n v="0"/>
    <n v="0"/>
    <n v="82552.990000000005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5"/>
    <x v="15"/>
    <x v="5"/>
    <n v="2"/>
    <n v="2"/>
    <n v="54"/>
    <x v="15"/>
    <n v="26"/>
    <n v="59"/>
    <x v="2"/>
    <n v="2"/>
    <s v="2. EXP - Operating Expense"/>
    <n v="110"/>
    <x v="46"/>
    <n v="1320"/>
    <n v="7400.24"/>
    <n v="0"/>
    <n v="0"/>
    <n v="0"/>
    <n v="0"/>
    <n v="0"/>
    <n v="0"/>
    <n v="0"/>
    <n v="0"/>
    <n v="0"/>
    <n v="0"/>
    <n v="0"/>
    <n v="7400.24"/>
    <n v="0"/>
    <n v="0"/>
    <n v="0"/>
    <n v="0"/>
    <n v="0"/>
    <n v="0"/>
    <n v="0"/>
    <n v="0"/>
    <n v="0"/>
    <n v="0"/>
    <n v="0"/>
    <n v="7400.24"/>
    <n v="7400.24"/>
    <n v="7400.24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5"/>
    <x v="4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5"/>
    <x v="4"/>
    <n v="2"/>
    <n v="2"/>
    <n v="40"/>
    <x v="4"/>
    <n v="26"/>
    <n v="53"/>
    <x v="3"/>
    <n v="2"/>
    <s v="2. EXP - Operating Expense"/>
    <n v="105"/>
    <x v="11"/>
    <n v="1378"/>
    <n v="87005.67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700"/>
    <n v="371.54"/>
    <n v="339.23"/>
    <n v="355.38"/>
    <n v="355.38"/>
    <n v="33288.58"/>
    <n v="49795.56"/>
    <n v="2500"/>
    <n v="250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7"/>
    <x v="10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6"/>
    <x v="12"/>
    <x v="6"/>
    <n v="2"/>
    <n v="2"/>
    <n v="54"/>
    <x v="15"/>
    <n v="26"/>
    <n v="59"/>
    <x v="2"/>
    <n v="2"/>
    <s v="2. EXP - Operating Expense"/>
    <n v="105"/>
    <x v="11"/>
    <n v="1689"/>
    <n v="13780.2276"/>
    <n v="0"/>
    <n v="0"/>
    <n v="0"/>
    <n v="0"/>
    <n v="0"/>
    <n v="0"/>
    <n v="0"/>
    <n v="0"/>
    <n v="0"/>
    <n v="0"/>
    <n v="0"/>
    <n v="0"/>
    <n v="50"/>
    <n v="50"/>
    <n v="50"/>
    <n v="50"/>
    <n v="50"/>
    <n v="50"/>
    <n v="50"/>
    <n v="50"/>
    <n v="50"/>
    <n v="50"/>
    <n v="50"/>
    <n v="13230.2276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5"/>
    <x v="4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4"/>
    <x v="9"/>
    <x v="1"/>
    <n v="2"/>
    <n v="2"/>
    <n v="53"/>
    <x v="16"/>
    <n v="26"/>
    <n v="59"/>
    <x v="2"/>
    <n v="2"/>
    <s v="2. EXP - Operating Expense"/>
    <n v="108"/>
    <x v="30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2"/>
    <x v="2"/>
    <n v="2"/>
    <n v="2"/>
    <n v="36"/>
    <x v="14"/>
    <n v="26"/>
    <n v="49"/>
    <x v="10"/>
    <n v="2"/>
    <s v="2. EXP - Operating Expense"/>
    <n v="97"/>
    <x v="16"/>
    <n v="1341"/>
    <n v="32223.59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1018.75"/>
    <n v="1018.75"/>
    <n v="7190.54"/>
    <n v="1018.75"/>
    <n v="1018.75"/>
    <n v="4018.75"/>
    <n v="6018.75"/>
    <n v="1018.75"/>
    <n v="4018.75"/>
    <n v="5883.05"/>
    <n v="5883.05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5"/>
    <x v="15"/>
    <x v="5"/>
    <n v="2"/>
    <n v="2"/>
    <n v="40"/>
    <x v="4"/>
    <n v="26"/>
    <n v="53"/>
    <x v="3"/>
    <n v="2"/>
    <s v="2. EXP - Operating Expense"/>
    <n v="100"/>
    <x v="18"/>
    <n v="1161"/>
    <n v="3539033.77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278435.90999999997"/>
    <n v="324052.01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278435.90999999997"/>
    <n v="324052.01"/>
    <n v="3539033.77"/>
    <n v="3539033.77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17"/>
    <x v="10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5"/>
    <x v="15"/>
    <x v="5"/>
    <n v="2"/>
    <n v="2"/>
    <n v="33"/>
    <x v="20"/>
    <n v="26"/>
    <n v="55"/>
    <x v="6"/>
    <n v="2"/>
    <s v="2. EXP - Operating Expense"/>
    <n v="104"/>
    <x v="54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10-10.68004"/>
    <s v="110-Contributors"/>
    <s v="110"/>
    <x v="54"/>
    <x v="0"/>
  </r>
  <r>
    <x v="5"/>
    <x v="16"/>
    <x v="9"/>
    <n v="2"/>
    <n v="2"/>
    <n v="38"/>
    <x v="18"/>
    <n v="26"/>
    <n v="51"/>
    <x v="8"/>
    <n v="2"/>
    <s v="2. EXP - Operating Expense"/>
    <n v="104"/>
    <x v="54"/>
    <n v="1137"/>
    <n v="0"/>
    <n v="0"/>
    <n v="0"/>
    <n v="0"/>
    <n v="0"/>
    <n v="0"/>
    <n v="0"/>
    <n v="0"/>
    <n v="0"/>
    <n v="0"/>
    <n v="0"/>
    <n v="0"/>
    <n v="7609.71"/>
    <n v="0"/>
    <n v="0"/>
    <n v="0"/>
    <n v="0"/>
    <n v="0"/>
    <n v="0"/>
    <n v="0"/>
    <n v="0"/>
    <n v="0"/>
    <n v="0"/>
    <n v="0"/>
    <n v="0"/>
    <n v="7609.71"/>
    <n v="0"/>
    <s v="All Budget Divisions"/>
    <s v="CD-60 - Chief Executive Office"/>
    <x v="1"/>
    <s v="USF"/>
    <s v="Employee Expenses"/>
    <s v="Compensation and Benefits"/>
    <n v="-7609.71"/>
    <s v="60-600-60.68004"/>
    <s v="600-Chief Executive Office"/>
    <s v="600"/>
    <x v="54"/>
    <x v="0"/>
  </r>
  <r>
    <x v="5"/>
    <x v="10"/>
    <x v="1"/>
    <n v="2"/>
    <n v="2"/>
    <n v="36"/>
    <x v="14"/>
    <n v="26"/>
    <n v="49"/>
    <x v="10"/>
    <n v="2"/>
    <s v="2. EXP - Operating Expense"/>
    <n v="105"/>
    <x v="1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0"/>
    <x v="0"/>
    <n v="2"/>
    <n v="2"/>
    <n v="45"/>
    <x v="6"/>
    <n v="26"/>
    <n v="58"/>
    <x v="4"/>
    <n v="2"/>
    <s v="2. EXP - Operating Expense"/>
    <n v="64"/>
    <x v="23"/>
    <n v="1423"/>
    <n v="1883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0"/>
    <n v="0"/>
    <n v="0"/>
    <n v="0"/>
    <n v="0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4"/>
    <x v="9"/>
    <x v="1"/>
    <n v="2"/>
    <n v="2"/>
    <n v="33"/>
    <x v="20"/>
    <n v="26"/>
    <n v="55"/>
    <x v="6"/>
    <n v="2"/>
    <s v="2. EXP - Operating Expense"/>
    <n v="83"/>
    <x v="13"/>
    <n v="889"/>
    <n v="0"/>
    <n v="10975.96"/>
    <n v="7254.91"/>
    <n v="8585.0300000000007"/>
    <n v="8477"/>
    <n v="9096.15"/>
    <n v="7072.61"/>
    <n v="8381.6200000000008"/>
    <n v="9707.49"/>
    <n v="8280.35"/>
    <n v="9127.36"/>
    <n v="8100.29"/>
    <n v="16073.71"/>
    <n v="0"/>
    <n v="0"/>
    <n v="0"/>
    <n v="0"/>
    <n v="0"/>
    <n v="0"/>
    <n v="0"/>
    <n v="0"/>
    <n v="0"/>
    <n v="0"/>
    <n v="0"/>
    <n v="0"/>
    <n v="111132.48"/>
    <n v="0"/>
    <s v="All Budget Divisions"/>
    <s v="CD-10 - Contributors/499"/>
    <x v="1"/>
    <s v="USF"/>
    <s v="Employee Expenses"/>
    <s v="Compensation and Benefits"/>
    <n v="-111132.48"/>
    <s v="10-110-10.66000"/>
    <s v="110-Contributors"/>
    <s v="110"/>
    <x v="13"/>
    <x v="3"/>
  </r>
  <r>
    <x v="5"/>
    <x v="20"/>
    <x v="13"/>
    <n v="2"/>
    <n v="2"/>
    <n v="42"/>
    <x v="11"/>
    <n v="26"/>
    <n v="55"/>
    <x v="6"/>
    <n v="2"/>
    <s v="2. EXP - Operating Expense"/>
    <n v="93"/>
    <x v="3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1"/>
    <x v="1"/>
    <x v="1"/>
    <n v="2"/>
    <n v="2"/>
    <n v="36"/>
    <x v="14"/>
    <n v="26"/>
    <n v="49"/>
    <x v="10"/>
    <n v="2"/>
    <s v="2. EXP - Operating Expense"/>
    <n v="95"/>
    <x v="79"/>
    <n v="458"/>
    <n v="2960"/>
    <n v="45"/>
    <n v="0"/>
    <n v="0"/>
    <n v="100"/>
    <n v="0"/>
    <n v="0"/>
    <n v="0"/>
    <n v="0"/>
    <n v="0"/>
    <n v="0"/>
    <n v="0"/>
    <n v="0"/>
    <n v="0"/>
    <n v="0"/>
    <n v="0"/>
    <n v="0"/>
    <n v="0"/>
    <n v="2500"/>
    <n v="100"/>
    <n v="300"/>
    <n v="60"/>
    <n v="0"/>
    <n v="0"/>
    <n v="0"/>
    <n v="145"/>
    <n v="2960"/>
    <s v="All Budget Divisions"/>
    <s v="BD-40 - Lifeline"/>
    <x v="5"/>
    <s v="USF"/>
    <s v="Employee Expenses"/>
    <s v="Certifications/Licensing"/>
    <n v="2815"/>
    <s v="40-400-40.66720"/>
    <s v="400-Lifeline"/>
    <s v="400"/>
    <x v="79"/>
    <x v="7"/>
  </r>
  <r>
    <x v="0"/>
    <x v="13"/>
    <x v="7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3"/>
    <x v="3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2"/>
    <x v="2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3"/>
    <x v="7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1"/>
    <x v="6"/>
    <n v="2"/>
    <n v="2"/>
    <n v="39"/>
    <x v="1"/>
    <n v="26"/>
    <n v="52"/>
    <x v="1"/>
    <n v="2"/>
    <s v="2. EXP - Operating Expense"/>
    <n v="51"/>
    <x v="20"/>
    <n v="1403"/>
    <n v="95714.999987999996"/>
    <n v="7659.36"/>
    <n v="1389.94"/>
    <n v="16394.939999999999"/>
    <n v="8248.7000000000007"/>
    <n v="8184.41"/>
    <n v="6179.51"/>
    <n v="12697.9"/>
    <n v="3904.89"/>
    <n v="9668.52"/>
    <n v="0"/>
    <n v="0"/>
    <n v="0"/>
    <n v="7976.2499989999997"/>
    <n v="7976.2499989999997"/>
    <n v="7976.2499989999997"/>
    <n v="7976.2499989999997"/>
    <n v="7976.2499989999997"/>
    <n v="7976.2499989999997"/>
    <n v="7976.2499989999997"/>
    <n v="7976.2499989999997"/>
    <n v="7976.2499989999997"/>
    <n v="7976.2499989999997"/>
    <n v="7976.2499989999997"/>
    <n v="7976.2499989999997"/>
    <n v="74328.17"/>
    <n v="71786.249991000004"/>
    <s v="All Budget Divisions"/>
    <s v="CD-61 - Office of the Chief Administrative Officer Division"/>
    <x v="1"/>
    <s v="USF"/>
    <s v="Employee Expenses"/>
    <s v="Office Supplies"/>
    <n v="-2541.9200089999999"/>
    <s v="70-735-70.64500"/>
    <s v="735-Facilities"/>
    <s v="735"/>
    <x v="20"/>
    <x v="4"/>
  </r>
  <r>
    <x v="0"/>
    <x v="11"/>
    <x v="6"/>
    <n v="2"/>
    <n v="2"/>
    <n v="34"/>
    <x v="7"/>
    <n v="26"/>
    <n v="47"/>
    <x v="5"/>
    <n v="2"/>
    <s v="2. EXP - Operating Expense"/>
    <n v="52"/>
    <x v="106"/>
    <n v="1335"/>
    <n v="14044330"/>
    <n v="1219095.52"/>
    <n v="1219095.52"/>
    <n v="1219095.52"/>
    <n v="1219095.52"/>
    <n v="1219095.52"/>
    <n v="1219095.52"/>
    <n v="1219095.52"/>
    <n v="1219095.52"/>
    <n v="1219095.52"/>
    <n v="0"/>
    <n v="0"/>
    <n v="0"/>
    <n v="1170361"/>
    <n v="1170361"/>
    <n v="1170361"/>
    <n v="1170361"/>
    <n v="1170361"/>
    <n v="1170361"/>
    <n v="1170361"/>
    <n v="1170361"/>
    <n v="1170361"/>
    <n v="1170361"/>
    <n v="1170361"/>
    <n v="1170359"/>
    <n v="10971859.68"/>
    <n v="10533249"/>
    <s v="All Budget Divisions"/>
    <s v="BD-20 - Schools &amp; Libraries"/>
    <x v="3"/>
    <s v="USF"/>
    <s v="Professional Services"/>
    <s v="BPO/Program Support"/>
    <n v="-438610.68"/>
    <s v="20-200-20.64620"/>
    <s v="200-Schools &amp; Libraries"/>
    <s v="200"/>
    <x v="106"/>
    <x v="15"/>
  </r>
  <r>
    <x v="0"/>
    <x v="7"/>
    <x v="5"/>
    <n v="2"/>
    <n v="2"/>
    <n v="47"/>
    <x v="2"/>
    <n v="26"/>
    <n v="60"/>
    <x v="9"/>
    <n v="2"/>
    <s v="2. EXP - Operating Expense"/>
    <n v="56"/>
    <x v="21"/>
    <n v="1511"/>
    <n v="954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318"/>
    <n v="636"/>
    <n v="0"/>
    <n v="0"/>
    <n v="0"/>
    <n v="0"/>
    <n v="636"/>
    <n v="954"/>
    <s v="All Budget Divisions"/>
    <s v="CD-93 - Human Resources"/>
    <x v="1"/>
    <s v="USF"/>
    <s v="General and Administrative"/>
    <s v="Printing and Postage"/>
    <n v="318"/>
    <s v="93-930-93.64700"/>
    <s v="930-Human Resources"/>
    <s v="930"/>
    <x v="21"/>
    <x v="8"/>
  </r>
  <r>
    <x v="0"/>
    <x v="0"/>
    <x v="0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0"/>
    <x v="0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10"/>
    <x v="1"/>
    <n v="2"/>
    <n v="2"/>
    <n v="37"/>
    <x v="5"/>
    <n v="26"/>
    <n v="50"/>
    <x v="0"/>
    <n v="2"/>
    <s v="2. EXP - Operating Expense"/>
    <n v="39"/>
    <x v="27"/>
    <n v="1127"/>
    <n v="6375"/>
    <n v="152.72"/>
    <n v="93.74"/>
    <n v="1090.3"/>
    <n v="537.58000000000004"/>
    <n v="153.33000000000001"/>
    <n v="135.19999999999999"/>
    <n v="650.71"/>
    <n v="0"/>
    <n v="417.77"/>
    <n v="491.05"/>
    <n v="286.86"/>
    <n v="1902.15"/>
    <n v="531.25"/>
    <n v="531.25"/>
    <n v="531.25"/>
    <n v="531.25"/>
    <n v="531.25"/>
    <n v="531.25"/>
    <n v="531.25"/>
    <n v="531.25"/>
    <n v="531.25"/>
    <n v="531.25"/>
    <n v="531.25"/>
    <n v="531.25"/>
    <n v="5911.41"/>
    <n v="6375"/>
    <s v="All Budget Divisions"/>
    <s v="BD-50 - Rural Health Care"/>
    <x v="2"/>
    <s v="USF"/>
    <s v="Employee Expenses"/>
    <s v="Team Building"/>
    <n v="463.59"/>
    <s v="50-500-50.62505"/>
    <s v="500-Rural Health Care"/>
    <s v="500"/>
    <x v="27"/>
    <x v="4"/>
  </r>
  <r>
    <x v="0"/>
    <x v="2"/>
    <x v="2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8"/>
    <x v="11"/>
    <n v="2"/>
    <n v="2"/>
    <n v="41"/>
    <x v="17"/>
    <n v="26"/>
    <n v="54"/>
    <x v="11"/>
    <n v="2"/>
    <s v="2. EXP - Operating Expense"/>
    <n v="39"/>
    <x v="27"/>
    <n v="1389"/>
    <n v="3208.3333259999999"/>
    <n v="0"/>
    <n v="77.650000000000006"/>
    <n v="0"/>
    <n v="76.86"/>
    <n v="375.2"/>
    <n v="295.18"/>
    <n v="0"/>
    <n v="0"/>
    <n v="337.33"/>
    <n v="0"/>
    <n v="0"/>
    <n v="0"/>
    <n v="0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0"/>
    <n v="0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4"/>
    <x v="9"/>
    <x v="1"/>
    <n v="2"/>
    <n v="2"/>
    <n v="45"/>
    <x v="6"/>
    <n v="26"/>
    <n v="58"/>
    <x v="4"/>
    <n v="2"/>
    <s v="2. EXP - Operating Expense"/>
    <n v="44"/>
    <x v="57"/>
    <n v="1003"/>
    <n v="0"/>
    <n v="0"/>
    <n v="0"/>
    <n v="0"/>
    <n v="316"/>
    <n v="0"/>
    <n v="483"/>
    <n v="0"/>
    <n v="0"/>
    <n v="0"/>
    <n v="0"/>
    <n v="433.97"/>
    <n v="0"/>
    <n v="0"/>
    <n v="0"/>
    <n v="0"/>
    <n v="0"/>
    <n v="0"/>
    <n v="0"/>
    <n v="0"/>
    <n v="0"/>
    <n v="0"/>
    <n v="0"/>
    <n v="0"/>
    <n v="0"/>
    <n v="1232.97"/>
    <n v="0"/>
    <s v="All Budget Divisions"/>
    <s v="CD-80 - Audit and Assurance"/>
    <x v="1"/>
    <s v="USF"/>
    <s v="Employee Expenses"/>
    <s v="Travel"/>
    <n v="-1232.97"/>
    <s v="80-800-80.63800"/>
    <s v="800-Audit and Assurance"/>
    <s v="800"/>
    <x v="57"/>
    <x v="7"/>
  </r>
  <r>
    <x v="5"/>
    <x v="16"/>
    <x v="9"/>
    <n v="2"/>
    <n v="2"/>
    <n v="35"/>
    <x v="12"/>
    <n v="26"/>
    <n v="48"/>
    <x v="7"/>
    <n v="2"/>
    <s v="2. EXP - Operating Expense"/>
    <n v="44"/>
    <x v="5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6"/>
    <x v="1"/>
    <n v="2"/>
    <n v="2"/>
    <n v="52"/>
    <x v="10"/>
    <n v="26"/>
    <n v="59"/>
    <x v="2"/>
    <n v="2"/>
    <s v="2. EXP - Operating Expense"/>
    <n v="26"/>
    <x v="51"/>
    <n v="1488"/>
    <n v="21198.66"/>
    <n v="18.03"/>
    <n v="830.57"/>
    <n v="830.57"/>
    <n v="825.57"/>
    <n v="490.56"/>
    <n v="830.57"/>
    <n v="830.57"/>
    <n v="830.57"/>
    <n v="825.57"/>
    <n v="0"/>
    <n v="0"/>
    <n v="0"/>
    <n v="1786.86"/>
    <n v="1624.42"/>
    <n v="1786.86"/>
    <n v="1786.86"/>
    <n v="1705.64"/>
    <n v="1786.86"/>
    <n v="1868.08"/>
    <n v="1705.64"/>
    <n v="1786.86"/>
    <n v="1786.86"/>
    <n v="1705.64"/>
    <n v="1868.08"/>
    <n v="6312.58"/>
    <n v="15838.08"/>
    <s v="All Budget Divisions"/>
    <s v="DA-30 - High Cost (DA)"/>
    <x v="4"/>
    <s v="USF"/>
    <s v="Employee Expenses"/>
    <s v="Compensation and Benefits"/>
    <n v="9525.5"/>
    <s v="90-916-30.62303"/>
    <s v="916-IT HC Support"/>
    <s v="916"/>
    <x v="51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403"/>
    <n v="339046.57140000002"/>
    <n v="27644.720000000001"/>
    <n v="27129.88"/>
    <n v="30192.25"/>
    <n v="31078.58"/>
    <n v="29740.27"/>
    <n v="31152.639999999999"/>
    <n v="31706.61"/>
    <n v="31578.13"/>
    <n v="31301.759999999998"/>
    <n v="29873.19"/>
    <n v="28829.97"/>
    <n v="40034.28"/>
    <n v="27279.609199999999"/>
    <n v="25980.5802"/>
    <n v="29877.6672"/>
    <n v="28578.638200000001"/>
    <n v="27279.609199999999"/>
    <n v="28578.638200000001"/>
    <n v="28578.638200000001"/>
    <n v="28578.638200000001"/>
    <n v="28578.638200000001"/>
    <n v="27279.609199999999"/>
    <n v="28578.638200000001"/>
    <n v="29877.6672"/>
    <n v="370262.28"/>
    <n v="339046.57140000002"/>
    <s v="All Budget Divisions"/>
    <s v="CD-90 - Information Technology"/>
    <x v="1"/>
    <s v="USF"/>
    <s v="Employee Expenses"/>
    <s v="Compensation and Benefits"/>
    <n v="-31215.708600000002"/>
    <s v="90-910-90.62306"/>
    <s v="910-Enterprise Technology Development"/>
    <s v="910"/>
    <x v="4"/>
    <x v="3"/>
  </r>
  <r>
    <x v="0"/>
    <x v="7"/>
    <x v="5"/>
    <n v="2"/>
    <n v="2"/>
    <n v="54"/>
    <x v="15"/>
    <n v="26"/>
    <n v="59"/>
    <x v="2"/>
    <n v="2"/>
    <s v="2. EXP - Operating Expense"/>
    <n v="29"/>
    <x v="4"/>
    <n v="1507"/>
    <n v="74593.3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11498.5"/>
    <n v="6374.3"/>
    <n v="4912.24"/>
    <n v="0"/>
    <n v="0"/>
    <n v="0"/>
    <n v="0"/>
    <n v="79729.38"/>
    <n v="74593.3"/>
    <s v="All Budget Divisions"/>
    <s v="DA-50 - Rural Health Care (DA)"/>
    <x v="2"/>
    <s v="USF"/>
    <s v="Employee Expenses"/>
    <s v="Compensation and Benefits"/>
    <n v="-5136.08"/>
    <s v="90-925-50.62306"/>
    <s v="925-RHC IT Support"/>
    <s v="925"/>
    <x v="4"/>
    <x v="3"/>
  </r>
  <r>
    <x v="0"/>
    <x v="19"/>
    <x v="12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5"/>
    <x v="20"/>
    <x v="13"/>
    <n v="2"/>
    <n v="2"/>
    <n v="50"/>
    <x v="0"/>
    <n v="26"/>
    <n v="50"/>
    <x v="0"/>
    <n v="2"/>
    <s v="2. EXP - Operating Expense"/>
    <n v="31"/>
    <x v="24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4"/>
    <x v="9"/>
    <x v="1"/>
    <n v="2"/>
    <n v="2"/>
    <n v="45"/>
    <x v="6"/>
    <n v="26"/>
    <n v="58"/>
    <x v="4"/>
    <n v="2"/>
    <s v="2. EXP - Operating Expense"/>
    <n v="24"/>
    <x v="3"/>
    <n v="1003"/>
    <n v="117174.4605"/>
    <n v="5817.1"/>
    <n v="5625.9"/>
    <n v="5550.95"/>
    <n v="5069.2299999999996"/>
    <n v="7067.3"/>
    <n v="5040.6000000000004"/>
    <n v="4861.25"/>
    <n v="5256.8"/>
    <n v="5973.3"/>
    <n v="4898.8"/>
    <n v="6182.2"/>
    <n v="4416.03"/>
    <n v="10286.3076"/>
    <n v="9391.8461000000007"/>
    <n v="9391.8461000000007"/>
    <n v="9839.0768000000007"/>
    <n v="10286.3076"/>
    <n v="8944.6152999999995"/>
    <n v="10286.3076"/>
    <n v="9839.0768000000007"/>
    <n v="9391.8461000000007"/>
    <n v="10286.3076"/>
    <n v="9391.8461000000007"/>
    <n v="9839.0768000000007"/>
    <n v="65759.460000000006"/>
    <n v="117174.4605"/>
    <s v="All Budget Divisions"/>
    <s v="CD-80 - Audit and Assurance"/>
    <x v="1"/>
    <s v="USF"/>
    <s v="Employee Expenses"/>
    <s v="Compensation and Benefits"/>
    <n v="51415.000500000002"/>
    <s v="80-800-80.62301"/>
    <s v="800-Audit and Assurance"/>
    <s v="800"/>
    <x v="3"/>
    <x v="3"/>
  </r>
  <r>
    <x v="5"/>
    <x v="16"/>
    <x v="9"/>
    <n v="2"/>
    <n v="2"/>
    <n v="46"/>
    <x v="3"/>
    <n v="26"/>
    <n v="59"/>
    <x v="2"/>
    <n v="2"/>
    <s v="2. EXP - Operating Expense"/>
    <n v="24"/>
    <x v="3"/>
    <n v="1265"/>
    <n v="46522.2"/>
    <n v="4845.5"/>
    <n v="3859.4"/>
    <n v="5092.8999999999996"/>
    <n v="5361"/>
    <n v="4439.6000000000004"/>
    <n v="4505.6000000000004"/>
    <n v="4527.5"/>
    <n v="4845"/>
    <n v="5116.5"/>
    <n v="3929.2"/>
    <n v="3430.34"/>
    <n v="5173.7"/>
    <n v="4845.5"/>
    <n v="3859.4"/>
    <n v="5092.8999999999996"/>
    <n v="5361"/>
    <n v="4439.6000000000004"/>
    <n v="4505.6000000000004"/>
    <n v="4527.5"/>
    <n v="4845"/>
    <n v="5116.5"/>
    <n v="3929.2"/>
    <n v="0"/>
    <n v="0"/>
    <n v="55126.239999999998"/>
    <n v="46522.2"/>
    <s v="All Budget Divisions"/>
    <s v="CD-90 - Information Technology"/>
    <x v="1"/>
    <s v="USF"/>
    <s v="Employee Expenses"/>
    <s v="Compensation and Benefits"/>
    <n v="-8604.0400000000009"/>
    <s v="90-902-90.62301"/>
    <s v="902-Business Relationship Management"/>
    <s v="902"/>
    <x v="3"/>
    <x v="3"/>
  </r>
  <r>
    <x v="0"/>
    <x v="14"/>
    <x v="8"/>
    <n v="2"/>
    <n v="2"/>
    <n v="45"/>
    <x v="6"/>
    <n v="26"/>
    <n v="58"/>
    <x v="4"/>
    <n v="2"/>
    <s v="2. EXP - Operating Expense"/>
    <n v="24"/>
    <x v="3"/>
    <n v="1431"/>
    <n v="27839.05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2510.6"/>
    <n v="1316.3"/>
    <n v="2152.6"/>
    <n v="3858.46"/>
    <n v="3858.46"/>
    <n v="3683.08"/>
    <n v="4033.85"/>
    <n v="12405.2"/>
    <n v="12405.2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5"/>
    <x v="20"/>
    <x v="13"/>
    <n v="2"/>
    <n v="2"/>
    <n v="42"/>
    <x v="11"/>
    <n v="26"/>
    <n v="55"/>
    <x v="6"/>
    <n v="2"/>
    <s v="2. EXP - Operating Expense"/>
    <n v="26"/>
    <x v="51"/>
    <n v="1193"/>
    <n v="785190.61199999996"/>
    <n v="63314.18"/>
    <n v="62697.120000000003"/>
    <n v="54471.76"/>
    <n v="52696.44"/>
    <n v="62697.120000000003"/>
    <n v="62697.120000000003"/>
    <n v="62702.12"/>
    <n v="61224.94"/>
    <n v="54453.279999999999"/>
    <n v="58052.88"/>
    <n v="58252.88"/>
    <n v="58228.69"/>
    <n v="63314.18"/>
    <n v="62697.120000000003"/>
    <n v="54471.76"/>
    <n v="52696.44"/>
    <n v="62697.120000000003"/>
    <n v="62697.120000000003"/>
    <n v="74334.758000000002"/>
    <n v="67870.865999999995"/>
    <n v="71102.812000000005"/>
    <n v="74334.758000000002"/>
    <n v="64638.92"/>
    <n v="74334.758000000002"/>
    <n v="358573.74"/>
    <n v="358573.74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55"/>
    <n v="921593.91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90679.93"/>
    <n v="90969.52"/>
    <n v="85616.11"/>
    <n v="79367.12"/>
    <n v="67333.350000000006"/>
    <n v="64272.75"/>
    <n v="70393.960000000006"/>
    <n v="719593.85"/>
    <n v="719593.85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77"/>
    <n v="661512.82999999996"/>
    <n v="47586.33"/>
    <n v="49993.27"/>
    <n v="49993.27"/>
    <n v="45634.07"/>
    <n v="39489.01"/>
    <n v="38880.46"/>
    <n v="39721.03"/>
    <n v="39721.03"/>
    <n v="39631.03"/>
    <n v="0"/>
    <n v="0"/>
    <n v="0"/>
    <n v="55759.7"/>
    <n v="50690.64"/>
    <n v="55759.7"/>
    <n v="55759.7"/>
    <n v="53225.17"/>
    <n v="55759.7"/>
    <n v="58294.239999999998"/>
    <n v="53225.17"/>
    <n v="55759.7"/>
    <n v="55759.7"/>
    <n v="53225.17"/>
    <n v="58294.239999999998"/>
    <n v="390649.5"/>
    <n v="494233.72"/>
    <s v="All Budget Divisions"/>
    <s v="CD-90 - Information Technology"/>
    <x v="1"/>
    <s v="USF"/>
    <s v="Employee Expenses"/>
    <s v="Compensation and Benefits"/>
    <n v="103584.22"/>
    <s v="90-910-90.62303"/>
    <s v="910-Enterprise Technology Development"/>
    <s v="910"/>
    <x v="51"/>
    <x v="3"/>
  </r>
  <r>
    <x v="0"/>
    <x v="17"/>
    <x v="10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1"/>
    <x v="6"/>
    <n v="2"/>
    <n v="2"/>
    <n v="54"/>
    <x v="15"/>
    <n v="26"/>
    <n v="55"/>
    <x v="6"/>
    <n v="2"/>
    <s v="2. EXP - Operating Expense"/>
    <n v="13"/>
    <x v="72"/>
    <n v="1397"/>
    <n v="0"/>
    <n v="131253.5"/>
    <n v="131253.5"/>
    <n v="131253.5"/>
    <n v="131253.49"/>
    <n v="105618.59"/>
    <n v="105618.59"/>
    <n v="105618.59"/>
    <n v="105618.6"/>
    <n v="72731.990000000005"/>
    <n v="0"/>
    <n v="0"/>
    <n v="0"/>
    <n v="0"/>
    <n v="0"/>
    <n v="0"/>
    <n v="0"/>
    <n v="0"/>
    <n v="0"/>
    <n v="0"/>
    <n v="0"/>
    <n v="0"/>
    <n v="0"/>
    <n v="0"/>
    <n v="0"/>
    <n v="1020220.35"/>
    <n v="0"/>
    <s v="All Budget Divisions"/>
    <s v="DA-50 - Rural Health Care (DA)"/>
    <x v="2"/>
    <s v="USF"/>
    <s v="Depreciation and Amortization"/>
    <s v="Depreciation and Amortization"/>
    <n v="-1020220.35"/>
    <s v="70-700-50.60401"/>
    <s v="700-Finance"/>
    <s v="700"/>
    <x v="72"/>
    <x v="0"/>
  </r>
  <r>
    <x v="2"/>
    <x v="4"/>
    <x v="1"/>
    <n v="2"/>
    <n v="2"/>
    <n v="46"/>
    <x v="3"/>
    <n v="26"/>
    <n v="59"/>
    <x v="2"/>
    <n v="2"/>
    <s v="2. EXP - Operating Expense"/>
    <n v="16"/>
    <x v="1"/>
    <n v="427"/>
    <n v="225929"/>
    <n v="17860"/>
    <n v="18800"/>
    <n v="21620"/>
    <n v="20680"/>
    <n v="18800"/>
    <n v="20680"/>
    <n v="39060"/>
    <n v="40690"/>
    <n v="38825"/>
    <n v="38600"/>
    <n v="21560"/>
    <n v="20396"/>
    <n v="17860"/>
    <n v="17860"/>
    <n v="20539"/>
    <n v="19646"/>
    <n v="17860"/>
    <n v="19646"/>
    <n v="18753"/>
    <n v="19646"/>
    <n v="18753"/>
    <n v="18753"/>
    <n v="17860"/>
    <n v="18753"/>
    <n v="317571"/>
    <n v="225929"/>
    <s v="All Budget Divisions"/>
    <s v="CD-90 - Information Technology"/>
    <x v="1"/>
    <s v="USF"/>
    <s v="Professional Services"/>
    <s v="Contract Labor"/>
    <n v="-91642"/>
    <s v="90-922-90.61400"/>
    <s v="922-Technology Operations"/>
    <s v="922"/>
    <x v="1"/>
    <x v="1"/>
  </r>
  <r>
    <x v="6"/>
    <x v="12"/>
    <x v="6"/>
    <n v="2"/>
    <n v="2"/>
    <n v="42"/>
    <x v="11"/>
    <n v="26"/>
    <n v="55"/>
    <x v="6"/>
    <n v="2"/>
    <s v="2. EXP - Operating Expense"/>
    <n v="16"/>
    <x v="1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3"/>
    <x v="7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7"/>
    <x v="5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1"/>
    <x v="1"/>
    <x v="1"/>
    <n v="2"/>
    <n v="2"/>
    <n v="46"/>
    <x v="3"/>
    <n v="26"/>
    <n v="59"/>
    <x v="2"/>
    <n v="6"/>
    <s v="X00000 - Capital Expenses"/>
    <n v="137"/>
    <x v="43"/>
    <n v="591"/>
    <n v="0"/>
    <n v="0"/>
    <n v="0"/>
    <n v="0"/>
    <n v="0"/>
    <n v="0"/>
    <n v="162176.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176.1"/>
    <n v="0"/>
    <s v="All Budget Divisions"/>
    <s v="CD-90 - Information Technology"/>
    <x v="1"/>
    <s v="USF"/>
    <s v="General and Administrative"/>
    <s v="Hardware and Equipment"/>
    <n v="-162176.1"/>
    <s v="90-900-90.X00004"/>
    <s v="900-IT Senior Management"/>
    <s v="900"/>
    <x v="43"/>
    <x v="5"/>
  </r>
  <r>
    <x v="0"/>
    <x v="14"/>
    <x v="8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6"/>
    <x v="1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5"/>
    <x v="10"/>
    <x v="1"/>
    <n v="2"/>
    <n v="2"/>
    <n v="42"/>
    <x v="11"/>
    <n v="26"/>
    <n v="55"/>
    <x v="6"/>
    <n v="2"/>
    <s v="2. EXP - Operating Expense"/>
    <n v="116"/>
    <x v="6"/>
    <n v="1193"/>
    <n v="0"/>
    <n v="0"/>
    <n v="0"/>
    <n v="0"/>
    <n v="124888.45"/>
    <n v="7713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2601.62"/>
    <n v="0"/>
    <s v="All Budget Divisions"/>
    <s v="CD-70 - Finance"/>
    <x v="1"/>
    <s v="USF"/>
    <s v="Depreciation and Amortization"/>
    <s v="Depreciation and Amortization"/>
    <n v="-132601.62"/>
    <s v="70-700-70.69000"/>
    <s v="700-Finance"/>
    <s v="700"/>
    <x v="6"/>
    <x v="0"/>
  </r>
  <r>
    <x v="0"/>
    <x v="3"/>
    <x v="3"/>
    <n v="2"/>
    <n v="2"/>
    <n v="34"/>
    <x v="7"/>
    <n v="26"/>
    <n v="47"/>
    <x v="5"/>
    <n v="3"/>
    <s v="4. USAC_DEBIT - USAC Administration (Debit to SM)"/>
    <n v="121"/>
    <x v="99"/>
    <n v="1335"/>
    <n v="5278830.07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0"/>
    <n v="467352.5"/>
    <n v="492186.69"/>
    <n v="508399.57"/>
    <n v="456672.43"/>
    <n v="468789.79"/>
    <n v="450259.69"/>
    <n v="419716.08"/>
    <n v="496326.46"/>
    <n v="2016833.26"/>
    <n v="1519126.86"/>
    <s v="All Budget Divisions"/>
    <s v="BD-20 - Schools &amp; Libraries"/>
    <x v="3"/>
    <s v="USF"/>
    <s v="Allocations"/>
    <s v="Allocations"/>
    <n v="-497706.4"/>
    <s v="20-200-20.90121"/>
    <s v="200-Schools &amp; Libraries"/>
    <s v="200"/>
    <x v="99"/>
    <x v="0"/>
  </r>
  <r>
    <x v="0"/>
    <x v="7"/>
    <x v="5"/>
    <n v="2"/>
    <n v="2"/>
    <n v="37"/>
    <x v="5"/>
    <n v="26"/>
    <n v="50"/>
    <x v="0"/>
    <n v="3"/>
    <s v="4. USAC_DEBIT - USAC Administration (Debit to SM)"/>
    <n v="124"/>
    <x v="63"/>
    <n v="1346"/>
    <n v="49123.91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9503.18"/>
    <n v="5995.28"/>
    <n v="4835.4399999999996"/>
    <n v="0"/>
    <n v="0"/>
    <n v="0"/>
    <n v="0"/>
    <n v="55092.06"/>
    <n v="49123.91"/>
    <s v="All Budget Divisions"/>
    <s v="BD-50 - Rural Health Care"/>
    <x v="2"/>
    <s v="USF"/>
    <s v="Allocations"/>
    <s v="Allocations"/>
    <n v="-5968.15"/>
    <s v="50-500-50.90233"/>
    <s v="500-Rural Health Care"/>
    <s v="500"/>
    <x v="63"/>
    <x v="0"/>
  </r>
  <r>
    <x v="0"/>
    <x v="7"/>
    <x v="5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5"/>
    <x v="15"/>
    <x v="5"/>
    <n v="2"/>
    <n v="2"/>
    <n v="49"/>
    <x v="13"/>
    <n v="26"/>
    <n v="52"/>
    <x v="1"/>
    <n v="2"/>
    <s v="2. EXP - Operating Expense"/>
    <n v="107"/>
    <x v="12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5"/>
    <x v="20"/>
    <x v="13"/>
    <n v="2"/>
    <n v="2"/>
    <n v="49"/>
    <x v="13"/>
    <n v="26"/>
    <n v="58"/>
    <x v="4"/>
    <n v="2"/>
    <s v="2. EXP - Operating Expense"/>
    <n v="107"/>
    <x v="12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2"/>
    <x v="2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6"/>
    <x v="1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4"/>
    <x v="8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13"/>
    <x v="7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504"/>
    <n v="1782936.2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44920.97"/>
    <n v="138333.65"/>
    <n v="144920.97"/>
    <n v="151508.28"/>
    <n v="138333.65"/>
    <n v="144920.97"/>
    <n v="144920.97"/>
    <n v="138333.65"/>
    <n v="151508.28"/>
    <n v="485234.81"/>
    <n v="485234.81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6"/>
    <x v="1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0"/>
    <n v="0"/>
    <n v="0"/>
    <n v="0"/>
    <n v="0"/>
    <n v="0"/>
    <n v="0"/>
    <n v="0"/>
    <n v="0"/>
    <n v="0"/>
    <n v="0"/>
    <n v="0"/>
    <n v="-28.37"/>
    <n v="0"/>
    <s v="All Budget Divisions"/>
    <s v="DA-50 - Rural Health Care (DA)"/>
    <x v="2"/>
    <s v="USF"/>
    <s v="Employee Expenses"/>
    <s v="Compensation and Benefits"/>
    <n v="28.37"/>
    <s v="90-925-50.68002"/>
    <s v="925-RHC IT Support"/>
    <s v="925"/>
    <x v="44"/>
    <x v="0"/>
  </r>
  <r>
    <x v="5"/>
    <x v="16"/>
    <x v="9"/>
    <n v="2"/>
    <n v="2"/>
    <n v="39"/>
    <x v="1"/>
    <n v="26"/>
    <n v="52"/>
    <x v="1"/>
    <n v="2"/>
    <s v="2. EXP - Operating Expense"/>
    <n v="104"/>
    <x v="54"/>
    <n v="1151"/>
    <n v="0"/>
    <n v="0"/>
    <n v="0"/>
    <n v="0"/>
    <n v="0"/>
    <n v="0"/>
    <n v="0"/>
    <n v="0"/>
    <n v="0"/>
    <n v="0"/>
    <n v="0"/>
    <n v="0"/>
    <n v="6685.13"/>
    <n v="0"/>
    <n v="0"/>
    <n v="0"/>
    <n v="0"/>
    <n v="0"/>
    <n v="0"/>
    <n v="0"/>
    <n v="0"/>
    <n v="0"/>
    <n v="0"/>
    <n v="0"/>
    <n v="0"/>
    <n v="6685.13"/>
    <n v="0"/>
    <s v="All Budget Divisions"/>
    <s v="CD-61 - Office of the Chief Administrative Officer Division"/>
    <x v="1"/>
    <s v="USF"/>
    <s v="Employee Expenses"/>
    <s v="Compensation and Benefits"/>
    <n v="-6685.13"/>
    <s v="61-610-61.68004"/>
    <s v="610-Enterprise Strategy"/>
    <s v="610"/>
    <x v="54"/>
    <x v="0"/>
  </r>
  <r>
    <x v="5"/>
    <x v="20"/>
    <x v="13"/>
    <n v="2"/>
    <n v="2"/>
    <n v="52"/>
    <x v="10"/>
    <n v="26"/>
    <n v="59"/>
    <x v="2"/>
    <n v="2"/>
    <s v="2. EXP - Operating Expense"/>
    <n v="105"/>
    <x v="11"/>
    <n v="1279"/>
    <n v="8279.33"/>
    <n v="0"/>
    <n v="0"/>
    <n v="0"/>
    <n v="0"/>
    <n v="0"/>
    <n v="0"/>
    <n v="0"/>
    <n v="0"/>
    <n v="0"/>
    <n v="0"/>
    <n v="0"/>
    <n v="6443.61"/>
    <n v="0"/>
    <n v="0"/>
    <n v="0"/>
    <n v="0"/>
    <n v="0"/>
    <n v="0"/>
    <n v="26.538499999999999"/>
    <n v="24.230799999999999"/>
    <n v="25.384599999999999"/>
    <n v="26.538499999999999"/>
    <n v="2461.1835999999998"/>
    <n v="5715.4539999999997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6"/>
    <x v="1"/>
    <n v="2"/>
    <n v="2"/>
    <n v="42"/>
    <x v="11"/>
    <n v="26"/>
    <n v="55"/>
    <x v="6"/>
    <n v="2"/>
    <s v="2. EXP - Operating Expense"/>
    <n v="105"/>
    <x v="11"/>
    <n v="1331"/>
    <n v="52457.75"/>
    <n v="0"/>
    <n v="0"/>
    <n v="0"/>
    <n v="0"/>
    <n v="0"/>
    <n v="0"/>
    <n v="0"/>
    <n v="0"/>
    <n v="0"/>
    <n v="0"/>
    <n v="0"/>
    <n v="0"/>
    <n v="215.77"/>
    <n v="196.15"/>
    <n v="215.77"/>
    <n v="215.77"/>
    <n v="205.96"/>
    <n v="215.77"/>
    <n v="225.58"/>
    <n v="205.96"/>
    <n v="215.77"/>
    <n v="215.77"/>
    <n v="20165.14"/>
    <n v="30164.34"/>
    <n v="0"/>
    <n v="1912.5"/>
    <s v="All Budget Divisions"/>
    <s v="CD-70 - Finance"/>
    <x v="1"/>
    <s v="USF"/>
    <s v="Employee Expenses"/>
    <s v="Compensation and Benefits"/>
    <n v="1912.5"/>
    <s v="10-100-10.68005"/>
    <s v="100-499"/>
    <s v="100"/>
    <x v="11"/>
    <x v="3"/>
  </r>
  <r>
    <x v="0"/>
    <x v="5"/>
    <x v="4"/>
    <n v="2"/>
    <n v="2"/>
    <n v="54"/>
    <x v="15"/>
    <n v="26"/>
    <n v="59"/>
    <x v="2"/>
    <n v="2"/>
    <s v="2. EXP - Operating Expense"/>
    <n v="105"/>
    <x v="11"/>
    <n v="1471"/>
    <n v="3662.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7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6"/>
    <x v="12"/>
    <x v="6"/>
    <n v="2"/>
    <n v="2"/>
    <n v="52"/>
    <x v="10"/>
    <n v="26"/>
    <n v="59"/>
    <x v="2"/>
    <n v="2"/>
    <s v="2. EXP - Operating Expense"/>
    <n v="83"/>
    <x v="13"/>
    <n v="1670"/>
    <n v="9829.0983799999995"/>
    <n v="0"/>
    <n v="0"/>
    <n v="0"/>
    <n v="0"/>
    <n v="0"/>
    <n v="0"/>
    <n v="0"/>
    <n v="0"/>
    <n v="0"/>
    <n v="0"/>
    <n v="0"/>
    <n v="0"/>
    <n v="1390.5598199999999"/>
    <n v="745.55981999999995"/>
    <n v="745.55981999999995"/>
    <n v="1118.3397299999999"/>
    <n v="745.55981999999995"/>
    <n v="745.55981999999995"/>
    <n v="745.55981999999995"/>
    <n v="745.55981999999995"/>
    <n v="1118.3397299999999"/>
    <n v="745.55981999999995"/>
    <n v="745.55981999999995"/>
    <n v="237.38054"/>
    <n v="0"/>
    <n v="0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2"/>
    <x v="4"/>
    <x v="1"/>
    <n v="2"/>
    <n v="2"/>
    <n v="39"/>
    <x v="1"/>
    <n v="26"/>
    <n v="52"/>
    <x v="1"/>
    <n v="2"/>
    <s v="2. EXP - Operating Expense"/>
    <n v="93"/>
    <x v="34"/>
    <n v="267"/>
    <n v="14000.000400000001"/>
    <n v="0"/>
    <n v="0"/>
    <n v="0"/>
    <n v="0"/>
    <n v="0"/>
    <n v="0"/>
    <n v="0"/>
    <n v="0"/>
    <n v="0"/>
    <n v="0"/>
    <n v="0"/>
    <n v="0"/>
    <n v="1166.6667"/>
    <n v="1166.6667"/>
    <n v="1166.6667"/>
    <n v="1166.6667"/>
    <n v="1166.6667"/>
    <n v="1166.6667"/>
    <n v="1166.6667"/>
    <n v="1166.6667"/>
    <n v="1166.6667"/>
    <n v="1166.6667"/>
    <n v="1166.6667"/>
    <n v="1166.6667"/>
    <n v="0"/>
    <n v="14000.000400000001"/>
    <s v="All Budget Divisions"/>
    <s v="CD-61 - Office of the Chief Administrative Officer Division"/>
    <x v="1"/>
    <s v="USF"/>
    <s v="Employee Expenses"/>
    <s v="Training"/>
    <n v="14000.000400000001"/>
    <s v="61-610-61.66700"/>
    <s v="610-Enterprise Strategy"/>
    <s v="610"/>
    <x v="34"/>
    <x v="7"/>
  </r>
  <r>
    <x v="0"/>
    <x v="18"/>
    <x v="11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449"/>
    <n v="43187.233326000001"/>
    <n v="604.70000000000005"/>
    <n v="104.45"/>
    <n v="978.05"/>
    <n v="1366.95"/>
    <n v="752.35"/>
    <n v="862.8"/>
    <n v="1420.35"/>
    <n v="833.85"/>
    <n v="845.1"/>
    <n v="0"/>
    <n v="0"/>
    <n v="0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9.15"/>
    <n v="7768.6"/>
    <n v="32390.249994000002"/>
    <s v="All Budget Divisions"/>
    <s v="CD-90 - Information Technology"/>
    <x v="1"/>
    <s v="USF"/>
    <s v="Employee Expenses"/>
    <s v="Travel"/>
    <n v="24621.649993999999"/>
    <s v="90-900-90.66800"/>
    <s v="900-IT Senior Management"/>
    <s v="900"/>
    <x v="16"/>
    <x v="7"/>
  </r>
  <r>
    <x v="0"/>
    <x v="2"/>
    <x v="2"/>
    <n v="2"/>
    <n v="2"/>
    <n v="37"/>
    <x v="5"/>
    <n v="26"/>
    <n v="50"/>
    <x v="0"/>
    <n v="2"/>
    <s v="2. EXP - Operating Expense"/>
    <n v="100"/>
    <x v="18"/>
    <n v="1346"/>
    <n v="5806299.5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99644.11"/>
    <n v="476933.01"/>
    <n v="499644.11"/>
    <n v="522355.20000000001"/>
    <n v="476933.01"/>
    <n v="499644.11"/>
    <n v="499644.11"/>
    <n v="476933.01"/>
    <n v="522355.20000000001"/>
    <n v="1332213.6299999999"/>
    <n v="1332213.6299999999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7"/>
    <x v="5"/>
    <n v="2"/>
    <n v="2"/>
    <n v="52"/>
    <x v="10"/>
    <n v="26"/>
    <n v="59"/>
    <x v="2"/>
    <n v="2"/>
    <s v="2. EXP - Operating Expense"/>
    <n v="100"/>
    <x v="18"/>
    <n v="1488"/>
    <n v="84709.36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775.47"/>
    <n v="11265.26"/>
    <n v="10285.67"/>
    <n v="0"/>
    <n v="0"/>
    <n v="0"/>
    <n v="0"/>
    <n v="95484.83"/>
    <n v="84709.36"/>
    <s v="All Budget Divisions"/>
    <s v="DA-30 - High Cost (DA)"/>
    <x v="4"/>
    <s v="USF"/>
    <s v="Employee Expenses"/>
    <s v="Compensation and Benefits"/>
    <n v="-10775.47"/>
    <s v="90-916-30.68000"/>
    <s v="916-IT HC Support"/>
    <s v="916"/>
    <x v="18"/>
    <x v="3"/>
  </r>
  <r>
    <x v="1"/>
    <x v="1"/>
    <x v="1"/>
    <n v="2"/>
    <n v="2"/>
    <n v="36"/>
    <x v="14"/>
    <n v="26"/>
    <n v="49"/>
    <x v="10"/>
    <n v="2"/>
    <s v="2. EXP - Operating Expense"/>
    <n v="83"/>
    <x v="13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3"/>
    <x v="8"/>
    <x v="1"/>
    <n v="2"/>
    <n v="2"/>
    <n v="45"/>
    <x v="6"/>
    <n v="26"/>
    <n v="58"/>
    <x v="4"/>
    <n v="2"/>
    <s v="2. EXP - Operating Expense"/>
    <n v="83"/>
    <x v="13"/>
    <n v="785"/>
    <n v="33751.075700000001"/>
    <n v="2674.35"/>
    <n v="1329.51"/>
    <n v="1772.05"/>
    <n v="1678.32"/>
    <n v="2333.58"/>
    <n v="2227.79"/>
    <n v="2113.0100000000002"/>
    <n v="3461.8"/>
    <n v="2889.51"/>
    <n v="3263.14"/>
    <n v="3467.07"/>
    <n v="5602.71"/>
    <n v="3516.5695999999998"/>
    <n v="2620.9247999999998"/>
    <n v="3001.0158999999999"/>
    <n v="2609.5790000000002"/>
    <n v="3001.0158999999999"/>
    <n v="2870.5369000000001"/>
    <n v="2740.058"/>
    <n v="3001.0158999999999"/>
    <n v="2740.058"/>
    <n v="2870.5369000000001"/>
    <n v="2458.2242999999999"/>
    <n v="2321.5405000000001"/>
    <n v="32812.839999999997"/>
    <n v="33751.075700000001"/>
    <s v="All Budget Divisions"/>
    <s v="CD-80 - Audit and Assurance"/>
    <x v="1"/>
    <s v="USF"/>
    <s v="Employee Expenses"/>
    <s v="Compensation and Benefits"/>
    <n v="938.23569999999995"/>
    <s v="80-801-80.66000"/>
    <s v="801-Corporate Assurance"/>
    <s v="801"/>
    <x v="13"/>
    <x v="3"/>
  </r>
  <r>
    <x v="5"/>
    <x v="15"/>
    <x v="5"/>
    <n v="2"/>
    <n v="2"/>
    <n v="40"/>
    <x v="4"/>
    <n v="26"/>
    <n v="53"/>
    <x v="3"/>
    <n v="2"/>
    <s v="2. EXP - Operating Expense"/>
    <n v="83"/>
    <x v="13"/>
    <n v="1161"/>
    <n v="305235.65999999997"/>
    <n v="23382.36"/>
    <n v="23644.86"/>
    <n v="24394.26"/>
    <n v="25662.65"/>
    <n v="25747.84"/>
    <n v="23930.09"/>
    <n v="25976.34"/>
    <n v="26003.99"/>
    <n v="24344.14"/>
    <n v="23330.67"/>
    <n v="22892.19"/>
    <n v="35926.269999999997"/>
    <n v="23382.36"/>
    <n v="23644.86"/>
    <n v="24394.26"/>
    <n v="25662.65"/>
    <n v="25747.84"/>
    <n v="23930.09"/>
    <n v="25976.34"/>
    <n v="26003.99"/>
    <n v="24344.14"/>
    <n v="23330.67"/>
    <n v="22892.19"/>
    <n v="35926.269999999997"/>
    <n v="305235.65999999997"/>
    <n v="305235.65999999997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0"/>
    <x v="0"/>
    <n v="2"/>
    <n v="2"/>
    <n v="34"/>
    <x v="7"/>
    <n v="26"/>
    <n v="47"/>
    <x v="5"/>
    <n v="2"/>
    <s v="2. EXP - Operating Expense"/>
    <n v="83"/>
    <x v="13"/>
    <n v="1335"/>
    <n v="544322.56999999995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7164.77"/>
    <n v="51398.6"/>
    <n v="45653.33"/>
    <n v="46576.69"/>
    <n v="35275.760000000002"/>
    <n v="31824.6"/>
    <n v="42667.77"/>
    <n v="434554.44"/>
    <n v="434554.44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0"/>
    <x v="5"/>
    <x v="4"/>
    <n v="2"/>
    <n v="2"/>
    <n v="45"/>
    <x v="6"/>
    <n v="26"/>
    <n v="58"/>
    <x v="4"/>
    <n v="2"/>
    <s v="2. EXP - Operating Expense"/>
    <n v="83"/>
    <x v="13"/>
    <n v="1426"/>
    <n v="43009.54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866.22"/>
    <n v="3766.39"/>
    <n v="3438.87"/>
    <n v="3364.05"/>
    <n v="2772.37"/>
    <n v="2564.81"/>
    <n v="3202.73"/>
    <n v="23900.32"/>
    <n v="23900.32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7"/>
    <x v="5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7"/>
    <x v="5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4"/>
    <x v="9"/>
    <x v="1"/>
    <n v="2"/>
    <n v="2"/>
    <n v="55"/>
    <x v="9"/>
    <n v="26"/>
    <n v="59"/>
    <x v="2"/>
    <n v="2"/>
    <s v="2. EXP - Operating Expense"/>
    <n v="57"/>
    <x v="22"/>
    <n v="1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2"/>
    <x v="2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5"/>
    <x v="4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4"/>
    <x v="9"/>
    <x v="1"/>
    <n v="2"/>
    <n v="2"/>
    <n v="33"/>
    <x v="20"/>
    <n v="26"/>
    <n v="52"/>
    <x v="1"/>
    <n v="2"/>
    <s v="2. EXP - Operating Expense"/>
    <n v="74"/>
    <x v="33"/>
    <n v="9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5"/>
    <x v="15"/>
    <x v="5"/>
    <n v="2"/>
    <n v="2"/>
    <n v="52"/>
    <x v="10"/>
    <n v="26"/>
    <n v="59"/>
    <x v="2"/>
    <n v="2"/>
    <s v="2. EXP - Operating Expense"/>
    <n v="30"/>
    <x v="39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7"/>
    <x v="5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4"/>
    <x v="8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3"/>
    <x v="8"/>
    <x v="1"/>
    <n v="2"/>
    <n v="2"/>
    <n v="46"/>
    <x v="3"/>
    <n v="26"/>
    <n v="59"/>
    <x v="2"/>
    <n v="2"/>
    <s v="2. EXP - Operating Expense"/>
    <n v="32"/>
    <x v="47"/>
    <n v="863"/>
    <n v="0"/>
    <n v="0"/>
    <n v="0"/>
    <n v="-12.88"/>
    <n v="-38.64"/>
    <n v="0"/>
    <n v="3.22"/>
    <n v="0"/>
    <n v="0"/>
    <n v="-576.79"/>
    <n v="-216.74"/>
    <n v="-367.54"/>
    <n v="-47.36"/>
    <n v="0"/>
    <n v="0"/>
    <n v="0"/>
    <n v="0"/>
    <n v="0"/>
    <n v="0"/>
    <n v="0"/>
    <n v="0"/>
    <n v="0"/>
    <n v="0"/>
    <n v="0"/>
    <n v="0"/>
    <n v="-1256.73"/>
    <n v="0"/>
    <s v="All Budget Divisions"/>
    <s v="CD-90 - Information Technology"/>
    <x v="1"/>
    <s v="USF"/>
    <s v="Employee Expenses"/>
    <s v="Compensation and Benefits"/>
    <n v="1256.73"/>
    <s v="90-919-90.62309"/>
    <s v="919-Database Administration"/>
    <s v="919"/>
    <x v="47"/>
    <x v="0"/>
  </r>
  <r>
    <x v="4"/>
    <x v="9"/>
    <x v="1"/>
    <n v="2"/>
    <n v="2"/>
    <n v="48"/>
    <x v="8"/>
    <n v="26"/>
    <n v="47"/>
    <x v="5"/>
    <n v="2"/>
    <s v="2. EXP - Operating Expense"/>
    <n v="33"/>
    <x v="25"/>
    <n v="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11"/>
    <x v="6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5"/>
    <x v="4"/>
    <n v="2"/>
    <n v="2"/>
    <n v="39"/>
    <x v="1"/>
    <n v="26"/>
    <n v="52"/>
    <x v="1"/>
    <n v="2"/>
    <s v="2. EXP - Operating Expense"/>
    <n v="27"/>
    <x v="38"/>
    <n v="1369"/>
    <n v="700.29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0"/>
    <n v="77.069999999999993"/>
    <n v="70.37"/>
    <n v="73.72"/>
    <n v="73.72"/>
    <n v="70.37"/>
    <n v="77.069999999999993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55"/>
    <n v="33748.99"/>
    <n v="3315.19"/>
    <n v="3407.74"/>
    <n v="3355.04"/>
    <n v="3355.04"/>
    <n v="4245.66"/>
    <n v="4311.08"/>
    <n v="4311.08"/>
    <n v="4111.08"/>
    <n v="3858.71"/>
    <n v="0"/>
    <n v="0"/>
    <n v="0"/>
    <n v="3315.19"/>
    <n v="2546.7600000000002"/>
    <n v="2801.44"/>
    <n v="2801.44"/>
    <n v="2674.1"/>
    <n v="2801.44"/>
    <n v="2928.77"/>
    <n v="2674.1"/>
    <n v="2801.44"/>
    <n v="2801.44"/>
    <n v="2674.1"/>
    <n v="2928.77"/>
    <n v="3315.19"/>
    <n v="3315.19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33"/>
    <n v="231502.5871"/>
    <n v="10477.040000000001"/>
    <n v="9387.92"/>
    <n v="9392.51"/>
    <n v="9851.75"/>
    <n v="10126.780000000001"/>
    <n v="8926.0499999999993"/>
    <n v="10298.08"/>
    <n v="9807.26"/>
    <n v="9492.9699999999993"/>
    <n v="10163.31"/>
    <n v="9410.3799999999992"/>
    <n v="13098.7"/>
    <n v="20322.746200000001"/>
    <n v="18555.550899999998"/>
    <n v="18555.550899999998"/>
    <n v="19439.148499999999"/>
    <n v="20322.746200000001"/>
    <n v="17671.9532"/>
    <n v="20322.746200000001"/>
    <n v="19439.148499999999"/>
    <n v="18555.550899999998"/>
    <n v="20322.746200000001"/>
    <n v="18555.550899999998"/>
    <n v="19439.148499999999"/>
    <n v="120432.75"/>
    <n v="231502.5871"/>
    <s v="All Budget Divisions"/>
    <s v="CD-90 - Information Technology"/>
    <x v="1"/>
    <s v="USF"/>
    <s v="Employee Expenses"/>
    <s v="Compensation and Benefits"/>
    <n v="111069.8371"/>
    <s v="90-900-90.62306"/>
    <s v="900-IT Senior Management"/>
    <s v="900"/>
    <x v="4"/>
    <x v="3"/>
  </r>
  <r>
    <x v="4"/>
    <x v="9"/>
    <x v="1"/>
    <n v="2"/>
    <n v="2"/>
    <n v="55"/>
    <x v="9"/>
    <n v="26"/>
    <n v="59"/>
    <x v="2"/>
    <n v="2"/>
    <s v="2. EXP - Operating Expense"/>
    <n v="29"/>
    <x v="4"/>
    <n v="1097"/>
    <n v="233193.95189999999"/>
    <n v="20498.43"/>
    <n v="18369.71"/>
    <n v="18632.689999999999"/>
    <n v="21122.58"/>
    <n v="20026.88"/>
    <n v="17436.59"/>
    <n v="19409.71"/>
    <n v="19102.16"/>
    <n v="17264.310000000001"/>
    <n v="19814.07"/>
    <n v="18753.96"/>
    <n v="23611.07"/>
    <n v="20471.2248"/>
    <n v="18691.118299999998"/>
    <n v="18691.118299999998"/>
    <n v="19581.1715"/>
    <n v="20471.2248"/>
    <n v="17801.064999999999"/>
    <n v="20471.2248"/>
    <n v="19581.1715"/>
    <n v="18691.118299999998"/>
    <n v="20471.2248"/>
    <n v="18691.118299999998"/>
    <n v="19581.1715"/>
    <n v="234042.16"/>
    <n v="233193.95189999999"/>
    <s v="All Budget Divisions"/>
    <s v="DA-20 - Schools &amp; Libraries (DA)"/>
    <x v="3"/>
    <s v="USF"/>
    <s v="Employee Expenses"/>
    <s v="Compensation and Benefits"/>
    <n v="-848.20809999999994"/>
    <s v="90-924-20.62306"/>
    <s v="924-SLD EPC IT Support"/>
    <s v="924"/>
    <x v="4"/>
    <x v="3"/>
  </r>
  <r>
    <x v="3"/>
    <x v="8"/>
    <x v="1"/>
    <n v="2"/>
    <n v="2"/>
    <n v="47"/>
    <x v="2"/>
    <n v="26"/>
    <n v="60"/>
    <x v="9"/>
    <n v="2"/>
    <s v="2. EXP - Operating Expense"/>
    <n v="30"/>
    <x v="39"/>
    <n v="882"/>
    <n v="-39582.925600000002"/>
    <n v="0"/>
    <n v="0"/>
    <n v="0"/>
    <n v="0"/>
    <n v="0"/>
    <n v="0"/>
    <n v="0"/>
    <n v="0"/>
    <n v="0"/>
    <n v="0"/>
    <n v="0"/>
    <n v="0"/>
    <n v="-3532.2494000000002"/>
    <n v="-3064.7231000000002"/>
    <n v="-3520.1565000000001"/>
    <n v="-3061.0057000000002"/>
    <n v="-3520.1565000000001"/>
    <n v="-3400.9895999999999"/>
    <n v="-3268.7905999999998"/>
    <n v="-3551.8434999999999"/>
    <n v="-3161.8897000000002"/>
    <n v="-3223.0221000000001"/>
    <n v="-3184.7934"/>
    <n v="-3093.3054999999999"/>
    <n v="0"/>
    <n v="-39582.925600000002"/>
    <s v="All Budget Divisions"/>
    <s v="CD-93 - Human Resources"/>
    <x v="1"/>
    <s v="USF"/>
    <s v="Employee Expenses"/>
    <s v="Compensation and Benefits"/>
    <n v="-39582.925600000002"/>
    <s v="93-930-93.62307"/>
    <s v="930-Human Resources"/>
    <s v="930"/>
    <x v="39"/>
    <x v="0"/>
  </r>
  <r>
    <x v="4"/>
    <x v="9"/>
    <x v="1"/>
    <n v="2"/>
    <n v="2"/>
    <n v="38"/>
    <x v="18"/>
    <n v="26"/>
    <n v="51"/>
    <x v="8"/>
    <n v="2"/>
    <s v="2. EXP - Operating Expense"/>
    <n v="30"/>
    <x v="39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3"/>
    <x v="7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3"/>
    <x v="8"/>
    <x v="1"/>
    <n v="2"/>
    <n v="2"/>
    <n v="36"/>
    <x v="14"/>
    <n v="26"/>
    <n v="49"/>
    <x v="10"/>
    <n v="2"/>
    <s v="2. EXP - Operating Expense"/>
    <n v="24"/>
    <x v="3"/>
    <n v="679"/>
    <n v="206076.92139999999"/>
    <n v="5709.28"/>
    <n v="7195.7"/>
    <n v="6612.68"/>
    <n v="5180.18"/>
    <n v="6832.43"/>
    <n v="7202.83"/>
    <n v="9321.23"/>
    <n v="8894.83"/>
    <n v="11012.88"/>
    <n v="8137.53"/>
    <n v="10504.08"/>
    <n v="8631.91"/>
    <n v="17363.076799999999"/>
    <n v="15784.615299999999"/>
    <n v="18152.307499999999"/>
    <n v="15784.615299999999"/>
    <n v="18152.307499999999"/>
    <n v="17591.076799999999"/>
    <n v="16942.153699999999"/>
    <n v="18432.922900000001"/>
    <n v="16573.846000000001"/>
    <n v="17363.076799999999"/>
    <n v="17363.076799999999"/>
    <n v="16573.846000000001"/>
    <n v="95235.56"/>
    <n v="206076.92139999999"/>
    <s v="All Budget Divisions"/>
    <s v="BD-40 - Lifeline"/>
    <x v="5"/>
    <s v="USF"/>
    <s v="Employee Expenses"/>
    <s v="Compensation and Benefits"/>
    <n v="110841.36139999999"/>
    <s v="40-400-40.62301"/>
    <s v="400-Lifeline"/>
    <s v="400"/>
    <x v="3"/>
    <x v="3"/>
  </r>
  <r>
    <x v="5"/>
    <x v="10"/>
    <x v="1"/>
    <n v="2"/>
    <n v="2"/>
    <n v="40"/>
    <x v="4"/>
    <n v="26"/>
    <n v="53"/>
    <x v="3"/>
    <n v="2"/>
    <s v="2. EXP - Operating Expense"/>
    <n v="24"/>
    <x v="3"/>
    <n v="1161"/>
    <n v="54930.460899999998"/>
    <n v="3508.9"/>
    <n v="1827.9"/>
    <n v="3929.9"/>
    <n v="3901.95"/>
    <n v="4006.95"/>
    <n v="2983.9"/>
    <n v="3786.15"/>
    <n v="4187.1000000000004"/>
    <n v="3673.15"/>
    <n v="3034.5"/>
    <n v="4530.55"/>
    <n v="3396.55"/>
    <n v="4840.6153000000004"/>
    <n v="4209.2307000000001"/>
    <n v="4419.6922999999997"/>
    <n v="4630.1538"/>
    <n v="4630.1538"/>
    <n v="4419.6922999999997"/>
    <n v="4840.6153000000004"/>
    <n v="4419.6922999999997"/>
    <n v="4630.1538"/>
    <n v="4840.6153000000004"/>
    <n v="4209.2307000000001"/>
    <n v="4840.6153000000004"/>
    <n v="42767.5"/>
    <n v="54930.460899999998"/>
    <s v="All Budget Divisions"/>
    <s v="CD-62 - Shared Services"/>
    <x v="1"/>
    <s v="USF"/>
    <s v="Employee Expenses"/>
    <s v="Compensation and Benefits"/>
    <n v="12162.9609"/>
    <s v="62-620-62.62301"/>
    <s v="620-Shared Services"/>
    <s v="620"/>
    <x v="3"/>
    <x v="3"/>
  </r>
  <r>
    <x v="5"/>
    <x v="16"/>
    <x v="9"/>
    <n v="2"/>
    <n v="2"/>
    <n v="52"/>
    <x v="10"/>
    <n v="26"/>
    <n v="59"/>
    <x v="2"/>
    <n v="2"/>
    <s v="2. EXP - Operating Expense"/>
    <n v="24"/>
    <x v="3"/>
    <n v="1279"/>
    <n v="1680"/>
    <n v="180"/>
    <n v="0"/>
    <n v="0"/>
    <n v="260"/>
    <n v="180"/>
    <n v="0"/>
    <n v="440"/>
    <n v="180"/>
    <n v="260"/>
    <n v="180"/>
    <n v="180"/>
    <n v="0"/>
    <n v="180"/>
    <n v="0"/>
    <n v="0"/>
    <n v="260"/>
    <n v="180"/>
    <n v="0"/>
    <n v="440"/>
    <n v="180"/>
    <n v="260"/>
    <n v="180"/>
    <n v="0"/>
    <n v="0"/>
    <n v="1860"/>
    <n v="1680"/>
    <s v="All Budget Divisions"/>
    <s v="DA-30 - High Cost (DA)"/>
    <x v="4"/>
    <s v="USF"/>
    <s v="Employee Expenses"/>
    <s v="Compensation and Benefits"/>
    <n v="-180"/>
    <s v="90-909-30.62301"/>
    <s v="909-Project Management Office"/>
    <s v="909"/>
    <x v="3"/>
    <x v="3"/>
  </r>
  <r>
    <x v="0"/>
    <x v="6"/>
    <x v="1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0"/>
    <x v="0"/>
    <n v="2"/>
    <n v="2"/>
    <n v="42"/>
    <x v="11"/>
    <n v="26"/>
    <n v="55"/>
    <x v="6"/>
    <n v="2"/>
    <s v="2. EXP - Operating Expense"/>
    <n v="27"/>
    <x v="38"/>
    <n v="1332"/>
    <n v="5358.17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590.87"/>
    <n v="590.87"/>
    <n v="590.87"/>
    <n v="626.65"/>
    <n v="0"/>
    <n v="0"/>
    <n v="0"/>
    <n v="5358.17"/>
    <n v="5358.17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3"/>
    <x v="8"/>
    <x v="1"/>
    <n v="2"/>
    <n v="2"/>
    <n v="46"/>
    <x v="3"/>
    <n v="26"/>
    <n v="59"/>
    <x v="2"/>
    <n v="2"/>
    <s v="2. EXP - Operating Expense"/>
    <n v="16"/>
    <x v="1"/>
    <n v="845"/>
    <n v="233537"/>
    <n v="78291.199999999997"/>
    <n v="62023.199999999997"/>
    <n v="66756.88"/>
    <n v="59301.2"/>
    <n v="63803.76"/>
    <n v="64032.32"/>
    <n v="57371.199999999997"/>
    <n v="67848.88"/>
    <n v="24106.48"/>
    <n v="72894.720000000001"/>
    <n v="86393.2"/>
    <n v="84931.199999999997"/>
    <n v="18534"/>
    <n v="18534"/>
    <n v="21315"/>
    <n v="18534"/>
    <n v="20387"/>
    <n v="20387"/>
    <n v="18534"/>
    <n v="21315"/>
    <n v="18534"/>
    <n v="20387"/>
    <n v="18534"/>
    <n v="18542"/>
    <n v="787754.24"/>
    <n v="233537"/>
    <s v="All Budget Divisions"/>
    <s v="CD-90 - Information Technology"/>
    <x v="1"/>
    <s v="USF"/>
    <s v="Professional Services"/>
    <s v="Contract Labor"/>
    <n v="-554217.24"/>
    <s v="90-910-90.61400"/>
    <s v="910-Enterprise Technology Development"/>
    <s v="910"/>
    <x v="1"/>
    <x v="1"/>
  </r>
  <r>
    <x v="0"/>
    <x v="11"/>
    <x v="6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9"/>
    <x v="12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4"/>
    <x v="8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2"/>
    <x v="4"/>
    <x v="1"/>
    <n v="2"/>
    <n v="2"/>
    <n v="47"/>
    <x v="2"/>
    <n v="26"/>
    <n v="52"/>
    <x v="1"/>
    <n v="2"/>
    <s v="2. EXP - Operating Expense"/>
    <n v="21"/>
    <x v="42"/>
    <n v="441"/>
    <n v="0"/>
    <n v="0"/>
    <n v="0"/>
    <n v="0"/>
    <n v="126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.9"/>
    <n v="0"/>
    <s v="All Budget Divisions"/>
    <s v="CD-93 - Human Resources"/>
    <x v="1"/>
    <s v="USF"/>
    <s v="General and Administrative"/>
    <s v="Telecommunications and Other Expenses"/>
    <n v="-126.9"/>
    <s v="93-931-93.62000"/>
    <s v="931-Administrative Assistants"/>
    <s v="931"/>
    <x v="42"/>
    <x v="8"/>
  </r>
  <r>
    <x v="0"/>
    <x v="17"/>
    <x v="10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4"/>
    <x v="9"/>
    <x v="1"/>
    <n v="2"/>
    <n v="2"/>
    <n v="56"/>
    <x v="22"/>
    <n v="26"/>
    <n v="57"/>
    <x v="13"/>
    <n v="3"/>
    <s v="4. USAC_DEBIT - USAC Administration (Debit to SM)"/>
    <n v="123"/>
    <x v="62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2"/>
    <x v="4"/>
    <x v="1"/>
    <n v="2"/>
    <n v="2"/>
    <n v="48"/>
    <x v="8"/>
    <n v="26"/>
    <n v="59"/>
    <x v="2"/>
    <n v="6"/>
    <s v="X00000 - Capital Expenses"/>
    <n v="138"/>
    <x v="7"/>
    <n v="351"/>
    <n v="0"/>
    <n v="0"/>
    <n v="0"/>
    <n v="0"/>
    <n v="44129.919999999998"/>
    <n v="41444.94"/>
    <n v="47159.4"/>
    <n v="187092.65"/>
    <n v="103567.83"/>
    <n v="100490.65"/>
    <n v="82244.34"/>
    <n v="51663.34"/>
    <n v="-28698.44"/>
    <n v="0"/>
    <n v="0"/>
    <n v="0"/>
    <n v="0"/>
    <n v="0"/>
    <n v="0"/>
    <n v="0"/>
    <n v="0"/>
    <n v="0"/>
    <n v="0"/>
    <n v="0"/>
    <n v="0"/>
    <n v="629094.63"/>
    <n v="0"/>
    <s v="All Budget Divisions"/>
    <s v="CD-22 - ECF (FCC Appropriated Program)"/>
    <x v="0"/>
    <s v="FCC"/>
    <s v="Professional Services"/>
    <s v="Other Professional Services"/>
    <n v="-629094.63"/>
    <s v="90-202-22.X00005"/>
    <s v="202-ECF (FCC Appropriated Program)"/>
    <s v="202"/>
    <x v="7"/>
    <x v="5"/>
  </r>
  <r>
    <x v="0"/>
    <x v="7"/>
    <x v="5"/>
    <n v="2"/>
    <n v="2"/>
    <n v="53"/>
    <x v="16"/>
    <n v="26"/>
    <n v="59"/>
    <x v="2"/>
    <n v="6"/>
    <s v="X00000 - Capital Expenses"/>
    <n v="141"/>
    <x v="92"/>
    <n v="1491"/>
    <n v="38357.620000000003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-810.93"/>
    <n v="806.8"/>
    <n v="-1777.32"/>
    <n v="0"/>
    <n v="0"/>
    <n v="0"/>
    <n v="0"/>
    <n v="38357.620000000003"/>
    <n v="38357.620000000003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7"/>
    <x v="5"/>
    <n v="2"/>
    <n v="2"/>
    <n v="55"/>
    <x v="9"/>
    <n v="26"/>
    <n v="59"/>
    <x v="2"/>
    <n v="2"/>
    <s v="2. EXP - Operating Expense"/>
    <n v="105"/>
    <x v="11"/>
    <n v="1505"/>
    <n v="1500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0"/>
    <n v="350"/>
    <n v="150"/>
    <n v="0"/>
    <n v="0"/>
    <n v="0"/>
    <n v="0"/>
    <n v="1750"/>
    <n v="1500"/>
    <s v="All Budget Divisions"/>
    <s v="DA-20 - Schools &amp; Libraries (DA)"/>
    <x v="3"/>
    <s v="USF"/>
    <s v="Employee Expenses"/>
    <s v="Compensation and Benefits"/>
    <n v="-250"/>
    <s v="90-924-20.68005"/>
    <s v="924-SLD EPC IT Support"/>
    <s v="924"/>
    <x v="11"/>
    <x v="3"/>
  </r>
  <r>
    <x v="0"/>
    <x v="19"/>
    <x v="12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5"/>
    <x v="20"/>
    <x v="13"/>
    <n v="2"/>
    <n v="2"/>
    <n v="46"/>
    <x v="3"/>
    <n v="26"/>
    <n v="59"/>
    <x v="2"/>
    <n v="2"/>
    <s v="2. EXP - Operating Expense"/>
    <n v="110"/>
    <x v="46"/>
    <n v="1283"/>
    <n v="76039.45"/>
    <n v="0"/>
    <n v="0"/>
    <n v="0"/>
    <n v="0"/>
    <n v="0"/>
    <n v="0"/>
    <n v="0"/>
    <n v="0"/>
    <n v="0"/>
    <n v="0"/>
    <n v="0"/>
    <n v="4226.8900000000003"/>
    <n v="0"/>
    <n v="0"/>
    <n v="0"/>
    <n v="0"/>
    <n v="0"/>
    <n v="0"/>
    <n v="0"/>
    <n v="0"/>
    <n v="0"/>
    <n v="0"/>
    <n v="0"/>
    <n v="76039.45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1"/>
    <x v="6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1"/>
    <x v="6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5"/>
    <x v="4"/>
    <n v="2"/>
    <n v="2"/>
    <n v="47"/>
    <x v="2"/>
    <n v="26"/>
    <n v="60"/>
    <x v="9"/>
    <n v="2"/>
    <s v="2. EXP - Operating Expense"/>
    <n v="94"/>
    <x v="15"/>
    <n v="1511"/>
    <n v="82638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2802"/>
    <n v="6527"/>
    <n v="4863"/>
    <n v="4167"/>
    <n v="7317"/>
    <n v="13031"/>
    <n v="18668.13"/>
    <n v="28064.87"/>
    <n v="28064.87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5"/>
    <x v="15"/>
    <x v="5"/>
    <n v="2"/>
    <n v="2"/>
    <n v="45"/>
    <x v="6"/>
    <n v="26"/>
    <n v="58"/>
    <x v="4"/>
    <n v="2"/>
    <s v="2. EXP - Operating Expense"/>
    <n v="95"/>
    <x v="7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0"/>
    <x v="0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19"/>
    <x v="12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9"/>
    <x v="12"/>
    <n v="2"/>
    <n v="2"/>
    <n v="54"/>
    <x v="15"/>
    <n v="26"/>
    <n v="59"/>
    <x v="2"/>
    <n v="2"/>
    <s v="2. EXP - Operating Expense"/>
    <n v="105"/>
    <x v="11"/>
    <n v="1471"/>
    <n v="364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5"/>
    <x v="4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7"/>
    <x v="5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3"/>
    <x v="7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2"/>
    <x v="2"/>
    <n v="2"/>
    <n v="2"/>
    <n v="55"/>
    <x v="9"/>
    <n v="26"/>
    <n v="58"/>
    <x v="4"/>
    <n v="2"/>
    <s v="2. EXP - Operating Expense"/>
    <n v="64"/>
    <x v="23"/>
    <n v="1418"/>
    <n v="936044.51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49740"/>
    <n v="74021"/>
    <n v="72997"/>
    <n v="84553"/>
    <n v="85940"/>
    <n v="80253"/>
    <n v="87305"/>
    <n v="68720"/>
    <n v="50789"/>
    <n v="281726.51"/>
    <n v="281726.51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5"/>
    <x v="15"/>
    <x v="5"/>
    <n v="2"/>
    <n v="2"/>
    <n v="52"/>
    <x v="10"/>
    <n v="26"/>
    <n v="59"/>
    <x v="2"/>
    <n v="2"/>
    <s v="2. EXP - Operating Expense"/>
    <n v="83"/>
    <x v="13"/>
    <n v="1300"/>
    <n v="11039.55"/>
    <n v="1128.1500000000001"/>
    <n v="803.34"/>
    <n v="839.96"/>
    <n v="876.58"/>
    <n v="876.27"/>
    <n v="835.52"/>
    <n v="893.38"/>
    <n v="902.1"/>
    <n v="854.01"/>
    <n v="859.89"/>
    <n v="834.28"/>
    <n v="1336.07"/>
    <n v="1128.1500000000001"/>
    <n v="803.34"/>
    <n v="839.96"/>
    <n v="876.58"/>
    <n v="876.27"/>
    <n v="835.52"/>
    <n v="893.38"/>
    <n v="902.1"/>
    <n v="854.01"/>
    <n v="859.89"/>
    <n v="834.28"/>
    <n v="1336.07"/>
    <n v="11039.55"/>
    <n v="11039.55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0"/>
    <x v="5"/>
    <x v="4"/>
    <n v="2"/>
    <n v="2"/>
    <n v="33"/>
    <x v="20"/>
    <n v="26"/>
    <n v="59"/>
    <x v="2"/>
    <n v="2"/>
    <s v="2. EXP - Operating Expense"/>
    <n v="92"/>
    <x v="83"/>
    <n v="1494"/>
    <n v="2124.98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571.98"/>
    <n v="0"/>
    <n v="0"/>
    <n v="0"/>
    <n v="0"/>
    <n v="0"/>
    <n v="0"/>
    <n v="2124.98"/>
    <n v="2124.98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7"/>
    <x v="10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1"/>
    <x v="1"/>
    <x v="1"/>
    <n v="2"/>
    <n v="2"/>
    <n v="33"/>
    <x v="20"/>
    <n v="26"/>
    <n v="55"/>
    <x v="6"/>
    <n v="2"/>
    <s v="2. EXP - Operating Expense"/>
    <n v="39"/>
    <x v="27"/>
    <n v="443"/>
    <n v="749.99959999999999"/>
    <n v="0"/>
    <n v="0"/>
    <n v="0"/>
    <n v="0"/>
    <n v="0"/>
    <n v="0"/>
    <n v="0"/>
    <n v="0"/>
    <n v="0"/>
    <n v="0"/>
    <n v="0"/>
    <n v="0"/>
    <n v="60.576900000000002"/>
    <n v="57.692300000000003"/>
    <n v="66.346100000000007"/>
    <n v="60.576900000000002"/>
    <n v="63.461500000000001"/>
    <n v="63.461500000000001"/>
    <n v="60.576900000000002"/>
    <n v="66.346100000000007"/>
    <n v="63.461500000000001"/>
    <n v="60.576900000000002"/>
    <n v="63.461500000000001"/>
    <n v="63.461500000000001"/>
    <n v="0"/>
    <n v="749.99959999999999"/>
    <s v="All Budget Divisions"/>
    <s v="CD-10 - Contributors/499"/>
    <x v="1"/>
    <s v="USF"/>
    <s v="Employee Expenses"/>
    <s v="Team Building"/>
    <n v="749.99959999999999"/>
    <s v="10-100-10.62505"/>
    <s v="100-499"/>
    <s v="100"/>
    <x v="27"/>
    <x v="4"/>
  </r>
  <r>
    <x v="5"/>
    <x v="20"/>
    <x v="13"/>
    <n v="2"/>
    <n v="2"/>
    <n v="37"/>
    <x v="5"/>
    <n v="26"/>
    <n v="50"/>
    <x v="0"/>
    <n v="2"/>
    <s v="2. EXP - Operating Expense"/>
    <n v="39"/>
    <x v="27"/>
    <n v="1127"/>
    <n v="5350.37"/>
    <n v="152.72"/>
    <n v="93.74"/>
    <n v="1090.3"/>
    <n v="537.58000000000004"/>
    <n v="153.33000000000001"/>
    <n v="135.19999999999999"/>
    <n v="650.71"/>
    <n v="0"/>
    <n v="417.77"/>
    <n v="491.05"/>
    <n v="286.86"/>
    <n v="1902.15"/>
    <n v="152.72"/>
    <n v="93.74"/>
    <n v="1090.3"/>
    <n v="537.58000000000004"/>
    <n v="153.33000000000001"/>
    <n v="135.19999999999999"/>
    <n v="531.25"/>
    <n v="531.25"/>
    <n v="531.25"/>
    <n v="531.25"/>
    <n v="531.25"/>
    <n v="531.25"/>
    <n v="2162.87"/>
    <n v="2162.87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11"/>
    <x v="6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5"/>
    <x v="15"/>
    <x v="5"/>
    <n v="2"/>
    <n v="2"/>
    <n v="37"/>
    <x v="5"/>
    <n v="26"/>
    <n v="50"/>
    <x v="0"/>
    <n v="2"/>
    <s v="2. EXP - Operating Expense"/>
    <n v="57"/>
    <x v="22"/>
    <n v="1127"/>
    <n v="938932.55"/>
    <n v="218789"/>
    <n v="280961"/>
    <n v="172084"/>
    <n v="180134"/>
    <n v="86964.55"/>
    <n v="0"/>
    <n v="0"/>
    <n v="0"/>
    <n v="0"/>
    <n v="0"/>
    <n v="0"/>
    <n v="0"/>
    <n v="218789"/>
    <n v="280961"/>
    <n v="172084"/>
    <n v="180134"/>
    <n v="86964.55"/>
    <n v="0"/>
    <n v="0"/>
    <n v="0"/>
    <n v="0"/>
    <n v="0"/>
    <n v="0"/>
    <n v="0"/>
    <n v="938932.55"/>
    <n v="938932.55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18"/>
    <x v="11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5"/>
    <x v="10"/>
    <x v="1"/>
    <n v="2"/>
    <n v="2"/>
    <n v="55"/>
    <x v="9"/>
    <n v="26"/>
    <n v="59"/>
    <x v="2"/>
    <n v="2"/>
    <s v="2. EXP - Operating Expense"/>
    <n v="27"/>
    <x v="38"/>
    <n v="1318"/>
    <n v="13119.165000000001"/>
    <n v="1517.18"/>
    <n v="1562.62"/>
    <n v="1633.66"/>
    <n v="1657.48"/>
    <n v="1720.59"/>
    <n v="1720.59"/>
    <n v="557.98"/>
    <n v="1457.49"/>
    <n v="1634.13"/>
    <n v="1532.5"/>
    <n v="1532.5"/>
    <n v="1532.5"/>
    <n v="1156.095"/>
    <n v="1005.3"/>
    <n v="1055.5650000000001"/>
    <n v="1105.83"/>
    <n v="1105.83"/>
    <n v="1055.5650000000001"/>
    <n v="1156.095"/>
    <n v="1055.5650000000001"/>
    <n v="1105.83"/>
    <n v="1156.095"/>
    <n v="1005.3"/>
    <n v="1156.095"/>
    <n v="18059.22"/>
    <n v="13119.165000000001"/>
    <s v="All Budget Divisions"/>
    <s v="DA-20 - Schools &amp; Libraries (DA)"/>
    <x v="3"/>
    <s v="USF"/>
    <s v="Employee Expenses"/>
    <s v="Compensation and Benefits"/>
    <n v="-4940.0550000000003"/>
    <s v="90-924-20.62304"/>
    <s v="924-SLD EPC IT Support"/>
    <s v="924"/>
    <x v="38"/>
    <x v="3"/>
  </r>
  <r>
    <x v="0"/>
    <x v="0"/>
    <x v="0"/>
    <n v="2"/>
    <n v="2"/>
    <n v="45"/>
    <x v="6"/>
    <n v="26"/>
    <n v="58"/>
    <x v="4"/>
    <n v="2"/>
    <s v="2. EXP - Operating Expense"/>
    <n v="27"/>
    <x v="38"/>
    <n v="1431"/>
    <n v="17089.29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00.08"/>
    <n v="1416.44"/>
    <n v="1409.34"/>
    <n v="1439.43"/>
    <n v="1474.44"/>
    <n v="1407.42"/>
    <n v="1541.46"/>
    <n v="12665.97"/>
    <n v="12665.97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6"/>
    <x v="12"/>
    <x v="6"/>
    <n v="2"/>
    <n v="2"/>
    <n v="39"/>
    <x v="1"/>
    <n v="26"/>
    <n v="52"/>
    <x v="1"/>
    <n v="2"/>
    <s v="2. EXP - Operating Expense"/>
    <n v="27"/>
    <x v="38"/>
    <n v="1694"/>
    <n v="5310.9"/>
    <n v="0"/>
    <n v="0"/>
    <n v="0"/>
    <n v="0"/>
    <n v="0"/>
    <n v="0"/>
    <n v="0"/>
    <n v="0"/>
    <n v="0"/>
    <n v="0"/>
    <n v="0"/>
    <n v="0"/>
    <n v="408.53076600000003"/>
    <n v="408.53076600000003"/>
    <n v="408.53076600000003"/>
    <n v="612.796156"/>
    <n v="408.53076600000003"/>
    <n v="408.53076600000003"/>
    <n v="408.53076600000003"/>
    <n v="408.53076600000003"/>
    <n v="612.796156"/>
    <n v="408.53076600000003"/>
    <n v="408.53076600000003"/>
    <n v="408.53079400000001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0"/>
    <x v="3"/>
    <x v="3"/>
    <n v="2"/>
    <n v="2"/>
    <n v="39"/>
    <x v="1"/>
    <n v="26"/>
    <n v="52"/>
    <x v="1"/>
    <n v="2"/>
    <s v="2. EXP - Operating Expense"/>
    <n v="29"/>
    <x v="4"/>
    <n v="1512"/>
    <n v="52408.13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0"/>
    <n v="4810.3"/>
    <n v="5039.3599999999997"/>
    <n v="5268.42"/>
    <n v="4810.3"/>
    <n v="5039.3599999999997"/>
    <n v="5039.3599999999997"/>
    <n v="4810.3"/>
    <n v="5268.42"/>
    <n v="16822.18"/>
    <n v="12322.31"/>
    <s v="All Budget Divisions"/>
    <s v="CD-61 - Office of the Chief Administrative Officer Division"/>
    <x v="1"/>
    <s v="USF"/>
    <s v="Employee Expenses"/>
    <s v="Compensation and Benefits"/>
    <n v="-4499.87"/>
    <s v="93-931-93.62306"/>
    <s v="931-Administrative Assistants"/>
    <s v="931"/>
    <x v="4"/>
    <x v="3"/>
  </r>
  <r>
    <x v="0"/>
    <x v="7"/>
    <x v="5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11"/>
    <x v="6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3"/>
    <x v="8"/>
    <x v="1"/>
    <n v="2"/>
    <n v="2"/>
    <n v="55"/>
    <x v="9"/>
    <n v="26"/>
    <n v="59"/>
    <x v="2"/>
    <n v="2"/>
    <s v="2. EXP - Operating Expense"/>
    <n v="24"/>
    <x v="3"/>
    <n v="880"/>
    <n v="11399.999900000001"/>
    <n v="956.8"/>
    <n v="1239.5999999999999"/>
    <n v="969.6"/>
    <n v="1268.8"/>
    <n v="981.6"/>
    <n v="1268.8"/>
    <n v="1269.5999999999999"/>
    <n v="1269.5999999999999"/>
    <n v="1556.8"/>
    <n v="1014"/>
    <n v="1301.2"/>
    <n v="1149.5999999999999"/>
    <n v="964.61540000000002"/>
    <n v="876.92309999999998"/>
    <n v="1008.4615"/>
    <n v="876.92309999999998"/>
    <n v="1008.4615"/>
    <n v="964.61540000000002"/>
    <n v="920.76919999999996"/>
    <n v="1008.4615"/>
    <n v="920.76919999999996"/>
    <n v="964.61540000000002"/>
    <n v="964.61540000000002"/>
    <n v="920.76919999999996"/>
    <n v="14246"/>
    <n v="11399.999900000001"/>
    <s v="All Budget Divisions"/>
    <s v="DA-20 - Schools &amp; Libraries (DA)"/>
    <x v="3"/>
    <s v="USF"/>
    <s v="Employee Expenses"/>
    <s v="Compensation and Benefits"/>
    <n v="-2846.0001000000002"/>
    <s v="90-926-20.62301"/>
    <s v="926-SL Legacy IT Support"/>
    <s v="926"/>
    <x v="3"/>
    <x v="3"/>
  </r>
  <r>
    <x v="0"/>
    <x v="18"/>
    <x v="11"/>
    <n v="2"/>
    <n v="2"/>
    <n v="46"/>
    <x v="3"/>
    <n v="26"/>
    <n v="59"/>
    <x v="2"/>
    <n v="2"/>
    <s v="2. EXP - Operating Expense"/>
    <n v="24"/>
    <x v="3"/>
    <n v="1493"/>
    <n v="21369.46"/>
    <n v="411"/>
    <n v="764"/>
    <n v="344"/>
    <n v="809"/>
    <n v="566"/>
    <n v="769"/>
    <n v="406"/>
    <n v="1301"/>
    <n v="571"/>
    <n v="0"/>
    <n v="0"/>
    <n v="0"/>
    <n v="411"/>
    <n v="1753.85"/>
    <n v="1929.23"/>
    <n v="1929.23"/>
    <n v="1841.54"/>
    <n v="1929.23"/>
    <n v="2016.92"/>
    <n v="1841.54"/>
    <n v="1929.23"/>
    <n v="1929.23"/>
    <n v="1841.54"/>
    <n v="2016.92"/>
    <n v="411"/>
    <n v="411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3"/>
    <x v="3"/>
    <n v="2"/>
    <n v="2"/>
    <n v="55"/>
    <x v="9"/>
    <n v="26"/>
    <n v="59"/>
    <x v="2"/>
    <n v="2"/>
    <s v="2. EXP - Operating Expense"/>
    <n v="24"/>
    <x v="3"/>
    <n v="1509"/>
    <n v="5751.85"/>
    <n v="508"/>
    <n v="452"/>
    <n v="188"/>
    <n v="188"/>
    <n v="452"/>
    <n v="188"/>
    <n v="188"/>
    <n v="452"/>
    <n v="188"/>
    <n v="0"/>
    <n v="0"/>
    <n v="0"/>
    <n v="508"/>
    <n v="452"/>
    <n v="188"/>
    <n v="0"/>
    <n v="552.46"/>
    <n v="578.77"/>
    <n v="605.08000000000004"/>
    <n v="552.46"/>
    <n v="578.77"/>
    <n v="578.77"/>
    <n v="552.46"/>
    <n v="605.08000000000004"/>
    <n v="1336"/>
    <n v="1148"/>
    <s v="All Budget Divisions"/>
    <s v="DA-20 - Schools &amp; Libraries (DA)"/>
    <x v="3"/>
    <s v="USF"/>
    <s v="Employee Expenses"/>
    <s v="Compensation and Benefits"/>
    <n v="-188"/>
    <s v="90-926-20.62301"/>
    <s v="926-SL Legacy IT Support"/>
    <s v="926"/>
    <x v="3"/>
    <x v="3"/>
  </r>
  <r>
    <x v="3"/>
    <x v="8"/>
    <x v="1"/>
    <n v="2"/>
    <n v="2"/>
    <n v="55"/>
    <x v="9"/>
    <n v="26"/>
    <n v="59"/>
    <x v="2"/>
    <n v="2"/>
    <s v="2. EXP - Operating Expense"/>
    <n v="26"/>
    <x v="51"/>
    <n v="876"/>
    <n v="210851.94"/>
    <n v="16244.39"/>
    <n v="16307.33"/>
    <n v="16135.53"/>
    <n v="24094.97"/>
    <n v="28532.02"/>
    <n v="30797.97"/>
    <n v="30904.97"/>
    <n v="29782.83"/>
    <n v="28280.99"/>
    <n v="33261.879999999997"/>
    <n v="29990.58"/>
    <n v="31083.89"/>
    <n v="17841.317999999999"/>
    <n v="16219.38"/>
    <n v="18652.287"/>
    <n v="16219.38"/>
    <n v="18652.287"/>
    <n v="17841.317999999999"/>
    <n v="17030.348999999998"/>
    <n v="18652.287"/>
    <n v="17030.348999999998"/>
    <n v="17841.317999999999"/>
    <n v="17841.317999999999"/>
    <n v="17030.348999999998"/>
    <n v="315417.34999999998"/>
    <n v="210851.94"/>
    <s v="All Budget Divisions"/>
    <s v="DA-20 - Schools &amp; Libraries (DA)"/>
    <x v="3"/>
    <s v="USF"/>
    <s v="Employee Expenses"/>
    <s v="Compensation and Benefits"/>
    <n v="-104565.41"/>
    <s v="90-924-20.62303"/>
    <s v="924-SLD EPC IT Support"/>
    <s v="924"/>
    <x v="51"/>
    <x v="3"/>
  </r>
  <r>
    <x v="6"/>
    <x v="12"/>
    <x v="6"/>
    <n v="2"/>
    <n v="2"/>
    <n v="39"/>
    <x v="1"/>
    <n v="26"/>
    <n v="52"/>
    <x v="1"/>
    <n v="2"/>
    <s v="2. EXP - Operating Expense"/>
    <n v="26"/>
    <x v="51"/>
    <n v="1585"/>
    <n v="111026.64"/>
    <n v="0"/>
    <n v="0"/>
    <n v="0"/>
    <n v="0"/>
    <n v="0"/>
    <n v="0"/>
    <n v="0"/>
    <n v="0"/>
    <n v="0"/>
    <n v="0"/>
    <n v="0"/>
    <n v="0"/>
    <n v="9252.2199999999993"/>
    <n v="9252.2199999999993"/>
    <n v="9252.2199999999993"/>
    <n v="9252.2199999999993"/>
    <n v="9252.2199999999993"/>
    <n v="9252.2199999999993"/>
    <n v="9252.2199999999993"/>
    <n v="9252.2199999999993"/>
    <n v="9252.2199999999993"/>
    <n v="9252.2199999999993"/>
    <n v="9252.2199999999993"/>
    <n v="9252.21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1"/>
    <x v="1"/>
    <x v="1"/>
    <n v="2"/>
    <n v="2"/>
    <n v="36"/>
    <x v="14"/>
    <n v="26"/>
    <n v="49"/>
    <x v="10"/>
    <n v="2"/>
    <s v="2. EXP - Operating Expense"/>
    <n v="27"/>
    <x v="38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2"/>
    <x v="2"/>
    <n v="2"/>
    <n v="2"/>
    <n v="42"/>
    <x v="11"/>
    <n v="26"/>
    <n v="55"/>
    <x v="6"/>
    <n v="2"/>
    <s v="2. EXP - Operating Expense"/>
    <n v="4"/>
    <x v="50"/>
    <n v="1331"/>
    <n v="298569.19"/>
    <n v="-22701.27"/>
    <n v="-22672.05"/>
    <n v="-22800.15"/>
    <n v="-22921.17"/>
    <n v="-23085.54"/>
    <n v="-22986.42"/>
    <n v="-23097.24"/>
    <n v="-23159.16"/>
    <n v="-23204.52"/>
    <n v="0"/>
    <n v="0"/>
    <n v="0"/>
    <n v="22701.27"/>
    <n v="22672.05"/>
    <n v="-22800.15"/>
    <n v="28884.37"/>
    <n v="26263.58"/>
    <n v="28899.07"/>
    <n v="31459.07"/>
    <n v="26136.799999999999"/>
    <n v="33796.19"/>
    <n v="33544.61"/>
    <n v="35286.81"/>
    <n v="31725.52"/>
    <n v="-68173.47"/>
    <n v="22573.17"/>
    <s v="All Budget Divisions"/>
    <s v="CD-70 - Finance"/>
    <x v="1"/>
    <s v="USF"/>
    <s v="General and Administrative"/>
    <s v="Telecommunications and Other Expenses"/>
    <n v="90746.64"/>
    <s v="10-100-10.40300"/>
    <s v="100-499"/>
    <s v="100"/>
    <x v="50"/>
    <x v="12"/>
  </r>
  <r>
    <x v="5"/>
    <x v="10"/>
    <x v="1"/>
    <n v="2"/>
    <n v="2"/>
    <n v="54"/>
    <x v="15"/>
    <n v="26"/>
    <n v="59"/>
    <x v="2"/>
    <n v="2"/>
    <s v="2. EXP - Operating Expense"/>
    <n v="16"/>
    <x v="1"/>
    <n v="1281"/>
    <n v="55644.35"/>
    <n v="19320"/>
    <n v="0"/>
    <n v="0"/>
    <n v="0"/>
    <n v="0"/>
    <n v="0"/>
    <n v="0"/>
    <n v="0"/>
    <n v="0"/>
    <n v="0"/>
    <n v="0"/>
    <n v="0"/>
    <n v="17707.39"/>
    <n v="17707.39"/>
    <n v="5747.39"/>
    <n v="5747.39"/>
    <n v="4367.3900000000003"/>
    <n v="4367.3999999999996"/>
    <n v="0"/>
    <n v="0"/>
    <n v="0"/>
    <n v="0"/>
    <n v="0"/>
    <n v="0"/>
    <n v="19320"/>
    <n v="55644.35"/>
    <s v="All Budget Divisions"/>
    <s v="DA-50 - Rural Health Care (DA)"/>
    <x v="2"/>
    <s v="USF"/>
    <s v="Professional Services"/>
    <s v="Contract Labor"/>
    <n v="36324.35"/>
    <s v="90-909-50.61400"/>
    <s v="909-Project Management Office"/>
    <s v="909"/>
    <x v="1"/>
    <x v="1"/>
  </r>
  <r>
    <x v="5"/>
    <x v="20"/>
    <x v="13"/>
    <n v="2"/>
    <n v="2"/>
    <n v="42"/>
    <x v="11"/>
    <n v="26"/>
    <n v="55"/>
    <x v="6"/>
    <n v="2"/>
    <s v="2. EXP - Operating Expense"/>
    <n v="20"/>
    <x v="107"/>
    <n v="1193"/>
    <n v="363303.99"/>
    <n v="55762.58"/>
    <n v="55762.58"/>
    <n v="67425.16"/>
    <n v="63672.69"/>
    <n v="62592.89"/>
    <n v="58088.09"/>
    <n v="58087.85"/>
    <n v="51195.27"/>
    <n v="73750.509999999995"/>
    <n v="65384.75"/>
    <n v="65384.82"/>
    <n v="62847.14"/>
    <n v="55762.58"/>
    <n v="55762.58"/>
    <n v="67425.16"/>
    <n v="63672.69"/>
    <n v="62592.89"/>
    <n v="58088.09"/>
    <n v="0"/>
    <n v="0"/>
    <n v="0"/>
    <n v="0"/>
    <n v="0"/>
    <n v="0"/>
    <n v="363303.99"/>
    <n v="363303.99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3"/>
    <x v="8"/>
    <x v="1"/>
    <n v="2"/>
    <n v="2"/>
    <n v="39"/>
    <x v="1"/>
    <n v="26"/>
    <n v="52"/>
    <x v="1"/>
    <n v="2"/>
    <s v="2. EXP - Operating Expense"/>
    <n v="24"/>
    <x v="3"/>
    <n v="709"/>
    <n v="25518.4614"/>
    <n v="840.45"/>
    <n v="755"/>
    <n v="1128.6500000000001"/>
    <n v="1040.45"/>
    <n v="952.65"/>
    <n v="727.65"/>
    <n v="1122.6500000000001"/>
    <n v="768.4"/>
    <n v="1187.25"/>
    <n v="367.6"/>
    <n v="982.55"/>
    <n v="727.55"/>
    <n v="2122.1538"/>
    <n v="1929.2308"/>
    <n v="2218.6154000000001"/>
    <n v="1929.2308"/>
    <n v="2218.6154000000001"/>
    <n v="2236.1538"/>
    <n v="2209.8461000000002"/>
    <n v="2358.9231"/>
    <n v="2025.6922999999999"/>
    <n v="2122.1538"/>
    <n v="2122.1538"/>
    <n v="2025.6922999999999"/>
    <n v="10600.85"/>
    <n v="25518.4614"/>
    <s v="All Budget Divisions"/>
    <s v="CD-61 - Office of the Chief Administrative Officer Division"/>
    <x v="1"/>
    <s v="USF"/>
    <s v="Employee Expenses"/>
    <s v="Compensation and Benefits"/>
    <n v="14917.6114"/>
    <s v="61-610-61.62301"/>
    <s v="610-Enterprise Strategy"/>
    <s v="610"/>
    <x v="3"/>
    <x v="3"/>
  </r>
  <r>
    <x v="3"/>
    <x v="8"/>
    <x v="1"/>
    <n v="2"/>
    <n v="2"/>
    <n v="47"/>
    <x v="2"/>
    <n v="26"/>
    <n v="52"/>
    <x v="1"/>
    <n v="2"/>
    <s v="2. EXP - Operating Expense"/>
    <n v="26"/>
    <x v="51"/>
    <n v="883"/>
    <n v="93003.82"/>
    <n v="6851.85"/>
    <n v="6856.85"/>
    <n v="6846.85"/>
    <n v="8368.99"/>
    <n v="7561.06"/>
    <n v="7611.06"/>
    <n v="6081.12"/>
    <n v="6650.37"/>
    <n v="9097.08"/>
    <n v="7601.06"/>
    <n v="7566.06"/>
    <n v="6846.85"/>
    <n v="7869.5540000000001"/>
    <n v="7154.14"/>
    <n v="8227.2610000000004"/>
    <n v="7154.14"/>
    <n v="8227.2610000000004"/>
    <n v="7869.5540000000001"/>
    <n v="7511.8469999999998"/>
    <n v="8227.2610000000004"/>
    <n v="7511.8469999999998"/>
    <n v="7869.5540000000001"/>
    <n v="7869.5540000000001"/>
    <n v="7511.8469999999998"/>
    <n v="87939.199999999997"/>
    <n v="93003.82"/>
    <s v="All Budget Divisions"/>
    <s v="CD-93 - Human Resources"/>
    <x v="1"/>
    <s v="USF"/>
    <s v="Employee Expenses"/>
    <s v="Compensation and Benefits"/>
    <n v="5064.62"/>
    <s v="93-931-93.62303"/>
    <s v="931-Administrative Assistants"/>
    <s v="931"/>
    <x v="51"/>
    <x v="3"/>
  </r>
  <r>
    <x v="0"/>
    <x v="7"/>
    <x v="5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2"/>
    <x v="2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6"/>
    <x v="12"/>
    <x v="6"/>
    <n v="2"/>
    <n v="2"/>
    <n v="45"/>
    <x v="6"/>
    <n v="26"/>
    <n v="58"/>
    <x v="4"/>
    <n v="2"/>
    <s v="2. EXP - Operating Expense"/>
    <n v="146"/>
    <x v="5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2"/>
    <x v="2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8"/>
    <x v="11"/>
    <n v="2"/>
    <n v="2"/>
    <n v="35"/>
    <x v="12"/>
    <n v="26"/>
    <n v="48"/>
    <x v="7"/>
    <n v="3"/>
    <s v="4. USAC_DEBIT - USAC Administration (Debit to SM)"/>
    <n v="120"/>
    <x v="73"/>
    <n v="1340"/>
    <n v="17205582.550000001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7958.18"/>
    <n v="1427753.99"/>
    <n v="1427753.99"/>
    <n v="1362856.08"/>
    <n v="1427753.99"/>
    <n v="1492651.9"/>
    <n v="1362856.08"/>
    <n v="1427753.99"/>
    <n v="1427753.99"/>
    <n v="1531397.19"/>
    <n v="1571309.05"/>
    <n v="1447784.12"/>
    <n v="1447784.12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5"/>
    <x v="20"/>
    <x v="13"/>
    <n v="2"/>
    <n v="2"/>
    <n v="37"/>
    <x v="5"/>
    <n v="26"/>
    <n v="50"/>
    <x v="0"/>
    <n v="3"/>
    <s v="4. USAC_DEBIT - USAC Administration (Debit to SM)"/>
    <n v="122"/>
    <x v="31"/>
    <n v="1127"/>
    <n v="17155.434600000001"/>
    <n v="972.04"/>
    <n v="1109.3699999999999"/>
    <n v="1111.06"/>
    <n v="1528.15"/>
    <n v="1713.65"/>
    <n v="891.39"/>
    <n v="1136.4000000000001"/>
    <n v="1468.69"/>
    <n v="1342.22"/>
    <n v="1585.74"/>
    <n v="977.8"/>
    <n v="1309.1500000000001"/>
    <n v="972.04"/>
    <n v="1109.3699999999999"/>
    <n v="1111.06"/>
    <n v="1528.15"/>
    <n v="1713.65"/>
    <n v="891.39"/>
    <n v="1655.1856"/>
    <n v="1541.3690999999999"/>
    <n v="1563.7201"/>
    <n v="1604.9501"/>
    <n v="1587.4816000000001"/>
    <n v="1877.0681"/>
    <n v="7325.66"/>
    <n v="7325.66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5"/>
    <x v="20"/>
    <x v="13"/>
    <n v="2"/>
    <n v="2"/>
    <n v="34"/>
    <x v="7"/>
    <n v="26"/>
    <n v="47"/>
    <x v="5"/>
    <n v="3"/>
    <s v="4. USAC_DEBIT - USAC Administration (Debit to SM)"/>
    <n v="127"/>
    <x v="65"/>
    <n v="1113"/>
    <n v="9229637.2675000001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670899.34"/>
    <n v="665672.18999999994"/>
    <n v="660855.69999999995"/>
    <n v="660738.71"/>
    <n v="664659.07999999996"/>
    <n v="652748.48"/>
    <n v="644443.43999999994"/>
    <n v="690806.89"/>
    <n v="828812.85649999999"/>
    <n v="882580.15540000005"/>
    <n v="875615.9571"/>
    <n v="907185.50360000005"/>
    <n v="889313.54689999996"/>
    <n v="871876.94799999997"/>
    <n v="3974252.3"/>
    <n v="3974252.3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6"/>
    <x v="1"/>
    <n v="2"/>
    <n v="2"/>
    <n v="35"/>
    <x v="12"/>
    <n v="26"/>
    <n v="48"/>
    <x v="7"/>
    <n v="2"/>
    <s v="2. EXP - Operating Expense"/>
    <n v="133"/>
    <x v="74"/>
    <n v="1340"/>
    <n v="516317.04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43026.42"/>
    <n v="43026.42"/>
    <n v="43026.42"/>
    <n v="43026.42"/>
    <n v="43026.42"/>
    <n v="43026.42"/>
    <n v="43026.42"/>
    <n v="43026.42"/>
    <n v="43026.42"/>
    <n v="43026.42"/>
    <n v="43026.42"/>
    <n v="43026.42"/>
    <n v="415624.61"/>
    <n v="387237.78"/>
    <s v="All Budget Divisions"/>
    <s v="BD-30 - High Cost"/>
    <x v="4"/>
    <s v="USF"/>
    <s v="Professional Services"/>
    <s v="Other Professional Services"/>
    <n v="-28386.83"/>
    <s v="30-300-30.99000"/>
    <s v="300-High Cost"/>
    <s v="300"/>
    <x v="74"/>
    <x v="9"/>
  </r>
  <r>
    <x v="0"/>
    <x v="14"/>
    <x v="8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4"/>
    <x v="9"/>
    <x v="1"/>
    <n v="2"/>
    <n v="2"/>
    <n v="36"/>
    <x v="14"/>
    <n v="26"/>
    <n v="49"/>
    <x v="10"/>
    <n v="2"/>
    <s v="2. EXP - Operating Expense"/>
    <n v="108"/>
    <x v="30"/>
    <n v="900"/>
    <n v="-444996.3628"/>
    <n v="0"/>
    <n v="0"/>
    <n v="0"/>
    <n v="0"/>
    <n v="0"/>
    <n v="0"/>
    <n v="0"/>
    <n v="0"/>
    <n v="0"/>
    <n v="0"/>
    <n v="0"/>
    <n v="0"/>
    <n v="-39064.566200000001"/>
    <n v="-35667.647400000002"/>
    <n v="-35667.647400000002"/>
    <n v="-37366.106800000001"/>
    <n v="-39064.566200000001"/>
    <n v="-33969.188000000002"/>
    <n v="-39064.566200000001"/>
    <n v="-37366.106800000001"/>
    <n v="-35667.647400000002"/>
    <n v="-39064.566200000001"/>
    <n v="-35667.647400000002"/>
    <n v="-37366.106800000001"/>
    <n v="0"/>
    <n v="-444996.3628"/>
    <s v="All Budget Divisions"/>
    <s v="BD-40 - Lifeline"/>
    <x v="5"/>
    <s v="USF"/>
    <s v="Employee Expenses"/>
    <s v="Compensation and Benefits"/>
    <n v="-444996.3628"/>
    <s v="40-400-40.68009"/>
    <s v="400-Lifeline"/>
    <s v="400"/>
    <x v="30"/>
    <x v="0"/>
  </r>
  <r>
    <x v="0"/>
    <x v="5"/>
    <x v="4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1"/>
    <x v="1"/>
    <x v="1"/>
    <n v="2"/>
    <n v="2"/>
    <n v="40"/>
    <x v="4"/>
    <n v="26"/>
    <n v="53"/>
    <x v="3"/>
    <n v="2"/>
    <s v="2. EXP - Operating Expense"/>
    <n v="110"/>
    <x v="46"/>
    <n v="498"/>
    <n v="15715.68"/>
    <n v="0"/>
    <n v="0"/>
    <n v="0"/>
    <n v="0"/>
    <n v="0"/>
    <n v="0"/>
    <n v="0"/>
    <n v="0"/>
    <n v="0"/>
    <n v="0"/>
    <n v="0"/>
    <n v="-15517.2"/>
    <n v="0"/>
    <n v="0"/>
    <n v="0"/>
    <n v="0"/>
    <n v="0"/>
    <n v="0"/>
    <n v="0"/>
    <n v="0"/>
    <n v="0"/>
    <n v="0"/>
    <n v="0"/>
    <n v="15715.68"/>
    <n v="-15517.2"/>
    <n v="15715.68"/>
    <s v="All Budget Divisions"/>
    <s v="CD-62 - Shared Services"/>
    <x v="1"/>
    <s v="USF"/>
    <s v="Employee Expenses"/>
    <s v="Compensation and Benefits"/>
    <n v="31232.880000000001"/>
    <s v="62-620-62.68100"/>
    <s v="620-Shared Services"/>
    <s v="620"/>
    <x v="46"/>
    <x v="3"/>
  </r>
  <r>
    <x v="3"/>
    <x v="8"/>
    <x v="1"/>
    <n v="2"/>
    <n v="2"/>
    <n v="55"/>
    <x v="9"/>
    <n v="26"/>
    <n v="59"/>
    <x v="2"/>
    <n v="2"/>
    <s v="2. EXP - Operating Expense"/>
    <n v="110"/>
    <x v="46"/>
    <n v="880"/>
    <n v="6952.61"/>
    <n v="0"/>
    <n v="0"/>
    <n v="0"/>
    <n v="0"/>
    <n v="0"/>
    <n v="0"/>
    <n v="0"/>
    <n v="0"/>
    <n v="0"/>
    <n v="0"/>
    <n v="0"/>
    <n v="91633.65"/>
    <n v="0"/>
    <n v="0"/>
    <n v="0"/>
    <n v="0"/>
    <n v="0"/>
    <n v="0"/>
    <n v="0"/>
    <n v="0"/>
    <n v="0"/>
    <n v="0"/>
    <n v="0"/>
    <n v="6952.61"/>
    <n v="91633.65"/>
    <n v="6952.61"/>
    <s v="All Budget Divisions"/>
    <s v="DA-20 - Schools &amp; Libraries (DA)"/>
    <x v="3"/>
    <s v="USF"/>
    <s v="Employee Expenses"/>
    <s v="Compensation and Benefits"/>
    <n v="-84681.04"/>
    <s v="90-926-20.68100"/>
    <s v="926-SL Legacy IT Support"/>
    <s v="926"/>
    <x v="46"/>
    <x v="3"/>
  </r>
  <r>
    <x v="5"/>
    <x v="16"/>
    <x v="9"/>
    <n v="2"/>
    <n v="2"/>
    <n v="45"/>
    <x v="6"/>
    <n v="26"/>
    <n v="58"/>
    <x v="4"/>
    <n v="2"/>
    <s v="2. EXP - Operating Expense"/>
    <n v="110"/>
    <x v="46"/>
    <n v="1224"/>
    <n v="0"/>
    <n v="0"/>
    <n v="0"/>
    <n v="0"/>
    <n v="0"/>
    <n v="0"/>
    <n v="0"/>
    <n v="0"/>
    <n v="0"/>
    <n v="0"/>
    <n v="0"/>
    <n v="0"/>
    <n v="42659.99"/>
    <n v="0"/>
    <n v="0"/>
    <n v="0"/>
    <n v="0"/>
    <n v="0"/>
    <n v="0"/>
    <n v="0"/>
    <n v="0"/>
    <n v="0"/>
    <n v="0"/>
    <n v="0"/>
    <n v="0"/>
    <n v="42659.99"/>
    <n v="0"/>
    <s v="All Budget Divisions"/>
    <s v="CD-80 - Audit and Assurance"/>
    <x v="1"/>
    <s v="USF"/>
    <s v="Employee Expenses"/>
    <s v="Compensation and Benefits"/>
    <n v="-42659.99"/>
    <s v="80-800-80.68100"/>
    <s v="800-Audit and Assurance"/>
    <s v="800"/>
    <x v="46"/>
    <x v="3"/>
  </r>
  <r>
    <x v="5"/>
    <x v="10"/>
    <x v="1"/>
    <n v="2"/>
    <n v="2"/>
    <n v="42"/>
    <x v="11"/>
    <n v="26"/>
    <n v="52"/>
    <x v="1"/>
    <n v="2"/>
    <s v="2. EXP - Operating Expense"/>
    <n v="78"/>
    <x v="89"/>
    <n v="1201"/>
    <n v="94439.999987999996"/>
    <n v="7110.65"/>
    <n v="10804.25"/>
    <n v="7111.3"/>
    <n v="7111.3"/>
    <n v="7111.3"/>
    <n v="7111.3"/>
    <n v="7111.3"/>
    <n v="10641.4"/>
    <n v="-795.12"/>
    <n v="7017.99"/>
    <n v="8908.27"/>
    <n v="6915.36"/>
    <n v="7869.9999989999997"/>
    <n v="7869.9999989999997"/>
    <n v="7869.9999989999997"/>
    <n v="7869.9999989999997"/>
    <n v="7869.9999989999997"/>
    <n v="7869.9999989999997"/>
    <n v="7869.9999989999997"/>
    <n v="7869.9999989999997"/>
    <n v="7869.9999989999997"/>
    <n v="7869.9999989999997"/>
    <n v="7869.9999989999997"/>
    <n v="7869.9999989999997"/>
    <n v="86159.3"/>
    <n v="94439.999987999996"/>
    <s v="All Budget Divisions"/>
    <s v="CD-70 - Finance"/>
    <x v="1"/>
    <s v="USF"/>
    <s v="General and Administrative"/>
    <s v="Rent"/>
    <n v="8280.6999880000003"/>
    <s v="70-735-70.64930"/>
    <s v="735-Facilities"/>
    <s v="735"/>
    <x v="89"/>
    <x v="13"/>
  </r>
  <r>
    <x v="3"/>
    <x v="8"/>
    <x v="1"/>
    <n v="2"/>
    <n v="2"/>
    <n v="42"/>
    <x v="11"/>
    <n v="26"/>
    <n v="55"/>
    <x v="6"/>
    <n v="2"/>
    <s v="2. EXP - Operating Expense"/>
    <n v="83"/>
    <x v="13"/>
    <n v="751"/>
    <n v="376497.64779999998"/>
    <n v="37559.769999999997"/>
    <n v="27628.39"/>
    <n v="32068.18"/>
    <n v="28537.88"/>
    <n v="33861.17"/>
    <n v="33023.089999999997"/>
    <n v="31194.28"/>
    <n v="33554.39"/>
    <n v="32661.72"/>
    <n v="31597.19"/>
    <n v="30912.84"/>
    <n v="46069.29"/>
    <n v="40460.142699999997"/>
    <n v="30009.845399999998"/>
    <n v="34436.517399999997"/>
    <n v="29944.797699999999"/>
    <n v="34436.517399999997"/>
    <n v="33140.517500000002"/>
    <n v="31380.0039"/>
    <n v="32696.658800000001"/>
    <n v="28830.378499999999"/>
    <n v="27673.428599999999"/>
    <n v="27222.464"/>
    <n v="26266.375899999999"/>
    <n v="398668.19"/>
    <n v="376497.64779999998"/>
    <s v="All Budget Divisions"/>
    <s v="CD-70 - Finance"/>
    <x v="1"/>
    <s v="USF"/>
    <s v="Employee Expenses"/>
    <s v="Compensation and Benefits"/>
    <n v="-22170.5422"/>
    <s v="70-700-70.66000"/>
    <s v="700-Finance"/>
    <s v="700"/>
    <x v="13"/>
    <x v="3"/>
  </r>
  <r>
    <x v="5"/>
    <x v="10"/>
    <x v="1"/>
    <n v="2"/>
    <n v="2"/>
    <n v="46"/>
    <x v="3"/>
    <n v="26"/>
    <n v="59"/>
    <x v="2"/>
    <n v="2"/>
    <s v="2. EXP - Operating Expense"/>
    <n v="92"/>
    <x v="83"/>
    <n v="1311"/>
    <n v="436648.8"/>
    <n v="35178.42"/>
    <n v="41919.65"/>
    <n v="38831.620000000003"/>
    <n v="39250.43"/>
    <n v="36428.629999999997"/>
    <n v="38754.839999999997"/>
    <n v="36387.96"/>
    <n v="34044.97"/>
    <n v="44679.03"/>
    <n v="41968.08"/>
    <n v="41985.78"/>
    <n v="38731.360000000001"/>
    <n v="36196.199999999997"/>
    <n v="35593.599999999999"/>
    <n v="38220"/>
    <n v="35981"/>
    <n v="35484"/>
    <n v="36521"/>
    <n v="37549"/>
    <n v="40890"/>
    <n v="36124"/>
    <n v="35347"/>
    <n v="33979"/>
    <n v="34764"/>
    <n v="468160.77"/>
    <n v="436648.8"/>
    <s v="All Budget Divisions"/>
    <s v="CD-90 - Information Technology"/>
    <x v="1"/>
    <s v="USF"/>
    <s v="General and Administrative"/>
    <s v="Telecommunications and Other Expenses"/>
    <n v="-31511.97"/>
    <s v="90-922-90.66600"/>
    <s v="922-Technology Operations"/>
    <s v="922"/>
    <x v="83"/>
    <x v="8"/>
  </r>
  <r>
    <x v="0"/>
    <x v="19"/>
    <x v="12"/>
    <n v="2"/>
    <n v="2"/>
    <n v="40"/>
    <x v="4"/>
    <n v="26"/>
    <n v="53"/>
    <x v="3"/>
    <n v="2"/>
    <s v="2. EXP - Operating Expense"/>
    <n v="97"/>
    <x v="16"/>
    <n v="1378"/>
    <n v="10164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450.9"/>
    <n v="478.9"/>
    <n v="1324.79"/>
    <n v="538.79"/>
    <n v="1823.79"/>
    <n v="1088.79"/>
    <n v="1550.09"/>
    <n v="3837.75"/>
    <n v="3837.75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7"/>
    <x v="5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282.44"/>
    <n v="0"/>
    <s v="All Budget Divisions"/>
    <s v="BD-40 - Lifeline"/>
    <x v="5"/>
    <s v="USF"/>
    <s v="Employee Expenses"/>
    <s v="Travel"/>
    <n v="-282.44"/>
    <s v="40-400-40.66801"/>
    <s v="400-Lifeline"/>
    <s v="400"/>
    <x v="17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317"/>
    <n v="0"/>
    <n v="0"/>
    <n v="0"/>
    <n v="0"/>
    <n v="0"/>
    <n v="0"/>
    <n v="0"/>
    <n v="0"/>
    <n v="0"/>
    <n v="0"/>
    <n v="0"/>
    <n v="0"/>
    <n v="11449.74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20"/>
    <x v="13"/>
    <n v="2"/>
    <n v="2"/>
    <n v="34"/>
    <x v="7"/>
    <n v="26"/>
    <n v="47"/>
    <x v="5"/>
    <n v="2"/>
    <s v="2. EXP - Operating Expense"/>
    <n v="46"/>
    <x v="9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0"/>
    <x v="0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14"/>
    <x v="8"/>
    <n v="2"/>
    <n v="2"/>
    <n v="53"/>
    <x v="16"/>
    <n v="26"/>
    <n v="58"/>
    <x v="4"/>
    <n v="2"/>
    <s v="2. EXP - Operating Expense"/>
    <n v="64"/>
    <x v="23"/>
    <n v="1420"/>
    <n v="1334702.26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71154.460000000006"/>
    <n v="74673.98"/>
    <n v="148914.76999999999"/>
    <n v="24872.23"/>
    <n v="81268"/>
    <n v="83817"/>
    <n v="65500"/>
    <n v="1079245.03"/>
    <n v="1079245.03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0"/>
    <x v="5"/>
    <x v="4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5"/>
    <x v="16"/>
    <x v="9"/>
    <n v="2"/>
    <n v="2"/>
    <n v="48"/>
    <x v="8"/>
    <n v="26"/>
    <n v="47"/>
    <x v="5"/>
    <n v="2"/>
    <s v="2. EXP - Operating Expense"/>
    <n v="71"/>
    <x v="5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5"/>
    <x v="10"/>
    <x v="1"/>
    <n v="2"/>
    <n v="2"/>
    <n v="40"/>
    <x v="4"/>
    <n v="26"/>
    <n v="53"/>
    <x v="3"/>
    <n v="2"/>
    <s v="2. EXP - Operating Expense"/>
    <n v="71"/>
    <x v="55"/>
    <n v="1161"/>
    <n v="781852"/>
    <n v="64320.75"/>
    <n v="65816.740000000005"/>
    <n v="64320.75"/>
    <n v="64320.75"/>
    <n v="64320.75"/>
    <n v="64320.75"/>
    <n v="64320.75"/>
    <n v="64320.75"/>
    <n v="64320.75"/>
    <n v="64320.75"/>
    <n v="64320.75"/>
    <n v="66225.42"/>
    <n v="62621"/>
    <n v="62621"/>
    <n v="39760"/>
    <n v="110572"/>
    <n v="36480"/>
    <n v="58055"/>
    <n v="53990"/>
    <n v="58092"/>
    <n v="69835"/>
    <n v="95268"/>
    <n v="66266"/>
    <n v="68292"/>
    <n v="775249.66"/>
    <n v="781852"/>
    <s v="All Budget Divisions"/>
    <s v="CD-62 - Shared Services"/>
    <x v="1"/>
    <s v="USF"/>
    <s v="Professional Services"/>
    <s v="Call Center"/>
    <n v="6602.34"/>
    <s v="62-620-62.64881"/>
    <s v="620-Shared Services"/>
    <s v="620"/>
    <x v="55"/>
    <x v="9"/>
  </r>
  <r>
    <x v="0"/>
    <x v="14"/>
    <x v="8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0"/>
    <n v="142.47"/>
    <n v="130"/>
    <n v="387.27"/>
    <n v="387.27"/>
    <n v="387.27"/>
    <n v="1587.32"/>
    <n v="750.87"/>
    <n v="750.87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3"/>
    <x v="7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2"/>
    <x v="2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1"/>
    <x v="1"/>
    <x v="1"/>
    <n v="2"/>
    <n v="2"/>
    <n v="38"/>
    <x v="18"/>
    <n v="26"/>
    <n v="51"/>
    <x v="8"/>
    <n v="2"/>
    <s v="2. EXP - Operating Expense"/>
    <n v="44"/>
    <x v="57"/>
    <n v="474"/>
    <n v="1999.999992"/>
    <n v="0"/>
    <n v="0"/>
    <n v="0"/>
    <n v="0"/>
    <n v="0"/>
    <n v="141.07"/>
    <n v="0"/>
    <n v="108.1"/>
    <n v="0"/>
    <n v="0"/>
    <n v="0"/>
    <n v="0"/>
    <n v="166.66666599999999"/>
    <n v="166.66666599999999"/>
    <n v="166.66666599999999"/>
    <n v="166.66666599999999"/>
    <n v="166.66666599999999"/>
    <n v="166.66666599999999"/>
    <n v="166.66666599999999"/>
    <n v="166.66666599999999"/>
    <n v="166.66666599999999"/>
    <n v="166.66666599999999"/>
    <n v="166.66666599999999"/>
    <n v="166.66666599999999"/>
    <n v="249.17"/>
    <n v="1999.999992"/>
    <s v="All Budget Divisions"/>
    <s v="CD-60 - Chief Executive Office"/>
    <x v="1"/>
    <s v="USF"/>
    <s v="Employee Expenses"/>
    <s v="Travel"/>
    <n v="1750.8299919999999"/>
    <s v="60-600-60.63800"/>
    <s v="600-Chief Executive Office"/>
    <s v="600"/>
    <x v="57"/>
    <x v="7"/>
  </r>
  <r>
    <x v="0"/>
    <x v="11"/>
    <x v="6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3"/>
    <x v="8"/>
    <x v="1"/>
    <n v="2"/>
    <n v="2"/>
    <n v="42"/>
    <x v="11"/>
    <n v="26"/>
    <n v="55"/>
    <x v="6"/>
    <n v="2"/>
    <s v="2. EXP - Operating Expense"/>
    <n v="45"/>
    <x v="19"/>
    <n v="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6"/>
    <x v="12"/>
    <x v="6"/>
    <n v="2"/>
    <n v="2"/>
    <n v="52"/>
    <x v="10"/>
    <n v="26"/>
    <n v="59"/>
    <x v="2"/>
    <n v="2"/>
    <s v="2. EXP - Operating Expense"/>
    <n v="30"/>
    <x v="39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1"/>
    <x v="1"/>
    <x v="1"/>
    <n v="2"/>
    <n v="2"/>
    <n v="49"/>
    <x v="13"/>
    <n v="26"/>
    <n v="49"/>
    <x v="10"/>
    <n v="2"/>
    <s v="2. EXP - Operating Expense"/>
    <n v="31"/>
    <x v="24"/>
    <n v="461"/>
    <n v="0"/>
    <n v="10281.040000000001"/>
    <n v="16394.27"/>
    <n v="17445.95"/>
    <n v="17379.41"/>
    <n v="17263.71"/>
    <n v="17762.810000000001"/>
    <n v="17147.62"/>
    <n v="11782.33"/>
    <n v="13253.46"/>
    <n v="11779.52"/>
    <n v="653377.91"/>
    <n v="5049.2700000000004"/>
    <n v="0"/>
    <n v="0"/>
    <n v="0"/>
    <n v="0"/>
    <n v="0"/>
    <n v="0"/>
    <n v="0"/>
    <n v="0"/>
    <n v="0"/>
    <n v="0"/>
    <n v="0"/>
    <n v="0"/>
    <n v="808917.3"/>
    <n v="0"/>
    <s v="All Budget Divisions"/>
    <s v="CD-42 - ACP (FCC Appropriated Program; formerly EBB)"/>
    <x v="0"/>
    <s v="FCC"/>
    <s v="Employee Expenses"/>
    <s v="Compensation and Benefits"/>
    <n v="-808917.3"/>
    <s v="40-403-42.62308"/>
    <s v="403-ACP (FCC Appropriated Program; formerly EBB)"/>
    <s v="403"/>
    <x v="24"/>
    <x v="0"/>
  </r>
  <r>
    <x v="1"/>
    <x v="1"/>
    <x v="1"/>
    <n v="2"/>
    <n v="2"/>
    <n v="55"/>
    <x v="9"/>
    <n v="26"/>
    <n v="59"/>
    <x v="2"/>
    <n v="2"/>
    <s v="2. EXP - Operating Expense"/>
    <n v="32"/>
    <x v="47"/>
    <n v="655"/>
    <n v="0"/>
    <n v="-1164.95"/>
    <n v="-7873.43"/>
    <n v="-20571.62"/>
    <n v="-12706.35"/>
    <n v="-14293.42"/>
    <n v="-13666.78"/>
    <n v="-8468.8799999999992"/>
    <n v="-13472.23"/>
    <n v="-14790.23"/>
    <n v="1100.19"/>
    <n v="-4425.3999999999996"/>
    <n v="-11088.39"/>
    <n v="0"/>
    <n v="0"/>
    <n v="0"/>
    <n v="0"/>
    <n v="0"/>
    <n v="0"/>
    <n v="0"/>
    <n v="0"/>
    <n v="0"/>
    <n v="0"/>
    <n v="0"/>
    <n v="0"/>
    <n v="-121421.49"/>
    <n v="0"/>
    <s v="All Budget Divisions"/>
    <s v="DA-20 - Schools &amp; Libraries (DA)"/>
    <x v="3"/>
    <s v="USF"/>
    <s v="Employee Expenses"/>
    <s v="Compensation and Benefits"/>
    <n v="121421.49"/>
    <s v="90-924-20.62309"/>
    <s v="924-SLD EPC IT Support"/>
    <s v="924"/>
    <x v="47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7"/>
    <x v="5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5"/>
    <x v="16"/>
    <x v="9"/>
    <n v="2"/>
    <n v="2"/>
    <n v="41"/>
    <x v="17"/>
    <n v="26"/>
    <n v="54"/>
    <x v="11"/>
    <n v="2"/>
    <s v="2. EXP - Operating Expense"/>
    <n v="39"/>
    <x v="27"/>
    <n v="1184"/>
    <n v="2392.19"/>
    <n v="0"/>
    <n v="0"/>
    <n v="354.97"/>
    <n v="341.27"/>
    <n v="265.24"/>
    <n v="173.95"/>
    <n v="0"/>
    <n v="337.76"/>
    <n v="0"/>
    <n v="1353.01"/>
    <n v="-15.51"/>
    <n v="313.05"/>
    <n v="0"/>
    <n v="0"/>
    <n v="354.97"/>
    <n v="341.27"/>
    <n v="265.24"/>
    <n v="173.95"/>
    <n v="0"/>
    <n v="337.76"/>
    <n v="0"/>
    <n v="1353.01"/>
    <n v="-434.01"/>
    <n v="0"/>
    <n v="3123.74"/>
    <n v="2392.19"/>
    <s v="All Budget Divisions"/>
    <s v="CD-65 - Office of the General Counsel"/>
    <x v="1"/>
    <s v="USF"/>
    <s v="Employee Expenses"/>
    <s v="Team Building"/>
    <n v="-731.55"/>
    <s v="65-650-65.62505"/>
    <s v="650-Office of the General Counsel"/>
    <s v="650"/>
    <x v="27"/>
    <x v="4"/>
  </r>
  <r>
    <x v="0"/>
    <x v="5"/>
    <x v="4"/>
    <n v="2"/>
    <n v="2"/>
    <n v="46"/>
    <x v="3"/>
    <n v="26"/>
    <n v="59"/>
    <x v="2"/>
    <n v="2"/>
    <s v="2. EXP - Operating Expense"/>
    <n v="26"/>
    <x v="51"/>
    <n v="1504"/>
    <n v="240390.63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20152.93"/>
    <n v="18986.13"/>
    <n v="17335.16"/>
    <n v="18160.650000000001"/>
    <n v="18160.650000000001"/>
    <n v="17335.16"/>
    <n v="18986.13"/>
    <n v="131426.75"/>
    <n v="131426.75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381"/>
    <n v="7871.4989999999998"/>
    <n v="716.19"/>
    <n v="987.21"/>
    <n v="910.29"/>
    <n v="911.45"/>
    <n v="910.93"/>
    <n v="910.93"/>
    <n v="910.93"/>
    <n v="910.93"/>
    <n v="910.93"/>
    <n v="846.87"/>
    <n v="910.93"/>
    <n v="910.93"/>
    <n v="633.33900000000006"/>
    <n v="603.17999999999995"/>
    <n v="693.65700000000004"/>
    <n v="663.49800000000005"/>
    <n v="633.33900000000006"/>
    <n v="663.49800000000005"/>
    <n v="663.49800000000005"/>
    <n v="663.49800000000005"/>
    <n v="663.49800000000005"/>
    <n v="633.33900000000006"/>
    <n v="663.49800000000005"/>
    <n v="693.65700000000004"/>
    <n v="10748.52"/>
    <n v="7871.4989999999998"/>
    <s v="All Budget Divisions"/>
    <s v="CD-90 - Information Technology"/>
    <x v="1"/>
    <s v="USF"/>
    <s v="Employee Expenses"/>
    <s v="Compensation and Benefits"/>
    <n v="-2877.0210000000002"/>
    <s v="90-902-90.62304"/>
    <s v="902-Business Relationship Management"/>
    <s v="902"/>
    <x v="38"/>
    <x v="3"/>
  </r>
  <r>
    <x v="0"/>
    <x v="0"/>
    <x v="0"/>
    <n v="2"/>
    <n v="2"/>
    <n v="39"/>
    <x v="1"/>
    <n v="26"/>
    <n v="52"/>
    <x v="1"/>
    <n v="2"/>
    <s v="2. EXP - Operating Expense"/>
    <n v="27"/>
    <x v="38"/>
    <n v="1403"/>
    <n v="3363.32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250.42"/>
    <n v="250.42"/>
    <n v="250.42"/>
    <n v="253.16"/>
    <n v="368.61"/>
    <n v="351.86"/>
    <n v="385.37"/>
    <n v="2257.48"/>
    <n v="2257.48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55"/>
    <n v="593343.62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46750.64"/>
    <n v="48875.66"/>
    <n v="44625.61"/>
    <n v="46750.64"/>
    <n v="46750.64"/>
    <n v="44625.61"/>
    <n v="48875.66"/>
    <n v="266089.15999999997"/>
    <n v="266089.15999999997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65"/>
    <n v="-40170.846100000002"/>
    <n v="0"/>
    <n v="0"/>
    <n v="0"/>
    <n v="0"/>
    <n v="0"/>
    <n v="0"/>
    <n v="0"/>
    <n v="0"/>
    <n v="0"/>
    <n v="0"/>
    <n v="0"/>
    <n v="0"/>
    <n v="-3747.2653"/>
    <n v="-3178.5855999999999"/>
    <n v="-3337.5149000000001"/>
    <n v="-3496.4441999999999"/>
    <n v="-3496.4441999999999"/>
    <n v="-3337.5149000000001"/>
    <n v="-3646.8578000000002"/>
    <n v="-3262.0338999999999"/>
    <n v="-3289.8283999999999"/>
    <n v="-3296.2278999999999"/>
    <n v="-2750.4425000000001"/>
    <n v="-3331.6864999999998"/>
    <n v="0"/>
    <n v="-40170.846100000002"/>
    <s v="All Budget Divisions"/>
    <s v="CD-90 - Information Technology"/>
    <x v="1"/>
    <s v="USF"/>
    <s v="Employee Expenses"/>
    <s v="Compensation and Benefits"/>
    <n v="-40170.846100000002"/>
    <s v="90-902-90.62307"/>
    <s v="902-Business Relationship Management"/>
    <s v="902"/>
    <x v="39"/>
    <x v="0"/>
  </r>
  <r>
    <x v="0"/>
    <x v="17"/>
    <x v="10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7"/>
    <x v="5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5"/>
    <x v="5"/>
    <n v="2"/>
    <n v="2"/>
    <n v="52"/>
    <x v="10"/>
    <n v="26"/>
    <n v="59"/>
    <x v="2"/>
    <n v="2"/>
    <s v="2. EXP - Operating Expense"/>
    <n v="16"/>
    <x v="1"/>
    <n v="1300"/>
    <n v="0"/>
    <n v="0"/>
    <n v="-5684"/>
    <n v="5684"/>
    <n v="0"/>
    <n v="0"/>
    <n v="0"/>
    <n v="0"/>
    <n v="0"/>
    <n v="0"/>
    <n v="0"/>
    <n v="0"/>
    <n v="0"/>
    <n v="0"/>
    <n v="-5684"/>
    <n v="568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6"/>
    <x v="1"/>
    <n v="2"/>
    <n v="2"/>
    <n v="54"/>
    <x v="15"/>
    <n v="26"/>
    <n v="58"/>
    <x v="4"/>
    <n v="2"/>
    <s v="2. EXP - Operating Expense"/>
    <n v="16"/>
    <x v="1"/>
    <n v="1421"/>
    <n v="0"/>
    <n v="8000"/>
    <n v="7600"/>
    <n v="9200"/>
    <n v="6300"/>
    <n v="7600"/>
    <n v="6925"/>
    <n v="-1600"/>
    <n v="0"/>
    <n v="0"/>
    <n v="0"/>
    <n v="0"/>
    <n v="0"/>
    <n v="0"/>
    <n v="0"/>
    <n v="0"/>
    <n v="0"/>
    <n v="0"/>
    <n v="0"/>
    <n v="0"/>
    <n v="0"/>
    <n v="0"/>
    <n v="0"/>
    <n v="0"/>
    <n v="0"/>
    <n v="44025"/>
    <n v="0"/>
    <s v="All Budget Divisions"/>
    <s v="DA-50 - Rural Health Care (DA)"/>
    <x v="2"/>
    <s v="USF"/>
    <s v="Professional Services"/>
    <s v="Contract Labor"/>
    <n v="-44025"/>
    <s v="80-800-50.61400"/>
    <s v="800-Audit and Assurance"/>
    <s v="800"/>
    <x v="1"/>
    <x v="1"/>
  </r>
  <r>
    <x v="0"/>
    <x v="19"/>
    <x v="12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4"/>
    <x v="9"/>
    <x v="1"/>
    <n v="2"/>
    <n v="2"/>
    <n v="52"/>
    <x v="10"/>
    <n v="26"/>
    <n v="59"/>
    <x v="2"/>
    <n v="2"/>
    <s v="2. EXP - Operating Expense"/>
    <n v="18"/>
    <x v="2"/>
    <n v="1072"/>
    <n v="348440"/>
    <n v="34272.870000000003"/>
    <n v="34272.870000000003"/>
    <n v="16312.97"/>
    <n v="35980.89"/>
    <n v="33330.89"/>
    <n v="33330.89"/>
    <n v="33330.89"/>
    <n v="32062.07"/>
    <n v="33330.81"/>
    <n v="33253.910000000003"/>
    <n v="51698.09"/>
    <n v="8594.24"/>
    <n v="28935"/>
    <n v="28954"/>
    <n v="28972"/>
    <n v="28990"/>
    <n v="29009"/>
    <n v="29027"/>
    <n v="29046"/>
    <n v="29064"/>
    <n v="29083"/>
    <n v="29101"/>
    <n v="29120"/>
    <n v="29139"/>
    <n v="379771.39"/>
    <n v="348440"/>
    <s v="All Budget Divisions"/>
    <s v="DA-30 - High Cost (DA)"/>
    <x v="4"/>
    <s v="USF"/>
    <s v="General and Administrative"/>
    <s v="Computer Support and Maintenance"/>
    <n v="-31331.39"/>
    <s v="90-913-30.61420"/>
    <s v="913-Architecture and Standards"/>
    <s v="913"/>
    <x v="2"/>
    <x v="2"/>
  </r>
  <r>
    <x v="6"/>
    <x v="12"/>
    <x v="6"/>
    <n v="2"/>
    <n v="2"/>
    <n v="38"/>
    <x v="18"/>
    <n v="26"/>
    <n v="51"/>
    <x v="8"/>
    <n v="3"/>
    <s v="4. USAC_DEBIT - USAC Administration (Debit to SM)"/>
    <n v="126"/>
    <x v="53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18"/>
    <x v="11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7"/>
    <x v="5"/>
    <n v="2"/>
    <n v="2"/>
    <n v="41"/>
    <x v="17"/>
    <n v="26"/>
    <n v="54"/>
    <x v="11"/>
    <n v="2"/>
    <s v="2. EXP - Operating Expense"/>
    <n v="146"/>
    <x v="5"/>
    <n v="1389"/>
    <n v="485.58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0"/>
    <n v="162.19999999999999"/>
    <n v="0"/>
    <n v="0"/>
    <n v="0"/>
    <n v="0"/>
    <n v="0"/>
    <n v="485.58"/>
    <n v="485.5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5"/>
    <x v="20"/>
    <x v="13"/>
    <n v="2"/>
    <n v="2"/>
    <n v="42"/>
    <x v="11"/>
    <n v="26"/>
    <n v="55"/>
    <x v="6"/>
    <n v="2"/>
    <s v="2. EXP - Operating Expense"/>
    <n v="102"/>
    <x v="4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3"/>
    <x v="3"/>
    <n v="2"/>
    <n v="2"/>
    <n v="39"/>
    <x v="1"/>
    <n v="26"/>
    <n v="52"/>
    <x v="1"/>
    <n v="2"/>
    <s v="2. EXP - Operating Expense"/>
    <n v="105"/>
    <x v="11"/>
    <n v="1512"/>
    <n v="14343.15"/>
    <n v="0"/>
    <n v="0"/>
    <n v="0"/>
    <n v="0"/>
    <n v="0"/>
    <n v="0"/>
    <n v="0"/>
    <n v="0"/>
    <n v="150"/>
    <n v="0"/>
    <n v="0"/>
    <n v="0"/>
    <n v="0"/>
    <n v="0"/>
    <n v="0"/>
    <n v="0"/>
    <n v="96.92"/>
    <n v="101.54"/>
    <n v="106.15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14"/>
    <x v="8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5"/>
    <x v="4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7"/>
    <x v="5"/>
    <n v="2"/>
    <n v="2"/>
    <n v="38"/>
    <x v="18"/>
    <n v="26"/>
    <n v="51"/>
    <x v="8"/>
    <n v="2"/>
    <s v="2. EXP - Operating Expense"/>
    <n v="110"/>
    <x v="4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7"/>
    <x v="5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5"/>
    <x v="20"/>
    <x v="13"/>
    <n v="2"/>
    <n v="2"/>
    <n v="46"/>
    <x v="3"/>
    <n v="26"/>
    <n v="59"/>
    <x v="2"/>
    <n v="2"/>
    <s v="2. EXP - Operating Expense"/>
    <n v="98"/>
    <x v="1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6"/>
    <x v="9"/>
    <n v="2"/>
    <n v="2"/>
    <n v="41"/>
    <x v="17"/>
    <n v="26"/>
    <n v="54"/>
    <x v="11"/>
    <n v="2"/>
    <s v="2. EXP - Operating Expense"/>
    <n v="100"/>
    <x v="18"/>
    <n v="1184"/>
    <n v="3317499.89"/>
    <n v="356732.07"/>
    <n v="322177.69"/>
    <n v="334177.94"/>
    <n v="341145.27"/>
    <n v="350458.48"/>
    <n v="336441.16"/>
    <n v="378571.65"/>
    <n v="298354.44"/>
    <n v="332461.27"/>
    <n v="341049.15"/>
    <n v="305077.8"/>
    <n v="339027.07"/>
    <n v="356732.07"/>
    <n v="322177.69"/>
    <n v="334177.94"/>
    <n v="341145.27"/>
    <n v="350458.48"/>
    <n v="336441.16"/>
    <n v="378571.65"/>
    <n v="298354.44"/>
    <n v="332461.27"/>
    <n v="341049.15"/>
    <n v="-74069.23"/>
    <n v="0"/>
    <n v="4035673.99"/>
    <n v="3317499.89"/>
    <s v="All Budget Divisions"/>
    <s v="CD-65 - Office of the General Counsel"/>
    <x v="1"/>
    <s v="USF"/>
    <s v="Employee Expenses"/>
    <s v="Compensation and Benefits"/>
    <n v="-718174.1"/>
    <s v="65-650-65.68000"/>
    <s v="650-Office of the General Counsel"/>
    <s v="650"/>
    <x v="18"/>
    <x v="3"/>
  </r>
  <r>
    <x v="5"/>
    <x v="20"/>
    <x v="13"/>
    <n v="2"/>
    <n v="2"/>
    <n v="47"/>
    <x v="2"/>
    <n v="26"/>
    <n v="52"/>
    <x v="1"/>
    <n v="2"/>
    <s v="2. EXP - Operating Expense"/>
    <n v="100"/>
    <x v="18"/>
    <n v="1325"/>
    <n v="535507.69039999996"/>
    <n v="47359.28"/>
    <n v="41181.980000000003"/>
    <n v="43241.08"/>
    <n v="45176.18"/>
    <n v="45428.88"/>
    <n v="43657.18"/>
    <n v="47719.18"/>
    <n v="43569.69"/>
    <n v="45644.43"/>
    <n v="47860.97"/>
    <n v="39991.49"/>
    <n v="43907.35"/>
    <n v="47359.28"/>
    <n v="41181.980000000003"/>
    <n v="43241.08"/>
    <n v="45176.18"/>
    <n v="45428.88"/>
    <n v="43657.18"/>
    <n v="46951.905599999998"/>
    <n v="42869.131200000003"/>
    <n v="44910.518400000001"/>
    <n v="46951.905599999998"/>
    <n v="40827.743999999999"/>
    <n v="46951.905599999998"/>
    <n v="266044.58"/>
    <n v="266044.58"/>
    <s v="All Budget Divisions"/>
    <s v="CD-93 - Human Resources"/>
    <x v="1"/>
    <s v="USF"/>
    <s v="Employee Expenses"/>
    <s v="Compensation and Benefits"/>
    <n v="0"/>
    <s v="93-931-93.68000"/>
    <s v="931-Administrative Assistants"/>
    <s v="931"/>
    <x v="18"/>
    <x v="3"/>
  </r>
  <r>
    <x v="0"/>
    <x v="13"/>
    <x v="7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98"/>
    <n v="3788925.43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295234.45"/>
    <n v="281814.7"/>
    <n v="295234.45"/>
    <n v="308654.19"/>
    <n v="281814.7"/>
    <n v="295234.45"/>
    <n v="295234.45"/>
    <n v="281814.7"/>
    <n v="308654.19"/>
    <n v="1145235.1499999999"/>
    <n v="1145235.1499999999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0"/>
    <x v="0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0"/>
    <x v="5"/>
    <x v="4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8"/>
    <x v="11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6"/>
    <x v="9"/>
    <n v="2"/>
    <n v="2"/>
    <n v="47"/>
    <x v="2"/>
    <n v="26"/>
    <n v="60"/>
    <x v="9"/>
    <n v="2"/>
    <s v="2. EXP - Operating Expense"/>
    <n v="94"/>
    <x v="15"/>
    <n v="1324"/>
    <n v="34369.620000000003"/>
    <n v="0"/>
    <n v="2007.98"/>
    <n v="2097"/>
    <n v="1388"/>
    <n v="20347.89"/>
    <n v="-506.25"/>
    <n v="4671"/>
    <n v="3488"/>
    <n v="2874"/>
    <n v="1570"/>
    <n v="11565.7"/>
    <n v="5911.22"/>
    <n v="0"/>
    <n v="2007.98"/>
    <n v="2097"/>
    <n v="1388"/>
    <n v="20347.89"/>
    <n v="-506.25"/>
    <n v="4671"/>
    <n v="3488"/>
    <n v="2874"/>
    <n v="1570"/>
    <n v="-3568"/>
    <n v="0"/>
    <n v="55414.54"/>
    <n v="34369.620000000003"/>
    <s v="All Budget Divisions"/>
    <s v="CD-93 - Human Resources"/>
    <x v="1"/>
    <s v="USF"/>
    <s v="Employee Expenses"/>
    <s v="Education"/>
    <n v="-21044.92"/>
    <s v="93-930-93.66710"/>
    <s v="930-Human Resources"/>
    <s v="930"/>
    <x v="15"/>
    <x v="7"/>
  </r>
  <r>
    <x v="6"/>
    <x v="12"/>
    <x v="6"/>
    <n v="2"/>
    <n v="2"/>
    <n v="39"/>
    <x v="1"/>
    <n v="26"/>
    <n v="52"/>
    <x v="1"/>
    <n v="2"/>
    <s v="2. EXP - Operating Expense"/>
    <n v="95"/>
    <x v="79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7"/>
    <x v="5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3"/>
    <x v="8"/>
    <x v="1"/>
    <n v="2"/>
    <n v="2"/>
    <n v="40"/>
    <x v="4"/>
    <n v="26"/>
    <n v="53"/>
    <x v="3"/>
    <n v="2"/>
    <s v="2. EXP - Operating Expense"/>
    <n v="98"/>
    <x v="17"/>
    <n v="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1"/>
    <x v="6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5"/>
    <x v="10"/>
    <x v="1"/>
    <n v="2"/>
    <n v="2"/>
    <n v="47"/>
    <x v="2"/>
    <n v="26"/>
    <n v="60"/>
    <x v="9"/>
    <n v="2"/>
    <s v="2. EXP - Operating Expense"/>
    <n v="56"/>
    <x v="2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18"/>
    <x v="11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3"/>
    <x v="3"/>
    <n v="2"/>
    <n v="2"/>
    <n v="45"/>
    <x v="6"/>
    <n v="26"/>
    <n v="58"/>
    <x v="4"/>
    <n v="2"/>
    <s v="2. EXP - Operating Expense"/>
    <n v="57"/>
    <x v="22"/>
    <n v="1431"/>
    <n v="5047.8100000000004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0"/>
    <n v="0"/>
    <n v="0"/>
    <n v="0"/>
    <n v="0"/>
    <n v="0"/>
    <n v="0"/>
    <n v="0"/>
    <n v="0"/>
    <n v="7900.92"/>
    <n v="5047.8100000000004"/>
    <s v="All Budget Divisions"/>
    <s v="CD-80 - Audit and Assurance"/>
    <x v="1"/>
    <s v="USF"/>
    <s v="Professional Services"/>
    <s v="Other Professional Services"/>
    <n v="-2853.11"/>
    <s v="80-854-80.64800"/>
    <s v="854-Payment Quality Assurance"/>
    <s v="854"/>
    <x v="22"/>
    <x v="9"/>
  </r>
  <r>
    <x v="0"/>
    <x v="18"/>
    <x v="11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5"/>
    <x v="16"/>
    <x v="9"/>
    <n v="2"/>
    <n v="2"/>
    <n v="53"/>
    <x v="16"/>
    <n v="26"/>
    <n v="59"/>
    <x v="2"/>
    <n v="2"/>
    <s v="2. EXP - Operating Expense"/>
    <n v="83"/>
    <x v="13"/>
    <n v="1263"/>
    <n v="8565.2000000000007"/>
    <n v="1158.08"/>
    <n v="827.9"/>
    <n v="865.72"/>
    <n v="903.55"/>
    <n v="902.28"/>
    <n v="862.1"/>
    <n v="920.83"/>
    <n v="2124.7399999999998"/>
    <n v="0"/>
    <n v="0"/>
    <n v="0"/>
    <n v="0"/>
    <n v="1158.08"/>
    <n v="827.9"/>
    <n v="865.72"/>
    <n v="903.55"/>
    <n v="902.28"/>
    <n v="862.1"/>
    <n v="920.83"/>
    <n v="2124.7399999999998"/>
    <n v="0"/>
    <n v="0"/>
    <n v="0"/>
    <n v="0"/>
    <n v="8565.2000000000007"/>
    <n v="8565.2000000000007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3"/>
    <x v="3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4"/>
    <x v="9"/>
    <x v="1"/>
    <n v="2"/>
    <n v="2"/>
    <n v="43"/>
    <x v="21"/>
    <n v="26"/>
    <n v="56"/>
    <x v="12"/>
    <n v="2"/>
    <s v="2. EXP - Operating Expense"/>
    <n v="38"/>
    <x v="26"/>
    <n v="9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5"/>
    <x v="20"/>
    <x v="13"/>
    <n v="2"/>
    <n v="2"/>
    <n v="43"/>
    <x v="21"/>
    <n v="26"/>
    <n v="56"/>
    <x v="12"/>
    <n v="2"/>
    <s v="2. EXP - Operating Expense"/>
    <n v="38"/>
    <x v="26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2"/>
    <x v="2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7"/>
    <x v="10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5"/>
    <x v="16"/>
    <x v="9"/>
    <n v="2"/>
    <n v="2"/>
    <n v="40"/>
    <x v="4"/>
    <n v="26"/>
    <n v="53"/>
    <x v="3"/>
    <n v="2"/>
    <s v="2. EXP - Operating Expense"/>
    <n v="49"/>
    <x v="93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7"/>
    <x v="10"/>
    <n v="2"/>
    <n v="2"/>
    <n v="39"/>
    <x v="1"/>
    <n v="26"/>
    <n v="52"/>
    <x v="1"/>
    <n v="2"/>
    <s v="2. EXP - Operating Expense"/>
    <n v="24"/>
    <x v="3"/>
    <n v="1369"/>
    <n v="1920.43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192.92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4"/>
    <x v="9"/>
    <x v="1"/>
    <n v="2"/>
    <n v="2"/>
    <n v="46"/>
    <x v="3"/>
    <n v="26"/>
    <n v="59"/>
    <x v="2"/>
    <n v="2"/>
    <s v="2. EXP - Operating Expense"/>
    <n v="27"/>
    <x v="38"/>
    <n v="1033"/>
    <n v="16681.277999999998"/>
    <n v="672.36"/>
    <n v="726.03"/>
    <n v="697.99"/>
    <n v="697.99"/>
    <n v="697.99"/>
    <n v="697.99"/>
    <n v="697.99"/>
    <n v="697.99"/>
    <n v="701.87"/>
    <n v="700.06"/>
    <n v="700.06"/>
    <n v="700.06"/>
    <n v="1464.3869999999999"/>
    <n v="1337.049"/>
    <n v="1337.049"/>
    <n v="1400.7180000000001"/>
    <n v="1464.3869999999999"/>
    <n v="1273.3800000000001"/>
    <n v="1464.3869999999999"/>
    <n v="1400.7180000000001"/>
    <n v="1337.049"/>
    <n v="1464.3869999999999"/>
    <n v="1337.049"/>
    <n v="1400.7180000000001"/>
    <n v="8388.3799999999992"/>
    <n v="16681.277999999998"/>
    <s v="All Budget Divisions"/>
    <s v="CD-90 - Information Technology"/>
    <x v="1"/>
    <s v="USF"/>
    <s v="Employee Expenses"/>
    <s v="Compensation and Benefits"/>
    <n v="8292.8979999999992"/>
    <s v="90-900-90.62304"/>
    <s v="900-IT Senior Management"/>
    <s v="900"/>
    <x v="38"/>
    <x v="3"/>
  </r>
  <r>
    <x v="4"/>
    <x v="9"/>
    <x v="1"/>
    <n v="2"/>
    <n v="2"/>
    <n v="36"/>
    <x v="14"/>
    <n v="26"/>
    <n v="49"/>
    <x v="10"/>
    <n v="2"/>
    <s v="2. EXP - Operating Expense"/>
    <n v="29"/>
    <x v="4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49"/>
    <n v="158938.79999999999"/>
    <n v="15525.39"/>
    <n v="14138"/>
    <n v="17265.73"/>
    <n v="18714.66"/>
    <n v="17983.88"/>
    <n v="18774.63"/>
    <n v="19630.259999999998"/>
    <n v="17992.11"/>
    <n v="18012.27"/>
    <n v="0"/>
    <n v="0"/>
    <n v="0"/>
    <n v="13397.14"/>
    <n v="12179.22"/>
    <n v="13397.14"/>
    <n v="13397.14"/>
    <n v="12788.18"/>
    <n v="13397.14"/>
    <n v="14006.1"/>
    <n v="12788.18"/>
    <n v="13397.14"/>
    <n v="13397.14"/>
    <n v="12788.18"/>
    <n v="14006.1"/>
    <n v="158036.93"/>
    <n v="118747.38"/>
    <s v="All Budget Divisions"/>
    <s v="CD-90 - Information Technology"/>
    <x v="1"/>
    <s v="USF"/>
    <s v="Employee Expenses"/>
    <s v="Compensation and Benefits"/>
    <n v="-39289.550000000003"/>
    <s v="90-900-90.62306"/>
    <s v="900-IT Senior Management"/>
    <s v="900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93"/>
    <n v="174049.98"/>
    <n v="14594.37"/>
    <n v="13248.2"/>
    <n v="14613.61"/>
    <n v="14563.57"/>
    <n v="13937.78"/>
    <n v="14594.35"/>
    <n v="15350.42"/>
    <n v="13997.25"/>
    <n v="14739.15"/>
    <n v="0"/>
    <n v="0"/>
    <n v="0"/>
    <n v="14670.88"/>
    <n v="13337.16"/>
    <n v="14670.88"/>
    <n v="14670.88"/>
    <n v="14004.02"/>
    <n v="14670.88"/>
    <n v="15337.74"/>
    <n v="14004.02"/>
    <n v="14670.88"/>
    <n v="14670.88"/>
    <n v="14004.02"/>
    <n v="15337.74"/>
    <n v="129638.7"/>
    <n v="130037.34"/>
    <s v="All Budget Divisions"/>
    <s v="CD-90 - Information Technology"/>
    <x v="1"/>
    <s v="USF"/>
    <s v="Employee Expenses"/>
    <s v="Compensation and Benefits"/>
    <n v="398.64"/>
    <s v="90-919-90.62306"/>
    <s v="919-Database Administration"/>
    <s v="919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504"/>
    <n v="229571.89"/>
    <n v="18148.88"/>
    <n v="16625.59"/>
    <n v="18513.45"/>
    <n v="17673.55"/>
    <n v="16293.54"/>
    <n v="15972.01"/>
    <n v="17085.84"/>
    <n v="15734.34"/>
    <n v="16515.41"/>
    <n v="0"/>
    <n v="0"/>
    <n v="0"/>
    <n v="19350.89"/>
    <n v="17591.71"/>
    <n v="19350.89"/>
    <n v="19350.89"/>
    <n v="18471.3"/>
    <n v="19350.89"/>
    <n v="20230.47"/>
    <n v="18471.3"/>
    <n v="19350.89"/>
    <n v="19350.89"/>
    <n v="18471.3"/>
    <n v="20230.47"/>
    <n v="152562.60999999999"/>
    <n v="171519.23"/>
    <s v="All Budget Divisions"/>
    <s v="CD-90 - Information Technology"/>
    <x v="1"/>
    <s v="USF"/>
    <s v="Employee Expenses"/>
    <s v="Compensation and Benefits"/>
    <n v="18956.62"/>
    <s v="90-923-90.62306"/>
    <s v="923-Information Security"/>
    <s v="923"/>
    <x v="4"/>
    <x v="3"/>
  </r>
  <r>
    <x v="0"/>
    <x v="19"/>
    <x v="12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7"/>
    <x v="10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7"/>
    <x v="10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2"/>
    <x v="4"/>
    <x v="1"/>
    <n v="2"/>
    <n v="2"/>
    <n v="37"/>
    <x v="5"/>
    <n v="26"/>
    <n v="50"/>
    <x v="0"/>
    <n v="2"/>
    <s v="2. EXP - Operating Expense"/>
    <n v="21"/>
    <x v="42"/>
    <n v="243"/>
    <n v="2940"/>
    <n v="0"/>
    <n v="0"/>
    <n v="0"/>
    <n v="0"/>
    <n v="0"/>
    <n v="0"/>
    <n v="0"/>
    <n v="0"/>
    <n v="0"/>
    <n v="0"/>
    <n v="0"/>
    <n v="0"/>
    <n v="0"/>
    <n v="2940"/>
    <n v="0"/>
    <n v="0"/>
    <n v="0"/>
    <n v="0"/>
    <n v="0"/>
    <n v="0"/>
    <n v="0"/>
    <n v="0"/>
    <n v="0"/>
    <n v="0"/>
    <n v="0"/>
    <n v="2940"/>
    <s v="All Budget Divisions"/>
    <s v="BD-50 - Rural Health Care"/>
    <x v="2"/>
    <s v="USF"/>
    <s v="General and Administrative"/>
    <s v="Telecommunications and Other Expenses"/>
    <n v="2940"/>
    <s v="50-500-50.62000"/>
    <s v="500-Rural Health Care"/>
    <s v="500"/>
    <x v="42"/>
    <x v="8"/>
  </r>
  <r>
    <x v="6"/>
    <x v="12"/>
    <x v="6"/>
    <n v="2"/>
    <n v="2"/>
    <n v="55"/>
    <x v="9"/>
    <n v="26"/>
    <n v="59"/>
    <x v="2"/>
    <n v="2"/>
    <s v="2. EXP - Operating Expense"/>
    <n v="24"/>
    <x v="3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2"/>
    <x v="4"/>
    <x v="1"/>
    <n v="2"/>
    <n v="2"/>
    <n v="53"/>
    <x v="16"/>
    <n v="26"/>
    <n v="59"/>
    <x v="2"/>
    <n v="2"/>
    <s v="2. EXP - Operating Expense"/>
    <n v="26"/>
    <x v="51"/>
    <n v="396"/>
    <n v="31165.5874"/>
    <n v="2466.67"/>
    <n v="2466.67"/>
    <n v="-2487.73"/>
    <n v="774.3"/>
    <n v="713.86"/>
    <n v="828.7"/>
    <n v="1301.19"/>
    <n v="1179.26"/>
    <n v="1227.6099999999999"/>
    <n v="860.32"/>
    <n v="2261.17"/>
    <n v="1228.6600000000001"/>
    <n v="2507.576"/>
    <n v="2388.1676000000002"/>
    <n v="2746.3926999999999"/>
    <n v="2626.9843999999998"/>
    <n v="2507.576"/>
    <n v="2626.9843999999998"/>
    <n v="2626.9843999999998"/>
    <n v="2626.9843999999998"/>
    <n v="2626.9843999999998"/>
    <n v="2507.576"/>
    <n v="2626.9843999999998"/>
    <n v="2746.3926999999999"/>
    <n v="12820.68"/>
    <n v="31165.5874"/>
    <s v="All Budget Divisions"/>
    <s v="DA-40 - Lifeline (DA)"/>
    <x v="5"/>
    <s v="USF"/>
    <s v="Employee Expenses"/>
    <s v="Compensation and Benefits"/>
    <n v="18344.9074"/>
    <s v="90-909-40.62303"/>
    <s v="909-Project Management Office"/>
    <s v="909"/>
    <x v="51"/>
    <x v="3"/>
  </r>
  <r>
    <x v="5"/>
    <x v="16"/>
    <x v="9"/>
    <n v="2"/>
    <n v="2"/>
    <n v="38"/>
    <x v="18"/>
    <n v="26"/>
    <n v="51"/>
    <x v="8"/>
    <n v="2"/>
    <s v="2. EXP - Operating Expense"/>
    <n v="146"/>
    <x v="5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6"/>
    <x v="1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2518"/>
    <s v="All Budget Divisions"/>
    <s v="BD-50 - Rural Health Care"/>
    <x v="2"/>
    <s v="USF"/>
    <s v="Employee Expenses"/>
    <s v="Dues and Subscriptions"/>
    <n v="2518"/>
    <s v="50-500-50.62200"/>
    <s v="500-Rural Health Care"/>
    <s v="500"/>
    <x v="5"/>
    <x v="4"/>
  </r>
  <r>
    <x v="0"/>
    <x v="5"/>
    <x v="4"/>
    <n v="2"/>
    <n v="2"/>
    <n v="36"/>
    <x v="14"/>
    <n v="26"/>
    <n v="49"/>
    <x v="10"/>
    <n v="5"/>
    <s v="USAC_ADMIN CAP - Capital Allocations"/>
    <n v="135"/>
    <x v="60"/>
    <n v="1341"/>
    <n v="1015634.690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113060.5757"/>
    <n v="0"/>
    <n v="0"/>
    <n v="0"/>
    <n v="0"/>
    <n v="0"/>
    <n v="0"/>
    <n v="1015634.69001"/>
    <n v="1015634.69001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5"/>
    <x v="4"/>
    <n v="2"/>
    <n v="2"/>
    <n v="37"/>
    <x v="5"/>
    <n v="26"/>
    <n v="50"/>
    <x v="0"/>
    <n v="5"/>
    <s v="USAC_ADMIN CAP - Capital Allocations"/>
    <n v="136"/>
    <x v="88"/>
    <n v="1346"/>
    <n v="228116.077255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86.9786980000008"/>
    <n v="68067.746788000004"/>
    <n v="52229.130391999999"/>
    <n v="24770.409008999999"/>
    <n v="19418.806358000002"/>
    <n v="54543.006010999998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5"/>
    <x v="15"/>
    <x v="5"/>
    <n v="2"/>
    <n v="2"/>
    <n v="48"/>
    <x v="8"/>
    <n v="26"/>
    <n v="59"/>
    <x v="2"/>
    <n v="6"/>
    <s v="X00000 - Capital Expenses"/>
    <n v="138"/>
    <x v="7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5"/>
    <x v="10"/>
    <x v="1"/>
    <n v="2"/>
    <n v="2"/>
    <n v="49"/>
    <x v="13"/>
    <n v="26"/>
    <n v="59"/>
    <x v="2"/>
    <n v="6"/>
    <s v="X00000 - Capital Expenses"/>
    <n v="138"/>
    <x v="7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1"/>
    <x v="6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19"/>
    <x v="12"/>
    <n v="2"/>
    <n v="2"/>
    <n v="53"/>
    <x v="16"/>
    <n v="26"/>
    <n v="59"/>
    <x v="2"/>
    <n v="6"/>
    <s v="X00000 - Capital Expenses"/>
    <n v="141"/>
    <x v="92"/>
    <n v="1491"/>
    <n v="40134.94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-810.93"/>
    <n v="806.8"/>
    <n v="0"/>
    <n v="0"/>
    <n v="0"/>
    <n v="0"/>
    <n v="0"/>
    <n v="40134.94"/>
    <n v="40134.94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5"/>
    <x v="10"/>
    <x v="1"/>
    <n v="2"/>
    <n v="2"/>
    <n v="45"/>
    <x v="6"/>
    <n v="26"/>
    <n v="58"/>
    <x v="4"/>
    <n v="2"/>
    <s v="2. EXP - Operating Expense"/>
    <n v="108"/>
    <x v="30"/>
    <n v="1224"/>
    <n v="-112032.1915"/>
    <n v="0"/>
    <n v="0"/>
    <n v="0"/>
    <n v="0"/>
    <n v="0"/>
    <n v="0"/>
    <n v="0"/>
    <n v="0"/>
    <n v="0"/>
    <n v="0"/>
    <n v="0"/>
    <n v="0"/>
    <n v="-9872.5686000000005"/>
    <n v="-8584.8421999999991"/>
    <n v="-9014.0843999999997"/>
    <n v="-9443.3264999999992"/>
    <n v="-9443.3264999999992"/>
    <n v="-9014.0843999999997"/>
    <n v="-9872.5686000000005"/>
    <n v="-9014.0843999999997"/>
    <n v="-9443.3264999999992"/>
    <n v="-9872.5686000000005"/>
    <n v="-8584.8421999999991"/>
    <n v="-9872.5686000000005"/>
    <n v="0"/>
    <n v="-112032.1915"/>
    <s v="All Budget Divisions"/>
    <s v="CD-80 - Audit and Assurance"/>
    <x v="1"/>
    <s v="USF"/>
    <s v="Employee Expenses"/>
    <s v="Compensation and Benefits"/>
    <n v="-112032.1915"/>
    <s v="80-800-80.68009"/>
    <s v="800-Audit and Assurance"/>
    <s v="800"/>
    <x v="30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4"/>
    <x v="8"/>
    <n v="2"/>
    <n v="2"/>
    <n v="36"/>
    <x v="14"/>
    <n v="26"/>
    <n v="49"/>
    <x v="10"/>
    <n v="3"/>
    <s v="4. USAC_DEBIT - USAC Administration (Debit to SM)"/>
    <n v="121"/>
    <x v="99"/>
    <n v="1341"/>
    <n v="4238238.6100000003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53496.2"/>
    <n v="363140.31"/>
    <n v="346609.14"/>
    <n v="355799.43"/>
    <n v="341735.56"/>
    <n v="318553.74"/>
    <n v="376699.06"/>
    <n v="2845450.82"/>
    <n v="2845450.82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0"/>
    <x v="6"/>
    <x v="1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210"/>
    <s v="600-Chief Executive Office"/>
    <s v="600"/>
    <x v="31"/>
    <x v="0"/>
  </r>
  <r>
    <x v="0"/>
    <x v="7"/>
    <x v="5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240"/>
    <s v="600-Chief Executive Office"/>
    <s v="600"/>
    <x v="64"/>
    <x v="0"/>
  </r>
  <r>
    <x v="1"/>
    <x v="1"/>
    <x v="1"/>
    <n v="2"/>
    <n v="2"/>
    <n v="35"/>
    <x v="12"/>
    <n v="26"/>
    <n v="48"/>
    <x v="7"/>
    <n v="3"/>
    <s v="4. USAC_DEBIT - USAC Administration (Debit to SM)"/>
    <n v="128"/>
    <x v="66"/>
    <n v="455"/>
    <n v="127047.3251"/>
    <n v="5083.8999999999996"/>
    <n v="6445.39"/>
    <n v="6625.44"/>
    <n v="6425.82"/>
    <n v="6479.52"/>
    <n v="6213.55"/>
    <n v="5143.53"/>
    <n v="4044.54"/>
    <n v="8799.9"/>
    <n v="7446.14"/>
    <n v="6217.69"/>
    <n v="4359.7"/>
    <n v="6407.5078999999996"/>
    <n v="6043.8739999999998"/>
    <n v="7544.9162999999999"/>
    <n v="9450.6985999999997"/>
    <n v="7085.0973000000004"/>
    <n v="22662.757099999999"/>
    <n v="27335.7533"/>
    <n v="12405.370800000001"/>
    <n v="6100.9472999999998"/>
    <n v="10070.688599999999"/>
    <n v="5894.5186000000003"/>
    <n v="6045.1953000000003"/>
    <n v="73285.119999999995"/>
    <n v="127047.3251"/>
    <s v="All Budget Divisions"/>
    <s v="BD-30 - High Cost"/>
    <x v="4"/>
    <s v="USF"/>
    <s v="Allocations"/>
    <s v="Allocations"/>
    <n v="53762.205099999999"/>
    <s v="30-300-30.90260"/>
    <s v="300-High Cost"/>
    <s v="300"/>
    <x v="66"/>
    <x v="0"/>
  </r>
  <r>
    <x v="0"/>
    <x v="7"/>
    <x v="5"/>
    <n v="2"/>
    <n v="2"/>
    <n v="42"/>
    <x v="11"/>
    <n v="26"/>
    <n v="55"/>
    <x v="6"/>
    <n v="2"/>
    <s v="2. EXP - Operating Expense"/>
    <n v="100"/>
    <x v="18"/>
    <n v="1398"/>
    <n v="3602947.02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445932.63"/>
    <n v="466202.29"/>
    <n v="433207.38"/>
    <n v="0"/>
    <n v="0"/>
    <n v="0"/>
    <n v="0"/>
    <n v="4057209.79"/>
    <n v="3602947.02"/>
    <s v="All Budget Divisions"/>
    <s v="CD-70 - Finance"/>
    <x v="1"/>
    <s v="USF"/>
    <s v="Employee Expenses"/>
    <s v="Compensation and Benefits"/>
    <n v="-454262.77"/>
    <s v="70-700-70.68000"/>
    <s v="700-Finance"/>
    <s v="700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17"/>
    <x v="10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317"/>
    <n v="43892.36"/>
    <n v="0"/>
    <n v="0"/>
    <n v="0"/>
    <n v="0"/>
    <n v="0"/>
    <n v="0"/>
    <n v="0"/>
    <n v="0"/>
    <n v="0"/>
    <n v="750"/>
    <n v="1700"/>
    <n v="41442.36"/>
    <n v="0"/>
    <n v="0"/>
    <n v="0"/>
    <n v="0"/>
    <n v="0"/>
    <n v="0"/>
    <n v="0"/>
    <n v="0"/>
    <n v="0"/>
    <n v="750"/>
    <n v="1700"/>
    <n v="41442.36"/>
    <n v="43892.36"/>
    <n v="43892.36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19"/>
    <x v="12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3"/>
    <x v="7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6"/>
    <x v="1"/>
    <n v="2"/>
    <n v="2"/>
    <n v="45"/>
    <x v="6"/>
    <n v="26"/>
    <n v="58"/>
    <x v="4"/>
    <n v="2"/>
    <s v="2. EXP - Operating Expense"/>
    <n v="58"/>
    <x v="108"/>
    <n v="1423"/>
    <n v="950000"/>
    <n v="65000"/>
    <n v="120000"/>
    <n v="375000"/>
    <n v="60000"/>
    <n v="20000"/>
    <n v="0"/>
    <n v="0"/>
    <n v="0"/>
    <n v="45147.43"/>
    <n v="0"/>
    <n v="0"/>
    <n v="0"/>
    <n v="40782"/>
    <n v="128206"/>
    <n v="406035"/>
    <n v="120158"/>
    <n v="17203"/>
    <n v="3052"/>
    <n v="5512"/>
    <n v="0"/>
    <n v="0"/>
    <n v="75617"/>
    <n v="88340"/>
    <n v="65095"/>
    <n v="685147.43"/>
    <n v="720948"/>
    <s v="All Budget Divisions"/>
    <s v="CD-80 - Audit and Assurance"/>
    <x v="1"/>
    <s v="USF"/>
    <s v="Professional Services"/>
    <s v="Financial Audit and AUP"/>
    <n v="35800.57"/>
    <s v="80-800-80.64811"/>
    <s v="800-Audit and Assurance"/>
    <s v="800"/>
    <x v="108"/>
    <x v="10"/>
  </r>
  <r>
    <x v="0"/>
    <x v="19"/>
    <x v="12"/>
    <n v="2"/>
    <n v="2"/>
    <n v="45"/>
    <x v="6"/>
    <n v="26"/>
    <n v="58"/>
    <x v="4"/>
    <n v="2"/>
    <s v="2. EXP - Operating Expense"/>
    <n v="64"/>
    <x v="23"/>
    <n v="1423"/>
    <n v="203802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25048"/>
    <n v="67969"/>
    <n v="7076"/>
    <n v="63995"/>
    <n v="37831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13"/>
    <x v="7"/>
    <n v="2"/>
    <n v="2"/>
    <n v="36"/>
    <x v="14"/>
    <n v="26"/>
    <n v="49"/>
    <x v="10"/>
    <n v="2"/>
    <s v="2. EXP - Operating Expense"/>
    <n v="69"/>
    <x v="82"/>
    <n v="1341"/>
    <n v="6819355.7400000002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735057.62"/>
    <n v="689116.62"/>
    <n v="717120.62"/>
    <n v="734673.62"/>
    <n v="641067.62"/>
    <n v="406177.66"/>
    <n v="554182.62"/>
    <n v="2341959.36"/>
    <n v="2341959.36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0"/>
    <x v="19"/>
    <x v="12"/>
    <n v="2"/>
    <n v="2"/>
    <n v="42"/>
    <x v="11"/>
    <n v="26"/>
    <n v="55"/>
    <x v="6"/>
    <n v="2"/>
    <s v="2. EXP - Operating Expense"/>
    <n v="84"/>
    <x v="14"/>
    <n v="1398"/>
    <n v="1349.626665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-310.54000000000002"/>
    <n v="0"/>
    <n v="83.333332999999996"/>
    <n v="83.333332999999996"/>
    <n v="83.333332999999996"/>
    <n v="83.333332999999996"/>
    <n v="83.333332999999996"/>
    <n v="932.96"/>
    <n v="932.96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8"/>
    <x v="11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2"/>
    <x v="4"/>
    <x v="1"/>
    <n v="2"/>
    <n v="2"/>
    <n v="46"/>
    <x v="3"/>
    <n v="26"/>
    <n v="59"/>
    <x v="2"/>
    <n v="2"/>
    <s v="2. EXP - Operating Expense"/>
    <n v="98"/>
    <x v="17"/>
    <n v="370"/>
    <n v="881.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3.14999999999998"/>
    <n v="0"/>
    <n v="0"/>
    <n v="242.22"/>
    <n v="336.52"/>
    <n v="0"/>
    <n v="0"/>
    <n v="881.89"/>
    <s v="All Budget Divisions"/>
    <s v="CD-90 - Information Technology"/>
    <x v="1"/>
    <s v="USF"/>
    <s v="Employee Expenses"/>
    <s v="Travel"/>
    <n v="881.89"/>
    <s v="90-900-90.66801"/>
    <s v="900-IT Senior Management"/>
    <s v="900"/>
    <x v="17"/>
    <x v="0"/>
  </r>
  <r>
    <x v="5"/>
    <x v="16"/>
    <x v="9"/>
    <n v="2"/>
    <n v="2"/>
    <n v="37"/>
    <x v="5"/>
    <n v="26"/>
    <n v="50"/>
    <x v="0"/>
    <n v="2"/>
    <s v="2. EXP - Operating Expense"/>
    <n v="51"/>
    <x v="2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8"/>
    <x v="11"/>
    <n v="2"/>
    <n v="2"/>
    <n v="34"/>
    <x v="7"/>
    <n v="26"/>
    <n v="47"/>
    <x v="5"/>
    <n v="2"/>
    <s v="2. EXP - Operating Expense"/>
    <n v="52"/>
    <x v="106"/>
    <n v="1335"/>
    <n v="14629146.52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6"/>
    <n v="1219096"/>
    <n v="1219096"/>
    <n v="1219096"/>
    <n v="1219096"/>
    <n v="1219096"/>
    <n v="1219096"/>
    <n v="1219096"/>
    <n v="1219096"/>
    <n v="1219096"/>
    <n v="1219091"/>
    <n v="1219095.52"/>
    <n v="1219095.52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3"/>
    <x v="3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17"/>
    <x v="10"/>
    <n v="2"/>
    <n v="2"/>
    <n v="39"/>
    <x v="1"/>
    <n v="26"/>
    <n v="52"/>
    <x v="1"/>
    <n v="2"/>
    <s v="2. EXP - Operating Expense"/>
    <n v="57"/>
    <x v="22"/>
    <n v="1403"/>
    <n v="76644.586660000001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12090.666665999999"/>
    <n v="3340.6666660000001"/>
    <n v="3340.6666660000001"/>
    <n v="12686.666665999999"/>
    <n v="3340.6666660000001"/>
    <n v="3340.6666660000001"/>
    <n v="12090.666665999999"/>
    <n v="3340.6666660000001"/>
    <n v="3340.6666660000001"/>
    <n v="12686.666665999999"/>
    <n v="7045.92"/>
    <n v="7045.92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39"/>
    <n v="8188283.1200000001"/>
    <n v="707020.26"/>
    <n v="203988.76"/>
    <n v="202470.27"/>
    <n v="203988.68"/>
    <n v="203988.68"/>
    <n v="203988.68"/>
    <n v="203988.68"/>
    <n v="203988.68"/>
    <n v="203988.68"/>
    <n v="0"/>
    <n v="0"/>
    <n v="0"/>
    <n v="469577.99"/>
    <n v="389580.95"/>
    <n v="389580.91"/>
    <n v="900210.51"/>
    <n v="655583.41"/>
    <n v="700556.48"/>
    <n v="388893.12"/>
    <n v="799470.3"/>
    <n v="1014734.79"/>
    <n v="869970.98"/>
    <n v="627867.82999999996"/>
    <n v="982255.85"/>
    <n v="2337411.37"/>
    <n v="5708188.46"/>
    <s v="All Budget Divisions"/>
    <s v="CD-90 - Information Technology"/>
    <x v="1"/>
    <s v="USF"/>
    <s v="Professional Services"/>
    <s v="Other Professional Services"/>
    <n v="3370777.09"/>
    <s v="90-799-90.64800"/>
    <s v="799-Enterprise Resource Program"/>
    <s v="799"/>
    <x v="22"/>
    <x v="9"/>
  </r>
  <r>
    <x v="0"/>
    <x v="5"/>
    <x v="4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0"/>
    <x v="0"/>
    <n v="2"/>
    <n v="2"/>
    <n v="46"/>
    <x v="3"/>
    <n v="26"/>
    <n v="59"/>
    <x v="2"/>
    <n v="2"/>
    <s v="2. EXP - Operating Expense"/>
    <n v="32"/>
    <x v="47"/>
    <n v="1449"/>
    <n v="-4131.22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-211.43"/>
    <n v="-230.7"/>
    <n v="-1002.61"/>
    <n v="-1373.28"/>
    <n v="0"/>
    <n v="0"/>
    <n v="0"/>
    <n v="-4131.22"/>
    <n v="-4131.22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0"/>
    <x v="0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2"/>
    <x v="4"/>
    <x v="1"/>
    <n v="2"/>
    <n v="2"/>
    <n v="46"/>
    <x v="3"/>
    <n v="26"/>
    <n v="59"/>
    <x v="2"/>
    <n v="2"/>
    <s v="2. EXP - Operating Expense"/>
    <n v="39"/>
    <x v="27"/>
    <n v="387"/>
    <n v="1099.9948999999999"/>
    <n v="0"/>
    <n v="0"/>
    <n v="0"/>
    <n v="0"/>
    <n v="0"/>
    <n v="0"/>
    <n v="0"/>
    <n v="0"/>
    <n v="0"/>
    <n v="0"/>
    <n v="0"/>
    <n v="0"/>
    <n v="88.505300000000005"/>
    <n v="84.290800000000004"/>
    <n v="96.934399999999997"/>
    <n v="92.719899999999996"/>
    <n v="88.505300000000005"/>
    <n v="92.719899999999996"/>
    <n v="92.719899999999996"/>
    <n v="92.719899999999996"/>
    <n v="92.719899999999996"/>
    <n v="88.505300000000005"/>
    <n v="92.719899999999996"/>
    <n v="96.934399999999997"/>
    <n v="0"/>
    <n v="1099.9948999999999"/>
    <s v="All Budget Divisions"/>
    <s v="CD-90 - Information Technology"/>
    <x v="1"/>
    <s v="USF"/>
    <s v="Employee Expenses"/>
    <s v="Team Building"/>
    <n v="1099.9948999999999"/>
    <s v="90-907-90.62505"/>
    <s v="907-IT Data"/>
    <s v="907"/>
    <x v="27"/>
    <x v="4"/>
  </r>
  <r>
    <x v="5"/>
    <x v="20"/>
    <x v="13"/>
    <n v="2"/>
    <n v="2"/>
    <n v="43"/>
    <x v="21"/>
    <n v="26"/>
    <n v="56"/>
    <x v="12"/>
    <n v="2"/>
    <s v="2. EXP - Operating Expense"/>
    <n v="39"/>
    <x v="27"/>
    <n v="1211"/>
    <n v="1767.529998"/>
    <n v="0"/>
    <n v="0"/>
    <n v="123.08"/>
    <n v="211.4"/>
    <n v="0"/>
    <n v="183.05"/>
    <n v="196.13"/>
    <n v="0"/>
    <n v="0"/>
    <n v="172.11"/>
    <n v="543.36"/>
    <n v="642.44000000000005"/>
    <n v="0"/>
    <n v="0"/>
    <n v="123.08"/>
    <n v="211.4"/>
    <n v="0"/>
    <n v="183.05"/>
    <n v="208.33333300000001"/>
    <n v="208.33333300000001"/>
    <n v="208.33333300000001"/>
    <n v="208.33333300000001"/>
    <n v="208.33333300000001"/>
    <n v="208.33333300000001"/>
    <n v="517.53"/>
    <n v="517.53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13"/>
    <x v="7"/>
    <n v="2"/>
    <n v="2"/>
    <n v="36"/>
    <x v="14"/>
    <n v="26"/>
    <n v="49"/>
    <x v="10"/>
    <n v="2"/>
    <s v="2. EXP - Operating Expense"/>
    <n v="40"/>
    <x v="48"/>
    <n v="1341"/>
    <n v="1444968.99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21362.59"/>
    <n v="123726.6"/>
    <n v="230626.85"/>
    <n v="99343.22"/>
    <n v="113718.78"/>
    <n v="91338.78"/>
    <n v="96639.34"/>
    <n v="568212.82999999996"/>
    <n v="568212.82999999996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6"/>
    <x v="12"/>
    <x v="6"/>
    <n v="2"/>
    <n v="2"/>
    <n v="46"/>
    <x v="3"/>
    <n v="26"/>
    <n v="59"/>
    <x v="2"/>
    <n v="2"/>
    <s v="2. EXP - Operating Expense"/>
    <n v="45"/>
    <x v="19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19"/>
    <x v="12"/>
    <n v="2"/>
    <n v="2"/>
    <n v="46"/>
    <x v="3"/>
    <n v="26"/>
    <n v="59"/>
    <x v="2"/>
    <n v="2"/>
    <s v="2. EXP - Operating Expense"/>
    <n v="26"/>
    <x v="51"/>
    <n v="1498"/>
    <n v="706287.62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65114.33"/>
    <n v="65114.33"/>
    <n v="47909.82"/>
    <n v="50191.24"/>
    <n v="50191.24"/>
    <n v="47909.82"/>
    <n v="52472.66"/>
    <n v="457612.84"/>
    <n v="457612.84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4"/>
    <x v="9"/>
    <x v="1"/>
    <n v="2"/>
    <n v="2"/>
    <n v="33"/>
    <x v="20"/>
    <n v="26"/>
    <n v="55"/>
    <x v="6"/>
    <n v="2"/>
    <s v="2. EXP - Operating Expense"/>
    <n v="27"/>
    <x v="38"/>
    <n v="889"/>
    <n v="0"/>
    <n v="704.59"/>
    <n v="831.73"/>
    <n v="761.59"/>
    <n v="761.59"/>
    <n v="761.59"/>
    <n v="761.59"/>
    <n v="761.59"/>
    <n v="761.59"/>
    <n v="805.63"/>
    <n v="784.21"/>
    <n v="784.21"/>
    <n v="784.21"/>
    <n v="0"/>
    <n v="0"/>
    <n v="0"/>
    <n v="0"/>
    <n v="0"/>
    <n v="0"/>
    <n v="0"/>
    <n v="0"/>
    <n v="0"/>
    <n v="0"/>
    <n v="0"/>
    <n v="0"/>
    <n v="9264.1200000000008"/>
    <n v="0"/>
    <s v="All Budget Divisions"/>
    <s v="CD-10 - Contributors/499"/>
    <x v="1"/>
    <s v="USF"/>
    <s v="Employee Expenses"/>
    <s v="Compensation and Benefits"/>
    <n v="-9264.1200000000008"/>
    <s v="10-110-10.62304"/>
    <s v="110-Contributors"/>
    <s v="110"/>
    <x v="38"/>
    <x v="3"/>
  </r>
  <r>
    <x v="0"/>
    <x v="3"/>
    <x v="3"/>
    <n v="2"/>
    <n v="2"/>
    <n v="42"/>
    <x v="11"/>
    <n v="26"/>
    <n v="55"/>
    <x v="6"/>
    <n v="2"/>
    <s v="2. EXP - Operating Expense"/>
    <n v="27"/>
    <x v="38"/>
    <n v="1332"/>
    <n v="1777.17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0"/>
    <n v="0"/>
    <n v="0"/>
    <n v="0"/>
    <n v="0"/>
    <n v="0"/>
    <n v="0"/>
    <n v="0"/>
    <n v="0"/>
    <n v="2368.04"/>
    <n v="1777.17"/>
    <s v="All Budget Divisions"/>
    <s v="CD-70 - Finance"/>
    <x v="1"/>
    <s v="USF"/>
    <s v="Employee Expenses"/>
    <s v="Compensation and Benefits"/>
    <n v="-590.87"/>
    <s v="10-110-10.62304"/>
    <s v="110-Contributors"/>
    <s v="110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80"/>
    <n v="21243.599999999999"/>
    <n v="0"/>
    <n v="0"/>
    <n v="0"/>
    <n v="0"/>
    <n v="0"/>
    <n v="0"/>
    <n v="0"/>
    <n v="0"/>
    <n v="0"/>
    <n v="0"/>
    <n v="0"/>
    <n v="0"/>
    <n v="1634.1230640000001"/>
    <n v="1634.1230640000001"/>
    <n v="1634.1230640000001"/>
    <n v="2451.184624"/>
    <n v="1634.1230640000001"/>
    <n v="1634.1230640000001"/>
    <n v="1634.1230640000001"/>
    <n v="1634.1230640000001"/>
    <n v="2451.184624"/>
    <n v="1634.1230640000001"/>
    <n v="1634.1230640000001"/>
    <n v="1634.1231760000001"/>
    <n v="0"/>
    <n v="0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19"/>
    <x v="12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5"/>
    <x v="16"/>
    <x v="9"/>
    <n v="2"/>
    <n v="2"/>
    <n v="49"/>
    <x v="13"/>
    <n v="26"/>
    <n v="52"/>
    <x v="1"/>
    <n v="2"/>
    <s v="2. EXP - Operating Expense"/>
    <n v="31"/>
    <x v="24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9"/>
    <x v="12"/>
    <n v="1"/>
    <n v="1"/>
    <n v="35"/>
    <x v="12"/>
    <n v="26"/>
    <n v="48"/>
    <x v="7"/>
    <n v="1"/>
    <s v="1. T4000 - Revenue"/>
    <n v="1"/>
    <x v="58"/>
    <n v="1340"/>
    <n v="72003738.406687006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864454.3499999996"/>
    <n v="6262502.2199999997"/>
    <n v="5830665.2560930001"/>
    <n v="6584382.5038259998"/>
    <n v="6090618.2313470002"/>
    <n v="6059295.7523680003"/>
    <n v="6912505.3630529996"/>
    <n v="40526271.299999997"/>
    <n v="40526271.299999997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4"/>
    <x v="9"/>
    <x v="1"/>
    <n v="2"/>
    <n v="2"/>
    <n v="53"/>
    <x v="16"/>
    <n v="26"/>
    <n v="59"/>
    <x v="2"/>
    <n v="2"/>
    <s v="2. EXP - Operating Expense"/>
    <n v="16"/>
    <x v="1"/>
    <n v="1059"/>
    <n v="0"/>
    <n v="19387.2"/>
    <n v="15694.4"/>
    <n v="18464"/>
    <n v="16790.7"/>
    <n v="12463.2"/>
    <n v="6577.8"/>
    <n v="16329.1"/>
    <n v="18867.900000000001"/>
    <n v="12290.1"/>
    <n v="17540.8"/>
    <n v="16617.599999999999"/>
    <n v="17194.599999999999"/>
    <n v="0"/>
    <n v="0"/>
    <n v="0"/>
    <n v="0"/>
    <n v="0"/>
    <n v="0"/>
    <n v="0"/>
    <n v="0"/>
    <n v="0"/>
    <n v="0"/>
    <n v="0"/>
    <n v="0"/>
    <n v="188217.4"/>
    <n v="0"/>
    <s v="All Budget Divisions"/>
    <s v="DA-40 - Lifeline (DA)"/>
    <x v="5"/>
    <s v="USF"/>
    <s v="Professional Services"/>
    <s v="Contract Labor"/>
    <n v="-188217.4"/>
    <s v="90-909-40.61400"/>
    <s v="909-Project Management Office"/>
    <s v="909"/>
    <x v="1"/>
    <x v="1"/>
  </r>
  <r>
    <x v="4"/>
    <x v="9"/>
    <x v="1"/>
    <n v="2"/>
    <n v="2"/>
    <n v="54"/>
    <x v="15"/>
    <n v="26"/>
    <n v="59"/>
    <x v="2"/>
    <n v="2"/>
    <s v="2. EXP - Operating Expense"/>
    <n v="16"/>
    <x v="1"/>
    <n v="10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11"/>
    <x v="6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16"/>
    <x v="9"/>
    <n v="2"/>
    <n v="2"/>
    <n v="57"/>
    <x v="19"/>
    <n v="26"/>
    <n v="59"/>
    <x v="2"/>
    <n v="2"/>
    <s v="2. EXP - Operating Expense"/>
    <n v="18"/>
    <x v="2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5"/>
    <x v="10"/>
    <x v="1"/>
    <n v="2"/>
    <n v="2"/>
    <n v="55"/>
    <x v="9"/>
    <n v="26"/>
    <n v="59"/>
    <x v="2"/>
    <n v="2"/>
    <s v="2. EXP - Operating Expense"/>
    <n v="18"/>
    <x v="2"/>
    <n v="1292"/>
    <n v="2292164.6800040002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184217.556667"/>
    <n v="185093.556667"/>
    <n v="135227.556667"/>
    <n v="187877.556667"/>
    <n v="265238.556667"/>
    <n v="129335.556667"/>
    <n v="191269.556667"/>
    <n v="201002.556667"/>
    <n v="201087.556667"/>
    <n v="201171.556667"/>
    <n v="201256.556667"/>
    <n v="209386.556667"/>
    <n v="2894823.55"/>
    <n v="2292164.6800040002"/>
    <s v="All Budget Divisions"/>
    <s v="DA-20 - Schools &amp; Libraries (DA)"/>
    <x v="3"/>
    <s v="USF"/>
    <s v="General and Administrative"/>
    <s v="Computer Support and Maintenance"/>
    <n v="-602658.86999599996"/>
    <s v="90-913-20.61420"/>
    <s v="913-Architecture and Standards"/>
    <s v="913"/>
    <x v="2"/>
    <x v="2"/>
  </r>
  <r>
    <x v="5"/>
    <x v="15"/>
    <x v="5"/>
    <n v="2"/>
    <n v="2"/>
    <n v="46"/>
    <x v="3"/>
    <n v="26"/>
    <n v="59"/>
    <x v="2"/>
    <n v="6"/>
    <s v="X00000 - Capital Expenses"/>
    <n v="138"/>
    <x v="7"/>
    <n v="1287"/>
    <n v="997907.03"/>
    <n v="0"/>
    <n v="244890.03"/>
    <n v="282009.19"/>
    <n v="260153.19"/>
    <n v="0"/>
    <n v="0"/>
    <n v="0"/>
    <n v="239354.62"/>
    <n v="114354.61"/>
    <n v="-176854.61"/>
    <n v="0"/>
    <n v="34000"/>
    <n v="0"/>
    <n v="244890.03"/>
    <n v="282009.19"/>
    <n v="260153.19"/>
    <n v="0"/>
    <n v="0"/>
    <n v="0"/>
    <n v="239354.62"/>
    <n v="114354.61"/>
    <n v="-176854.61"/>
    <n v="0"/>
    <n v="34000"/>
    <n v="997907.03"/>
    <n v="997907.03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5"/>
    <x v="20"/>
    <x v="13"/>
    <n v="2"/>
    <n v="2"/>
    <n v="52"/>
    <x v="10"/>
    <n v="26"/>
    <n v="59"/>
    <x v="2"/>
    <n v="6"/>
    <s v="X00000 - Capital Expenses"/>
    <n v="140"/>
    <x v="61"/>
    <n v="1300"/>
    <n v="0"/>
    <n v="0"/>
    <n v="0"/>
    <n v="0"/>
    <n v="0"/>
    <n v="44838.239999999998"/>
    <n v="5762.38"/>
    <n v="-50600.62"/>
    <n v="0"/>
    <n v="0"/>
    <n v="0"/>
    <n v="0"/>
    <n v="0"/>
    <n v="0"/>
    <n v="0"/>
    <n v="0"/>
    <n v="0"/>
    <n v="0"/>
    <n v="0"/>
    <n v="0"/>
    <n v="0"/>
    <n v="0"/>
    <n v="0"/>
    <n v="0"/>
    <n v="0"/>
    <n v="50600.62"/>
    <n v="0"/>
    <s v="All Budget Divisions"/>
    <s v="DA-30 - High Cost (DA)"/>
    <x v="4"/>
    <s v="USF"/>
    <s v="Professional Services"/>
    <s v="Contract Labor"/>
    <n v="-50600.62"/>
    <s v="90-916-30.X00007"/>
    <s v="916-IT HC Support"/>
    <s v="916"/>
    <x v="61"/>
    <x v="0"/>
  </r>
  <r>
    <x v="6"/>
    <x v="12"/>
    <x v="6"/>
    <n v="2"/>
    <n v="2"/>
    <n v="36"/>
    <x v="14"/>
    <n v="26"/>
    <n v="49"/>
    <x v="10"/>
    <n v="2"/>
    <s v="2. EXP - Operating Expense"/>
    <n v="108"/>
    <x v="30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2"/>
    <x v="4"/>
    <x v="1"/>
    <n v="2"/>
    <n v="2"/>
    <n v="52"/>
    <x v="10"/>
    <n v="26"/>
    <n v="59"/>
    <x v="2"/>
    <n v="2"/>
    <s v="2. EXP - Operating Expense"/>
    <n v="110"/>
    <x v="46"/>
    <n v="378"/>
    <n v="80385.61"/>
    <n v="0"/>
    <n v="0"/>
    <n v="0"/>
    <n v="0"/>
    <n v="0"/>
    <n v="0"/>
    <n v="0"/>
    <n v="0"/>
    <n v="0"/>
    <n v="0"/>
    <n v="0"/>
    <n v="-4796.41"/>
    <n v="0"/>
    <n v="0"/>
    <n v="0"/>
    <n v="0"/>
    <n v="0"/>
    <n v="0"/>
    <n v="0"/>
    <n v="0"/>
    <n v="0"/>
    <n v="0"/>
    <n v="0"/>
    <n v="80385.61"/>
    <n v="-4796.41"/>
    <n v="80385.61"/>
    <s v="All Budget Divisions"/>
    <s v="DA-30 - High Cost (DA)"/>
    <x v="4"/>
    <s v="USF"/>
    <s v="Employee Expenses"/>
    <s v="Compensation and Benefits"/>
    <n v="85182.02"/>
    <s v="90-902-30.68100"/>
    <s v="902-Business Relationship Management"/>
    <s v="902"/>
    <x v="46"/>
    <x v="3"/>
  </r>
  <r>
    <x v="0"/>
    <x v="2"/>
    <x v="2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1"/>
    <x v="1"/>
    <x v="1"/>
    <n v="2"/>
    <n v="2"/>
    <n v="35"/>
    <x v="12"/>
    <n v="26"/>
    <n v="48"/>
    <x v="7"/>
    <n v="3"/>
    <s v="4. USAC_DEBIT - USAC Administration (Debit to SM)"/>
    <n v="120"/>
    <x v="73"/>
    <n v="455"/>
    <n v="16522883.151799999"/>
    <n v="1201344.57"/>
    <n v="1121726.3400000001"/>
    <n v="1309201.17"/>
    <n v="1191419.3999999999"/>
    <n v="1237846.2"/>
    <n v="1232649.17"/>
    <n v="1208450.02"/>
    <n v="1293975.5900000001"/>
    <n v="1251348.3400000001"/>
    <n v="1210101.56"/>
    <n v="1248053.6100000001"/>
    <n v="1534277.76"/>
    <n v="1245413.9975000001"/>
    <n v="1182573.0134999999"/>
    <n v="1371095.9657999999"/>
    <n v="1245413.9975000001"/>
    <n v="1308254.9815"/>
    <n v="1312943.6214999999"/>
    <n v="1249889.5175000001"/>
    <n v="1375997.7257999999"/>
    <n v="1312943.6214999999"/>
    <n v="1249889.5175000001"/>
    <n v="1378936.8529000001"/>
    <n v="2289530.3393000001"/>
    <n v="15040393.73"/>
    <n v="16522883.151799999"/>
    <s v="All Budget Divisions"/>
    <s v="BD-30 - High Cost"/>
    <x v="4"/>
    <s v="USF"/>
    <s v="Allocations"/>
    <s v="Allocations"/>
    <n v="1482489.4217999999"/>
    <s v="30-300-30.90110"/>
    <s v="300-High Cost"/>
    <s v="300"/>
    <x v="73"/>
    <x v="0"/>
  </r>
  <r>
    <x v="0"/>
    <x v="6"/>
    <x v="1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5"/>
    <x v="15"/>
    <x v="5"/>
    <n v="2"/>
    <n v="2"/>
    <n v="56"/>
    <x v="22"/>
    <n v="26"/>
    <n v="57"/>
    <x v="13"/>
    <n v="3"/>
    <s v="4. USAC_DEBIT - USAC Administration (Debit to SM)"/>
    <n v="130"/>
    <x v="3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7"/>
    <x v="5"/>
    <n v="2"/>
    <n v="2"/>
    <n v="37"/>
    <x v="5"/>
    <n v="26"/>
    <n v="50"/>
    <x v="0"/>
    <n v="2"/>
    <s v="2. EXP - Operating Expense"/>
    <n v="105"/>
    <x v="11"/>
    <n v="1346"/>
    <n v="6150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2250"/>
    <n v="500"/>
    <n v="1000"/>
    <n v="0"/>
    <n v="0"/>
    <n v="0"/>
    <n v="0"/>
    <n v="10200"/>
    <n v="6150"/>
    <s v="All Budget Divisions"/>
    <s v="BD-50 - Rural Health Care"/>
    <x v="2"/>
    <s v="USF"/>
    <s v="Employee Expenses"/>
    <s v="Compensation and Benefits"/>
    <n v="-4050"/>
    <s v="50-500-50.68005"/>
    <s v="500-Rural Health Care"/>
    <s v="500"/>
    <x v="11"/>
    <x v="3"/>
  </r>
  <r>
    <x v="0"/>
    <x v="18"/>
    <x v="11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8"/>
    <x v="11"/>
    <n v="2"/>
    <n v="2"/>
    <n v="47"/>
    <x v="2"/>
    <n v="26"/>
    <n v="60"/>
    <x v="9"/>
    <n v="2"/>
    <s v="2. EXP - Operating Expense"/>
    <n v="105"/>
    <x v="11"/>
    <n v="1511"/>
    <n v="51021.67"/>
    <n v="0"/>
    <n v="0"/>
    <n v="0"/>
    <n v="0"/>
    <n v="200"/>
    <n v="500"/>
    <n v="1500"/>
    <n v="0"/>
    <n v="0"/>
    <n v="0"/>
    <n v="0"/>
    <n v="0"/>
    <n v="0"/>
    <n v="184.62"/>
    <n v="203.08"/>
    <n v="203.08"/>
    <n v="193.85"/>
    <n v="203.08"/>
    <n v="212.31"/>
    <n v="193.85"/>
    <n v="203.08"/>
    <n v="203.08"/>
    <n v="19720.04"/>
    <n v="29501.599999999999"/>
    <n v="0"/>
    <n v="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2"/>
    <x v="4"/>
    <x v="1"/>
    <n v="2"/>
    <n v="2"/>
    <n v="49"/>
    <x v="13"/>
    <n v="26"/>
    <n v="51"/>
    <x v="8"/>
    <n v="2"/>
    <s v="2. EXP - Operating Expense"/>
    <n v="107"/>
    <x v="12"/>
    <n v="247"/>
    <n v="0"/>
    <n v="0"/>
    <n v="0"/>
    <n v="0"/>
    <n v="0"/>
    <n v="0"/>
    <n v="0"/>
    <n v="0"/>
    <n v="0"/>
    <n v="0"/>
    <n v="259.62"/>
    <n v="357.33"/>
    <n v="2149.9899999999998"/>
    <n v="0"/>
    <n v="0"/>
    <n v="0"/>
    <n v="0"/>
    <n v="0"/>
    <n v="0"/>
    <n v="0"/>
    <n v="0"/>
    <n v="0"/>
    <n v="0"/>
    <n v="0"/>
    <n v="0"/>
    <n v="2766.94"/>
    <n v="0"/>
    <s v="All Budget Divisions"/>
    <s v="CD-42 - ACP (FCC Appropriated Program; formerly EBB)"/>
    <x v="0"/>
    <s v="FCC"/>
    <s v="Employee Expenses"/>
    <s v="Compensation and Benefits"/>
    <n v="-2766.94"/>
    <s v="60-403-42.68008"/>
    <s v="403-ACP (FCC Appropriated Program; formerly EBB)"/>
    <s v="403"/>
    <x v="12"/>
    <x v="0"/>
  </r>
  <r>
    <x v="4"/>
    <x v="9"/>
    <x v="1"/>
    <n v="2"/>
    <n v="2"/>
    <n v="49"/>
    <x v="13"/>
    <n v="26"/>
    <n v="50"/>
    <x v="0"/>
    <n v="2"/>
    <s v="2. EXP - Operating Expense"/>
    <n v="107"/>
    <x v="12"/>
    <n v="9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3"/>
    <x v="3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15"/>
    <x v="5"/>
    <n v="2"/>
    <n v="2"/>
    <n v="42"/>
    <x v="11"/>
    <n v="26"/>
    <n v="55"/>
    <x v="6"/>
    <n v="2"/>
    <s v="2. EXP - Operating Expense"/>
    <n v="84"/>
    <x v="14"/>
    <n v="1193"/>
    <n v="1507"/>
    <n v="0"/>
    <n v="25"/>
    <n v="110"/>
    <n v="0"/>
    <n v="443"/>
    <n v="0"/>
    <n v="0"/>
    <n v="0"/>
    <n v="0"/>
    <n v="0"/>
    <n v="0"/>
    <n v="929"/>
    <n v="0"/>
    <n v="25"/>
    <n v="110"/>
    <n v="0"/>
    <n v="443"/>
    <n v="0"/>
    <n v="0"/>
    <n v="0"/>
    <n v="0"/>
    <n v="0"/>
    <n v="0"/>
    <n v="929"/>
    <n v="1507"/>
    <n v="1507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3"/>
    <x v="8"/>
    <x v="1"/>
    <n v="2"/>
    <n v="2"/>
    <n v="34"/>
    <x v="7"/>
    <n v="26"/>
    <n v="47"/>
    <x v="5"/>
    <n v="2"/>
    <s v="2. EXP - Operating Expense"/>
    <n v="93"/>
    <x v="34"/>
    <n v="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8"/>
    <x v="11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3"/>
    <x v="7"/>
    <n v="2"/>
    <n v="2"/>
    <n v="52"/>
    <x v="10"/>
    <n v="26"/>
    <n v="59"/>
    <x v="2"/>
    <n v="2"/>
    <s v="2. EXP - Operating Expense"/>
    <n v="100"/>
    <x v="18"/>
    <n v="1469"/>
    <n v="322580.02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162.1"/>
    <n v="28396.74"/>
    <n v="25927.46"/>
    <n v="27162.1"/>
    <n v="27162.1"/>
    <n v="25927.46"/>
    <n v="28396.74"/>
    <n v="132445.32"/>
    <n v="132445.32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305"/>
    <n v="0"/>
    <n v="0"/>
    <n v="0"/>
    <n v="-99.04"/>
    <n v="-146.59"/>
    <n v="-1111.1600000000001"/>
    <n v="-923.09"/>
    <n v="-153.51"/>
    <n v="-3132.69"/>
    <n v="-548.33000000000004"/>
    <n v="-263.92"/>
    <n v="510.37"/>
    <n v="-184.2"/>
    <n v="0"/>
    <n v="0"/>
    <n v="0"/>
    <n v="0"/>
    <n v="0"/>
    <n v="0"/>
    <n v="0"/>
    <n v="0"/>
    <n v="0"/>
    <n v="0"/>
    <n v="0"/>
    <n v="0"/>
    <n v="-6052.16"/>
    <n v="0"/>
    <s v="All Budget Divisions"/>
    <s v="CD-90 - Information Technology"/>
    <x v="1"/>
    <s v="USF"/>
    <s v="Employee Expenses"/>
    <s v="Compensation and Benefits"/>
    <n v="6052.16"/>
    <s v="90-919-90.68002"/>
    <s v="919-Database Administration"/>
    <s v="919"/>
    <x v="44"/>
    <x v="0"/>
  </r>
  <r>
    <x v="2"/>
    <x v="4"/>
    <x v="1"/>
    <n v="2"/>
    <n v="2"/>
    <n v="36"/>
    <x v="14"/>
    <n v="26"/>
    <n v="49"/>
    <x v="10"/>
    <n v="2"/>
    <s v="2. EXP - Operating Expense"/>
    <n v="104"/>
    <x v="54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6"/>
    <x v="9"/>
    <n v="2"/>
    <n v="2"/>
    <n v="39"/>
    <x v="1"/>
    <n v="26"/>
    <n v="52"/>
    <x v="1"/>
    <n v="2"/>
    <s v="2. EXP - Operating Expense"/>
    <n v="57"/>
    <x v="22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6"/>
    <x v="1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7"/>
    <x v="5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7"/>
    <x v="10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6"/>
    <x v="1"/>
    <n v="2"/>
    <n v="2"/>
    <n v="43"/>
    <x v="21"/>
    <n v="26"/>
    <n v="56"/>
    <x v="12"/>
    <n v="2"/>
    <s v="2. EXP - Operating Expense"/>
    <n v="83"/>
    <x v="13"/>
    <n v="1410"/>
    <n v="142807.41"/>
    <n v="16156.47"/>
    <n v="11562.23"/>
    <n v="12515.18"/>
    <n v="12448.75"/>
    <n v="11518.1"/>
    <n v="12587.98"/>
    <n v="13825.54"/>
    <n v="12260.01"/>
    <n v="12461.41"/>
    <n v="0"/>
    <n v="0"/>
    <n v="0"/>
    <n v="14938.75"/>
    <n v="11383.86"/>
    <n v="12472.31"/>
    <n v="12472.31"/>
    <n v="11905.39"/>
    <n v="12472.31"/>
    <n v="13039.24"/>
    <n v="11099.64"/>
    <n v="11385.11"/>
    <n v="10440.459999999999"/>
    <n v="8945.7900000000009"/>
    <n v="12252.24"/>
    <n v="115335.67"/>
    <n v="111168.92"/>
    <s v="All Budget Divisions"/>
    <s v="CD-73 - Procurement"/>
    <x v="1"/>
    <s v="USF"/>
    <s v="Employee Expenses"/>
    <s v="Compensation and Benefits"/>
    <n v="-4166.75"/>
    <s v="73-730-73.66000"/>
    <s v="730-Procurement"/>
    <s v="730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75"/>
    <n v="102619.62239999999"/>
    <n v="0"/>
    <n v="0"/>
    <n v="0"/>
    <n v="0"/>
    <n v="0"/>
    <n v="0"/>
    <n v="0"/>
    <n v="0"/>
    <n v="0"/>
    <n v="0"/>
    <n v="0"/>
    <n v="0"/>
    <n v="15662.313599999999"/>
    <n v="9212.3135999999995"/>
    <n v="9212.3135999999995"/>
    <n v="13818.4704"/>
    <n v="9212.3135999999995"/>
    <n v="9212.3135999999995"/>
    <n v="9212.3135999999995"/>
    <n v="9212.3135999999995"/>
    <n v="10558.808000000001"/>
    <n v="3635.72856"/>
    <n v="1924.2954400000001"/>
    <n v="1746.1248000000001"/>
    <n v="0"/>
    <n v="0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18"/>
    <x v="11"/>
    <n v="2"/>
    <n v="2"/>
    <n v="54"/>
    <x v="15"/>
    <n v="26"/>
    <n v="59"/>
    <x v="2"/>
    <n v="2"/>
    <s v="2. EXP - Operating Expense"/>
    <n v="32"/>
    <x v="47"/>
    <n v="1507"/>
    <n v="-3.89"/>
    <n v="-3.89"/>
    <n v="3.89"/>
    <n v="0"/>
    <n v="0"/>
    <n v="0"/>
    <n v="-15.35"/>
    <n v="1.71"/>
    <n v="0"/>
    <n v="3.41"/>
    <n v="0"/>
    <n v="0"/>
    <n v="0"/>
    <n v="-3.89"/>
    <n v="0"/>
    <n v="0"/>
    <n v="0"/>
    <n v="0"/>
    <n v="0"/>
    <n v="0"/>
    <n v="0"/>
    <n v="0"/>
    <n v="0"/>
    <n v="0"/>
    <n v="0"/>
    <n v="-3.89"/>
    <n v="-3.89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1"/>
    <x v="1"/>
    <x v="1"/>
    <n v="2"/>
    <n v="2"/>
    <n v="46"/>
    <x v="3"/>
    <n v="26"/>
    <n v="59"/>
    <x v="2"/>
    <n v="2"/>
    <s v="2. EXP - Operating Expense"/>
    <n v="39"/>
    <x v="27"/>
    <n v="642"/>
    <n v="1374.9997000000001"/>
    <n v="0"/>
    <n v="0"/>
    <n v="0"/>
    <n v="0"/>
    <n v="0"/>
    <n v="0"/>
    <n v="0"/>
    <n v="0"/>
    <n v="0"/>
    <n v="0"/>
    <n v="0"/>
    <n v="0"/>
    <n v="111.0577"/>
    <n v="105.7692"/>
    <n v="121.63460000000001"/>
    <n v="111.0577"/>
    <n v="116.34610000000001"/>
    <n v="116.34610000000001"/>
    <n v="111.0577"/>
    <n v="121.63460000000001"/>
    <n v="116.34610000000001"/>
    <n v="111.0577"/>
    <n v="116.34610000000001"/>
    <n v="116.34610000000001"/>
    <n v="0"/>
    <n v="1374.9997000000001"/>
    <s v="All Budget Divisions"/>
    <s v="CD-90 - Information Technology"/>
    <x v="1"/>
    <s v="USF"/>
    <s v="Employee Expenses"/>
    <s v="Team Building"/>
    <n v="1374.9997000000001"/>
    <s v="90-919-90.62505"/>
    <s v="919-Database Administration"/>
    <s v="919"/>
    <x v="27"/>
    <x v="4"/>
  </r>
  <r>
    <x v="0"/>
    <x v="0"/>
    <x v="0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1"/>
    <x v="6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3"/>
    <x v="3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7"/>
    <x v="5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7"/>
    <x v="5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5"/>
    <x v="15"/>
    <x v="5"/>
    <n v="2"/>
    <n v="2"/>
    <n v="55"/>
    <x v="9"/>
    <n v="26"/>
    <n v="59"/>
    <x v="2"/>
    <n v="2"/>
    <s v="2. EXP - Operating Expense"/>
    <n v="29"/>
    <x v="4"/>
    <n v="1322"/>
    <n v="41862.199999999997"/>
    <n v="4278.51"/>
    <n v="3719.02"/>
    <n v="3905.52"/>
    <n v="2530.2399999999998"/>
    <n v="2600.64"/>
    <n v="3817.14"/>
    <n v="3897.98"/>
    <n v="3422.84"/>
    <n v="2538.5700000000002"/>
    <n v="3053.38"/>
    <n v="3526.28"/>
    <n v="4572.08"/>
    <n v="4278.51"/>
    <n v="3719.02"/>
    <n v="3905.52"/>
    <n v="2530.2399999999998"/>
    <n v="2600.64"/>
    <n v="3817.14"/>
    <n v="3897.98"/>
    <n v="3422.84"/>
    <n v="2538.5700000000002"/>
    <n v="3053.38"/>
    <n v="3526.28"/>
    <n v="4572.08"/>
    <n v="41862.199999999997"/>
    <n v="41862.199999999997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0"/>
    <x v="11"/>
    <x v="6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5"/>
    <x v="20"/>
    <x v="13"/>
    <n v="2"/>
    <n v="2"/>
    <n v="53"/>
    <x v="16"/>
    <n v="26"/>
    <n v="59"/>
    <x v="2"/>
    <n v="2"/>
    <s v="2. EXP - Operating Expense"/>
    <n v="30"/>
    <x v="39"/>
    <n v="1263"/>
    <n v="-562.513900000000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9.995599999999996"/>
    <n v="-91.300399999999996"/>
    <n v="-95.647999999999996"/>
    <n v="-99.995599999999996"/>
    <n v="-84.202799999999996"/>
    <n v="-91.371499999999997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5"/>
    <x v="15"/>
    <x v="5"/>
    <n v="2"/>
    <n v="2"/>
    <n v="46"/>
    <x v="3"/>
    <n v="26"/>
    <n v="59"/>
    <x v="2"/>
    <n v="2"/>
    <s v="2. EXP - Operating Expense"/>
    <n v="30"/>
    <x v="3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14"/>
    <x v="8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5"/>
    <x v="16"/>
    <x v="9"/>
    <n v="2"/>
    <n v="2"/>
    <n v="52"/>
    <x v="10"/>
    <n v="26"/>
    <n v="59"/>
    <x v="2"/>
    <n v="2"/>
    <s v="2. EXP - Operating Expense"/>
    <n v="24"/>
    <x v="3"/>
    <n v="1300"/>
    <n v="1500"/>
    <n v="300"/>
    <n v="300"/>
    <n v="300"/>
    <n v="0"/>
    <n v="300"/>
    <n v="0"/>
    <n v="0"/>
    <n v="300"/>
    <n v="0"/>
    <n v="0"/>
    <n v="300"/>
    <n v="300"/>
    <n v="300"/>
    <n v="300"/>
    <n v="300"/>
    <n v="0"/>
    <n v="300"/>
    <n v="0"/>
    <n v="0"/>
    <n v="300"/>
    <n v="0"/>
    <n v="0"/>
    <n v="0"/>
    <n v="0"/>
    <n v="2100"/>
    <n v="1500"/>
    <s v="All Budget Divisions"/>
    <s v="DA-30 - High Cost (DA)"/>
    <x v="4"/>
    <s v="USF"/>
    <s v="Employee Expenses"/>
    <s v="Compensation and Benefits"/>
    <n v="-600"/>
    <s v="90-916-30.62301"/>
    <s v="916-IT HC Support"/>
    <s v="916"/>
    <x v="3"/>
    <x v="3"/>
  </r>
  <r>
    <x v="0"/>
    <x v="7"/>
    <x v="5"/>
    <n v="2"/>
    <n v="2"/>
    <n v="34"/>
    <x v="7"/>
    <n v="26"/>
    <n v="47"/>
    <x v="5"/>
    <n v="2"/>
    <s v="2. EXP - Operating Expense"/>
    <n v="24"/>
    <x v="3"/>
    <n v="1335"/>
    <n v="70132.88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9807.99"/>
    <n v="9546.7900000000009"/>
    <n v="9502.19"/>
    <n v="0"/>
    <n v="0"/>
    <n v="0"/>
    <n v="0"/>
    <n v="79724.42"/>
    <n v="70132.88"/>
    <s v="All Budget Divisions"/>
    <s v="BD-20 - Schools &amp; Libraries"/>
    <x v="3"/>
    <s v="USF"/>
    <s v="Employee Expenses"/>
    <s v="Compensation and Benefits"/>
    <n v="-9591.5400000000009"/>
    <s v="20-200-20.62301"/>
    <s v="200-Schools &amp; Libraries"/>
    <s v="200"/>
    <x v="3"/>
    <x v="3"/>
  </r>
  <r>
    <x v="0"/>
    <x v="11"/>
    <x v="6"/>
    <n v="2"/>
    <n v="2"/>
    <n v="46"/>
    <x v="3"/>
    <n v="26"/>
    <n v="59"/>
    <x v="2"/>
    <n v="2"/>
    <s v="2. EXP - Operating Expense"/>
    <n v="24"/>
    <x v="3"/>
    <n v="1461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CD-90 - Information Technology"/>
    <x v="1"/>
    <s v="USF"/>
    <s v="Employee Expenses"/>
    <s v="Compensation and Benefits"/>
    <n v="1709.97"/>
    <s v="90-907-90.62301"/>
    <s v="907-IT Data"/>
    <s v="907"/>
    <x v="3"/>
    <x v="3"/>
  </r>
  <r>
    <x v="1"/>
    <x v="1"/>
    <x v="1"/>
    <n v="2"/>
    <n v="2"/>
    <n v="55"/>
    <x v="9"/>
    <n v="26"/>
    <n v="59"/>
    <x v="2"/>
    <n v="2"/>
    <s v="2. EXP - Operating Expense"/>
    <n v="27"/>
    <x v="38"/>
    <n v="615"/>
    <n v="871.26"/>
    <n v="100.24"/>
    <n v="100.24"/>
    <n v="100.24"/>
    <n v="100.24"/>
    <n v="0"/>
    <n v="0"/>
    <n v="0"/>
    <n v="0"/>
    <n v="0"/>
    <n v="0"/>
    <n v="0"/>
    <n v="0"/>
    <n v="70.370999999999995"/>
    <n v="67.02"/>
    <n v="77.072999999999993"/>
    <n v="70.370999999999995"/>
    <n v="73.721999999999994"/>
    <n v="73.721999999999994"/>
    <n v="70.370999999999995"/>
    <n v="77.072999999999993"/>
    <n v="73.721999999999994"/>
    <n v="70.370999999999995"/>
    <n v="73.721999999999994"/>
    <n v="73.721999999999994"/>
    <n v="400.96"/>
    <n v="871.26"/>
    <s v="All Budget Divisions"/>
    <s v="DA-20 - Schools &amp; Libraries (DA)"/>
    <x v="3"/>
    <s v="USF"/>
    <s v="Employee Expenses"/>
    <s v="Compensation and Benefits"/>
    <n v="470.3"/>
    <s v="90-909-20.62304"/>
    <s v="909-Project Management Office"/>
    <s v="909"/>
    <x v="38"/>
    <x v="3"/>
  </r>
  <r>
    <x v="3"/>
    <x v="8"/>
    <x v="1"/>
    <n v="2"/>
    <n v="2"/>
    <n v="34"/>
    <x v="7"/>
    <n v="26"/>
    <n v="47"/>
    <x v="5"/>
    <n v="2"/>
    <s v="2. EXP - Operating Expense"/>
    <n v="27"/>
    <x v="38"/>
    <n v="671"/>
    <n v="55717.076999999997"/>
    <n v="3541.57"/>
    <n v="3927.46"/>
    <n v="3753.68"/>
    <n v="3658.66"/>
    <n v="3881.97"/>
    <n v="3894.24"/>
    <n v="3793.46"/>
    <n v="3613.58"/>
    <n v="3736.95"/>
    <n v="3713.96"/>
    <n v="3672.26"/>
    <n v="3663.19"/>
    <n v="4718.2079999999996"/>
    <n v="4289.28"/>
    <n v="4932.6719999999996"/>
    <n v="4289.28"/>
    <n v="4932.6719999999996"/>
    <n v="4761.7709999999997"/>
    <n v="4574.1149999999998"/>
    <n v="4986.2879999999996"/>
    <n v="4503.7439999999997"/>
    <n v="4651.1880000000001"/>
    <n v="4644.4859999999999"/>
    <n v="4433.3729999999996"/>
    <n v="44850.98"/>
    <n v="55717.076999999997"/>
    <s v="All Budget Divisions"/>
    <s v="BD-20 - Schools &amp; Libraries"/>
    <x v="3"/>
    <s v="USF"/>
    <s v="Employee Expenses"/>
    <s v="Compensation and Benefits"/>
    <n v="10866.097"/>
    <s v="20-200-20.62304"/>
    <s v="200-Schools &amp; Libraries"/>
    <s v="200"/>
    <x v="38"/>
    <x v="3"/>
  </r>
  <r>
    <x v="0"/>
    <x v="13"/>
    <x v="7"/>
    <n v="2"/>
    <n v="2"/>
    <n v="40"/>
    <x v="4"/>
    <n v="26"/>
    <n v="53"/>
    <x v="3"/>
    <n v="2"/>
    <s v="2. EXP - Operating Expense"/>
    <n v="27"/>
    <x v="38"/>
    <n v="1378"/>
    <n v="25953.25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064.2199999999998"/>
    <n v="2158.04"/>
    <n v="1970.39"/>
    <n v="2064.2199999999998"/>
    <n v="2064.2199999999998"/>
    <n v="1970.39"/>
    <n v="2158.04"/>
    <n v="11503.73"/>
    <n v="11503.73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5"/>
    <x v="20"/>
    <x v="13"/>
    <n v="1"/>
    <n v="1"/>
    <n v="56"/>
    <x v="22"/>
    <n v="26"/>
    <n v="57"/>
    <x v="13"/>
    <n v="1"/>
    <s v="1. T4000 - Revenue"/>
    <n v="1"/>
    <x v="58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6"/>
    <x v="1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13"/>
    <x v="7"/>
    <n v="2"/>
    <n v="2"/>
    <n v="42"/>
    <x v="11"/>
    <n v="26"/>
    <n v="55"/>
    <x v="6"/>
    <n v="2"/>
    <s v="2. EXP - Operating Expense"/>
    <n v="13"/>
    <x v="72"/>
    <n v="1398"/>
    <n v="3722063.8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5996"/>
    <n v="255996"/>
    <n v="255996"/>
    <n v="409924"/>
    <n v="409924"/>
    <n v="409924"/>
    <n v="409924"/>
    <n v="1314379.8"/>
    <n v="1314379.8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5"/>
    <x v="15"/>
    <x v="5"/>
    <n v="2"/>
    <n v="2"/>
    <n v="54"/>
    <x v="15"/>
    <n v="26"/>
    <n v="58"/>
    <x v="4"/>
    <n v="2"/>
    <s v="2. EXP - Operating Expense"/>
    <n v="16"/>
    <x v="1"/>
    <n v="1222"/>
    <n v="17200"/>
    <n v="0"/>
    <n v="0"/>
    <n v="0"/>
    <n v="0"/>
    <n v="0"/>
    <n v="0"/>
    <n v="0"/>
    <n v="0"/>
    <n v="0"/>
    <n v="2000"/>
    <n v="7200"/>
    <n v="8000"/>
    <n v="0"/>
    <n v="0"/>
    <n v="0"/>
    <n v="0"/>
    <n v="0"/>
    <n v="0"/>
    <n v="0"/>
    <n v="0"/>
    <n v="0"/>
    <n v="2000"/>
    <n v="7200"/>
    <n v="8000"/>
    <n v="17200"/>
    <n v="1720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1"/>
    <x v="6"/>
    <n v="2"/>
    <n v="2"/>
    <n v="54"/>
    <x v="15"/>
    <n v="26"/>
    <n v="58"/>
    <x v="4"/>
    <n v="2"/>
    <s v="2. EXP - Operating Expense"/>
    <n v="16"/>
    <x v="1"/>
    <n v="1421"/>
    <n v="0"/>
    <n v="8000"/>
    <n v="7600"/>
    <n v="9200"/>
    <n v="6300"/>
    <n v="7600"/>
    <n v="6925"/>
    <n v="-1600"/>
    <n v="0"/>
    <n v="0"/>
    <n v="0"/>
    <n v="0"/>
    <n v="0"/>
    <n v="0"/>
    <n v="0"/>
    <n v="0"/>
    <n v="0"/>
    <n v="0"/>
    <n v="0"/>
    <n v="0"/>
    <n v="0"/>
    <n v="0"/>
    <n v="0"/>
    <n v="0"/>
    <n v="0"/>
    <n v="44025"/>
    <n v="0"/>
    <s v="All Budget Divisions"/>
    <s v="DA-50 - Rural Health Care (DA)"/>
    <x v="2"/>
    <s v="USF"/>
    <s v="Professional Services"/>
    <s v="Contract Labor"/>
    <n v="-44025"/>
    <s v="80-800-50.61400"/>
    <s v="800-Audit and Assurance"/>
    <s v="800"/>
    <x v="1"/>
    <x v="1"/>
  </r>
  <r>
    <x v="0"/>
    <x v="17"/>
    <x v="10"/>
    <n v="2"/>
    <n v="2"/>
    <n v="46"/>
    <x v="3"/>
    <n v="26"/>
    <n v="59"/>
    <x v="2"/>
    <n v="2"/>
    <s v="2. EXP - Operating Expense"/>
    <n v="18"/>
    <x v="2"/>
    <n v="1439"/>
    <n v="224925.593334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1108.758333"/>
    <n v="10612.368333"/>
    <n v="10612.368333"/>
    <n v="10612.368333"/>
    <n v="10612.368333"/>
    <n v="10612.368333"/>
    <n v="20625.788333"/>
    <n v="20625.788333"/>
    <n v="20625.788333"/>
    <n v="20625.748337000001"/>
    <n v="78251.88"/>
    <n v="78251.88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3"/>
    <x v="3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5"/>
    <x v="15"/>
    <x v="5"/>
    <n v="2"/>
    <n v="2"/>
    <n v="34"/>
    <x v="7"/>
    <n v="26"/>
    <n v="47"/>
    <x v="5"/>
    <n v="3"/>
    <s v="4. USAC_DEBIT - USAC Administration (Debit to SM)"/>
    <n v="120"/>
    <x v="73"/>
    <n v="1113"/>
    <n v="15786497.859999999"/>
    <n v="1370810.99"/>
    <n v="1192823.1599999999"/>
    <n v="1246782.23"/>
    <n v="1302853.45"/>
    <n v="1311423.6200000001"/>
    <n v="1254275.6499999999"/>
    <n v="1361054.96"/>
    <n v="1248063.45"/>
    <n v="1294583"/>
    <n v="1327170.78"/>
    <n v="1146291.75"/>
    <n v="1730364.82"/>
    <n v="1370810.99"/>
    <n v="1192823.1599999999"/>
    <n v="1246782.23"/>
    <n v="1302853.45"/>
    <n v="1311423.6200000001"/>
    <n v="1254275.6499999999"/>
    <n v="1361054.96"/>
    <n v="1248063.45"/>
    <n v="1294583"/>
    <n v="1327170.78"/>
    <n v="1146291.75"/>
    <n v="1730364.82"/>
    <n v="15786497.859999999"/>
    <n v="15786497.859999999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1"/>
    <x v="1"/>
    <x v="1"/>
    <n v="2"/>
    <n v="2"/>
    <n v="35"/>
    <x v="12"/>
    <n v="26"/>
    <n v="48"/>
    <x v="7"/>
    <n v="3"/>
    <s v="4. USAC_DEBIT - USAC Administration (Debit to SM)"/>
    <n v="130"/>
    <x v="32"/>
    <n v="455"/>
    <n v="72769.594800000006"/>
    <n v="6019.94"/>
    <n v="6058.53"/>
    <n v="6019.94"/>
    <n v="6019.94"/>
    <n v="6019.94"/>
    <n v="6019.94"/>
    <n v="1768.72"/>
    <n v="6019.94"/>
    <n v="6065.88"/>
    <n v="6166.94"/>
    <n v="6182.75"/>
    <n v="-13933.86"/>
    <n v="6060.8954000000003"/>
    <n v="6070.1454000000003"/>
    <n v="6090.4953999999998"/>
    <n v="6060.8954000000003"/>
    <n v="6060.8954000000003"/>
    <n v="6060.8954000000003"/>
    <n v="6060.8954000000003"/>
    <n v="6060.8954000000003"/>
    <n v="6060.8954000000003"/>
    <n v="6060.8954000000003"/>
    <n v="6060.8954000000003"/>
    <n v="6060.8954000000003"/>
    <n v="48428.6"/>
    <n v="72769.594800000006"/>
    <s v="All Budget Divisions"/>
    <s v="BD-30 - High Cost"/>
    <x v="4"/>
    <s v="USF"/>
    <s v="Allocations"/>
    <s v="Allocations"/>
    <n v="24340.9948"/>
    <s v="30-300-30.90400"/>
    <s v="300-High Cost"/>
    <s v="300"/>
    <x v="32"/>
    <x v="0"/>
  </r>
  <r>
    <x v="0"/>
    <x v="6"/>
    <x v="1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1"/>
    <x v="1"/>
    <x v="1"/>
    <n v="2"/>
    <n v="2"/>
    <n v="46"/>
    <x v="3"/>
    <n v="26"/>
    <n v="59"/>
    <x v="2"/>
    <n v="2"/>
    <s v="2. EXP - Operating Expense"/>
    <n v="105"/>
    <x v="11"/>
    <n v="634"/>
    <n v="30686.757099999999"/>
    <n v="0"/>
    <n v="0"/>
    <n v="0"/>
    <n v="0"/>
    <n v="0"/>
    <n v="0"/>
    <n v="0"/>
    <n v="0"/>
    <n v="0"/>
    <n v="0"/>
    <n v="0"/>
    <n v="0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3057.1372999999999"/>
    <n v="27006.543000000001"/>
    <n v="0"/>
    <n v="30686.757099999999"/>
    <s v="All Budget Divisions"/>
    <s v="CD-90 - Information Technology"/>
    <x v="1"/>
    <s v="USF"/>
    <s v="Employee Expenses"/>
    <s v="Compensation and Benefits"/>
    <n v="30686.757099999999"/>
    <s v="90-913-90.68005"/>
    <s v="913-Architecture and Standards"/>
    <s v="913"/>
    <x v="11"/>
    <x v="3"/>
  </r>
  <r>
    <x v="5"/>
    <x v="16"/>
    <x v="9"/>
    <n v="2"/>
    <n v="2"/>
    <n v="35"/>
    <x v="12"/>
    <n v="26"/>
    <n v="48"/>
    <x v="7"/>
    <n v="2"/>
    <s v="2. EXP - Operating Expense"/>
    <n v="105"/>
    <x v="11"/>
    <n v="1118"/>
    <n v="6700"/>
    <n v="0"/>
    <n v="500"/>
    <n v="0"/>
    <n v="500"/>
    <n v="900"/>
    <n v="250"/>
    <n v="300"/>
    <n v="1100"/>
    <n v="800"/>
    <n v="2350"/>
    <n v="1900"/>
    <n v="103503.82"/>
    <n v="0"/>
    <n v="500"/>
    <n v="0"/>
    <n v="500"/>
    <n v="900"/>
    <n v="250"/>
    <n v="300"/>
    <n v="1100"/>
    <n v="800"/>
    <n v="2350"/>
    <n v="0"/>
    <n v="0"/>
    <n v="112103.82"/>
    <n v="6700"/>
    <s v="All Budget Divisions"/>
    <s v="BD-30 - High Cost"/>
    <x v="4"/>
    <s v="USF"/>
    <s v="Employee Expenses"/>
    <s v="Compensation and Benefits"/>
    <n v="-105403.82"/>
    <s v="30-300-30.68005"/>
    <s v="300-High Cost"/>
    <s v="300"/>
    <x v="11"/>
    <x v="3"/>
  </r>
  <r>
    <x v="0"/>
    <x v="18"/>
    <x v="11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11"/>
    <x v="6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4"/>
    <x v="8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1"/>
    <x v="6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5"/>
    <x v="16"/>
    <x v="9"/>
    <n v="2"/>
    <n v="2"/>
    <n v="54"/>
    <x v="15"/>
    <n v="26"/>
    <n v="59"/>
    <x v="2"/>
    <n v="2"/>
    <s v="2. EXP - Operating Expense"/>
    <n v="97"/>
    <x v="16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13"/>
    <x v="7"/>
    <n v="2"/>
    <n v="2"/>
    <n v="39"/>
    <x v="1"/>
    <n v="26"/>
    <n v="52"/>
    <x v="1"/>
    <n v="2"/>
    <s v="2. EXP - Operating Expense"/>
    <n v="97"/>
    <x v="16"/>
    <n v="1367"/>
    <n v="1342.4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154.75"/>
    <n v="154.75"/>
    <n v="154.75"/>
    <n v="154.75"/>
    <n v="154.75"/>
    <n v="154.75"/>
    <n v="154.75"/>
    <n v="259.14999999999998"/>
    <n v="259.14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2"/>
    <x v="2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4"/>
    <x v="9"/>
    <x v="1"/>
    <n v="2"/>
    <n v="2"/>
    <n v="34"/>
    <x v="7"/>
    <n v="26"/>
    <n v="47"/>
    <x v="5"/>
    <n v="2"/>
    <s v="2. EXP - Operating Expense"/>
    <n v="98"/>
    <x v="17"/>
    <n v="892"/>
    <n v="0"/>
    <n v="0"/>
    <n v="1115.1199999999999"/>
    <n v="0"/>
    <n v="441.34"/>
    <n v="263.38"/>
    <n v="703.07"/>
    <n v="787.61"/>
    <n v="0"/>
    <n v="279.52999999999997"/>
    <n v="1629.86"/>
    <n v="0"/>
    <n v="0"/>
    <n v="0"/>
    <n v="0"/>
    <n v="0"/>
    <n v="0"/>
    <n v="0"/>
    <n v="0"/>
    <n v="0"/>
    <n v="0"/>
    <n v="0"/>
    <n v="0"/>
    <n v="0"/>
    <n v="0"/>
    <n v="5219.91"/>
    <n v="0"/>
    <s v="All Budget Divisions"/>
    <s v="BD-20 - Schools &amp; Libraries"/>
    <x v="3"/>
    <s v="USF"/>
    <s v="Employee Expenses"/>
    <s v="Travel"/>
    <n v="-5219.91"/>
    <s v="20-200-20.66801"/>
    <s v="200-Schools &amp; Libraries"/>
    <s v="200"/>
    <x v="17"/>
    <x v="0"/>
  </r>
  <r>
    <x v="2"/>
    <x v="4"/>
    <x v="1"/>
    <n v="2"/>
    <n v="2"/>
    <n v="55"/>
    <x v="9"/>
    <n v="26"/>
    <n v="59"/>
    <x v="2"/>
    <n v="2"/>
    <s v="2. EXP - Operating Expense"/>
    <n v="100"/>
    <x v="18"/>
    <n v="438"/>
    <n v="870513.93680000002"/>
    <n v="59552.72"/>
    <n v="56716.88"/>
    <n v="56893.82"/>
    <n v="59580.54"/>
    <n v="59696"/>
    <n v="62388.57"/>
    <n v="62201.07"/>
    <n v="62451.07"/>
    <n v="62388.57"/>
    <n v="59552.72"/>
    <n v="62388.57"/>
    <n v="65442.33"/>
    <n v="70041.351200000005"/>
    <n v="66706.048800000004"/>
    <n v="76711.956099999996"/>
    <n v="73376.653699999995"/>
    <n v="70041.351200000005"/>
    <n v="73376.653699999995"/>
    <n v="73376.653699999995"/>
    <n v="73376.653699999995"/>
    <n v="73376.653699999995"/>
    <n v="70041.351200000005"/>
    <n v="73376.653699999995"/>
    <n v="76711.956099999996"/>
    <n v="729252.86"/>
    <n v="870513.93680000002"/>
    <s v="All Budget Divisions"/>
    <s v="DA-20 - Schools &amp; Libraries (DA)"/>
    <x v="3"/>
    <s v="USF"/>
    <s v="Employee Expenses"/>
    <s v="Compensation and Benefits"/>
    <n v="141261.07680000001"/>
    <s v="90-926-20.68000"/>
    <s v="926-SL Legacy IT Support"/>
    <s v="926"/>
    <x v="18"/>
    <x v="3"/>
  </r>
  <r>
    <x v="5"/>
    <x v="16"/>
    <x v="9"/>
    <n v="2"/>
    <n v="2"/>
    <n v="46"/>
    <x v="3"/>
    <n v="26"/>
    <n v="59"/>
    <x v="2"/>
    <n v="2"/>
    <s v="2. EXP - Operating Expense"/>
    <n v="104"/>
    <x v="5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3"/>
    <x v="7"/>
    <n v="2"/>
    <n v="2"/>
    <n v="49"/>
    <x v="13"/>
    <n v="26"/>
    <n v="58"/>
    <x v="4"/>
    <n v="2"/>
    <s v="2. EXP - Operating Expense"/>
    <n v="64"/>
    <x v="23"/>
    <n v="1416"/>
    <n v="14854.86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0"/>
    <n v="0"/>
    <n v="0"/>
    <n v="0"/>
    <n v="0"/>
    <n v="0"/>
    <n v="0"/>
    <n v="14854.86"/>
    <n v="14854.86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2"/>
    <x v="4"/>
    <x v="1"/>
    <n v="2"/>
    <n v="2"/>
    <n v="42"/>
    <x v="11"/>
    <n v="26"/>
    <n v="52"/>
    <x v="1"/>
    <n v="2"/>
    <s v="2. EXP - Operating Expense"/>
    <n v="78"/>
    <x v="89"/>
    <n v="317"/>
    <n v="70822.999991999997"/>
    <n v="5708.81"/>
    <n v="5708.81"/>
    <n v="5708.81"/>
    <n v="5708.81"/>
    <n v="5708.81"/>
    <n v="5709.41"/>
    <n v="5709.41"/>
    <n v="5709.41"/>
    <n v="5709.41"/>
    <n v="5709.41"/>
    <n v="5709.91"/>
    <n v="5709.91"/>
    <n v="5178.375376"/>
    <n v="5616.0341399999998"/>
    <n v="5574.9342559999996"/>
    <n v="5519.6844119999996"/>
    <n v="5519.6844119999996"/>
    <n v="2281.523557"/>
    <n v="2364.8333210000001"/>
    <n v="11748.606822"/>
    <n v="5466.584562"/>
    <n v="869.54754400000002"/>
    <n v="6424.3718570000001"/>
    <n v="14258.819733"/>
    <n v="68510.92"/>
    <n v="70822.999991999997"/>
    <s v="All Budget Divisions"/>
    <s v="CD-70 - Finance"/>
    <x v="1"/>
    <s v="USF"/>
    <s v="General and Administrative"/>
    <s v="Rent"/>
    <n v="2312.0799919999999"/>
    <s v="70-735-70.64930"/>
    <s v="735-Facilities"/>
    <s v="735"/>
    <x v="89"/>
    <x v="13"/>
  </r>
  <r>
    <x v="0"/>
    <x v="5"/>
    <x v="4"/>
    <n v="2"/>
    <n v="2"/>
    <n v="36"/>
    <x v="14"/>
    <n v="26"/>
    <n v="49"/>
    <x v="10"/>
    <n v="2"/>
    <s v="2. EXP - Operating Expense"/>
    <n v="83"/>
    <x v="13"/>
    <n v="1341"/>
    <n v="581529.09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50686"/>
    <n v="51040.15"/>
    <n v="44922.27"/>
    <n v="45069.89"/>
    <n v="40991.82"/>
    <n v="35604.949999999997"/>
    <n v="47333.83"/>
    <n v="316566.18"/>
    <n v="316566.18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6"/>
    <x v="1"/>
    <n v="2"/>
    <n v="2"/>
    <n v="52"/>
    <x v="10"/>
    <n v="26"/>
    <n v="59"/>
    <x v="2"/>
    <n v="2"/>
    <s v="2. EXP - Operating Expense"/>
    <n v="83"/>
    <x v="13"/>
    <n v="1469"/>
    <n v="19889.099999999999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257.54"/>
    <n v="1889"/>
    <n v="2077.9"/>
    <n v="2077.9"/>
    <n v="1983.45"/>
    <n v="2077.9"/>
    <n v="2172.35"/>
    <n v="1983.45"/>
    <n v="1224.96"/>
    <n v="554.69000000000005"/>
    <n v="375.95"/>
    <n v="1214.01"/>
    <n v="20391.099999999999"/>
    <n v="17744.45"/>
    <s v="All Budget Divisions"/>
    <s v="DA-30 - High Cost (DA)"/>
    <x v="4"/>
    <s v="USF"/>
    <s v="Employee Expenses"/>
    <s v="Compensation and Benefits"/>
    <n v="-2646.65"/>
    <s v="90-909-30.66000"/>
    <s v="909-Project Management Office"/>
    <s v="909"/>
    <x v="13"/>
    <x v="3"/>
  </r>
  <r>
    <x v="5"/>
    <x v="16"/>
    <x v="9"/>
    <n v="2"/>
    <n v="2"/>
    <n v="42"/>
    <x v="11"/>
    <n v="26"/>
    <n v="55"/>
    <x v="6"/>
    <n v="2"/>
    <s v="2. EXP - Operating Expense"/>
    <n v="88"/>
    <x v="105"/>
    <n v="1193"/>
    <n v="830"/>
    <n v="83"/>
    <n v="83"/>
    <n v="83"/>
    <n v="83"/>
    <n v="83"/>
    <n v="83"/>
    <n v="83"/>
    <n v="83"/>
    <n v="83"/>
    <n v="83"/>
    <n v="83"/>
    <n v="2694"/>
    <n v="83"/>
    <n v="83"/>
    <n v="83"/>
    <n v="83"/>
    <n v="83"/>
    <n v="83"/>
    <n v="83"/>
    <n v="83"/>
    <n v="83"/>
    <n v="83"/>
    <n v="0"/>
    <n v="0"/>
    <n v="3607"/>
    <n v="830"/>
    <s v="All Budget Divisions"/>
    <s v="CD-70 - Finance"/>
    <x v="1"/>
    <s v="USF"/>
    <s v="General and Administrative"/>
    <s v="Taxes and Insurance"/>
    <n v="-2777"/>
    <s v="70-700-70.66140"/>
    <s v="700-Finance"/>
    <s v="700"/>
    <x v="105"/>
    <x v="6"/>
  </r>
  <r>
    <x v="0"/>
    <x v="7"/>
    <x v="5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14"/>
    <x v="8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5"/>
    <x v="16"/>
    <x v="9"/>
    <n v="2"/>
    <n v="2"/>
    <n v="38"/>
    <x v="18"/>
    <n v="26"/>
    <n v="51"/>
    <x v="8"/>
    <n v="2"/>
    <s v="2. EXP - Operating Expense"/>
    <n v="44"/>
    <x v="57"/>
    <n v="1137"/>
    <n v="221.34"/>
    <n v="0"/>
    <n v="0"/>
    <n v="0"/>
    <n v="0"/>
    <n v="0"/>
    <n v="0"/>
    <n v="0"/>
    <n v="221.34"/>
    <n v="0"/>
    <n v="0"/>
    <n v="0"/>
    <n v="0"/>
    <n v="0"/>
    <n v="0"/>
    <n v="0"/>
    <n v="0"/>
    <n v="0"/>
    <n v="0"/>
    <n v="0"/>
    <n v="221.34"/>
    <n v="0"/>
    <n v="0"/>
    <n v="0"/>
    <n v="0"/>
    <n v="221.34"/>
    <n v="221.34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7"/>
    <x v="10"/>
    <n v="2"/>
    <n v="2"/>
    <n v="34"/>
    <x v="7"/>
    <n v="26"/>
    <n v="47"/>
    <x v="5"/>
    <n v="2"/>
    <s v="2. EXP - Operating Expense"/>
    <n v="44"/>
    <x v="57"/>
    <n v="1335"/>
    <n v="1690.5"/>
    <n v="690"/>
    <n v="1000.5"/>
    <n v="0"/>
    <n v="646"/>
    <n v="304.5"/>
    <n v="391.5"/>
    <n v="1249.5"/>
    <n v="283.5"/>
    <n v="563.5"/>
    <n v="0"/>
    <n v="0"/>
    <n v="0"/>
    <n v="690"/>
    <n v="1000.5"/>
    <n v="0"/>
    <n v="0"/>
    <n v="0"/>
    <n v="0"/>
    <n v="0"/>
    <n v="0"/>
    <n v="0"/>
    <n v="0"/>
    <n v="0"/>
    <n v="0"/>
    <n v="1690.5"/>
    <n v="1690.5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17"/>
    <x v="10"/>
    <n v="2"/>
    <n v="2"/>
    <n v="46"/>
    <x v="3"/>
    <n v="26"/>
    <n v="59"/>
    <x v="2"/>
    <n v="2"/>
    <s v="2. EXP - Operating Expense"/>
    <n v="44"/>
    <x v="57"/>
    <n v="1498"/>
    <n v="20.21"/>
    <n v="0"/>
    <n v="20.21"/>
    <n v="0"/>
    <n v="16.71"/>
    <n v="0"/>
    <n v="0"/>
    <n v="0"/>
    <n v="0"/>
    <n v="23.3"/>
    <n v="0"/>
    <n v="0"/>
    <n v="0"/>
    <n v="0"/>
    <n v="20.21"/>
    <n v="0"/>
    <n v="0"/>
    <n v="0"/>
    <n v="0"/>
    <n v="0"/>
    <n v="0"/>
    <n v="0"/>
    <n v="0"/>
    <n v="0"/>
    <n v="0"/>
    <n v="20.21"/>
    <n v="20.21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4"/>
    <x v="9"/>
    <x v="1"/>
    <n v="2"/>
    <n v="2"/>
    <n v="49"/>
    <x v="13"/>
    <n v="26"/>
    <n v="58"/>
    <x v="4"/>
    <n v="2"/>
    <s v="2. EXP - Operating Expense"/>
    <n v="64"/>
    <x v="23"/>
    <n v="996"/>
    <n v="0"/>
    <n v="0"/>
    <n v="0"/>
    <n v="0"/>
    <n v="0"/>
    <n v="476.42"/>
    <n v="1276.3399999999999"/>
    <n v="5780.04"/>
    <n v="1941.23"/>
    <n v="4603.22"/>
    <n v="8253.26"/>
    <n v="7169.69"/>
    <n v="14715.01"/>
    <n v="0"/>
    <n v="0"/>
    <n v="0"/>
    <n v="0"/>
    <n v="0"/>
    <n v="0"/>
    <n v="0"/>
    <n v="0"/>
    <n v="0"/>
    <n v="0"/>
    <n v="0"/>
    <n v="0"/>
    <n v="44215.21"/>
    <n v="0"/>
    <s v="All Budget Divisions"/>
    <s v="CD-42 - ACP (FCC Appropriated Program; formerly EBB)"/>
    <x v="0"/>
    <s v="FCC"/>
    <s v="Professional Services"/>
    <s v="Outsourced Audits"/>
    <n v="-44215.21"/>
    <s v="80-403-42.64860"/>
    <s v="403-ACP (FCC Appropriated Program; formerly EBB)"/>
    <s v="403"/>
    <x v="23"/>
    <x v="10"/>
  </r>
  <r>
    <x v="5"/>
    <x v="15"/>
    <x v="5"/>
    <n v="2"/>
    <n v="2"/>
    <n v="45"/>
    <x v="6"/>
    <n v="26"/>
    <n v="58"/>
    <x v="4"/>
    <n v="2"/>
    <s v="2. EXP - Operating Expense"/>
    <n v="64"/>
    <x v="23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0"/>
    <x v="0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8"/>
    <x v="11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5"/>
    <x v="16"/>
    <x v="9"/>
    <n v="2"/>
    <n v="2"/>
    <n v="49"/>
    <x v="13"/>
    <n v="26"/>
    <n v="47"/>
    <x v="5"/>
    <n v="2"/>
    <s v="2. EXP - Operating Expense"/>
    <n v="31"/>
    <x v="24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6"/>
    <x v="1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5"/>
    <x v="20"/>
    <x v="13"/>
    <n v="2"/>
    <n v="2"/>
    <n v="55"/>
    <x v="9"/>
    <n v="26"/>
    <n v="59"/>
    <x v="2"/>
    <n v="2"/>
    <s v="2. EXP - Operating Expense"/>
    <n v="32"/>
    <x v="47"/>
    <n v="1318"/>
    <n v="-9246.0499999999993"/>
    <n v="0"/>
    <n v="-55.28"/>
    <n v="-3444.51"/>
    <n v="-1990.82"/>
    <n v="-625.65"/>
    <n v="-3129.79"/>
    <n v="-1808.87"/>
    <n v="-976.47"/>
    <n v="-1264.0899999999999"/>
    <n v="-235.86"/>
    <n v="-2357.5100000000002"/>
    <n v="-1837.32"/>
    <n v="0"/>
    <n v="-55.28"/>
    <n v="-3444.51"/>
    <n v="-1990.82"/>
    <n v="-625.65"/>
    <n v="-3129.79"/>
    <n v="0"/>
    <n v="0"/>
    <n v="0"/>
    <n v="0"/>
    <n v="0"/>
    <n v="0"/>
    <n v="-9246.0499999999993"/>
    <n v="-9246.0499999999993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4"/>
    <x v="9"/>
    <x v="1"/>
    <n v="2"/>
    <n v="2"/>
    <n v="39"/>
    <x v="1"/>
    <n v="26"/>
    <n v="52"/>
    <x v="1"/>
    <n v="2"/>
    <s v="2. EXP - Operating Expense"/>
    <n v="39"/>
    <x v="27"/>
    <n v="930"/>
    <n v="1374.999996"/>
    <n v="0"/>
    <n v="0"/>
    <n v="0"/>
    <n v="21.66"/>
    <n v="134.91"/>
    <n v="93.02"/>
    <n v="-0.01"/>
    <n v="270.79000000000002"/>
    <n v="0"/>
    <n v="74.069999999999993"/>
    <n v="301.43"/>
    <n v="215.59"/>
    <n v="114.583333"/>
    <n v="114.583333"/>
    <n v="114.583333"/>
    <n v="114.583333"/>
    <n v="114.583333"/>
    <n v="114.583333"/>
    <n v="114.583333"/>
    <n v="114.583333"/>
    <n v="114.583333"/>
    <n v="114.583333"/>
    <n v="114.583333"/>
    <n v="114.583333"/>
    <n v="1111.46"/>
    <n v="1374.999996"/>
    <s v="All Budget Divisions"/>
    <s v="CD-61 - Office of the Chief Administrative Officer Division"/>
    <x v="1"/>
    <s v="USF"/>
    <s v="Employee Expenses"/>
    <s v="Team Building"/>
    <n v="263.53999599999997"/>
    <s v="61-610-61.62505"/>
    <s v="610-Enterprise Strategy"/>
    <s v="610"/>
    <x v="27"/>
    <x v="4"/>
  </r>
  <r>
    <x v="0"/>
    <x v="13"/>
    <x v="7"/>
    <n v="2"/>
    <n v="2"/>
    <n v="39"/>
    <x v="1"/>
    <n v="26"/>
    <n v="52"/>
    <x v="1"/>
    <n v="2"/>
    <s v="2. EXP - Operating Expense"/>
    <n v="24"/>
    <x v="3"/>
    <n v="1367"/>
    <n v="38530.04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858.46"/>
    <n v="4033.85"/>
    <n v="3683.08"/>
    <n v="3858.46"/>
    <n v="3858.46"/>
    <n v="3683.08"/>
    <n v="4033.85"/>
    <n v="11520.8"/>
    <n v="11520.8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7"/>
    <x v="5"/>
    <n v="2"/>
    <n v="2"/>
    <n v="36"/>
    <x v="14"/>
    <n v="26"/>
    <n v="49"/>
    <x v="10"/>
    <n v="2"/>
    <s v="2. EXP - Operating Expense"/>
    <n v="26"/>
    <x v="51"/>
    <n v="1341"/>
    <n v="842935.83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4135.34"/>
    <n v="107435.84"/>
    <n v="107629.92"/>
    <n v="0"/>
    <n v="0"/>
    <n v="0"/>
    <n v="0"/>
    <n v="950957.67"/>
    <n v="842935.83"/>
    <s v="All Budget Divisions"/>
    <s v="BD-40 - Lifeline"/>
    <x v="5"/>
    <s v="USF"/>
    <s v="Employee Expenses"/>
    <s v="Compensation and Benefits"/>
    <n v="-108021.84"/>
    <s v="40-400-40.62303"/>
    <s v="400-Lifeline"/>
    <s v="400"/>
    <x v="51"/>
    <x v="3"/>
  </r>
  <r>
    <x v="0"/>
    <x v="18"/>
    <x v="11"/>
    <n v="2"/>
    <n v="2"/>
    <n v="42"/>
    <x v="11"/>
    <n v="26"/>
    <n v="55"/>
    <x v="6"/>
    <n v="2"/>
    <s v="2. EXP - Operating Expense"/>
    <n v="26"/>
    <x v="51"/>
    <n v="1406"/>
    <n v="82774.8"/>
    <n v="0"/>
    <n v="0"/>
    <n v="0"/>
    <n v="0"/>
    <n v="0"/>
    <n v="0"/>
    <n v="0"/>
    <n v="0"/>
    <n v="0"/>
    <n v="0"/>
    <n v="0"/>
    <n v="0"/>
    <n v="0"/>
    <n v="6926.76"/>
    <n v="7619.44"/>
    <n v="7619.44"/>
    <n v="7273.1"/>
    <n v="7619.44"/>
    <n v="7965.77"/>
    <n v="7273.1"/>
    <n v="7619.44"/>
    <n v="7619.44"/>
    <n v="7273.1"/>
    <n v="7965.77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2"/>
    <x v="4"/>
    <x v="1"/>
    <n v="2"/>
    <n v="2"/>
    <n v="55"/>
    <x v="9"/>
    <n v="26"/>
    <n v="59"/>
    <x v="2"/>
    <n v="2"/>
    <s v="2. EXP - Operating Expense"/>
    <n v="29"/>
    <x v="4"/>
    <n v="434"/>
    <n v="100607.4268"/>
    <n v="8112.38"/>
    <n v="7723.98"/>
    <n v="8152.67"/>
    <n v="8629.94"/>
    <n v="8256.67"/>
    <n v="8684.94"/>
    <n v="8237.7900000000009"/>
    <n v="8170.21"/>
    <n v="8629.5400000000009"/>
    <n v="8256.67"/>
    <n v="10240.27"/>
    <n v="11402.5"/>
    <n v="8094.8504000000003"/>
    <n v="7709.3814000000002"/>
    <n v="8865.7885999999999"/>
    <n v="8480.3194999999996"/>
    <n v="8094.8504000000003"/>
    <n v="8480.3194999999996"/>
    <n v="8480.3194999999996"/>
    <n v="8480.3194999999996"/>
    <n v="8480.3194999999996"/>
    <n v="8094.8504000000003"/>
    <n v="8480.3194999999996"/>
    <n v="8865.7885999999999"/>
    <n v="104497.56"/>
    <n v="100607.4268"/>
    <s v="All Budget Divisions"/>
    <s v="DA-20 - Schools &amp; Libraries (DA)"/>
    <x v="3"/>
    <s v="USF"/>
    <s v="Employee Expenses"/>
    <s v="Compensation and Benefits"/>
    <n v="-3890.1332000000002"/>
    <s v="90-924-20.62306"/>
    <s v="924-SLD EPC IT Support"/>
    <s v="924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4"/>
    <x v="9"/>
    <x v="1"/>
    <n v="2"/>
    <n v="2"/>
    <n v="39"/>
    <x v="1"/>
    <n v="26"/>
    <n v="52"/>
    <x v="1"/>
    <n v="2"/>
    <s v="2. EXP - Operating Expense"/>
    <n v="30"/>
    <x v="39"/>
    <n v="930"/>
    <n v="-22273.906299999999"/>
    <n v="0"/>
    <n v="0"/>
    <n v="0"/>
    <n v="0"/>
    <n v="0"/>
    <n v="0"/>
    <n v="0"/>
    <n v="0"/>
    <n v="0"/>
    <n v="0"/>
    <n v="0"/>
    <n v="0"/>
    <n v="-2078.8789999999999"/>
    <n v="-1817.2222999999999"/>
    <n v="-1817.0847000000001"/>
    <n v="-1903.6125"/>
    <n v="-1990.1404"/>
    <n v="-1730.5568000000001"/>
    <n v="-1953.9285"/>
    <n v="-1842.9232999999999"/>
    <n v="-1722.5407"/>
    <n v="-1882.9422"/>
    <n v="-1697.9181000000001"/>
    <n v="-1836.1578"/>
    <n v="0"/>
    <n v="-22273.906299999999"/>
    <s v="All Budget Divisions"/>
    <s v="CD-61 - Office of the Chief Administrative Officer Division"/>
    <x v="1"/>
    <s v="USF"/>
    <s v="Employee Expenses"/>
    <s v="Compensation and Benefits"/>
    <n v="-22273.906299999999"/>
    <s v="61-610-61.62307"/>
    <s v="610-Enterprise Strategy"/>
    <s v="610"/>
    <x v="39"/>
    <x v="0"/>
  </r>
  <r>
    <x v="2"/>
    <x v="4"/>
    <x v="1"/>
    <n v="1"/>
    <n v="1"/>
    <n v="49"/>
    <x v="13"/>
    <n v="26"/>
    <n v="49"/>
    <x v="10"/>
    <n v="1"/>
    <s v="1. T4000 - Revenue"/>
    <n v="8"/>
    <x v="109"/>
    <n v="240"/>
    <n v="0"/>
    <n v="0"/>
    <n v="0"/>
    <n v="0"/>
    <n v="0"/>
    <n v="0"/>
    <n v="0"/>
    <n v="0"/>
    <n v="0"/>
    <n v="0"/>
    <n v="3761.01"/>
    <n v="59708.74"/>
    <n v="1109826.47"/>
    <n v="0"/>
    <n v="0"/>
    <n v="0"/>
    <n v="0"/>
    <n v="0"/>
    <n v="0"/>
    <n v="0"/>
    <n v="0"/>
    <n v="0"/>
    <n v="0"/>
    <n v="0"/>
    <n v="0"/>
    <n v="1173296.22"/>
    <n v="0"/>
    <s v="All Budget Divisions"/>
    <s v="CD-42 - ACP (FCC Appropriated Program; formerly EBB)"/>
    <x v="0"/>
    <s v="FCC"/>
    <s v="Revenue"/>
    <s v="Revenue"/>
    <n v="-1173296.22"/>
    <s v="40-403-42.40700"/>
    <s v="403-ACP (FCC Appropriated Program; formerly EBB)"/>
    <s v="403"/>
    <x v="109"/>
    <x v="0"/>
  </r>
  <r>
    <x v="0"/>
    <x v="7"/>
    <x v="5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5"/>
    <x v="15"/>
    <x v="5"/>
    <n v="2"/>
    <n v="2"/>
    <n v="46"/>
    <x v="3"/>
    <n v="26"/>
    <n v="59"/>
    <x v="2"/>
    <n v="2"/>
    <s v="2. EXP - Operating Expense"/>
    <n v="16"/>
    <x v="1"/>
    <n v="1283"/>
    <n v="472689.73"/>
    <n v="43019.76"/>
    <n v="41946.37"/>
    <n v="40217.519999999997"/>
    <n v="44134.239999999998"/>
    <n v="41835.629999999997"/>
    <n v="41487.35"/>
    <n v="43255.29"/>
    <n v="39188.74"/>
    <n v="39283.440000000002"/>
    <n v="43814.54"/>
    <n v="36874.080000000002"/>
    <n v="17632.77"/>
    <n v="43019.76"/>
    <n v="41946.37"/>
    <n v="40217.519999999997"/>
    <n v="44134.239999999998"/>
    <n v="41835.629999999997"/>
    <n v="41487.35"/>
    <n v="43255.29"/>
    <n v="39188.74"/>
    <n v="39283.440000000002"/>
    <n v="43814.54"/>
    <n v="36874.080000000002"/>
    <n v="17632.77"/>
    <n v="472689.73"/>
    <n v="472689.73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3"/>
    <x v="8"/>
    <x v="1"/>
    <n v="2"/>
    <n v="2"/>
    <n v="35"/>
    <x v="12"/>
    <n v="26"/>
    <n v="48"/>
    <x v="7"/>
    <n v="2"/>
    <s v="2. EXP - Operating Expense"/>
    <n v="24"/>
    <x v="3"/>
    <n v="676"/>
    <n v="113999.9991"/>
    <n v="5660.6"/>
    <n v="4848.6000000000004"/>
    <n v="5573.4"/>
    <n v="6281.52"/>
    <n v="5548.12"/>
    <n v="6427.22"/>
    <n v="5372.5"/>
    <n v="5498.1"/>
    <n v="5402"/>
    <n v="5247.5"/>
    <n v="7029.2"/>
    <n v="5058.68"/>
    <n v="9646.1538"/>
    <n v="8769.2307000000001"/>
    <n v="10084.615299999999"/>
    <n v="8769.2307000000001"/>
    <n v="10084.615299999999"/>
    <n v="9646.1538"/>
    <n v="9207.6921999999995"/>
    <n v="10084.615299999999"/>
    <n v="9207.6921999999995"/>
    <n v="9646.1538"/>
    <n v="9646.1538"/>
    <n v="9207.6921999999995"/>
    <n v="67947.44"/>
    <n v="113999.9991"/>
    <s v="All Budget Divisions"/>
    <s v="BD-30 - High Cost"/>
    <x v="4"/>
    <s v="USF"/>
    <s v="Employee Expenses"/>
    <s v="Compensation and Benefits"/>
    <n v="46052.559099999999"/>
    <s v="30-300-30.62301"/>
    <s v="300-High Cost"/>
    <s v="300"/>
    <x v="3"/>
    <x v="3"/>
  </r>
  <r>
    <x v="0"/>
    <x v="11"/>
    <x v="6"/>
    <n v="2"/>
    <n v="2"/>
    <n v="53"/>
    <x v="16"/>
    <n v="26"/>
    <n v="59"/>
    <x v="2"/>
    <n v="2"/>
    <s v="2. EXP - Operating Expense"/>
    <n v="24"/>
    <x v="3"/>
    <n v="1491"/>
    <n v="27465.27"/>
    <n v="1905.4"/>
    <n v="1296"/>
    <n v="1629.4"/>
    <n v="1471.4"/>
    <n v="1085.4000000000001"/>
    <n v="1939.4"/>
    <n v="1325.4"/>
    <n v="1313.4"/>
    <n v="2330.4"/>
    <n v="0"/>
    <n v="0"/>
    <n v="0"/>
    <n v="2315.08"/>
    <n v="2104.62"/>
    <n v="2315.08"/>
    <n v="2315.08"/>
    <n v="2209.85"/>
    <n v="2315.08"/>
    <n v="2420.31"/>
    <n v="2209.85"/>
    <n v="2315.08"/>
    <n v="2315.08"/>
    <n v="2209.85"/>
    <n v="2420.31"/>
    <n v="14296.2"/>
    <n v="20520.03"/>
    <s v="All Budget Divisions"/>
    <s v="DA-40 - Lifeline (DA)"/>
    <x v="5"/>
    <s v="USF"/>
    <s v="Employee Expenses"/>
    <s v="Compensation and Benefits"/>
    <n v="6223.83"/>
    <s v="90-917-40.62301"/>
    <s v="917-IT Lifeline Support"/>
    <s v="917"/>
    <x v="3"/>
    <x v="3"/>
  </r>
  <r>
    <x v="0"/>
    <x v="17"/>
    <x v="10"/>
    <n v="2"/>
    <n v="2"/>
    <n v="39"/>
    <x v="1"/>
    <n v="26"/>
    <n v="52"/>
    <x v="1"/>
    <n v="2"/>
    <s v="2. EXP - Operating Expense"/>
    <n v="26"/>
    <x v="51"/>
    <n v="1403"/>
    <n v="92019.16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725.37"/>
    <n v="7725.37"/>
    <n v="7374.21"/>
    <n v="7725.37"/>
    <n v="8076.52"/>
    <n v="7374.21"/>
    <n v="7725.37"/>
    <n v="7725.37"/>
    <n v="7374.21"/>
    <n v="8076.52"/>
    <n v="15116.64"/>
    <n v="15116.64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0"/>
    <x v="0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4"/>
    <x v="9"/>
    <x v="1"/>
    <n v="2"/>
    <n v="2"/>
    <n v="34"/>
    <x v="7"/>
    <n v="26"/>
    <n v="47"/>
    <x v="5"/>
    <n v="3"/>
    <s v="4. USAC_DEBIT - USAC Administration (Debit to SM)"/>
    <n v="129"/>
    <x v="67"/>
    <n v="892"/>
    <n v="487518.44069999998"/>
    <n v="54098.61"/>
    <n v="54397.82"/>
    <n v="54327.7"/>
    <n v="58035.79"/>
    <n v="57636.7"/>
    <n v="58289.7"/>
    <n v="56214.559999999998"/>
    <n v="53713.72"/>
    <n v="79156.320000000007"/>
    <n v="91313.49"/>
    <n v="88133.06"/>
    <n v="87521.07"/>
    <n v="0"/>
    <n v="0"/>
    <n v="0"/>
    <n v="0"/>
    <n v="0"/>
    <n v="0"/>
    <n v="0"/>
    <n v="0"/>
    <n v="0"/>
    <n v="162506.14689999999"/>
    <n v="162506.14689999999"/>
    <n v="162506.14689999999"/>
    <n v="792838.54"/>
    <n v="487518.44069999998"/>
    <s v="All Budget Divisions"/>
    <s v="BD-20 - Schools &amp; Libraries"/>
    <x v="3"/>
    <s v="USF"/>
    <s v="Allocations"/>
    <s v="Allocations"/>
    <n v="-305320.0993"/>
    <s v="20-200-20.90310"/>
    <s v="200-Schools &amp; Libraries"/>
    <s v="200"/>
    <x v="67"/>
    <x v="0"/>
  </r>
  <r>
    <x v="5"/>
    <x v="15"/>
    <x v="5"/>
    <n v="2"/>
    <n v="2"/>
    <n v="46"/>
    <x v="3"/>
    <n v="26"/>
    <n v="59"/>
    <x v="2"/>
    <n v="6"/>
    <s v="X00000 - Capital Expenses"/>
    <n v="138"/>
    <x v="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6"/>
    <x v="1"/>
    <n v="2"/>
    <n v="2"/>
    <n v="53"/>
    <x v="16"/>
    <n v="26"/>
    <n v="59"/>
    <x v="2"/>
    <n v="6"/>
    <s v="X00000 - Capital Expenses"/>
    <n v="139"/>
    <x v="8"/>
    <n v="1491"/>
    <n v="0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0"/>
    <n v="0"/>
    <n v="0"/>
    <n v="0"/>
    <n v="0"/>
    <n v="0"/>
    <n v="0"/>
    <n v="0"/>
    <n v="0"/>
    <n v="0"/>
    <n v="0"/>
    <n v="0"/>
    <n v="106312.71"/>
    <n v="0"/>
    <s v="All Budget Divisions"/>
    <s v="DA-40 - Lifeline (DA)"/>
    <x v="5"/>
    <s v="USF"/>
    <s v="Employee Expenses"/>
    <s v="Compensation and Benefits"/>
    <n v="-106312.71"/>
    <s v="90-917-40.X00006"/>
    <s v="917-IT Lifeline Support"/>
    <s v="917"/>
    <x v="8"/>
    <x v="0"/>
  </r>
  <r>
    <x v="0"/>
    <x v="0"/>
    <x v="0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5"/>
    <x v="4"/>
    <n v="2"/>
    <n v="2"/>
    <n v="42"/>
    <x v="11"/>
    <n v="26"/>
    <n v="55"/>
    <x v="6"/>
    <n v="2"/>
    <s v="2. EXP - Operating Expense"/>
    <n v="147"/>
    <x v="110"/>
    <n v="1398"/>
    <n v="-3099999.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6"/>
    <x v="12"/>
    <x v="6"/>
    <n v="2"/>
    <n v="2"/>
    <n v="39"/>
    <x v="1"/>
    <n v="26"/>
    <n v="52"/>
    <x v="1"/>
    <n v="2"/>
    <s v="2. EXP - Operating Expense"/>
    <n v="104"/>
    <x v="54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5"/>
    <x v="20"/>
    <x v="13"/>
    <n v="2"/>
    <n v="2"/>
    <n v="45"/>
    <x v="6"/>
    <n v="26"/>
    <n v="58"/>
    <x v="4"/>
    <n v="2"/>
    <s v="2. EXP - Operating Expense"/>
    <n v="105"/>
    <x v="11"/>
    <n v="1227"/>
    <n v="14466.7945"/>
    <n v="0"/>
    <n v="0"/>
    <n v="0"/>
    <n v="75"/>
    <n v="0"/>
    <n v="0"/>
    <n v="0"/>
    <n v="0"/>
    <n v="0"/>
    <n v="450"/>
    <n v="0"/>
    <n v="14793.57"/>
    <n v="0"/>
    <n v="0"/>
    <n v="0"/>
    <n v="75"/>
    <n v="0"/>
    <n v="0"/>
    <n v="66.346199999999996"/>
    <n v="60.576900000000002"/>
    <n v="63.461500000000001"/>
    <n v="66.346199999999996"/>
    <n v="4260.9998999999998"/>
    <n v="9874.0637999999999"/>
    <n v="75"/>
    <n v="75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18"/>
    <x v="11"/>
    <n v="2"/>
    <n v="2"/>
    <n v="52"/>
    <x v="10"/>
    <n v="26"/>
    <n v="59"/>
    <x v="2"/>
    <n v="2"/>
    <s v="2. EXP - Operating Expense"/>
    <n v="105"/>
    <x v="11"/>
    <n v="1469"/>
    <n v="8410.33"/>
    <n v="0"/>
    <n v="0"/>
    <n v="0"/>
    <n v="0"/>
    <n v="0"/>
    <n v="0"/>
    <n v="0"/>
    <n v="0"/>
    <n v="0"/>
    <n v="0"/>
    <n v="0"/>
    <n v="0"/>
    <n v="0"/>
    <n v="23.08"/>
    <n v="25.38"/>
    <n v="25.38"/>
    <n v="24.23"/>
    <n v="25.38"/>
    <n v="26.54"/>
    <n v="24.23"/>
    <n v="25.38"/>
    <n v="25.38"/>
    <n v="3278.06"/>
    <n v="4907.29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4"/>
    <x v="9"/>
    <x v="1"/>
    <n v="2"/>
    <n v="2"/>
    <n v="54"/>
    <x v="15"/>
    <n v="26"/>
    <n v="59"/>
    <x v="2"/>
    <n v="2"/>
    <s v="2. EXP - Operating Expense"/>
    <n v="108"/>
    <x v="30"/>
    <n v="1060"/>
    <n v="-6848.0352999999996"/>
    <n v="0"/>
    <n v="0"/>
    <n v="0"/>
    <n v="0"/>
    <n v="0"/>
    <n v="0"/>
    <n v="0"/>
    <n v="0"/>
    <n v="0"/>
    <n v="0"/>
    <n v="0"/>
    <n v="0"/>
    <n v="-601.16340000000002"/>
    <n v="-548.88829999999996"/>
    <n v="-548.88829999999996"/>
    <n v="-575.02589999999998"/>
    <n v="-601.16340000000002"/>
    <n v="-522.75080000000003"/>
    <n v="-601.16340000000002"/>
    <n v="-575.02589999999998"/>
    <n v="-548.88829999999996"/>
    <n v="-601.16340000000002"/>
    <n v="-548.88829999999996"/>
    <n v="-575.02589999999998"/>
    <n v="0"/>
    <n v="-6848.0352999999996"/>
    <s v="All Budget Divisions"/>
    <s v="DA-50 - Rural Health Care (DA)"/>
    <x v="2"/>
    <s v="USF"/>
    <s v="Employee Expenses"/>
    <s v="Compensation and Benefits"/>
    <n v="-6848.0352999999996"/>
    <s v="90-909-50.68009"/>
    <s v="909-Project Management Office"/>
    <s v="909"/>
    <x v="30"/>
    <x v="0"/>
  </r>
  <r>
    <x v="0"/>
    <x v="6"/>
    <x v="1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8"/>
    <x v="11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5"/>
    <x v="10"/>
    <x v="1"/>
    <n v="2"/>
    <n v="2"/>
    <n v="47"/>
    <x v="2"/>
    <n v="26"/>
    <n v="60"/>
    <x v="9"/>
    <n v="2"/>
    <s v="2. EXP - Operating Expense"/>
    <n v="95"/>
    <x v="79"/>
    <n v="1324"/>
    <n v="75424.999991999997"/>
    <n v="5837"/>
    <n v="1589"/>
    <n v="7249.24"/>
    <n v="4226.34"/>
    <n v="6673.24"/>
    <n v="6971.51"/>
    <n v="4742.4799999999996"/>
    <n v="1013"/>
    <n v="1495"/>
    <n v="2463.4"/>
    <n v="2588"/>
    <n v="603.84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45452.05"/>
    <n v="75424.999991999997"/>
    <s v="All Budget Divisions"/>
    <s v="CD-93 - Human Resources"/>
    <x v="1"/>
    <s v="USF"/>
    <s v="Employee Expenses"/>
    <s v="Certifications/Licensing"/>
    <n v="29972.949992000002"/>
    <s v="93-930-93.66720"/>
    <s v="930-Human Resources"/>
    <s v="930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283"/>
    <n v="2359.25"/>
    <n v="0"/>
    <n v="276.95"/>
    <n v="217"/>
    <n v="297.14999999999998"/>
    <n v="334.15"/>
    <n v="316"/>
    <n v="339.8"/>
    <n v="144.75"/>
    <n v="167.55"/>
    <n v="265.89999999999998"/>
    <n v="164.35"/>
    <n v="515.25"/>
    <n v="0"/>
    <n v="276.95"/>
    <n v="217"/>
    <n v="297.14999999999998"/>
    <n v="334.15"/>
    <n v="316"/>
    <n v="339.8"/>
    <n v="144.75"/>
    <n v="167.55"/>
    <n v="265.89999999999998"/>
    <n v="0"/>
    <n v="0"/>
    <n v="3038.85"/>
    <n v="2359.25"/>
    <s v="All Budget Divisions"/>
    <s v="CD-90 - Information Technology"/>
    <x v="1"/>
    <s v="USF"/>
    <s v="Employee Expenses"/>
    <s v="Travel"/>
    <n v="-679.6"/>
    <s v="90-909-90.66800"/>
    <s v="909-Project Management Office"/>
    <s v="909"/>
    <x v="16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4"/>
    <x v="9"/>
    <x v="1"/>
    <n v="2"/>
    <n v="2"/>
    <n v="33"/>
    <x v="20"/>
    <n v="26"/>
    <n v="55"/>
    <x v="6"/>
    <n v="2"/>
    <s v="2. EXP - Operating Expense"/>
    <n v="100"/>
    <x v="18"/>
    <n v="885"/>
    <n v="1889589.064"/>
    <n v="53161.63"/>
    <n v="53161.63"/>
    <n v="53161.63"/>
    <n v="53161.63"/>
    <n v="53161.63"/>
    <n v="53161.63"/>
    <n v="53161.63"/>
    <n v="53161.63"/>
    <n v="53161.63"/>
    <n v="53161.63"/>
    <n v="53161.63"/>
    <n v="53161.63"/>
    <n v="165879.95600000001"/>
    <n v="151455.61199999999"/>
    <n v="151455.61199999999"/>
    <n v="158667.78400000001"/>
    <n v="165879.95600000001"/>
    <n v="144243.44"/>
    <n v="165879.95600000001"/>
    <n v="158667.78400000001"/>
    <n v="151455.61199999999"/>
    <n v="165879.95600000001"/>
    <n v="151455.61199999999"/>
    <n v="158667.78400000001"/>
    <n v="637939.56000000006"/>
    <n v="1889589.064"/>
    <s v="All Budget Divisions"/>
    <s v="CD-10 - Contributors/499"/>
    <x v="1"/>
    <s v="USF"/>
    <s v="Employee Expenses"/>
    <s v="Compensation and Benefits"/>
    <n v="1251649.504"/>
    <s v="10-100-10.68000"/>
    <s v="100-499"/>
    <s v="100"/>
    <x v="18"/>
    <x v="3"/>
  </r>
  <r>
    <x v="0"/>
    <x v="7"/>
    <x v="5"/>
    <n v="2"/>
    <n v="2"/>
    <n v="45"/>
    <x v="6"/>
    <n v="26"/>
    <n v="58"/>
    <x v="4"/>
    <n v="2"/>
    <s v="2. EXP - Operating Expense"/>
    <n v="100"/>
    <x v="18"/>
    <n v="1423"/>
    <n v="3039084.9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363938.29"/>
    <n v="429013.66"/>
    <n v="379630.04"/>
    <n v="0"/>
    <n v="0"/>
    <n v="0"/>
    <n v="0"/>
    <n v="3438974.44"/>
    <n v="3039084.9"/>
    <s v="All Budget Divisions"/>
    <s v="CD-80 - Audit and Assurance"/>
    <x v="1"/>
    <s v="USF"/>
    <s v="Employee Expenses"/>
    <s v="Compensation and Benefits"/>
    <n v="-399889.54"/>
    <s v="80-800-80.68000"/>
    <s v="800-Audit and Assurance"/>
    <s v="800"/>
    <x v="18"/>
    <x v="3"/>
  </r>
  <r>
    <x v="4"/>
    <x v="9"/>
    <x v="1"/>
    <n v="2"/>
    <n v="2"/>
    <n v="46"/>
    <x v="3"/>
    <n v="26"/>
    <n v="59"/>
    <x v="2"/>
    <n v="2"/>
    <s v="2. EXP - Operating Expense"/>
    <n v="102"/>
    <x v="44"/>
    <n v="1084"/>
    <n v="0"/>
    <n v="-257.88"/>
    <n v="-745.33"/>
    <n v="0"/>
    <n v="0"/>
    <n v="0"/>
    <n v="0"/>
    <n v="-19.79"/>
    <n v="-61.93"/>
    <n v="-37.03"/>
    <n v="4.9400000000000004"/>
    <n v="-306.77"/>
    <n v="79.17"/>
    <n v="0"/>
    <n v="0"/>
    <n v="0"/>
    <n v="0"/>
    <n v="0"/>
    <n v="0"/>
    <n v="0"/>
    <n v="0"/>
    <n v="0"/>
    <n v="0"/>
    <n v="0"/>
    <n v="0"/>
    <n v="-1344.62"/>
    <n v="0"/>
    <s v="All Budget Divisions"/>
    <s v="CD-90 - Information Technology"/>
    <x v="1"/>
    <s v="USF"/>
    <s v="Employee Expenses"/>
    <s v="Compensation and Benefits"/>
    <n v="1344.62"/>
    <s v="90-919-90.68002"/>
    <s v="919-Database Administration"/>
    <s v="919"/>
    <x v="44"/>
    <x v="0"/>
  </r>
  <r>
    <x v="0"/>
    <x v="14"/>
    <x v="8"/>
    <n v="2"/>
    <n v="2"/>
    <n v="45"/>
    <x v="6"/>
    <n v="26"/>
    <n v="58"/>
    <x v="4"/>
    <n v="2"/>
    <s v="2. EXP - Operating Expense"/>
    <n v="64"/>
    <x v="23"/>
    <n v="1423"/>
    <n v="1883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0"/>
    <n v="0"/>
    <n v="0"/>
    <n v="0"/>
    <n v="0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19"/>
    <x v="12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5"/>
    <x v="10"/>
    <x v="1"/>
    <n v="2"/>
    <n v="2"/>
    <n v="35"/>
    <x v="12"/>
    <n v="26"/>
    <n v="48"/>
    <x v="7"/>
    <n v="2"/>
    <s v="2. EXP - Operating Expense"/>
    <n v="73"/>
    <x v="56"/>
    <n v="1118"/>
    <n v="291666.99999600003"/>
    <n v="12516.66"/>
    <n v="12466.66"/>
    <n v="12454.18"/>
    <n v="12489.16"/>
    <n v="12510.41"/>
    <n v="12447.93"/>
    <n v="12510.41"/>
    <n v="12416.66"/>
    <n v="12720.43"/>
    <n v="12322.91"/>
    <n v="12585.41"/>
    <n v="-17664.57"/>
    <n v="24305.583332999999"/>
    <n v="24305.583332999999"/>
    <n v="24305.583332999999"/>
    <n v="24305.583332999999"/>
    <n v="24305.583332999999"/>
    <n v="24305.583332999999"/>
    <n v="24305.583332999999"/>
    <n v="24305.583332999999"/>
    <n v="24305.583332999999"/>
    <n v="24305.583332999999"/>
    <n v="24305.583332999999"/>
    <n v="24305.583332999999"/>
    <n v="119776.25"/>
    <n v="291666.99999600003"/>
    <s v="All Budget Divisions"/>
    <s v="BD-30 - High Cost"/>
    <x v="4"/>
    <s v="USF"/>
    <s v="Professional Services"/>
    <s v="Other Professional Services"/>
    <n v="171890.749996"/>
    <s v="30-300-30.64883"/>
    <s v="300-High Cost"/>
    <s v="300"/>
    <x v="56"/>
    <x v="9"/>
  </r>
  <r>
    <x v="0"/>
    <x v="0"/>
    <x v="0"/>
    <n v="2"/>
    <n v="2"/>
    <n v="36"/>
    <x v="14"/>
    <n v="26"/>
    <n v="49"/>
    <x v="10"/>
    <n v="2"/>
    <s v="2. EXP - Operating Expense"/>
    <n v="83"/>
    <x v="13"/>
    <n v="1341"/>
    <n v="598134.96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50686"/>
    <n v="56392.94"/>
    <n v="50598.18"/>
    <n v="50647.06"/>
    <n v="40991.82"/>
    <n v="35604.949999999997"/>
    <n v="47333.83"/>
    <n v="474204.36"/>
    <n v="474204.36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0"/>
    <x v="0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1"/>
    <x v="1"/>
    <x v="1"/>
    <n v="2"/>
    <n v="2"/>
    <n v="34"/>
    <x v="7"/>
    <n v="26"/>
    <n v="47"/>
    <x v="5"/>
    <n v="2"/>
    <s v="2. EXP - Operating Expense"/>
    <n v="95"/>
    <x v="79"/>
    <n v="450"/>
    <n v="1506"/>
    <n v="2564.3000000000002"/>
    <n v="-1029.3399999999999"/>
    <n v="0"/>
    <n v="460"/>
    <n v="0"/>
    <n v="274"/>
    <n v="0"/>
    <n v="0"/>
    <n v="0"/>
    <n v="846.94"/>
    <n v="0"/>
    <n v="0"/>
    <n v="0"/>
    <n v="0"/>
    <n v="0"/>
    <n v="0"/>
    <n v="1506"/>
    <n v="0"/>
    <n v="0"/>
    <n v="0"/>
    <n v="0"/>
    <n v="0"/>
    <n v="0"/>
    <n v="0"/>
    <n v="3115.9"/>
    <n v="1506"/>
    <s v="All Budget Divisions"/>
    <s v="BD-20 - Schools &amp; Libraries"/>
    <x v="3"/>
    <s v="USF"/>
    <s v="Employee Expenses"/>
    <s v="Certifications/Licensing"/>
    <n v="-1609.9"/>
    <s v="20-200-20.66720"/>
    <s v="200-Schools &amp; Libraries"/>
    <s v="200"/>
    <x v="79"/>
    <x v="7"/>
  </r>
  <r>
    <x v="5"/>
    <x v="20"/>
    <x v="13"/>
    <n v="2"/>
    <n v="2"/>
    <n v="55"/>
    <x v="9"/>
    <n v="26"/>
    <n v="59"/>
    <x v="2"/>
    <n v="2"/>
    <s v="2. EXP - Operating Expense"/>
    <n v="39"/>
    <x v="27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0"/>
    <x v="0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0"/>
    <n v="827.98"/>
    <n v="0"/>
    <n v="0"/>
    <n v="631"/>
    <n v="631"/>
    <n v="2604.4499999999998"/>
    <n v="4633.55"/>
    <n v="4633.55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18"/>
    <x v="11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5"/>
    <x v="4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6"/>
    <x v="12"/>
    <x v="6"/>
    <n v="2"/>
    <n v="2"/>
    <n v="46"/>
    <x v="3"/>
    <n v="26"/>
    <n v="59"/>
    <x v="2"/>
    <n v="2"/>
    <s v="2. EXP - Operating Expense"/>
    <n v="44"/>
    <x v="57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0"/>
    <x v="13"/>
    <x v="7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11"/>
    <x v="6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3"/>
    <x v="8"/>
    <x v="1"/>
    <n v="2"/>
    <n v="2"/>
    <n v="53"/>
    <x v="16"/>
    <n v="26"/>
    <n v="59"/>
    <x v="2"/>
    <n v="2"/>
    <s v="2. EXP - Operating Expense"/>
    <n v="32"/>
    <x v="47"/>
    <n v="861"/>
    <n v="0"/>
    <n v="0"/>
    <n v="0"/>
    <n v="0"/>
    <n v="0"/>
    <n v="0"/>
    <n v="0"/>
    <n v="-315.44"/>
    <n v="-1182.71"/>
    <n v="-4247.49"/>
    <n v="-4171.3599999999997"/>
    <n v="1855.17"/>
    <n v="-2145.81"/>
    <n v="0"/>
    <n v="0"/>
    <n v="0"/>
    <n v="0"/>
    <n v="0"/>
    <n v="0"/>
    <n v="0"/>
    <n v="0"/>
    <n v="0"/>
    <n v="0"/>
    <n v="0"/>
    <n v="0"/>
    <n v="-10207.64"/>
    <n v="0"/>
    <s v="All Budget Divisions"/>
    <s v="DA-40 - Lifeline (DA)"/>
    <x v="5"/>
    <s v="USF"/>
    <s v="Employee Expenses"/>
    <s v="Compensation and Benefits"/>
    <n v="10207.64"/>
    <s v="90-917-40.62309"/>
    <s v="917-IT Lifeline Support"/>
    <s v="917"/>
    <x v="47"/>
    <x v="0"/>
  </r>
  <r>
    <x v="0"/>
    <x v="5"/>
    <x v="4"/>
    <n v="2"/>
    <n v="2"/>
    <n v="53"/>
    <x v="16"/>
    <n v="26"/>
    <n v="59"/>
    <x v="2"/>
    <n v="2"/>
    <s v="2. EXP - Operating Expense"/>
    <n v="32"/>
    <x v="47"/>
    <n v="1491"/>
    <n v="-29475.96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678.42"/>
    <n v="0"/>
    <n v="0"/>
    <n v="0"/>
    <n v="0"/>
    <n v="0"/>
    <n v="0"/>
    <n v="-29475.96"/>
    <n v="-29475.96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14"/>
    <x v="8"/>
    <n v="2"/>
    <n v="2"/>
    <n v="55"/>
    <x v="9"/>
    <n v="26"/>
    <n v="59"/>
    <x v="2"/>
    <n v="2"/>
    <s v="2. EXP - Operating Expense"/>
    <n v="32"/>
    <x v="47"/>
    <n v="1505"/>
    <n v="-10576.21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-160.81"/>
    <n v="-2081.62"/>
    <n v="-3137.99"/>
    <n v="0"/>
    <n v="0"/>
    <n v="0"/>
    <n v="0"/>
    <n v="-10576.21"/>
    <n v="-10576.21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0"/>
    <x v="14"/>
    <x v="8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63"/>
    <n v="1374.999994"/>
    <n v="0"/>
    <n v="0"/>
    <n v="0"/>
    <n v="0"/>
    <n v="0"/>
    <n v="0"/>
    <n v="0"/>
    <n v="0"/>
    <n v="0"/>
    <n v="0"/>
    <n v="0"/>
    <n v="0"/>
    <n v="116.39454499999999"/>
    <n v="105.813241"/>
    <n v="121.685247"/>
    <n v="105.813241"/>
    <n v="121.685247"/>
    <n v="116.39454499999999"/>
    <n v="111.103943"/>
    <n v="121.685247"/>
    <n v="111.103943"/>
    <n v="116.39454499999999"/>
    <n v="116.39454499999999"/>
    <n v="110.531705"/>
    <n v="0"/>
    <n v="1374.999994"/>
    <s v="All Budget Divisions"/>
    <s v="CD-90 - Information Technology"/>
    <x v="1"/>
    <s v="USF"/>
    <s v="Employee Expenses"/>
    <s v="Team Building"/>
    <n v="1374.999994"/>
    <s v="90-919-90.62505"/>
    <s v="919-Database Administration"/>
    <s v="919"/>
    <x v="27"/>
    <x v="4"/>
  </r>
  <r>
    <x v="1"/>
    <x v="1"/>
    <x v="1"/>
    <n v="2"/>
    <n v="2"/>
    <n v="45"/>
    <x v="6"/>
    <n v="26"/>
    <n v="58"/>
    <x v="4"/>
    <n v="2"/>
    <s v="2. EXP - Operating Expense"/>
    <n v="27"/>
    <x v="38"/>
    <n v="564"/>
    <n v="4356.3"/>
    <n v="335.3"/>
    <n v="360.32"/>
    <n v="346.79"/>
    <n v="346.79"/>
    <n v="346.79"/>
    <n v="346.79"/>
    <n v="182.05"/>
    <n v="283.74"/>
    <n v="283.74"/>
    <n v="293.33"/>
    <n v="288.88"/>
    <n v="288.88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3703.4"/>
    <n v="4356.3"/>
    <s v="All Budget Divisions"/>
    <s v="CD-80 - Audit and Assurance"/>
    <x v="1"/>
    <s v="USF"/>
    <s v="Employee Expenses"/>
    <s v="Compensation and Benefits"/>
    <n v="652.9"/>
    <s v="80-801-80.62304"/>
    <s v="801-Corporate Assurance"/>
    <s v="801"/>
    <x v="38"/>
    <x v="3"/>
  </r>
  <r>
    <x v="2"/>
    <x v="4"/>
    <x v="1"/>
    <n v="2"/>
    <n v="2"/>
    <n v="33"/>
    <x v="20"/>
    <n v="26"/>
    <n v="55"/>
    <x v="6"/>
    <n v="2"/>
    <s v="2. EXP - Operating Expense"/>
    <n v="29"/>
    <x v="4"/>
    <n v="222"/>
    <n v="76495.058099999995"/>
    <n v="5419.89"/>
    <n v="5419.89"/>
    <n v="5419.89"/>
    <n v="5419.89"/>
    <n v="5419.89"/>
    <n v="5419.89"/>
    <n v="5419.89"/>
    <n v="5419.89"/>
    <n v="5419.89"/>
    <n v="5419.89"/>
    <n v="5419.89"/>
    <n v="5419.89"/>
    <n v="6154.7748000000001"/>
    <n v="5861.6903000000002"/>
    <n v="6740.9438"/>
    <n v="6447.8593000000001"/>
    <n v="6154.7748000000001"/>
    <n v="6447.8593000000001"/>
    <n v="6447.8593000000001"/>
    <n v="6447.8593000000001"/>
    <n v="6447.8593000000001"/>
    <n v="6154.7748000000001"/>
    <n v="6447.8593000000001"/>
    <n v="6740.9438"/>
    <n v="65038.68"/>
    <n v="76495.058099999995"/>
    <s v="All Budget Divisions"/>
    <s v="CD-10 - Contributors/499"/>
    <x v="1"/>
    <s v="USF"/>
    <s v="Employee Expenses"/>
    <s v="Compensation and Benefits"/>
    <n v="11456.3781"/>
    <s v="10-100-10.62306"/>
    <s v="100-499"/>
    <s v="100"/>
    <x v="4"/>
    <x v="3"/>
  </r>
  <r>
    <x v="2"/>
    <x v="4"/>
    <x v="1"/>
    <n v="2"/>
    <n v="2"/>
    <n v="55"/>
    <x v="9"/>
    <n v="26"/>
    <n v="59"/>
    <x v="2"/>
    <n v="2"/>
    <s v="2. EXP - Operating Expense"/>
    <n v="29"/>
    <x v="4"/>
    <n v="438"/>
    <n v="95756.532999999996"/>
    <n v="6523.27"/>
    <n v="6211.34"/>
    <n v="6255.41"/>
    <n v="6528.34"/>
    <n v="6523.28"/>
    <n v="6835.23"/>
    <n v="6828.35"/>
    <n v="6990.6"/>
    <n v="6835.23"/>
    <n v="6523.28"/>
    <n v="7248.59"/>
    <n v="9441.35"/>
    <n v="7704.5486000000001"/>
    <n v="7337.6653999999999"/>
    <n v="8438.3151999999991"/>
    <n v="8071.4318999999996"/>
    <n v="7704.5486000000001"/>
    <n v="8071.4318999999996"/>
    <n v="8071.4318999999996"/>
    <n v="8071.4318999999996"/>
    <n v="8071.4318999999996"/>
    <n v="7704.5486000000001"/>
    <n v="8071.4318999999996"/>
    <n v="8438.3151999999991"/>
    <n v="82744.27"/>
    <n v="95756.532999999996"/>
    <s v="All Budget Divisions"/>
    <s v="DA-20 - Schools &amp; Libraries (DA)"/>
    <x v="3"/>
    <s v="USF"/>
    <s v="Employee Expenses"/>
    <s v="Compensation and Benefits"/>
    <n v="13012.263000000001"/>
    <s v="90-926-20.62306"/>
    <s v="926-SL Legacy IT Support"/>
    <s v="926"/>
    <x v="4"/>
    <x v="3"/>
  </r>
  <r>
    <x v="0"/>
    <x v="0"/>
    <x v="0"/>
    <n v="2"/>
    <n v="2"/>
    <n v="41"/>
    <x v="17"/>
    <n v="26"/>
    <n v="54"/>
    <x v="11"/>
    <n v="2"/>
    <s v="2. EXP - Operating Expense"/>
    <n v="29"/>
    <x v="4"/>
    <n v="1389"/>
    <n v="393866.88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1146.91"/>
    <n v="31573.38"/>
    <n v="29080.36"/>
    <n v="31113.040000000001"/>
    <n v="37185.339999999997"/>
    <n v="35495.1"/>
    <n v="38875.58"/>
    <n v="282310.86"/>
    <n v="282310.86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7"/>
    <x v="5"/>
    <n v="2"/>
    <n v="2"/>
    <n v="45"/>
    <x v="6"/>
    <n v="26"/>
    <n v="58"/>
    <x v="4"/>
    <n v="2"/>
    <s v="2. EXP - Operating Expense"/>
    <n v="29"/>
    <x v="4"/>
    <n v="1431"/>
    <n v="156637.42000000001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427.240000000002"/>
    <n v="21392.68"/>
    <n v="19736.400000000001"/>
    <n v="0"/>
    <n v="0"/>
    <n v="0"/>
    <n v="0"/>
    <n v="177263.9"/>
    <n v="156637.42000000001"/>
    <s v="All Budget Divisions"/>
    <s v="CD-80 - Audit and Assurance"/>
    <x v="1"/>
    <s v="USF"/>
    <s v="Employee Expenses"/>
    <s v="Compensation and Benefits"/>
    <n v="-20626.48"/>
    <s v="80-854-80.62306"/>
    <s v="854-Payment Quality Assurance"/>
    <s v="854"/>
    <x v="4"/>
    <x v="3"/>
  </r>
  <r>
    <x v="0"/>
    <x v="3"/>
    <x v="3"/>
    <n v="2"/>
    <n v="2"/>
    <n v="55"/>
    <x v="9"/>
    <n v="26"/>
    <n v="59"/>
    <x v="2"/>
    <n v="2"/>
    <s v="2. EXP - Operating Expense"/>
    <n v="29"/>
    <x v="4"/>
    <n v="1505"/>
    <n v="233613.65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0"/>
    <n v="20356.400000000001"/>
    <n v="21325.75"/>
    <n v="22295.1"/>
    <n v="20356.400000000001"/>
    <n v="21325.75"/>
    <n v="21325.75"/>
    <n v="20356.400000000001"/>
    <n v="22295.1"/>
    <n v="87796.75"/>
    <n v="63977"/>
    <s v="All Budget Divisions"/>
    <s v="DA-20 - Schools &amp; Libraries (DA)"/>
    <x v="3"/>
    <s v="USF"/>
    <s v="Employee Expenses"/>
    <s v="Compensation and Benefits"/>
    <n v="-23819.75"/>
    <s v="90-924-20.62306"/>
    <s v="924-SLD EPC IT Support"/>
    <s v="924"/>
    <x v="4"/>
    <x v="3"/>
  </r>
  <r>
    <x v="0"/>
    <x v="11"/>
    <x v="6"/>
    <n v="2"/>
    <n v="2"/>
    <n v="52"/>
    <x v="10"/>
    <n v="26"/>
    <n v="59"/>
    <x v="2"/>
    <n v="2"/>
    <s v="2. EXP - Operating Expense"/>
    <n v="16"/>
    <x v="1"/>
    <n v="1469"/>
    <n v="0"/>
    <n v="18624"/>
    <n v="17692.8"/>
    <n v="21417.599999999999"/>
    <n v="20486.400000000001"/>
    <n v="18624"/>
    <n v="20486.4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7331.2"/>
    <n v="0"/>
    <s v="All Budget Divisions"/>
    <s v="DA-30 - High Cost (DA)"/>
    <x v="4"/>
    <s v="USF"/>
    <s v="Professional Services"/>
    <s v="Contract Labor"/>
    <n v="-117331.2"/>
    <s v="90-909-30.61400"/>
    <s v="909-Project Management Office"/>
    <s v="909"/>
    <x v="1"/>
    <x v="1"/>
  </r>
  <r>
    <x v="0"/>
    <x v="14"/>
    <x v="8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0"/>
    <x v="0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2"/>
    <x v="4"/>
    <x v="1"/>
    <n v="2"/>
    <n v="2"/>
    <n v="46"/>
    <x v="3"/>
    <n v="26"/>
    <n v="59"/>
    <x v="2"/>
    <n v="2"/>
    <s v="2. EXP - Operating Expense"/>
    <n v="18"/>
    <x v="2"/>
    <n v="413"/>
    <n v="14354454.719996"/>
    <n v="1020006.06"/>
    <n v="1100316.02"/>
    <n v="1054156.44"/>
    <n v="1017469.24"/>
    <n v="987712.23"/>
    <n v="1014907.4"/>
    <n v="1050764.33"/>
    <n v="1033003.74"/>
    <n v="1158239.56"/>
    <n v="1211731.17"/>
    <n v="1064314.42"/>
    <n v="1121218.57"/>
    <n v="1145924.3533330001"/>
    <n v="1166144.3833329999"/>
    <n v="1198854.9133329999"/>
    <n v="1199363.6133330001"/>
    <n v="1213520.8333330001"/>
    <n v="1230860.3533330001"/>
    <n v="1219977.3233330001"/>
    <n v="1196039.1733329999"/>
    <n v="1196039.1733329999"/>
    <n v="1196039.1733329999"/>
    <n v="1196039.1733329999"/>
    <n v="1195652.253333"/>
    <n v="12833839.18"/>
    <n v="14354454.719996"/>
    <s v="All Budget Divisions"/>
    <s v="CD-90 - Information Technology"/>
    <x v="1"/>
    <s v="USF"/>
    <s v="General and Administrative"/>
    <s v="Computer Support and Maintenance"/>
    <n v="1520615.539996"/>
    <s v="90-913-90.61420"/>
    <s v="913-Architecture and Standards"/>
    <s v="913"/>
    <x v="2"/>
    <x v="2"/>
  </r>
  <r>
    <x v="0"/>
    <x v="14"/>
    <x v="8"/>
    <n v="2"/>
    <n v="2"/>
    <n v="53"/>
    <x v="16"/>
    <n v="26"/>
    <n v="59"/>
    <x v="2"/>
    <n v="2"/>
    <s v="2. EXP - Operating Expense"/>
    <n v="18"/>
    <x v="2"/>
    <n v="1483"/>
    <n v="1116690.0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95116.18"/>
    <n v="95116.18"/>
    <n v="95116.18"/>
    <n v="108228.82"/>
    <n v="65222.66"/>
    <n v="86405.42"/>
    <n v="97897.38"/>
    <n v="758935.77"/>
    <n v="758935.77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5"/>
    <x v="15"/>
    <x v="5"/>
    <n v="2"/>
    <n v="2"/>
    <n v="55"/>
    <x v="9"/>
    <n v="26"/>
    <n v="59"/>
    <x v="2"/>
    <n v="2"/>
    <s v="2. EXP - Operating Expense"/>
    <n v="24"/>
    <x v="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19"/>
    <x v="12"/>
    <n v="2"/>
    <n v="2"/>
    <n v="37"/>
    <x v="5"/>
    <n v="26"/>
    <n v="50"/>
    <x v="0"/>
    <n v="3"/>
    <s v="4. USAC_DEBIT - USAC Administration (Debit to SM)"/>
    <n v="126"/>
    <x v="53"/>
    <n v="1346"/>
    <n v="3257914.1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100110.75"/>
    <n v="247676.42"/>
    <n v="284932.46999999997"/>
    <n v="268425.3"/>
    <n v="305788.71000000002"/>
    <n v="276652.5"/>
    <n v="443271.79"/>
    <n v="1678843.33"/>
    <n v="1678843.33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3"/>
    <x v="8"/>
    <x v="1"/>
    <n v="2"/>
    <n v="2"/>
    <n v="34"/>
    <x v="7"/>
    <n v="26"/>
    <n v="47"/>
    <x v="5"/>
    <n v="3"/>
    <s v="4. USAC_DEBIT - USAC Administration (Debit to SM)"/>
    <n v="127"/>
    <x v="65"/>
    <n v="671"/>
    <n v="6306009.227"/>
    <n v="476073.56"/>
    <n v="482340.61"/>
    <n v="490970.65"/>
    <n v="504645.97"/>
    <n v="660921.76"/>
    <n v="532792.76"/>
    <n v="539431.43000000005"/>
    <n v="552919.24"/>
    <n v="561247.35"/>
    <n v="623862.35"/>
    <n v="572898.59"/>
    <n v="468008.42"/>
    <n v="527341.48329999996"/>
    <n v="523917.16129999998"/>
    <n v="524477.24360000005"/>
    <n v="528225.43839999998"/>
    <n v="525775.00760000001"/>
    <n v="523917.16129999998"/>
    <n v="527341.48329999996"/>
    <n v="523917.16129999998"/>
    <n v="524477.24360000005"/>
    <n v="528225.43839999998"/>
    <n v="524477.24360000005"/>
    <n v="523917.16129999998"/>
    <n v="6466112.6900000004"/>
    <n v="6306009.227"/>
    <s v="All Budget Divisions"/>
    <s v="BD-20 - Schools &amp; Libraries"/>
    <x v="3"/>
    <s v="USF"/>
    <s v="Allocations"/>
    <s v="Allocations"/>
    <n v="-160103.46299999999"/>
    <s v="20-200-20.90257"/>
    <s v="200-Schools &amp; Libraries"/>
    <s v="200"/>
    <x v="65"/>
    <x v="0"/>
  </r>
  <r>
    <x v="0"/>
    <x v="0"/>
    <x v="0"/>
    <n v="2"/>
    <n v="2"/>
    <n v="46"/>
    <x v="3"/>
    <n v="26"/>
    <n v="59"/>
    <x v="2"/>
    <n v="6"/>
    <s v="X00000 - Capital Expenses"/>
    <n v="139"/>
    <x v="8"/>
    <n v="1477"/>
    <n v="127684.16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20080.990000000002"/>
    <n v="24779.5"/>
    <n v="18087"/>
    <n v="13403.71"/>
    <n v="0"/>
    <n v="0"/>
    <n v="0"/>
    <n v="127684.16"/>
    <n v="127684.16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2"/>
    <x v="2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0"/>
    <x v="0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11"/>
    <x v="6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4"/>
    <x v="9"/>
    <x v="1"/>
    <n v="2"/>
    <n v="2"/>
    <n v="52"/>
    <x v="10"/>
    <n v="26"/>
    <n v="59"/>
    <x v="2"/>
    <n v="2"/>
    <s v="2. EXP - Operating Expense"/>
    <n v="108"/>
    <x v="30"/>
    <n v="1079"/>
    <n v="-21905.390500000001"/>
    <n v="0"/>
    <n v="0"/>
    <n v="0"/>
    <n v="0"/>
    <n v="0"/>
    <n v="0"/>
    <n v="0"/>
    <n v="0"/>
    <n v="0"/>
    <n v="0"/>
    <n v="0"/>
    <n v="0"/>
    <n v="-1922.9922999999999"/>
    <n v="-1755.7755999999999"/>
    <n v="-1755.7755999999999"/>
    <n v="-1839.3839"/>
    <n v="-1922.9922999999999"/>
    <n v="-1672.1672000000001"/>
    <n v="-1922.9922999999999"/>
    <n v="-1839.3839"/>
    <n v="-1755.7755999999999"/>
    <n v="-1922.9922999999999"/>
    <n v="-1755.7755999999999"/>
    <n v="-1839.3839"/>
    <n v="0"/>
    <n v="-21905.390500000001"/>
    <s v="All Budget Divisions"/>
    <s v="DA-30 - High Cost (DA)"/>
    <x v="4"/>
    <s v="USF"/>
    <s v="Employee Expenses"/>
    <s v="Compensation and Benefits"/>
    <n v="-21905.390500000001"/>
    <s v="90-916-30.68009"/>
    <s v="916-IT HC Support"/>
    <s v="916"/>
    <x v="30"/>
    <x v="0"/>
  </r>
  <r>
    <x v="1"/>
    <x v="1"/>
    <x v="1"/>
    <n v="2"/>
    <n v="2"/>
    <n v="42"/>
    <x v="11"/>
    <n v="26"/>
    <n v="55"/>
    <x v="6"/>
    <n v="2"/>
    <s v="2. EXP - Operating Expense"/>
    <n v="114"/>
    <x v="96"/>
    <n v="530"/>
    <n v="0"/>
    <n v="0"/>
    <n v="0"/>
    <n v="0"/>
    <n v="0"/>
    <n v="0"/>
    <n v="0"/>
    <n v="0"/>
    <n v="0"/>
    <n v="0"/>
    <n v="0"/>
    <n v="0"/>
    <n v="714844"/>
    <n v="0"/>
    <n v="0"/>
    <n v="0"/>
    <n v="0"/>
    <n v="0"/>
    <n v="0"/>
    <n v="0"/>
    <n v="0"/>
    <n v="0"/>
    <n v="0"/>
    <n v="0"/>
    <n v="0"/>
    <n v="714844"/>
    <n v="0"/>
    <s v="All Budget Divisions"/>
    <s v="CD-70 - Finance"/>
    <x v="1"/>
    <s v="USF"/>
    <s v="Employee Expenses"/>
    <s v="Compensation and Benefits"/>
    <n v="-714844"/>
    <s v="70-700-70.68400"/>
    <s v="700-Finance"/>
    <s v="700"/>
    <x v="96"/>
    <x v="0"/>
  </r>
  <r>
    <x v="0"/>
    <x v="2"/>
    <x v="2"/>
    <n v="2"/>
    <n v="2"/>
    <n v="36"/>
    <x v="14"/>
    <n v="26"/>
    <n v="49"/>
    <x v="10"/>
    <n v="3"/>
    <s v="4. USAC_DEBIT - USAC Administration (Debit to SM)"/>
    <n v="121"/>
    <x v="99"/>
    <n v="1341"/>
    <n v="4312443.16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71438.88"/>
    <n v="354708.56"/>
    <n v="373557.08"/>
    <n v="385862.24"/>
    <n v="346602.66"/>
    <n v="355799.43"/>
    <n v="341735.56"/>
    <n v="318553.74"/>
    <n v="376699.06"/>
    <n v="1087485.95"/>
    <n v="1087485.95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0"/>
    <x v="11"/>
    <x v="6"/>
    <n v="2"/>
    <n v="2"/>
    <n v="35"/>
    <x v="12"/>
    <n v="26"/>
    <n v="48"/>
    <x v="7"/>
    <n v="3"/>
    <s v="4. USAC_DEBIT - USAC Administration (Debit to SM)"/>
    <n v="126"/>
    <x v="53"/>
    <n v="1340"/>
    <n v="0"/>
    <n v="730235.73"/>
    <n v="734381.33"/>
    <n v="865995.06"/>
    <n v="772233.5"/>
    <n v="765999.72"/>
    <n v="290981.71000000002"/>
    <n v="719895.84"/>
    <n v="680789.83"/>
    <n v="890104.28"/>
    <n v="0"/>
    <n v="0"/>
    <n v="0"/>
    <n v="0"/>
    <n v="0"/>
    <n v="0"/>
    <n v="0"/>
    <n v="0"/>
    <n v="0"/>
    <n v="0"/>
    <n v="0"/>
    <n v="0"/>
    <n v="0"/>
    <n v="0"/>
    <n v="0"/>
    <n v="6450617"/>
    <n v="0"/>
    <s v="All Budget Divisions"/>
    <s v="BD-30 - High Cost"/>
    <x v="4"/>
    <s v="USF"/>
    <s v="Allocations"/>
    <s v="Allocations"/>
    <n v="-6450617"/>
    <s v="30-300-30.90252"/>
    <s v="300-High Cost"/>
    <s v="300"/>
    <x v="53"/>
    <x v="0"/>
  </r>
  <r>
    <x v="0"/>
    <x v="0"/>
    <x v="0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8"/>
    <x v="11"/>
    <n v="2"/>
    <n v="2"/>
    <n v="45"/>
    <x v="6"/>
    <n v="26"/>
    <n v="58"/>
    <x v="4"/>
    <n v="2"/>
    <s v="2. EXP - Operating Expense"/>
    <n v="97"/>
    <x v="16"/>
    <n v="1423"/>
    <n v="14328"/>
    <n v="32"/>
    <n v="509.2"/>
    <n v="658.5"/>
    <n v="1303.5"/>
    <n v="469"/>
    <n v="577.54999999999995"/>
    <n v="1374.55"/>
    <n v="963.55"/>
    <n v="2733.82"/>
    <n v="0"/>
    <n v="0"/>
    <n v="0"/>
    <n v="32"/>
    <n v="1608"/>
    <n v="1257"/>
    <n v="1317"/>
    <n v="1805"/>
    <n v="1999"/>
    <n v="963"/>
    <n v="994"/>
    <n v="910"/>
    <n v="1087"/>
    <n v="1286"/>
    <n v="1070"/>
    <n v="32"/>
    <n v="32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3"/>
    <x v="8"/>
    <x v="1"/>
    <n v="2"/>
    <n v="2"/>
    <n v="47"/>
    <x v="2"/>
    <n v="26"/>
    <n v="60"/>
    <x v="9"/>
    <n v="2"/>
    <s v="2. EXP - Operating Expense"/>
    <n v="98"/>
    <x v="17"/>
    <n v="8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5"/>
    <x v="20"/>
    <x v="13"/>
    <n v="2"/>
    <n v="2"/>
    <n v="45"/>
    <x v="6"/>
    <n v="26"/>
    <n v="58"/>
    <x v="4"/>
    <n v="2"/>
    <s v="2. EXP - Operating Expense"/>
    <n v="100"/>
    <x v="18"/>
    <n v="1234"/>
    <n v="2042989.2"/>
    <n v="181130.52"/>
    <n v="164975.54"/>
    <n v="173224.32000000001"/>
    <n v="181473.09"/>
    <n v="180723.1"/>
    <n v="173474.31"/>
    <n v="182818.33"/>
    <n v="163244.74"/>
    <n v="171894.29"/>
    <n v="177990.67"/>
    <n v="154132.93"/>
    <n v="166514.04"/>
    <n v="181130.52"/>
    <n v="164975.54"/>
    <n v="173224.32000000001"/>
    <n v="181473.09"/>
    <n v="180723.1"/>
    <n v="173474.31"/>
    <n v="172149.48"/>
    <n v="157179.96"/>
    <n v="164664.72"/>
    <n v="172149.48"/>
    <n v="149695.20000000001"/>
    <n v="172149.48"/>
    <n v="1055000.8799999999"/>
    <n v="1055000.8799999999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5"/>
    <x v="10"/>
    <x v="1"/>
    <n v="2"/>
    <n v="2"/>
    <n v="33"/>
    <x v="20"/>
    <n v="26"/>
    <n v="55"/>
    <x v="6"/>
    <n v="2"/>
    <s v="2. EXP - Operating Expense"/>
    <n v="104"/>
    <x v="54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0"/>
    <x v="2"/>
    <x v="2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0"/>
    <x v="0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1"/>
    <x v="6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13"/>
    <x v="7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1"/>
    <x v="1"/>
    <x v="1"/>
    <n v="2"/>
    <n v="2"/>
    <n v="37"/>
    <x v="5"/>
    <n v="26"/>
    <n v="50"/>
    <x v="0"/>
    <n v="2"/>
    <s v="2. EXP - Operating Expense"/>
    <n v="57"/>
    <x v="22"/>
    <n v="464"/>
    <n v="3453185.619984"/>
    <n v="47627.519999999997"/>
    <n v="0"/>
    <n v="47944.52"/>
    <n v="421009.83"/>
    <n v="128103"/>
    <n v="157666.57"/>
    <n v="128103"/>
    <n v="523875"/>
    <n v="655502"/>
    <n v="396003"/>
    <n v="210530"/>
    <n v="253647"/>
    <n v="357209.91333200003"/>
    <n v="357209.91333200003"/>
    <n v="357209.91333200003"/>
    <n v="357209.91333200003"/>
    <n v="357209.91333200003"/>
    <n v="357209.91333200003"/>
    <n v="357209.91333200003"/>
    <n v="357209.91333200003"/>
    <n v="357209.91333200003"/>
    <n v="79432.133331999998"/>
    <n v="79432.133331999998"/>
    <n v="79432.133331999998"/>
    <n v="2970011.44"/>
    <n v="3453185.619984"/>
    <s v="All Budget Divisions"/>
    <s v="BD-50 - Rural Health Care"/>
    <x v="2"/>
    <s v="USF"/>
    <s v="Professional Services"/>
    <s v="Other Professional Services"/>
    <n v="483174.17998399999"/>
    <s v="50-500-50.64800"/>
    <s v="500-Rural Health Care"/>
    <s v="500"/>
    <x v="22"/>
    <x v="9"/>
  </r>
  <r>
    <x v="0"/>
    <x v="13"/>
    <x v="7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7"/>
    <x v="5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7"/>
    <x v="5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11"/>
    <x v="6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77"/>
    <n v="-407.6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-9.5299999999999994"/>
    <n v="0"/>
    <n v="0"/>
    <n v="0"/>
    <n v="0"/>
    <n v="0"/>
    <n v="0"/>
    <n v="-407.6"/>
    <n v="-407.6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3"/>
    <x v="3"/>
    <n v="2"/>
    <n v="2"/>
    <n v="41"/>
    <x v="17"/>
    <n v="26"/>
    <n v="54"/>
    <x v="11"/>
    <n v="2"/>
    <s v="2. EXP - Operating Expense"/>
    <n v="39"/>
    <x v="27"/>
    <n v="1389"/>
    <n v="2897.52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0"/>
    <n v="352.48"/>
    <n v="352.48"/>
    <n v="352.48"/>
    <n v="352.48"/>
    <n v="352.48"/>
    <n v="352.48"/>
    <n v="352.48"/>
    <n v="352.51"/>
    <n v="154.51"/>
    <n v="77.650000000000006"/>
    <s v="All Budget Divisions"/>
    <s v="CD-65 - Office of the General Counsel"/>
    <x v="1"/>
    <s v="USF"/>
    <s v="Employee Expenses"/>
    <s v="Team Building"/>
    <n v="-76.86"/>
    <s v="65-650-65.62505"/>
    <s v="650-Office of the General Counsel"/>
    <s v="650"/>
    <x v="27"/>
    <x v="4"/>
  </r>
  <r>
    <x v="6"/>
    <x v="12"/>
    <x v="6"/>
    <n v="2"/>
    <n v="2"/>
    <n v="35"/>
    <x v="12"/>
    <n v="26"/>
    <n v="48"/>
    <x v="7"/>
    <n v="2"/>
    <s v="2. EXP - Operating Expense"/>
    <n v="39"/>
    <x v="27"/>
    <n v="1522"/>
    <n v="5750"/>
    <n v="0"/>
    <n v="0"/>
    <n v="0"/>
    <n v="0"/>
    <n v="0"/>
    <n v="0"/>
    <n v="0"/>
    <n v="0"/>
    <n v="0"/>
    <n v="0"/>
    <n v="0"/>
    <n v="0"/>
    <n v="479.16666700000002"/>
    <n v="479.16666700000002"/>
    <n v="479.16666700000002"/>
    <n v="479.16666700000002"/>
    <n v="479.16666700000002"/>
    <n v="479.16666700000002"/>
    <n v="479.16666700000002"/>
    <n v="479.16666700000002"/>
    <n v="479.16666700000002"/>
    <n v="479.16666700000002"/>
    <n v="479.16666700000002"/>
    <n v="479.16666300000003"/>
    <n v="0"/>
    <n v="0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8"/>
    <x v="11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1"/>
    <x v="6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6"/>
    <x v="1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5"/>
    <x v="20"/>
    <x v="13"/>
    <n v="2"/>
    <n v="2"/>
    <n v="52"/>
    <x v="10"/>
    <n v="26"/>
    <n v="59"/>
    <x v="2"/>
    <n v="2"/>
    <s v="2. EXP - Operating Expense"/>
    <n v="30"/>
    <x v="39"/>
    <n v="1279"/>
    <n v="-1065.7516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.56020000000001"/>
    <n v="-184.94630000000001"/>
    <n v="-179.04169999999999"/>
    <n v="-172.19489999999999"/>
    <n v="-145.7396"/>
    <n v="-181.2689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1"/>
    <x v="6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2"/>
    <x v="4"/>
    <x v="1"/>
    <n v="2"/>
    <n v="2"/>
    <n v="49"/>
    <x v="13"/>
    <n v="26"/>
    <n v="52"/>
    <x v="1"/>
    <n v="2"/>
    <s v="2. EXP - Operating Expense"/>
    <n v="31"/>
    <x v="24"/>
    <n v="258"/>
    <n v="8000"/>
    <n v="0"/>
    <n v="0"/>
    <n v="1707.13"/>
    <n v="892.15"/>
    <n v="250.66"/>
    <n v="1398.98"/>
    <n v="107.42"/>
    <n v="68.91"/>
    <n v="304.37"/>
    <n v="340.18"/>
    <n v="107.42"/>
    <n v="0"/>
    <n v="0"/>
    <n v="0"/>
    <n v="3422.96"/>
    <n v="840.47"/>
    <n v="411.14"/>
    <n v="2294.66"/>
    <n v="176.2"/>
    <n v="176.2"/>
    <n v="176.2"/>
    <n v="176.2"/>
    <n v="176.2"/>
    <n v="149.77000000000001"/>
    <n v="5177.22"/>
    <n v="8000"/>
    <s v="All Budget Divisions"/>
    <s v="CD-42 - ACP (FCC Appropriated Program; formerly EBB)"/>
    <x v="0"/>
    <s v="FCC"/>
    <s v="Employee Expenses"/>
    <s v="Compensation and Benefits"/>
    <n v="2822.78"/>
    <s v="61-402-42.62308"/>
    <s v="402-EBB (FCC Appropriated Program; now ACP)"/>
    <s v="402"/>
    <x v="24"/>
    <x v="0"/>
  </r>
  <r>
    <x v="5"/>
    <x v="15"/>
    <x v="5"/>
    <n v="2"/>
    <n v="2"/>
    <n v="49"/>
    <x v="13"/>
    <n v="26"/>
    <n v="52"/>
    <x v="1"/>
    <n v="2"/>
    <s v="2. EXP - Operating Expense"/>
    <n v="31"/>
    <x v="24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3"/>
    <x v="8"/>
    <x v="1"/>
    <n v="2"/>
    <n v="2"/>
    <n v="42"/>
    <x v="11"/>
    <n v="26"/>
    <n v="55"/>
    <x v="6"/>
    <n v="2"/>
    <s v="2. EXP - Operating Expense"/>
    <n v="13"/>
    <x v="72"/>
    <n v="751"/>
    <n v="2055372.9996"/>
    <n v="114287.45"/>
    <n v="114287.45"/>
    <n v="114287.45"/>
    <n v="105232.15"/>
    <n v="105232.15"/>
    <n v="133024.25"/>
    <n v="119128.14"/>
    <n v="118923.01"/>
    <n v="118923.03"/>
    <n v="118922.69"/>
    <n v="114731.53"/>
    <n v="114731.33"/>
    <n v="171281.0833"/>
    <n v="171281.0833"/>
    <n v="171281.0833"/>
    <n v="171281.0833"/>
    <n v="171281.0833"/>
    <n v="171281.0833"/>
    <n v="171281.0833"/>
    <n v="171281.0833"/>
    <n v="171281.0833"/>
    <n v="171281.0833"/>
    <n v="171281.0833"/>
    <n v="171281.0833"/>
    <n v="1391710.63"/>
    <n v="2055372.9996"/>
    <s v="All Budget Divisions"/>
    <s v="CD-70 - Finance"/>
    <x v="1"/>
    <s v="USF"/>
    <s v="Depreciation and Amortization"/>
    <s v="Depreciation and Amortization"/>
    <n v="663662.36959999998"/>
    <s v="70-700-70.60401"/>
    <s v="700-Finance"/>
    <s v="700"/>
    <x v="72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305"/>
    <n v="184649.22"/>
    <n v="0"/>
    <n v="0"/>
    <n v="0"/>
    <n v="0"/>
    <n v="0"/>
    <n v="0"/>
    <n v="0"/>
    <n v="0"/>
    <n v="0"/>
    <n v="0"/>
    <n v="0"/>
    <n v="0"/>
    <n v="10913.83"/>
    <n v="10942.83"/>
    <n v="12755.83"/>
    <n v="8221.83"/>
    <n v="10942.83"/>
    <n v="7617.83"/>
    <n v="10942.83"/>
    <n v="24283.83"/>
    <n v="21899.83"/>
    <n v="23539.83"/>
    <n v="21143.83"/>
    <n v="21444.09"/>
    <n v="0"/>
    <n v="184649.22"/>
    <s v="All Budget Divisions"/>
    <s v="CD-90 - Information Technology"/>
    <x v="1"/>
    <s v="USF"/>
    <s v="Professional Services"/>
    <s v="Contract Labor"/>
    <n v="184649.22"/>
    <s v="90-919-90.61400"/>
    <s v="919-Database Administration"/>
    <s v="919"/>
    <x v="1"/>
    <x v="1"/>
  </r>
  <r>
    <x v="0"/>
    <x v="6"/>
    <x v="1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7"/>
    <x v="5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5"/>
    <x v="4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5"/>
    <x v="10"/>
    <x v="1"/>
    <n v="2"/>
    <n v="2"/>
    <n v="42"/>
    <x v="11"/>
    <n v="26"/>
    <n v="52"/>
    <x v="1"/>
    <n v="2"/>
    <s v="2. EXP - Operating Expense"/>
    <n v="24"/>
    <x v="3"/>
    <n v="1201"/>
    <n v="11443.846"/>
    <n v="1145"/>
    <n v="875"/>
    <n v="530"/>
    <n v="885"/>
    <n v="1298"/>
    <n v="0"/>
    <n v="1145"/>
    <n v="845"/>
    <n v="723"/>
    <n v="584"/>
    <n v="1169"/>
    <n v="738"/>
    <n v="1008.4615"/>
    <n v="876.92309999999998"/>
    <n v="920.76919999999996"/>
    <n v="964.61540000000002"/>
    <n v="964.61540000000002"/>
    <n v="920.76919999999996"/>
    <n v="1008.4615"/>
    <n v="920.76919999999996"/>
    <n v="964.61540000000002"/>
    <n v="1008.4615"/>
    <n v="876.92309999999998"/>
    <n v="1008.4615"/>
    <n v="9937"/>
    <n v="11443.846"/>
    <s v="All Budget Divisions"/>
    <s v="CD-70 - Finance"/>
    <x v="1"/>
    <s v="USF"/>
    <s v="Employee Expenses"/>
    <s v="Compensation and Benefits"/>
    <n v="1506.846"/>
    <s v="70-735-70.62301"/>
    <s v="735-Facilities"/>
    <s v="735"/>
    <x v="3"/>
    <x v="3"/>
  </r>
  <r>
    <x v="0"/>
    <x v="11"/>
    <x v="6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-924489.82"/>
    <n v="0"/>
    <s v="All Budget Divisions"/>
    <s v="DA-20 - Schools &amp; Libraries (DA)"/>
    <x v="3"/>
    <s v="USF"/>
    <s v="Professional Services"/>
    <s v="Other Professional Services"/>
    <n v="924489.82"/>
    <s v="90-917-20.X00005"/>
    <s v="917-IT Lifeline Support"/>
    <s v="917"/>
    <x v="7"/>
    <x v="5"/>
  </r>
  <r>
    <x v="0"/>
    <x v="17"/>
    <x v="10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8"/>
    <x v="11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3"/>
    <x v="7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6"/>
    <x v="1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5"/>
    <x v="15"/>
    <x v="5"/>
    <n v="2"/>
    <n v="2"/>
    <n v="56"/>
    <x v="22"/>
    <n v="26"/>
    <n v="57"/>
    <x v="13"/>
    <n v="3"/>
    <s v="4. USAC_DEBIT - USAC Administration (Debit to SM)"/>
    <n v="121"/>
    <x v="99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6"/>
    <x v="1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13"/>
    <x v="7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7"/>
    <x v="5"/>
    <n v="2"/>
    <n v="2"/>
    <n v="33"/>
    <x v="20"/>
    <n v="26"/>
    <n v="52"/>
    <x v="1"/>
    <n v="2"/>
    <s v="2. EXP - Operating Expense"/>
    <n v="80"/>
    <x v="80"/>
    <n v="1401"/>
    <n v="20572.68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560.15"/>
    <n v="2635.9"/>
    <n v="2545.11"/>
    <n v="0"/>
    <n v="0"/>
    <n v="0"/>
    <n v="0"/>
    <n v="23136.61"/>
    <n v="20572.68"/>
    <s v="All Budget Divisions"/>
    <s v="CD-10 - Contributors/499"/>
    <x v="1"/>
    <s v="USF"/>
    <s v="General and Administrative"/>
    <s v="Rent"/>
    <n v="-2563.9299999999998"/>
    <s v="70-735-10.65000"/>
    <s v="735-Facilities"/>
    <s v="735"/>
    <x v="80"/>
    <x v="13"/>
  </r>
  <r>
    <x v="0"/>
    <x v="7"/>
    <x v="5"/>
    <n v="2"/>
    <n v="2"/>
    <n v="34"/>
    <x v="7"/>
    <n v="26"/>
    <n v="47"/>
    <x v="5"/>
    <n v="2"/>
    <s v="2. EXP - Operating Expense"/>
    <n v="83"/>
    <x v="13"/>
    <n v="1335"/>
    <n v="387977.75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7164.77"/>
    <n v="51398.6"/>
    <n v="45653.33"/>
    <n v="0"/>
    <n v="0"/>
    <n v="0"/>
    <n v="0"/>
    <n v="434554.44"/>
    <n v="387977.75"/>
    <s v="All Budget Divisions"/>
    <s v="BD-20 - Schools &amp; Libraries"/>
    <x v="3"/>
    <s v="USF"/>
    <s v="Employee Expenses"/>
    <s v="Compensation and Benefits"/>
    <n v="-46576.69"/>
    <s v="20-200-20.66000"/>
    <s v="200-Schools &amp; Libraries"/>
    <s v="200"/>
    <x v="13"/>
    <x v="3"/>
  </r>
  <r>
    <x v="2"/>
    <x v="4"/>
    <x v="1"/>
    <n v="2"/>
    <n v="2"/>
    <n v="45"/>
    <x v="6"/>
    <n v="26"/>
    <n v="58"/>
    <x v="4"/>
    <n v="2"/>
    <s v="2. EXP - Operating Expense"/>
    <n v="93"/>
    <x v="34"/>
    <n v="340"/>
    <n v="72000"/>
    <n v="2295"/>
    <n v="0"/>
    <n v="0"/>
    <n v="2013.85"/>
    <n v="2085"/>
    <n v="3008.9"/>
    <n v="3758.9"/>
    <n v="213.6"/>
    <n v="240"/>
    <n v="1155"/>
    <n v="5580"/>
    <n v="3113.4"/>
    <n v="6000"/>
    <n v="6000"/>
    <n v="6000"/>
    <n v="6000"/>
    <n v="6000"/>
    <n v="6000"/>
    <n v="6000"/>
    <n v="6000"/>
    <n v="6000"/>
    <n v="6000"/>
    <n v="6000"/>
    <n v="6000"/>
    <n v="23463.65"/>
    <n v="72000"/>
    <s v="All Budget Divisions"/>
    <s v="CD-80 - Audit and Assurance"/>
    <x v="1"/>
    <s v="USF"/>
    <s v="Employee Expenses"/>
    <s v="Training"/>
    <n v="48536.35"/>
    <s v="80-800-80.66700"/>
    <s v="800-Audit and Assurance"/>
    <s v="800"/>
    <x v="34"/>
    <x v="7"/>
  </r>
  <r>
    <x v="0"/>
    <x v="3"/>
    <x v="3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3.42"/>
    <n v="0"/>
    <s v="All Budget Divisions"/>
    <s v="BD-30 - High Cost"/>
    <x v="4"/>
    <s v="USF"/>
    <s v="Employee Expenses"/>
    <s v="Travel"/>
    <n v="-273.42"/>
    <s v="30-300-30.66801"/>
    <s v="300-High Cost"/>
    <s v="300"/>
    <x v="17"/>
    <x v="0"/>
  </r>
  <r>
    <x v="0"/>
    <x v="6"/>
    <x v="1"/>
    <n v="2"/>
    <n v="2"/>
    <n v="39"/>
    <x v="1"/>
    <n v="26"/>
    <n v="52"/>
    <x v="1"/>
    <n v="2"/>
    <s v="2. EXP - Operating Expense"/>
    <n v="100"/>
    <x v="18"/>
    <n v="1403"/>
    <n v="391711.17"/>
    <n v="33240.15"/>
    <n v="30218.32"/>
    <n v="33240.15"/>
    <n v="29652.639999999999"/>
    <n v="27123.09"/>
    <n v="30431.18"/>
    <n v="35417.599999999999"/>
    <n v="31913.24"/>
    <n v="28433.89"/>
    <n v="0"/>
    <n v="0"/>
    <n v="0"/>
    <n v="33017.800000000003"/>
    <n v="30016.18"/>
    <n v="33017.800000000003"/>
    <n v="33017.800000000003"/>
    <n v="31516.99"/>
    <n v="33017.800000000003"/>
    <n v="34518.61"/>
    <n v="31516.99"/>
    <n v="33017.800000000003"/>
    <n v="33017.800000000003"/>
    <n v="31516.99"/>
    <n v="34518.61"/>
    <n v="279670.26"/>
    <n v="292657.77"/>
    <s v="All Budget Divisions"/>
    <s v="CD-61 - Office of the Chief Administrative Officer Division"/>
    <x v="1"/>
    <s v="USF"/>
    <s v="Employee Expenses"/>
    <s v="Compensation and Benefits"/>
    <n v="12987.51"/>
    <s v="70-735-70.68000"/>
    <s v="735-Facilities"/>
    <s v="735"/>
    <x v="18"/>
    <x v="3"/>
  </r>
  <r>
    <x v="0"/>
    <x v="17"/>
    <x v="10"/>
    <n v="2"/>
    <n v="2"/>
    <n v="43"/>
    <x v="21"/>
    <n v="26"/>
    <n v="56"/>
    <x v="12"/>
    <n v="2"/>
    <s v="2. EXP - Operating Expense"/>
    <n v="100"/>
    <x v="18"/>
    <n v="1410"/>
    <n v="1911552.28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63036.75"/>
    <n v="163036.75"/>
    <n v="155625.99"/>
    <n v="163036.75"/>
    <n v="170447.52"/>
    <n v="155625.99"/>
    <n v="163036.75"/>
    <n v="163036.75"/>
    <n v="155625.99"/>
    <n v="170447.52"/>
    <n v="288595.52"/>
    <n v="288595.52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1"/>
    <x v="1"/>
    <x v="1"/>
    <n v="2"/>
    <n v="2"/>
    <n v="46"/>
    <x v="3"/>
    <n v="26"/>
    <n v="59"/>
    <x v="2"/>
    <n v="2"/>
    <s v="2. EXP - Operating Expense"/>
    <n v="57"/>
    <x v="22"/>
    <n v="5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2"/>
    <x v="2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13"/>
    <x v="7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6"/>
    <x v="1"/>
    <n v="2"/>
    <n v="2"/>
    <n v="53"/>
    <x v="16"/>
    <n v="26"/>
    <n v="59"/>
    <x v="2"/>
    <n v="2"/>
    <s v="2. EXP - Operating Expense"/>
    <n v="57"/>
    <x v="22"/>
    <n v="1491"/>
    <n v="1600000"/>
    <n v="65410.26"/>
    <n v="121178.74"/>
    <n v="127092.42"/>
    <n v="132461.46"/>
    <n v="121189.12"/>
    <n v="117279.99"/>
    <n v="128534.82"/>
    <n v="122358.49"/>
    <n v="83200.039999999994"/>
    <n v="0"/>
    <n v="0"/>
    <n v="0"/>
    <n v="4724.0691669999997"/>
    <n v="66890.259166999997"/>
    <n v="57495.389167000001"/>
    <n v="49958.339166999998"/>
    <n v="49881.009166999997"/>
    <n v="46968.239167"/>
    <n v="38651.719167000003"/>
    <n v="314751.57916700002"/>
    <n v="282925.03916699998"/>
    <n v="288260.63916700002"/>
    <n v="282610.22916699998"/>
    <n v="116883.48916300001"/>
    <n v="1018705.34"/>
    <n v="912245.64250299998"/>
    <s v="All Budget Divisions"/>
    <s v="DA-40 - Lifeline (DA)"/>
    <x v="5"/>
    <s v="USF"/>
    <s v="Professional Services"/>
    <s v="Other Professional Services"/>
    <n v="-106459.697497"/>
    <s v="90-917-40.64800"/>
    <s v="917-IT Lifeline Support"/>
    <s v="917"/>
    <x v="22"/>
    <x v="9"/>
  </r>
  <r>
    <x v="2"/>
    <x v="4"/>
    <x v="1"/>
    <n v="2"/>
    <n v="2"/>
    <n v="52"/>
    <x v="10"/>
    <n v="26"/>
    <n v="59"/>
    <x v="2"/>
    <n v="2"/>
    <s v="2. EXP - Operating Expense"/>
    <n v="73"/>
    <x v="56"/>
    <n v="416"/>
    <n v="0"/>
    <n v="4621.75"/>
    <n v="14463.75"/>
    <n v="21479.5"/>
    <n v="-8146.25"/>
    <n v="6118"/>
    <n v="20249.25"/>
    <n v="6184.75"/>
    <n v="16924"/>
    <n v="147786"/>
    <n v="87952"/>
    <n v="-91903"/>
    <n v="48505"/>
    <n v="0"/>
    <n v="0"/>
    <n v="0"/>
    <n v="0"/>
    <n v="0"/>
    <n v="0"/>
    <n v="0"/>
    <n v="0"/>
    <n v="0"/>
    <n v="0"/>
    <n v="0"/>
    <n v="0"/>
    <n v="274234.75"/>
    <n v="0"/>
    <s v="All Budget Divisions"/>
    <s v="DA-30 - High Cost (DA)"/>
    <x v="4"/>
    <s v="USF"/>
    <s v="Professional Services"/>
    <s v="Other Professional Services"/>
    <n v="-274234.75"/>
    <s v="90-916-30.64883"/>
    <s v="916-IT HC Support"/>
    <s v="916"/>
    <x v="56"/>
    <x v="9"/>
  </r>
  <r>
    <x v="1"/>
    <x v="1"/>
    <x v="1"/>
    <n v="2"/>
    <n v="2"/>
    <n v="48"/>
    <x v="8"/>
    <n v="26"/>
    <n v="59"/>
    <x v="2"/>
    <n v="2"/>
    <s v="2. EXP - Operating Expense"/>
    <n v="73"/>
    <x v="56"/>
    <n v="572"/>
    <n v="810000"/>
    <n v="0"/>
    <n v="0"/>
    <n v="0"/>
    <n v="0"/>
    <n v="35166.75"/>
    <n v="26869"/>
    <n v="22426"/>
    <n v="25341"/>
    <n v="124791.5"/>
    <n v="41838.01"/>
    <n v="41191.61"/>
    <n v="58581.73"/>
    <n v="67500"/>
    <n v="67500"/>
    <n v="67500"/>
    <n v="67500"/>
    <n v="67500"/>
    <n v="67500"/>
    <n v="67500"/>
    <n v="67500"/>
    <n v="67500"/>
    <n v="67500"/>
    <n v="67500"/>
    <n v="67500"/>
    <n v="376205.6"/>
    <n v="810000"/>
    <s v="All Budget Divisions"/>
    <s v="CD-22 - ECF (FCC Appropriated Program)"/>
    <x v="0"/>
    <s v="FCC"/>
    <s v="Professional Services"/>
    <s v="Other Professional Services"/>
    <n v="433794.4"/>
    <s v="90-202-22.64883"/>
    <s v="202-ECF (FCC Appropriated Program)"/>
    <s v="202"/>
    <x v="56"/>
    <x v="9"/>
  </r>
  <r>
    <x v="3"/>
    <x v="8"/>
    <x v="1"/>
    <n v="2"/>
    <n v="2"/>
    <n v="46"/>
    <x v="3"/>
    <n v="26"/>
    <n v="59"/>
    <x v="2"/>
    <n v="2"/>
    <s v="2. EXP - Operating Expense"/>
    <n v="32"/>
    <x v="47"/>
    <n v="841"/>
    <n v="0"/>
    <n v="-1402.47"/>
    <n v="450.58"/>
    <n v="-3009.8"/>
    <n v="0"/>
    <n v="-3693.95"/>
    <n v="-754.93"/>
    <n v="-3305.06"/>
    <n v="-3509.5"/>
    <n v="-791.94"/>
    <n v="-4111.5"/>
    <n v="-3885.12"/>
    <n v="705.25"/>
    <n v="0"/>
    <n v="0"/>
    <n v="0"/>
    <n v="0"/>
    <n v="0"/>
    <n v="0"/>
    <n v="0"/>
    <n v="0"/>
    <n v="0"/>
    <n v="0"/>
    <n v="0"/>
    <n v="0"/>
    <n v="-23308.44"/>
    <n v="0"/>
    <s v="All Budget Divisions"/>
    <s v="CD-90 - Information Technology"/>
    <x v="1"/>
    <s v="USF"/>
    <s v="Employee Expenses"/>
    <s v="Compensation and Benefits"/>
    <n v="23308.44"/>
    <s v="90-909-90.62309"/>
    <s v="909-Project Management Office"/>
    <s v="909"/>
    <x v="47"/>
    <x v="0"/>
  </r>
  <r>
    <x v="0"/>
    <x v="18"/>
    <x v="11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7"/>
    <x v="5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2"/>
    <x v="2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1"/>
    <x v="1"/>
    <x v="1"/>
    <n v="2"/>
    <n v="2"/>
    <n v="35"/>
    <x v="12"/>
    <n v="26"/>
    <n v="48"/>
    <x v="7"/>
    <n v="2"/>
    <s v="2. EXP - Operating Expense"/>
    <n v="44"/>
    <x v="57"/>
    <n v="455"/>
    <n v="0"/>
    <n v="0"/>
    <n v="0"/>
    <n v="0"/>
    <n v="0"/>
    <n v="0"/>
    <n v="0"/>
    <n v="0"/>
    <n v="74.34"/>
    <n v="0"/>
    <n v="85.71"/>
    <n v="327.62"/>
    <n v="0"/>
    <n v="0"/>
    <n v="0"/>
    <n v="0"/>
    <n v="0"/>
    <n v="0"/>
    <n v="0"/>
    <n v="0"/>
    <n v="0"/>
    <n v="0"/>
    <n v="0"/>
    <n v="0"/>
    <n v="0"/>
    <n v="487.67"/>
    <n v="0"/>
    <s v="All Budget Divisions"/>
    <s v="BD-30 - High Cost"/>
    <x v="4"/>
    <s v="USF"/>
    <s v="Employee Expenses"/>
    <s v="Travel"/>
    <n v="-487.67"/>
    <s v="30-300-30.63800"/>
    <s v="300-High Cost"/>
    <s v="300"/>
    <x v="57"/>
    <x v="7"/>
  </r>
  <r>
    <x v="0"/>
    <x v="5"/>
    <x v="4"/>
    <n v="2"/>
    <n v="2"/>
    <n v="34"/>
    <x v="7"/>
    <n v="26"/>
    <n v="47"/>
    <x v="5"/>
    <n v="2"/>
    <s v="2. EXP - Operating Expense"/>
    <n v="44"/>
    <x v="57"/>
    <n v="1335"/>
    <n v="3032.5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391.5"/>
    <n v="0"/>
    <n v="0"/>
    <n v="0"/>
    <n v="0"/>
    <n v="0"/>
    <n v="0"/>
    <n v="3032.5"/>
    <n v="3032.5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6"/>
    <x v="1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9"/>
    <x v="12"/>
    <n v="2"/>
    <n v="2"/>
    <n v="43"/>
    <x v="21"/>
    <n v="26"/>
    <n v="56"/>
    <x v="12"/>
    <n v="2"/>
    <s v="2. EXP - Operating Expense"/>
    <n v="26"/>
    <x v="51"/>
    <n v="1410"/>
    <n v="377212.69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29532.9"/>
    <n v="29532.9"/>
    <n v="32960.720000000001"/>
    <n v="34530.28"/>
    <n v="34530.28"/>
    <n v="32960.720000000001"/>
    <n v="36099.83"/>
    <n v="206130.86"/>
    <n v="206130.86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3"/>
    <x v="3"/>
    <n v="2"/>
    <n v="2"/>
    <n v="45"/>
    <x v="6"/>
    <n v="26"/>
    <n v="58"/>
    <x v="4"/>
    <n v="2"/>
    <s v="2. EXP - Operating Expense"/>
    <n v="26"/>
    <x v="51"/>
    <n v="1426"/>
    <n v="133635.89000000001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0"/>
    <n v="11570.1"/>
    <n v="12121.05"/>
    <n v="12672.01"/>
    <n v="11570.1"/>
    <n v="12121.05"/>
    <n v="12121.05"/>
    <n v="11570.1"/>
    <n v="12672.01"/>
    <n v="49080.85"/>
    <n v="37218.42"/>
    <s v="All Budget Divisions"/>
    <s v="CD-80 - Audit and Assurance"/>
    <x v="1"/>
    <s v="USF"/>
    <s v="Employee Expenses"/>
    <s v="Compensation and Benefits"/>
    <n v="-11862.43"/>
    <s v="80-801-80.62303"/>
    <s v="801-Corporate Assurance"/>
    <s v="801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49"/>
    <n v="99924.72"/>
    <n v="16128.93"/>
    <n v="16128.93"/>
    <n v="16128.93"/>
    <n v="21142.75"/>
    <n v="21197.75"/>
    <n v="21197.75"/>
    <n v="21197.75"/>
    <n v="21197.75"/>
    <n v="21142.75"/>
    <n v="0"/>
    <n v="0"/>
    <n v="0"/>
    <n v="16128.93"/>
    <n v="7012.2"/>
    <n v="7713.42"/>
    <n v="7713.42"/>
    <n v="7362.81"/>
    <n v="7713.42"/>
    <n v="8064.03"/>
    <n v="7362.81"/>
    <n v="7713.42"/>
    <n v="7713.42"/>
    <n v="7362.81"/>
    <n v="8064.03"/>
    <n v="16128.93"/>
    <n v="16128.93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14"/>
    <x v="8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6"/>
    <x v="12"/>
    <x v="6"/>
    <n v="2"/>
    <n v="2"/>
    <n v="42"/>
    <x v="11"/>
    <n v="26"/>
    <n v="55"/>
    <x v="6"/>
    <n v="2"/>
    <s v="2. EXP - Operating Expense"/>
    <n v="30"/>
    <x v="39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8"/>
    <x v="11"/>
    <n v="2"/>
    <n v="2"/>
    <n v="42"/>
    <x v="11"/>
    <n v="26"/>
    <n v="55"/>
    <x v="6"/>
    <n v="2"/>
    <s v="2. EXP - Operating Expense"/>
    <n v="4"/>
    <x v="50"/>
    <n v="1331"/>
    <n v="305957.89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23704.59"/>
    <n v="28958.55"/>
    <n v="28884.37"/>
    <n v="26263.58"/>
    <n v="28899.07"/>
    <n v="31459.07"/>
    <n v="26136.799999999999"/>
    <n v="33796.19"/>
    <n v="33544.61"/>
    <n v="35286.81"/>
    <n v="31725.52"/>
    <n v="-22701.27"/>
    <n v="-22701.27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4"/>
    <x v="9"/>
    <x v="1"/>
    <n v="2"/>
    <n v="2"/>
    <n v="54"/>
    <x v="15"/>
    <n v="26"/>
    <n v="58"/>
    <x v="4"/>
    <n v="2"/>
    <s v="2. EXP - Operating Expense"/>
    <n v="16"/>
    <x v="1"/>
    <n v="10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86"/>
    <n v="0"/>
    <n v="0"/>
    <n v="0"/>
    <n v="0"/>
    <n v="15412.48"/>
    <n v="31667.83"/>
    <n v="18663.55"/>
    <n v="1204.0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15412.48"/>
    <n v="0"/>
    <s v="All Budget Divisions"/>
    <s v="CD-90 - Information Technology"/>
    <x v="1"/>
    <s v="USF"/>
    <s v="Professional Services"/>
    <s v="Contract Labor"/>
    <n v="-15412.48"/>
    <s v="90-913-90.61400"/>
    <s v="913-Architecture and Standards"/>
    <s v="913"/>
    <x v="1"/>
    <x v="1"/>
  </r>
  <r>
    <x v="0"/>
    <x v="17"/>
    <x v="10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8"/>
    <x v="11"/>
    <n v="2"/>
    <n v="2"/>
    <n v="42"/>
    <x v="11"/>
    <n v="26"/>
    <n v="55"/>
    <x v="6"/>
    <n v="2"/>
    <s v="2. EXP - Operating Expense"/>
    <n v="20"/>
    <x v="107"/>
    <n v="1398"/>
    <n v="56524.33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0"/>
    <n v="0"/>
    <n v="0"/>
    <n v="0"/>
    <n v="0"/>
    <n v="0"/>
    <n v="0"/>
    <n v="0"/>
    <n v="0"/>
    <n v="0"/>
    <n v="0"/>
    <n v="56524.33"/>
    <n v="56524.33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6"/>
    <x v="1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16"/>
    <x v="9"/>
    <n v="2"/>
    <n v="2"/>
    <n v="47"/>
    <x v="2"/>
    <n v="26"/>
    <n v="52"/>
    <x v="1"/>
    <n v="2"/>
    <s v="2. EXP - Operating Expense"/>
    <n v="146"/>
    <x v="5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Dues and Subscriptions"/>
    <n v="0"/>
    <s v="93-931-93.62200"/>
    <s v="931-Administrative Assistants"/>
    <s v="931"/>
    <x v="5"/>
    <x v="4"/>
  </r>
  <r>
    <x v="4"/>
    <x v="9"/>
    <x v="1"/>
    <n v="2"/>
    <n v="2"/>
    <n v="49"/>
    <x v="13"/>
    <n v="26"/>
    <n v="49"/>
    <x v="10"/>
    <n v="2"/>
    <s v="2. EXP - Operating Expense"/>
    <n v="112"/>
    <x v="86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6"/>
    <x v="1"/>
    <n v="2"/>
    <n v="2"/>
    <n v="35"/>
    <x v="12"/>
    <n v="26"/>
    <n v="48"/>
    <x v="7"/>
    <n v="3"/>
    <s v="4. USAC_DEBIT - USAC Administration (Debit to SM)"/>
    <n v="124"/>
    <x v="63"/>
    <n v="1340"/>
    <n v="193472.93"/>
    <n v="16407.75"/>
    <n v="16876.650000000001"/>
    <n v="16108.5"/>
    <n v="15840.06"/>
    <n v="18448.03"/>
    <n v="27621.93"/>
    <n v="17425.86"/>
    <n v="14054.67"/>
    <n v="17394.21"/>
    <n v="0"/>
    <n v="0"/>
    <n v="0"/>
    <n v="17781.580000000002"/>
    <n v="17568.91"/>
    <n v="16281.38"/>
    <n v="16661.48"/>
    <n v="16165.33"/>
    <n v="16717.189999999999"/>
    <n v="15934.24"/>
    <n v="16927.39"/>
    <n v="14910.58"/>
    <n v="15262.63"/>
    <n v="14499.65"/>
    <n v="14762.57"/>
    <n v="160177.66"/>
    <n v="148948.07999999999"/>
    <s v="All Budget Divisions"/>
    <s v="BD-30 - High Cost"/>
    <x v="4"/>
    <s v="USF"/>
    <s v="Allocations"/>
    <s v="Allocations"/>
    <n v="-11229.58"/>
    <s v="30-300-30.90233"/>
    <s v="300-High Cost"/>
    <s v="300"/>
    <x v="63"/>
    <x v="0"/>
  </r>
  <r>
    <x v="0"/>
    <x v="0"/>
    <x v="0"/>
    <n v="2"/>
    <n v="2"/>
    <n v="36"/>
    <x v="14"/>
    <n v="26"/>
    <n v="49"/>
    <x v="10"/>
    <n v="3"/>
    <s v="4. USAC_DEBIT - USAC Administration (Debit to SM)"/>
    <n v="127"/>
    <x v="65"/>
    <n v="1341"/>
    <n v="6413919.9000000004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512356.27"/>
    <n v="528699"/>
    <n v="546269.97"/>
    <n v="557017"/>
    <n v="608147.75"/>
    <n v="579935.36"/>
    <n v="566014.02"/>
    <n v="4659822.7699999996"/>
    <n v="4659822.7699999996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0"/>
    <x v="3"/>
    <x v="3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6"/>
    <x v="1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62708.91"/>
    <s v="All Budget Divisions"/>
    <s v="CD-90 - Information Technology"/>
    <x v="1"/>
    <s v="USF"/>
    <s v="Professional Services"/>
    <s v="Other Professional Services"/>
    <n v="62708.91"/>
    <s v="90-922-90.X00005"/>
    <s v="922-Technology Operations"/>
    <s v="922"/>
    <x v="7"/>
    <x v="5"/>
  </r>
  <r>
    <x v="0"/>
    <x v="7"/>
    <x v="5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0"/>
    <x v="0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5"/>
    <x v="16"/>
    <x v="9"/>
    <n v="2"/>
    <n v="2"/>
    <n v="52"/>
    <x v="10"/>
    <n v="26"/>
    <n v="59"/>
    <x v="2"/>
    <n v="2"/>
    <s v="2. EXP - Operating Expense"/>
    <n v="110"/>
    <x v="46"/>
    <n v="1279"/>
    <n v="0"/>
    <n v="0"/>
    <n v="0"/>
    <n v="0"/>
    <n v="0"/>
    <n v="0"/>
    <n v="0"/>
    <n v="0"/>
    <n v="0"/>
    <n v="0"/>
    <n v="0"/>
    <n v="0"/>
    <n v="1107.4100000000001"/>
    <n v="0"/>
    <n v="0"/>
    <n v="0"/>
    <n v="0"/>
    <n v="0"/>
    <n v="0"/>
    <n v="0"/>
    <n v="0"/>
    <n v="0"/>
    <n v="0"/>
    <n v="0"/>
    <n v="0"/>
    <n v="1107.4100000000001"/>
    <n v="0"/>
    <s v="All Budget Divisions"/>
    <s v="DA-30 - High Cost (DA)"/>
    <x v="4"/>
    <s v="USF"/>
    <s v="Employee Expenses"/>
    <s v="Compensation and Benefits"/>
    <n v="-1107.4100000000001"/>
    <s v="90-909-30.68100"/>
    <s v="909-Project Management Office"/>
    <s v="909"/>
    <x v="46"/>
    <x v="3"/>
  </r>
  <r>
    <x v="0"/>
    <x v="18"/>
    <x v="11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8"/>
    <x v="11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5"/>
    <x v="15"/>
    <x v="5"/>
    <n v="2"/>
    <n v="2"/>
    <n v="53"/>
    <x v="16"/>
    <n v="26"/>
    <n v="59"/>
    <x v="2"/>
    <n v="2"/>
    <s v="2. EXP - Operating Expense"/>
    <n v="105"/>
    <x v="11"/>
    <n v="1303"/>
    <n v="34184.86"/>
    <n v="0"/>
    <n v="0"/>
    <n v="0"/>
    <n v="0"/>
    <n v="0"/>
    <n v="0"/>
    <n v="0"/>
    <n v="0"/>
    <n v="0"/>
    <n v="0"/>
    <n v="0"/>
    <n v="34184.86"/>
    <n v="0"/>
    <n v="0"/>
    <n v="0"/>
    <n v="0"/>
    <n v="0"/>
    <n v="0"/>
    <n v="0"/>
    <n v="0"/>
    <n v="0"/>
    <n v="0"/>
    <n v="0"/>
    <n v="34184.86"/>
    <n v="34184.86"/>
    <n v="34184.86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7"/>
    <x v="10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3"/>
    <x v="8"/>
    <x v="1"/>
    <n v="2"/>
    <n v="2"/>
    <n v="48"/>
    <x v="8"/>
    <n v="26"/>
    <n v="54"/>
    <x v="11"/>
    <n v="2"/>
    <s v="2. EXP - Operating Expense"/>
    <n v="107"/>
    <x v="12"/>
    <n v="733"/>
    <n v="0"/>
    <n v="0"/>
    <n v="0"/>
    <n v="0"/>
    <n v="0"/>
    <n v="0"/>
    <n v="0"/>
    <n v="0"/>
    <n v="0"/>
    <n v="0"/>
    <n v="0"/>
    <n v="17.55"/>
    <n v="0"/>
    <n v="0"/>
    <n v="0"/>
    <n v="0"/>
    <n v="0"/>
    <n v="0"/>
    <n v="0"/>
    <n v="0"/>
    <n v="0"/>
    <n v="0"/>
    <n v="0"/>
    <n v="0"/>
    <n v="0"/>
    <n v="17.55"/>
    <n v="0"/>
    <s v="All Budget Divisions"/>
    <s v="CD-22 - ECF (FCC Appropriated Program)"/>
    <x v="0"/>
    <s v="FCC"/>
    <s v="Employee Expenses"/>
    <s v="Compensation and Benefits"/>
    <n v="-17.55"/>
    <s v="65-202-22.68008"/>
    <s v="202-ECF (FCC Appropriated Program)"/>
    <s v="202"/>
    <x v="12"/>
    <x v="0"/>
  </r>
  <r>
    <x v="0"/>
    <x v="0"/>
    <x v="0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6"/>
    <x v="1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5"/>
    <x v="10"/>
    <x v="1"/>
    <n v="2"/>
    <n v="2"/>
    <n v="47"/>
    <x v="2"/>
    <n v="26"/>
    <n v="60"/>
    <x v="9"/>
    <n v="2"/>
    <s v="2. EXP - Operating Expense"/>
    <n v="108"/>
    <x v="30"/>
    <n v="1324"/>
    <n v="-39847.809600000001"/>
    <n v="0"/>
    <n v="0"/>
    <n v="0"/>
    <n v="0"/>
    <n v="0"/>
    <n v="0"/>
    <n v="0"/>
    <n v="0"/>
    <n v="0"/>
    <n v="0"/>
    <n v="0"/>
    <n v="0"/>
    <n v="-3511.4928"/>
    <n v="-3053.4720000000002"/>
    <n v="-3206.1455999999998"/>
    <n v="-3358.8191999999999"/>
    <n v="-3358.8191999999999"/>
    <n v="-3206.1455999999998"/>
    <n v="-3511.4928"/>
    <n v="-3206.1455999999998"/>
    <n v="-3358.8191999999999"/>
    <n v="-3511.4928"/>
    <n v="-3053.4720000000002"/>
    <n v="-3511.4928"/>
    <n v="0"/>
    <n v="-39847.809600000001"/>
    <s v="All Budget Divisions"/>
    <s v="CD-93 - Human Resources"/>
    <x v="1"/>
    <s v="USF"/>
    <s v="Employee Expenses"/>
    <s v="Compensation and Benefits"/>
    <n v="-39847.809600000001"/>
    <s v="93-930-93.68009"/>
    <s v="930-Human Resources"/>
    <s v="930"/>
    <x v="30"/>
    <x v="0"/>
  </r>
  <r>
    <x v="5"/>
    <x v="15"/>
    <x v="5"/>
    <n v="2"/>
    <n v="2"/>
    <n v="40"/>
    <x v="4"/>
    <n v="26"/>
    <n v="53"/>
    <x v="3"/>
    <n v="2"/>
    <s v="2. EXP - Operating Expense"/>
    <n v="98"/>
    <x v="17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5"/>
    <x v="15"/>
    <x v="5"/>
    <n v="2"/>
    <n v="2"/>
    <n v="52"/>
    <x v="10"/>
    <n v="26"/>
    <n v="54"/>
    <x v="11"/>
    <n v="2"/>
    <s v="2. EXP - Operating Expense"/>
    <n v="100"/>
    <x v="1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5"/>
    <x v="15"/>
    <x v="5"/>
    <n v="2"/>
    <n v="2"/>
    <n v="46"/>
    <x v="3"/>
    <n v="26"/>
    <n v="59"/>
    <x v="2"/>
    <n v="2"/>
    <s v="2. EXP - Operating Expense"/>
    <n v="100"/>
    <x v="1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5"/>
    <x v="4"/>
    <n v="2"/>
    <n v="2"/>
    <n v="45"/>
    <x v="6"/>
    <n v="26"/>
    <n v="58"/>
    <x v="4"/>
    <n v="2"/>
    <s v="2. EXP - Operating Expense"/>
    <n v="100"/>
    <x v="18"/>
    <n v="1423"/>
    <n v="4806973.46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363938.29"/>
    <n v="448941.23"/>
    <n v="409902.86"/>
    <n v="429422.04"/>
    <n v="429422.04"/>
    <n v="409902.86"/>
    <n v="448941.23"/>
    <n v="2230441.2000000002"/>
    <n v="2230441.2000000002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5"/>
    <x v="20"/>
    <x v="13"/>
    <n v="2"/>
    <n v="2"/>
    <n v="47"/>
    <x v="2"/>
    <n v="26"/>
    <n v="60"/>
    <x v="9"/>
    <n v="2"/>
    <s v="2. EXP - Operating Expense"/>
    <n v="104"/>
    <x v="54"/>
    <n v="1324"/>
    <n v="0"/>
    <n v="0"/>
    <n v="0"/>
    <n v="0"/>
    <n v="0"/>
    <n v="0"/>
    <n v="0"/>
    <n v="0"/>
    <n v="0"/>
    <n v="0"/>
    <n v="0"/>
    <n v="0"/>
    <n v="5838.77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5"/>
    <x v="20"/>
    <x v="13"/>
    <n v="2"/>
    <n v="2"/>
    <n v="46"/>
    <x v="3"/>
    <n v="26"/>
    <n v="59"/>
    <x v="2"/>
    <n v="2"/>
    <s v="2. EXP - Operating Expense"/>
    <n v="105"/>
    <x v="11"/>
    <n v="1254"/>
    <n v="61710.6299"/>
    <n v="0"/>
    <n v="0"/>
    <n v="0"/>
    <n v="0"/>
    <n v="0"/>
    <n v="0"/>
    <n v="0"/>
    <n v="0"/>
    <n v="0"/>
    <n v="0"/>
    <n v="0"/>
    <n v="15899.12"/>
    <n v="0"/>
    <n v="0"/>
    <n v="0"/>
    <n v="0"/>
    <n v="0"/>
    <n v="0"/>
    <n v="278.65390000000002"/>
    <n v="254.42310000000001"/>
    <n v="266.5385"/>
    <n v="278.65390000000002"/>
    <n v="18275.7274"/>
    <n v="42356.633099999999"/>
    <n v="0"/>
    <n v="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13"/>
    <x v="7"/>
    <n v="2"/>
    <n v="2"/>
    <n v="54"/>
    <x v="15"/>
    <n v="26"/>
    <n v="59"/>
    <x v="2"/>
    <n v="2"/>
    <s v="2. EXP - Operating Expense"/>
    <n v="83"/>
    <x v="13"/>
    <n v="1507"/>
    <n v="75776.160000000003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6753.89"/>
    <n v="7060.89"/>
    <n v="6337.08"/>
    <n v="5346.31"/>
    <n v="3039.9"/>
    <n v="2027.9"/>
    <n v="4317.68"/>
    <n v="40892.51"/>
    <n v="40892.51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19"/>
    <x v="12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6"/>
    <x v="1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4"/>
    <x v="9"/>
    <x v="1"/>
    <n v="2"/>
    <n v="2"/>
    <n v="41"/>
    <x v="17"/>
    <n v="26"/>
    <n v="54"/>
    <x v="11"/>
    <n v="2"/>
    <s v="2. EXP - Operating Expense"/>
    <n v="95"/>
    <x v="79"/>
    <n v="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7"/>
    <x v="5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3"/>
    <x v="3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14"/>
    <x v="8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8"/>
    <x v="11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93"/>
    <n v="28499.99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3166.67"/>
    <n v="3166.67"/>
    <n v="3166.67"/>
    <n v="3166.63"/>
    <n v="0"/>
    <n v="0"/>
    <n v="0"/>
    <n v="28499.99"/>
    <n v="28499.99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2"/>
    <x v="2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4"/>
    <x v="9"/>
    <x v="1"/>
    <n v="2"/>
    <n v="2"/>
    <n v="46"/>
    <x v="3"/>
    <n v="26"/>
    <n v="59"/>
    <x v="2"/>
    <n v="2"/>
    <s v="2. EXP - Operating Expense"/>
    <n v="83"/>
    <x v="13"/>
    <n v="1066"/>
    <n v="222491.82829999999"/>
    <n v="27624.84"/>
    <n v="21678.6"/>
    <n v="22139.13"/>
    <n v="22913.59"/>
    <n v="23914.04"/>
    <n v="22117.56"/>
    <n v="25431.7"/>
    <n v="27762.91"/>
    <n v="25333.38"/>
    <n v="27109.61"/>
    <n v="25619.43"/>
    <n v="35699.31"/>
    <n v="25854.458299999998"/>
    <n v="20383.764200000001"/>
    <n v="20383.764200000001"/>
    <n v="21354.419699999999"/>
    <n v="22325.075099999998"/>
    <n v="19413.108800000002"/>
    <n v="22258.971000000001"/>
    <n v="19617.265299999999"/>
    <n v="16953.008000000002"/>
    <n v="13561.387199999999"/>
    <n v="8577.2764000000006"/>
    <n v="11809.330099999999"/>
    <n v="307344.09999999998"/>
    <n v="222491.82829999999"/>
    <s v="All Budget Divisions"/>
    <s v="CD-90 - Information Technology"/>
    <x v="1"/>
    <s v="USF"/>
    <s v="Employee Expenses"/>
    <s v="Compensation and Benefits"/>
    <n v="-84852.271699999998"/>
    <s v="90-910-90.66000"/>
    <s v="910-Enterprise Technology Development"/>
    <s v="910"/>
    <x v="13"/>
    <x v="3"/>
  </r>
  <r>
    <x v="0"/>
    <x v="11"/>
    <x v="6"/>
    <n v="2"/>
    <n v="2"/>
    <n v="42"/>
    <x v="11"/>
    <n v="26"/>
    <n v="55"/>
    <x v="6"/>
    <n v="2"/>
    <s v="2. EXP - Operating Expense"/>
    <n v="83"/>
    <x v="13"/>
    <n v="1406"/>
    <n v="39916.47"/>
    <n v="0"/>
    <n v="0"/>
    <n v="0"/>
    <n v="0"/>
    <n v="0"/>
    <n v="0"/>
    <n v="0"/>
    <n v="0"/>
    <n v="0"/>
    <n v="0"/>
    <n v="0"/>
    <n v="0"/>
    <n v="4571.97"/>
    <n v="3832.77"/>
    <n v="4216.05"/>
    <n v="4216.05"/>
    <n v="4024.41"/>
    <n v="4216.05"/>
    <n v="4407.6899999999996"/>
    <n v="3839.14"/>
    <n v="2245.06"/>
    <n v="1125.07"/>
    <n v="762.8"/>
    <n v="2459.41"/>
    <n v="0"/>
    <n v="35569.19"/>
    <s v="All Budget Divisions"/>
    <s v="CD-70 - Finance"/>
    <x v="1"/>
    <s v="USF"/>
    <s v="Employee Expenses"/>
    <s v="Compensation and Benefits"/>
    <n v="35569.19"/>
    <s v="70-799-70.66000"/>
    <s v="799-Enterprise Resource Program"/>
    <s v="799"/>
    <x v="13"/>
    <x v="3"/>
  </r>
  <r>
    <x v="4"/>
    <x v="9"/>
    <x v="1"/>
    <n v="2"/>
    <n v="2"/>
    <n v="49"/>
    <x v="13"/>
    <n v="26"/>
    <n v="53"/>
    <x v="3"/>
    <n v="2"/>
    <s v="2. EXP - Operating Expense"/>
    <n v="31"/>
    <x v="24"/>
    <n v="9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7"/>
    <x v="5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5"/>
    <x v="4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3"/>
    <x v="3"/>
    <n v="2"/>
    <n v="2"/>
    <n v="39"/>
    <x v="1"/>
    <n v="26"/>
    <n v="52"/>
    <x v="1"/>
    <n v="2"/>
    <s v="2. EXP - Operating Expense"/>
    <n v="39"/>
    <x v="27"/>
    <n v="1403"/>
    <n v="480.15"/>
    <n v="0"/>
    <n v="0"/>
    <n v="11.4"/>
    <n v="0"/>
    <n v="29.31"/>
    <n v="0"/>
    <n v="0"/>
    <n v="270.8"/>
    <n v="-26.98"/>
    <n v="0"/>
    <n v="0"/>
    <n v="0"/>
    <n v="0"/>
    <n v="0"/>
    <n v="11.4"/>
    <n v="0"/>
    <n v="0"/>
    <n v="156.25"/>
    <n v="0"/>
    <n v="0"/>
    <n v="156.25"/>
    <n v="0"/>
    <n v="0"/>
    <n v="156.25"/>
    <n v="11.4"/>
    <n v="11.4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5"/>
    <x v="10"/>
    <x v="1"/>
    <n v="2"/>
    <n v="2"/>
    <n v="55"/>
    <x v="9"/>
    <n v="26"/>
    <n v="53"/>
    <x v="3"/>
    <n v="2"/>
    <s v="2. EXP - Operating Expense"/>
    <n v="56"/>
    <x v="21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5"/>
    <x v="16"/>
    <x v="9"/>
    <n v="2"/>
    <n v="2"/>
    <n v="40"/>
    <x v="4"/>
    <n v="26"/>
    <n v="53"/>
    <x v="3"/>
    <n v="2"/>
    <s v="2. EXP - Operating Expense"/>
    <n v="56"/>
    <x v="21"/>
    <n v="1161"/>
    <n v="2815.08"/>
    <n v="2537.35"/>
    <n v="-1914.07"/>
    <n v="0"/>
    <n v="515.24"/>
    <n v="475.94"/>
    <n v="826.75"/>
    <n v="0"/>
    <n v="131.30000000000001"/>
    <n v="0"/>
    <n v="242.57"/>
    <n v="0"/>
    <n v="0"/>
    <n v="2537.35"/>
    <n v="-1914.07"/>
    <n v="0"/>
    <n v="515.24"/>
    <n v="475.94"/>
    <n v="826.75"/>
    <n v="0"/>
    <n v="131.30000000000001"/>
    <n v="0"/>
    <n v="242.57"/>
    <n v="0"/>
    <n v="0"/>
    <n v="2815.08"/>
    <n v="2815.08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20"/>
    <x v="13"/>
    <n v="2"/>
    <n v="2"/>
    <n v="54"/>
    <x v="15"/>
    <n v="26"/>
    <n v="59"/>
    <x v="2"/>
    <n v="2"/>
    <s v="2. EXP - Operating Expense"/>
    <n v="27"/>
    <x v="3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6"/>
    <x v="12"/>
    <x v="6"/>
    <n v="2"/>
    <n v="2"/>
    <n v="43"/>
    <x v="21"/>
    <n v="26"/>
    <n v="56"/>
    <x v="12"/>
    <n v="2"/>
    <s v="2. EXP - Operating Expense"/>
    <n v="29"/>
    <x v="4"/>
    <n v="1592"/>
    <n v="210591.76379999999"/>
    <n v="0"/>
    <n v="0"/>
    <n v="0"/>
    <n v="0"/>
    <n v="0"/>
    <n v="0"/>
    <n v="0"/>
    <n v="0"/>
    <n v="0"/>
    <n v="0"/>
    <n v="0"/>
    <n v="0"/>
    <n v="16199.366446"/>
    <n v="16199.366446"/>
    <n v="16199.366446"/>
    <n v="24299.049669"/>
    <n v="16199.366446"/>
    <n v="16199.366446"/>
    <n v="16199.366446"/>
    <n v="16199.366446"/>
    <n v="24299.049669"/>
    <n v="16199.366446"/>
    <n v="16199.366446"/>
    <n v="16199.366448000001"/>
    <n v="0"/>
    <n v="0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1"/>
    <x v="1"/>
    <x v="1"/>
    <n v="2"/>
    <n v="2"/>
    <n v="50"/>
    <x v="0"/>
    <n v="26"/>
    <n v="53"/>
    <x v="3"/>
    <n v="2"/>
    <s v="2. EXP - Operating Expense"/>
    <n v="31"/>
    <x v="24"/>
    <n v="493"/>
    <n v="0"/>
    <n v="80.25"/>
    <n v="0"/>
    <n v="0"/>
    <n v="25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5.59"/>
    <n v="0"/>
    <s v="All Budget Divisions"/>
    <s v="CD-52 - Covid-19 Telehealth (FCC Appropriated Program)"/>
    <x v="0"/>
    <s v="FCC"/>
    <s v="Employee Expenses"/>
    <s v="Compensation and Benefits"/>
    <n v="-105.59"/>
    <s v="62-502-52.62308"/>
    <s v="502-Covid-19 Telehealth (FCC Appropriated Program)"/>
    <s v="502"/>
    <x v="24"/>
    <x v="0"/>
  </r>
  <r>
    <x v="3"/>
    <x v="8"/>
    <x v="1"/>
    <n v="2"/>
    <n v="2"/>
    <n v="49"/>
    <x v="13"/>
    <n v="26"/>
    <n v="52"/>
    <x v="1"/>
    <n v="2"/>
    <s v="2. EXP - Operating Expense"/>
    <n v="31"/>
    <x v="24"/>
    <n v="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4"/>
    <x v="9"/>
    <x v="1"/>
    <n v="2"/>
    <n v="2"/>
    <n v="49"/>
    <x v="13"/>
    <n v="26"/>
    <n v="51"/>
    <x v="8"/>
    <n v="2"/>
    <s v="2. EXP - Operating Expense"/>
    <n v="31"/>
    <x v="24"/>
    <n v="910"/>
    <n v="0"/>
    <n v="339.63"/>
    <n v="344.11"/>
    <n v="299.25"/>
    <n v="165.31"/>
    <n v="79.92"/>
    <n v="118.79"/>
    <n v="124.03"/>
    <n v="206.36"/>
    <n v="206.36"/>
    <n v="41.27"/>
    <n v="96.3"/>
    <n v="8.3000000000000007"/>
    <n v="0"/>
    <n v="0"/>
    <n v="0"/>
    <n v="0"/>
    <n v="0"/>
    <n v="0"/>
    <n v="0"/>
    <n v="0"/>
    <n v="0"/>
    <n v="0"/>
    <n v="0"/>
    <n v="0"/>
    <n v="2029.63"/>
    <n v="0"/>
    <s v="All Budget Divisions"/>
    <s v="CD-42 - ACP (FCC Appropriated Program; formerly EBB)"/>
    <x v="0"/>
    <s v="FCC"/>
    <s v="Employee Expenses"/>
    <s v="Compensation and Benefits"/>
    <n v="-2029.63"/>
    <s v="60-403-42.62308"/>
    <s v="403-ACP (FCC Appropriated Program; formerly EBB)"/>
    <s v="403"/>
    <x v="24"/>
    <x v="0"/>
  </r>
  <r>
    <x v="4"/>
    <x v="9"/>
    <x v="1"/>
    <n v="2"/>
    <n v="2"/>
    <n v="46"/>
    <x v="3"/>
    <n v="26"/>
    <n v="59"/>
    <x v="2"/>
    <n v="2"/>
    <s v="2. EXP - Operating Expense"/>
    <n v="24"/>
    <x v="3"/>
    <n v="1033"/>
    <n v="43653.230100000001"/>
    <n v="525"/>
    <n v="814.8"/>
    <n v="914.8"/>
    <n v="813"/>
    <n v="814.8"/>
    <n v="813"/>
    <n v="653"/>
    <n v="654.79999999999995"/>
    <n v="388"/>
    <n v="1074.8"/>
    <n v="526.79999999999995"/>
    <n v="685"/>
    <n v="3832.1538"/>
    <n v="3498.9229999999998"/>
    <n v="3498.9229999999998"/>
    <n v="3665.5383999999999"/>
    <n v="3832.1538"/>
    <n v="3332.3076999999998"/>
    <n v="3832.1538"/>
    <n v="3665.5383999999999"/>
    <n v="3498.9229999999998"/>
    <n v="3832.1538"/>
    <n v="3498.9229999999998"/>
    <n v="3665.5383999999999"/>
    <n v="8677.7999999999993"/>
    <n v="43653.230100000001"/>
    <s v="All Budget Divisions"/>
    <s v="CD-90 - Information Technology"/>
    <x v="1"/>
    <s v="USF"/>
    <s v="Employee Expenses"/>
    <s v="Compensation and Benefits"/>
    <n v="34975.430099999998"/>
    <s v="90-900-90.62301"/>
    <s v="900-IT Senior Management"/>
    <s v="900"/>
    <x v="3"/>
    <x v="3"/>
  </r>
  <r>
    <x v="5"/>
    <x v="15"/>
    <x v="5"/>
    <n v="2"/>
    <n v="2"/>
    <n v="42"/>
    <x v="11"/>
    <n v="26"/>
    <n v="55"/>
    <x v="6"/>
    <n v="2"/>
    <s v="2. EXP - Operating Expense"/>
    <n v="24"/>
    <x v="3"/>
    <n v="1193"/>
    <n v="69818.34"/>
    <n v="6970.82"/>
    <n v="4754.42"/>
    <n v="5861.82"/>
    <n v="6035.42"/>
    <n v="8009.82"/>
    <n v="5703.62"/>
    <n v="6252.12"/>
    <n v="5005.0200000000004"/>
    <n v="5374.02"/>
    <n v="5265.02"/>
    <n v="6069.62"/>
    <n v="4516.62"/>
    <n v="6970.82"/>
    <n v="4754.42"/>
    <n v="5861.82"/>
    <n v="6035.42"/>
    <n v="8009.82"/>
    <n v="5703.62"/>
    <n v="6252.12"/>
    <n v="5005.0200000000004"/>
    <n v="5374.02"/>
    <n v="5265.02"/>
    <n v="6069.62"/>
    <n v="4516.62"/>
    <n v="69818.34"/>
    <n v="69818.34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11"/>
    <x v="6"/>
    <n v="2"/>
    <n v="2"/>
    <n v="42"/>
    <x v="11"/>
    <n v="26"/>
    <n v="55"/>
    <x v="6"/>
    <n v="2"/>
    <s v="2. EXP - Operating Expense"/>
    <n v="24"/>
    <x v="3"/>
    <n v="1331"/>
    <n v="38909.08"/>
    <n v="557.23"/>
    <n v="557.23"/>
    <n v="557.23"/>
    <n v="557.23"/>
    <n v="557.23"/>
    <n v="557.23"/>
    <n v="557.23"/>
    <n v="557.23"/>
    <n v="557.23"/>
    <n v="0"/>
    <n v="0"/>
    <n v="0"/>
    <n v="3279.69"/>
    <n v="2981.54"/>
    <n v="3279.69"/>
    <n v="3279.69"/>
    <n v="3130.62"/>
    <n v="3279.69"/>
    <n v="3428.77"/>
    <n v="3130.62"/>
    <n v="3279.69"/>
    <n v="3279.69"/>
    <n v="3130.62"/>
    <n v="3428.77"/>
    <n v="5015.07"/>
    <n v="29070"/>
    <s v="All Budget Divisions"/>
    <s v="CD-70 - Finance"/>
    <x v="1"/>
    <s v="USF"/>
    <s v="Employee Expenses"/>
    <s v="Compensation and Benefits"/>
    <n v="24054.93"/>
    <s v="10-100-10.62301"/>
    <s v="100-499"/>
    <s v="100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77"/>
    <n v="48322.080000000002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3083.6"/>
    <n v="5042.3100000000004"/>
    <n v="4603.8500000000004"/>
    <n v="4823.08"/>
    <n v="4823.08"/>
    <n v="4603.8500000000004"/>
    <n v="5042.3100000000004"/>
    <n v="19383.599999999999"/>
    <n v="19383.599999999999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5"/>
    <x v="4"/>
    <n v="2"/>
    <n v="2"/>
    <n v="47"/>
    <x v="2"/>
    <n v="26"/>
    <n v="60"/>
    <x v="9"/>
    <n v="2"/>
    <s v="2. EXP - Operating Expense"/>
    <n v="26"/>
    <x v="51"/>
    <n v="1511"/>
    <n v="318744.73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221.66"/>
    <n v="27994.52"/>
    <n v="25560.21"/>
    <n v="26777.37"/>
    <n v="26777.37"/>
    <n v="25560.21"/>
    <n v="27994.52"/>
    <n v="158080.53"/>
    <n v="158080.53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6"/>
    <x v="12"/>
    <x v="6"/>
    <n v="2"/>
    <n v="2"/>
    <n v="47"/>
    <x v="2"/>
    <n v="26"/>
    <n v="60"/>
    <x v="9"/>
    <n v="2"/>
    <s v="2. EXP - Operating Expense"/>
    <n v="26"/>
    <x v="51"/>
    <n v="1693"/>
    <n v="396296.76"/>
    <n v="0"/>
    <n v="0"/>
    <n v="0"/>
    <n v="0"/>
    <n v="0"/>
    <n v="0"/>
    <n v="0"/>
    <n v="0"/>
    <n v="0"/>
    <n v="0"/>
    <n v="0"/>
    <n v="0"/>
    <n v="33024.730000000003"/>
    <n v="33024.730000000003"/>
    <n v="33024.730000000003"/>
    <n v="33024.730000000003"/>
    <n v="33024.730000000003"/>
    <n v="33024.730000000003"/>
    <n v="33024.730000000003"/>
    <n v="33024.730000000003"/>
    <n v="33024.730000000003"/>
    <n v="33024.730000000003"/>
    <n v="33024.730000000003"/>
    <n v="33024.730000000003"/>
    <n v="0"/>
    <n v="0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0"/>
    <x v="14"/>
    <x v="8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13"/>
    <x v="7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1"/>
    <x v="1"/>
    <x v="1"/>
    <n v="2"/>
    <n v="2"/>
    <n v="47"/>
    <x v="2"/>
    <n v="26"/>
    <n v="52"/>
    <x v="1"/>
    <n v="2"/>
    <s v="2. EXP - Operating Expense"/>
    <n v="16"/>
    <x v="1"/>
    <n v="662"/>
    <n v="500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1000"/>
    <n v="0"/>
    <n v="0"/>
    <n v="1000"/>
    <n v="0"/>
    <n v="2000"/>
    <n v="0"/>
    <n v="5000"/>
    <s v="All Budget Divisions"/>
    <s v="CD-93 - Human Resources"/>
    <x v="1"/>
    <s v="USF"/>
    <s v="Professional Services"/>
    <s v="Contract Labor"/>
    <n v="5000"/>
    <s v="93-931-93.61400"/>
    <s v="931-Administrative Assistants"/>
    <s v="931"/>
    <x v="1"/>
    <x v="1"/>
  </r>
  <r>
    <x v="5"/>
    <x v="15"/>
    <x v="5"/>
    <n v="2"/>
    <n v="2"/>
    <n v="46"/>
    <x v="3"/>
    <n v="26"/>
    <n v="59"/>
    <x v="2"/>
    <n v="2"/>
    <s v="2. EXP - Operating Expense"/>
    <n v="16"/>
    <x v="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2"/>
    <x v="2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13"/>
    <x v="7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13"/>
    <x v="7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4"/>
    <x v="9"/>
    <x v="1"/>
    <n v="2"/>
    <n v="2"/>
    <n v="35"/>
    <x v="12"/>
    <n v="26"/>
    <n v="48"/>
    <x v="7"/>
    <n v="3"/>
    <s v="4. USAC_DEBIT - USAC Administration (Debit to SM)"/>
    <n v="123"/>
    <x v="62"/>
    <n v="897"/>
    <n v="2865228.9295000001"/>
    <n v="232417.39"/>
    <n v="232850.71"/>
    <n v="204198.67"/>
    <n v="133471.76"/>
    <n v="207586.52"/>
    <n v="217619.24"/>
    <n v="219565.27"/>
    <n v="212382.32"/>
    <n v="217078.43"/>
    <n v="216997.9"/>
    <n v="176296.62"/>
    <n v="216871.99"/>
    <n v="239518.63200000001"/>
    <n v="239484.03649999999"/>
    <n v="239484.03649999999"/>
    <n v="239820.8027"/>
    <n v="239857.53829999999"/>
    <n v="239139.72219999999"/>
    <n v="235679.53820000001"/>
    <n v="237252.497"/>
    <n v="239478.84539999999"/>
    <n v="238046.82089999999"/>
    <n v="238107.55290000001"/>
    <n v="239358.9069"/>
    <n v="2487336.8199999998"/>
    <n v="2865228.9295000001"/>
    <s v="All Budget Divisions"/>
    <s v="BD-30 - High Cost"/>
    <x v="4"/>
    <s v="USF"/>
    <s v="Allocations"/>
    <s v="Allocations"/>
    <n v="377892.10950000002"/>
    <s v="30-300-30.90232"/>
    <s v="300-High Cost"/>
    <s v="300"/>
    <x v="62"/>
    <x v="0"/>
  </r>
  <r>
    <x v="0"/>
    <x v="2"/>
    <x v="2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18"/>
    <x v="11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5"/>
    <x v="5"/>
    <n v="2"/>
    <n v="2"/>
    <n v="54"/>
    <x v="15"/>
    <n v="26"/>
    <n v="59"/>
    <x v="2"/>
    <n v="2"/>
    <s v="2. EXP - Operating Expense"/>
    <n v="108"/>
    <x v="30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1"/>
    <x v="1"/>
    <x v="1"/>
    <n v="2"/>
    <n v="2"/>
    <n v="43"/>
    <x v="21"/>
    <n v="26"/>
    <n v="56"/>
    <x v="12"/>
    <n v="2"/>
    <s v="2. EXP - Operating Expense"/>
    <n v="110"/>
    <x v="46"/>
    <n v="548"/>
    <n v="62873.87"/>
    <n v="0"/>
    <n v="0"/>
    <n v="0"/>
    <n v="0"/>
    <n v="0"/>
    <n v="0"/>
    <n v="0"/>
    <n v="0"/>
    <n v="0"/>
    <n v="0"/>
    <n v="0"/>
    <n v="15048.57"/>
    <n v="0"/>
    <n v="0"/>
    <n v="0"/>
    <n v="0"/>
    <n v="0"/>
    <n v="0"/>
    <n v="0"/>
    <n v="0"/>
    <n v="0"/>
    <n v="0"/>
    <n v="0"/>
    <n v="62873.87"/>
    <n v="15048.57"/>
    <n v="62873.87"/>
    <s v="All Budget Divisions"/>
    <s v="CD-73 - Procurement"/>
    <x v="1"/>
    <s v="USF"/>
    <s v="Employee Expenses"/>
    <s v="Compensation and Benefits"/>
    <n v="47825.3"/>
    <s v="73-730-73.68100"/>
    <s v="730-Procurement"/>
    <s v="730"/>
    <x v="46"/>
    <x v="3"/>
  </r>
  <r>
    <x v="3"/>
    <x v="8"/>
    <x v="1"/>
    <n v="2"/>
    <n v="2"/>
    <n v="52"/>
    <x v="10"/>
    <n v="26"/>
    <n v="59"/>
    <x v="2"/>
    <n v="2"/>
    <s v="2. EXP - Operating Expense"/>
    <n v="110"/>
    <x v="46"/>
    <n v="858"/>
    <n v="27375.21"/>
    <n v="0"/>
    <n v="0"/>
    <n v="0"/>
    <n v="0"/>
    <n v="0"/>
    <n v="0"/>
    <n v="0"/>
    <n v="0"/>
    <n v="0"/>
    <n v="0"/>
    <n v="0"/>
    <n v="-509797.55"/>
    <n v="0"/>
    <n v="0"/>
    <n v="0"/>
    <n v="0"/>
    <n v="0"/>
    <n v="0"/>
    <n v="0"/>
    <n v="0"/>
    <n v="0"/>
    <n v="0"/>
    <n v="0"/>
    <n v="27375.21"/>
    <n v="-509797.55"/>
    <n v="27375.21"/>
    <s v="All Budget Divisions"/>
    <s v="DA-30 - High Cost (DA)"/>
    <x v="4"/>
    <s v="USF"/>
    <s v="Employee Expenses"/>
    <s v="Compensation and Benefits"/>
    <n v="537172.76"/>
    <s v="90-916-30.68100"/>
    <s v="916-IT HC Support"/>
    <s v="916"/>
    <x v="46"/>
    <x v="3"/>
  </r>
  <r>
    <x v="0"/>
    <x v="18"/>
    <x v="11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5"/>
    <x v="10"/>
    <x v="1"/>
    <n v="2"/>
    <n v="2"/>
    <n v="39"/>
    <x v="1"/>
    <n v="26"/>
    <n v="52"/>
    <x v="1"/>
    <n v="2"/>
    <s v="2. EXP - Operating Expense"/>
    <n v="93"/>
    <x v="34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3"/>
    <x v="3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5"/>
    <x v="20"/>
    <x v="13"/>
    <n v="2"/>
    <n v="2"/>
    <n v="36"/>
    <x v="14"/>
    <n v="26"/>
    <n v="49"/>
    <x v="10"/>
    <n v="2"/>
    <s v="2. EXP - Operating Expense"/>
    <n v="105"/>
    <x v="1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3"/>
    <x v="3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5"/>
    <x v="4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13"/>
    <x v="7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20"/>
    <x v="13"/>
    <n v="2"/>
    <n v="2"/>
    <n v="33"/>
    <x v="20"/>
    <n v="26"/>
    <n v="58"/>
    <x v="4"/>
    <n v="2"/>
    <s v="2. EXP - Operating Expense"/>
    <n v="64"/>
    <x v="23"/>
    <n v="1218"/>
    <n v="1699776.98"/>
    <n v="188057.08"/>
    <n v="127080.75"/>
    <n v="104725.55"/>
    <n v="209295.93"/>
    <n v="187824.29"/>
    <n v="165435.38"/>
    <n v="184866.86"/>
    <n v="260019.56"/>
    <n v="126499.83"/>
    <n v="153923.76"/>
    <n v="-6764.75"/>
    <n v="-19295"/>
    <n v="188057.08"/>
    <n v="127080.75"/>
    <n v="104725.55"/>
    <n v="209295.93"/>
    <n v="187824.29"/>
    <n v="165435.38"/>
    <n v="193653"/>
    <n v="166400"/>
    <n v="100937"/>
    <n v="239190"/>
    <n v="0"/>
    <n v="17178"/>
    <n v="982418.98"/>
    <n v="982418.98"/>
    <s v="All Budget Divisions"/>
    <s v="CD-10 - Contributors/499"/>
    <x v="1"/>
    <s v="USF"/>
    <s v="Professional Services"/>
    <s v="Outsourced Audits"/>
    <n v="0"/>
    <s v="80-800-10.64860"/>
    <s v="800-Audit and Assurance"/>
    <s v="800"/>
    <x v="23"/>
    <x v="10"/>
  </r>
  <r>
    <x v="6"/>
    <x v="12"/>
    <x v="6"/>
    <n v="2"/>
    <n v="2"/>
    <n v="45"/>
    <x v="6"/>
    <n v="26"/>
    <n v="58"/>
    <x v="4"/>
    <n v="2"/>
    <s v="2. EXP - Operating Expense"/>
    <n v="64"/>
    <x v="23"/>
    <n v="1599"/>
    <n v="1062914"/>
    <n v="0"/>
    <n v="0"/>
    <n v="0"/>
    <n v="0"/>
    <n v="0"/>
    <n v="0"/>
    <n v="0"/>
    <n v="0"/>
    <n v="0"/>
    <n v="0"/>
    <n v="0"/>
    <n v="0"/>
    <n v="92658"/>
    <n v="47609"/>
    <n v="48168"/>
    <n v="92006"/>
    <n v="123251"/>
    <n v="96407"/>
    <n v="125245"/>
    <n v="159741"/>
    <n v="127743"/>
    <n v="91340"/>
    <n v="28755"/>
    <n v="29991"/>
    <n v="0"/>
    <n v="0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6"/>
    <x v="1"/>
    <n v="2"/>
    <n v="2"/>
    <n v="42"/>
    <x v="11"/>
    <n v="26"/>
    <n v="55"/>
    <x v="6"/>
    <n v="2"/>
    <s v="2. EXP - Operating Expense"/>
    <n v="83"/>
    <x v="13"/>
    <n v="1331"/>
    <n v="142900.63"/>
    <n v="4457.87"/>
    <n v="4457.87"/>
    <n v="4457.87"/>
    <n v="4457.87"/>
    <n v="4457.87"/>
    <n v="4457.87"/>
    <n v="4457.87"/>
    <n v="4457.87"/>
    <n v="4457.87"/>
    <n v="0"/>
    <n v="0"/>
    <n v="0"/>
    <n v="14956.46"/>
    <n v="11766.87"/>
    <n v="12919.73"/>
    <n v="12919.73"/>
    <n v="12332.47"/>
    <n v="12919.73"/>
    <n v="13383.75"/>
    <n v="11410.91"/>
    <n v="11648.26"/>
    <n v="9952.77"/>
    <n v="7952.67"/>
    <n v="10737.28"/>
    <n v="40120.83"/>
    <n v="114257.91"/>
    <s v="All Budget Divisions"/>
    <s v="CD-70 - Finance"/>
    <x v="1"/>
    <s v="USF"/>
    <s v="Employee Expenses"/>
    <s v="Compensation and Benefits"/>
    <n v="74137.08"/>
    <s v="10-100-10.66000"/>
    <s v="100-499"/>
    <s v="100"/>
    <x v="13"/>
    <x v="3"/>
  </r>
  <r>
    <x v="0"/>
    <x v="13"/>
    <x v="7"/>
    <n v="2"/>
    <n v="2"/>
    <n v="41"/>
    <x v="17"/>
    <n v="26"/>
    <n v="54"/>
    <x v="11"/>
    <n v="2"/>
    <s v="2. EXP - Operating Expense"/>
    <n v="83"/>
    <x v="13"/>
    <n v="1389"/>
    <n v="250056.61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5860.720000000001"/>
    <n v="25682.01"/>
    <n v="19916.29"/>
    <n v="16795.16"/>
    <n v="11713.13"/>
    <n v="8077.76"/>
    <n v="17112.64"/>
    <n v="124898.9"/>
    <n v="124898.9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5"/>
    <x v="16"/>
    <x v="9"/>
    <n v="2"/>
    <n v="2"/>
    <n v="40"/>
    <x v="4"/>
    <n v="26"/>
    <n v="53"/>
    <x v="3"/>
    <n v="2"/>
    <s v="2. EXP - Operating Expense"/>
    <n v="51"/>
    <x v="2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2"/>
    <x v="2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20"/>
    <x v="13"/>
    <n v="2"/>
    <n v="2"/>
    <n v="54"/>
    <x v="15"/>
    <n v="26"/>
    <n v="53"/>
    <x v="3"/>
    <n v="2"/>
    <s v="2. EXP - Operating Expense"/>
    <n v="56"/>
    <x v="21"/>
    <n v="11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1"/>
    <x v="1"/>
    <x v="1"/>
    <n v="2"/>
    <n v="2"/>
    <n v="53"/>
    <x v="16"/>
    <n v="26"/>
    <n v="54"/>
    <x v="11"/>
    <n v="2"/>
    <s v="2. EXP - Operating Expense"/>
    <n v="57"/>
    <x v="22"/>
    <n v="519"/>
    <n v="0"/>
    <n v="0"/>
    <n v="0"/>
    <n v="0"/>
    <n v="0"/>
    <n v="0"/>
    <n v="0"/>
    <n v="0"/>
    <n v="0"/>
    <n v="180106.83"/>
    <n v="100059.36"/>
    <n v="20011.87"/>
    <n v="0"/>
    <n v="0"/>
    <n v="0"/>
    <n v="0"/>
    <n v="0"/>
    <n v="0"/>
    <n v="0"/>
    <n v="0"/>
    <n v="0"/>
    <n v="0"/>
    <n v="0"/>
    <n v="0"/>
    <n v="0"/>
    <n v="300178.06"/>
    <n v="0"/>
    <s v="All Budget Divisions"/>
    <s v="DA-40 - Lifeline (DA)"/>
    <x v="5"/>
    <s v="USF"/>
    <s v="Professional Services"/>
    <s v="Other Professional Services"/>
    <n v="-300178.06"/>
    <s v="65-650-40.64800"/>
    <s v="650-Office of the General Counsel"/>
    <s v="650"/>
    <x v="22"/>
    <x v="9"/>
  </r>
  <r>
    <x v="0"/>
    <x v="2"/>
    <x v="2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18"/>
    <x v="11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0"/>
    <x v="0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305.58999999999997"/>
    <n v="33.6"/>
    <n v="775.9"/>
    <n v="312.33"/>
    <n v="0"/>
    <n v="0"/>
    <n v="3237.59"/>
    <n v="4012.41"/>
    <n v="4012.41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4"/>
    <x v="9"/>
    <x v="1"/>
    <n v="2"/>
    <n v="2"/>
    <n v="38"/>
    <x v="18"/>
    <n v="26"/>
    <n v="51"/>
    <x v="8"/>
    <n v="2"/>
    <s v="2. EXP - Operating Expense"/>
    <n v="44"/>
    <x v="57"/>
    <n v="916"/>
    <n v="0"/>
    <n v="0"/>
    <n v="0"/>
    <n v="0"/>
    <n v="0"/>
    <n v="0"/>
    <n v="0"/>
    <n v="0"/>
    <n v="0"/>
    <n v="0"/>
    <n v="61.34"/>
    <n v="0"/>
    <n v="0"/>
    <n v="0"/>
    <n v="0"/>
    <n v="0"/>
    <n v="0"/>
    <n v="0"/>
    <n v="0"/>
    <n v="0"/>
    <n v="0"/>
    <n v="0"/>
    <n v="0"/>
    <n v="0"/>
    <n v="0"/>
    <n v="61.34"/>
    <n v="0"/>
    <s v="All Budget Divisions"/>
    <s v="CD-60 - Chief Executive Office"/>
    <x v="1"/>
    <s v="USF"/>
    <s v="Employee Expenses"/>
    <s v="Travel"/>
    <n v="-61.34"/>
    <s v="60-600-60.63800"/>
    <s v="600-Chief Executive Office"/>
    <s v="600"/>
    <x v="57"/>
    <x v="7"/>
  </r>
  <r>
    <x v="5"/>
    <x v="15"/>
    <x v="5"/>
    <n v="2"/>
    <n v="2"/>
    <n v="45"/>
    <x v="6"/>
    <n v="26"/>
    <n v="58"/>
    <x v="4"/>
    <n v="2"/>
    <s v="2. EXP - Operating Expense"/>
    <n v="44"/>
    <x v="57"/>
    <n v="1224"/>
    <n v="708"/>
    <n v="0"/>
    <n v="157.5"/>
    <n v="0"/>
    <n v="0"/>
    <n v="333"/>
    <n v="0"/>
    <n v="0"/>
    <n v="0"/>
    <n v="217.5"/>
    <n v="0"/>
    <n v="0"/>
    <n v="0"/>
    <n v="0"/>
    <n v="157.5"/>
    <n v="0"/>
    <n v="0"/>
    <n v="333"/>
    <n v="0"/>
    <n v="0"/>
    <n v="0"/>
    <n v="217.5"/>
    <n v="0"/>
    <n v="0"/>
    <n v="0"/>
    <n v="708"/>
    <n v="708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17"/>
    <x v="10"/>
    <n v="2"/>
    <n v="2"/>
    <n v="36"/>
    <x v="14"/>
    <n v="26"/>
    <n v="49"/>
    <x v="10"/>
    <n v="2"/>
    <s v="2. EXP - Operating Expense"/>
    <n v="44"/>
    <x v="57"/>
    <n v="1341"/>
    <n v="403"/>
    <n v="0"/>
    <n v="403"/>
    <n v="0"/>
    <n v="0"/>
    <n v="170.5"/>
    <n v="0"/>
    <n v="0"/>
    <n v="0"/>
    <n v="201.5"/>
    <n v="0"/>
    <n v="0"/>
    <n v="0"/>
    <n v="0"/>
    <n v="403"/>
    <n v="0"/>
    <n v="0"/>
    <n v="0"/>
    <n v="0"/>
    <n v="0"/>
    <n v="0"/>
    <n v="0"/>
    <n v="0"/>
    <n v="0"/>
    <n v="0"/>
    <n v="403"/>
    <n v="403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6"/>
    <x v="1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6"/>
    <x v="1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6"/>
    <x v="12"/>
    <x v="6"/>
    <n v="2"/>
    <n v="2"/>
    <n v="37"/>
    <x v="5"/>
    <n v="26"/>
    <n v="50"/>
    <x v="0"/>
    <n v="2"/>
    <s v="2. EXP - Operating Expense"/>
    <n v="27"/>
    <x v="38"/>
    <n v="1528"/>
    <n v="44004.6"/>
    <n v="0"/>
    <n v="0"/>
    <n v="0"/>
    <n v="0"/>
    <n v="0"/>
    <n v="0"/>
    <n v="0"/>
    <n v="0"/>
    <n v="0"/>
    <n v="0"/>
    <n v="0"/>
    <n v="0"/>
    <n v="3384.969204"/>
    <n v="3384.969204"/>
    <n v="3384.969204"/>
    <n v="5077.4538640000001"/>
    <n v="3384.969204"/>
    <n v="3384.969204"/>
    <n v="3384.969204"/>
    <n v="3384.969204"/>
    <n v="5077.4538640000001"/>
    <n v="3384.969204"/>
    <n v="3384.969204"/>
    <n v="3384.9694359999999"/>
    <n v="0"/>
    <n v="0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9"/>
    <x v="12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11"/>
    <x v="6"/>
    <n v="2"/>
    <n v="2"/>
    <n v="53"/>
    <x v="16"/>
    <n v="26"/>
    <n v="59"/>
    <x v="2"/>
    <n v="2"/>
    <s v="2. EXP - Operating Expense"/>
    <n v="29"/>
    <x v="4"/>
    <n v="1491"/>
    <n v="194570.52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6400.580000000002"/>
    <n v="14909.62"/>
    <n v="16400.580000000002"/>
    <n v="16400.580000000002"/>
    <n v="15655.1"/>
    <n v="16400.580000000002"/>
    <n v="17146.060000000001"/>
    <n v="15655.1"/>
    <n v="16400.580000000002"/>
    <n v="16400.580000000002"/>
    <n v="15655.1"/>
    <n v="17146.060000000001"/>
    <n v="151999.9"/>
    <n v="145368.78"/>
    <s v="All Budget Divisions"/>
    <s v="DA-40 - Lifeline (DA)"/>
    <x v="5"/>
    <s v="USF"/>
    <s v="Employee Expenses"/>
    <s v="Compensation and Benefits"/>
    <n v="-6631.12"/>
    <s v="90-917-40.62306"/>
    <s v="917-IT Lifeline Support"/>
    <s v="917"/>
    <x v="4"/>
    <x v="3"/>
  </r>
  <r>
    <x v="0"/>
    <x v="7"/>
    <x v="5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5"/>
    <x v="16"/>
    <x v="9"/>
    <n v="2"/>
    <n v="2"/>
    <n v="48"/>
    <x v="8"/>
    <n v="26"/>
    <n v="52"/>
    <x v="1"/>
    <n v="2"/>
    <s v="2. EXP - Operating Expense"/>
    <n v="31"/>
    <x v="24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15"/>
    <x v="5"/>
    <n v="2"/>
    <n v="2"/>
    <n v="47"/>
    <x v="2"/>
    <n v="26"/>
    <n v="60"/>
    <x v="9"/>
    <n v="2"/>
    <s v="2. EXP - Operating Expense"/>
    <n v="37"/>
    <x v="94"/>
    <n v="1324"/>
    <n v="32417.33"/>
    <n v="64.69"/>
    <n v="532.4"/>
    <n v="437.52"/>
    <n v="1460.13"/>
    <n v="2954.67"/>
    <n v="63.59"/>
    <n v="543.66999999999996"/>
    <n v="1688.22"/>
    <n v="457.55"/>
    <n v="1128.1500000000001"/>
    <n v="2067.8200000000002"/>
    <n v="21018.92"/>
    <n v="64.69"/>
    <n v="532.4"/>
    <n v="437.52"/>
    <n v="1460.13"/>
    <n v="2954.67"/>
    <n v="63.59"/>
    <n v="543.66999999999996"/>
    <n v="1688.22"/>
    <n v="457.55"/>
    <n v="1128.1500000000001"/>
    <n v="2067.8200000000002"/>
    <n v="21018.92"/>
    <n v="32417.33"/>
    <n v="32417.33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3"/>
    <x v="3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1"/>
    <x v="1"/>
    <x v="1"/>
    <n v="2"/>
    <n v="2"/>
    <n v="33"/>
    <x v="20"/>
    <n v="26"/>
    <n v="55"/>
    <x v="6"/>
    <n v="2"/>
    <s v="2. EXP - Operating Expense"/>
    <n v="27"/>
    <x v="38"/>
    <n v="447"/>
    <n v="10455.120000000001"/>
    <n v="658.45"/>
    <n v="731.66"/>
    <n v="692.09"/>
    <n v="463.31"/>
    <n v="604.34"/>
    <n v="395.24"/>
    <n v="534.47"/>
    <n v="520.23"/>
    <n v="547.61"/>
    <n v="554.54999999999995"/>
    <n v="557.35"/>
    <n v="554.55999999999995"/>
    <n v="844.452"/>
    <n v="804.24"/>
    <n v="924.87599999999998"/>
    <n v="844.452"/>
    <n v="884.66399999999999"/>
    <n v="884.66399999999999"/>
    <n v="844.452"/>
    <n v="924.87599999999998"/>
    <n v="884.66399999999999"/>
    <n v="844.452"/>
    <n v="884.66399999999999"/>
    <n v="884.66399999999999"/>
    <n v="6813.86"/>
    <n v="10455.120000000001"/>
    <s v="All Budget Divisions"/>
    <s v="CD-10 - Contributors/499"/>
    <x v="1"/>
    <s v="USF"/>
    <s v="Employee Expenses"/>
    <s v="Compensation and Benefits"/>
    <n v="3641.26"/>
    <s v="10-110-10.62304"/>
    <s v="110-Contributors"/>
    <s v="110"/>
    <x v="38"/>
    <x v="3"/>
  </r>
  <r>
    <x v="0"/>
    <x v="14"/>
    <x v="8"/>
    <n v="2"/>
    <n v="2"/>
    <n v="39"/>
    <x v="1"/>
    <n v="26"/>
    <n v="52"/>
    <x v="1"/>
    <n v="2"/>
    <s v="2. EXP - Operating Expense"/>
    <n v="27"/>
    <x v="38"/>
    <n v="1403"/>
    <n v="3478.77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250.42"/>
    <n v="250.42"/>
    <n v="250.42"/>
    <n v="368.61"/>
    <n v="368.61"/>
    <n v="351.86"/>
    <n v="385.37"/>
    <n v="2004.32"/>
    <n v="2004.32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11"/>
    <x v="6"/>
    <n v="2"/>
    <n v="2"/>
    <n v="42"/>
    <x v="11"/>
    <n v="26"/>
    <n v="55"/>
    <x v="6"/>
    <n v="2"/>
    <s v="2. EXP - Operating Expense"/>
    <n v="27"/>
    <x v="38"/>
    <n v="1406"/>
    <n v="3498.44"/>
    <n v="0"/>
    <n v="0"/>
    <n v="0"/>
    <n v="0"/>
    <n v="0"/>
    <n v="0"/>
    <n v="0"/>
    <n v="0"/>
    <n v="0"/>
    <n v="0"/>
    <n v="0"/>
    <n v="0"/>
    <n v="294.89"/>
    <n v="268.08"/>
    <n v="294.89"/>
    <n v="294.89"/>
    <n v="281.48"/>
    <n v="294.89"/>
    <n v="308.29000000000002"/>
    <n v="281.48"/>
    <n v="294.89"/>
    <n v="294.89"/>
    <n v="281.48"/>
    <n v="308.29000000000002"/>
    <n v="0"/>
    <n v="2613.7800000000002"/>
    <s v="All Budget Divisions"/>
    <s v="CD-70 - Finance"/>
    <x v="1"/>
    <s v="USF"/>
    <s v="Employee Expenses"/>
    <s v="Compensation and Benefits"/>
    <n v="2613.7800000000002"/>
    <s v="70-799-70.62304"/>
    <s v="799-Enterprise Resource Program"/>
    <s v="799"/>
    <x v="38"/>
    <x v="3"/>
  </r>
  <r>
    <x v="0"/>
    <x v="7"/>
    <x v="5"/>
    <n v="2"/>
    <n v="2"/>
    <n v="52"/>
    <x v="10"/>
    <n v="26"/>
    <n v="59"/>
    <x v="2"/>
    <n v="2"/>
    <s v="2. EXP - Operating Expense"/>
    <n v="27"/>
    <x v="38"/>
    <n v="1452"/>
    <n v="7586.85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82.08"/>
    <n v="882.08"/>
    <n v="882.08"/>
    <n v="0"/>
    <n v="0"/>
    <n v="0"/>
    <n v="0"/>
    <n v="8478.44"/>
    <n v="7586.85"/>
    <s v="All Budget Divisions"/>
    <s v="DA-30 - High Cost (DA)"/>
    <x v="4"/>
    <s v="USF"/>
    <s v="Employee Expenses"/>
    <s v="Compensation and Benefits"/>
    <n v="-891.59"/>
    <s v="90-902-30.62304"/>
    <s v="902-Business Relationship Management"/>
    <s v="902"/>
    <x v="38"/>
    <x v="3"/>
  </r>
  <r>
    <x v="0"/>
    <x v="5"/>
    <x v="4"/>
    <n v="2"/>
    <n v="2"/>
    <n v="54"/>
    <x v="15"/>
    <n v="26"/>
    <n v="59"/>
    <x v="2"/>
    <n v="2"/>
    <s v="2. EXP - Operating Expense"/>
    <n v="27"/>
    <x v="38"/>
    <n v="1507"/>
    <n v="7425.21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824.5"/>
    <n v="539.51"/>
    <n v="492.6"/>
    <n v="516.04999999999995"/>
    <n v="516.04999999999995"/>
    <n v="492.6"/>
    <n v="539.51"/>
    <n v="4328.8900000000003"/>
    <n v="4328.8900000000003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7"/>
    <x v="5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6"/>
    <x v="12"/>
    <x v="6"/>
    <n v="2"/>
    <n v="2"/>
    <n v="54"/>
    <x v="15"/>
    <n v="26"/>
    <n v="59"/>
    <x v="2"/>
    <n v="2"/>
    <s v="2. EXP - Operating Expense"/>
    <n v="17"/>
    <x v="28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7"/>
    <x v="10"/>
    <n v="2"/>
    <n v="2"/>
    <n v="53"/>
    <x v="16"/>
    <n v="26"/>
    <n v="59"/>
    <x v="2"/>
    <n v="2"/>
    <s v="2. EXP - Operating Expense"/>
    <n v="18"/>
    <x v="2"/>
    <n v="1483"/>
    <n v="2029789.8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247299.48"/>
    <n v="247299.48"/>
    <n v="247299.48"/>
    <n v="247299.48"/>
    <n v="247299.48"/>
    <n v="247299.48"/>
    <n v="108228.82"/>
    <n v="65222.66"/>
    <n v="86405.42"/>
    <n v="97897.38"/>
    <n v="188238.69"/>
    <n v="188238.69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3"/>
    <x v="8"/>
    <x v="1"/>
    <n v="2"/>
    <n v="2"/>
    <n v="46"/>
    <x v="3"/>
    <n v="26"/>
    <n v="59"/>
    <x v="2"/>
    <n v="2"/>
    <s v="2. EXP - Operating Expense"/>
    <n v="24"/>
    <x v="3"/>
    <n v="823"/>
    <n v="38759.999799999998"/>
    <n v="1694.6"/>
    <n v="2511.8000000000002"/>
    <n v="1465.8"/>
    <n v="2102.6"/>
    <n v="2781.8"/>
    <n v="2796.2"/>
    <n v="3643.8"/>
    <n v="2723.4"/>
    <n v="3294.8"/>
    <n v="3131.53"/>
    <n v="3580.3"/>
    <n v="3627.1"/>
    <n v="3279.6923000000002"/>
    <n v="2981.5383999999999"/>
    <n v="3428.7692000000002"/>
    <n v="2981.5383999999999"/>
    <n v="3428.7692000000002"/>
    <n v="3279.6923000000002"/>
    <n v="3130.6154000000001"/>
    <n v="3428.7692000000002"/>
    <n v="3130.6154000000001"/>
    <n v="3279.6923000000002"/>
    <n v="3279.6923000000002"/>
    <n v="3130.6154000000001"/>
    <n v="33353.730000000003"/>
    <n v="38759.999799999998"/>
    <s v="All Budget Divisions"/>
    <s v="CD-90 - Information Technology"/>
    <x v="1"/>
    <s v="USF"/>
    <s v="Employee Expenses"/>
    <s v="Compensation and Benefits"/>
    <n v="5406.2698"/>
    <s v="90-902-90.62301"/>
    <s v="902-Business Relationship Management"/>
    <s v="902"/>
    <x v="3"/>
    <x v="3"/>
  </r>
  <r>
    <x v="0"/>
    <x v="18"/>
    <x v="11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2"/>
    <x v="4"/>
    <x v="1"/>
    <n v="2"/>
    <n v="2"/>
    <n v="33"/>
    <x v="20"/>
    <n v="26"/>
    <n v="55"/>
    <x v="6"/>
    <n v="2"/>
    <s v="2. EXP - Operating Expense"/>
    <n v="26"/>
    <x v="51"/>
    <n v="222"/>
    <n v="169892.28630000001"/>
    <n v="6898.05"/>
    <n v="6898.05"/>
    <n v="6500.61"/>
    <n v="7225.39"/>
    <n v="6673.72"/>
    <n v="6898.05"/>
    <n v="6898.05"/>
    <n v="6898.05"/>
    <n v="6898.05"/>
    <n v="6898.05"/>
    <n v="6898.05"/>
    <n v="6898.05"/>
    <n v="13669.4943"/>
    <n v="13018.566000000001"/>
    <n v="14971.350899999999"/>
    <n v="14320.4226"/>
    <n v="13669.4943"/>
    <n v="14320.4226"/>
    <n v="14320.4226"/>
    <n v="14320.4226"/>
    <n v="14320.4226"/>
    <n v="13669.4943"/>
    <n v="14320.4226"/>
    <n v="14971.350899999999"/>
    <n v="82482.17"/>
    <n v="169892.28630000001"/>
    <s v="All Budget Divisions"/>
    <s v="CD-10 - Contributors/499"/>
    <x v="1"/>
    <s v="USF"/>
    <s v="Employee Expenses"/>
    <s v="Compensation and Benefits"/>
    <n v="87410.116299999994"/>
    <s v="10-100-10.62303"/>
    <s v="100-499"/>
    <s v="100"/>
    <x v="51"/>
    <x v="3"/>
  </r>
  <r>
    <x v="0"/>
    <x v="13"/>
    <x v="7"/>
    <n v="1"/>
    <n v="1"/>
    <n v="49"/>
    <x v="13"/>
    <n v="26"/>
    <n v="49"/>
    <x v="10"/>
    <n v="1"/>
    <s v="1. T4000 - Revenue"/>
    <n v="8"/>
    <x v="109"/>
    <n v="1344"/>
    <n v="14854.86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0"/>
    <n v="0"/>
    <n v="0"/>
    <n v="0"/>
    <n v="0"/>
    <n v="0"/>
    <n v="0"/>
    <n v="14854.86"/>
    <n v="14854.86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1"/>
    <x v="1"/>
    <x v="1"/>
    <n v="2"/>
    <n v="2"/>
    <n v="54"/>
    <x v="15"/>
    <n v="26"/>
    <n v="58"/>
    <x v="4"/>
    <n v="2"/>
    <s v="2. EXP - Operating Expense"/>
    <n v="16"/>
    <x v="1"/>
    <n v="570"/>
    <n v="399999.99999600003"/>
    <n v="11920"/>
    <n v="11920"/>
    <n v="10728"/>
    <n v="12516"/>
    <n v="11920"/>
    <n v="5364"/>
    <n v="0"/>
    <n v="25628"/>
    <n v="9536"/>
    <n v="-4470"/>
    <n v="0"/>
    <n v="0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95062"/>
    <n v="399999.99999600003"/>
    <s v="All Budget Divisions"/>
    <s v="DA-50 - Rural Health Care (DA)"/>
    <x v="2"/>
    <s v="USF"/>
    <s v="Professional Services"/>
    <s v="Contract Labor"/>
    <n v="304937.99999600003"/>
    <s v="80-854-50.61400"/>
    <s v="854-Payment Quality Assurance"/>
    <s v="854"/>
    <x v="1"/>
    <x v="1"/>
  </r>
  <r>
    <x v="4"/>
    <x v="9"/>
    <x v="1"/>
    <n v="2"/>
    <n v="2"/>
    <n v="35"/>
    <x v="12"/>
    <n v="26"/>
    <n v="48"/>
    <x v="7"/>
    <n v="2"/>
    <s v="2. EXP - Operating Expense"/>
    <n v="16"/>
    <x v="1"/>
    <n v="897"/>
    <n v="336804"/>
    <n v="0"/>
    <n v="0"/>
    <n v="0"/>
    <n v="0"/>
    <n v="0"/>
    <n v="8360"/>
    <n v="14919.44"/>
    <n v="19096"/>
    <n v="17360"/>
    <n v="19008.740000000002"/>
    <n v="5939.26"/>
    <n v="1663.12"/>
    <n v="0"/>
    <n v="0"/>
    <n v="84201"/>
    <n v="0"/>
    <n v="0"/>
    <n v="84201"/>
    <n v="0"/>
    <n v="0"/>
    <n v="84201"/>
    <n v="0"/>
    <n v="0"/>
    <n v="84201"/>
    <n v="86346.559999999998"/>
    <n v="336804"/>
    <s v="All Budget Divisions"/>
    <s v="BD-30 - High Cost"/>
    <x v="4"/>
    <s v="USF"/>
    <s v="Professional Services"/>
    <s v="Contract Labor"/>
    <n v="250457.44"/>
    <s v="30-300-30.61400"/>
    <s v="300-High Cost"/>
    <s v="300"/>
    <x v="1"/>
    <x v="1"/>
  </r>
  <r>
    <x v="5"/>
    <x v="16"/>
    <x v="9"/>
    <n v="2"/>
    <n v="2"/>
    <n v="55"/>
    <x v="9"/>
    <n v="26"/>
    <n v="59"/>
    <x v="2"/>
    <n v="2"/>
    <s v="2. EXP - Operating Expense"/>
    <n v="16"/>
    <x v="1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6"/>
    <x v="12"/>
    <x v="6"/>
    <n v="2"/>
    <n v="2"/>
    <n v="53"/>
    <x v="16"/>
    <n v="26"/>
    <n v="59"/>
    <x v="2"/>
    <n v="2"/>
    <s v="2. EXP - Operating Expense"/>
    <n v="16"/>
    <x v="1"/>
    <n v="1673"/>
    <n v="1766292"/>
    <n v="0"/>
    <n v="0"/>
    <n v="0"/>
    <n v="0"/>
    <n v="0"/>
    <n v="0"/>
    <n v="0"/>
    <n v="0"/>
    <n v="0"/>
    <n v="0"/>
    <n v="0"/>
    <n v="0"/>
    <n v="147191"/>
    <n v="147191"/>
    <n v="147191"/>
    <n v="147191"/>
    <n v="147191"/>
    <n v="147191"/>
    <n v="147191"/>
    <n v="147191"/>
    <n v="147191"/>
    <n v="147191"/>
    <n v="147191"/>
    <n v="147191"/>
    <n v="0"/>
    <n v="0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4"/>
    <x v="9"/>
    <x v="1"/>
    <n v="2"/>
    <n v="2"/>
    <n v="49"/>
    <x v="13"/>
    <n v="26"/>
    <n v="59"/>
    <x v="2"/>
    <n v="6"/>
    <s v="X00000 - Capital Expenses"/>
    <n v="141"/>
    <x v="92"/>
    <n v="1019"/>
    <n v="0"/>
    <n v="162.82"/>
    <n v="476.42"/>
    <n v="214.6"/>
    <n v="294.470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48.31"/>
    <n v="0"/>
    <s v="All Budget Divisions"/>
    <s v="CD-42 - ACP (FCC Appropriated Program; formerly EBB)"/>
    <x v="0"/>
    <s v="FCC"/>
    <s v="Employee Expenses"/>
    <s v="Compensation and Benefits"/>
    <n v="-1148.31"/>
    <s v="90-403-42.X00008"/>
    <s v="403-ACP (FCC Appropriated Program; formerly EBB)"/>
    <s v="403"/>
    <x v="92"/>
    <x v="0"/>
  </r>
  <r>
    <x v="5"/>
    <x v="15"/>
    <x v="5"/>
    <n v="2"/>
    <n v="2"/>
    <n v="54"/>
    <x v="15"/>
    <n v="26"/>
    <n v="59"/>
    <x v="2"/>
    <n v="2"/>
    <s v="2. EXP - Operating Expense"/>
    <n v="108"/>
    <x v="30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9"/>
    <x v="12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4"/>
    <x v="9"/>
    <x v="1"/>
    <n v="2"/>
    <n v="2"/>
    <n v="40"/>
    <x v="4"/>
    <n v="26"/>
    <n v="53"/>
    <x v="3"/>
    <n v="2"/>
    <s v="2. EXP - Operating Expense"/>
    <n v="110"/>
    <x v="46"/>
    <n v="940"/>
    <n v="13283.529995999999"/>
    <n v="0"/>
    <n v="0"/>
    <n v="0"/>
    <n v="0"/>
    <n v="0"/>
    <n v="0"/>
    <n v="0"/>
    <n v="0"/>
    <n v="0"/>
    <n v="0"/>
    <n v="0"/>
    <n v="26701.69"/>
    <n v="1106.9608330000001"/>
    <n v="1106.9608330000001"/>
    <n v="1106.9608330000001"/>
    <n v="1106.9608330000001"/>
    <n v="1106.9608330000001"/>
    <n v="1106.9608330000001"/>
    <n v="1106.9608330000001"/>
    <n v="1106.9608330000001"/>
    <n v="1106.9608330000001"/>
    <n v="1106.9608330000001"/>
    <n v="1106.9608330000001"/>
    <n v="1106.9608330000001"/>
    <n v="26701.69"/>
    <n v="13283.529995999999"/>
    <s v="All Budget Divisions"/>
    <s v="CD-62 - Shared Services"/>
    <x v="1"/>
    <s v="USF"/>
    <s v="Employee Expenses"/>
    <s v="Compensation and Benefits"/>
    <n v="-13418.160003999999"/>
    <s v="62-620-62.68100"/>
    <s v="620-Shared Services"/>
    <s v="620"/>
    <x v="46"/>
    <x v="3"/>
  </r>
  <r>
    <x v="0"/>
    <x v="14"/>
    <x v="8"/>
    <n v="2"/>
    <n v="2"/>
    <n v="35"/>
    <x v="12"/>
    <n v="26"/>
    <n v="48"/>
    <x v="7"/>
    <n v="3"/>
    <s v="4. USAC_DEBIT - USAC Administration (Debit to SM)"/>
    <n v="124"/>
    <x v="63"/>
    <n v="1340"/>
    <n v="261654.33271799999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27621.93"/>
    <n v="17425.86"/>
    <n v="14054.67"/>
    <n v="29821.163578"/>
    <n v="30525.261818999999"/>
    <n v="28999.303090000001"/>
    <n v="29525.154231"/>
    <n v="142783.45000000001"/>
    <n v="142783.45000000001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0"/>
    <x v="17"/>
    <x v="10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6"/>
    <x v="1"/>
    <n v="2"/>
    <n v="2"/>
    <n v="46"/>
    <x v="3"/>
    <n v="26"/>
    <n v="59"/>
    <x v="2"/>
    <n v="6"/>
    <s v="X00000 - Capital Expenses"/>
    <n v="139"/>
    <x v="8"/>
    <n v="1477"/>
    <n v="0"/>
    <n v="6213.25"/>
    <n v="2100.0300000000002"/>
    <n v="1525.07"/>
    <n v="1442.03"/>
    <n v="40052.58"/>
    <n v="20080.990000000002"/>
    <n v="24779.5"/>
    <n v="18087"/>
    <n v="13403.71"/>
    <n v="0"/>
    <n v="0"/>
    <n v="0"/>
    <n v="0"/>
    <n v="0"/>
    <n v="0"/>
    <n v="0"/>
    <n v="0"/>
    <n v="0"/>
    <n v="0"/>
    <n v="0"/>
    <n v="0"/>
    <n v="0"/>
    <n v="0"/>
    <n v="0"/>
    <n v="127684.16"/>
    <n v="0"/>
    <s v="All Budget Divisions"/>
    <s v="CD-90 - Information Technology"/>
    <x v="1"/>
    <s v="USF"/>
    <s v="Employee Expenses"/>
    <s v="Compensation and Benefits"/>
    <n v="-127684.16"/>
    <s v="90-910-90.X00006"/>
    <s v="910-Enterprise Technology Development"/>
    <s v="910"/>
    <x v="8"/>
    <x v="0"/>
  </r>
  <r>
    <x v="5"/>
    <x v="15"/>
    <x v="5"/>
    <n v="2"/>
    <n v="2"/>
    <n v="36"/>
    <x v="14"/>
    <n v="26"/>
    <n v="49"/>
    <x v="10"/>
    <n v="2"/>
    <s v="2. EXP - Operating Expense"/>
    <n v="105"/>
    <x v="11"/>
    <n v="1121"/>
    <n v="172904.65"/>
    <n v="0"/>
    <n v="1000"/>
    <n v="0"/>
    <n v="1000"/>
    <n v="0"/>
    <n v="0"/>
    <n v="0"/>
    <n v="2850"/>
    <n v="0"/>
    <n v="750"/>
    <n v="3300"/>
    <n v="164004.65"/>
    <n v="0"/>
    <n v="1000"/>
    <n v="0"/>
    <n v="1000"/>
    <n v="0"/>
    <n v="0"/>
    <n v="0"/>
    <n v="2850"/>
    <n v="0"/>
    <n v="750"/>
    <n v="3300"/>
    <n v="164004.65"/>
    <n v="172904.65"/>
    <n v="172904.65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473"/>
    <n v="60977.91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1"/>
    <x v="6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5"/>
    <x v="20"/>
    <x v="13"/>
    <n v="2"/>
    <n v="2"/>
    <n v="34"/>
    <x v="7"/>
    <n v="26"/>
    <n v="47"/>
    <x v="5"/>
    <n v="2"/>
    <s v="2. EXP - Operating Expense"/>
    <n v="108"/>
    <x v="30"/>
    <n v="1113"/>
    <n v="-69711.4217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146.687099999999"/>
    <n v="-11090.4535"/>
    <n v="-11618.570299999999"/>
    <n v="-12146.687099999999"/>
    <n v="-10562.336600000001"/>
    <n v="-12146.687099999999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5"/>
    <x v="10"/>
    <x v="1"/>
    <n v="2"/>
    <n v="2"/>
    <n v="39"/>
    <x v="1"/>
    <n v="26"/>
    <n v="52"/>
    <x v="1"/>
    <n v="2"/>
    <s v="2. EXP - Operating Expense"/>
    <n v="108"/>
    <x v="30"/>
    <n v="1149"/>
    <n v="-52251.957900000001"/>
    <n v="0"/>
    <n v="0"/>
    <n v="0"/>
    <n v="0"/>
    <n v="0"/>
    <n v="0"/>
    <n v="0"/>
    <n v="0"/>
    <n v="0"/>
    <n v="0"/>
    <n v="0"/>
    <n v="0"/>
    <n v="-4604.5787"/>
    <n v="-4003.9814000000001"/>
    <n v="-4204.1805000000004"/>
    <n v="-4404.3796000000002"/>
    <n v="-4404.3796000000002"/>
    <n v="-4204.1805000000004"/>
    <n v="-4604.5787"/>
    <n v="-4204.1805000000004"/>
    <n v="-4404.3796000000002"/>
    <n v="-4604.5787"/>
    <n v="-4003.9814000000001"/>
    <n v="-4604.5787"/>
    <n v="0"/>
    <n v="-52251.957900000001"/>
    <s v="All Budget Divisions"/>
    <s v="CD-61 - Office of the Chief Administrative Officer Division"/>
    <x v="1"/>
    <s v="USF"/>
    <s v="Employee Expenses"/>
    <s v="Compensation and Benefits"/>
    <n v="-52251.957900000001"/>
    <s v="61-601-61.68009"/>
    <s v="601-Data Strategy"/>
    <s v="601"/>
    <x v="30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71"/>
    <n v="-3114.5608999999999"/>
    <n v="0"/>
    <n v="0"/>
    <n v="0"/>
    <n v="0"/>
    <n v="0"/>
    <n v="0"/>
    <n v="0"/>
    <n v="0"/>
    <n v="0"/>
    <n v="0"/>
    <n v="0"/>
    <n v="0"/>
    <n v="-274.46319999999997"/>
    <n v="-238.66370000000001"/>
    <n v="-250.59690000000001"/>
    <n v="-262.52999999999997"/>
    <n v="-262.52999999999997"/>
    <n v="-250.59690000000001"/>
    <n v="-274.46319999999997"/>
    <n v="-250.59690000000001"/>
    <n v="-262.52999999999997"/>
    <n v="-274.46319999999997"/>
    <n v="-238.66370000000001"/>
    <n v="-274.46319999999997"/>
    <n v="0"/>
    <n v="-3114.5608999999999"/>
    <s v="All Budget Divisions"/>
    <s v="CD-90 - Information Technology"/>
    <x v="1"/>
    <s v="USF"/>
    <s v="Employee Expenses"/>
    <s v="Compensation and Benefits"/>
    <n v="-3114.5608999999999"/>
    <s v="90-907-90.68009"/>
    <s v="907-IT Data"/>
    <s v="907"/>
    <x v="30"/>
    <x v="0"/>
  </r>
  <r>
    <x v="0"/>
    <x v="0"/>
    <x v="0"/>
    <n v="2"/>
    <n v="2"/>
    <n v="38"/>
    <x v="18"/>
    <n v="26"/>
    <n v="51"/>
    <x v="8"/>
    <n v="2"/>
    <s v="2. EXP - Operating Expense"/>
    <n v="97"/>
    <x v="16"/>
    <n v="1356"/>
    <n v="2531.4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295.8"/>
    <n v="346.9"/>
    <n v="319.55"/>
    <n v="214.25"/>
    <n v="0"/>
    <n v="0"/>
    <n v="0"/>
    <n v="2531.4"/>
    <n v="2531.4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18"/>
    <x v="11"/>
    <n v="2"/>
    <n v="2"/>
    <n v="41"/>
    <x v="17"/>
    <n v="26"/>
    <n v="54"/>
    <x v="11"/>
    <n v="2"/>
    <s v="2. EXP - Operating Expense"/>
    <n v="97"/>
    <x v="16"/>
    <n v="1389"/>
    <n v="10235"/>
    <n v="0"/>
    <n v="88.95"/>
    <n v="60.75"/>
    <n v="176.85"/>
    <n v="69.400000000000006"/>
    <n v="185.3"/>
    <n v="145.55000000000001"/>
    <n v="84.1"/>
    <n v="101.2"/>
    <n v="0"/>
    <n v="0"/>
    <n v="0"/>
    <n v="0"/>
    <n v="512"/>
    <n v="913"/>
    <n v="969"/>
    <n v="1281"/>
    <n v="1661"/>
    <n v="562"/>
    <n v="705"/>
    <n v="783"/>
    <n v="1014"/>
    <n v="691"/>
    <n v="1144"/>
    <n v="0"/>
    <n v="0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0"/>
    <x v="0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6"/>
    <x v="12"/>
    <x v="6"/>
    <n v="2"/>
    <n v="2"/>
    <n v="52"/>
    <x v="10"/>
    <n v="26"/>
    <n v="59"/>
    <x v="2"/>
    <n v="2"/>
    <s v="2. EXP - Operating Expense"/>
    <n v="100"/>
    <x v="18"/>
    <n v="1651"/>
    <n v="320651.24"/>
    <n v="0"/>
    <n v="0"/>
    <n v="0"/>
    <n v="0"/>
    <n v="0"/>
    <n v="0"/>
    <n v="0"/>
    <n v="0"/>
    <n v="0"/>
    <n v="0"/>
    <n v="0"/>
    <n v="0"/>
    <n v="24665.48"/>
    <n v="24665.48"/>
    <n v="24665.48"/>
    <n v="36998.22"/>
    <n v="24665.48"/>
    <n v="24665.48"/>
    <n v="24665.48"/>
    <n v="24665.48"/>
    <n v="36998.22"/>
    <n v="24665.48"/>
    <n v="24665.48"/>
    <n v="24665.48"/>
    <n v="0"/>
    <n v="0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7"/>
    <x v="5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3"/>
    <x v="3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4"/>
    <x v="8"/>
    <n v="2"/>
    <n v="2"/>
    <n v="39"/>
    <x v="1"/>
    <n v="26"/>
    <n v="52"/>
    <x v="1"/>
    <n v="2"/>
    <s v="2. EXP - Operating Expense"/>
    <n v="81"/>
    <x v="104"/>
    <n v="1403"/>
    <n v="2441103.44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8948.95"/>
    <n v="200406.7"/>
    <n v="200162.16"/>
    <n v="193376.12"/>
    <n v="193376.12"/>
    <n v="193376.12"/>
    <n v="193376.12"/>
    <n v="1667598.96"/>
    <n v="1667598.96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3"/>
    <x v="8"/>
    <x v="1"/>
    <n v="2"/>
    <n v="2"/>
    <n v="46"/>
    <x v="3"/>
    <n v="26"/>
    <n v="59"/>
    <x v="2"/>
    <n v="2"/>
    <s v="2. EXP - Operating Expense"/>
    <n v="83"/>
    <x v="13"/>
    <n v="835"/>
    <n v="66118.8073"/>
    <n v="5185.66"/>
    <n v="4099.18"/>
    <n v="3044.47"/>
    <n v="462.6"/>
    <n v="0"/>
    <n v="0"/>
    <n v="0"/>
    <n v="0"/>
    <n v="0"/>
    <n v="0"/>
    <n v="0"/>
    <n v="0"/>
    <n v="7021.1760999999997"/>
    <n v="5382.1127999999999"/>
    <n v="6189.4296999999997"/>
    <n v="5382.1127999999999"/>
    <n v="6189.4296999999997"/>
    <n v="5920.3240999999998"/>
    <n v="5651.2184999999999"/>
    <n v="6189.4296999999997"/>
    <n v="5603.3842000000004"/>
    <n v="5167.6863000000003"/>
    <n v="4697.6706000000004"/>
    <n v="2724.8328000000001"/>
    <n v="12791.91"/>
    <n v="66118.8073"/>
    <s v="All Budget Divisions"/>
    <s v="CD-90 - Information Technology"/>
    <x v="1"/>
    <s v="USF"/>
    <s v="Employee Expenses"/>
    <s v="Compensation and Benefits"/>
    <n v="53326.897299999997"/>
    <s v="90-908-90.66000"/>
    <s v="908-Quality Assurance"/>
    <s v="908"/>
    <x v="13"/>
    <x v="3"/>
  </r>
  <r>
    <x v="0"/>
    <x v="3"/>
    <x v="3"/>
    <n v="2"/>
    <n v="2"/>
    <n v="53"/>
    <x v="16"/>
    <n v="26"/>
    <n v="59"/>
    <x v="2"/>
    <n v="2"/>
    <s v="2. EXP - Operating Expense"/>
    <n v="83"/>
    <x v="13"/>
    <n v="1491"/>
    <n v="110020.72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0"/>
    <n v="10740.97"/>
    <n v="11252.45"/>
    <n v="11763.92"/>
    <n v="10361.129999999999"/>
    <n v="9323.76"/>
    <n v="6204.49"/>
    <n v="4302.05"/>
    <n v="7328.98"/>
    <n v="51530.32"/>
    <n v="38742.97"/>
    <s v="All Budget Divisions"/>
    <s v="DA-40 - Lifeline (DA)"/>
    <x v="5"/>
    <s v="USF"/>
    <s v="Employee Expenses"/>
    <s v="Compensation and Benefits"/>
    <n v="-12787.35"/>
    <s v="90-917-40.66000"/>
    <s v="917-IT Lifeline Support"/>
    <s v="917"/>
    <x v="13"/>
    <x v="3"/>
  </r>
  <r>
    <x v="5"/>
    <x v="10"/>
    <x v="1"/>
    <n v="2"/>
    <n v="2"/>
    <n v="47"/>
    <x v="2"/>
    <n v="26"/>
    <n v="60"/>
    <x v="9"/>
    <n v="2"/>
    <s v="2. EXP - Operating Expense"/>
    <n v="93"/>
    <x v="34"/>
    <n v="1324"/>
    <n v="399999.99998399999"/>
    <n v="38914.65"/>
    <n v="31736.13"/>
    <n v="50785.05"/>
    <n v="61182.35"/>
    <n v="28512.35"/>
    <n v="28642.81"/>
    <n v="64039.68"/>
    <n v="22074.18"/>
    <n v="23106.18"/>
    <n v="21261.86"/>
    <n v="19876.849999999999"/>
    <n v="23867.55"/>
    <n v="33333.333332000002"/>
    <n v="33333.333332000002"/>
    <n v="33333.333332000002"/>
    <n v="33333.333332000002"/>
    <n v="33333.333332000002"/>
    <n v="33333.333332000002"/>
    <n v="33333.333332000002"/>
    <n v="33333.333332000002"/>
    <n v="33333.333332000002"/>
    <n v="33333.333332000002"/>
    <n v="33333.333332000002"/>
    <n v="33333.333332000002"/>
    <n v="413999.64"/>
    <n v="399999.99998399999"/>
    <s v="All Budget Divisions"/>
    <s v="CD-93 - Human Resources"/>
    <x v="1"/>
    <s v="USF"/>
    <s v="Employee Expenses"/>
    <s v="Training"/>
    <n v="-13999.640015999999"/>
    <s v="93-930-93.66700"/>
    <s v="930-Human Resources"/>
    <s v="930"/>
    <x v="34"/>
    <x v="7"/>
  </r>
  <r>
    <x v="2"/>
    <x v="4"/>
    <x v="1"/>
    <n v="2"/>
    <n v="2"/>
    <n v="40"/>
    <x v="4"/>
    <n v="26"/>
    <n v="53"/>
    <x v="3"/>
    <n v="2"/>
    <s v="2. EXP - Operating Expense"/>
    <n v="95"/>
    <x v="79"/>
    <n v="277"/>
    <n v="0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0"/>
    <n v="0"/>
    <s v="All Budget Divisions"/>
    <s v="CD-62 - Shared Services"/>
    <x v="1"/>
    <s v="USF"/>
    <s v="Employee Expenses"/>
    <s v="Certifications/Licensing"/>
    <n v="-980"/>
    <s v="62-620-62.66720"/>
    <s v="620-Shared Services"/>
    <s v="620"/>
    <x v="79"/>
    <x v="7"/>
  </r>
  <r>
    <x v="5"/>
    <x v="15"/>
    <x v="5"/>
    <n v="2"/>
    <n v="2"/>
    <n v="45"/>
    <x v="6"/>
    <n v="26"/>
    <n v="58"/>
    <x v="4"/>
    <n v="2"/>
    <s v="2. EXP - Operating Expense"/>
    <n v="97"/>
    <x v="16"/>
    <n v="1224"/>
    <n v="13571.16"/>
    <n v="0"/>
    <n v="2030.67"/>
    <n v="579.35"/>
    <n v="1831.29"/>
    <n v="1295.43"/>
    <n v="448.75"/>
    <n v="939.5"/>
    <n v="1268.69"/>
    <n v="2126.5300000000002"/>
    <n v="923.7"/>
    <n v="1075.9000000000001"/>
    <n v="1051.3499999999999"/>
    <n v="0"/>
    <n v="2030.67"/>
    <n v="579.35"/>
    <n v="1831.29"/>
    <n v="1295.43"/>
    <n v="448.75"/>
    <n v="939.5"/>
    <n v="1268.69"/>
    <n v="2126.5300000000002"/>
    <n v="923.7"/>
    <n v="1075.9000000000001"/>
    <n v="1051.3499999999999"/>
    <n v="13571.16"/>
    <n v="13571.16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18"/>
    <x v="11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2"/>
    <x v="2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3"/>
    <x v="3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7"/>
    <x v="5"/>
    <n v="2"/>
    <n v="2"/>
    <n v="53"/>
    <x v="16"/>
    <n v="26"/>
    <n v="54"/>
    <x v="11"/>
    <n v="2"/>
    <s v="2. EXP - Operating Expense"/>
    <n v="57"/>
    <x v="22"/>
    <n v="1387"/>
    <n v="6458.73"/>
    <n v="0"/>
    <n v="0"/>
    <n v="0"/>
    <n v="0"/>
    <n v="0"/>
    <n v="6458.73"/>
    <n v="0"/>
    <n v="0"/>
    <n v="0"/>
    <n v="0"/>
    <n v="0"/>
    <n v="0"/>
    <n v="0"/>
    <n v="0"/>
    <n v="0"/>
    <n v="0"/>
    <n v="0"/>
    <n v="6458.73"/>
    <n v="0"/>
    <n v="0"/>
    <n v="0"/>
    <n v="0"/>
    <n v="0"/>
    <n v="0"/>
    <n v="6458.73"/>
    <n v="6458.73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6"/>
    <x v="12"/>
    <x v="6"/>
    <n v="2"/>
    <n v="2"/>
    <n v="48"/>
    <x v="8"/>
    <n v="26"/>
    <n v="47"/>
    <x v="5"/>
    <n v="2"/>
    <s v="2. EXP - Operating Expense"/>
    <n v="57"/>
    <x v="22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3"/>
    <x v="7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63656.85"/>
    <n v="63656.85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17"/>
    <x v="10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2"/>
    <x v="4"/>
    <x v="1"/>
    <n v="2"/>
    <n v="2"/>
    <n v="54"/>
    <x v="15"/>
    <n v="26"/>
    <n v="59"/>
    <x v="2"/>
    <n v="2"/>
    <s v="2. EXP - Operating Expense"/>
    <n v="39"/>
    <x v="27"/>
    <n v="397"/>
    <n v="99.999499999999998"/>
    <n v="0"/>
    <n v="0"/>
    <n v="0"/>
    <n v="0"/>
    <n v="0"/>
    <n v="0"/>
    <n v="0"/>
    <n v="0"/>
    <n v="0"/>
    <n v="0"/>
    <n v="0"/>
    <n v="0"/>
    <n v="8.0458999999999996"/>
    <n v="7.6627999999999998"/>
    <n v="8.8122000000000007"/>
    <n v="8.4291"/>
    <n v="8.0458999999999996"/>
    <n v="8.4291"/>
    <n v="8.4291"/>
    <n v="8.4291"/>
    <n v="8.4291"/>
    <n v="8.0458999999999996"/>
    <n v="8.4291"/>
    <n v="8.8122000000000007"/>
    <n v="0"/>
    <n v="99.999499999999998"/>
    <s v="All Budget Divisions"/>
    <s v="DA-50 - Rural Health Care (DA)"/>
    <x v="2"/>
    <s v="USF"/>
    <s v="Employee Expenses"/>
    <s v="Team Building"/>
    <n v="99.999499999999998"/>
    <s v="90-909-50.62505"/>
    <s v="909-Project Management Office"/>
    <s v="909"/>
    <x v="27"/>
    <x v="4"/>
  </r>
  <r>
    <x v="0"/>
    <x v="0"/>
    <x v="0"/>
    <n v="2"/>
    <n v="2"/>
    <n v="42"/>
    <x v="11"/>
    <n v="26"/>
    <n v="55"/>
    <x v="6"/>
    <n v="2"/>
    <s v="2. EXP - Operating Expense"/>
    <n v="42"/>
    <x v="85"/>
    <n v="1398"/>
    <n v="733653.92999900004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57928.68"/>
    <n v="57928.68"/>
    <n v="57928.52"/>
    <n v="58450.9"/>
    <n v="61833.583333000002"/>
    <n v="61833.583333000002"/>
    <n v="61833.583333000002"/>
    <n v="548153.18000000005"/>
    <n v="548153.18000000005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6"/>
    <x v="12"/>
    <x v="6"/>
    <n v="2"/>
    <n v="2"/>
    <n v="47"/>
    <x v="2"/>
    <n v="26"/>
    <n v="60"/>
    <x v="9"/>
    <n v="2"/>
    <s v="2. EXP - Operating Expense"/>
    <n v="44"/>
    <x v="57"/>
    <n v="1693"/>
    <n v="1436"/>
    <n v="0"/>
    <n v="0"/>
    <n v="0"/>
    <n v="0"/>
    <n v="0"/>
    <n v="0"/>
    <n v="0"/>
    <n v="0"/>
    <n v="0"/>
    <n v="0"/>
    <n v="0"/>
    <n v="0"/>
    <n v="0"/>
    <n v="0"/>
    <n v="359"/>
    <n v="0"/>
    <n v="0"/>
    <n v="359"/>
    <n v="0"/>
    <n v="0"/>
    <n v="359"/>
    <n v="0"/>
    <n v="0"/>
    <n v="359"/>
    <n v="0"/>
    <n v="0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0"/>
    <x v="0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13"/>
    <x v="7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4"/>
    <x v="9"/>
    <x v="1"/>
    <n v="2"/>
    <n v="2"/>
    <n v="33"/>
    <x v="20"/>
    <n v="26"/>
    <n v="55"/>
    <x v="6"/>
    <n v="2"/>
    <s v="2. EXP - Operating Expense"/>
    <n v="27"/>
    <x v="38"/>
    <n v="885"/>
    <n v="14925.353999999999"/>
    <n v="531.62"/>
    <n v="531.62"/>
    <n v="531.62"/>
    <n v="531.62"/>
    <n v="531.62"/>
    <n v="531.62"/>
    <n v="531.62"/>
    <n v="531.62"/>
    <n v="531.62"/>
    <n v="531.62"/>
    <n v="531.62"/>
    <n v="531.62"/>
    <n v="1310.241"/>
    <n v="1196.307"/>
    <n v="1196.307"/>
    <n v="1253.2739999999999"/>
    <n v="1310.241"/>
    <n v="1139.3399999999999"/>
    <n v="1310.241"/>
    <n v="1253.2739999999999"/>
    <n v="1196.307"/>
    <n v="1310.241"/>
    <n v="1196.307"/>
    <n v="1253.2739999999999"/>
    <n v="6379.44"/>
    <n v="14925.353999999999"/>
    <s v="All Budget Divisions"/>
    <s v="CD-10 - Contributors/499"/>
    <x v="1"/>
    <s v="USF"/>
    <s v="Employee Expenses"/>
    <s v="Compensation and Benefits"/>
    <n v="8545.9140000000007"/>
    <s v="10-100-10.62304"/>
    <s v="100-499"/>
    <s v="100"/>
    <x v="38"/>
    <x v="3"/>
  </r>
  <r>
    <x v="5"/>
    <x v="10"/>
    <x v="1"/>
    <n v="2"/>
    <n v="2"/>
    <n v="34"/>
    <x v="7"/>
    <n v="26"/>
    <n v="47"/>
    <x v="5"/>
    <n v="2"/>
    <s v="2. EXP - Operating Expense"/>
    <n v="29"/>
    <x v="4"/>
    <n v="1113"/>
    <n v="758111.71219999995"/>
    <n v="63116.66"/>
    <n v="56384.76"/>
    <n v="56702.89"/>
    <n v="58689.3"/>
    <n v="59196.28"/>
    <n v="56510.69"/>
    <n v="61440.77"/>
    <n v="55958.41"/>
    <n v="59243.21"/>
    <n v="61836.47"/>
    <n v="54304.94"/>
    <n v="82330.09"/>
    <n v="66806.779200000004"/>
    <n v="58092.851499999997"/>
    <n v="60997.494100000004"/>
    <n v="63902.136700000003"/>
    <n v="63902.136700000003"/>
    <n v="60997.494100000004"/>
    <n v="66806.779200000004"/>
    <n v="60997.494100000004"/>
    <n v="63902.136700000003"/>
    <n v="66806.779200000004"/>
    <n v="58092.851499999997"/>
    <n v="66806.779200000004"/>
    <n v="725714.47"/>
    <n v="758111.71219999995"/>
    <s v="All Budget Divisions"/>
    <s v="BD-20 - Schools &amp; Libraries"/>
    <x v="3"/>
    <s v="USF"/>
    <s v="Employee Expenses"/>
    <s v="Compensation and Benefits"/>
    <n v="32397.242200000001"/>
    <s v="20-200-20.62306"/>
    <s v="200-Schools &amp; Libraries"/>
    <s v="200"/>
    <x v="4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265"/>
    <n v="632696.32550000004"/>
    <n v="54797"/>
    <n v="47458.02"/>
    <n v="50760.85"/>
    <n v="53598.12"/>
    <n v="53538.99"/>
    <n v="51195.58"/>
    <n v="54495.12"/>
    <n v="52484.53"/>
    <n v="54352.29"/>
    <n v="51001.96"/>
    <n v="45106.33"/>
    <n v="64687.31"/>
    <n v="54797"/>
    <n v="47458.02"/>
    <n v="50760.85"/>
    <n v="53598.12"/>
    <n v="53538.99"/>
    <n v="51195.58"/>
    <n v="55992.413699999997"/>
    <n v="51123.508099999999"/>
    <n v="53557.960899999998"/>
    <n v="55992.413699999997"/>
    <n v="48689.055399999997"/>
    <n v="55992.413699999997"/>
    <n v="311348.56"/>
    <n v="311348.56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5"/>
    <x v="15"/>
    <x v="5"/>
    <n v="2"/>
    <n v="2"/>
    <n v="47"/>
    <x v="2"/>
    <n v="26"/>
    <n v="52"/>
    <x v="1"/>
    <n v="2"/>
    <s v="2. EXP - Operating Expense"/>
    <n v="29"/>
    <x v="4"/>
    <n v="1325"/>
    <n v="59809.65"/>
    <n v="5171.01"/>
    <n v="4491.5200000000004"/>
    <n v="4718.0200000000004"/>
    <n v="4925.2700000000004"/>
    <n v="4977.93"/>
    <n v="4763.78"/>
    <n v="5210.6099999999997"/>
    <n v="4754.16"/>
    <n v="5037.3900000000003"/>
    <n v="5292.2"/>
    <n v="4382.5600000000004"/>
    <n v="6085.2"/>
    <n v="5171.01"/>
    <n v="4491.5200000000004"/>
    <n v="4718.0200000000004"/>
    <n v="4925.2700000000004"/>
    <n v="4977.93"/>
    <n v="4763.78"/>
    <n v="5210.6099999999997"/>
    <n v="4754.16"/>
    <n v="5037.3900000000003"/>
    <n v="5292.2"/>
    <n v="4382.5600000000004"/>
    <n v="6085.2"/>
    <n v="59809.65"/>
    <n v="59809.65"/>
    <s v="All Budget Divisions"/>
    <s v="CD-93 - Human Resources"/>
    <x v="1"/>
    <s v="USF"/>
    <s v="Employee Expenses"/>
    <s v="Compensation and Benefits"/>
    <n v="0"/>
    <s v="93-931-93.62306"/>
    <s v="931-Administrative Assistants"/>
    <s v="931"/>
    <x v="4"/>
    <x v="3"/>
  </r>
  <r>
    <x v="0"/>
    <x v="11"/>
    <x v="6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13"/>
    <x v="7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0"/>
    <x v="0"/>
    <n v="2"/>
    <n v="2"/>
    <n v="33"/>
    <x v="20"/>
    <n v="26"/>
    <n v="59"/>
    <x v="2"/>
    <n v="2"/>
    <s v="2. EXP - Operating Expense"/>
    <n v="18"/>
    <x v="2"/>
    <n v="1480"/>
    <n v="298314.19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15789.23"/>
    <n v="16358.35"/>
    <n v="16880.099999999999"/>
    <n v="16918.39"/>
    <n v="52397.79"/>
    <n v="51977.93"/>
    <n v="51597.81"/>
    <n v="142340.66"/>
    <n v="142340.66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1"/>
    <x v="1"/>
    <x v="1"/>
    <n v="2"/>
    <n v="2"/>
    <n v="54"/>
    <x v="15"/>
    <n v="26"/>
    <n v="59"/>
    <x v="2"/>
    <n v="2"/>
    <s v="2. EXP - Operating Expense"/>
    <n v="24"/>
    <x v="3"/>
    <n v="618"/>
    <n v="2279.9998999999998"/>
    <n v="0"/>
    <n v="0"/>
    <n v="0"/>
    <n v="0"/>
    <n v="0"/>
    <n v="0"/>
    <n v="0"/>
    <n v="0"/>
    <n v="270"/>
    <n v="0"/>
    <n v="0"/>
    <n v="0"/>
    <n v="184.15379999999999"/>
    <n v="175.38460000000001"/>
    <n v="201.69229999999999"/>
    <n v="184.15379999999999"/>
    <n v="192.92310000000001"/>
    <n v="192.92310000000001"/>
    <n v="184.15379999999999"/>
    <n v="201.69229999999999"/>
    <n v="192.92310000000001"/>
    <n v="184.15379999999999"/>
    <n v="192.92310000000001"/>
    <n v="192.92310000000001"/>
    <n v="270"/>
    <n v="2279.9998999999998"/>
    <s v="All Budget Divisions"/>
    <s v="DA-50 - Rural Health Care (DA)"/>
    <x v="2"/>
    <s v="USF"/>
    <s v="Employee Expenses"/>
    <s v="Compensation and Benefits"/>
    <n v="2009.9999"/>
    <s v="90-909-50.62301"/>
    <s v="909-Project Management Office"/>
    <s v="909"/>
    <x v="3"/>
    <x v="3"/>
  </r>
  <r>
    <x v="0"/>
    <x v="18"/>
    <x v="11"/>
    <n v="2"/>
    <n v="2"/>
    <n v="39"/>
    <x v="1"/>
    <n v="26"/>
    <n v="52"/>
    <x v="1"/>
    <n v="2"/>
    <s v="2. EXP - Operating Expense"/>
    <n v="24"/>
    <x v="3"/>
    <n v="1369"/>
    <n v="2095.81"/>
    <n v="0"/>
    <n v="0"/>
    <n v="0"/>
    <n v="0"/>
    <n v="0"/>
    <n v="0"/>
    <n v="0"/>
    <n v="0"/>
    <n v="0"/>
    <n v="0"/>
    <n v="0"/>
    <n v="0"/>
    <n v="0"/>
    <n v="175.38"/>
    <n v="192.92"/>
    <n v="192.92"/>
    <n v="184.15"/>
    <n v="192.92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49"/>
    <n v="17343.27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543.38"/>
    <n v="1543.38"/>
    <n v="1473.23"/>
    <n v="1543.38"/>
    <n v="1613.54"/>
    <n v="1473.23"/>
    <n v="1543.38"/>
    <n v="1543.38"/>
    <n v="1473.23"/>
    <n v="1613.54"/>
    <n v="1979.6"/>
    <n v="1979.6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18"/>
    <x v="11"/>
    <n v="2"/>
    <n v="2"/>
    <n v="53"/>
    <x v="16"/>
    <n v="26"/>
    <n v="59"/>
    <x v="2"/>
    <n v="2"/>
    <s v="2. EXP - Operating Expense"/>
    <n v="24"/>
    <x v="3"/>
    <n v="1491"/>
    <n v="27055.59"/>
    <n v="1905.4"/>
    <n v="1296"/>
    <n v="1629.4"/>
    <n v="1471.4"/>
    <n v="1085.4000000000001"/>
    <n v="1939.4"/>
    <n v="1325.4"/>
    <n v="1313.4"/>
    <n v="2330.4"/>
    <n v="0"/>
    <n v="0"/>
    <n v="0"/>
    <n v="1905.4"/>
    <n v="2104.62"/>
    <n v="2315.08"/>
    <n v="2315.08"/>
    <n v="2209.85"/>
    <n v="2315.08"/>
    <n v="2420.31"/>
    <n v="2209.85"/>
    <n v="2315.08"/>
    <n v="2315.08"/>
    <n v="2209.85"/>
    <n v="2420.31"/>
    <n v="1905.4"/>
    <n v="1905.4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7"/>
    <x v="5"/>
    <n v="2"/>
    <n v="2"/>
    <n v="55"/>
    <x v="9"/>
    <n v="26"/>
    <n v="59"/>
    <x v="2"/>
    <n v="2"/>
    <s v="2. EXP - Operating Expense"/>
    <n v="24"/>
    <x v="3"/>
    <n v="1509"/>
    <n v="2616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188"/>
    <n v="188"/>
    <n v="452"/>
    <n v="0"/>
    <n v="0"/>
    <n v="0"/>
    <n v="0"/>
    <n v="2804"/>
    <n v="2616"/>
    <s v="All Budget Divisions"/>
    <s v="DA-20 - Schools &amp; Libraries (DA)"/>
    <x v="3"/>
    <s v="USF"/>
    <s v="Employee Expenses"/>
    <s v="Compensation and Benefits"/>
    <n v="-188"/>
    <s v="90-926-20.62301"/>
    <s v="926-SL Legacy IT Support"/>
    <s v="926"/>
    <x v="3"/>
    <x v="3"/>
  </r>
  <r>
    <x v="5"/>
    <x v="20"/>
    <x v="13"/>
    <n v="2"/>
    <n v="2"/>
    <n v="50"/>
    <x v="0"/>
    <n v="26"/>
    <n v="50"/>
    <x v="0"/>
    <n v="2"/>
    <s v="2. EXP - Operating Expense"/>
    <n v="16"/>
    <x v="1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0"/>
    <x v="0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0"/>
    <x v="0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1"/>
    <x v="6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14"/>
    <x v="8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2"/>
    <x v="4"/>
    <x v="1"/>
    <n v="2"/>
    <n v="2"/>
    <n v="36"/>
    <x v="14"/>
    <n v="26"/>
    <n v="49"/>
    <x v="10"/>
    <n v="2"/>
    <s v="2. EXP - Operating Expense"/>
    <n v="26"/>
    <x v="51"/>
    <n v="237"/>
    <n v="1233806.3203"/>
    <n v="90639.27"/>
    <n v="89690.78"/>
    <n v="35860.15"/>
    <n v="47294.53"/>
    <n v="49929.32"/>
    <n v="61648.28"/>
    <n v="69804.67"/>
    <n v="72886.92"/>
    <n v="77628.800000000003"/>
    <n v="33869.910000000003"/>
    <n v="74428.38"/>
    <n v="71970.16"/>
    <n v="99271.772899999996"/>
    <n v="94544.545599999998"/>
    <n v="108726.2274"/>
    <n v="103999.00019999999"/>
    <n v="99271.772899999996"/>
    <n v="103999.00019999999"/>
    <n v="103999.00019999999"/>
    <n v="103999.00019999999"/>
    <n v="103999.00019999999"/>
    <n v="99271.772899999996"/>
    <n v="103999.00019999999"/>
    <n v="108726.2274"/>
    <n v="775651.17"/>
    <n v="1233806.3203"/>
    <s v="All Budget Divisions"/>
    <s v="BD-40 - Lifeline"/>
    <x v="5"/>
    <s v="USF"/>
    <s v="Employee Expenses"/>
    <s v="Compensation and Benefits"/>
    <n v="458155.15029999998"/>
    <s v="40-400-40.62303"/>
    <s v="400-Lifeline"/>
    <s v="400"/>
    <x v="51"/>
    <x v="3"/>
  </r>
  <r>
    <x v="0"/>
    <x v="3"/>
    <x v="3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5"/>
    <x v="20"/>
    <x v="13"/>
    <n v="2"/>
    <n v="2"/>
    <n v="36"/>
    <x v="14"/>
    <n v="26"/>
    <n v="49"/>
    <x v="10"/>
    <n v="3"/>
    <s v="4. USAC_DEBIT - USAC Administration (Debit to SM)"/>
    <n v="126"/>
    <x v="53"/>
    <n v="1121"/>
    <n v="9157210.5625999998"/>
    <n v="695567.64"/>
    <n v="582136.1"/>
    <n v="793728.73"/>
    <n v="832746.27"/>
    <n v="641931.31000000006"/>
    <n v="675145.92"/>
    <n v="679571.3"/>
    <n v="716720.62"/>
    <n v="557971.59"/>
    <n v="775250.32"/>
    <n v="599940.30000000005"/>
    <n v="660800.96"/>
    <n v="695567.64"/>
    <n v="582136.1"/>
    <n v="793728.73"/>
    <n v="832746.27"/>
    <n v="641931.31000000006"/>
    <n v="675145.92"/>
    <n v="735961.02690000006"/>
    <n v="744317.55390000006"/>
    <n v="894992.33499999996"/>
    <n v="858640.18319999997"/>
    <n v="679190.21580000001"/>
    <n v="1022853.2778"/>
    <n v="4221255.97"/>
    <n v="4221255.97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5"/>
    <x v="16"/>
    <x v="9"/>
    <n v="2"/>
    <n v="2"/>
    <n v="46"/>
    <x v="3"/>
    <n v="26"/>
    <n v="59"/>
    <x v="2"/>
    <n v="6"/>
    <s v="X00000 - Capital Expenses"/>
    <n v="138"/>
    <x v="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5"/>
    <x v="15"/>
    <x v="5"/>
    <n v="2"/>
    <n v="2"/>
    <n v="53"/>
    <x v="16"/>
    <n v="26"/>
    <n v="59"/>
    <x v="2"/>
    <n v="6"/>
    <s v="X00000 - Capital Expenses"/>
    <n v="140"/>
    <x v="61"/>
    <n v="1303"/>
    <n v="77734.81"/>
    <n v="2019.5"/>
    <n v="2515.5"/>
    <n v="-332.86"/>
    <n v="5625.49"/>
    <n v="2300.29"/>
    <n v="5457.34"/>
    <n v="8150.63"/>
    <n v="973.66"/>
    <n v="5153.05"/>
    <n v="23050.6"/>
    <n v="17873.439999999999"/>
    <n v="4948.17"/>
    <n v="2019.5"/>
    <n v="2515.5"/>
    <n v="-332.86"/>
    <n v="5625.49"/>
    <n v="2300.29"/>
    <n v="5457.34"/>
    <n v="8150.63"/>
    <n v="973.66"/>
    <n v="5153.05"/>
    <n v="23050.6"/>
    <n v="17873.439999999999"/>
    <n v="4948.17"/>
    <n v="77734.81"/>
    <n v="77734.81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5"/>
    <x v="16"/>
    <x v="9"/>
    <n v="2"/>
    <n v="2"/>
    <n v="36"/>
    <x v="14"/>
    <n v="26"/>
    <n v="49"/>
    <x v="10"/>
    <n v="2"/>
    <s v="2. EXP - Operating Expense"/>
    <n v="97"/>
    <x v="16"/>
    <n v="1121"/>
    <n v="30181.09"/>
    <n v="453.65"/>
    <n v="1369.01"/>
    <n v="4032.82"/>
    <n v="5246.73"/>
    <n v="4330.1499999999996"/>
    <n v="4326.6400000000003"/>
    <n v="2986.11"/>
    <n v="3791.46"/>
    <n v="1100.47"/>
    <n v="5626.37"/>
    <n v="3317.59"/>
    <n v="2944.23"/>
    <n v="453.65"/>
    <n v="1369.01"/>
    <n v="4032.82"/>
    <n v="5246.73"/>
    <n v="4330.1499999999996"/>
    <n v="4326.6400000000003"/>
    <n v="2986.11"/>
    <n v="3791.46"/>
    <n v="1100.47"/>
    <n v="5626.37"/>
    <n v="-3082.32"/>
    <n v="0"/>
    <n v="39525.230000000003"/>
    <n v="30181.09"/>
    <s v="All Budget Divisions"/>
    <s v="BD-40 - Lifeline"/>
    <x v="5"/>
    <s v="USF"/>
    <s v="Employee Expenses"/>
    <s v="Travel"/>
    <n v="-9344.14"/>
    <s v="40-400-40.66800"/>
    <s v="400-Lifeline"/>
    <s v="400"/>
    <x v="16"/>
    <x v="7"/>
  </r>
  <r>
    <x v="0"/>
    <x v="17"/>
    <x v="10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8"/>
    <x v="11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6"/>
    <x v="12"/>
    <x v="6"/>
    <n v="2"/>
    <n v="2"/>
    <n v="42"/>
    <x v="11"/>
    <n v="26"/>
    <n v="55"/>
    <x v="6"/>
    <n v="2"/>
    <s v="2. EXP - Operating Expense"/>
    <n v="105"/>
    <x v="11"/>
    <n v="1580"/>
    <n v="131046.128815"/>
    <n v="0"/>
    <n v="0"/>
    <n v="0"/>
    <n v="0"/>
    <n v="0"/>
    <n v="0"/>
    <n v="0"/>
    <n v="0"/>
    <n v="0"/>
    <n v="0"/>
    <n v="0"/>
    <n v="0"/>
    <n v="537.5"/>
    <n v="537.5"/>
    <n v="537.5"/>
    <n v="537.5"/>
    <n v="537.5"/>
    <n v="537.5"/>
    <n v="537.5"/>
    <n v="537.5"/>
    <n v="537.5"/>
    <n v="537.5"/>
    <n v="537.5"/>
    <n v="125133.628815"/>
    <n v="0"/>
    <n v="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2"/>
    <x v="4"/>
    <x v="1"/>
    <n v="2"/>
    <n v="2"/>
    <n v="53"/>
    <x v="16"/>
    <n v="26"/>
    <n v="59"/>
    <x v="2"/>
    <n v="2"/>
    <s v="2. EXP - Operating Expense"/>
    <n v="110"/>
    <x v="46"/>
    <n v="419"/>
    <n v="-3211.07"/>
    <n v="0"/>
    <n v="0"/>
    <n v="0"/>
    <n v="0"/>
    <n v="0"/>
    <n v="0"/>
    <n v="0"/>
    <n v="0"/>
    <n v="0"/>
    <n v="0"/>
    <n v="0"/>
    <n v="18757.009999999998"/>
    <n v="0"/>
    <n v="0"/>
    <n v="0"/>
    <n v="0"/>
    <n v="0"/>
    <n v="0"/>
    <n v="0"/>
    <n v="0"/>
    <n v="0"/>
    <n v="0"/>
    <n v="0"/>
    <n v="-3211.07"/>
    <n v="18757.009999999998"/>
    <n v="-3211.07"/>
    <s v="All Budget Divisions"/>
    <s v="DA-40 - Lifeline (DA)"/>
    <x v="5"/>
    <s v="USF"/>
    <s v="Employee Expenses"/>
    <s v="Compensation and Benefits"/>
    <n v="-21968.080000000002"/>
    <s v="90-917-40.68100"/>
    <s v="917-IT Lifeline Support"/>
    <s v="917"/>
    <x v="46"/>
    <x v="3"/>
  </r>
  <r>
    <x v="0"/>
    <x v="17"/>
    <x v="10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1"/>
    <x v="1"/>
    <x v="1"/>
    <n v="2"/>
    <n v="2"/>
    <n v="54"/>
    <x v="15"/>
    <n v="26"/>
    <n v="53"/>
    <x v="3"/>
    <n v="2"/>
    <s v="2. EXP - Operating Expense"/>
    <n v="71"/>
    <x v="55"/>
    <n v="497"/>
    <n v="229999.999992"/>
    <n v="61717.35"/>
    <n v="61717.35"/>
    <n v="61717.35"/>
    <n v="36805.769999999997"/>
    <n v="61742.05"/>
    <n v="61742.05"/>
    <n v="61742.05"/>
    <n v="61742.05"/>
    <n v="181009.63"/>
    <n v="71165.3"/>
    <n v="71165.3"/>
    <n v="50184.2"/>
    <n v="19166.666666000001"/>
    <n v="19166.666666000001"/>
    <n v="19166.666666000001"/>
    <n v="19166.666666000001"/>
    <n v="19166.666666000001"/>
    <n v="19166.666666000001"/>
    <n v="19166.666666000001"/>
    <n v="19166.666666000001"/>
    <n v="19166.666666000001"/>
    <n v="19166.666666000001"/>
    <n v="19166.666666000001"/>
    <n v="19166.666666000001"/>
    <n v="842450.45"/>
    <n v="229999.999992"/>
    <s v="All Budget Divisions"/>
    <s v="DA-50 - Rural Health Care (DA)"/>
    <x v="2"/>
    <s v="USF"/>
    <s v="Professional Services"/>
    <s v="Call Center"/>
    <n v="-612450.45000800001"/>
    <s v="62-620-50.64881"/>
    <s v="620-Shared Services"/>
    <s v="620"/>
    <x v="55"/>
    <x v="9"/>
  </r>
  <r>
    <x v="6"/>
    <x v="12"/>
    <x v="6"/>
    <n v="2"/>
    <n v="2"/>
    <n v="46"/>
    <x v="3"/>
    <n v="26"/>
    <n v="59"/>
    <x v="2"/>
    <n v="2"/>
    <s v="2. EXP - Operating Expense"/>
    <n v="79"/>
    <x v="101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1"/>
    <x v="1"/>
    <x v="1"/>
    <n v="2"/>
    <n v="2"/>
    <n v="33"/>
    <x v="20"/>
    <n v="26"/>
    <n v="55"/>
    <x v="6"/>
    <n v="2"/>
    <s v="2. EXP - Operating Expense"/>
    <n v="83"/>
    <x v="13"/>
    <n v="447"/>
    <n v="78071.502500000002"/>
    <n v="10209.51"/>
    <n v="7931.59"/>
    <n v="8138.53"/>
    <n v="6723.93"/>
    <n v="6935.55"/>
    <n v="6923.41"/>
    <n v="5809.66"/>
    <n v="6930.2"/>
    <n v="7317.04"/>
    <n v="5728.54"/>
    <n v="5623.16"/>
    <n v="10890.91"/>
    <n v="8238.2227000000003"/>
    <n v="6371.1112000000003"/>
    <n v="7029.7809999999999"/>
    <n v="6418.4957000000004"/>
    <n v="6724.1383999999998"/>
    <n v="6724.1383999999998"/>
    <n v="6418.4957000000004"/>
    <n v="6960.5264999999999"/>
    <n v="5931.7263000000003"/>
    <n v="5547.8796000000002"/>
    <n v="5800.7518"/>
    <n v="5906.2352000000001"/>
    <n v="89162.03"/>
    <n v="78071.502500000002"/>
    <s v="All Budget Divisions"/>
    <s v="CD-10 - Contributors/499"/>
    <x v="1"/>
    <s v="USF"/>
    <s v="Employee Expenses"/>
    <s v="Compensation and Benefits"/>
    <n v="-11090.5275"/>
    <s v="10-110-10.66000"/>
    <s v="110-Contributors"/>
    <s v="110"/>
    <x v="13"/>
    <x v="3"/>
  </r>
  <r>
    <x v="0"/>
    <x v="2"/>
    <x v="2"/>
    <n v="2"/>
    <n v="2"/>
    <n v="39"/>
    <x v="1"/>
    <n v="26"/>
    <n v="52"/>
    <x v="1"/>
    <n v="2"/>
    <s v="2. EXP - Operating Expense"/>
    <n v="83"/>
    <x v="13"/>
    <n v="1403"/>
    <n v="31953.200000000001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525.86"/>
    <n v="2411.0500000000002"/>
    <n v="2525.86"/>
    <n v="2640.67"/>
    <n v="2411.0500000000002"/>
    <n v="2525.86"/>
    <n v="2525.86"/>
    <n v="2411.0500000000002"/>
    <n v="2966.35"/>
    <n v="9009.59"/>
    <n v="9009.59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6"/>
    <x v="1"/>
    <n v="2"/>
    <n v="2"/>
    <n v="42"/>
    <x v="11"/>
    <n v="26"/>
    <n v="55"/>
    <x v="6"/>
    <n v="2"/>
    <s v="2. EXP - Operating Expense"/>
    <n v="83"/>
    <x v="13"/>
    <n v="1406"/>
    <n v="29658.51"/>
    <n v="0"/>
    <n v="0"/>
    <n v="0"/>
    <n v="0"/>
    <n v="0"/>
    <n v="0"/>
    <n v="0"/>
    <n v="0"/>
    <n v="0"/>
    <n v="0"/>
    <n v="0"/>
    <n v="0"/>
    <n v="3317.36"/>
    <n v="2764.31"/>
    <n v="3040.74"/>
    <n v="3040.74"/>
    <n v="2902.52"/>
    <n v="3040.74"/>
    <n v="3178.95"/>
    <n v="2902.52"/>
    <n v="2145.81"/>
    <n v="996.73"/>
    <n v="550.15"/>
    <n v="1777.94"/>
    <n v="0"/>
    <n v="26333.69"/>
    <s v="All Budget Divisions"/>
    <s v="CD-70 - Finance"/>
    <x v="1"/>
    <s v="USF"/>
    <s v="Employee Expenses"/>
    <s v="Compensation and Benefits"/>
    <n v="26333.69"/>
    <s v="70-799-70.66000"/>
    <s v="799-Enterprise Resource Program"/>
    <s v="799"/>
    <x v="13"/>
    <x v="3"/>
  </r>
  <r>
    <x v="0"/>
    <x v="7"/>
    <x v="5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1"/>
    <x v="6"/>
    <n v="2"/>
    <n v="2"/>
    <n v="46"/>
    <x v="3"/>
    <n v="26"/>
    <n v="59"/>
    <x v="2"/>
    <n v="2"/>
    <s v="2. EXP - Operating Expense"/>
    <n v="29"/>
    <x v="4"/>
    <n v="1498"/>
    <n v="506940.98"/>
    <n v="42944.26"/>
    <n v="38970.01"/>
    <n v="42874.75"/>
    <n v="42592.32"/>
    <n v="40932.14"/>
    <n v="42859.65"/>
    <n v="44821.2"/>
    <n v="41136.67"/>
    <n v="43027.94"/>
    <n v="0"/>
    <n v="0"/>
    <n v="0"/>
    <n v="42730.66"/>
    <n v="38846.050000000003"/>
    <n v="42730.66"/>
    <n v="42730.66"/>
    <n v="40788.35"/>
    <n v="42730.66"/>
    <n v="44672.959999999999"/>
    <n v="40788.35"/>
    <n v="42730.66"/>
    <n v="42730.66"/>
    <n v="40788.35"/>
    <n v="44672.959999999999"/>
    <n v="380158.94"/>
    <n v="378749.01"/>
    <s v="All Budget Divisions"/>
    <s v="CD-90 - Information Technology"/>
    <x v="1"/>
    <s v="USF"/>
    <s v="Employee Expenses"/>
    <s v="Compensation and Benefits"/>
    <n v="-1409.93"/>
    <s v="90-922-90.62306"/>
    <s v="922-Technology Operations"/>
    <s v="922"/>
    <x v="4"/>
    <x v="3"/>
  </r>
  <r>
    <x v="0"/>
    <x v="19"/>
    <x v="12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2"/>
    <x v="4"/>
    <x v="1"/>
    <n v="2"/>
    <n v="2"/>
    <n v="53"/>
    <x v="16"/>
    <n v="26"/>
    <n v="59"/>
    <x v="2"/>
    <n v="2"/>
    <s v="2. EXP - Operating Expense"/>
    <n v="39"/>
    <x v="27"/>
    <n v="379"/>
    <n v="699.99699999999996"/>
    <n v="0"/>
    <n v="0"/>
    <n v="0"/>
    <n v="0"/>
    <n v="0"/>
    <n v="0"/>
    <n v="0"/>
    <n v="0"/>
    <n v="0"/>
    <n v="0"/>
    <n v="0"/>
    <n v="0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0"/>
    <n v="699.99699999999996"/>
    <s v="All Budget Divisions"/>
    <s v="DA-40 - Lifeline (DA)"/>
    <x v="5"/>
    <s v="USF"/>
    <s v="Employee Expenses"/>
    <s v="Team Building"/>
    <n v="699.99699999999996"/>
    <s v="90-902-40.62505"/>
    <s v="902-Business Relationship Management"/>
    <s v="902"/>
    <x v="27"/>
    <x v="4"/>
  </r>
  <r>
    <x v="3"/>
    <x v="8"/>
    <x v="1"/>
    <n v="2"/>
    <n v="2"/>
    <n v="46"/>
    <x v="3"/>
    <n v="26"/>
    <n v="59"/>
    <x v="2"/>
    <n v="2"/>
    <s v="2. EXP - Operating Expense"/>
    <n v="44"/>
    <x v="57"/>
    <n v="841"/>
    <n v="0"/>
    <n v="0"/>
    <n v="0"/>
    <n v="0"/>
    <n v="0"/>
    <n v="0"/>
    <n v="0"/>
    <n v="0"/>
    <n v="0"/>
    <n v="0"/>
    <n v="0"/>
    <n v="58.5"/>
    <n v="0"/>
    <n v="0"/>
    <n v="0"/>
    <n v="0"/>
    <n v="0"/>
    <n v="0"/>
    <n v="0"/>
    <n v="0"/>
    <n v="0"/>
    <n v="0"/>
    <n v="0"/>
    <n v="0"/>
    <n v="0"/>
    <n v="58.5"/>
    <n v="0"/>
    <s v="All Budget Divisions"/>
    <s v="CD-90 - Information Technology"/>
    <x v="1"/>
    <s v="USF"/>
    <s v="Employee Expenses"/>
    <s v="Travel"/>
    <n v="-58.5"/>
    <s v="90-909-90.63800"/>
    <s v="909-Project Management Office"/>
    <s v="909"/>
    <x v="57"/>
    <x v="7"/>
  </r>
  <r>
    <x v="5"/>
    <x v="20"/>
    <x v="13"/>
    <n v="2"/>
    <n v="2"/>
    <n v="42"/>
    <x v="11"/>
    <n v="26"/>
    <n v="52"/>
    <x v="1"/>
    <n v="2"/>
    <s v="2. EXP - Operating Expense"/>
    <n v="44"/>
    <x v="57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5"/>
    <x v="10"/>
    <x v="1"/>
    <n v="2"/>
    <n v="2"/>
    <n v="49"/>
    <x v="13"/>
    <n v="26"/>
    <n v="49"/>
    <x v="10"/>
    <n v="2"/>
    <s v="2. EXP - Operating Expense"/>
    <n v="70"/>
    <x v="37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6"/>
    <x v="1"/>
    <n v="2"/>
    <n v="2"/>
    <n v="46"/>
    <x v="3"/>
    <n v="26"/>
    <n v="59"/>
    <x v="2"/>
    <n v="2"/>
    <s v="2. EXP - Operating Expense"/>
    <n v="26"/>
    <x v="51"/>
    <n v="1455"/>
    <n v="798818.41"/>
    <n v="70365.91"/>
    <n v="72204.350000000006"/>
    <n v="71285.13"/>
    <n v="71055.13"/>
    <n v="88050.65"/>
    <n v="90679.93"/>
    <n v="90969.52"/>
    <n v="85616.11"/>
    <n v="79367.12"/>
    <n v="0"/>
    <n v="0"/>
    <n v="0"/>
    <n v="67333.350000000006"/>
    <n v="61212.14"/>
    <n v="67333.350000000006"/>
    <n v="67333.350000000006"/>
    <n v="64272.75"/>
    <n v="67333.350000000006"/>
    <n v="70393.960000000006"/>
    <n v="64272.75"/>
    <n v="67333.350000000006"/>
    <n v="67333.350000000006"/>
    <n v="64272.75"/>
    <n v="70393.960000000006"/>
    <n v="719593.85"/>
    <n v="596818.35"/>
    <s v="All Budget Divisions"/>
    <s v="CD-90 - Information Technology"/>
    <x v="1"/>
    <s v="USF"/>
    <s v="Employee Expenses"/>
    <s v="Compensation and Benefits"/>
    <n v="-122775.5"/>
    <s v="90-902-90.62303"/>
    <s v="902-Business Relationship Management"/>
    <s v="902"/>
    <x v="51"/>
    <x v="3"/>
  </r>
  <r>
    <x v="2"/>
    <x v="4"/>
    <x v="1"/>
    <n v="2"/>
    <n v="2"/>
    <n v="47"/>
    <x v="2"/>
    <n v="26"/>
    <n v="52"/>
    <x v="1"/>
    <n v="2"/>
    <s v="2. EXP - Operating Expense"/>
    <n v="27"/>
    <x v="38"/>
    <n v="441"/>
    <n v="6122.277"/>
    <n v="360.11"/>
    <n v="318.08999999999997"/>
    <n v="310.2"/>
    <n v="310.2"/>
    <n v="310.2"/>
    <n v="310.2"/>
    <n v="315.16000000000003"/>
    <n v="272.06"/>
    <n v="270.36"/>
    <n v="309.02999999999997"/>
    <n v="309.06"/>
    <n v="179.42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3574.09"/>
    <n v="6122.277"/>
    <s v="All Budget Divisions"/>
    <s v="CD-93 - Human Resources"/>
    <x v="1"/>
    <s v="USF"/>
    <s v="Employee Expenses"/>
    <s v="Compensation and Benefits"/>
    <n v="2548.1869999999999"/>
    <s v="93-931-93.62304"/>
    <s v="931-Administrative Assistants"/>
    <s v="931"/>
    <x v="38"/>
    <x v="3"/>
  </r>
  <r>
    <x v="0"/>
    <x v="5"/>
    <x v="4"/>
    <n v="2"/>
    <n v="2"/>
    <n v="55"/>
    <x v="9"/>
    <n v="26"/>
    <n v="59"/>
    <x v="2"/>
    <n v="2"/>
    <s v="2. EXP - Operating Expense"/>
    <n v="27"/>
    <x v="38"/>
    <n v="1505"/>
    <n v="16597.87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620.45"/>
    <n v="1233.17"/>
    <n v="1125.94"/>
    <n v="1179.55"/>
    <n v="1179.55"/>
    <n v="1125.94"/>
    <n v="1233.17"/>
    <n v="9520.5499999999993"/>
    <n v="9520.5499999999993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2"/>
    <x v="4"/>
    <x v="1"/>
    <n v="2"/>
    <n v="2"/>
    <n v="54"/>
    <x v="15"/>
    <n v="26"/>
    <n v="59"/>
    <x v="2"/>
    <n v="2"/>
    <s v="2. EXP - Operating Expense"/>
    <n v="29"/>
    <x v="4"/>
    <n v="397"/>
    <n v="13565.792600000001"/>
    <n v="1088.58"/>
    <n v="1036.48"/>
    <n v="1109.8699999999999"/>
    <n v="1137.93"/>
    <n v="1088.58"/>
    <n v="1140.68"/>
    <n v="1139.3"/>
    <n v="1142.05"/>
    <n v="1140.68"/>
    <n v="1088.58"/>
    <n v="1252.82"/>
    <n v="1228.81"/>
    <n v="1091.5005000000001"/>
    <n v="1039.5243"/>
    <n v="1195.453"/>
    <n v="1143.4767999999999"/>
    <n v="1091.5005000000001"/>
    <n v="1143.4767999999999"/>
    <n v="1143.4767999999999"/>
    <n v="1143.4767999999999"/>
    <n v="1143.4767999999999"/>
    <n v="1091.5005000000001"/>
    <n v="1143.4767999999999"/>
    <n v="1195.453"/>
    <n v="13594.36"/>
    <n v="13565.792600000001"/>
    <s v="All Budget Divisions"/>
    <s v="DA-50 - Rural Health Care (DA)"/>
    <x v="2"/>
    <s v="USF"/>
    <s v="Employee Expenses"/>
    <s v="Compensation and Benefits"/>
    <n v="-28.567399999999999"/>
    <s v="90-909-50.62306"/>
    <s v="909-Project Management Office"/>
    <s v="909"/>
    <x v="4"/>
    <x v="3"/>
  </r>
  <r>
    <x v="0"/>
    <x v="6"/>
    <x v="1"/>
    <n v="2"/>
    <n v="2"/>
    <n v="39"/>
    <x v="1"/>
    <n v="26"/>
    <n v="52"/>
    <x v="1"/>
    <n v="2"/>
    <s v="2. EXP - Operating Expense"/>
    <n v="29"/>
    <x v="4"/>
    <n v="1403"/>
    <n v="43088.25"/>
    <n v="3653.67"/>
    <n v="3302.02"/>
    <n v="3634.42"/>
    <n v="3261.8"/>
    <n v="2961.56"/>
    <n v="3325.44"/>
    <n v="3890.44"/>
    <n v="3488.45"/>
    <n v="3094.72"/>
    <n v="0"/>
    <n v="0"/>
    <n v="0"/>
    <n v="3631.96"/>
    <n v="3301.78"/>
    <n v="3631.96"/>
    <n v="3631.96"/>
    <n v="3466.87"/>
    <n v="3631.96"/>
    <n v="3797.05"/>
    <n v="3466.87"/>
    <n v="3631.96"/>
    <n v="3631.96"/>
    <n v="3466.87"/>
    <n v="3797.05"/>
    <n v="30612.52"/>
    <n v="32192.37"/>
    <s v="All Budget Divisions"/>
    <s v="CD-61 - Office of the Chief Administrative Officer Division"/>
    <x v="1"/>
    <s v="USF"/>
    <s v="Employee Expenses"/>
    <s v="Compensation and Benefits"/>
    <n v="1579.85"/>
    <s v="70-735-70.62306"/>
    <s v="735-Facilities"/>
    <s v="735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55"/>
    <n v="626564.18999999994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64560.52"/>
    <n v="64286.35"/>
    <n v="44625.61"/>
    <n v="46750.64"/>
    <n v="46750.64"/>
    <n v="44625.61"/>
    <n v="48875.66"/>
    <n v="394936.03"/>
    <n v="394936.03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2"/>
    <x v="4"/>
    <x v="1"/>
    <n v="1"/>
    <n v="1"/>
    <n v="56"/>
    <x v="22"/>
    <n v="26"/>
    <n v="57"/>
    <x v="13"/>
    <n v="1"/>
    <s v="1. T4000 - Revenue"/>
    <n v="1"/>
    <x v="58"/>
    <n v="328"/>
    <n v="0"/>
    <n v="4638.09"/>
    <n v="88132.68"/>
    <n v="9685.81"/>
    <n v="8919.7099999999991"/>
    <n v="8328.27"/>
    <n v="8501.01"/>
    <n v="8634.2000000000007"/>
    <n v="8345.4699999999993"/>
    <n v="8417.56"/>
    <n v="8706.01"/>
    <n v="8194.9500000000007"/>
    <n v="9501.91"/>
    <n v="0"/>
    <n v="0"/>
    <n v="0"/>
    <n v="0"/>
    <n v="0"/>
    <n v="0"/>
    <n v="0"/>
    <n v="0"/>
    <n v="0"/>
    <n v="0"/>
    <n v="0"/>
    <n v="0"/>
    <n v="180005.67"/>
    <n v="0"/>
    <s v="All Budget Divisions"/>
    <s v="BD-75 - Connect Care Pilot"/>
    <x v="6"/>
    <s v="USF"/>
    <s v="Revenue"/>
    <s v="Revenue"/>
    <n v="-180005.67"/>
    <s v="75-770-75.40000"/>
    <s v="770-Connected Care Pilot"/>
    <s v="770"/>
    <x v="58"/>
    <x v="0"/>
  </r>
  <r>
    <x v="0"/>
    <x v="17"/>
    <x v="10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15"/>
    <x v="5"/>
    <n v="2"/>
    <n v="2"/>
    <n v="42"/>
    <x v="11"/>
    <n v="26"/>
    <n v="55"/>
    <x v="6"/>
    <n v="2"/>
    <s v="2. EXP - Operating Expense"/>
    <n v="20"/>
    <x v="107"/>
    <n v="1193"/>
    <n v="739954.33"/>
    <n v="55762.58"/>
    <n v="55762.58"/>
    <n v="67425.16"/>
    <n v="63672.69"/>
    <n v="62592.89"/>
    <n v="58088.09"/>
    <n v="58087.85"/>
    <n v="51195.27"/>
    <n v="73750.509999999995"/>
    <n v="65384.75"/>
    <n v="65384.82"/>
    <n v="62847.14"/>
    <n v="55762.58"/>
    <n v="55762.58"/>
    <n v="67425.16"/>
    <n v="63672.69"/>
    <n v="62592.89"/>
    <n v="58088.09"/>
    <n v="58087.85"/>
    <n v="51195.27"/>
    <n v="73750.509999999995"/>
    <n v="65384.75"/>
    <n v="65384.82"/>
    <n v="62847.14"/>
    <n v="739954.33"/>
    <n v="739954.33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3"/>
    <x v="8"/>
    <x v="1"/>
    <n v="2"/>
    <n v="2"/>
    <n v="45"/>
    <x v="6"/>
    <n v="26"/>
    <n v="58"/>
    <x v="4"/>
    <n v="2"/>
    <s v="2. EXP - Operating Expense"/>
    <n v="24"/>
    <x v="3"/>
    <n v="785"/>
    <n v="9120"/>
    <n v="297.60000000000002"/>
    <n v="137.6"/>
    <n v="160"/>
    <n v="137.6"/>
    <n v="297.60000000000002"/>
    <n v="477.6"/>
    <n v="137.6"/>
    <n v="297.60000000000002"/>
    <n v="732.6"/>
    <n v="572.6"/>
    <n v="552.6"/>
    <n v="572.6"/>
    <n v="771.69230000000005"/>
    <n v="701.5385"/>
    <n v="806.76919999999996"/>
    <n v="701.5385"/>
    <n v="806.76919999999996"/>
    <n v="771.69230000000005"/>
    <n v="736.61540000000002"/>
    <n v="806.76919999999996"/>
    <n v="736.61540000000002"/>
    <n v="771.69230000000005"/>
    <n v="771.69230000000005"/>
    <n v="736.61540000000002"/>
    <n v="4373.6000000000004"/>
    <n v="9120"/>
    <s v="All Budget Divisions"/>
    <s v="CD-80 - Audit and Assurance"/>
    <x v="1"/>
    <s v="USF"/>
    <s v="Employee Expenses"/>
    <s v="Compensation and Benefits"/>
    <n v="4746.3999999999996"/>
    <s v="80-801-80.62301"/>
    <s v="801-Corporate Assurance"/>
    <s v="801"/>
    <x v="3"/>
    <x v="3"/>
  </r>
  <r>
    <x v="0"/>
    <x v="19"/>
    <x v="12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18"/>
    <x v="11"/>
    <n v="2"/>
    <n v="2"/>
    <n v="54"/>
    <x v="15"/>
    <n v="26"/>
    <n v="59"/>
    <x v="2"/>
    <n v="2"/>
    <s v="2. EXP - Operating Expense"/>
    <n v="24"/>
    <x v="3"/>
    <n v="1471"/>
    <n v="2095.81"/>
    <n v="0"/>
    <n v="0"/>
    <n v="0"/>
    <n v="0"/>
    <n v="0"/>
    <n v="0"/>
    <n v="0"/>
    <n v="0"/>
    <n v="0"/>
    <n v="0"/>
    <n v="0"/>
    <n v="0"/>
    <n v="0"/>
    <n v="175.38"/>
    <n v="192.92"/>
    <n v="192.92"/>
    <n v="184.15"/>
    <n v="192.92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5"/>
    <x v="10"/>
    <x v="1"/>
    <n v="2"/>
    <n v="2"/>
    <n v="54"/>
    <x v="15"/>
    <n v="26"/>
    <n v="59"/>
    <x v="2"/>
    <n v="6"/>
    <s v="X00000 - Capital Expenses"/>
    <n v="139"/>
    <x v="8"/>
    <n v="1320"/>
    <n v="0"/>
    <n v="0"/>
    <n v="8644.27"/>
    <n v="8790.89"/>
    <n v="1398.97"/>
    <n v="-228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605.3"/>
    <n v="0"/>
    <s v="All Budget Divisions"/>
    <s v="DA-50 - Rural Health Care (DA)"/>
    <x v="2"/>
    <s v="USF"/>
    <s v="Employee Expenses"/>
    <s v="Compensation and Benefits"/>
    <n v="-18605.3"/>
    <s v="90-925-50.X00006"/>
    <s v="925-RHC IT Support"/>
    <s v="925"/>
    <x v="8"/>
    <x v="0"/>
  </r>
  <r>
    <x v="0"/>
    <x v="2"/>
    <x v="2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5"/>
    <x v="10"/>
    <x v="1"/>
    <n v="2"/>
    <n v="2"/>
    <n v="46"/>
    <x v="3"/>
    <n v="26"/>
    <n v="59"/>
    <x v="2"/>
    <n v="2"/>
    <s v="2. EXP - Operating Expense"/>
    <n v="146"/>
    <x v="5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7"/>
    <x v="5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5"/>
    <x v="10"/>
    <x v="1"/>
    <n v="2"/>
    <n v="2"/>
    <n v="53"/>
    <x v="16"/>
    <n v="26"/>
    <n v="59"/>
    <x v="2"/>
    <n v="2"/>
    <s v="2. EXP - Operating Expense"/>
    <n v="110"/>
    <x v="46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6"/>
    <x v="12"/>
    <x v="6"/>
    <n v="2"/>
    <n v="2"/>
    <n v="34"/>
    <x v="7"/>
    <n v="26"/>
    <n v="47"/>
    <x v="5"/>
    <n v="2"/>
    <s v="2. EXP - Operating Expense"/>
    <n v="110"/>
    <x v="46"/>
    <n v="1517"/>
    <n v="-22011.88275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011.88275000000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4"/>
    <x v="8"/>
    <n v="2"/>
    <n v="2"/>
    <n v="37"/>
    <x v="5"/>
    <n v="26"/>
    <n v="50"/>
    <x v="0"/>
    <n v="3"/>
    <s v="4. USAC_DEBIT - USAC Administration (Debit to SM)"/>
    <n v="125"/>
    <x v="64"/>
    <n v="1346"/>
    <n v="2299.29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69.56"/>
    <n v="105.35"/>
    <n v="137.72"/>
    <n v="425.71"/>
    <n v="296.64"/>
    <n v="182.42"/>
    <n v="351.41"/>
    <n v="1043.1099999999999"/>
    <n v="1043.1099999999999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17"/>
    <x v="10"/>
    <n v="2"/>
    <n v="2"/>
    <n v="35"/>
    <x v="12"/>
    <n v="26"/>
    <n v="48"/>
    <x v="7"/>
    <n v="3"/>
    <s v="4. USAC_DEBIT - USAC Administration (Debit to SM)"/>
    <n v="128"/>
    <x v="66"/>
    <n v="1340"/>
    <n v="68358.62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6216.87"/>
    <n v="6378.68"/>
    <n v="6200.11"/>
    <n v="6239.79"/>
    <n v="6342.76"/>
    <n v="6268.18"/>
    <n v="6220.63"/>
    <n v="6034.53"/>
    <n v="5671.56"/>
    <n v="5708.85"/>
    <n v="7076.66"/>
    <n v="7076.66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18"/>
    <x v="11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0"/>
    <x v="2"/>
    <x v="2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5"/>
    <x v="10"/>
    <x v="1"/>
    <n v="2"/>
    <n v="2"/>
    <n v="50"/>
    <x v="0"/>
    <n v="26"/>
    <n v="54"/>
    <x v="11"/>
    <n v="2"/>
    <s v="2. EXP - Operating Expense"/>
    <n v="107"/>
    <x v="12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5"/>
    <x v="15"/>
    <x v="5"/>
    <n v="2"/>
    <n v="2"/>
    <n v="50"/>
    <x v="0"/>
    <n v="26"/>
    <n v="59"/>
    <x v="2"/>
    <n v="2"/>
    <s v="2. EXP - Operating Expense"/>
    <n v="107"/>
    <x v="12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4"/>
    <x v="8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3"/>
    <x v="3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1"/>
    <x v="6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2"/>
    <x v="4"/>
    <x v="1"/>
    <n v="2"/>
    <n v="2"/>
    <n v="36"/>
    <x v="14"/>
    <n v="26"/>
    <n v="49"/>
    <x v="10"/>
    <n v="2"/>
    <s v="2. EXP - Operating Expense"/>
    <n v="110"/>
    <x v="46"/>
    <n v="237"/>
    <n v="197963.95"/>
    <n v="0"/>
    <n v="0"/>
    <n v="0"/>
    <n v="0"/>
    <n v="0"/>
    <n v="0"/>
    <n v="0"/>
    <n v="0"/>
    <n v="0"/>
    <n v="0"/>
    <n v="0"/>
    <n v="116850.86"/>
    <n v="0"/>
    <n v="0"/>
    <n v="0"/>
    <n v="0"/>
    <n v="0"/>
    <n v="0"/>
    <n v="0"/>
    <n v="0"/>
    <n v="0"/>
    <n v="0"/>
    <n v="0"/>
    <n v="197963.95"/>
    <n v="116850.86"/>
    <n v="197963.95"/>
    <s v="All Budget Divisions"/>
    <s v="BD-40 - Lifeline"/>
    <x v="5"/>
    <s v="USF"/>
    <s v="Employee Expenses"/>
    <s v="Compensation and Benefits"/>
    <n v="81113.09"/>
    <s v="40-400-40.68100"/>
    <s v="400-Lifeline"/>
    <s v="400"/>
    <x v="46"/>
    <x v="3"/>
  </r>
  <r>
    <x v="6"/>
    <x v="12"/>
    <x v="6"/>
    <n v="2"/>
    <n v="2"/>
    <n v="42"/>
    <x v="11"/>
    <n v="26"/>
    <n v="55"/>
    <x v="6"/>
    <n v="2"/>
    <s v="2. EXP - Operating Expense"/>
    <n v="86"/>
    <x v="76"/>
    <n v="1580"/>
    <n v="29761"/>
    <n v="0"/>
    <n v="0"/>
    <n v="0"/>
    <n v="0"/>
    <n v="0"/>
    <n v="0"/>
    <n v="0"/>
    <n v="0"/>
    <n v="0"/>
    <n v="0"/>
    <n v="0"/>
    <n v="0"/>
    <n v="2480.083333"/>
    <n v="2480.083333"/>
    <n v="2480.083333"/>
    <n v="2480.083333"/>
    <n v="2480.083333"/>
    <n v="2480.083333"/>
    <n v="2480.083333"/>
    <n v="2480.083333"/>
    <n v="2480.083333"/>
    <n v="2480.083333"/>
    <n v="2480.083333"/>
    <n v="2480.083337"/>
    <n v="0"/>
    <n v="0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0"/>
    <x v="6"/>
    <x v="1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3"/>
    <x v="8"/>
    <x v="1"/>
    <n v="2"/>
    <n v="2"/>
    <n v="46"/>
    <x v="3"/>
    <n v="26"/>
    <n v="59"/>
    <x v="2"/>
    <n v="2"/>
    <s v="2. EXP - Operating Expense"/>
    <n v="100"/>
    <x v="18"/>
    <n v="841"/>
    <n v="2039228.048"/>
    <n v="151194.84"/>
    <n v="139246.54"/>
    <n v="161241.75"/>
    <n v="139807.45000000001"/>
    <n v="182310.96"/>
    <n v="167361.54"/>
    <n v="167048.07999999999"/>
    <n v="185521.43"/>
    <n v="171781.62"/>
    <n v="183431.82"/>
    <n v="184472.46"/>
    <n v="173926.74"/>
    <n v="172550.0656"/>
    <n v="156863.696"/>
    <n v="180393.25039999999"/>
    <n v="156863.696"/>
    <n v="180393.25039999999"/>
    <n v="172550.0656"/>
    <n v="164706.88080000001"/>
    <n v="180393.25039999999"/>
    <n v="164706.88080000001"/>
    <n v="172550.0656"/>
    <n v="172550.0656"/>
    <n v="164706.88080000001"/>
    <n v="2007345.23"/>
    <n v="2039228.048"/>
    <s v="All Budget Divisions"/>
    <s v="CD-90 - Information Technology"/>
    <x v="1"/>
    <s v="USF"/>
    <s v="Employee Expenses"/>
    <s v="Compensation and Benefits"/>
    <n v="31882.817999999999"/>
    <s v="90-909-90.68000"/>
    <s v="909-Project Management Office"/>
    <s v="909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498"/>
    <n v="4387085.63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392266.36"/>
    <n v="410094.05"/>
    <n v="376598.18"/>
    <n v="410239.59"/>
    <n v="295234.45"/>
    <n v="281814.7"/>
    <n v="308654.19"/>
    <n v="3501382.29"/>
    <n v="3501382.29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6"/>
    <x v="1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3"/>
    <x v="8"/>
    <x v="1"/>
    <n v="2"/>
    <n v="2"/>
    <n v="38"/>
    <x v="18"/>
    <n v="26"/>
    <n v="51"/>
    <x v="8"/>
    <n v="2"/>
    <s v="2. EXP - Operating Expense"/>
    <n v="105"/>
    <x v="11"/>
    <n v="695"/>
    <n v="17893.683499999999"/>
    <n v="0"/>
    <n v="0"/>
    <n v="750"/>
    <n v="0"/>
    <n v="0"/>
    <n v="0"/>
    <n v="0"/>
    <n v="0"/>
    <n v="0"/>
    <n v="0"/>
    <n v="0"/>
    <n v="5546.57"/>
    <n v="38.076900000000002"/>
    <n v="34.615400000000001"/>
    <n v="39.807699999999997"/>
    <n v="34.615400000000001"/>
    <n v="39.807699999999997"/>
    <n v="38.076900000000002"/>
    <n v="36.346200000000003"/>
    <n v="39.807699999999997"/>
    <n v="36.346200000000003"/>
    <n v="38.076900000000002"/>
    <n v="3526.8136"/>
    <n v="13991.2929"/>
    <n v="6296.57"/>
    <n v="17893.683499999999"/>
    <s v="All Budget Divisions"/>
    <s v="CD-60 - Chief Executive Office"/>
    <x v="1"/>
    <s v="USF"/>
    <s v="Employee Expenses"/>
    <s v="Compensation and Benefits"/>
    <n v="11597.113499999999"/>
    <s v="60-600-60.68005"/>
    <s v="600-Chief Executive Office"/>
    <s v="600"/>
    <x v="11"/>
    <x v="3"/>
  </r>
  <r>
    <x v="0"/>
    <x v="11"/>
    <x v="6"/>
    <n v="2"/>
    <n v="2"/>
    <n v="45"/>
    <x v="6"/>
    <n v="26"/>
    <n v="58"/>
    <x v="4"/>
    <n v="2"/>
    <s v="2. EXP - Operating Expense"/>
    <n v="64"/>
    <x v="23"/>
    <n v="1423"/>
    <n v="0"/>
    <n v="0"/>
    <n v="0"/>
    <n v="1883.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83.97"/>
    <n v="0"/>
    <s v="All Budget Divisions"/>
    <s v="CD-80 - Audit and Assurance"/>
    <x v="1"/>
    <s v="USF"/>
    <s v="Professional Services"/>
    <s v="Outsourced Audits"/>
    <n v="-1883.97"/>
    <s v="80-800-80.64860"/>
    <s v="800-Audit and Assurance"/>
    <s v="800"/>
    <x v="23"/>
    <x v="10"/>
  </r>
  <r>
    <x v="0"/>
    <x v="14"/>
    <x v="8"/>
    <n v="2"/>
    <n v="2"/>
    <n v="55"/>
    <x v="9"/>
    <n v="26"/>
    <n v="59"/>
    <x v="2"/>
    <n v="2"/>
    <s v="2. EXP - Operating Expense"/>
    <n v="73"/>
    <x v="56"/>
    <n v="1505"/>
    <n v="3319771.31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46274.88"/>
    <n v="241134.22"/>
    <n v="247779.22"/>
    <n v="324523.34999999998"/>
    <n v="300752.77"/>
    <n v="296426.90000000002"/>
    <n v="321107.8"/>
    <n v="2076960.49"/>
    <n v="2076960.49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4"/>
    <x v="9"/>
    <x v="1"/>
    <n v="2"/>
    <n v="2"/>
    <n v="42"/>
    <x v="11"/>
    <n v="26"/>
    <n v="52"/>
    <x v="1"/>
    <n v="2"/>
    <s v="2. EXP - Operating Expense"/>
    <n v="79"/>
    <x v="101"/>
    <n v="980"/>
    <n v="8685"/>
    <n v="1335.54"/>
    <n v="0"/>
    <n v="1335.54"/>
    <n v="1335.54"/>
    <n v="3541.24"/>
    <n v="0"/>
    <n v="1335.54"/>
    <n v="0"/>
    <n v="0"/>
    <n v="0"/>
    <n v="1335.54"/>
    <n v="0"/>
    <n v="723.75"/>
    <n v="723.75"/>
    <n v="723.75"/>
    <n v="723.75"/>
    <n v="723.75"/>
    <n v="723.75"/>
    <n v="723.75"/>
    <n v="723.75"/>
    <n v="723.75"/>
    <n v="723.75"/>
    <n v="723.75"/>
    <n v="723.75"/>
    <n v="10218.94"/>
    <n v="8685"/>
    <s v="All Budget Divisions"/>
    <s v="CD-70 - Finance"/>
    <x v="1"/>
    <s v="USF"/>
    <s v="General and Administrative"/>
    <s v="Hardware and Equipment"/>
    <n v="-1533.94"/>
    <s v="70-735-70.64950"/>
    <s v="735-Facilities"/>
    <s v="735"/>
    <x v="101"/>
    <x v="14"/>
  </r>
  <r>
    <x v="2"/>
    <x v="4"/>
    <x v="1"/>
    <n v="2"/>
    <n v="2"/>
    <n v="52"/>
    <x v="10"/>
    <n v="26"/>
    <n v="54"/>
    <x v="11"/>
    <n v="2"/>
    <s v="2. EXP - Operating Expense"/>
    <n v="83"/>
    <x v="13"/>
    <n v="297"/>
    <n v="18965.789000000001"/>
    <n v="0"/>
    <n v="0"/>
    <n v="0"/>
    <n v="0"/>
    <n v="0"/>
    <n v="0"/>
    <n v="0"/>
    <n v="0"/>
    <n v="0"/>
    <n v="0"/>
    <n v="0"/>
    <n v="0"/>
    <n v="1947.0386000000001"/>
    <n v="1524.5898999999999"/>
    <n v="1753.2783999999999"/>
    <n v="1677.0489"/>
    <n v="1600.8194000000001"/>
    <n v="1677.0489"/>
    <n v="1677.0489"/>
    <n v="1677.0489"/>
    <n v="1677.0489"/>
    <n v="1600.8194000000001"/>
    <n v="1543.6646000000001"/>
    <n v="610.33420000000001"/>
    <n v="0"/>
    <n v="18965.789000000001"/>
    <s v="All Budget Divisions"/>
    <s v="DA-30 - High Cost (DA)"/>
    <x v="4"/>
    <s v="USF"/>
    <s v="Employee Expenses"/>
    <s v="Compensation and Benefits"/>
    <n v="18965.789000000001"/>
    <s v="65-650-30.66000"/>
    <s v="650-Office of the General Counsel"/>
    <s v="650"/>
    <x v="13"/>
    <x v="3"/>
  </r>
  <r>
    <x v="1"/>
    <x v="1"/>
    <x v="1"/>
    <n v="2"/>
    <n v="2"/>
    <n v="46"/>
    <x v="3"/>
    <n v="26"/>
    <n v="59"/>
    <x v="2"/>
    <n v="2"/>
    <s v="2. EXP - Operating Expense"/>
    <n v="83"/>
    <x v="13"/>
    <n v="620"/>
    <n v="114806.8195"/>
    <n v="12892.33"/>
    <n v="10682.88"/>
    <n v="12179.75"/>
    <n v="11540.14"/>
    <n v="11746.35"/>
    <n v="11697.23"/>
    <n v="11963.79"/>
    <n v="12678.25"/>
    <n v="12581.4"/>
    <n v="10661.59"/>
    <n v="10886.48"/>
    <n v="14929.26"/>
    <n v="12164.228300000001"/>
    <n v="9819.1177000000007"/>
    <n v="11291.9854"/>
    <n v="10310.0736"/>
    <n v="10801.029500000001"/>
    <n v="10801.029500000001"/>
    <n v="10310.0736"/>
    <n v="11093.0695"/>
    <n v="9879.7502000000004"/>
    <n v="7924.8580000000002"/>
    <n v="5529.6941999999999"/>
    <n v="4881.91"/>
    <n v="144439.45000000001"/>
    <n v="114806.8195"/>
    <s v="All Budget Divisions"/>
    <s v="CD-90 - Information Technology"/>
    <x v="1"/>
    <s v="USF"/>
    <s v="Employee Expenses"/>
    <s v="Compensation and Benefits"/>
    <n v="-29632.630499999999"/>
    <s v="90-909-90.66000"/>
    <s v="909-Project Management Office"/>
    <s v="909"/>
    <x v="13"/>
    <x v="3"/>
  </r>
  <r>
    <x v="0"/>
    <x v="17"/>
    <x v="10"/>
    <n v="2"/>
    <n v="2"/>
    <n v="45"/>
    <x v="6"/>
    <n v="26"/>
    <n v="58"/>
    <x v="4"/>
    <n v="2"/>
    <s v="2. EXP - Operating Expense"/>
    <n v="83"/>
    <x v="13"/>
    <n v="1426"/>
    <n v="41864.660000000003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602.63"/>
    <n v="3602.63"/>
    <n v="3438.87"/>
    <n v="3602.63"/>
    <n v="3766.39"/>
    <n v="3438.87"/>
    <n v="3364.05"/>
    <n v="2772.37"/>
    <n v="2564.81"/>
    <n v="3202.73"/>
    <n v="8508.68"/>
    <n v="8508.68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0"/>
    <x v="0"/>
    <n v="2"/>
    <n v="2"/>
    <n v="36"/>
    <x v="14"/>
    <n v="26"/>
    <n v="49"/>
    <x v="10"/>
    <n v="2"/>
    <s v="2. EXP - Operating Expense"/>
    <n v="40"/>
    <x v="48"/>
    <n v="1341"/>
    <n v="1804048.82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16432.65"/>
    <n v="113085.12"/>
    <n v="343529.38"/>
    <n v="361091.94"/>
    <n v="113718.78"/>
    <n v="91338.78"/>
    <n v="96639.34"/>
    <n v="1502351.92"/>
    <n v="1502351.92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7"/>
    <x v="5"/>
    <n v="2"/>
    <n v="2"/>
    <n v="39"/>
    <x v="1"/>
    <n v="26"/>
    <n v="52"/>
    <x v="1"/>
    <n v="2"/>
    <s v="2. EXP - Operating Expense"/>
    <n v="45"/>
    <x v="19"/>
    <n v="1403"/>
    <n v="563.87"/>
    <n v="0"/>
    <n v="0"/>
    <n v="0"/>
    <n v="0"/>
    <n v="0"/>
    <n v="563.87"/>
    <n v="0"/>
    <n v="0"/>
    <n v="0"/>
    <n v="0"/>
    <n v="0"/>
    <n v="0"/>
    <n v="0"/>
    <n v="0"/>
    <n v="0"/>
    <n v="0"/>
    <n v="0"/>
    <n v="563.87"/>
    <n v="0"/>
    <n v="0"/>
    <n v="0"/>
    <n v="0"/>
    <n v="0"/>
    <n v="0"/>
    <n v="563.87"/>
    <n v="563.87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2"/>
    <x v="4"/>
    <x v="1"/>
    <n v="2"/>
    <n v="2"/>
    <n v="50"/>
    <x v="0"/>
    <n v="26"/>
    <n v="50"/>
    <x v="0"/>
    <n v="2"/>
    <s v="2. EXP - Operating Expense"/>
    <n v="57"/>
    <x v="22"/>
    <n v="244"/>
    <n v="5718265.000004"/>
    <n v="0"/>
    <n v="0"/>
    <n v="125000"/>
    <n v="208000"/>
    <n v="1234036"/>
    <n v="617314.5"/>
    <n v="489653.99"/>
    <n v="1173311.25"/>
    <n v="821225.03"/>
    <n v="339000"/>
    <n v="339000"/>
    <n v="78996.47"/>
    <n v="-2644.583333"/>
    <n v="-2644.583333"/>
    <n v="459855.41666699998"/>
    <n v="730688.75216699997"/>
    <n v="913501.25216699997"/>
    <n v="913501.25216699997"/>
    <n v="451001.25216700003"/>
    <n v="451001.25216700003"/>
    <n v="451001.25216700003"/>
    <n v="451001.25216700003"/>
    <n v="451001.25216700003"/>
    <n v="451001.23266699997"/>
    <n v="5425537.2400000002"/>
    <n v="5718265.000004"/>
    <s v="All Budget Divisions"/>
    <s v="CD-52 - Covid-19 Telehealth (FCC Appropriated Program)"/>
    <x v="0"/>
    <s v="FCC"/>
    <s v="Professional Services"/>
    <s v="Other Professional Services"/>
    <n v="292727.76000399998"/>
    <s v="50-502-52.64800"/>
    <s v="502-Covid-19 Telehealth (FCC Appropriated Program)"/>
    <s v="502"/>
    <x v="22"/>
    <x v="9"/>
  </r>
  <r>
    <x v="0"/>
    <x v="3"/>
    <x v="3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18"/>
    <x v="11"/>
    <n v="2"/>
    <n v="2"/>
    <n v="36"/>
    <x v="14"/>
    <n v="26"/>
    <n v="49"/>
    <x v="10"/>
    <n v="2"/>
    <s v="2. EXP - Operating Expense"/>
    <n v="57"/>
    <x v="22"/>
    <n v="1341"/>
    <n v="655024.88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49752.08"/>
    <n v="49752.08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19"/>
    <x v="12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2"/>
    <x v="2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1"/>
    <x v="6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2"/>
    <x v="4"/>
    <x v="1"/>
    <n v="2"/>
    <n v="2"/>
    <n v="35"/>
    <x v="12"/>
    <n v="26"/>
    <n v="48"/>
    <x v="7"/>
    <n v="2"/>
    <s v="2. EXP - Operating Expense"/>
    <n v="39"/>
    <x v="27"/>
    <n v="234"/>
    <n v="5199.9763000000003"/>
    <n v="0"/>
    <n v="0"/>
    <n v="9.98"/>
    <n v="0"/>
    <n v="0"/>
    <n v="4.99"/>
    <n v="0"/>
    <n v="0"/>
    <n v="0"/>
    <n v="0"/>
    <n v="2904.56"/>
    <n v="1234.5"/>
    <n v="418.38889999999998"/>
    <n v="398.46559999999999"/>
    <n v="458.23540000000003"/>
    <n v="438.31220000000002"/>
    <n v="418.38889999999998"/>
    <n v="438.31220000000002"/>
    <n v="438.31220000000002"/>
    <n v="438.31220000000002"/>
    <n v="438.31220000000002"/>
    <n v="418.38889999999998"/>
    <n v="438.31220000000002"/>
    <n v="458.23540000000003"/>
    <n v="4154.03"/>
    <n v="5199.9763000000003"/>
    <s v="All Budget Divisions"/>
    <s v="BD-30 - High Cost"/>
    <x v="4"/>
    <s v="USF"/>
    <s v="Employee Expenses"/>
    <s v="Team Building"/>
    <n v="1045.9463000000001"/>
    <s v="30-300-30.62505"/>
    <s v="300-High Cost"/>
    <s v="300"/>
    <x v="27"/>
    <x v="4"/>
  </r>
  <r>
    <x v="0"/>
    <x v="6"/>
    <x v="1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0"/>
    <x v="0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6"/>
    <x v="1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6"/>
    <x v="12"/>
    <x v="6"/>
    <n v="2"/>
    <n v="2"/>
    <n v="45"/>
    <x v="6"/>
    <n v="26"/>
    <n v="58"/>
    <x v="4"/>
    <n v="2"/>
    <s v="2. EXP - Operating Expense"/>
    <n v="24"/>
    <x v="3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0"/>
    <x v="18"/>
    <x v="11"/>
    <n v="2"/>
    <n v="2"/>
    <n v="34"/>
    <x v="7"/>
    <n v="26"/>
    <n v="47"/>
    <x v="5"/>
    <n v="2"/>
    <s v="2. EXP - Operating Expense"/>
    <n v="27"/>
    <x v="38"/>
    <n v="1335"/>
    <n v="52145.62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021.2"/>
    <n v="4423.32"/>
    <n v="4423.32"/>
    <n v="4222.26"/>
    <n v="4423.32"/>
    <n v="4624.38"/>
    <n v="4222.26"/>
    <n v="4423.32"/>
    <n v="4423.32"/>
    <n v="4222.26"/>
    <n v="4624.38"/>
    <n v="4092.28"/>
    <n v="4092.28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77"/>
    <n v="22679.82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43.05"/>
    <n v="1759.28"/>
    <n v="1843.05"/>
    <n v="1926.83"/>
    <n v="1759.28"/>
    <n v="1843.05"/>
    <n v="1843.05"/>
    <n v="1759.28"/>
    <n v="1926.83"/>
    <n v="6176.12"/>
    <n v="6176.12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504"/>
    <n v="180093.77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0"/>
    <n v="15216.7"/>
    <n v="15941.31"/>
    <n v="16665.91"/>
    <n v="15216.7"/>
    <n v="15941.31"/>
    <n v="15941.31"/>
    <n v="15216.7"/>
    <n v="16665.91"/>
    <n v="70961.47"/>
    <n v="53287.92"/>
    <s v="All Budget Divisions"/>
    <s v="CD-90 - Information Technology"/>
    <x v="1"/>
    <s v="USF"/>
    <s v="Employee Expenses"/>
    <s v="Compensation and Benefits"/>
    <n v="-17673.55"/>
    <s v="90-923-90.62306"/>
    <s v="923-Information Security"/>
    <s v="923"/>
    <x v="4"/>
    <x v="3"/>
  </r>
  <r>
    <x v="0"/>
    <x v="2"/>
    <x v="2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0"/>
    <x v="0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10"/>
    <x v="1"/>
    <n v="1"/>
    <n v="1"/>
    <n v="49"/>
    <x v="13"/>
    <n v="26"/>
    <n v="49"/>
    <x v="10"/>
    <n v="1"/>
    <s v="1. T4000 - Revenue"/>
    <n v="5"/>
    <x v="40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7"/>
    <x v="10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5"/>
    <x v="15"/>
    <x v="5"/>
    <n v="2"/>
    <n v="2"/>
    <n v="55"/>
    <x v="9"/>
    <n v="26"/>
    <n v="59"/>
    <x v="2"/>
    <n v="2"/>
    <s v="2. EXP - Operating Expense"/>
    <n v="16"/>
    <x v="1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2"/>
    <x v="2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3"/>
    <x v="3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7"/>
    <x v="5"/>
    <n v="2"/>
    <n v="2"/>
    <n v="47"/>
    <x v="2"/>
    <n v="26"/>
    <n v="60"/>
    <x v="9"/>
    <n v="2"/>
    <s v="2. EXP - Operating Expense"/>
    <n v="26"/>
    <x v="51"/>
    <n v="1511"/>
    <n v="212583.86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221.66"/>
    <n v="27477.05"/>
    <n v="27026.28"/>
    <n v="0"/>
    <n v="0"/>
    <n v="0"/>
    <n v="0"/>
    <n v="239515.14"/>
    <n v="212583.86"/>
    <s v="All Budget Divisions"/>
    <s v="CD-93 - Human Resources"/>
    <x v="1"/>
    <s v="USF"/>
    <s v="Employee Expenses"/>
    <s v="Compensation and Benefits"/>
    <n v="-26931.279999999999"/>
    <s v="93-930-93.62303"/>
    <s v="930-Human Resources"/>
    <s v="930"/>
    <x v="51"/>
    <x v="3"/>
  </r>
  <r>
    <x v="0"/>
    <x v="5"/>
    <x v="4"/>
    <n v="2"/>
    <n v="2"/>
    <n v="36"/>
    <x v="14"/>
    <n v="26"/>
    <n v="49"/>
    <x v="10"/>
    <n v="5"/>
    <s v="USAC_ADMIN CAP - Capital Allocations"/>
    <n v="136"/>
    <x v="88"/>
    <n v="1341"/>
    <n v="495123.200463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723.147601000001"/>
    <n v="147739.99823299999"/>
    <n v="113362.524777"/>
    <n v="53763.792044000002"/>
    <n v="42148.220741999998"/>
    <n v="118385.51706699999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3"/>
    <x v="7"/>
    <n v="2"/>
    <n v="2"/>
    <n v="53"/>
    <x v="16"/>
    <n v="26"/>
    <n v="59"/>
    <x v="2"/>
    <n v="6"/>
    <s v="X00000 - Capital Expenses"/>
    <n v="140"/>
    <x v="61"/>
    <n v="1491"/>
    <n v="420011.5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0"/>
    <n v="0"/>
    <n v="0"/>
    <n v="0"/>
    <n v="0"/>
    <n v="0"/>
    <n v="0"/>
    <n v="420011.5"/>
    <n v="420011.5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0"/>
    <x v="6"/>
    <x v="1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9"/>
    <x v="12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6"/>
    <x v="1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2"/>
    <x v="2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6"/>
    <x v="12"/>
    <x v="6"/>
    <n v="2"/>
    <n v="2"/>
    <n v="39"/>
    <x v="1"/>
    <n v="26"/>
    <n v="52"/>
    <x v="1"/>
    <n v="2"/>
    <s v="2. EXP - Operating Expense"/>
    <n v="110"/>
    <x v="46"/>
    <n v="1551"/>
    <n v="-72460.428704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2460.428704999998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2"/>
    <x v="2"/>
    <n v="2"/>
    <n v="2"/>
    <n v="37"/>
    <x v="5"/>
    <n v="26"/>
    <n v="50"/>
    <x v="0"/>
    <n v="3"/>
    <s v="4. USAC_DEBIT - USAC Administration (Debit to SM)"/>
    <n v="122"/>
    <x v="31"/>
    <n v="1346"/>
    <n v="11835.9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086.4000000000001"/>
    <n v="1177.83"/>
    <n v="1299.9100000000001"/>
    <n v="1001.52"/>
    <n v="1060.98"/>
    <n v="1067.53"/>
    <n v="1177.17"/>
    <n v="1085.0899999999999"/>
    <n v="1189.8499999999999"/>
    <n v="1689.62"/>
    <n v="1689.62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6"/>
    <x v="12"/>
    <x v="6"/>
    <n v="2"/>
    <n v="2"/>
    <n v="34"/>
    <x v="7"/>
    <n v="26"/>
    <n v="47"/>
    <x v="5"/>
    <n v="3"/>
    <s v="4. USAC_DEBIT - USAC Administration (Debit to SM)"/>
    <n v="126"/>
    <x v="53"/>
    <n v="1517"/>
    <n v="6990828.7596140001"/>
    <n v="0"/>
    <n v="0"/>
    <n v="0"/>
    <n v="0"/>
    <n v="0"/>
    <n v="0"/>
    <n v="0"/>
    <n v="0"/>
    <n v="0"/>
    <n v="0"/>
    <n v="0"/>
    <n v="0"/>
    <n v="645356.99011400004"/>
    <n v="535788.93631599995"/>
    <n v="607084.18789599999"/>
    <n v="569325.42790999997"/>
    <n v="515014.38611299999"/>
    <n v="540275.56072299997"/>
    <n v="532826.34442500002"/>
    <n v="571368.68756700004"/>
    <n v="573889.91069199995"/>
    <n v="697830.63343000005"/>
    <n v="590671.34131100005"/>
    <n v="611396.35311699996"/>
    <n v="0"/>
    <n v="0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1"/>
    <x v="1"/>
    <x v="1"/>
    <n v="2"/>
    <n v="2"/>
    <n v="56"/>
    <x v="22"/>
    <n v="26"/>
    <n v="57"/>
    <x v="13"/>
    <n v="3"/>
    <s v="4. USAC_DEBIT - USAC Administration (Debit to SM)"/>
    <n v="130"/>
    <x v="32"/>
    <n v="549"/>
    <n v="550.6884"/>
    <n v="39.32"/>
    <n v="39.57"/>
    <n v="39.32"/>
    <n v="39.32"/>
    <n v="39.32"/>
    <n v="39.32"/>
    <n v="11.55"/>
    <n v="39.32"/>
    <n v="39.619999999999997"/>
    <n v="40.28"/>
    <n v="40.369999999999997"/>
    <n v="-90.99"/>
    <n v="45.866199999999999"/>
    <n v="45.936199999999999"/>
    <n v="46.090200000000003"/>
    <n v="45.866199999999999"/>
    <n v="45.866199999999999"/>
    <n v="45.866199999999999"/>
    <n v="45.866199999999999"/>
    <n v="45.866199999999999"/>
    <n v="45.866199999999999"/>
    <n v="45.866199999999999"/>
    <n v="45.866199999999999"/>
    <n v="45.866199999999999"/>
    <n v="316.32"/>
    <n v="550.6884"/>
    <s v="All Budget Divisions"/>
    <s v="BD-75 - Connect Care Pilot"/>
    <x v="6"/>
    <s v="USF"/>
    <s v="Allocations"/>
    <s v="Allocations"/>
    <n v="234.36840000000001"/>
    <s v="75-770-75.90400"/>
    <s v="770-Connected Care Pilot"/>
    <s v="770"/>
    <x v="32"/>
    <x v="0"/>
  </r>
  <r>
    <x v="5"/>
    <x v="16"/>
    <x v="9"/>
    <n v="2"/>
    <n v="2"/>
    <n v="37"/>
    <x v="5"/>
    <n v="26"/>
    <n v="50"/>
    <x v="0"/>
    <n v="2"/>
    <s v="2. EXP - Operating Expense"/>
    <n v="104"/>
    <x v="54"/>
    <n v="1127"/>
    <n v="0"/>
    <n v="0"/>
    <n v="0"/>
    <n v="0"/>
    <n v="0"/>
    <n v="0"/>
    <n v="0"/>
    <n v="0"/>
    <n v="0"/>
    <n v="0"/>
    <n v="0"/>
    <n v="0"/>
    <n v="25760.65"/>
    <n v="0"/>
    <n v="0"/>
    <n v="0"/>
    <n v="0"/>
    <n v="0"/>
    <n v="0"/>
    <n v="0"/>
    <n v="0"/>
    <n v="0"/>
    <n v="0"/>
    <n v="0"/>
    <n v="0"/>
    <n v="25760.65"/>
    <n v="0"/>
    <s v="All Budget Divisions"/>
    <s v="BD-50 - Rural Health Care"/>
    <x v="2"/>
    <s v="USF"/>
    <s v="Employee Expenses"/>
    <s v="Compensation and Benefits"/>
    <n v="-25760.65"/>
    <s v="50-500-50.68004"/>
    <s v="500-Rural Health Care"/>
    <s v="500"/>
    <x v="54"/>
    <x v="0"/>
  </r>
  <r>
    <x v="5"/>
    <x v="10"/>
    <x v="1"/>
    <n v="2"/>
    <n v="2"/>
    <n v="42"/>
    <x v="11"/>
    <n v="26"/>
    <n v="55"/>
    <x v="6"/>
    <n v="2"/>
    <s v="2. EXP - Operating Expense"/>
    <n v="104"/>
    <x v="5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5"/>
    <x v="4"/>
    <n v="2"/>
    <n v="2"/>
    <n v="45"/>
    <x v="6"/>
    <n v="26"/>
    <n v="58"/>
    <x v="4"/>
    <n v="2"/>
    <s v="2. EXP - Operating Expense"/>
    <n v="105"/>
    <x v="11"/>
    <n v="1426"/>
    <n v="14294.68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66.349999999999994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5"/>
    <x v="4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18"/>
    <x v="11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7"/>
    <x v="5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5"/>
    <x v="10"/>
    <x v="1"/>
    <n v="2"/>
    <n v="2"/>
    <n v="55"/>
    <x v="9"/>
    <n v="26"/>
    <n v="53"/>
    <x v="3"/>
    <n v="2"/>
    <s v="2. EXP - Operating Expense"/>
    <n v="71"/>
    <x v="55"/>
    <n v="1157"/>
    <n v="1434764"/>
    <n v="119563.79"/>
    <n v="119563.79"/>
    <n v="119563.79"/>
    <n v="119563.79"/>
    <n v="119563.79"/>
    <n v="119563.79"/>
    <n v="119563.79"/>
    <n v="119563.79"/>
    <n v="119563.79"/>
    <n v="119563.79"/>
    <n v="119563.79"/>
    <n v="122975.31"/>
    <n v="114913"/>
    <n v="114913"/>
    <n v="72964"/>
    <n v="202909"/>
    <n v="66944"/>
    <n v="106535"/>
    <n v="99076"/>
    <n v="106593"/>
    <n v="128156"/>
    <n v="174829"/>
    <n v="121605"/>
    <n v="125327"/>
    <n v="1438177"/>
    <n v="1434764"/>
    <s v="All Budget Divisions"/>
    <s v="DA-20 - Schools &amp; Libraries (DA)"/>
    <x v="3"/>
    <s v="USF"/>
    <s v="Professional Services"/>
    <s v="Call Center"/>
    <n v="-3413"/>
    <s v="62-620-20.64881"/>
    <s v="620-Shared Services"/>
    <s v="620"/>
    <x v="55"/>
    <x v="9"/>
  </r>
  <r>
    <x v="2"/>
    <x v="4"/>
    <x v="1"/>
    <n v="2"/>
    <n v="2"/>
    <n v="42"/>
    <x v="11"/>
    <n v="26"/>
    <n v="55"/>
    <x v="6"/>
    <n v="2"/>
    <s v="2. EXP - Operating Expense"/>
    <n v="88"/>
    <x v="105"/>
    <n v="309"/>
    <n v="3000"/>
    <n v="250"/>
    <n v="250"/>
    <n v="250"/>
    <n v="250"/>
    <n v="250"/>
    <n v="250"/>
    <n v="250"/>
    <n v="250"/>
    <n v="250"/>
    <n v="250"/>
    <n v="250"/>
    <n v="-2750"/>
    <n v="250"/>
    <n v="250"/>
    <n v="250"/>
    <n v="250"/>
    <n v="250"/>
    <n v="250"/>
    <n v="250"/>
    <n v="250"/>
    <n v="250"/>
    <n v="250"/>
    <n v="250"/>
    <n v="250"/>
    <n v="0"/>
    <n v="3000"/>
    <s v="All Budget Divisions"/>
    <s v="CD-70 - Finance"/>
    <x v="1"/>
    <s v="USF"/>
    <s v="General and Administrative"/>
    <s v="Taxes and Insurance"/>
    <n v="3000"/>
    <s v="70-700-70.66140"/>
    <s v="700-Finance"/>
    <s v="700"/>
    <x v="105"/>
    <x v="6"/>
  </r>
  <r>
    <x v="0"/>
    <x v="19"/>
    <x v="12"/>
    <n v="2"/>
    <n v="2"/>
    <n v="55"/>
    <x v="9"/>
    <n v="26"/>
    <n v="59"/>
    <x v="2"/>
    <n v="2"/>
    <s v="2. EXP - Operating Expense"/>
    <n v="97"/>
    <x v="16"/>
    <n v="1505"/>
    <n v="35"/>
    <n v="0"/>
    <n v="0"/>
    <n v="0"/>
    <n v="0"/>
    <n v="0"/>
    <n v="35"/>
    <n v="0"/>
    <n v="0"/>
    <n v="0"/>
    <n v="0"/>
    <n v="0"/>
    <n v="0"/>
    <n v="0"/>
    <n v="0"/>
    <n v="0"/>
    <n v="0"/>
    <n v="0"/>
    <n v="35"/>
    <n v="0"/>
    <n v="0"/>
    <n v="0"/>
    <n v="0"/>
    <n v="0"/>
    <n v="0"/>
    <n v="35"/>
    <n v="35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0"/>
    <x v="0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2"/>
    <x v="4"/>
    <x v="1"/>
    <n v="2"/>
    <n v="2"/>
    <n v="54"/>
    <x v="15"/>
    <n v="26"/>
    <n v="59"/>
    <x v="2"/>
    <n v="2"/>
    <s v="2. EXP - Operating Expense"/>
    <n v="100"/>
    <x v="18"/>
    <n v="436"/>
    <n v="830694.65980000002"/>
    <n v="69435.77"/>
    <n v="66129.3"/>
    <n v="69679.070000000007"/>
    <n v="67732.570000000007"/>
    <n v="49682.58"/>
    <n v="59863.5"/>
    <n v="64796.82"/>
    <n v="71005.7"/>
    <n v="72742.23"/>
    <n v="69435.759999999995"/>
    <n v="72742.23"/>
    <n v="72153.88"/>
    <n v="66837.501399999994"/>
    <n v="63654.763200000001"/>
    <n v="73202.977700000003"/>
    <n v="70020.239499999996"/>
    <n v="66837.501399999994"/>
    <n v="70020.239499999996"/>
    <n v="70020.239499999996"/>
    <n v="70020.239499999996"/>
    <n v="70020.239499999996"/>
    <n v="66837.501399999994"/>
    <n v="70020.239499999996"/>
    <n v="73202.977700000003"/>
    <n v="805399.41"/>
    <n v="830694.65980000002"/>
    <s v="All Budget Divisions"/>
    <s v="DA-50 - Rural Health Care (DA)"/>
    <x v="2"/>
    <s v="USF"/>
    <s v="Employee Expenses"/>
    <s v="Compensation and Benefits"/>
    <n v="25295.249800000001"/>
    <s v="90-925-50.68000"/>
    <s v="925-RHC IT Support"/>
    <s v="925"/>
    <x v="18"/>
    <x v="3"/>
  </r>
  <r>
    <x v="4"/>
    <x v="9"/>
    <x v="1"/>
    <n v="2"/>
    <n v="2"/>
    <n v="52"/>
    <x v="10"/>
    <n v="26"/>
    <n v="59"/>
    <x v="2"/>
    <n v="2"/>
    <s v="2. EXP - Operating Expense"/>
    <n v="100"/>
    <x v="18"/>
    <n v="1041"/>
    <n v="1537976.9944"/>
    <n v="130160.15"/>
    <n v="118841.87"/>
    <n v="118841.88"/>
    <n v="124501.01"/>
    <n v="129785.16"/>
    <n v="113307.74"/>
    <n v="130160.15"/>
    <n v="125250.97"/>
    <n v="119629.34"/>
    <n v="141377.79999999999"/>
    <n v="113227.84"/>
    <n v="119068.12"/>
    <n v="135013.2476"/>
    <n v="123272.96520000001"/>
    <n v="123272.96520000001"/>
    <n v="129143.1064"/>
    <n v="135013.2476"/>
    <n v="117402.82399999999"/>
    <n v="135013.2476"/>
    <n v="129143.1064"/>
    <n v="123272.96520000001"/>
    <n v="135013.2476"/>
    <n v="123272.96520000001"/>
    <n v="129143.1064"/>
    <n v="1484152.03"/>
    <n v="1537976.9944"/>
    <s v="All Budget Divisions"/>
    <s v="DA-30 - High Cost (DA)"/>
    <x v="4"/>
    <s v="USF"/>
    <s v="Employee Expenses"/>
    <s v="Compensation and Benefits"/>
    <n v="53824.964399999997"/>
    <s v="90-902-30.68000"/>
    <s v="902-Business Relationship Management"/>
    <s v="902"/>
    <x v="18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93"/>
    <n v="114899.55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594.35"/>
    <n v="15350.42"/>
    <n v="13997.25"/>
    <n v="0"/>
    <n v="0"/>
    <n v="0"/>
    <n v="0"/>
    <n v="129638.7"/>
    <n v="114899.55"/>
    <s v="All Budget Divisions"/>
    <s v="CD-90 - Information Technology"/>
    <x v="1"/>
    <s v="USF"/>
    <s v="Employee Expenses"/>
    <s v="Compensation and Benefits"/>
    <n v="-14739.15"/>
    <s v="90-919-90.62306"/>
    <s v="919-Database Administration"/>
    <s v="919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504"/>
    <n v="193462.94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5941.31"/>
    <n v="15941.31"/>
    <n v="15216.7"/>
    <n v="15941.31"/>
    <n v="16665.91"/>
    <n v="15216.7"/>
    <n v="15941.31"/>
    <n v="15941.31"/>
    <n v="15216.7"/>
    <n v="16665.91"/>
    <n v="34774.47"/>
    <n v="34774.47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5"/>
    <x v="16"/>
    <x v="9"/>
    <n v="2"/>
    <n v="2"/>
    <n v="46"/>
    <x v="3"/>
    <n v="26"/>
    <n v="59"/>
    <x v="2"/>
    <n v="2"/>
    <s v="2. EXP - Operating Expense"/>
    <n v="30"/>
    <x v="3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3"/>
    <x v="3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3"/>
    <x v="3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4"/>
    <x v="9"/>
    <x v="1"/>
    <n v="2"/>
    <n v="2"/>
    <n v="49"/>
    <x v="13"/>
    <n v="26"/>
    <n v="49"/>
    <x v="10"/>
    <n v="2"/>
    <s v="2. EXP - Operating Expense"/>
    <n v="57"/>
    <x v="22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2"/>
    <x v="4"/>
    <x v="1"/>
    <n v="2"/>
    <n v="2"/>
    <n v="52"/>
    <x v="10"/>
    <n v="26"/>
    <n v="59"/>
    <x v="2"/>
    <n v="2"/>
    <s v="2. EXP - Operating Expense"/>
    <n v="27"/>
    <x v="38"/>
    <n v="416"/>
    <n v="9888.8009999999995"/>
    <n v="828.97"/>
    <n v="915.55"/>
    <n v="660.79"/>
    <n v="806.36"/>
    <n v="805.11"/>
    <n v="805.11"/>
    <n v="805.11"/>
    <n v="629.04999999999995"/>
    <n v="702.13"/>
    <n v="702.02"/>
    <n v="702.13"/>
    <n v="702.13"/>
    <n v="774.08100000000002"/>
    <n v="737.22"/>
    <n v="847.803"/>
    <n v="810.94200000000001"/>
    <n v="837.75"/>
    <n v="884.66399999999999"/>
    <n v="884.66399999999999"/>
    <n v="867.90899999999999"/>
    <n v="810.94200000000001"/>
    <n v="774.08100000000002"/>
    <n v="810.94200000000001"/>
    <n v="847.803"/>
    <n v="9064.4599999999991"/>
    <n v="9888.8009999999995"/>
    <s v="All Budget Divisions"/>
    <s v="DA-30 - High Cost (DA)"/>
    <x v="4"/>
    <s v="USF"/>
    <s v="Employee Expenses"/>
    <s v="Compensation and Benefits"/>
    <n v="824.34100000000001"/>
    <s v="90-916-30.62304"/>
    <s v="916-IT HC Support"/>
    <s v="916"/>
    <x v="38"/>
    <x v="3"/>
  </r>
  <r>
    <x v="0"/>
    <x v="18"/>
    <x v="11"/>
    <n v="2"/>
    <n v="2"/>
    <n v="41"/>
    <x v="17"/>
    <n v="26"/>
    <n v="54"/>
    <x v="11"/>
    <n v="2"/>
    <s v="2. EXP - Operating Expense"/>
    <n v="27"/>
    <x v="38"/>
    <n v="1389"/>
    <n v="27233.33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077.62"/>
    <n v="2285.38"/>
    <n v="2285.38"/>
    <n v="2181.5"/>
    <n v="2285.38"/>
    <n v="2389.2600000000002"/>
    <n v="2181.5"/>
    <n v="2285.38"/>
    <n v="2285.38"/>
    <n v="2181.5"/>
    <n v="2389.2600000000002"/>
    <n v="2405.79"/>
    <n v="2405.79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5"/>
    <x v="15"/>
    <x v="5"/>
    <n v="2"/>
    <n v="2"/>
    <n v="39"/>
    <x v="1"/>
    <n v="26"/>
    <n v="52"/>
    <x v="1"/>
    <n v="2"/>
    <s v="2. EXP - Operating Expense"/>
    <n v="29"/>
    <x v="4"/>
    <n v="1149"/>
    <n v="281845.71999999997"/>
    <n v="24863.69"/>
    <n v="21361.27"/>
    <n v="21719.59"/>
    <n v="23482.61"/>
    <n v="23914.799999999999"/>
    <n v="22844.6"/>
    <n v="24443.4"/>
    <n v="21835.17"/>
    <n v="22831.05"/>
    <n v="23762.63"/>
    <n v="20633.05"/>
    <n v="30153.86"/>
    <n v="24863.69"/>
    <n v="21361.27"/>
    <n v="21719.59"/>
    <n v="23482.61"/>
    <n v="23914.799999999999"/>
    <n v="22844.6"/>
    <n v="24443.4"/>
    <n v="21835.17"/>
    <n v="22831.05"/>
    <n v="23762.63"/>
    <n v="20633.05"/>
    <n v="30153.86"/>
    <n v="281845.71999999997"/>
    <n v="281845.71999999997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5"/>
    <x v="15"/>
    <x v="5"/>
    <n v="2"/>
    <n v="2"/>
    <n v="52"/>
    <x v="10"/>
    <n v="26"/>
    <n v="54"/>
    <x v="11"/>
    <n v="2"/>
    <s v="2. EXP - Operating Expense"/>
    <n v="29"/>
    <x v="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77"/>
    <n v="347402.23999999999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24735.24"/>
    <n v="25674.66"/>
    <n v="23451.24"/>
    <n v="34991.94"/>
    <n v="34991.94"/>
    <n v="33401.4"/>
    <n v="36582.480000000003"/>
    <n v="207434.48"/>
    <n v="207434.48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7"/>
    <x v="5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2"/>
    <x v="4"/>
    <x v="1"/>
    <n v="2"/>
    <n v="2"/>
    <n v="43"/>
    <x v="21"/>
    <n v="26"/>
    <n v="56"/>
    <x v="12"/>
    <n v="2"/>
    <s v="2. EXP - Operating Expense"/>
    <n v="26"/>
    <x v="51"/>
    <n v="327"/>
    <n v="368341.19089999999"/>
    <n v="27260.45"/>
    <n v="29939.69"/>
    <n v="17021.439999999999"/>
    <n v="18193.04"/>
    <n v="26093.63"/>
    <n v="27223.35"/>
    <n v="27956.7"/>
    <n v="27849.919999999998"/>
    <n v="27323.54"/>
    <n v="21346.63"/>
    <n v="26408.639999999999"/>
    <n v="23944.68"/>
    <n v="29636.647499999999"/>
    <n v="28225.3786"/>
    <n v="32459.185399999998"/>
    <n v="31047.916499999999"/>
    <n v="29636.647499999999"/>
    <n v="31047.916499999999"/>
    <n v="31047.916499999999"/>
    <n v="31047.916499999999"/>
    <n v="31047.916499999999"/>
    <n v="29636.647499999999"/>
    <n v="31047.916499999999"/>
    <n v="32459.185399999998"/>
    <n v="300561.71000000002"/>
    <n v="368341.19089999999"/>
    <s v="All Budget Divisions"/>
    <s v="CD-73 - Procurement"/>
    <x v="1"/>
    <s v="USF"/>
    <s v="Employee Expenses"/>
    <s v="Compensation and Benefits"/>
    <n v="67779.480899999995"/>
    <s v="73-730-73.62303"/>
    <s v="730-Procurement"/>
    <s v="730"/>
    <x v="51"/>
    <x v="3"/>
  </r>
  <r>
    <x v="0"/>
    <x v="17"/>
    <x v="10"/>
    <n v="2"/>
    <n v="2"/>
    <n v="53"/>
    <x v="16"/>
    <n v="26"/>
    <n v="59"/>
    <x v="2"/>
    <n v="2"/>
    <s v="2. EXP - Operating Expense"/>
    <n v="26"/>
    <x v="51"/>
    <n v="1491"/>
    <n v="326308.77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7540.240000000002"/>
    <n v="27540.240000000002"/>
    <n v="26288.41"/>
    <n v="27540.240000000002"/>
    <n v="28792.07"/>
    <n v="26288.41"/>
    <n v="27540.240000000002"/>
    <n v="27540.240000000002"/>
    <n v="26288.41"/>
    <n v="28792.07"/>
    <n v="52158.2"/>
    <n v="52158.2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2"/>
    <x v="2"/>
    <n v="2"/>
    <n v="2"/>
    <n v="34"/>
    <x v="7"/>
    <n v="26"/>
    <n v="47"/>
    <x v="5"/>
    <n v="2"/>
    <s v="2. EXP - Operating Expense"/>
    <n v="27"/>
    <x v="38"/>
    <n v="1335"/>
    <n v="55487.06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791.93"/>
    <n v="4574.12"/>
    <n v="4791.93"/>
    <n v="5009.75"/>
    <n v="4574.12"/>
    <n v="4791.93"/>
    <n v="4791.93"/>
    <n v="4574.12"/>
    <n v="5009.75"/>
    <n v="12577.48"/>
    <n v="12577.48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18"/>
    <x v="11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14"/>
    <x v="8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7"/>
    <x v="5"/>
    <n v="2"/>
    <n v="2"/>
    <n v="46"/>
    <x v="3"/>
    <n v="26"/>
    <n v="59"/>
    <x v="2"/>
    <n v="6"/>
    <s v="X00000 - Capital Expenses"/>
    <n v="138"/>
    <x v="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2"/>
    <x v="2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5"/>
    <x v="16"/>
    <x v="9"/>
    <n v="2"/>
    <n v="2"/>
    <n v="56"/>
    <x v="22"/>
    <n v="26"/>
    <n v="57"/>
    <x v="13"/>
    <n v="3"/>
    <s v="4. USAC_DEBIT - USAC Administration (Debit to SM)"/>
    <n v="129"/>
    <x v="6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3"/>
    <x v="7"/>
    <n v="2"/>
    <n v="2"/>
    <n v="34"/>
    <x v="7"/>
    <n v="26"/>
    <n v="47"/>
    <x v="5"/>
    <n v="3"/>
    <s v="4. USAC_DEBIT - USAC Administration (Debit to SM)"/>
    <n v="129"/>
    <x v="67"/>
    <n v="1335"/>
    <n v="1434419.8385699999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105967.99623800001"/>
    <n v="104951.188198"/>
    <n v="104951.188198"/>
    <n v="153149.88612499999"/>
    <n v="151019.23804"/>
    <n v="150827.04603299999"/>
    <n v="150593.28573800001"/>
    <n v="512960.01"/>
    <n v="512960.01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19"/>
    <x v="12"/>
    <n v="2"/>
    <n v="2"/>
    <n v="34"/>
    <x v="7"/>
    <n v="26"/>
    <n v="47"/>
    <x v="5"/>
    <n v="3"/>
    <s v="4. USAC_DEBIT - USAC Administration (Debit to SM)"/>
    <n v="130"/>
    <x v="32"/>
    <n v="1335"/>
    <n v="122289.49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220.59"/>
    <n v="9184.99"/>
    <n v="10179.1"/>
    <n v="10179.1"/>
    <n v="10179.1"/>
    <n v="10179.1"/>
    <n v="10177.86"/>
    <n v="71395.23"/>
    <n v="71395.23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13"/>
    <x v="7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5"/>
    <x v="4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3"/>
    <x v="7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2"/>
    <x v="2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3"/>
    <x v="7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20"/>
    <x v="13"/>
    <n v="2"/>
    <n v="2"/>
    <n v="35"/>
    <x v="12"/>
    <n v="26"/>
    <n v="48"/>
    <x v="7"/>
    <n v="3"/>
    <s v="4. USAC_DEBIT - USAC Administration (Debit to SM)"/>
    <n v="126"/>
    <x v="53"/>
    <n v="1118"/>
    <n v="12344955.5865"/>
    <n v="941161.05"/>
    <n v="787678.71999999997"/>
    <n v="1073981.19"/>
    <n v="1126775.19"/>
    <n v="868586.62"/>
    <n v="913528.76"/>
    <n v="919516.67"/>
    <n v="969782.79"/>
    <n v="754982.11"/>
    <n v="1048978.3600000001"/>
    <n v="811769.28"/>
    <n v="894118.83"/>
    <n v="941161.05"/>
    <n v="787678.71999999997"/>
    <n v="1073981.19"/>
    <n v="1126775.19"/>
    <n v="868586.62"/>
    <n v="913528.76"/>
    <n v="989030.39240000001"/>
    <n v="1000260.4152"/>
    <n v="1202746.5965"/>
    <n v="1153894.3045999999"/>
    <n v="912738.23080000002"/>
    <n v="1374574.1170000001"/>
    <n v="5711711.5300000003"/>
    <n v="5711711.5300000003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4"/>
    <x v="8"/>
    <n v="2"/>
    <n v="2"/>
    <n v="35"/>
    <x v="12"/>
    <n v="26"/>
    <n v="48"/>
    <x v="7"/>
    <n v="3"/>
    <s v="4. USAC_DEBIT - USAC Administration (Debit to SM)"/>
    <n v="126"/>
    <x v="53"/>
    <n v="1340"/>
    <n v="9618484.4100000001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290981.71000000002"/>
    <n v="719895.84"/>
    <n v="680789.83"/>
    <n v="841689.22"/>
    <n v="958848"/>
    <n v="867486.89"/>
    <n v="1389947.58"/>
    <n v="5560512.7199999997"/>
    <n v="5560512.7199999997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1"/>
    <x v="6"/>
    <n v="2"/>
    <n v="2"/>
    <n v="37"/>
    <x v="5"/>
    <n v="26"/>
    <n v="50"/>
    <x v="0"/>
    <n v="3"/>
    <s v="4. USAC_DEBIT - USAC Administration (Debit to SM)"/>
    <n v="127"/>
    <x v="65"/>
    <n v="1346"/>
    <n v="0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0"/>
    <n v="0"/>
    <n v="0"/>
    <n v="0"/>
    <n v="0"/>
    <n v="0"/>
    <n v="0"/>
    <n v="0"/>
    <n v="0"/>
    <n v="0"/>
    <n v="0"/>
    <n v="0"/>
    <n v="2389285.25"/>
    <n v="0"/>
    <s v="All Budget Divisions"/>
    <s v="BD-50 - Rural Health Care"/>
    <x v="2"/>
    <s v="USF"/>
    <s v="Allocations"/>
    <s v="Allocations"/>
    <n v="-2389285.25"/>
    <s v="50-500-50.90257"/>
    <s v="500-Rural Health Care"/>
    <s v="500"/>
    <x v="65"/>
    <x v="0"/>
  </r>
  <r>
    <x v="5"/>
    <x v="15"/>
    <x v="5"/>
    <n v="2"/>
    <n v="2"/>
    <n v="55"/>
    <x v="9"/>
    <n v="26"/>
    <n v="59"/>
    <x v="2"/>
    <n v="2"/>
    <s v="2. EXP - Operating Expense"/>
    <n v="97"/>
    <x v="16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6"/>
    <x v="1"/>
    <n v="2"/>
    <n v="2"/>
    <n v="41"/>
    <x v="17"/>
    <n v="26"/>
    <n v="54"/>
    <x v="11"/>
    <n v="2"/>
    <s v="2. EXP - Operating Expense"/>
    <n v="100"/>
    <x v="18"/>
    <n v="1389"/>
    <n v="4010485.22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38048.56"/>
    <n v="307316.88"/>
    <n v="338048.56"/>
    <n v="338048.56"/>
    <n v="322682.71999999997"/>
    <n v="338048.56"/>
    <n v="353414.41"/>
    <n v="322682.71999999997"/>
    <n v="338048.56"/>
    <n v="338048.56"/>
    <n v="322682.71999999997"/>
    <n v="353414.41"/>
    <n v="2579825.36"/>
    <n v="2996339.53"/>
    <s v="All Budget Divisions"/>
    <s v="CD-65 - Office of the General Counsel"/>
    <x v="1"/>
    <s v="USF"/>
    <s v="Employee Expenses"/>
    <s v="Compensation and Benefits"/>
    <n v="416514.17"/>
    <s v="65-650-65.68000"/>
    <s v="650-Office of the General Counsel"/>
    <s v="650"/>
    <x v="18"/>
    <x v="3"/>
  </r>
  <r>
    <x v="0"/>
    <x v="11"/>
    <x v="6"/>
    <n v="2"/>
    <n v="2"/>
    <n v="46"/>
    <x v="3"/>
    <n v="26"/>
    <n v="59"/>
    <x v="2"/>
    <n v="2"/>
    <s v="2. EXP - Operating Expense"/>
    <n v="102"/>
    <x v="44"/>
    <n v="1498"/>
    <n v="0"/>
    <n v="-182.7"/>
    <n v="111.06"/>
    <n v="-88.73"/>
    <n v="61.41"/>
    <n v="-5721.52"/>
    <n v="-3645.97"/>
    <n v="-2729.98"/>
    <n v="-6007.83"/>
    <n v="-2232.87"/>
    <n v="0"/>
    <n v="0"/>
    <n v="0"/>
    <n v="0"/>
    <n v="0"/>
    <n v="0"/>
    <n v="0"/>
    <n v="0"/>
    <n v="0"/>
    <n v="0"/>
    <n v="0"/>
    <n v="0"/>
    <n v="0"/>
    <n v="0"/>
    <n v="0"/>
    <n v="-20437.13"/>
    <n v="0"/>
    <s v="All Budget Divisions"/>
    <s v="CD-90 - Information Technology"/>
    <x v="1"/>
    <s v="USF"/>
    <s v="Employee Expenses"/>
    <s v="Compensation and Benefits"/>
    <n v="20437.13"/>
    <s v="90-922-90.68002"/>
    <s v="922-Technology Operations"/>
    <s v="922"/>
    <x v="44"/>
    <x v="0"/>
  </r>
  <r>
    <x v="0"/>
    <x v="19"/>
    <x v="12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5"/>
    <x v="15"/>
    <x v="5"/>
    <n v="2"/>
    <n v="2"/>
    <n v="37"/>
    <x v="5"/>
    <n v="26"/>
    <n v="50"/>
    <x v="0"/>
    <n v="2"/>
    <s v="2. EXP - Operating Expense"/>
    <n v="105"/>
    <x v="11"/>
    <n v="1127"/>
    <n v="143763.79999999999"/>
    <n v="2200"/>
    <n v="4900"/>
    <n v="300"/>
    <n v="250"/>
    <n v="0"/>
    <n v="0"/>
    <n v="750"/>
    <n v="500"/>
    <n v="1500"/>
    <n v="1250"/>
    <n v="500"/>
    <n v="131613.79999999999"/>
    <n v="2200"/>
    <n v="4900"/>
    <n v="300"/>
    <n v="250"/>
    <n v="0"/>
    <n v="0"/>
    <n v="750"/>
    <n v="500"/>
    <n v="1500"/>
    <n v="1250"/>
    <n v="500"/>
    <n v="131613.79999999999"/>
    <n v="143763.79999999999"/>
    <n v="143763.79999999999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4"/>
    <x v="9"/>
    <x v="1"/>
    <n v="2"/>
    <n v="2"/>
    <n v="46"/>
    <x v="3"/>
    <n v="26"/>
    <n v="59"/>
    <x v="2"/>
    <n v="2"/>
    <s v="2. EXP - Operating Expense"/>
    <n v="110"/>
    <x v="46"/>
    <n v="11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0"/>
    <x v="0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0"/>
    <x v="0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1"/>
    <x v="1"/>
    <x v="1"/>
    <n v="2"/>
    <n v="2"/>
    <n v="45"/>
    <x v="6"/>
    <n v="26"/>
    <n v="58"/>
    <x v="4"/>
    <n v="2"/>
    <s v="2. EXP - Operating Expense"/>
    <n v="58"/>
    <x v="108"/>
    <n v="561"/>
    <n v="1249999.9999919999"/>
    <n v="85000"/>
    <n v="195000"/>
    <n v="460954"/>
    <n v="125000"/>
    <n v="20000"/>
    <n v="0"/>
    <n v="-900"/>
    <n v="0"/>
    <n v="0"/>
    <n v="95000"/>
    <n v="90000"/>
    <n v="90000"/>
    <n v="104166.666666"/>
    <n v="104166.666666"/>
    <n v="104166.666666"/>
    <n v="104166.666666"/>
    <n v="104166.666666"/>
    <n v="104166.666666"/>
    <n v="104166.666666"/>
    <n v="104166.666666"/>
    <n v="104166.666666"/>
    <n v="104166.666666"/>
    <n v="104166.666666"/>
    <n v="104166.666666"/>
    <n v="1160054"/>
    <n v="1249999.9999919999"/>
    <s v="All Budget Divisions"/>
    <s v="CD-80 - Audit and Assurance"/>
    <x v="1"/>
    <s v="USF"/>
    <s v="Professional Services"/>
    <s v="Financial Audit and AUP"/>
    <n v="89945.999991999997"/>
    <s v="80-800-80.64811"/>
    <s v="800-Audit and Assurance"/>
    <s v="800"/>
    <x v="108"/>
    <x v="10"/>
  </r>
  <r>
    <x v="0"/>
    <x v="7"/>
    <x v="5"/>
    <n v="2"/>
    <n v="2"/>
    <n v="46"/>
    <x v="3"/>
    <n v="26"/>
    <n v="59"/>
    <x v="2"/>
    <n v="2"/>
    <s v="2. EXP - Operating Expense"/>
    <n v="73"/>
    <x v="56"/>
    <n v="1439"/>
    <n v="1873272.8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0"/>
    <n v="0"/>
    <n v="0"/>
    <n v="0"/>
    <n v="2097549.5299999998"/>
    <n v="1873272.8"/>
    <s v="All Budget Divisions"/>
    <s v="CD-90 - Information Technology"/>
    <x v="1"/>
    <s v="USF"/>
    <s v="Professional Services"/>
    <s v="Other Professional Services"/>
    <n v="-224276.73"/>
    <s v="90-799-90.64883"/>
    <s v="799-Enterprise Resource Program"/>
    <s v="799"/>
    <x v="56"/>
    <x v="9"/>
  </r>
  <r>
    <x v="0"/>
    <x v="3"/>
    <x v="3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0"/>
    <x v="18"/>
    <x v="11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14"/>
    <x v="8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1"/>
    <x v="6"/>
    <n v="2"/>
    <n v="2"/>
    <n v="46"/>
    <x v="3"/>
    <n v="26"/>
    <n v="59"/>
    <x v="2"/>
    <n v="2"/>
    <s v="2. EXP - Operating Expense"/>
    <n v="48"/>
    <x v="91"/>
    <n v="1498"/>
    <n v="333601.09999999998"/>
    <n v="0"/>
    <n v="0"/>
    <n v="0"/>
    <n v="0"/>
    <n v="0"/>
    <n v="243125.52"/>
    <n v="0.06"/>
    <n v="160953.26"/>
    <n v="0"/>
    <n v="0"/>
    <n v="0"/>
    <n v="0"/>
    <n v="0"/>
    <n v="0"/>
    <n v="150000"/>
    <n v="0"/>
    <n v="0"/>
    <n v="100000"/>
    <n v="0"/>
    <n v="0"/>
    <n v="50000"/>
    <n v="0"/>
    <n v="0"/>
    <n v="33601.1"/>
    <n v="404078.84"/>
    <n v="300000"/>
    <s v="All Budget Divisions"/>
    <s v="CD-90 - Information Technology"/>
    <x v="1"/>
    <s v="USF"/>
    <s v="General and Administrative"/>
    <s v="Hardware and Equipment"/>
    <n v="-104078.84"/>
    <s v="90-922-90.64200"/>
    <s v="922-Technology Operations"/>
    <s v="922"/>
    <x v="91"/>
    <x v="14"/>
  </r>
  <r>
    <x v="0"/>
    <x v="13"/>
    <x v="7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3"/>
    <x v="8"/>
    <x v="1"/>
    <n v="2"/>
    <n v="2"/>
    <n v="47"/>
    <x v="2"/>
    <n v="26"/>
    <n v="60"/>
    <x v="9"/>
    <n v="2"/>
    <s v="2. EXP - Operating Expense"/>
    <n v="56"/>
    <x v="21"/>
    <n v="8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18"/>
    <x v="11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3"/>
    <x v="3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1"/>
    <x v="6"/>
    <n v="2"/>
    <n v="2"/>
    <n v="46"/>
    <x v="3"/>
    <n v="26"/>
    <n v="59"/>
    <x v="2"/>
    <n v="2"/>
    <s v="2. EXP - Operating Expense"/>
    <n v="32"/>
    <x v="47"/>
    <n v="1473"/>
    <n v="0"/>
    <n v="-3558.6"/>
    <n v="-692.81"/>
    <n v="-1744.21"/>
    <n v="-2018.88"/>
    <n v="318.98"/>
    <n v="970.25"/>
    <n v="104.03"/>
    <n v="-37.79"/>
    <n v="-22.15"/>
    <n v="0"/>
    <n v="0"/>
    <n v="0"/>
    <n v="0"/>
    <n v="0"/>
    <n v="0"/>
    <n v="0"/>
    <n v="0"/>
    <n v="0"/>
    <n v="0"/>
    <n v="0"/>
    <n v="0"/>
    <n v="0"/>
    <n v="0"/>
    <n v="0"/>
    <n v="-6681.18"/>
    <n v="0"/>
    <s v="All Budget Divisions"/>
    <s v="CD-90 - Information Technology"/>
    <x v="1"/>
    <s v="USF"/>
    <s v="Employee Expenses"/>
    <s v="Compensation and Benefits"/>
    <n v="6681.18"/>
    <s v="90-909-90.62309"/>
    <s v="909-Project Management Office"/>
    <s v="909"/>
    <x v="47"/>
    <x v="0"/>
  </r>
  <r>
    <x v="0"/>
    <x v="6"/>
    <x v="1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5"/>
    <x v="10"/>
    <x v="1"/>
    <n v="2"/>
    <n v="2"/>
    <n v="46"/>
    <x v="3"/>
    <n v="26"/>
    <n v="59"/>
    <x v="2"/>
    <n v="2"/>
    <s v="2. EXP - Operating Expense"/>
    <n v="39"/>
    <x v="2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4"/>
    <x v="8"/>
    <n v="2"/>
    <n v="2"/>
    <n v="35"/>
    <x v="12"/>
    <n v="26"/>
    <n v="48"/>
    <x v="7"/>
    <n v="2"/>
    <s v="2. EXP - Operating Expense"/>
    <n v="39"/>
    <x v="27"/>
    <n v="1340"/>
    <n v="5375.0033320000002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138.69"/>
    <n v="0"/>
    <n v="0"/>
    <n v="447.91666600000002"/>
    <n v="447.91666600000002"/>
    <n v="1324.82"/>
    <n v="1769.46"/>
    <n v="1384.89"/>
    <n v="1384.89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6"/>
    <x v="12"/>
    <x v="6"/>
    <n v="2"/>
    <n v="2"/>
    <n v="39"/>
    <x v="1"/>
    <n v="26"/>
    <n v="52"/>
    <x v="1"/>
    <n v="2"/>
    <s v="2. EXP - Operating Expense"/>
    <n v="39"/>
    <x v="27"/>
    <n v="1551"/>
    <n v="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5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5"/>
    <x v="20"/>
    <x v="13"/>
    <n v="2"/>
    <n v="2"/>
    <n v="37"/>
    <x v="5"/>
    <n v="26"/>
    <n v="50"/>
    <x v="0"/>
    <n v="2"/>
    <s v="2. EXP - Operating Expense"/>
    <n v="44"/>
    <x v="57"/>
    <n v="1127"/>
    <n v="52.98"/>
    <n v="0"/>
    <n v="0"/>
    <n v="0"/>
    <n v="52.98"/>
    <n v="0"/>
    <n v="0"/>
    <n v="0"/>
    <n v="0"/>
    <n v="0"/>
    <n v="0"/>
    <n v="0"/>
    <n v="0"/>
    <n v="0"/>
    <n v="0"/>
    <n v="0"/>
    <n v="52.98"/>
    <n v="0"/>
    <n v="0"/>
    <n v="0"/>
    <n v="0"/>
    <n v="0"/>
    <n v="0"/>
    <n v="0"/>
    <n v="0"/>
    <n v="52.98"/>
    <n v="52.98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13"/>
    <x v="7"/>
    <n v="1"/>
    <n v="1"/>
    <n v="35"/>
    <x v="12"/>
    <n v="26"/>
    <n v="48"/>
    <x v="7"/>
    <n v="1"/>
    <s v="1. T4000 - Revenue"/>
    <n v="1"/>
    <x v="58"/>
    <n v="1340"/>
    <n v="70715375.689188004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236243.1199989999"/>
    <n v="5602350.7325020004"/>
    <n v="5830665.2560930001"/>
    <n v="6584382.5038259998"/>
    <n v="6090618.2313470002"/>
    <n v="6059295.7523680003"/>
    <n v="6912505.3630529996"/>
    <n v="27399314.73"/>
    <n v="27399314.73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5"/>
    <x v="20"/>
    <x v="13"/>
    <n v="1"/>
    <n v="1"/>
    <n v="49"/>
    <x v="13"/>
    <n v="26"/>
    <n v="49"/>
    <x v="10"/>
    <n v="1"/>
    <s v="1. T4000 - Revenue"/>
    <n v="8"/>
    <x v="109"/>
    <n v="1124"/>
    <n v="1038354.06"/>
    <n v="159046.51"/>
    <n v="169567.04"/>
    <n v="147029.87"/>
    <n v="184237.59"/>
    <n v="197584.6"/>
    <n v="180888.45"/>
    <n v="110121.95"/>
    <n v="38676.94"/>
    <n v="54438.43"/>
    <n v="-485.75"/>
    <n v="-10361.83"/>
    <n v="4856.5600000000004"/>
    <n v="159046.51"/>
    <n v="169567.04"/>
    <n v="147029.87"/>
    <n v="184237.59"/>
    <n v="197584.6"/>
    <n v="180888.45"/>
    <n v="0"/>
    <n v="0"/>
    <n v="0"/>
    <n v="0"/>
    <n v="0"/>
    <n v="0"/>
    <n v="1038354.06"/>
    <n v="1038354.06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1"/>
    <x v="1"/>
    <x v="1"/>
    <n v="2"/>
    <n v="2"/>
    <n v="53"/>
    <x v="16"/>
    <n v="26"/>
    <n v="55"/>
    <x v="6"/>
    <n v="2"/>
    <s v="2. EXP - Operating Expense"/>
    <n v="13"/>
    <x v="72"/>
    <n v="528"/>
    <n v="2311101.3199999998"/>
    <n v="292937.78000000003"/>
    <n v="292937.76"/>
    <n v="265633.84000000003"/>
    <n v="265633.84000000003"/>
    <n v="154715.78"/>
    <n v="154715.76999999999"/>
    <n v="147402"/>
    <n v="147402"/>
    <n v="147402"/>
    <n v="147402"/>
    <n v="147402.01999999999"/>
    <n v="129585.17"/>
    <n v="294432.06"/>
    <n v="294432.03999999998"/>
    <n v="267128.12"/>
    <n v="267128.12"/>
    <n v="156210.06"/>
    <n v="156210.04999999999"/>
    <n v="148896.28"/>
    <n v="148896.28"/>
    <n v="148896.28"/>
    <n v="148896.28"/>
    <n v="148896.29999999999"/>
    <n v="131079.45000000001"/>
    <n v="2293169.96"/>
    <n v="2311101.3199999998"/>
    <s v="All Budget Divisions"/>
    <s v="DA-40 - Lifeline (DA)"/>
    <x v="5"/>
    <s v="USF"/>
    <s v="Depreciation and Amortization"/>
    <s v="Depreciation and Amortization"/>
    <n v="17931.36"/>
    <s v="70-700-40.60401"/>
    <s v="700-Finance"/>
    <s v="700"/>
    <x v="72"/>
    <x v="0"/>
  </r>
  <r>
    <x v="4"/>
    <x v="9"/>
    <x v="1"/>
    <n v="2"/>
    <n v="2"/>
    <n v="55"/>
    <x v="9"/>
    <n v="26"/>
    <n v="58"/>
    <x v="4"/>
    <n v="2"/>
    <s v="2. EXP - Operating Expense"/>
    <n v="16"/>
    <x v="1"/>
    <n v="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5"/>
    <x v="10"/>
    <x v="1"/>
    <n v="2"/>
    <n v="2"/>
    <n v="45"/>
    <x v="6"/>
    <n v="26"/>
    <n v="58"/>
    <x v="4"/>
    <n v="2"/>
    <s v="2. EXP - Operating Expense"/>
    <n v="16"/>
    <x v="1"/>
    <n v="1234"/>
    <n v="0"/>
    <n v="12096"/>
    <n v="11520"/>
    <n v="9216"/>
    <n v="9792"/>
    <n v="6336"/>
    <n v="12096"/>
    <n v="12672"/>
    <n v="12096"/>
    <n v="12096"/>
    <n v="-40896"/>
    <n v="10368"/>
    <n v="9792"/>
    <n v="0"/>
    <n v="0"/>
    <n v="0"/>
    <n v="0"/>
    <n v="0"/>
    <n v="0"/>
    <n v="0"/>
    <n v="0"/>
    <n v="0"/>
    <n v="0"/>
    <n v="0"/>
    <n v="0"/>
    <n v="77184"/>
    <n v="0"/>
    <s v="All Budget Divisions"/>
    <s v="CD-80 - Audit and Assurance"/>
    <x v="1"/>
    <s v="USF"/>
    <s v="Professional Services"/>
    <s v="Contract Labor"/>
    <n v="-77184"/>
    <s v="80-854-80.61400"/>
    <s v="854-Payment Quality Assurance"/>
    <s v="854"/>
    <x v="1"/>
    <x v="1"/>
  </r>
  <r>
    <x v="0"/>
    <x v="19"/>
    <x v="12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5"/>
    <x v="4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48"/>
    <n v="88679.28"/>
    <n v="0"/>
    <n v="0"/>
    <n v="0"/>
    <n v="0"/>
    <n v="0"/>
    <n v="0"/>
    <n v="0"/>
    <n v="0"/>
    <n v="0"/>
    <n v="0"/>
    <n v="0"/>
    <n v="34870.22"/>
    <n v="0"/>
    <n v="0"/>
    <n v="0"/>
    <n v="0"/>
    <n v="0"/>
    <n v="0"/>
    <n v="0"/>
    <n v="0"/>
    <n v="0"/>
    <n v="0"/>
    <n v="0"/>
    <n v="88679.28"/>
    <n v="34870.22"/>
    <n v="88679.28"/>
    <s v="All Budget Divisions"/>
    <s v="CD-90 - Information Technology"/>
    <x v="1"/>
    <s v="USF"/>
    <s v="Employee Expenses"/>
    <s v="Compensation and Benefits"/>
    <n v="53809.06"/>
    <s v="90-922-90.68100"/>
    <s v="922-Technology Operations"/>
    <s v="922"/>
    <x v="46"/>
    <x v="3"/>
  </r>
  <r>
    <x v="6"/>
    <x v="12"/>
    <x v="6"/>
    <n v="2"/>
    <n v="2"/>
    <n v="42"/>
    <x v="11"/>
    <n v="26"/>
    <n v="55"/>
    <x v="6"/>
    <n v="2"/>
    <s v="2. EXP - Operating Expense"/>
    <n v="110"/>
    <x v="46"/>
    <n v="1580"/>
    <n v="65155.465090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5155.465090999998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3"/>
    <x v="8"/>
    <x v="1"/>
    <n v="2"/>
    <n v="2"/>
    <n v="42"/>
    <x v="11"/>
    <n v="26"/>
    <n v="55"/>
    <x v="6"/>
    <n v="2"/>
    <s v="2. EXP - Operating Expense"/>
    <n v="116"/>
    <x v="6"/>
    <n v="751"/>
    <n v="0"/>
    <n v="0"/>
    <n v="0"/>
    <n v="0"/>
    <n v="670671.63"/>
    <n v="2.0299999999999998"/>
    <n v="0"/>
    <n v="0"/>
    <n v="0"/>
    <n v="113.14"/>
    <n v="0"/>
    <n v="0"/>
    <n v="0"/>
    <n v="0"/>
    <n v="0"/>
    <n v="0"/>
    <n v="0"/>
    <n v="0"/>
    <n v="0"/>
    <n v="0"/>
    <n v="0"/>
    <n v="0"/>
    <n v="0"/>
    <n v="0"/>
    <n v="0"/>
    <n v="670786.80000000005"/>
    <n v="0"/>
    <s v="All Budget Divisions"/>
    <s v="CD-70 - Finance"/>
    <x v="1"/>
    <s v="USF"/>
    <s v="Depreciation and Amortization"/>
    <s v="Depreciation and Amortization"/>
    <n v="-670786.80000000005"/>
    <s v="70-700-70.69000"/>
    <s v="700-Finance"/>
    <s v="700"/>
    <x v="6"/>
    <x v="0"/>
  </r>
  <r>
    <x v="2"/>
    <x v="4"/>
    <x v="1"/>
    <n v="2"/>
    <n v="2"/>
    <n v="56"/>
    <x v="22"/>
    <n v="26"/>
    <n v="57"/>
    <x v="13"/>
    <n v="3"/>
    <s v="4. USAC_DEBIT - USAC Administration (Debit to SM)"/>
    <n v="121"/>
    <x v="99"/>
    <n v="328"/>
    <n v="8493.4681999999993"/>
    <n v="802.5"/>
    <n v="763.9"/>
    <n v="691.49"/>
    <n v="756.86"/>
    <n v="738.18"/>
    <n v="764.06"/>
    <n v="760.25"/>
    <n v="757.41"/>
    <n v="761.61"/>
    <n v="583.86"/>
    <n v="758.14"/>
    <n v="857.1"/>
    <n v="680.60699999999997"/>
    <n v="622.96469999999999"/>
    <n v="733.35850000000005"/>
    <n v="708.57550000000003"/>
    <n v="689.40329999999994"/>
    <n v="736.19129999999996"/>
    <n v="738.30370000000005"/>
    <n v="735.30169999999998"/>
    <n v="725.22630000000004"/>
    <n v="682.46050000000002"/>
    <n v="701.69439999999997"/>
    <n v="739.38130000000001"/>
    <n v="8995.36"/>
    <n v="8493.4681999999993"/>
    <s v="All Budget Divisions"/>
    <s v="BD-75 - Connect Care Pilot"/>
    <x v="6"/>
    <s v="USF"/>
    <s v="Allocations"/>
    <s v="Allocations"/>
    <n v="-501.89179999999999"/>
    <s v="75-770-75.90121"/>
    <s v="770-Connected Care Pilot"/>
    <s v="770"/>
    <x v="99"/>
    <x v="0"/>
  </r>
  <r>
    <x v="0"/>
    <x v="3"/>
    <x v="3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0"/>
    <x v="0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4"/>
    <x v="8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5"/>
    <x v="20"/>
    <x v="13"/>
    <n v="2"/>
    <n v="2"/>
    <n v="41"/>
    <x v="17"/>
    <n v="26"/>
    <n v="54"/>
    <x v="11"/>
    <n v="2"/>
    <s v="2. EXP - Operating Expense"/>
    <n v="97"/>
    <x v="16"/>
    <n v="1184"/>
    <n v="11321.33"/>
    <n v="5592.18"/>
    <n v="45.45"/>
    <n v="35"/>
    <n v="281.39999999999998"/>
    <n v="321.35000000000002"/>
    <n v="373.95"/>
    <n v="254.6"/>
    <n v="70.900000000000006"/>
    <n v="106.2"/>
    <n v="349"/>
    <n v="35.85"/>
    <n v="423.6"/>
    <n v="5592.18"/>
    <n v="45.45"/>
    <n v="35"/>
    <n v="281.39999999999998"/>
    <n v="321.35000000000002"/>
    <n v="373.95"/>
    <n v="1199"/>
    <n v="561"/>
    <n v="841"/>
    <n v="354"/>
    <n v="576"/>
    <n v="1141"/>
    <n v="6649.33"/>
    <n v="6649.33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1"/>
    <x v="1"/>
    <x v="1"/>
    <n v="2"/>
    <n v="2"/>
    <n v="46"/>
    <x v="3"/>
    <n v="26"/>
    <n v="59"/>
    <x v="2"/>
    <n v="2"/>
    <s v="2. EXP - Operating Expense"/>
    <n v="100"/>
    <x v="18"/>
    <n v="608"/>
    <n v="1093759.4720000001"/>
    <n v="84910.94"/>
    <n v="73637.87"/>
    <n v="81615.679999999993"/>
    <n v="95164.39"/>
    <n v="56810.31"/>
    <n v="57035.7"/>
    <n v="52772.66"/>
    <n v="59843.47"/>
    <n v="60979.48"/>
    <n v="32265.040000000001"/>
    <n v="34296.99"/>
    <n v="34546.86"/>
    <n v="88342.111199999999"/>
    <n v="84135.343999999997"/>
    <n v="96755.645600000003"/>
    <n v="88342.111199999999"/>
    <n v="92548.878400000001"/>
    <n v="92548.878400000001"/>
    <n v="88342.111199999999"/>
    <n v="96755.645600000003"/>
    <n v="92548.878400000001"/>
    <n v="88342.111199999999"/>
    <n v="92548.878400000001"/>
    <n v="92548.878400000001"/>
    <n v="723879.39"/>
    <n v="1093759.4720000001"/>
    <s v="All Budget Divisions"/>
    <s v="CD-90 - Information Technology"/>
    <x v="1"/>
    <s v="USF"/>
    <s v="Employee Expenses"/>
    <s v="Compensation and Benefits"/>
    <n v="369880.08199999999"/>
    <s v="90-907-90.68000"/>
    <s v="907-IT Data"/>
    <s v="907"/>
    <x v="18"/>
    <x v="3"/>
  </r>
  <r>
    <x v="5"/>
    <x v="10"/>
    <x v="1"/>
    <n v="2"/>
    <n v="2"/>
    <n v="45"/>
    <x v="6"/>
    <n v="26"/>
    <n v="58"/>
    <x v="4"/>
    <n v="2"/>
    <s v="2. EXP - Operating Expense"/>
    <n v="105"/>
    <x v="11"/>
    <n v="1224"/>
    <n v="149822.60680000001"/>
    <n v="0"/>
    <n v="2000"/>
    <n v="0"/>
    <n v="500"/>
    <n v="0"/>
    <n v="700"/>
    <n v="400"/>
    <n v="750"/>
    <n v="1250"/>
    <n v="3500"/>
    <n v="1400"/>
    <n v="75793.460000000006"/>
    <n v="663.46159999999998"/>
    <n v="576.92309999999998"/>
    <n v="605.76930000000004"/>
    <n v="634.61540000000002"/>
    <n v="634.61540000000002"/>
    <n v="605.76930000000004"/>
    <n v="663.46159999999998"/>
    <n v="605.76930000000004"/>
    <n v="634.61540000000002"/>
    <n v="663.46159999999998"/>
    <n v="43265.051099999997"/>
    <n v="100269.0937"/>
    <n v="86293.46"/>
    <n v="149822.60680000001"/>
    <s v="All Budget Divisions"/>
    <s v="CD-80 - Audit and Assurance"/>
    <x v="1"/>
    <s v="USF"/>
    <s v="Employee Expenses"/>
    <s v="Compensation and Benefits"/>
    <n v="63529.146800000002"/>
    <s v="80-800-80.68005"/>
    <s v="800-Audit and Assurance"/>
    <s v="800"/>
    <x v="11"/>
    <x v="3"/>
  </r>
  <r>
    <x v="3"/>
    <x v="8"/>
    <x v="1"/>
    <n v="2"/>
    <n v="2"/>
    <n v="49"/>
    <x v="13"/>
    <n v="26"/>
    <n v="53"/>
    <x v="3"/>
    <n v="2"/>
    <s v="2. EXP - Operating Expense"/>
    <n v="107"/>
    <x v="12"/>
    <n v="7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4"/>
    <x v="9"/>
    <x v="1"/>
    <n v="2"/>
    <n v="2"/>
    <n v="52"/>
    <x v="10"/>
    <n v="26"/>
    <n v="59"/>
    <x v="2"/>
    <n v="2"/>
    <s v="2. EXP - Operating Expense"/>
    <n v="57"/>
    <x v="22"/>
    <n v="1079"/>
    <n v="9637999.9999960009"/>
    <n v="7777.1"/>
    <n v="8245.6"/>
    <n v="2717.3"/>
    <n v="7496"/>
    <n v="773097.13"/>
    <n v="82920.91"/>
    <n v="151172.64000000001"/>
    <n v="171096.12"/>
    <n v="126882.19"/>
    <n v="158054.99"/>
    <n v="132263.43"/>
    <n v="123020.55"/>
    <n v="599000"/>
    <n v="715666.66666600003"/>
    <n v="763700"/>
    <n v="765666.66666600003"/>
    <n v="615666.66666600003"/>
    <n v="749000"/>
    <n v="890666.66666600003"/>
    <n v="874000"/>
    <n v="949000"/>
    <n v="899000"/>
    <n v="921833.33666599996"/>
    <n v="894799.99666599999"/>
    <n v="1744743.96"/>
    <n v="9637999.9999960009"/>
    <s v="All Budget Divisions"/>
    <s v="DA-30 - High Cost (DA)"/>
    <x v="4"/>
    <s v="USF"/>
    <s v="Professional Services"/>
    <s v="Other Professional Services"/>
    <n v="7893256.039996"/>
    <s v="90-916-30.64800"/>
    <s v="916-IT HC Support"/>
    <s v="916"/>
    <x v="22"/>
    <x v="9"/>
  </r>
  <r>
    <x v="5"/>
    <x v="16"/>
    <x v="9"/>
    <n v="2"/>
    <n v="2"/>
    <n v="49"/>
    <x v="13"/>
    <n v="26"/>
    <n v="59"/>
    <x v="2"/>
    <n v="2"/>
    <s v="2. EXP - Operating Expense"/>
    <n v="57"/>
    <x v="2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3"/>
    <x v="7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6"/>
    <x v="12"/>
    <x v="6"/>
    <n v="2"/>
    <n v="2"/>
    <n v="54"/>
    <x v="15"/>
    <n v="26"/>
    <n v="58"/>
    <x v="4"/>
    <n v="2"/>
    <s v="2. EXP - Operating Expense"/>
    <n v="64"/>
    <x v="23"/>
    <n v="1603"/>
    <n v="583146"/>
    <n v="0"/>
    <n v="0"/>
    <n v="0"/>
    <n v="0"/>
    <n v="0"/>
    <n v="0"/>
    <n v="0"/>
    <n v="0"/>
    <n v="0"/>
    <n v="0"/>
    <n v="0"/>
    <n v="0"/>
    <n v="33363"/>
    <n v="51678"/>
    <n v="38498"/>
    <n v="57653"/>
    <n v="45915"/>
    <n v="52390"/>
    <n v="57234"/>
    <n v="48998"/>
    <n v="77851"/>
    <n v="67920"/>
    <n v="28880"/>
    <n v="22766"/>
    <n v="0"/>
    <n v="0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18"/>
    <x v="11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2"/>
    <x v="2"/>
    <n v="2"/>
    <n v="2"/>
    <n v="33"/>
    <x v="20"/>
    <n v="26"/>
    <n v="52"/>
    <x v="1"/>
    <n v="2"/>
    <s v="2. EXP - Operating Expense"/>
    <n v="80"/>
    <x v="80"/>
    <n v="1401"/>
    <n v="32865.33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799.56"/>
    <n v="2799.56"/>
    <n v="2799.56"/>
    <n v="2799.56"/>
    <n v="2799.56"/>
    <n v="2799.56"/>
    <n v="2799.56"/>
    <n v="2799.56"/>
    <n v="2799.56"/>
    <n v="7669.29"/>
    <n v="7669.29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5"/>
    <x v="16"/>
    <x v="9"/>
    <n v="2"/>
    <n v="2"/>
    <n v="46"/>
    <x v="3"/>
    <n v="26"/>
    <n v="59"/>
    <x v="2"/>
    <n v="2"/>
    <s v="2. EXP - Operating Expense"/>
    <n v="39"/>
    <x v="27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5"/>
    <x v="20"/>
    <x v="13"/>
    <n v="2"/>
    <n v="2"/>
    <n v="43"/>
    <x v="21"/>
    <n v="26"/>
    <n v="56"/>
    <x v="12"/>
    <n v="2"/>
    <s v="2. EXP - Operating Expense"/>
    <n v="45"/>
    <x v="1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7"/>
    <x v="10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3"/>
    <x v="3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6"/>
    <x v="12"/>
    <x v="6"/>
    <n v="2"/>
    <n v="2"/>
    <n v="40"/>
    <x v="4"/>
    <n v="26"/>
    <n v="53"/>
    <x v="3"/>
    <n v="2"/>
    <s v="2. EXP - Operating Expense"/>
    <n v="56"/>
    <x v="21"/>
    <n v="1560"/>
    <n v="12358"/>
    <n v="0"/>
    <n v="0"/>
    <n v="0"/>
    <n v="0"/>
    <n v="0"/>
    <n v="0"/>
    <n v="0"/>
    <n v="0"/>
    <n v="0"/>
    <n v="0"/>
    <n v="0"/>
    <n v="0"/>
    <n v="827"/>
    <n v="94"/>
    <n v="797"/>
    <n v="2201"/>
    <n v="929"/>
    <n v="2206"/>
    <n v="28"/>
    <n v="100"/>
    <n v="1747"/>
    <n v="990"/>
    <n v="298"/>
    <n v="2141"/>
    <n v="0"/>
    <n v="0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2"/>
    <x v="4"/>
    <x v="1"/>
    <n v="2"/>
    <n v="2"/>
    <n v="46"/>
    <x v="3"/>
    <n v="26"/>
    <n v="59"/>
    <x v="2"/>
    <n v="2"/>
    <s v="2. EXP - Operating Expense"/>
    <n v="57"/>
    <x v="22"/>
    <n v="360"/>
    <n v="1859999.999996"/>
    <n v="0"/>
    <n v="0"/>
    <n v="0"/>
    <n v="0"/>
    <n v="0"/>
    <n v="0"/>
    <n v="0"/>
    <n v="0"/>
    <n v="0"/>
    <n v="0"/>
    <n v="0"/>
    <n v="0"/>
    <n v="130803.333333"/>
    <n v="130803.333333"/>
    <n v="171263.33333299999"/>
    <n v="164633.33333299999"/>
    <n v="151203.33333299999"/>
    <n v="164633.33333299999"/>
    <n v="157833.33333299999"/>
    <n v="164633.33333299999"/>
    <n v="157833.33333299999"/>
    <n v="157833.33333299999"/>
    <n v="151203.33333299999"/>
    <n v="157323.33333299999"/>
    <n v="0"/>
    <n v="1859999.999996"/>
    <s v="All Budget Divisions"/>
    <s v="CD-90 - Information Technology"/>
    <x v="1"/>
    <s v="USF"/>
    <s v="Professional Services"/>
    <s v="Other Professional Services"/>
    <n v="1859999.999996"/>
    <s v="90-799-90.64800"/>
    <s v="799-Enterprise Resource Program"/>
    <s v="799"/>
    <x v="22"/>
    <x v="9"/>
  </r>
  <r>
    <x v="5"/>
    <x v="10"/>
    <x v="1"/>
    <n v="2"/>
    <n v="2"/>
    <n v="52"/>
    <x v="10"/>
    <n v="26"/>
    <n v="59"/>
    <x v="2"/>
    <n v="2"/>
    <s v="2. EXP - Operating Expense"/>
    <n v="30"/>
    <x v="39"/>
    <n v="1300"/>
    <n v="-934.3913"/>
    <n v="0"/>
    <n v="0"/>
    <n v="0"/>
    <n v="0"/>
    <n v="0"/>
    <n v="0"/>
    <n v="0"/>
    <n v="0"/>
    <n v="0"/>
    <n v="0"/>
    <n v="0"/>
    <n v="0"/>
    <n v="-85.261700000000005"/>
    <n v="-71.889499999999998"/>
    <n v="-75.483999999999995"/>
    <n v="-79.078400000000002"/>
    <n v="-79.078400000000002"/>
    <n v="-75.483999999999995"/>
    <n v="-82.672899999999998"/>
    <n v="-75.483999999999995"/>
    <n v="-79.078400000000002"/>
    <n v="-82.672899999999998"/>
    <n v="-71.235500000000002"/>
    <n v="-76.971599999999995"/>
    <n v="0"/>
    <n v="-934.3913"/>
    <s v="All Budget Divisions"/>
    <s v="DA-30 - High Cost (DA)"/>
    <x v="4"/>
    <s v="USF"/>
    <s v="Employee Expenses"/>
    <s v="Compensation and Benefits"/>
    <n v="-934.3913"/>
    <s v="90-916-30.62307"/>
    <s v="916-IT HC Support"/>
    <s v="916"/>
    <x v="39"/>
    <x v="0"/>
  </r>
  <r>
    <x v="0"/>
    <x v="0"/>
    <x v="0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6"/>
    <x v="12"/>
    <x v="6"/>
    <n v="2"/>
    <n v="2"/>
    <n v="45"/>
    <x v="6"/>
    <n v="26"/>
    <n v="58"/>
    <x v="4"/>
    <n v="2"/>
    <s v="2. EXP - Operating Expense"/>
    <n v="30"/>
    <x v="39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4"/>
    <x v="8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9"/>
    <x v="12"/>
    <n v="2"/>
    <n v="2"/>
    <n v="42"/>
    <x v="11"/>
    <n v="26"/>
    <n v="55"/>
    <x v="6"/>
    <n v="2"/>
    <s v="2. EXP - Operating Expense"/>
    <n v="26"/>
    <x v="51"/>
    <n v="1406"/>
    <n v="38400.91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49"/>
    <n v="151751.94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8717.81"/>
    <n v="9114.07"/>
    <n v="8321.5400000000009"/>
    <n v="8717.81"/>
    <n v="8717.81"/>
    <n v="8321.5400000000009"/>
    <n v="9114.07"/>
    <n v="90727.29"/>
    <n v="90727.29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4"/>
    <x v="9"/>
    <x v="1"/>
    <n v="2"/>
    <n v="2"/>
    <n v="46"/>
    <x v="3"/>
    <n v="26"/>
    <n v="59"/>
    <x v="2"/>
    <n v="2"/>
    <s v="2. EXP - Operating Expense"/>
    <n v="27"/>
    <x v="38"/>
    <n v="1090"/>
    <n v="26338.86"/>
    <n v="2724.15"/>
    <n v="3197.68"/>
    <n v="2963.57"/>
    <n v="2963.57"/>
    <n v="2960.69"/>
    <n v="2864.39"/>
    <n v="2864.39"/>
    <n v="2864.39"/>
    <n v="2917.71"/>
    <n v="2892.89"/>
    <n v="2892.89"/>
    <n v="2892.89"/>
    <n v="2312.19"/>
    <n v="2111.13"/>
    <n v="2111.13"/>
    <n v="2211.66"/>
    <n v="2312.19"/>
    <n v="2010.6"/>
    <n v="2312.19"/>
    <n v="2211.66"/>
    <n v="2111.13"/>
    <n v="2312.19"/>
    <n v="2111.13"/>
    <n v="2211.66"/>
    <n v="34999.21"/>
    <n v="26338.86"/>
    <s v="All Budget Divisions"/>
    <s v="CD-90 - Information Technology"/>
    <x v="1"/>
    <s v="USF"/>
    <s v="Employee Expenses"/>
    <s v="Compensation and Benefits"/>
    <n v="-8660.35"/>
    <s v="90-922-90.62304"/>
    <s v="922-Technology Operations"/>
    <s v="922"/>
    <x v="38"/>
    <x v="3"/>
  </r>
  <r>
    <x v="5"/>
    <x v="15"/>
    <x v="5"/>
    <n v="2"/>
    <n v="2"/>
    <n v="42"/>
    <x v="11"/>
    <n v="26"/>
    <n v="55"/>
    <x v="6"/>
    <n v="2"/>
    <s v="2. EXP - Operating Expense"/>
    <n v="27"/>
    <x v="38"/>
    <n v="1207"/>
    <n v="5085.33"/>
    <n v="438.13"/>
    <n v="450.87"/>
    <n v="443.72"/>
    <n v="452.49"/>
    <n v="445.77"/>
    <n v="445.77"/>
    <n v="172.14"/>
    <n v="397.02"/>
    <n v="613.11"/>
    <n v="508.1"/>
    <n v="309.44"/>
    <n v="408.77"/>
    <n v="438.13"/>
    <n v="450.87"/>
    <n v="443.72"/>
    <n v="452.49"/>
    <n v="445.77"/>
    <n v="445.77"/>
    <n v="172.14"/>
    <n v="397.02"/>
    <n v="613.11"/>
    <n v="508.1"/>
    <n v="309.44"/>
    <n v="408.77"/>
    <n v="5085.33"/>
    <n v="5085.33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5"/>
    <x v="15"/>
    <x v="5"/>
    <n v="2"/>
    <n v="2"/>
    <n v="38"/>
    <x v="18"/>
    <n v="26"/>
    <n v="51"/>
    <x v="8"/>
    <n v="2"/>
    <s v="2. EXP - Operating Expense"/>
    <n v="29"/>
    <x v="4"/>
    <n v="1137"/>
    <n v="52516.37"/>
    <n v="3862.55"/>
    <n v="3358.02"/>
    <n v="3526.19"/>
    <n v="3691.63"/>
    <n v="3692.99"/>
    <n v="3527.57"/>
    <n v="3862.55"/>
    <n v="11612.14"/>
    <n v="3535.75"/>
    <n v="3688.72"/>
    <n v="3216.07"/>
    <n v="4942.1899999999996"/>
    <n v="3862.55"/>
    <n v="3358.02"/>
    <n v="3526.19"/>
    <n v="3691.63"/>
    <n v="3692.99"/>
    <n v="3527.57"/>
    <n v="3862.55"/>
    <n v="11612.14"/>
    <n v="3535.75"/>
    <n v="3688.72"/>
    <n v="3216.07"/>
    <n v="4942.1899999999996"/>
    <n v="52516.37"/>
    <n v="52516.37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19"/>
    <x v="12"/>
    <n v="2"/>
    <n v="2"/>
    <n v="38"/>
    <x v="18"/>
    <n v="26"/>
    <n v="51"/>
    <x v="8"/>
    <n v="2"/>
    <s v="2. EXP - Operating Expense"/>
    <n v="29"/>
    <x v="4"/>
    <n v="1356"/>
    <n v="42493.67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83.95"/>
    <n v="3747.36"/>
    <n v="3415.24"/>
    <n v="3577.87"/>
    <n v="3577.87"/>
    <n v="3415.24"/>
    <n v="3740.5"/>
    <n v="24766.95"/>
    <n v="24766.95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3"/>
    <x v="3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19"/>
    <x v="12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3"/>
    <x v="7"/>
    <n v="2"/>
    <n v="2"/>
    <n v="42"/>
    <x v="11"/>
    <n v="26"/>
    <n v="55"/>
    <x v="6"/>
    <n v="2"/>
    <s v="2. EXP - Operating Expense"/>
    <n v="24"/>
    <x v="3"/>
    <n v="1398"/>
    <n v="84611.09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716.92"/>
    <n v="8067.69"/>
    <n v="7366.15"/>
    <n v="7716.92"/>
    <n v="7716.92"/>
    <n v="7366.15"/>
    <n v="8067.69"/>
    <n v="30592.65"/>
    <n v="30592.65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17"/>
    <x v="10"/>
    <n v="2"/>
    <n v="2"/>
    <n v="53"/>
    <x v="16"/>
    <n v="26"/>
    <n v="59"/>
    <x v="2"/>
    <n v="2"/>
    <s v="2. EXP - Operating Expense"/>
    <n v="24"/>
    <x v="3"/>
    <n v="1491"/>
    <n v="26246.97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2315.08"/>
    <n v="2315.08"/>
    <n v="2209.85"/>
    <n v="2315.08"/>
    <n v="2420.31"/>
    <n v="2209.85"/>
    <n v="2315.08"/>
    <n v="2315.08"/>
    <n v="2209.85"/>
    <n v="2420.31"/>
    <n v="3201.4"/>
    <n v="3201.4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98"/>
    <n v="47198.7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0"/>
    <n v="4051.38"/>
    <n v="4244.3100000000004"/>
    <n v="4437.2299999999996"/>
    <n v="4051.38"/>
    <n v="4244.3100000000004"/>
    <n v="4244.3100000000004"/>
    <n v="4051.38"/>
    <n v="4437.2299999999996"/>
    <n v="19312.759999999998"/>
    <n v="13437.17"/>
    <s v="All Budget Divisions"/>
    <s v="CD-90 - Information Technology"/>
    <x v="1"/>
    <s v="USF"/>
    <s v="Employee Expenses"/>
    <s v="Compensation and Benefits"/>
    <n v="-5875.59"/>
    <s v="90-922-90.62301"/>
    <s v="922-Technology Operations"/>
    <s v="922"/>
    <x v="3"/>
    <x v="3"/>
  </r>
  <r>
    <x v="0"/>
    <x v="17"/>
    <x v="10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9"/>
    <x v="12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0"/>
    <x v="0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2"/>
    <x v="2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0"/>
    <x v="0"/>
    <n v="2"/>
    <n v="2"/>
    <n v="53"/>
    <x v="16"/>
    <n v="26"/>
    <n v="59"/>
    <x v="2"/>
    <n v="2"/>
    <s v="2. EXP - Operating Expense"/>
    <n v="18"/>
    <x v="2"/>
    <n v="1483"/>
    <n v="1103577.4099999999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95116.18"/>
    <n v="95116.18"/>
    <n v="95116.18"/>
    <n v="95116.18"/>
    <n v="65222.66"/>
    <n v="86405.42"/>
    <n v="97897.38"/>
    <n v="854051.95"/>
    <n v="854051.95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0"/>
    <x v="0"/>
    <x v="0"/>
    <n v="2"/>
    <n v="2"/>
    <n v="46"/>
    <x v="3"/>
    <n v="26"/>
    <n v="59"/>
    <x v="2"/>
    <n v="2"/>
    <s v="2. EXP - Operating Expense"/>
    <n v="24"/>
    <x v="3"/>
    <n v="1477"/>
    <n v="43897.64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3083.6"/>
    <n v="3112.6"/>
    <n v="3542.6"/>
    <n v="3389.6"/>
    <n v="4823.08"/>
    <n v="4603.8500000000004"/>
    <n v="5042.3100000000004"/>
    <n v="29428.400000000001"/>
    <n v="29428.400000000001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4"/>
    <x v="8"/>
    <n v="2"/>
    <n v="2"/>
    <n v="37"/>
    <x v="5"/>
    <n v="26"/>
    <n v="50"/>
    <x v="0"/>
    <n v="3"/>
    <s v="4. USAC_DEBIT - USAC Administration (Debit to SM)"/>
    <n v="128"/>
    <x v="66"/>
    <n v="1346"/>
    <n v="23063.45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792.19"/>
    <n v="2273.46"/>
    <n v="1338.36"/>
    <n v="1983.84"/>
    <n v="1924.49"/>
    <n v="1808.73"/>
    <n v="1820.62"/>
    <n v="15525.77"/>
    <n v="15525.77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7"/>
    <x v="5"/>
    <n v="2"/>
    <n v="2"/>
    <n v="52"/>
    <x v="10"/>
    <n v="26"/>
    <n v="59"/>
    <x v="2"/>
    <n v="6"/>
    <s v="X00000 - Capital Expenses"/>
    <n v="141"/>
    <x v="92"/>
    <n v="1488"/>
    <n v="1682.77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1682.77"/>
    <n v="0"/>
    <n v="0"/>
    <n v="0"/>
    <n v="0"/>
    <n v="1809.86"/>
    <n v="1682.77"/>
    <s v="All Budget Divisions"/>
    <s v="DA-30 - High Cost (DA)"/>
    <x v="4"/>
    <s v="USF"/>
    <s v="Employee Expenses"/>
    <s v="Compensation and Benefits"/>
    <n v="-127.09"/>
    <s v="90-916-30.X00008"/>
    <s v="916-IT HC Support"/>
    <s v="916"/>
    <x v="92"/>
    <x v="0"/>
  </r>
  <r>
    <x v="4"/>
    <x v="9"/>
    <x v="1"/>
    <n v="2"/>
    <n v="2"/>
    <n v="42"/>
    <x v="11"/>
    <n v="26"/>
    <n v="55"/>
    <x v="6"/>
    <n v="2"/>
    <s v="2. EXP - Operating Expense"/>
    <n v="146"/>
    <x v="5"/>
    <n v="972"/>
    <n v="0"/>
    <n v="0"/>
    <n v="0"/>
    <n v="0"/>
    <n v="0"/>
    <n v="0"/>
    <n v="0"/>
    <n v="0"/>
    <n v="0"/>
    <n v="0"/>
    <n v="32.9"/>
    <n v="0"/>
    <n v="0"/>
    <n v="0"/>
    <n v="0"/>
    <n v="0"/>
    <n v="0"/>
    <n v="0"/>
    <n v="0"/>
    <n v="0"/>
    <n v="0"/>
    <n v="0"/>
    <n v="0"/>
    <n v="0"/>
    <n v="0"/>
    <n v="32.9"/>
    <n v="0"/>
    <s v="All Budget Divisions"/>
    <s v="CD-70 - Finance"/>
    <x v="1"/>
    <s v="USF"/>
    <s v="Employee Expenses"/>
    <s v="Dues and Subscriptions"/>
    <n v="-32.9"/>
    <s v="70-700-70.62200"/>
    <s v="700-Finance"/>
    <s v="700"/>
    <x v="5"/>
    <x v="4"/>
  </r>
  <r>
    <x v="0"/>
    <x v="2"/>
    <x v="2"/>
    <n v="2"/>
    <n v="2"/>
    <n v="47"/>
    <x v="2"/>
    <n v="26"/>
    <n v="60"/>
    <x v="9"/>
    <n v="2"/>
    <s v="2. EXP - Operating Expense"/>
    <n v="146"/>
    <x v="5"/>
    <n v="1511"/>
    <n v="19287.649997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1970.333333"/>
    <n v="1971.333333"/>
    <n v="1971.333333"/>
    <n v="1971.333333"/>
    <n v="1971.333333"/>
    <n v="1971.333333"/>
    <n v="408.33333299999998"/>
    <n v="408.33333299999998"/>
    <n v="408.33333299999998"/>
    <n v="6235.65"/>
    <n v="6235.65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5"/>
    <x v="10"/>
    <x v="1"/>
    <n v="2"/>
    <n v="2"/>
    <n v="56"/>
    <x v="22"/>
    <n v="26"/>
    <n v="57"/>
    <x v="13"/>
    <n v="3"/>
    <s v="4. USAC_DEBIT - USAC Administration (Debit to SM)"/>
    <n v="122"/>
    <x v="31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3"/>
    <x v="3"/>
    <n v="2"/>
    <n v="2"/>
    <n v="37"/>
    <x v="5"/>
    <n v="26"/>
    <n v="50"/>
    <x v="0"/>
    <n v="3"/>
    <s v="4. USAC_DEBIT - USAC Administration (Debit to SM)"/>
    <n v="124"/>
    <x v="63"/>
    <n v="1346"/>
    <n v="56914.71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0"/>
    <n v="5155.33"/>
    <n v="5331.32"/>
    <n v="5081.63"/>
    <n v="5398.36"/>
    <n v="4755.17"/>
    <n v="4867.45"/>
    <n v="4624.12"/>
    <n v="4707.97"/>
    <n v="22443.05"/>
    <n v="16993.36"/>
    <s v="All Budget Divisions"/>
    <s v="BD-50 - Rural Health Care"/>
    <x v="2"/>
    <s v="USF"/>
    <s v="Allocations"/>
    <s v="Allocations"/>
    <n v="-5449.69"/>
    <s v="50-500-50.90233"/>
    <s v="500-Rural Health Care"/>
    <s v="500"/>
    <x v="63"/>
    <x v="0"/>
  </r>
  <r>
    <x v="0"/>
    <x v="19"/>
    <x v="12"/>
    <n v="2"/>
    <n v="2"/>
    <n v="37"/>
    <x v="5"/>
    <n v="26"/>
    <n v="50"/>
    <x v="0"/>
    <n v="3"/>
    <s v="4. USAC_DEBIT - USAC Administration (Debit to SM)"/>
    <n v="124"/>
    <x v="63"/>
    <n v="1346"/>
    <n v="92994.595816000001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9503.18"/>
    <n v="5995.28"/>
    <n v="10796.719293"/>
    <n v="9510.3452550000002"/>
    <n v="9734.8979290000007"/>
    <n v="9248.2442819999997"/>
    <n v="9415.9190569999992"/>
    <n v="44288.47"/>
    <n v="44288.47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5"/>
    <x v="4"/>
    <n v="2"/>
    <n v="2"/>
    <n v="36"/>
    <x v="14"/>
    <n v="26"/>
    <n v="49"/>
    <x v="10"/>
    <n v="3"/>
    <s v="4. USAC_DEBIT - USAC Administration (Debit to SM)"/>
    <n v="126"/>
    <x v="53"/>
    <n v="1341"/>
    <n v="6704944.5499999998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194731.27"/>
    <n v="493747.38"/>
    <n v="618441.88"/>
    <n v="582613.29"/>
    <n v="663710.04"/>
    <n v="600470.31999999995"/>
    <n v="962115.13"/>
    <n v="2783846.51"/>
    <n v="2783846.51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0"/>
    <x v="0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13"/>
    <x v="7"/>
    <n v="2"/>
    <n v="2"/>
    <n v="37"/>
    <x v="5"/>
    <n v="26"/>
    <n v="50"/>
    <x v="0"/>
    <n v="3"/>
    <s v="4. USAC_DEBIT - USAC Administration (Debit to SM)"/>
    <n v="128"/>
    <x v="66"/>
    <n v="1346"/>
    <n v="23671.18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989.95"/>
    <n v="2022.79"/>
    <n v="1999"/>
    <n v="1983.84"/>
    <n v="1924.49"/>
    <n v="1808.73"/>
    <n v="1820.62"/>
    <n v="10121.76"/>
    <n v="10121.76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19"/>
    <x v="12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0"/>
    <x v="13"/>
    <x v="7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5"/>
    <x v="16"/>
    <x v="9"/>
    <n v="2"/>
    <n v="2"/>
    <n v="42"/>
    <x v="11"/>
    <n v="26"/>
    <n v="52"/>
    <x v="1"/>
    <n v="2"/>
    <s v="2. EXP - Operating Expense"/>
    <n v="105"/>
    <x v="11"/>
    <n v="1201"/>
    <n v="1000"/>
    <n v="0"/>
    <n v="0"/>
    <n v="0"/>
    <n v="150"/>
    <n v="0"/>
    <n v="0"/>
    <n v="0"/>
    <n v="0"/>
    <n v="0"/>
    <n v="850"/>
    <n v="0"/>
    <n v="10062.450000000001"/>
    <n v="0"/>
    <n v="0"/>
    <n v="0"/>
    <n v="150"/>
    <n v="0"/>
    <n v="0"/>
    <n v="0"/>
    <n v="0"/>
    <n v="0"/>
    <n v="850"/>
    <n v="0"/>
    <n v="0"/>
    <n v="11062.45"/>
    <n v="1000"/>
    <s v="All Budget Divisions"/>
    <s v="CD-70 - Finance"/>
    <x v="1"/>
    <s v="USF"/>
    <s v="Employee Expenses"/>
    <s v="Compensation and Benefits"/>
    <n v="-10062.450000000001"/>
    <s v="70-735-70.68005"/>
    <s v="735-Facilities"/>
    <s v="735"/>
    <x v="11"/>
    <x v="3"/>
  </r>
  <r>
    <x v="0"/>
    <x v="2"/>
    <x v="2"/>
    <n v="2"/>
    <n v="2"/>
    <n v="52"/>
    <x v="10"/>
    <n v="26"/>
    <n v="59"/>
    <x v="2"/>
    <n v="2"/>
    <s v="2. EXP - Operating Expense"/>
    <n v="105"/>
    <x v="11"/>
    <n v="1469"/>
    <n v="8252.4599999999991"/>
    <n v="0"/>
    <n v="0"/>
    <n v="0"/>
    <n v="0"/>
    <n v="0"/>
    <n v="0"/>
    <n v="0"/>
    <n v="0"/>
    <n v="0"/>
    <n v="0"/>
    <n v="0"/>
    <n v="0"/>
    <n v="0"/>
    <n v="0"/>
    <n v="0"/>
    <n v="25.38"/>
    <n v="24.23"/>
    <n v="25.38"/>
    <n v="26.54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2"/>
    <x v="4"/>
    <x v="1"/>
    <n v="2"/>
    <n v="2"/>
    <n v="55"/>
    <x v="9"/>
    <n v="26"/>
    <n v="59"/>
    <x v="2"/>
    <n v="2"/>
    <s v="2. EXP - Operating Expense"/>
    <n v="110"/>
    <x v="46"/>
    <n v="377"/>
    <n v="65881.58"/>
    <n v="0"/>
    <n v="0"/>
    <n v="0"/>
    <n v="0"/>
    <n v="0"/>
    <n v="0"/>
    <n v="0"/>
    <n v="0"/>
    <n v="0"/>
    <n v="0"/>
    <n v="0"/>
    <n v="-4049.72"/>
    <n v="0"/>
    <n v="0"/>
    <n v="0"/>
    <n v="0"/>
    <n v="0"/>
    <n v="0"/>
    <n v="0"/>
    <n v="0"/>
    <n v="0"/>
    <n v="0"/>
    <n v="0"/>
    <n v="65881.58"/>
    <n v="-4049.72"/>
    <n v="65881.58"/>
    <s v="All Budget Divisions"/>
    <s v="DA-20 - Schools &amp; Libraries (DA)"/>
    <x v="3"/>
    <s v="USF"/>
    <s v="Employee Expenses"/>
    <s v="Compensation and Benefits"/>
    <n v="69931.3"/>
    <s v="90-902-20.68100"/>
    <s v="902-Business Relationship Management"/>
    <s v="902"/>
    <x v="46"/>
    <x v="3"/>
  </r>
  <r>
    <x v="5"/>
    <x v="10"/>
    <x v="1"/>
    <n v="2"/>
    <n v="2"/>
    <n v="46"/>
    <x v="3"/>
    <n v="26"/>
    <n v="59"/>
    <x v="2"/>
    <n v="2"/>
    <s v="2. EXP - Operating Expense"/>
    <n v="110"/>
    <x v="46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19"/>
    <x v="12"/>
    <n v="2"/>
    <n v="2"/>
    <n v="43"/>
    <x v="21"/>
    <n v="26"/>
    <n v="56"/>
    <x v="12"/>
    <n v="2"/>
    <s v="2. EXP - Operating Expense"/>
    <n v="83"/>
    <x v="13"/>
    <n v="1410"/>
    <n v="144737.49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587.98"/>
    <n v="13825.54"/>
    <n v="11099.64"/>
    <n v="11385.11"/>
    <n v="10440.459999999999"/>
    <n v="8945.7900000000009"/>
    <n v="12252.24"/>
    <n v="90614.25"/>
    <n v="90614.25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2"/>
    <x v="2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1"/>
    <x v="1"/>
    <x v="1"/>
    <n v="2"/>
    <n v="2"/>
    <n v="35"/>
    <x v="12"/>
    <n v="26"/>
    <n v="48"/>
    <x v="7"/>
    <n v="2"/>
    <s v="2. EXP - Operating Expense"/>
    <n v="97"/>
    <x v="16"/>
    <n v="455"/>
    <n v="10000"/>
    <n v="0"/>
    <n v="0"/>
    <n v="0"/>
    <n v="0"/>
    <n v="0"/>
    <n v="0"/>
    <n v="0"/>
    <n v="671.92"/>
    <n v="0"/>
    <n v="945.98"/>
    <n v="3002.26"/>
    <n v="0"/>
    <n v="2500"/>
    <n v="0"/>
    <n v="0"/>
    <n v="2500"/>
    <n v="0"/>
    <n v="0"/>
    <n v="2500"/>
    <n v="0"/>
    <n v="0"/>
    <n v="2500"/>
    <n v="0"/>
    <n v="0"/>
    <n v="4620.16"/>
    <n v="10000"/>
    <s v="All Budget Divisions"/>
    <s v="BD-30 - High Cost"/>
    <x v="4"/>
    <s v="USF"/>
    <s v="Employee Expenses"/>
    <s v="Travel"/>
    <n v="5379.84"/>
    <s v="30-300-30.66800"/>
    <s v="300-High Cost"/>
    <s v="30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98"/>
    <n v="542.70000000000005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0"/>
    <n v="0"/>
    <n v="0"/>
    <n v="0"/>
    <n v="0"/>
    <n v="0"/>
    <n v="0"/>
    <n v="0"/>
    <n v="0"/>
    <n v="1070.05"/>
    <n v="542.70000000000005"/>
    <s v="All Budget Divisions"/>
    <s v="CD-90 - Information Technology"/>
    <x v="1"/>
    <s v="USF"/>
    <s v="Employee Expenses"/>
    <s v="Travel"/>
    <n v="-527.35"/>
    <s v="90-922-90.66800"/>
    <s v="922-Technology Operations"/>
    <s v="922"/>
    <x v="16"/>
    <x v="7"/>
  </r>
  <r>
    <x v="5"/>
    <x v="15"/>
    <x v="5"/>
    <n v="2"/>
    <n v="2"/>
    <n v="36"/>
    <x v="14"/>
    <n v="26"/>
    <n v="49"/>
    <x v="10"/>
    <n v="2"/>
    <s v="2. EXP - Operating Expense"/>
    <n v="100"/>
    <x v="18"/>
    <n v="1121"/>
    <n v="7641829.6500000004"/>
    <n v="657921.39"/>
    <n v="592281.30000000005"/>
    <n v="628236.66"/>
    <n v="672491.46"/>
    <n v="654785.74"/>
    <n v="625972.38"/>
    <n v="686081.64"/>
    <n v="619772.78"/>
    <n v="641636.28"/>
    <n v="650078.17000000004"/>
    <n v="557475.01"/>
    <n v="655096.84"/>
    <n v="657921.39"/>
    <n v="592281.30000000005"/>
    <n v="628236.66"/>
    <n v="672491.46"/>
    <n v="654785.74"/>
    <n v="625972.38"/>
    <n v="686081.64"/>
    <n v="619772.78"/>
    <n v="641636.28"/>
    <n v="650078.17000000004"/>
    <n v="557475.01"/>
    <n v="655096.84"/>
    <n v="7641829.6500000004"/>
    <n v="7641829.6500000004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61"/>
    <n v="69931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3"/>
    <x v="8"/>
    <x v="1"/>
    <n v="2"/>
    <n v="2"/>
    <n v="46"/>
    <x v="3"/>
    <n v="26"/>
    <n v="59"/>
    <x v="2"/>
    <n v="2"/>
    <s v="2. EXP - Operating Expense"/>
    <n v="49"/>
    <x v="93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5"/>
    <x v="15"/>
    <x v="5"/>
    <n v="2"/>
    <n v="2"/>
    <n v="36"/>
    <x v="14"/>
    <n v="26"/>
    <n v="49"/>
    <x v="10"/>
    <n v="2"/>
    <s v="2. EXP - Operating Expense"/>
    <n v="62"/>
    <x v="7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4"/>
    <x v="9"/>
    <x v="1"/>
    <n v="2"/>
    <n v="2"/>
    <n v="45"/>
    <x v="6"/>
    <n v="26"/>
    <n v="58"/>
    <x v="4"/>
    <n v="2"/>
    <s v="2. EXP - Operating Expense"/>
    <n v="64"/>
    <x v="23"/>
    <n v="1003"/>
    <n v="156629"/>
    <n v="17868.75"/>
    <n v="0"/>
    <n v="77988.75"/>
    <n v="0"/>
    <n v="0"/>
    <n v="0"/>
    <n v="0"/>
    <n v="0"/>
    <n v="0"/>
    <n v="0"/>
    <n v="0"/>
    <n v="0"/>
    <n v="0"/>
    <n v="0"/>
    <n v="20270"/>
    <n v="0"/>
    <n v="0"/>
    <n v="0"/>
    <n v="0"/>
    <n v="32243"/>
    <n v="57790"/>
    <n v="0"/>
    <n v="46326"/>
    <n v="0"/>
    <n v="95857.5"/>
    <n v="156629"/>
    <s v="All Budget Divisions"/>
    <s v="CD-80 - Audit and Assurance"/>
    <x v="1"/>
    <s v="USF"/>
    <s v="Professional Services"/>
    <s v="Outsourced Audits"/>
    <n v="60771.5"/>
    <s v="80-800-80.64860"/>
    <s v="800-Audit and Assurance"/>
    <s v="800"/>
    <x v="23"/>
    <x v="10"/>
  </r>
  <r>
    <x v="0"/>
    <x v="13"/>
    <x v="7"/>
    <n v="2"/>
    <n v="2"/>
    <n v="52"/>
    <x v="10"/>
    <n v="26"/>
    <n v="58"/>
    <x v="4"/>
    <n v="2"/>
    <s v="2. EXP - Operating Expense"/>
    <n v="64"/>
    <x v="23"/>
    <n v="1419"/>
    <n v="1484805.31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163229"/>
    <n v="112882"/>
    <n v="115426"/>
    <n v="132610"/>
    <n v="117010"/>
    <n v="103970"/>
    <n v="72981"/>
    <n v="666697.31000000006"/>
    <n v="666697.31000000006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5"/>
    <x v="20"/>
    <x v="13"/>
    <n v="2"/>
    <n v="2"/>
    <n v="36"/>
    <x v="14"/>
    <n v="26"/>
    <n v="49"/>
    <x v="10"/>
    <n v="2"/>
    <s v="2. EXP - Operating Expense"/>
    <n v="69"/>
    <x v="82"/>
    <n v="1121"/>
    <n v="7795764.4699999997"/>
    <n v="360719.24"/>
    <n v="309199.73"/>
    <n v="371165.7"/>
    <n v="632554.41"/>
    <n v="539521.16"/>
    <n v="484152.13"/>
    <n v="494590"/>
    <n v="397036.64"/>
    <n v="382963.44"/>
    <n v="393059.52"/>
    <n v="339458.72"/>
    <n v="325440.32"/>
    <n v="360719.24"/>
    <n v="309199.73"/>
    <n v="371165.7"/>
    <n v="632554.41"/>
    <n v="539521.16"/>
    <n v="484152.13"/>
    <n v="878378.4"/>
    <n v="921856.7"/>
    <n v="894021.5"/>
    <n v="829513.9"/>
    <n v="765326"/>
    <n v="809355.6"/>
    <n v="2697312.37"/>
    <n v="2697312.37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5"/>
    <x v="20"/>
    <x v="13"/>
    <n v="2"/>
    <n v="2"/>
    <n v="46"/>
    <x v="3"/>
    <n v="26"/>
    <n v="59"/>
    <x v="2"/>
    <n v="2"/>
    <s v="2. EXP - Operating Expense"/>
    <n v="79"/>
    <x v="101"/>
    <n v="1254"/>
    <n v="89641.37"/>
    <n v="14347.57"/>
    <n v="7205.61"/>
    <n v="6428.3"/>
    <n v="7132.74"/>
    <n v="8410.52"/>
    <n v="7771.63"/>
    <n v="7771.63"/>
    <n v="7771.63"/>
    <n v="11657.79"/>
    <n v="7771.63"/>
    <n v="7771.63"/>
    <n v="7771.62"/>
    <n v="14347.57"/>
    <n v="7205.61"/>
    <n v="6428.3"/>
    <n v="7132.74"/>
    <n v="8410.52"/>
    <n v="7771.63"/>
    <n v="7012"/>
    <n v="6621"/>
    <n v="5301"/>
    <n v="7076"/>
    <n v="6159"/>
    <n v="6176"/>
    <n v="51296.37"/>
    <n v="51296.37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0"/>
    <x v="0"/>
    <x v="0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1"/>
    <x v="1"/>
    <x v="1"/>
    <n v="2"/>
    <n v="2"/>
    <n v="43"/>
    <x v="21"/>
    <n v="26"/>
    <n v="56"/>
    <x v="12"/>
    <n v="2"/>
    <s v="2. EXP - Operating Expense"/>
    <n v="39"/>
    <x v="27"/>
    <n v="548"/>
    <n v="2249.9998999999998"/>
    <n v="0"/>
    <n v="0"/>
    <n v="0"/>
    <n v="0"/>
    <n v="0"/>
    <n v="0"/>
    <n v="0"/>
    <n v="0"/>
    <n v="297"/>
    <n v="218.21"/>
    <n v="0"/>
    <n v="1703.69"/>
    <n v="181.73079999999999"/>
    <n v="173.07689999999999"/>
    <n v="199.0384"/>
    <n v="181.73079999999999"/>
    <n v="190.38460000000001"/>
    <n v="190.38460000000001"/>
    <n v="181.73079999999999"/>
    <n v="199.0384"/>
    <n v="190.38460000000001"/>
    <n v="181.73079999999999"/>
    <n v="190.38460000000001"/>
    <n v="190.38460000000001"/>
    <n v="2218.9"/>
    <n v="2249.9998999999998"/>
    <s v="All Budget Divisions"/>
    <s v="CD-73 - Procurement"/>
    <x v="1"/>
    <s v="USF"/>
    <s v="Employee Expenses"/>
    <s v="Team Building"/>
    <n v="31.099900000000002"/>
    <s v="73-730-73.62505"/>
    <s v="730-Procurement"/>
    <s v="730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6"/>
    <x v="12"/>
    <x v="6"/>
    <n v="2"/>
    <n v="2"/>
    <n v="55"/>
    <x v="9"/>
    <n v="26"/>
    <n v="59"/>
    <x v="2"/>
    <n v="2"/>
    <s v="2. EXP - Operating Expense"/>
    <n v="39"/>
    <x v="27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5"/>
    <x v="10"/>
    <x v="1"/>
    <n v="2"/>
    <n v="2"/>
    <n v="35"/>
    <x v="12"/>
    <n v="26"/>
    <n v="48"/>
    <x v="7"/>
    <n v="2"/>
    <s v="2. EXP - Operating Expense"/>
    <n v="44"/>
    <x v="5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13"/>
    <x v="7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6"/>
    <x v="12"/>
    <x v="6"/>
    <n v="2"/>
    <n v="2"/>
    <n v="40"/>
    <x v="4"/>
    <n v="26"/>
    <n v="53"/>
    <x v="3"/>
    <n v="2"/>
    <s v="2. EXP - Operating Expense"/>
    <n v="27"/>
    <x v="38"/>
    <n v="1560"/>
    <n v="21243.599999999999"/>
    <n v="0"/>
    <n v="0"/>
    <n v="0"/>
    <n v="0"/>
    <n v="0"/>
    <n v="0"/>
    <n v="0"/>
    <n v="0"/>
    <n v="0"/>
    <n v="0"/>
    <n v="0"/>
    <n v="0"/>
    <n v="1634.1230640000001"/>
    <n v="1634.1230640000001"/>
    <n v="1634.1230640000001"/>
    <n v="2451.184624"/>
    <n v="1634.1230640000001"/>
    <n v="1634.1230640000001"/>
    <n v="1634.1230640000001"/>
    <n v="1634.1230640000001"/>
    <n v="2451.184624"/>
    <n v="1634.1230640000001"/>
    <n v="1634.1230640000001"/>
    <n v="1634.1231760000001"/>
    <n v="0"/>
    <n v="0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5"/>
    <x v="16"/>
    <x v="9"/>
    <n v="2"/>
    <n v="2"/>
    <n v="41"/>
    <x v="17"/>
    <n v="26"/>
    <n v="54"/>
    <x v="11"/>
    <n v="2"/>
    <s v="2. EXP - Operating Expense"/>
    <n v="29"/>
    <x v="4"/>
    <n v="1184"/>
    <n v="355115.06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32523.3"/>
    <n v="48453.68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-8147.61"/>
    <n v="0"/>
    <n v="444239.65"/>
    <n v="355115.06"/>
    <s v="All Budget Divisions"/>
    <s v="CD-65 - Office of the General Counsel"/>
    <x v="1"/>
    <s v="USF"/>
    <s v="Employee Expenses"/>
    <s v="Compensation and Benefits"/>
    <n v="-89124.59"/>
    <s v="65-650-65.62306"/>
    <s v="650-Office of the General Counsel"/>
    <s v="650"/>
    <x v="4"/>
    <x v="3"/>
  </r>
  <r>
    <x v="5"/>
    <x v="16"/>
    <x v="9"/>
    <n v="2"/>
    <n v="2"/>
    <n v="49"/>
    <x v="13"/>
    <n v="26"/>
    <n v="53"/>
    <x v="3"/>
    <n v="2"/>
    <s v="2. EXP - Operating Expense"/>
    <n v="31"/>
    <x v="24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287"/>
    <n v="-3413.76"/>
    <n v="0"/>
    <n v="-995.11"/>
    <n v="-837.1"/>
    <n v="-13.22"/>
    <n v="-605.22"/>
    <n v="151.31"/>
    <n v="-933.37"/>
    <n v="-1064.8699999999999"/>
    <n v="1165.05"/>
    <n v="-280.45"/>
    <n v="-47.75"/>
    <n v="46.97"/>
    <n v="0"/>
    <n v="-995.11"/>
    <n v="-837.1"/>
    <n v="-13.22"/>
    <n v="-605.22"/>
    <n v="151.31"/>
    <n v="-933.37"/>
    <n v="-1064.8699999999999"/>
    <n v="1165.05"/>
    <n v="-280.45"/>
    <n v="-47.75"/>
    <n v="46.97"/>
    <n v="-3413.76"/>
    <n v="-3413.76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3"/>
    <x v="3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1"/>
    <x v="1"/>
    <x v="1"/>
    <n v="2"/>
    <n v="2"/>
    <n v="38"/>
    <x v="18"/>
    <n v="26"/>
    <n v="51"/>
    <x v="8"/>
    <n v="2"/>
    <s v="2. EXP - Operating Expense"/>
    <n v="38"/>
    <x v="26"/>
    <n v="474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0 - Chief Executive Office"/>
    <x v="1"/>
    <s v="USF"/>
    <s v="Employee Expenses"/>
    <s v="Compensation and Benefits"/>
    <n v="1000"/>
    <s v="60-600-60.62501"/>
    <s v="600-Chief Executive Office"/>
    <s v="600"/>
    <x v="26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413"/>
    <n v="175561.58979999999"/>
    <n v="10697.73"/>
    <n v="15665.63"/>
    <n v="4361.13"/>
    <n v="9778.17"/>
    <n v="9778.17"/>
    <n v="9778.17"/>
    <n v="9753.17"/>
    <n v="9778.17"/>
    <n v="9778.17"/>
    <n v="6235.39"/>
    <n v="9712.89"/>
    <n v="9687.89"/>
    <n v="14125.645200000001"/>
    <n v="13452.9954"/>
    <n v="15470.9447"/>
    <n v="14798.294900000001"/>
    <n v="14125.645200000001"/>
    <n v="14798.294900000001"/>
    <n v="14798.294900000001"/>
    <n v="14798.294900000001"/>
    <n v="14798.294900000001"/>
    <n v="14125.645200000001"/>
    <n v="14798.294900000001"/>
    <n v="15470.9447"/>
    <n v="115004.68"/>
    <n v="175561.58979999999"/>
    <s v="All Budget Divisions"/>
    <s v="CD-90 - Information Technology"/>
    <x v="1"/>
    <s v="USF"/>
    <s v="Employee Expenses"/>
    <s v="Compensation and Benefits"/>
    <n v="60556.909800000001"/>
    <s v="90-913-90.62303"/>
    <s v="913-Architecture and Standards"/>
    <s v="913"/>
    <x v="51"/>
    <x v="3"/>
  </r>
  <r>
    <x v="5"/>
    <x v="15"/>
    <x v="5"/>
    <n v="2"/>
    <n v="2"/>
    <n v="41"/>
    <x v="17"/>
    <n v="26"/>
    <n v="54"/>
    <x v="11"/>
    <n v="2"/>
    <s v="2. EXP - Operating Expense"/>
    <n v="26"/>
    <x v="51"/>
    <n v="1184"/>
    <n v="487613.51"/>
    <n v="41058.239999999998"/>
    <n v="41053.24"/>
    <n v="36000.86"/>
    <n v="38506.699999999997"/>
    <n v="42486.96"/>
    <n v="45486.96"/>
    <n v="42486.96"/>
    <n v="41719.78"/>
    <n v="40266.19"/>
    <n v="42371.96"/>
    <n v="38466.68"/>
    <n v="37708.980000000003"/>
    <n v="41058.239999999998"/>
    <n v="41053.24"/>
    <n v="36000.86"/>
    <n v="38506.699999999997"/>
    <n v="42486.96"/>
    <n v="45486.96"/>
    <n v="42486.96"/>
    <n v="41719.78"/>
    <n v="40266.19"/>
    <n v="42371.96"/>
    <n v="38466.68"/>
    <n v="37708.980000000003"/>
    <n v="487613.51"/>
    <n v="487613.51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18"/>
    <x v="11"/>
    <n v="2"/>
    <n v="2"/>
    <n v="37"/>
    <x v="5"/>
    <n v="26"/>
    <n v="50"/>
    <x v="0"/>
    <n v="2"/>
    <s v="2. EXP - Operating Expense"/>
    <n v="26"/>
    <x v="51"/>
    <n v="1346"/>
    <n v="820485.99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62380.08"/>
    <n v="68618.09"/>
    <n v="68618.09"/>
    <n v="65499.08"/>
    <n v="68618.09"/>
    <n v="71737.09"/>
    <n v="65499.08"/>
    <n v="68618.09"/>
    <n v="68618.09"/>
    <n v="65499.08"/>
    <n v="71737.09"/>
    <n v="75044.039999999994"/>
    <n v="75044.039999999994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4"/>
    <x v="9"/>
    <x v="1"/>
    <n v="2"/>
    <n v="2"/>
    <n v="47"/>
    <x v="2"/>
    <n v="26"/>
    <n v="60"/>
    <x v="9"/>
    <n v="2"/>
    <s v="2. EXP - Operating Expense"/>
    <n v="27"/>
    <x v="38"/>
    <n v="1103"/>
    <n v="14925.353999999999"/>
    <n v="1282.21"/>
    <n v="1393.51"/>
    <n v="1332.61"/>
    <n v="1332.61"/>
    <n v="1332.61"/>
    <n v="1332.61"/>
    <n v="1305.56"/>
    <n v="1332.61"/>
    <n v="1344.48"/>
    <n v="1338.27"/>
    <n v="1338.27"/>
    <n v="1564.31"/>
    <n v="1310.241"/>
    <n v="1196.307"/>
    <n v="1196.307"/>
    <n v="1253.2739999999999"/>
    <n v="1310.241"/>
    <n v="1139.3399999999999"/>
    <n v="1310.241"/>
    <n v="1253.2739999999999"/>
    <n v="1196.307"/>
    <n v="1310.241"/>
    <n v="1196.307"/>
    <n v="1253.2739999999999"/>
    <n v="16229.66"/>
    <n v="14925.353999999999"/>
    <s v="All Budget Divisions"/>
    <s v="CD-93 - Human Resources"/>
    <x v="1"/>
    <s v="USF"/>
    <s v="Employee Expenses"/>
    <s v="Compensation and Benefits"/>
    <n v="-1304.306"/>
    <s v="93-930-93.62304"/>
    <s v="930-Human Resources"/>
    <s v="930"/>
    <x v="38"/>
    <x v="3"/>
  </r>
  <r>
    <x v="5"/>
    <x v="15"/>
    <x v="5"/>
    <n v="2"/>
    <n v="2"/>
    <n v="40"/>
    <x v="4"/>
    <n v="26"/>
    <n v="53"/>
    <x v="3"/>
    <n v="2"/>
    <s v="2. EXP - Operating Expense"/>
    <n v="27"/>
    <x v="38"/>
    <n v="1161"/>
    <n v="26331.88"/>
    <n v="1778.88"/>
    <n v="1842.99"/>
    <n v="2636.04"/>
    <n v="2676.31"/>
    <n v="2641.09"/>
    <n v="2641.09"/>
    <n v="476.54"/>
    <n v="2325.54"/>
    <n v="2325.54"/>
    <n v="2331.16"/>
    <n v="2328.35"/>
    <n v="2328.35"/>
    <n v="1778.88"/>
    <n v="1842.99"/>
    <n v="2636.04"/>
    <n v="2676.31"/>
    <n v="2641.09"/>
    <n v="2641.09"/>
    <n v="476.54"/>
    <n v="2325.54"/>
    <n v="2325.54"/>
    <n v="2331.16"/>
    <n v="2328.35"/>
    <n v="2328.35"/>
    <n v="26331.88"/>
    <n v="26331.88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5"/>
    <x v="20"/>
    <x v="13"/>
    <n v="2"/>
    <n v="2"/>
    <n v="42"/>
    <x v="11"/>
    <n v="26"/>
    <n v="55"/>
    <x v="6"/>
    <n v="2"/>
    <s v="2. EXP - Operating Expense"/>
    <n v="2"/>
    <x v="103"/>
    <n v="1193"/>
    <n v="76860.479999999996"/>
    <n v="-10548.64"/>
    <n v="-13530.87"/>
    <n v="-13294.53"/>
    <n v="-15275.96"/>
    <n v="-11871.32"/>
    <n v="-12339.16"/>
    <n v="-14307.68"/>
    <n v="-10801.96"/>
    <n v="-15115.3"/>
    <n v="-14128.54"/>
    <n v="-12913.2"/>
    <n v="-9904.1"/>
    <n v="10548.64"/>
    <n v="13530.87"/>
    <n v="13294.53"/>
    <n v="15275.96"/>
    <n v="11871.32"/>
    <n v="12339.16"/>
    <n v="0"/>
    <n v="0"/>
    <n v="0"/>
    <n v="0"/>
    <n v="0"/>
    <n v="0"/>
    <n v="-76860.479999999996"/>
    <n v="76860.479999999996"/>
    <s v="All Budget Divisions"/>
    <s v="CD-70 - Finance"/>
    <x v="1"/>
    <s v="USF"/>
    <s v="General and Administrative"/>
    <s v="Telecommunications and Other Expenses"/>
    <n v="153720.95999999999"/>
    <s v="70-700-70.40100"/>
    <s v="700-Finance"/>
    <s v="700"/>
    <x v="103"/>
    <x v="0"/>
  </r>
  <r>
    <x v="0"/>
    <x v="19"/>
    <x v="12"/>
    <n v="2"/>
    <n v="2"/>
    <n v="42"/>
    <x v="11"/>
    <n v="26"/>
    <n v="55"/>
    <x v="6"/>
    <n v="2"/>
    <s v="2. EXP - Operating Expense"/>
    <n v="13"/>
    <x v="72"/>
    <n v="1398"/>
    <n v="3718120.4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1759.12"/>
    <n v="256289.48"/>
    <n v="255996"/>
    <n v="409924"/>
    <n v="409924"/>
    <n v="409924"/>
    <n v="409924"/>
    <n v="1822428.4"/>
    <n v="1822428.4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0"/>
    <x v="11"/>
    <x v="6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3"/>
    <x v="8"/>
    <x v="1"/>
    <n v="2"/>
    <n v="2"/>
    <n v="34"/>
    <x v="7"/>
    <n v="26"/>
    <n v="47"/>
    <x v="5"/>
    <n v="2"/>
    <s v="2. EXP - Operating Expense"/>
    <n v="24"/>
    <x v="3"/>
    <n v="671"/>
    <n v="145805.99890000001"/>
    <n v="4946.0600000000004"/>
    <n v="5823.6"/>
    <n v="6801.26"/>
    <n v="5858.96"/>
    <n v="5001.8"/>
    <n v="7567.66"/>
    <n v="6158.66"/>
    <n v="6471.5"/>
    <n v="7685.83"/>
    <n v="5934.7"/>
    <n v="6547.06"/>
    <n v="5375.1"/>
    <n v="12347.076800000001"/>
    <n v="11224.615299999999"/>
    <n v="12908.3076"/>
    <n v="11224.615299999999"/>
    <n v="12908.3076"/>
    <n v="12461.076800000001"/>
    <n v="11969.999900000001"/>
    <n v="13048.615299999999"/>
    <n v="11785.846100000001"/>
    <n v="12171.6922"/>
    <n v="12154.1538"/>
    <n v="11601.6922"/>
    <n v="74172.19"/>
    <n v="145805.99890000001"/>
    <s v="All Budget Divisions"/>
    <s v="BD-20 - Schools &amp; Libraries"/>
    <x v="3"/>
    <s v="USF"/>
    <s v="Employee Expenses"/>
    <s v="Compensation and Benefits"/>
    <n v="71633.808900000004"/>
    <s v="20-200-20.62301"/>
    <s v="200-Schools &amp; Libraries"/>
    <s v="200"/>
    <x v="3"/>
    <x v="3"/>
  </r>
  <r>
    <x v="4"/>
    <x v="9"/>
    <x v="1"/>
    <n v="2"/>
    <n v="2"/>
    <n v="45"/>
    <x v="6"/>
    <n v="26"/>
    <n v="58"/>
    <x v="4"/>
    <n v="2"/>
    <s v="2. EXP - Operating Expense"/>
    <n v="24"/>
    <x v="3"/>
    <n v="1006"/>
    <n v="9190.1538"/>
    <n v="493"/>
    <n v="673"/>
    <n v="426.6"/>
    <n v="810.6"/>
    <n v="153"/>
    <n v="673"/>
    <n v="469"/>
    <n v="493"/>
    <n v="469"/>
    <n v="479"/>
    <n v="523"/>
    <n v="660.6"/>
    <n v="806.76919999999996"/>
    <n v="736.61540000000002"/>
    <n v="736.61540000000002"/>
    <n v="771.69230000000005"/>
    <n v="806.76919999999996"/>
    <n v="701.5385"/>
    <n v="806.76919999999996"/>
    <n v="771.69230000000005"/>
    <n v="736.61540000000002"/>
    <n v="806.76919999999996"/>
    <n v="736.61540000000002"/>
    <n v="771.69230000000005"/>
    <n v="6322.8"/>
    <n v="9190.1538"/>
    <s v="All Budget Divisions"/>
    <s v="CD-80 - Audit and Assurance"/>
    <x v="1"/>
    <s v="USF"/>
    <s v="Employee Expenses"/>
    <s v="Compensation and Benefits"/>
    <n v="2867.3537999999999"/>
    <s v="80-801-80.62301"/>
    <s v="801-Corporate Assurance"/>
    <s v="801"/>
    <x v="3"/>
    <x v="3"/>
  </r>
  <r>
    <x v="0"/>
    <x v="5"/>
    <x v="4"/>
    <n v="2"/>
    <n v="2"/>
    <n v="45"/>
    <x v="6"/>
    <n v="26"/>
    <n v="58"/>
    <x v="4"/>
    <n v="2"/>
    <s v="2. EXP - Operating Expense"/>
    <n v="24"/>
    <x v="3"/>
    <n v="1423"/>
    <n v="74890.350000000006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4334.8900000000003"/>
    <n v="8874.4599999999991"/>
    <n v="8102.77"/>
    <n v="8488.6200000000008"/>
    <n v="8488.6200000000008"/>
    <n v="8102.77"/>
    <n v="8874.4599999999991"/>
    <n v="23958.65"/>
    <n v="23958.65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14"/>
    <x v="8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9"/>
    <x v="12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18"/>
    <x v="11"/>
    <n v="2"/>
    <n v="2"/>
    <n v="34"/>
    <x v="7"/>
    <n v="26"/>
    <n v="47"/>
    <x v="5"/>
    <n v="3"/>
    <s v="4. USAC_DEBIT - USAC Administration (Debit to SM)"/>
    <n v="124"/>
    <x v="63"/>
    <n v="1335"/>
    <n v="175571.7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6023.09"/>
    <n v="14848.85"/>
    <n v="15195.5"/>
    <n v="14743"/>
    <n v="15246.31"/>
    <n v="14532.25"/>
    <n v="15438.01"/>
    <n v="13598.66"/>
    <n v="13919.74"/>
    <n v="13223.89"/>
    <n v="13463.67"/>
    <n v="15338.73"/>
    <n v="15338.73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5"/>
    <x v="16"/>
    <x v="9"/>
    <n v="2"/>
    <n v="2"/>
    <n v="35"/>
    <x v="12"/>
    <n v="26"/>
    <n v="48"/>
    <x v="7"/>
    <n v="3"/>
    <s v="4. USAC_DEBIT - USAC Administration (Debit to SM)"/>
    <n v="128"/>
    <x v="66"/>
    <n v="1118"/>
    <n v="56141.26"/>
    <n v="4331.67"/>
    <n v="4543.29"/>
    <n v="4743.55"/>
    <n v="5757.19"/>
    <n v="10739.07"/>
    <n v="4364.03"/>
    <n v="5335.38"/>
    <n v="4532.3100000000004"/>
    <n v="4650.6400000000003"/>
    <n v="7144.13"/>
    <n v="3584.95"/>
    <n v="5003.25"/>
    <n v="4331.67"/>
    <n v="4543.29"/>
    <n v="4743.55"/>
    <n v="5757.19"/>
    <n v="10739.07"/>
    <n v="4364.03"/>
    <n v="5335.38"/>
    <n v="4532.3100000000004"/>
    <n v="4650.6400000000003"/>
    <n v="7144.13"/>
    <n v="0"/>
    <n v="0"/>
    <n v="64729.46"/>
    <n v="56141.26"/>
    <s v="All Budget Divisions"/>
    <s v="BD-30 - High Cost"/>
    <x v="4"/>
    <s v="USF"/>
    <s v="Allocations"/>
    <s v="Allocations"/>
    <n v="-8588.2000000000007"/>
    <s v="30-300-30.90260"/>
    <s v="300-High Cost"/>
    <s v="300"/>
    <x v="66"/>
    <x v="0"/>
  </r>
  <r>
    <x v="3"/>
    <x v="8"/>
    <x v="1"/>
    <n v="2"/>
    <n v="2"/>
    <n v="55"/>
    <x v="9"/>
    <n v="26"/>
    <n v="59"/>
    <x v="2"/>
    <n v="6"/>
    <s v="X00000 - Capital Expenses"/>
    <n v="139"/>
    <x v="8"/>
    <n v="876"/>
    <n v="0"/>
    <n v="10222.99"/>
    <n v="3356.52"/>
    <n v="12376.59"/>
    <n v="9905.6200000000008"/>
    <n v="4297.3900000000003"/>
    <n v="-3216.86"/>
    <n v="-3113.73"/>
    <n v="-1534.78"/>
    <n v="-1756.99"/>
    <n v="-68.709999999999994"/>
    <n v="0"/>
    <n v="0"/>
    <n v="0"/>
    <n v="0"/>
    <n v="0"/>
    <n v="0"/>
    <n v="0"/>
    <n v="0"/>
    <n v="0"/>
    <n v="0"/>
    <n v="0"/>
    <n v="0"/>
    <n v="0"/>
    <n v="0"/>
    <n v="30468.04"/>
    <n v="0"/>
    <s v="All Budget Divisions"/>
    <s v="DA-20 - Schools &amp; Libraries (DA)"/>
    <x v="3"/>
    <s v="USF"/>
    <s v="Employee Expenses"/>
    <s v="Compensation and Benefits"/>
    <n v="-30468.04"/>
    <s v="90-924-20.X00006"/>
    <s v="924-SLD EPC IT Support"/>
    <s v="924"/>
    <x v="8"/>
    <x v="0"/>
  </r>
  <r>
    <x v="0"/>
    <x v="6"/>
    <x v="1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6"/>
    <x v="12"/>
    <x v="6"/>
    <n v="2"/>
    <n v="2"/>
    <n v="46"/>
    <x v="3"/>
    <n v="26"/>
    <n v="59"/>
    <x v="2"/>
    <n v="6"/>
    <s v="X00000 - Capital Expenses"/>
    <n v="143"/>
    <x v="52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2"/>
    <x v="4"/>
    <x v="1"/>
    <n v="2"/>
    <n v="2"/>
    <n v="41"/>
    <x v="17"/>
    <n v="26"/>
    <n v="54"/>
    <x v="11"/>
    <n v="2"/>
    <s v="2. EXP - Operating Expense"/>
    <n v="105"/>
    <x v="11"/>
    <n v="300"/>
    <n v="89117.299899999998"/>
    <n v="0"/>
    <n v="50"/>
    <n v="0"/>
    <n v="0"/>
    <n v="1500"/>
    <n v="0"/>
    <n v="0"/>
    <n v="200"/>
    <n v="1200"/>
    <n v="975"/>
    <n v="375"/>
    <n v="50147.41"/>
    <n v="210.00800000000001"/>
    <n v="200.0076"/>
    <n v="230.0087"/>
    <n v="220.00839999999999"/>
    <n v="210.00800000000001"/>
    <n v="220.00839999999999"/>
    <n v="220.00839999999999"/>
    <n v="220.00839999999999"/>
    <n v="220.00839999999999"/>
    <n v="210.00800000000001"/>
    <n v="220.00839999999999"/>
    <n v="86737.209199999998"/>
    <n v="54447.41"/>
    <n v="89117.299899999998"/>
    <s v="All Budget Divisions"/>
    <s v="CD-65 - Office of the General Counsel"/>
    <x v="1"/>
    <s v="USF"/>
    <s v="Employee Expenses"/>
    <s v="Compensation and Benefits"/>
    <n v="34669.889900000002"/>
    <s v="65-650-65.68005"/>
    <s v="650-Office of the General Counsel"/>
    <s v="650"/>
    <x v="11"/>
    <x v="3"/>
  </r>
  <r>
    <x v="2"/>
    <x v="4"/>
    <x v="1"/>
    <n v="2"/>
    <n v="2"/>
    <n v="54"/>
    <x v="15"/>
    <n v="26"/>
    <n v="59"/>
    <x v="2"/>
    <n v="2"/>
    <s v="2. EXP - Operating Expense"/>
    <n v="105"/>
    <x v="11"/>
    <n v="380"/>
    <n v="2784.4544999999998"/>
    <n v="0"/>
    <n v="0"/>
    <n v="0"/>
    <n v="0"/>
    <n v="0"/>
    <n v="0"/>
    <n v="0"/>
    <n v="0"/>
    <n v="0"/>
    <n v="0"/>
    <n v="0"/>
    <n v="2990.49"/>
    <n v="8.0771999999999995"/>
    <n v="7.6925999999999997"/>
    <n v="8.8465000000000007"/>
    <n v="8.4619"/>
    <n v="8.0771999999999995"/>
    <n v="8.4619"/>
    <n v="8.4619"/>
    <n v="8.4619"/>
    <n v="8.4619"/>
    <n v="8.0771999999999995"/>
    <n v="8.4619"/>
    <n v="2692.9124000000002"/>
    <n v="2990.49"/>
    <n v="2784.4544999999998"/>
    <s v="All Budget Divisions"/>
    <s v="DA-50 - Rural Health Care (DA)"/>
    <x v="2"/>
    <s v="USF"/>
    <s v="Employee Expenses"/>
    <s v="Compensation and Benefits"/>
    <n v="-206.03550000000001"/>
    <s v="90-902-50.68005"/>
    <s v="902-Business Relationship Management"/>
    <s v="902"/>
    <x v="11"/>
    <x v="3"/>
  </r>
  <r>
    <x v="0"/>
    <x v="18"/>
    <x v="11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7"/>
    <x v="5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0"/>
    <x v="0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3"/>
    <x v="7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1"/>
    <x v="1"/>
    <x v="1"/>
    <n v="2"/>
    <n v="2"/>
    <n v="53"/>
    <x v="16"/>
    <n v="26"/>
    <n v="59"/>
    <x v="2"/>
    <n v="2"/>
    <s v="2. EXP - Operating Expense"/>
    <n v="100"/>
    <x v="18"/>
    <n v="617"/>
    <n v="145061.90400000001"/>
    <n v="8010.42"/>
    <n v="7535.47"/>
    <n v="8650.83"/>
    <n v="7538.25"/>
    <n v="7182"/>
    <n v="5531.34"/>
    <n v="7608.09"/>
    <n v="9638.17"/>
    <n v="10203.86"/>
    <n v="11158.5"/>
    <n v="6765.91"/>
    <n v="6826.64"/>
    <n v="11716.538399999999"/>
    <n v="11158.608"/>
    <n v="12832.3992"/>
    <n v="11716.538399999999"/>
    <n v="12274.468800000001"/>
    <n v="12274.468800000001"/>
    <n v="11716.538399999999"/>
    <n v="12832.3992"/>
    <n v="12274.468800000001"/>
    <n v="11716.538399999999"/>
    <n v="12274.468800000001"/>
    <n v="12274.468800000001"/>
    <n v="96649.48"/>
    <n v="145061.90400000001"/>
    <s v="All Budget Divisions"/>
    <s v="DA-40 - Lifeline (DA)"/>
    <x v="5"/>
    <s v="USF"/>
    <s v="Employee Expenses"/>
    <s v="Compensation and Benefits"/>
    <n v="48412.423999999999"/>
    <s v="90-909-40.68000"/>
    <s v="909-Project Management Office"/>
    <s v="909"/>
    <x v="18"/>
    <x v="3"/>
  </r>
  <r>
    <x v="1"/>
    <x v="1"/>
    <x v="1"/>
    <n v="2"/>
    <n v="2"/>
    <n v="55"/>
    <x v="9"/>
    <n v="26"/>
    <n v="59"/>
    <x v="2"/>
    <n v="2"/>
    <s v="2. EXP - Operating Expense"/>
    <n v="100"/>
    <x v="18"/>
    <n v="655"/>
    <n v="1000950.704"/>
    <n v="72262.92"/>
    <n v="64060.78"/>
    <n v="66242.95"/>
    <n v="87216.6"/>
    <n v="91248.76"/>
    <n v="95365.87"/>
    <n v="93278.26"/>
    <n v="101384.47"/>
    <n v="95495.91"/>
    <n v="93135.4"/>
    <n v="91632.6"/>
    <n v="94958.37"/>
    <n v="80846.018400000001"/>
    <n v="76996.207999999999"/>
    <n v="88545.639200000005"/>
    <n v="80846.018400000001"/>
    <n v="84695.828800000003"/>
    <n v="84695.828800000003"/>
    <n v="80846.018400000001"/>
    <n v="88545.639200000005"/>
    <n v="84695.828800000003"/>
    <n v="80846.018400000001"/>
    <n v="84695.828800000003"/>
    <n v="84695.828800000003"/>
    <n v="1046282.89"/>
    <n v="1000950.704"/>
    <s v="All Budget Divisions"/>
    <s v="DA-20 - Schools &amp; Libraries (DA)"/>
    <x v="3"/>
    <s v="USF"/>
    <s v="Employee Expenses"/>
    <s v="Compensation and Benefits"/>
    <n v="-45332.186000000002"/>
    <s v="90-924-20.68000"/>
    <s v="924-SLD EPC IT Support"/>
    <s v="924"/>
    <x v="18"/>
    <x v="3"/>
  </r>
  <r>
    <x v="4"/>
    <x v="9"/>
    <x v="1"/>
    <n v="2"/>
    <n v="2"/>
    <n v="53"/>
    <x v="16"/>
    <n v="26"/>
    <n v="59"/>
    <x v="2"/>
    <n v="2"/>
    <s v="2. EXP - Operating Expense"/>
    <n v="100"/>
    <x v="18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1"/>
    <x v="6"/>
    <n v="2"/>
    <n v="2"/>
    <n v="52"/>
    <x v="10"/>
    <n v="26"/>
    <n v="59"/>
    <x v="2"/>
    <n v="2"/>
    <s v="2. EXP - Operating Expense"/>
    <n v="100"/>
    <x v="18"/>
    <n v="1488"/>
    <n v="128173.09"/>
    <n v="10775.47"/>
    <n v="9795.8799999999992"/>
    <n v="10775.47"/>
    <n v="10740.47"/>
    <n v="10295.67"/>
    <n v="10775.47"/>
    <n v="11265.26"/>
    <n v="10285.67"/>
    <n v="10775.47"/>
    <n v="0"/>
    <n v="0"/>
    <n v="0"/>
    <n v="10803.86"/>
    <n v="9821.69"/>
    <n v="10803.86"/>
    <n v="10803.86"/>
    <n v="10312.780000000001"/>
    <n v="10803.86"/>
    <n v="11294.95"/>
    <n v="10312.780000000001"/>
    <n v="10803.86"/>
    <n v="10803.86"/>
    <n v="10312.780000000001"/>
    <n v="11294.95"/>
    <n v="95484.83"/>
    <n v="95761.5"/>
    <s v="All Budget Divisions"/>
    <s v="DA-30 - High Cost (DA)"/>
    <x v="4"/>
    <s v="USF"/>
    <s v="Employee Expenses"/>
    <s v="Compensation and Benefits"/>
    <n v="276.67"/>
    <s v="90-916-30.68000"/>
    <s v="916-IT HC Support"/>
    <s v="916"/>
    <x v="18"/>
    <x v="3"/>
  </r>
  <r>
    <x v="6"/>
    <x v="12"/>
    <x v="6"/>
    <n v="2"/>
    <n v="2"/>
    <n v="46"/>
    <x v="3"/>
    <n v="26"/>
    <n v="59"/>
    <x v="2"/>
    <n v="2"/>
    <s v="2. EXP - Operating Expense"/>
    <n v="102"/>
    <x v="44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5"/>
    <x v="20"/>
    <x v="13"/>
    <n v="2"/>
    <n v="2"/>
    <n v="42"/>
    <x v="11"/>
    <n v="26"/>
    <n v="55"/>
    <x v="6"/>
    <n v="2"/>
    <s v="2. EXP - Operating Expense"/>
    <n v="83"/>
    <x v="13"/>
    <n v="1193"/>
    <n v="398045.24479999999"/>
    <n v="45270.54"/>
    <n v="32092.560000000001"/>
    <n v="33251.26"/>
    <n v="35365.370000000003"/>
    <n v="35298.01"/>
    <n v="34770.97"/>
    <n v="35316.129999999997"/>
    <n v="33609.050000000003"/>
    <n v="32648.02"/>
    <n v="32327.31"/>
    <n v="29940.81"/>
    <n v="54878.879999999997"/>
    <n v="45270.54"/>
    <n v="32092.560000000001"/>
    <n v="33251.26"/>
    <n v="35365.370000000003"/>
    <n v="35298.01"/>
    <n v="34770.97"/>
    <n v="34455.857199999999"/>
    <n v="30525.186399999999"/>
    <n v="30460.892199999998"/>
    <n v="30851.477500000001"/>
    <n v="24768.377"/>
    <n v="30934.744500000001"/>
    <n v="216048.71"/>
    <n v="216048.71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5"/>
    <x v="16"/>
    <x v="9"/>
    <n v="2"/>
    <n v="2"/>
    <n v="52"/>
    <x v="10"/>
    <n v="26"/>
    <n v="59"/>
    <x v="2"/>
    <n v="2"/>
    <s v="2. EXP - Operating Expense"/>
    <n v="83"/>
    <x v="13"/>
    <n v="1300"/>
    <n v="8761.98"/>
    <n v="1128.1500000000001"/>
    <n v="803.34"/>
    <n v="839.96"/>
    <n v="876.58"/>
    <n v="876.27"/>
    <n v="835.52"/>
    <n v="893.38"/>
    <n v="902.1"/>
    <n v="854.01"/>
    <n v="859.89"/>
    <n v="834.28"/>
    <n v="1336.07"/>
    <n v="1128.1500000000001"/>
    <n v="803.34"/>
    <n v="839.96"/>
    <n v="876.58"/>
    <n v="876.27"/>
    <n v="835.52"/>
    <n v="893.38"/>
    <n v="902.1"/>
    <n v="854.01"/>
    <n v="859.89"/>
    <n v="-107.22"/>
    <n v="0"/>
    <n v="11039.55"/>
    <n v="8761.98"/>
    <s v="All Budget Divisions"/>
    <s v="DA-30 - High Cost (DA)"/>
    <x v="4"/>
    <s v="USF"/>
    <s v="Employee Expenses"/>
    <s v="Compensation and Benefits"/>
    <n v="-2277.5700000000002"/>
    <s v="90-916-30.66000"/>
    <s v="916-IT HC Support"/>
    <s v="916"/>
    <x v="13"/>
    <x v="3"/>
  </r>
  <r>
    <x v="6"/>
    <x v="12"/>
    <x v="6"/>
    <n v="2"/>
    <n v="2"/>
    <n v="54"/>
    <x v="15"/>
    <n v="26"/>
    <n v="59"/>
    <x v="2"/>
    <n v="2"/>
    <s v="2. EXP - Operating Expense"/>
    <n v="83"/>
    <x v="13"/>
    <n v="1689"/>
    <n v="39893.840649999998"/>
    <n v="0"/>
    <n v="0"/>
    <n v="0"/>
    <n v="0"/>
    <n v="0"/>
    <n v="0"/>
    <n v="0"/>
    <n v="0"/>
    <n v="0"/>
    <n v="0"/>
    <n v="0"/>
    <n v="0"/>
    <n v="5796.5878499999999"/>
    <n v="3216.5878499999999"/>
    <n v="3216.5878499999999"/>
    <n v="4824.8817749999998"/>
    <n v="3216.5878499999999"/>
    <n v="3216.5878499999999"/>
    <n v="3216.5878499999999"/>
    <n v="3216.5878499999999"/>
    <n v="4718.9981749999997"/>
    <n v="2471.2994899999999"/>
    <n v="1846.22045"/>
    <n v="936.32581000000005"/>
    <n v="0"/>
    <n v="0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3"/>
    <x v="8"/>
    <x v="1"/>
    <n v="2"/>
    <n v="2"/>
    <n v="39"/>
    <x v="1"/>
    <n v="26"/>
    <n v="52"/>
    <x v="1"/>
    <n v="2"/>
    <s v="2. EXP - Operating Expense"/>
    <n v="93"/>
    <x v="34"/>
    <n v="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0"/>
    <x v="0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9"/>
    <x v="12"/>
    <n v="2"/>
    <n v="2"/>
    <n v="45"/>
    <x v="6"/>
    <n v="26"/>
    <n v="58"/>
    <x v="4"/>
    <n v="2"/>
    <s v="2. EXP - Operating Expense"/>
    <n v="97"/>
    <x v="16"/>
    <n v="1423"/>
    <n v="14967.8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577.54999999999995"/>
    <n v="1374.55"/>
    <n v="1287.825"/>
    <n v="1203.825"/>
    <n v="1380.825"/>
    <n v="1579.825"/>
    <n v="4591.2"/>
    <n v="4924.3"/>
    <n v="4924.3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4"/>
    <x v="9"/>
    <x v="1"/>
    <n v="2"/>
    <n v="2"/>
    <n v="55"/>
    <x v="9"/>
    <n v="26"/>
    <n v="54"/>
    <x v="11"/>
    <n v="2"/>
    <s v="2. EXP - Operating Expense"/>
    <n v="57"/>
    <x v="22"/>
    <n v="9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5"/>
    <x v="16"/>
    <x v="9"/>
    <n v="2"/>
    <n v="2"/>
    <n v="49"/>
    <x v="13"/>
    <n v="26"/>
    <n v="49"/>
    <x v="10"/>
    <n v="2"/>
    <s v="2. EXP - Operating Expense"/>
    <n v="57"/>
    <x v="2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5"/>
    <x v="4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3"/>
    <x v="7"/>
    <n v="2"/>
    <n v="2"/>
    <n v="46"/>
    <x v="3"/>
    <n v="26"/>
    <n v="59"/>
    <x v="2"/>
    <n v="2"/>
    <s v="2. EXP - Operating Expense"/>
    <n v="57"/>
    <x v="22"/>
    <n v="1439"/>
    <n v="4131676.65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50556.48"/>
    <n v="338893.12"/>
    <n v="699470.3"/>
    <n v="514734.79"/>
    <n v="669970.98"/>
    <n v="11240.01"/>
    <n v="125354.32"/>
    <n v="1521456.65"/>
    <n v="1521456.65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7"/>
    <x v="5"/>
    <n v="2"/>
    <n v="2"/>
    <n v="53"/>
    <x v="16"/>
    <n v="26"/>
    <n v="58"/>
    <x v="4"/>
    <n v="2"/>
    <s v="2. EXP - Operating Expense"/>
    <n v="64"/>
    <x v="23"/>
    <n v="1420"/>
    <n v="1079245.03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71154.460000000006"/>
    <n v="74673.98"/>
    <n v="148914.76999999999"/>
    <n v="0"/>
    <n v="0"/>
    <n v="0"/>
    <n v="0"/>
    <n v="1173139.72"/>
    <n v="1079245.03"/>
    <s v="All Budget Divisions"/>
    <s v="DA-40 - Lifeline (DA)"/>
    <x v="5"/>
    <s v="USF"/>
    <s v="Professional Services"/>
    <s v="Outsourced Audits"/>
    <n v="-93894.69"/>
    <s v="80-800-40.64860"/>
    <s v="800-Audit and Assurance"/>
    <s v="800"/>
    <x v="23"/>
    <x v="10"/>
  </r>
  <r>
    <x v="4"/>
    <x v="9"/>
    <x v="1"/>
    <n v="2"/>
    <n v="2"/>
    <n v="45"/>
    <x v="6"/>
    <n v="26"/>
    <n v="58"/>
    <x v="4"/>
    <n v="2"/>
    <s v="2. EXP - Operating Expense"/>
    <n v="83"/>
    <x v="13"/>
    <n v="1006"/>
    <n v="35253.093000000001"/>
    <n v="4469.8599999999997"/>
    <n v="3426.43"/>
    <n v="3432.3"/>
    <n v="3563.83"/>
    <n v="3717.77"/>
    <n v="2803.54"/>
    <n v="3231.65"/>
    <n v="3551.75"/>
    <n v="3180.44"/>
    <n v="3517.24"/>
    <n v="3702.86"/>
    <n v="5852.81"/>
    <n v="3848.9861999999998"/>
    <n v="2925.4238999999998"/>
    <n v="2924.5907999999999"/>
    <n v="3063.8571000000002"/>
    <n v="3203.1233000000002"/>
    <n v="2785.3245999999999"/>
    <n v="3203.1233000000002"/>
    <n v="3063.8571000000002"/>
    <n v="2924.5907999999999"/>
    <n v="2589.7855"/>
    <n v="2171.5859"/>
    <n v="2548.8445000000002"/>
    <n v="44450.48"/>
    <n v="35253.093000000001"/>
    <s v="All Budget Divisions"/>
    <s v="CD-80 - Audit and Assurance"/>
    <x v="1"/>
    <s v="USF"/>
    <s v="Employee Expenses"/>
    <s v="Compensation and Benefits"/>
    <n v="-9197.3870000000006"/>
    <s v="80-801-80.66000"/>
    <s v="801-Corporate Assurance"/>
    <s v="801"/>
    <x v="13"/>
    <x v="3"/>
  </r>
  <r>
    <x v="0"/>
    <x v="2"/>
    <x v="2"/>
    <n v="2"/>
    <n v="2"/>
    <n v="47"/>
    <x v="2"/>
    <n v="26"/>
    <n v="60"/>
    <x v="9"/>
    <n v="2"/>
    <s v="2. EXP - Operating Expense"/>
    <n v="38"/>
    <x v="26"/>
    <n v="1511"/>
    <n v="1500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13"/>
    <x v="7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6"/>
    <x v="1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18"/>
    <x v="11"/>
    <n v="2"/>
    <n v="2"/>
    <n v="42"/>
    <x v="11"/>
    <n v="26"/>
    <n v="55"/>
    <x v="6"/>
    <n v="2"/>
    <s v="2. EXP - Operating Expense"/>
    <n v="40"/>
    <x v="48"/>
    <n v="1398"/>
    <n v="14912.95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250"/>
    <n v="1250"/>
    <n v="1250"/>
    <n v="1250"/>
    <n v="1250"/>
    <n v="1250"/>
    <n v="1250"/>
    <n v="1250"/>
    <n v="1250"/>
    <n v="1250"/>
    <n v="1250"/>
    <n v="1162.95"/>
    <n v="1162.95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5"/>
    <x v="4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5"/>
    <x v="4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11"/>
    <x v="6"/>
    <n v="2"/>
    <n v="2"/>
    <n v="39"/>
    <x v="1"/>
    <n v="26"/>
    <n v="52"/>
    <x v="1"/>
    <n v="2"/>
    <s v="2. EXP - Operating Expense"/>
    <n v="27"/>
    <x v="38"/>
    <n v="1369"/>
    <n v="874.59"/>
    <n v="128.41999999999999"/>
    <n v="0"/>
    <n v="0"/>
    <n v="129.55000000000001"/>
    <n v="0"/>
    <n v="0"/>
    <n v="0"/>
    <n v="0"/>
    <n v="0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257.97000000000003"/>
    <n v="653.42999999999995"/>
    <s v="All Budget Divisions"/>
    <s v="CD-61 - Office of the Chief Administrative Officer Division"/>
    <x v="1"/>
    <s v="USF"/>
    <s v="Employee Expenses"/>
    <s v="Compensation and Benefits"/>
    <n v="395.46"/>
    <s v="61-610-61.62304"/>
    <s v="610-Enterprise Strategy"/>
    <s v="610"/>
    <x v="38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77"/>
    <n v="21865.3"/>
    <n v="2032.1"/>
    <n v="2087.9"/>
    <n v="2056.12"/>
    <n v="1862.54"/>
    <n v="1677.21"/>
    <n v="1612.02"/>
    <n v="1666.52"/>
    <n v="1666.52"/>
    <n v="1669"/>
    <n v="0"/>
    <n v="0"/>
    <n v="0"/>
    <n v="1843.05"/>
    <n v="1675.5"/>
    <n v="1843.05"/>
    <n v="1843.05"/>
    <n v="1759.28"/>
    <n v="1843.05"/>
    <n v="1926.83"/>
    <n v="1759.28"/>
    <n v="1843.05"/>
    <n v="1843.05"/>
    <n v="1759.28"/>
    <n v="1926.83"/>
    <n v="16329.93"/>
    <n v="16336.14"/>
    <s v="All Budget Divisions"/>
    <s v="CD-90 - Information Technology"/>
    <x v="1"/>
    <s v="USF"/>
    <s v="Employee Expenses"/>
    <s v="Compensation and Benefits"/>
    <n v="6.21"/>
    <s v="90-910-90.62304"/>
    <s v="910-Enterprise Technology Development"/>
    <s v="910"/>
    <x v="38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65"/>
    <n v="512446.39"/>
    <n v="54797"/>
    <n v="47458.02"/>
    <n v="50760.85"/>
    <n v="53598.12"/>
    <n v="53538.99"/>
    <n v="51195.58"/>
    <n v="54495.12"/>
    <n v="52484.53"/>
    <n v="54352.29"/>
    <n v="51001.96"/>
    <n v="45106.33"/>
    <n v="64687.31"/>
    <n v="54797"/>
    <n v="47458.02"/>
    <n v="50760.85"/>
    <n v="53598.12"/>
    <n v="53538.99"/>
    <n v="51195.58"/>
    <n v="54495.12"/>
    <n v="52484.53"/>
    <n v="54352.29"/>
    <n v="51001.96"/>
    <n v="-11236.07"/>
    <n v="0"/>
    <n v="633476.1"/>
    <n v="512446.39"/>
    <s v="All Budget Divisions"/>
    <s v="CD-90 - Information Technology"/>
    <x v="1"/>
    <s v="USF"/>
    <s v="Employee Expenses"/>
    <s v="Compensation and Benefits"/>
    <n v="-121029.71"/>
    <s v="90-902-90.62306"/>
    <s v="902-Business Relationship Management"/>
    <s v="902"/>
    <x v="4"/>
    <x v="3"/>
  </r>
  <r>
    <x v="0"/>
    <x v="17"/>
    <x v="10"/>
    <n v="2"/>
    <n v="2"/>
    <n v="40"/>
    <x v="4"/>
    <n v="26"/>
    <n v="53"/>
    <x v="3"/>
    <n v="2"/>
    <s v="2. EXP - Operating Expense"/>
    <n v="29"/>
    <x v="4"/>
    <n v="1378"/>
    <n v="369504.47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0668.240000000002"/>
    <n v="30668.240000000002"/>
    <n v="29274.23"/>
    <n v="30668.240000000002"/>
    <n v="32062.25"/>
    <n v="29274.23"/>
    <n v="30668.240000000002"/>
    <n v="30668.240000000002"/>
    <n v="29274.23"/>
    <n v="32062.25"/>
    <n v="64216.08"/>
    <n v="64216.08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2"/>
    <x v="2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6"/>
    <x v="1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4"/>
    <x v="8"/>
    <n v="1"/>
    <n v="1"/>
    <n v="35"/>
    <x v="12"/>
    <n v="26"/>
    <n v="48"/>
    <x v="7"/>
    <n v="1"/>
    <s v="1. T4000 - Revenue"/>
    <n v="1"/>
    <x v="58"/>
    <n v="1340"/>
    <n v="72222751.560594007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864454.3499999996"/>
    <n v="6262502.2199999997"/>
    <n v="6049678.4100000001"/>
    <n v="6584382.5038259998"/>
    <n v="6090618.2313470002"/>
    <n v="6059295.7523680003"/>
    <n v="6912505.3630529996"/>
    <n v="46575949.710000001"/>
    <n v="46575949.710000001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6"/>
    <x v="12"/>
    <x v="6"/>
    <n v="1"/>
    <n v="1"/>
    <n v="48"/>
    <x v="8"/>
    <n v="26"/>
    <n v="47"/>
    <x v="5"/>
    <n v="1"/>
    <s v="1. T4000 - Revenue"/>
    <n v="7"/>
    <x v="111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44"/>
    <n v="317016"/>
    <n v="34085.519999999997"/>
    <n v="32247.279999999999"/>
    <n v="27045.52"/>
    <n v="20220.64"/>
    <n v="20220.64"/>
    <n v="14705.92"/>
    <n v="17233.5"/>
    <n v="20220.64"/>
    <n v="18382.400000000001"/>
    <n v="21139.759999999998"/>
    <n v="15625.04"/>
    <n v="-919.12"/>
    <n v="25160"/>
    <n v="25160"/>
    <n v="28934"/>
    <n v="25160"/>
    <n v="27676"/>
    <n v="27676"/>
    <n v="25160"/>
    <n v="28934"/>
    <n v="25160"/>
    <n v="27676"/>
    <n v="25160"/>
    <n v="25160"/>
    <n v="240207.74"/>
    <n v="317016"/>
    <s v="All Budget Divisions"/>
    <s v="CD-90 - Information Technology"/>
    <x v="1"/>
    <s v="USF"/>
    <s v="Professional Services"/>
    <s v="Contract Labor"/>
    <n v="76808.259999999995"/>
    <s v="90-902-90.61400"/>
    <s v="902-Business Relationship Management"/>
    <s v="902"/>
    <x v="1"/>
    <x v="1"/>
  </r>
  <r>
    <x v="0"/>
    <x v="6"/>
    <x v="1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5"/>
    <x v="16"/>
    <x v="9"/>
    <n v="2"/>
    <n v="2"/>
    <n v="46"/>
    <x v="3"/>
    <n v="26"/>
    <n v="59"/>
    <x v="2"/>
    <n v="2"/>
    <s v="2. EXP - Operating Expense"/>
    <n v="21"/>
    <x v="4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3"/>
    <x v="3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1"/>
    <x v="1"/>
    <x v="1"/>
    <n v="2"/>
    <n v="2"/>
    <n v="35"/>
    <x v="12"/>
    <n v="26"/>
    <n v="48"/>
    <x v="7"/>
    <n v="5"/>
    <s v="USAC_ADMIN CAP - Capital Allocations"/>
    <n v="135"/>
    <x v="60"/>
    <n v="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3"/>
    <x v="8"/>
    <x v="1"/>
    <n v="2"/>
    <n v="2"/>
    <n v="48"/>
    <x v="8"/>
    <n v="26"/>
    <n v="59"/>
    <x v="2"/>
    <n v="6"/>
    <s v="X00000 - Capital Expenses"/>
    <n v="139"/>
    <x v="8"/>
    <n v="793"/>
    <n v="0"/>
    <n v="1035.24"/>
    <n v="567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02.33"/>
    <n v="0"/>
    <s v="All Budget Divisions"/>
    <s v="CD-22 - ECF (FCC Appropriated Program)"/>
    <x v="0"/>
    <s v="FCC"/>
    <s v="Employee Expenses"/>
    <s v="Compensation and Benefits"/>
    <n v="-1602.33"/>
    <s v="90-202-22.X00006"/>
    <s v="202-ECF (FCC Appropriated Program)"/>
    <s v="202"/>
    <x v="8"/>
    <x v="0"/>
  </r>
  <r>
    <x v="6"/>
    <x v="12"/>
    <x v="6"/>
    <n v="2"/>
    <n v="2"/>
    <n v="53"/>
    <x v="16"/>
    <n v="26"/>
    <n v="59"/>
    <x v="2"/>
    <n v="6"/>
    <s v="X00000 - Capital Expenses"/>
    <n v="139"/>
    <x v="8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17"/>
    <x v="10"/>
    <n v="2"/>
    <n v="2"/>
    <n v="55"/>
    <x v="9"/>
    <n v="26"/>
    <n v="59"/>
    <x v="2"/>
    <n v="6"/>
    <s v="X00000 - Capital Expenses"/>
    <n v="141"/>
    <x v="92"/>
    <n v="1505"/>
    <n v="1013.49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0"/>
    <n v="0"/>
    <n v="0"/>
    <n v="0"/>
    <n v="0"/>
    <n v="0"/>
    <n v="0"/>
    <n v="0"/>
    <n v="0"/>
    <n v="0"/>
    <n v="1013.49"/>
    <n v="1013.49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13"/>
    <x v="7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0"/>
    <x v="17"/>
    <x v="10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6"/>
    <x v="1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2"/>
    <x v="2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10"/>
    <x v="1"/>
    <n v="2"/>
    <n v="2"/>
    <n v="35"/>
    <x v="12"/>
    <n v="26"/>
    <n v="48"/>
    <x v="7"/>
    <n v="3"/>
    <s v="4. USAC_DEBIT - USAC Administration (Debit to SM)"/>
    <n v="121"/>
    <x v="99"/>
    <n v="1118"/>
    <n v="6539179.9748"/>
    <n v="568688.93999999994"/>
    <n v="504221.07"/>
    <n v="489050.6"/>
    <n v="496387.43"/>
    <n v="525977.87"/>
    <n v="515925.96"/>
    <n v="522039.69"/>
    <n v="522321.14"/>
    <n v="517745.09"/>
    <n v="514839.84"/>
    <n v="477255.92"/>
    <n v="617689.91"/>
    <n v="605407.56429999997"/>
    <n v="510966.01809999999"/>
    <n v="537662.99129999999"/>
    <n v="561424.87239999999"/>
    <n v="561424.87239999999"/>
    <n v="540750.52830000001"/>
    <n v="583955.67480000004"/>
    <n v="525572.11739999999"/>
    <n v="545774.05099999998"/>
    <n v="544989.00760000001"/>
    <n v="462011.64679999999"/>
    <n v="559240.63040000002"/>
    <n v="6272143.46"/>
    <n v="6539179.9748"/>
    <s v="All Budget Divisions"/>
    <s v="BD-30 - High Cost"/>
    <x v="4"/>
    <s v="USF"/>
    <s v="Allocations"/>
    <s v="Allocations"/>
    <n v="267036.5148"/>
    <s v="30-300-30.90121"/>
    <s v="300-High Cost"/>
    <s v="300"/>
    <x v="99"/>
    <x v="0"/>
  </r>
  <r>
    <x v="0"/>
    <x v="7"/>
    <x v="5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7"/>
    <x v="10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0"/>
    <x v="18"/>
    <x v="11"/>
    <n v="2"/>
    <n v="2"/>
    <n v="34"/>
    <x v="7"/>
    <n v="26"/>
    <n v="47"/>
    <x v="5"/>
    <n v="3"/>
    <s v="4. USAC_DEBIT - USAC Administration (Debit to SM)"/>
    <n v="128"/>
    <x v="66"/>
    <n v="1335"/>
    <n v="65977.929999999993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5669.87"/>
    <n v="5669.87"/>
    <n v="5817.45"/>
    <n v="5654.58"/>
    <n v="5690.78"/>
    <n v="5784.69"/>
    <n v="5716.67"/>
    <n v="5673.3"/>
    <n v="5503.58"/>
    <n v="5172.54"/>
    <n v="5206.55"/>
    <n v="4418.05"/>
    <n v="4418.05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13"/>
    <x v="7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7"/>
    <x v="10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4"/>
    <x v="9"/>
    <x v="1"/>
    <n v="2"/>
    <n v="2"/>
    <n v="35"/>
    <x v="12"/>
    <n v="26"/>
    <n v="48"/>
    <x v="7"/>
    <n v="2"/>
    <s v="2. EXP - Operating Expense"/>
    <n v="108"/>
    <x v="30"/>
    <n v="897"/>
    <n v="-268653.69959999999"/>
    <n v="0"/>
    <n v="0"/>
    <n v="0"/>
    <n v="0"/>
    <n v="0"/>
    <n v="0"/>
    <n v="0"/>
    <n v="0"/>
    <n v="0"/>
    <n v="0"/>
    <n v="0"/>
    <n v="0"/>
    <n v="-23584.1034"/>
    <n v="-21533.311799999999"/>
    <n v="-21533.311799999999"/>
    <n v="-22558.707600000002"/>
    <n v="-23584.1034"/>
    <n v="-20507.916000000001"/>
    <n v="-23584.1034"/>
    <n v="-22558.707600000002"/>
    <n v="-21533.311799999999"/>
    <n v="-23584.1034"/>
    <n v="-21533.311799999999"/>
    <n v="-22558.707600000002"/>
    <n v="0"/>
    <n v="-268653.69959999999"/>
    <s v="All Budget Divisions"/>
    <s v="BD-30 - High Cost"/>
    <x v="4"/>
    <s v="USF"/>
    <s v="Employee Expenses"/>
    <s v="Compensation and Benefits"/>
    <n v="-268653.69959999999"/>
    <s v="30-300-30.68009"/>
    <s v="300-High Cost"/>
    <s v="300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5"/>
    <x v="15"/>
    <x v="5"/>
    <n v="2"/>
    <n v="2"/>
    <n v="55"/>
    <x v="9"/>
    <n v="26"/>
    <n v="59"/>
    <x v="2"/>
    <n v="2"/>
    <s v="2. EXP - Operating Expense"/>
    <n v="110"/>
    <x v="46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2"/>
    <x v="2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13"/>
    <x v="7"/>
    <n v="2"/>
    <n v="2"/>
    <n v="52"/>
    <x v="10"/>
    <n v="26"/>
    <n v="59"/>
    <x v="2"/>
    <n v="2"/>
    <s v="2. EXP - Operating Expense"/>
    <n v="83"/>
    <x v="13"/>
    <n v="1469"/>
    <n v="20994.6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077.9"/>
    <n v="2172.35"/>
    <n v="1983.45"/>
    <n v="1224.96"/>
    <n v="554.69000000000005"/>
    <n v="375.95"/>
    <n v="1214.01"/>
    <n v="11391.29"/>
    <n v="11391.29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1"/>
    <x v="1"/>
    <x v="1"/>
    <n v="2"/>
    <n v="2"/>
    <n v="52"/>
    <x v="10"/>
    <n v="26"/>
    <n v="59"/>
    <x v="2"/>
    <n v="2"/>
    <s v="2. EXP - Operating Expense"/>
    <n v="100"/>
    <x v="18"/>
    <n v="637"/>
    <n v="1497524.304"/>
    <n v="80420.27"/>
    <n v="77239.86"/>
    <n v="95687.31"/>
    <n v="64447.05"/>
    <n v="73702.679999999993"/>
    <n v="72837.850000000006"/>
    <n v="79105.600000000006"/>
    <n v="74411"/>
    <n v="84805.440000000002"/>
    <n v="77685.240000000005"/>
    <n v="81384.53"/>
    <n v="82024.58"/>
    <n v="119174.3784"/>
    <n v="113499.408"/>
    <n v="130524.3192"/>
    <n v="119174.3784"/>
    <n v="124849.34880000001"/>
    <n v="128017.34880000001"/>
    <n v="122198.3784"/>
    <n v="133836.3192"/>
    <n v="128017.34880000001"/>
    <n v="122198.3784"/>
    <n v="128017.34880000001"/>
    <n v="128017.34880000001"/>
    <n v="943751.41"/>
    <n v="1497524.304"/>
    <s v="All Budget Divisions"/>
    <s v="DA-30 - High Cost (DA)"/>
    <x v="4"/>
    <s v="USF"/>
    <s v="Employee Expenses"/>
    <s v="Compensation and Benefits"/>
    <n v="553772.89399999997"/>
    <s v="90-916-30.68000"/>
    <s v="916-IT HC Support"/>
    <s v="916"/>
    <x v="18"/>
    <x v="3"/>
  </r>
  <r>
    <x v="0"/>
    <x v="2"/>
    <x v="2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8"/>
    <x v="11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1"/>
    <x v="1"/>
    <x v="1"/>
    <n v="2"/>
    <n v="2"/>
    <n v="49"/>
    <x v="13"/>
    <n v="26"/>
    <n v="55"/>
    <x v="6"/>
    <n v="2"/>
    <s v="2. EXP - Operating Expense"/>
    <n v="107"/>
    <x v="12"/>
    <n v="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0"/>
    <x v="0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6"/>
    <x v="12"/>
    <x v="6"/>
    <n v="2"/>
    <n v="2"/>
    <n v="45"/>
    <x v="6"/>
    <n v="26"/>
    <n v="58"/>
    <x v="4"/>
    <n v="2"/>
    <s v="2. EXP - Operating Expense"/>
    <n v="44"/>
    <x v="57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4"/>
    <x v="9"/>
    <x v="1"/>
    <n v="2"/>
    <n v="2"/>
    <n v="39"/>
    <x v="1"/>
    <n v="26"/>
    <n v="52"/>
    <x v="1"/>
    <n v="2"/>
    <s v="2. EXP - Operating Expense"/>
    <n v="45"/>
    <x v="19"/>
    <n v="9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17"/>
    <x v="10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1"/>
    <x v="1"/>
    <x v="1"/>
    <n v="2"/>
    <n v="2"/>
    <n v="46"/>
    <x v="3"/>
    <n v="26"/>
    <n v="59"/>
    <x v="2"/>
    <n v="2"/>
    <s v="2. EXP - Operating Expense"/>
    <n v="57"/>
    <x v="22"/>
    <n v="608"/>
    <n v="0"/>
    <n v="0"/>
    <n v="0"/>
    <n v="0"/>
    <n v="500"/>
    <n v="500"/>
    <n v="500"/>
    <n v="500"/>
    <n v="500"/>
    <n v="500"/>
    <n v="500"/>
    <n v="500"/>
    <n v="500"/>
    <n v="0"/>
    <n v="0"/>
    <n v="0"/>
    <n v="0"/>
    <n v="0"/>
    <n v="0"/>
    <n v="0"/>
    <n v="0"/>
    <n v="0"/>
    <n v="0"/>
    <n v="0"/>
    <n v="0"/>
    <n v="4500"/>
    <n v="0"/>
    <s v="All Budget Divisions"/>
    <s v="CD-90 - Information Technology"/>
    <x v="1"/>
    <s v="USF"/>
    <s v="Professional Services"/>
    <s v="Other Professional Services"/>
    <n v="-4500"/>
    <s v="90-907-90.64800"/>
    <s v="907-IT Data"/>
    <s v="907"/>
    <x v="22"/>
    <x v="9"/>
  </r>
  <r>
    <x v="0"/>
    <x v="11"/>
    <x v="6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5"/>
    <x v="10"/>
    <x v="1"/>
    <n v="2"/>
    <n v="2"/>
    <n v="48"/>
    <x v="8"/>
    <n v="26"/>
    <n v="56"/>
    <x v="12"/>
    <n v="2"/>
    <s v="2. EXP - Operating Expense"/>
    <n v="31"/>
    <x v="24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6"/>
    <x v="12"/>
    <x v="6"/>
    <n v="2"/>
    <n v="2"/>
    <n v="49"/>
    <x v="13"/>
    <n v="26"/>
    <n v="47"/>
    <x v="5"/>
    <n v="2"/>
    <s v="2. EXP - Operating Expense"/>
    <n v="31"/>
    <x v="24"/>
    <n v="15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0"/>
    <x v="18"/>
    <x v="11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5"/>
    <x v="20"/>
    <x v="13"/>
    <n v="2"/>
    <n v="2"/>
    <n v="54"/>
    <x v="15"/>
    <n v="26"/>
    <n v="59"/>
    <x v="2"/>
    <n v="2"/>
    <s v="2. EXP - Operating Expense"/>
    <n v="39"/>
    <x v="2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4"/>
    <x v="8"/>
    <n v="2"/>
    <n v="2"/>
    <n v="52"/>
    <x v="10"/>
    <n v="26"/>
    <n v="59"/>
    <x v="2"/>
    <n v="2"/>
    <s v="2. EXP - Operating Expense"/>
    <n v="27"/>
    <x v="38"/>
    <n v="1488"/>
    <n v="945.68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81.290000000000006"/>
    <n v="81.290000000000006"/>
    <n v="81.290000000000006"/>
    <n v="73.72"/>
    <n v="73.72"/>
    <n v="70.37"/>
    <n v="77.069999999999993"/>
    <n v="650.79999999999995"/>
    <n v="650.79999999999995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54"/>
    <n v="160246.43"/>
    <n v="10512.7"/>
    <n v="9167"/>
    <n v="9626.4500000000007"/>
    <n v="10739.04"/>
    <n v="11740.78"/>
    <n v="11028.31"/>
    <n v="16890.400000000001"/>
    <n v="13898.14"/>
    <n v="15330.26"/>
    <n v="15999.97"/>
    <n v="13942.72"/>
    <n v="21370.66"/>
    <n v="10512.7"/>
    <n v="9167"/>
    <n v="9626.4500000000007"/>
    <n v="10739.04"/>
    <n v="11740.78"/>
    <n v="11028.31"/>
    <n v="16890.400000000001"/>
    <n v="13898.14"/>
    <n v="15330.26"/>
    <n v="15999.97"/>
    <n v="13942.72"/>
    <n v="21370.66"/>
    <n v="160246.43"/>
    <n v="160246.43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65"/>
    <n v="633476.1"/>
    <n v="54797"/>
    <n v="47458.02"/>
    <n v="50760.85"/>
    <n v="53598.12"/>
    <n v="53538.99"/>
    <n v="51195.58"/>
    <n v="54495.12"/>
    <n v="52484.53"/>
    <n v="54352.29"/>
    <n v="51001.96"/>
    <n v="45106.33"/>
    <n v="64687.31"/>
    <n v="54797"/>
    <n v="47458.02"/>
    <n v="50760.85"/>
    <n v="53598.12"/>
    <n v="53538.99"/>
    <n v="51195.58"/>
    <n v="54495.12"/>
    <n v="52484.53"/>
    <n v="54352.29"/>
    <n v="51001.96"/>
    <n v="45106.33"/>
    <n v="64687.31"/>
    <n v="633476.1"/>
    <n v="633476.1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0"/>
    <x v="0"/>
    <n v="2"/>
    <n v="2"/>
    <n v="45"/>
    <x v="6"/>
    <n v="26"/>
    <n v="58"/>
    <x v="4"/>
    <n v="2"/>
    <s v="2. EXP - Operating Expense"/>
    <n v="29"/>
    <x v="4"/>
    <n v="1426"/>
    <n v="58838.26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5.8999999999996"/>
    <n v="4418.59"/>
    <n v="3955.87"/>
    <n v="4532.26"/>
    <n v="5180.25"/>
    <n v="4944.79"/>
    <n v="5415.72"/>
    <n v="43297.5"/>
    <n v="43297.5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8"/>
    <x v="11"/>
    <n v="2"/>
    <n v="2"/>
    <n v="55"/>
    <x v="9"/>
    <n v="26"/>
    <n v="59"/>
    <x v="2"/>
    <n v="2"/>
    <s v="2. EXP - Operating Expense"/>
    <n v="29"/>
    <x v="4"/>
    <n v="1509"/>
    <n v="49363.31"/>
    <n v="3765.07"/>
    <n v="3421.28"/>
    <n v="3142.61"/>
    <n v="2621.72"/>
    <n v="2511.6"/>
    <n v="2629.42"/>
    <n v="2749.43"/>
    <n v="2509.4"/>
    <n v="2623.93"/>
    <n v="0"/>
    <n v="0"/>
    <n v="0"/>
    <n v="3765.07"/>
    <n v="3815.75"/>
    <n v="4197.33"/>
    <n v="4197.33"/>
    <n v="4006.54"/>
    <n v="4197.33"/>
    <n v="4388.1099999999997"/>
    <n v="4006.54"/>
    <n v="4197.33"/>
    <n v="4197.33"/>
    <n v="4006.54"/>
    <n v="4388.1099999999997"/>
    <n v="3765.07"/>
    <n v="3765.07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6"/>
    <x v="12"/>
    <x v="6"/>
    <n v="2"/>
    <n v="2"/>
    <n v="34"/>
    <x v="7"/>
    <n v="26"/>
    <n v="47"/>
    <x v="5"/>
    <n v="2"/>
    <s v="2. EXP - Operating Expense"/>
    <n v="29"/>
    <x v="4"/>
    <n v="1517"/>
    <n v="770449.06180000002"/>
    <n v="0"/>
    <n v="0"/>
    <n v="0"/>
    <n v="0"/>
    <n v="0"/>
    <n v="0"/>
    <n v="0"/>
    <n v="0"/>
    <n v="0"/>
    <n v="0"/>
    <n v="0"/>
    <n v="0"/>
    <n v="59265.312446000004"/>
    <n v="59265.312446000004"/>
    <n v="59265.312446000004"/>
    <n v="88897.968668999994"/>
    <n v="59265.312446000004"/>
    <n v="59265.312446000004"/>
    <n v="59265.312446000004"/>
    <n v="59265.312446000004"/>
    <n v="88897.968668999994"/>
    <n v="59265.312446000004"/>
    <n v="59265.312446000004"/>
    <n v="59265.312447999997"/>
    <n v="0"/>
    <n v="0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5"/>
    <x v="16"/>
    <x v="9"/>
    <n v="2"/>
    <n v="2"/>
    <n v="54"/>
    <x v="15"/>
    <n v="26"/>
    <n v="59"/>
    <x v="2"/>
    <n v="2"/>
    <s v="2. EXP - Operating Expense"/>
    <n v="24"/>
    <x v="3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18"/>
    <x v="11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504"/>
    <n v="24027.65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122.15"/>
    <n v="2025.69"/>
    <n v="2122.15"/>
    <n v="2218.62"/>
    <n v="2025.69"/>
    <n v="2122.15"/>
    <n v="2122.15"/>
    <n v="2025.69"/>
    <n v="2218.62"/>
    <n v="5024.74"/>
    <n v="5024.74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11"/>
    <x v="6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7"/>
    <x v="10"/>
    <n v="2"/>
    <n v="2"/>
    <n v="39"/>
    <x v="1"/>
    <n v="26"/>
    <n v="52"/>
    <x v="1"/>
    <n v="2"/>
    <s v="2. EXP - Operating Expense"/>
    <n v="27"/>
    <x v="38"/>
    <n v="1367"/>
    <n v="17975.32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474.44"/>
    <n v="1474.44"/>
    <n v="1407.42"/>
    <n v="1474.44"/>
    <n v="1541.46"/>
    <n v="1407.42"/>
    <n v="1474.44"/>
    <n v="1474.44"/>
    <n v="1407.42"/>
    <n v="1541.46"/>
    <n v="3297.94"/>
    <n v="3297.94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49"/>
    <n v="11809.35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1267.03"/>
    <n v="1258.51"/>
    <n v="1258.51"/>
    <n v="589.78"/>
    <n v="589.78"/>
    <n v="562.97"/>
    <n v="616.58000000000004"/>
    <n v="9450.24"/>
    <n v="9450.24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4"/>
    <x v="9"/>
    <x v="1"/>
    <n v="1"/>
    <n v="1"/>
    <n v="36"/>
    <x v="14"/>
    <n v="26"/>
    <n v="49"/>
    <x v="10"/>
    <n v="1"/>
    <s v="1. T4000 - Revenue"/>
    <n v="1"/>
    <x v="58"/>
    <n v="900"/>
    <n v="0"/>
    <n v="-7209093.9699999997"/>
    <n v="-6326133.1200000001"/>
    <n v="-7337121.1399999997"/>
    <n v="-7394760.8899999997"/>
    <n v="-8154659.2599999998"/>
    <n v="-7542969.3099999996"/>
    <n v="-7270471.0300000003"/>
    <n v="-7171578.1799999997"/>
    <n v="-7043440.9800000004"/>
    <n v="-7325776.2000000002"/>
    <n v="-6361411.8200000003"/>
    <n v="-7961718.2800000003"/>
    <n v="0"/>
    <n v="0"/>
    <n v="0"/>
    <n v="0"/>
    <n v="0"/>
    <n v="0"/>
    <n v="0"/>
    <n v="0"/>
    <n v="0"/>
    <n v="0"/>
    <n v="0"/>
    <n v="0"/>
    <n v="-87099134.180000007"/>
    <n v="0"/>
    <s v="All Budget Divisions"/>
    <s v="BD-40 - Lifeline"/>
    <x v="5"/>
    <s v="USF"/>
    <s v="Revenue"/>
    <s v="Revenue"/>
    <n v="87099134.180000007"/>
    <s v="40-400-40.40000"/>
    <s v="400-Lifeline"/>
    <s v="400"/>
    <x v="58"/>
    <x v="0"/>
  </r>
  <r>
    <x v="6"/>
    <x v="12"/>
    <x v="6"/>
    <n v="2"/>
    <n v="2"/>
    <n v="42"/>
    <x v="11"/>
    <n v="26"/>
    <n v="55"/>
    <x v="6"/>
    <n v="2"/>
    <s v="2. EXP - Operating Expense"/>
    <n v="4"/>
    <x v="50"/>
    <n v="1513"/>
    <n v="-379157.285776"/>
    <n v="0"/>
    <n v="0"/>
    <n v="0"/>
    <n v="0"/>
    <n v="0"/>
    <n v="0"/>
    <n v="0"/>
    <n v="0"/>
    <n v="0"/>
    <n v="0"/>
    <n v="0"/>
    <n v="0"/>
    <n v="-26913.357501999999"/>
    <n v="-25994.177661999998"/>
    <n v="-25989.367581999999"/>
    <n v="-34421.146477000002"/>
    <n v="-25989.367581999999"/>
    <n v="-25989.367581999999"/>
    <n v="-25989.367581999999"/>
    <n v="-25989.367581999999"/>
    <n v="-34421.146477000002"/>
    <n v="-25910.825288"/>
    <n v="-25668.585435000001"/>
    <n v="-75881.209025000004"/>
    <n v="0"/>
    <n v="0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0"/>
    <x v="6"/>
    <x v="1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9"/>
    <x v="12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9"/>
    <x v="12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19"/>
    <x v="12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1"/>
    <x v="1"/>
    <x v="1"/>
    <n v="2"/>
    <n v="2"/>
    <n v="54"/>
    <x v="15"/>
    <n v="26"/>
    <n v="59"/>
    <x v="2"/>
    <n v="6"/>
    <s v="X00000 - Capital Expenses"/>
    <n v="139"/>
    <x v="8"/>
    <n v="657"/>
    <n v="0"/>
    <n v="1934.21"/>
    <n v="49137.85"/>
    <n v="20277.95"/>
    <n v="51561.84"/>
    <n v="24426.58"/>
    <n v="31805.4"/>
    <n v="7054.81"/>
    <n v="31307.15"/>
    <n v="34412.42"/>
    <n v="6040.53"/>
    <n v="30173.54"/>
    <n v="51188.02"/>
    <n v="0"/>
    <n v="0"/>
    <n v="0"/>
    <n v="0"/>
    <n v="0"/>
    <n v="0"/>
    <n v="0"/>
    <n v="0"/>
    <n v="0"/>
    <n v="0"/>
    <n v="0"/>
    <n v="0"/>
    <n v="339320.3"/>
    <n v="0"/>
    <s v="All Budget Divisions"/>
    <s v="DA-50 - Rural Health Care (DA)"/>
    <x v="2"/>
    <s v="USF"/>
    <s v="Employee Expenses"/>
    <s v="Compensation and Benefits"/>
    <n v="-339320.3"/>
    <s v="90-925-50.X00006"/>
    <s v="925-RHC IT Support"/>
    <s v="925"/>
    <x v="8"/>
    <x v="0"/>
  </r>
  <r>
    <x v="0"/>
    <x v="5"/>
    <x v="4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5"/>
    <x v="15"/>
    <x v="5"/>
    <n v="2"/>
    <n v="2"/>
    <n v="45"/>
    <x v="6"/>
    <n v="26"/>
    <n v="58"/>
    <x v="4"/>
    <n v="2"/>
    <s v="2. EXP - Operating Expense"/>
    <n v="110"/>
    <x v="46"/>
    <n v="1234"/>
    <n v="42173.78"/>
    <n v="0"/>
    <n v="0"/>
    <n v="0"/>
    <n v="0"/>
    <n v="0"/>
    <n v="0"/>
    <n v="0"/>
    <n v="0"/>
    <n v="0"/>
    <n v="0"/>
    <n v="0"/>
    <n v="42173.78"/>
    <n v="0"/>
    <n v="0"/>
    <n v="0"/>
    <n v="0"/>
    <n v="0"/>
    <n v="0"/>
    <n v="0"/>
    <n v="0"/>
    <n v="0"/>
    <n v="0"/>
    <n v="0"/>
    <n v="42173.78"/>
    <n v="42173.78"/>
    <n v="42173.78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4"/>
    <x v="8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5"/>
    <x v="20"/>
    <x v="13"/>
    <n v="2"/>
    <n v="2"/>
    <n v="35"/>
    <x v="12"/>
    <n v="26"/>
    <n v="48"/>
    <x v="7"/>
    <n v="3"/>
    <s v="4. USAC_DEBIT - USAC Administration (Debit to SM)"/>
    <n v="123"/>
    <x v="62"/>
    <n v="1118"/>
    <n v="2445178.5542000001"/>
    <n v="207773.93"/>
    <n v="208692.98"/>
    <n v="171862.62"/>
    <n v="195500.88"/>
    <n v="208170.79"/>
    <n v="208578.72"/>
    <n v="211943.36"/>
    <n v="209907.1"/>
    <n v="206099.28"/>
    <n v="208008.55"/>
    <n v="208635.86"/>
    <n v="209032.69"/>
    <n v="207773.93"/>
    <n v="208692.98"/>
    <n v="171862.62"/>
    <n v="195500.88"/>
    <n v="208170.79"/>
    <n v="208578.72"/>
    <n v="207433.10569999999"/>
    <n v="207433.10569999999"/>
    <n v="207433.10569999999"/>
    <n v="207433.10569999999"/>
    <n v="207433.10569999999"/>
    <n v="207433.10569999999"/>
    <n v="1200579.92"/>
    <n v="1200579.92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5"/>
    <x v="10"/>
    <x v="1"/>
    <n v="2"/>
    <n v="2"/>
    <n v="34"/>
    <x v="7"/>
    <n v="26"/>
    <n v="47"/>
    <x v="5"/>
    <n v="3"/>
    <s v="4. USAC_DEBIT - USAC Administration (Debit to SM)"/>
    <n v="130"/>
    <x v="32"/>
    <n v="1113"/>
    <n v="120135.55"/>
    <n v="9760.07"/>
    <n v="9767.5300000000007"/>
    <n v="9792.89"/>
    <n v="9760.07"/>
    <n v="9892.26"/>
    <n v="9760.07"/>
    <n v="8804.75"/>
    <n v="9760.07"/>
    <n v="10824.63"/>
    <n v="9760.07"/>
    <n v="136580.07"/>
    <n v="77808.5"/>
    <n v="10011.0923"/>
    <n v="10011.0923"/>
    <n v="10011.0923"/>
    <n v="10011.0923"/>
    <n v="10011.0923"/>
    <n v="10011.0923"/>
    <n v="10011.0923"/>
    <n v="10011.0923"/>
    <n v="10011.3976"/>
    <n v="10011.3976"/>
    <n v="10011.3976"/>
    <n v="10012.6188"/>
    <n v="312270.98"/>
    <n v="120135.55"/>
    <s v="All Budget Divisions"/>
    <s v="BD-20 - Schools &amp; Libraries"/>
    <x v="3"/>
    <s v="USF"/>
    <s v="Allocations"/>
    <s v="Allocations"/>
    <n v="-192135.43"/>
    <s v="20-200-20.90400"/>
    <s v="200-Schools &amp; Libraries"/>
    <s v="200"/>
    <x v="32"/>
    <x v="0"/>
  </r>
  <r>
    <x v="0"/>
    <x v="18"/>
    <x v="11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6"/>
    <x v="12"/>
    <x v="6"/>
    <n v="2"/>
    <n v="2"/>
    <n v="46"/>
    <x v="3"/>
    <n v="26"/>
    <n v="59"/>
    <x v="2"/>
    <n v="6"/>
    <s v="X00000 - Capital Expenses"/>
    <n v="138"/>
    <x v="7"/>
    <n v="1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0"/>
    <x v="0"/>
    <n v="2"/>
    <n v="2"/>
    <n v="54"/>
    <x v="15"/>
    <n v="26"/>
    <n v="59"/>
    <x v="2"/>
    <n v="2"/>
    <s v="2. EXP - Operating Expense"/>
    <n v="102"/>
    <x v="44"/>
    <n v="1507"/>
    <n v="-28.37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-42.55"/>
    <n v="4.72"/>
    <n v="0"/>
    <n v="9.4600000000000009"/>
    <n v="0"/>
    <n v="0"/>
    <n v="0"/>
    <n v="-28.37"/>
    <n v="-28.37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0"/>
    <x v="5"/>
    <x v="4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2"/>
    <x v="2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6"/>
    <x v="1"/>
    <n v="2"/>
    <n v="2"/>
    <n v="41"/>
    <x v="17"/>
    <n v="26"/>
    <n v="54"/>
    <x v="11"/>
    <n v="2"/>
    <s v="2. EXP - Operating Expense"/>
    <n v="83"/>
    <x v="13"/>
    <n v="1389"/>
    <n v="253490.56"/>
    <n v="31083.279999999999"/>
    <n v="23036.57"/>
    <n v="24313.78"/>
    <n v="23931.68"/>
    <n v="22533.59"/>
    <n v="23213.67"/>
    <n v="24644.58"/>
    <n v="21758.86"/>
    <n v="23530.76"/>
    <n v="0"/>
    <n v="0"/>
    <n v="0"/>
    <n v="28416.44"/>
    <n v="23509.74"/>
    <n v="25860.720000000001"/>
    <n v="25860.720000000001"/>
    <n v="24685.23"/>
    <n v="25860.720000000001"/>
    <n v="25682.01"/>
    <n v="19916.29"/>
    <n v="16795.16"/>
    <n v="11713.13"/>
    <n v="8077.76"/>
    <n v="17112.64"/>
    <n v="218046.77"/>
    <n v="216587.03"/>
    <s v="All Budget Divisions"/>
    <s v="CD-65 - Office of the General Counsel"/>
    <x v="1"/>
    <s v="USF"/>
    <s v="Employee Expenses"/>
    <s v="Compensation and Benefits"/>
    <n v="-1459.74"/>
    <s v="65-650-65.66000"/>
    <s v="650-Office of the General Counsel"/>
    <s v="650"/>
    <x v="13"/>
    <x v="3"/>
  </r>
  <r>
    <x v="0"/>
    <x v="17"/>
    <x v="10"/>
    <n v="2"/>
    <n v="2"/>
    <n v="55"/>
    <x v="9"/>
    <n v="26"/>
    <n v="59"/>
    <x v="2"/>
    <n v="2"/>
    <s v="2. EXP - Operating Expense"/>
    <n v="83"/>
    <x v="13"/>
    <n v="1509"/>
    <n v="29551.48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879.79"/>
    <n v="2879.79"/>
    <n v="2748.89"/>
    <n v="2879.79"/>
    <n v="3010.69"/>
    <n v="2748.89"/>
    <n v="2431.0100000000002"/>
    <n v="1223.3499999999999"/>
    <n v="1009.52"/>
    <n v="1684.58"/>
    <n v="6055.18"/>
    <n v="6055.18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17"/>
    <x v="10"/>
    <n v="2"/>
    <n v="2"/>
    <n v="39"/>
    <x v="1"/>
    <n v="26"/>
    <n v="52"/>
    <x v="1"/>
    <n v="2"/>
    <s v="2. EXP - Operating Expense"/>
    <n v="83"/>
    <x v="13"/>
    <n v="1512"/>
    <n v="42948.84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504.64"/>
    <n v="3504.64"/>
    <n v="3345.34"/>
    <n v="3504.64"/>
    <n v="3663.95"/>
    <n v="3345.34"/>
    <n v="3504.64"/>
    <n v="3504.64"/>
    <n v="3345.34"/>
    <n v="4002.84"/>
    <n v="7722.83"/>
    <n v="7722.83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3"/>
    <x v="8"/>
    <x v="1"/>
    <n v="2"/>
    <n v="2"/>
    <n v="40"/>
    <x v="4"/>
    <n v="26"/>
    <n v="53"/>
    <x v="3"/>
    <n v="2"/>
    <s v="2. EXP - Operating Expense"/>
    <n v="93"/>
    <x v="34"/>
    <n v="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4"/>
    <x v="8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1"/>
    <x v="6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7"/>
    <x v="10"/>
    <n v="2"/>
    <n v="2"/>
    <n v="45"/>
    <x v="6"/>
    <n v="26"/>
    <n v="58"/>
    <x v="4"/>
    <n v="2"/>
    <s v="2. EXP - Operating Expense"/>
    <n v="64"/>
    <x v="23"/>
    <n v="1417"/>
    <n v="229756.75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10588"/>
    <n v="22863"/>
    <n v="23628"/>
    <n v="23257"/>
    <n v="30089"/>
    <n v="39568"/>
    <n v="28480"/>
    <n v="21154"/>
    <n v="7408"/>
    <n v="8660"/>
    <n v="14061.75"/>
    <n v="14061.75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7"/>
    <x v="5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5"/>
    <x v="20"/>
    <x v="13"/>
    <n v="2"/>
    <n v="2"/>
    <n v="42"/>
    <x v="11"/>
    <n v="26"/>
    <n v="52"/>
    <x v="1"/>
    <n v="2"/>
    <s v="2. EXP - Operating Expense"/>
    <n v="79"/>
    <x v="101"/>
    <n v="1201"/>
    <n v="7242.2399960000002"/>
    <n v="0"/>
    <n v="0"/>
    <n v="0"/>
    <n v="0"/>
    <n v="339.37"/>
    <n v="339.37"/>
    <n v="339.37"/>
    <n v="339.37"/>
    <n v="339.37"/>
    <n v="339.37"/>
    <n v="339.37"/>
    <n v="339.37"/>
    <n v="0"/>
    <n v="0"/>
    <n v="0"/>
    <n v="0"/>
    <n v="339.37"/>
    <n v="339.37"/>
    <n v="1093.9166660000001"/>
    <n v="1093.9166660000001"/>
    <n v="1093.9166660000001"/>
    <n v="1093.9166660000001"/>
    <n v="1093.9166660000001"/>
    <n v="1093.9166660000001"/>
    <n v="678.74"/>
    <n v="678.74"/>
    <s v="All Budget Divisions"/>
    <s v="CD-70 - Finance"/>
    <x v="1"/>
    <s v="USF"/>
    <s v="General and Administrative"/>
    <s v="Hardware and Equipment"/>
    <n v="0"/>
    <s v="70-735-70.64950"/>
    <s v="735-Facilities"/>
    <s v="735"/>
    <x v="101"/>
    <x v="14"/>
  </r>
  <r>
    <x v="3"/>
    <x v="8"/>
    <x v="1"/>
    <n v="2"/>
    <n v="2"/>
    <n v="45"/>
    <x v="6"/>
    <n v="26"/>
    <n v="58"/>
    <x v="4"/>
    <n v="2"/>
    <s v="2. EXP - Operating Expense"/>
    <n v="83"/>
    <x v="13"/>
    <n v="782"/>
    <n v="382747.57819999999"/>
    <n v="37870.230000000003"/>
    <n v="28177.02"/>
    <n v="34769.660000000003"/>
    <n v="28139.65"/>
    <n v="32096.39"/>
    <n v="31301.83"/>
    <n v="28656.32"/>
    <n v="33882.160000000003"/>
    <n v="31946.53"/>
    <n v="31185.85"/>
    <n v="29663"/>
    <n v="44704.37"/>
    <n v="41348.787400000001"/>
    <n v="30892.019"/>
    <n v="35324.230799999998"/>
    <n v="30716.7225"/>
    <n v="35324.230799999998"/>
    <n v="33989.634700000002"/>
    <n v="32312.0831"/>
    <n v="34305.269500000002"/>
    <n v="29630.1374"/>
    <n v="29661.319200000002"/>
    <n v="25914.643700000001"/>
    <n v="23328.500100000001"/>
    <n v="392393.01"/>
    <n v="382747.57819999999"/>
    <s v="All Budget Divisions"/>
    <s v="CD-80 - Audit and Assurance"/>
    <x v="1"/>
    <s v="USF"/>
    <s v="Employee Expenses"/>
    <s v="Compensation and Benefits"/>
    <n v="-9645.4318000000003"/>
    <s v="80-800-80.66000"/>
    <s v="800-Audit and Assurance"/>
    <s v="800"/>
    <x v="13"/>
    <x v="3"/>
  </r>
  <r>
    <x v="5"/>
    <x v="16"/>
    <x v="9"/>
    <n v="2"/>
    <n v="2"/>
    <n v="47"/>
    <x v="2"/>
    <n v="26"/>
    <n v="60"/>
    <x v="9"/>
    <n v="2"/>
    <s v="2. EXP - Operating Expense"/>
    <n v="83"/>
    <x v="13"/>
    <n v="1324"/>
    <n v="132649.32999999999"/>
    <n v="17933.259999999998"/>
    <n v="12447.32"/>
    <n v="12619.69"/>
    <n v="12743.24"/>
    <n v="12823.69"/>
    <n v="12245.58"/>
    <n v="13655.71"/>
    <n v="13660.14"/>
    <n v="13067.7"/>
    <n v="13092.63"/>
    <n v="12002.36"/>
    <n v="19548.990000000002"/>
    <n v="17933.259999999998"/>
    <n v="12447.32"/>
    <n v="12619.69"/>
    <n v="12743.24"/>
    <n v="12823.69"/>
    <n v="12245.58"/>
    <n v="13655.71"/>
    <n v="13660.14"/>
    <n v="13067.7"/>
    <n v="13092.63"/>
    <n v="-1639.63"/>
    <n v="0"/>
    <n v="165840.31"/>
    <n v="132649.32999999999"/>
    <s v="All Budget Divisions"/>
    <s v="CD-93 - Human Resources"/>
    <x v="1"/>
    <s v="USF"/>
    <s v="Employee Expenses"/>
    <s v="Compensation and Benefits"/>
    <n v="-33190.980000000003"/>
    <s v="93-930-93.66000"/>
    <s v="930-Human Resources"/>
    <s v="930"/>
    <x v="13"/>
    <x v="3"/>
  </r>
  <r>
    <x v="0"/>
    <x v="19"/>
    <x v="12"/>
    <n v="2"/>
    <n v="2"/>
    <n v="39"/>
    <x v="1"/>
    <n v="26"/>
    <n v="52"/>
    <x v="1"/>
    <n v="2"/>
    <s v="2. EXP - Operating Expense"/>
    <n v="83"/>
    <x v="13"/>
    <n v="1369"/>
    <n v="13365.05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606.43"/>
    <n v="1767.75"/>
    <n v="264.14999999999998"/>
    <n v="276.73"/>
    <n v="276.73"/>
    <n v="264.14999999999998"/>
    <n v="808.6"/>
    <n v="11474.69"/>
    <n v="11474.69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5"/>
    <x v="10"/>
    <x v="1"/>
    <n v="2"/>
    <n v="2"/>
    <n v="33"/>
    <x v="20"/>
    <n v="26"/>
    <n v="55"/>
    <x v="6"/>
    <n v="2"/>
    <s v="2. EXP - Operating Expense"/>
    <n v="39"/>
    <x v="27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00-10.62505"/>
    <s v="100-499"/>
    <s v="100"/>
    <x v="27"/>
    <x v="4"/>
  </r>
  <r>
    <x v="4"/>
    <x v="9"/>
    <x v="1"/>
    <n v="2"/>
    <n v="2"/>
    <n v="33"/>
    <x v="20"/>
    <n v="26"/>
    <n v="55"/>
    <x v="6"/>
    <n v="2"/>
    <s v="2. EXP - Operating Expense"/>
    <n v="40"/>
    <x v="48"/>
    <n v="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2600"/>
    <s v="110-Contributors"/>
    <s v="110"/>
    <x v="48"/>
    <x v="8"/>
  </r>
  <r>
    <x v="0"/>
    <x v="6"/>
    <x v="1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6"/>
    <x v="12"/>
    <x v="6"/>
    <n v="2"/>
    <n v="2"/>
    <n v="46"/>
    <x v="3"/>
    <n v="26"/>
    <n v="59"/>
    <x v="2"/>
    <n v="2"/>
    <s v="2. EXP - Operating Expense"/>
    <n v="56"/>
    <x v="21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16"/>
    <x v="9"/>
    <n v="2"/>
    <n v="2"/>
    <n v="49"/>
    <x v="13"/>
    <n v="26"/>
    <n v="58"/>
    <x v="4"/>
    <n v="2"/>
    <s v="2. EXP - Operating Expense"/>
    <n v="57"/>
    <x v="22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3"/>
    <x v="3"/>
    <n v="2"/>
    <n v="2"/>
    <n v="54"/>
    <x v="15"/>
    <n v="26"/>
    <n v="59"/>
    <x v="2"/>
    <n v="2"/>
    <s v="2. EXP - Operating Expense"/>
    <n v="57"/>
    <x v="22"/>
    <n v="1507"/>
    <n v="695929.35"/>
    <n v="-196113.94"/>
    <n v="0"/>
    <n v="0"/>
    <n v="0"/>
    <n v="0"/>
    <n v="0"/>
    <n v="0"/>
    <n v="0"/>
    <n v="0"/>
    <n v="0"/>
    <n v="0"/>
    <n v="0"/>
    <n v="-196113.94"/>
    <n v="0"/>
    <n v="0"/>
    <n v="0"/>
    <n v="298677.58"/>
    <n v="198076.08"/>
    <n v="277844.39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5"/>
    <x v="5"/>
    <n v="2"/>
    <n v="2"/>
    <n v="46"/>
    <x v="3"/>
    <n v="26"/>
    <n v="59"/>
    <x v="2"/>
    <n v="2"/>
    <s v="2. EXP - Operating Expense"/>
    <n v="32"/>
    <x v="4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2"/>
    <x v="4"/>
    <x v="1"/>
    <n v="2"/>
    <n v="2"/>
    <n v="48"/>
    <x v="8"/>
    <n v="26"/>
    <n v="53"/>
    <x v="3"/>
    <n v="2"/>
    <s v="2. EXP - Operating Expense"/>
    <n v="33"/>
    <x v="25"/>
    <n v="269"/>
    <n v="83999.999997000006"/>
    <n v="0"/>
    <n v="0"/>
    <n v="0"/>
    <n v="0"/>
    <n v="0"/>
    <n v="0"/>
    <n v="0"/>
    <n v="0"/>
    <n v="0"/>
    <n v="0"/>
    <n v="0"/>
    <n v="0"/>
    <n v="0"/>
    <n v="0"/>
    <n v="0"/>
    <n v="9333.3333330000005"/>
    <n v="9333.3333330000005"/>
    <n v="9333.3333330000005"/>
    <n v="9333.3333330000005"/>
    <n v="9333.3333330000005"/>
    <n v="9333.3333330000005"/>
    <n v="9333.3333330000005"/>
    <n v="9333.3333330000005"/>
    <n v="9333.3333330000005"/>
    <n v="0"/>
    <n v="83999.999997000006"/>
    <s v="All Budget Divisions"/>
    <s v="CD-22 - ECF (FCC Appropriated Program)"/>
    <x v="0"/>
    <s v="FCC"/>
    <s v="Employee Expenses"/>
    <s v="Compensation and Benefits"/>
    <n v="83999.999997000006"/>
    <s v="62-202-22.62310"/>
    <s v="202-ECF (FCC Appropriated Program)"/>
    <s v="202"/>
    <x v="25"/>
    <x v="0"/>
  </r>
  <r>
    <x v="5"/>
    <x v="20"/>
    <x v="13"/>
    <n v="2"/>
    <n v="2"/>
    <n v="39"/>
    <x v="1"/>
    <n v="26"/>
    <n v="52"/>
    <x v="1"/>
    <n v="2"/>
    <s v="2. EXP - Operating Expense"/>
    <n v="38"/>
    <x v="26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3"/>
    <x v="3"/>
    <n v="2"/>
    <n v="2"/>
    <n v="47"/>
    <x v="2"/>
    <n v="26"/>
    <n v="60"/>
    <x v="9"/>
    <n v="2"/>
    <s v="2. EXP - Operating Expense"/>
    <n v="38"/>
    <x v="26"/>
    <n v="1511"/>
    <n v="1500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3"/>
    <x v="8"/>
    <x v="1"/>
    <n v="2"/>
    <n v="2"/>
    <n v="39"/>
    <x v="1"/>
    <n v="26"/>
    <n v="52"/>
    <x v="1"/>
    <n v="2"/>
    <s v="2. EXP - Operating Expense"/>
    <n v="39"/>
    <x v="27"/>
    <n v="707"/>
    <n v="2624.999996"/>
    <n v="0"/>
    <n v="0"/>
    <n v="611.38"/>
    <n v="185.71"/>
    <n v="113.1"/>
    <n v="0.01"/>
    <n v="0"/>
    <n v="0"/>
    <n v="0"/>
    <n v="0"/>
    <n v="133.88"/>
    <n v="661.28"/>
    <n v="218.20967099999999"/>
    <n v="198.37243699999999"/>
    <n v="228.12823900000001"/>
    <n v="198.37243699999999"/>
    <n v="228.12823900000001"/>
    <n v="230.489868"/>
    <n v="228.12823900000001"/>
    <n v="243.242312"/>
    <n v="208.29100500000001"/>
    <n v="218.20967099999999"/>
    <n v="218.20967099999999"/>
    <n v="207.21820700000001"/>
    <n v="1705.36"/>
    <n v="2624.999996"/>
    <s v="All Budget Divisions"/>
    <s v="CD-61 - Office of the Chief Administrative Officer Division"/>
    <x v="1"/>
    <s v="USF"/>
    <s v="Employee Expenses"/>
    <s v="Team Building"/>
    <n v="919.639996"/>
    <s v="61-601-61.62505"/>
    <s v="601-Data Strategy"/>
    <s v="601"/>
    <x v="27"/>
    <x v="4"/>
  </r>
  <r>
    <x v="4"/>
    <x v="9"/>
    <x v="1"/>
    <n v="2"/>
    <n v="2"/>
    <n v="55"/>
    <x v="9"/>
    <n v="26"/>
    <n v="59"/>
    <x v="2"/>
    <n v="2"/>
    <s v="2. EXP - Operating Expense"/>
    <n v="39"/>
    <x v="27"/>
    <n v="10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7"/>
    <x v="5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1"/>
    <x v="6"/>
    <n v="2"/>
    <n v="2"/>
    <n v="52"/>
    <x v="10"/>
    <n v="26"/>
    <n v="59"/>
    <x v="2"/>
    <n v="2"/>
    <s v="2. EXP - Operating Expense"/>
    <n v="29"/>
    <x v="4"/>
    <n v="1452"/>
    <n v="174966.69"/>
    <n v="14550.17"/>
    <n v="13222.42"/>
    <n v="14577.66"/>
    <n v="14243.03"/>
    <n v="12145.58"/>
    <n v="12961.85"/>
    <n v="13553.27"/>
    <n v="12122.1"/>
    <n v="12484"/>
    <n v="0"/>
    <n v="0"/>
    <n v="0"/>
    <n v="14748.15"/>
    <n v="13407.41"/>
    <n v="14748.15"/>
    <n v="14748.15"/>
    <n v="14077.78"/>
    <n v="14748.15"/>
    <n v="15418.52"/>
    <n v="14077.78"/>
    <n v="14748.15"/>
    <n v="14748.15"/>
    <n v="14077.78"/>
    <n v="15418.52"/>
    <n v="119860.08"/>
    <n v="130722.24000000001"/>
    <s v="All Budget Divisions"/>
    <s v="DA-30 - High Cost (DA)"/>
    <x v="4"/>
    <s v="USF"/>
    <s v="Employee Expenses"/>
    <s v="Compensation and Benefits"/>
    <n v="10862.16"/>
    <s v="90-902-30.62306"/>
    <s v="902-Business Relationship Management"/>
    <s v="902"/>
    <x v="4"/>
    <x v="3"/>
  </r>
  <r>
    <x v="5"/>
    <x v="20"/>
    <x v="13"/>
    <n v="2"/>
    <n v="2"/>
    <n v="48"/>
    <x v="8"/>
    <n v="26"/>
    <n v="56"/>
    <x v="12"/>
    <n v="2"/>
    <s v="2. EXP - Operating Expense"/>
    <n v="31"/>
    <x v="24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5"/>
    <x v="20"/>
    <x v="13"/>
    <n v="2"/>
    <n v="2"/>
    <n v="49"/>
    <x v="13"/>
    <n v="26"/>
    <n v="56"/>
    <x v="12"/>
    <n v="2"/>
    <s v="2. EXP - Operating Expense"/>
    <n v="31"/>
    <x v="24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13"/>
    <x v="7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4"/>
    <x v="9"/>
    <x v="1"/>
    <n v="2"/>
    <n v="2"/>
    <n v="46"/>
    <x v="3"/>
    <n v="26"/>
    <n v="59"/>
    <x v="2"/>
    <n v="2"/>
    <s v="2. EXP - Operating Expense"/>
    <n v="32"/>
    <x v="47"/>
    <n v="1090"/>
    <n v="0"/>
    <n v="0"/>
    <n v="-152.360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52.36000000000001"/>
    <n v="0"/>
    <s v="All Budget Divisions"/>
    <s v="CD-90 - Information Technology"/>
    <x v="1"/>
    <s v="USF"/>
    <s v="Employee Expenses"/>
    <s v="Compensation and Benefits"/>
    <n v="152.36000000000001"/>
    <s v="90-922-90.62309"/>
    <s v="922-Technology Operations"/>
    <s v="922"/>
    <x v="47"/>
    <x v="0"/>
  </r>
  <r>
    <x v="4"/>
    <x v="9"/>
    <x v="1"/>
    <n v="2"/>
    <n v="2"/>
    <n v="49"/>
    <x v="13"/>
    <n v="26"/>
    <n v="59"/>
    <x v="2"/>
    <n v="2"/>
    <s v="2. EXP - Operating Expense"/>
    <n v="18"/>
    <x v="2"/>
    <n v="1019"/>
    <n v="2267091.42"/>
    <n v="98627.07"/>
    <n v="98627.11"/>
    <n v="87518.27"/>
    <n v="87518.27"/>
    <n v="87518.27"/>
    <n v="87518.27"/>
    <n v="87518.27"/>
    <n v="87518.27"/>
    <n v="87518.27"/>
    <n v="87518.27"/>
    <n v="87518.27"/>
    <n v="87518.21"/>
    <n v="377848.57"/>
    <n v="377848.57"/>
    <n v="377848.57"/>
    <n v="377848.57"/>
    <n v="377848.57"/>
    <n v="377848.57"/>
    <n v="0"/>
    <n v="0"/>
    <n v="0"/>
    <n v="0"/>
    <n v="0"/>
    <n v="0"/>
    <n v="1072436.82"/>
    <n v="2267091.42"/>
    <s v="All Budget Divisions"/>
    <s v="CD-42 - ACP (FCC Appropriated Program; formerly EBB)"/>
    <x v="0"/>
    <s v="FCC"/>
    <s v="General and Administrative"/>
    <s v="Computer Support and Maintenance"/>
    <n v="1194654.6000000001"/>
    <s v="90-403-42.61420"/>
    <s v="403-ACP (FCC Appropriated Program; formerly EBB)"/>
    <s v="403"/>
    <x v="2"/>
    <x v="2"/>
  </r>
  <r>
    <x v="0"/>
    <x v="19"/>
    <x v="12"/>
    <n v="2"/>
    <n v="2"/>
    <n v="46"/>
    <x v="3"/>
    <n v="26"/>
    <n v="59"/>
    <x v="2"/>
    <n v="2"/>
    <s v="2. EXP - Operating Expense"/>
    <n v="24"/>
    <x v="3"/>
    <n v="1493"/>
    <n v="13627.46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769"/>
    <n v="406"/>
    <n v="1841.54"/>
    <n v="1929.23"/>
    <n v="1929.23"/>
    <n v="1841.54"/>
    <n v="2016.92"/>
    <n v="4069"/>
    <n v="4069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93"/>
    <n v="253539.65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1421"/>
    <n v="21421"/>
    <n v="19967.849999999999"/>
    <n v="20918.7"/>
    <n v="20918.7"/>
    <n v="19967.849999999999"/>
    <n v="21869.55"/>
    <n v="149897"/>
    <n v="149897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1"/>
    <x v="1"/>
    <x v="1"/>
    <n v="2"/>
    <n v="2"/>
    <n v="55"/>
    <x v="9"/>
    <n v="26"/>
    <n v="59"/>
    <x v="2"/>
    <n v="2"/>
    <s v="2. EXP - Operating Expense"/>
    <n v="27"/>
    <x v="38"/>
    <n v="598"/>
    <n v="2613.7800000000002"/>
    <n v="238.29"/>
    <n v="256.29000000000002"/>
    <n v="246.56"/>
    <n v="246.56"/>
    <n v="151.04"/>
    <n v="151.04"/>
    <n v="151.04"/>
    <n v="151.04"/>
    <n v="-55.33"/>
    <n v="71.069999999999993"/>
    <n v="71.069999999999993"/>
    <n v="71.069999999999993"/>
    <n v="211.113"/>
    <n v="201.06"/>
    <n v="231.21899999999999"/>
    <n v="211.113"/>
    <n v="221.166"/>
    <n v="221.166"/>
    <n v="211.113"/>
    <n v="231.21899999999999"/>
    <n v="221.166"/>
    <n v="211.113"/>
    <n v="221.166"/>
    <n v="221.166"/>
    <n v="1749.74"/>
    <n v="2613.7800000000002"/>
    <s v="All Budget Divisions"/>
    <s v="DA-20 - Schools &amp; Libraries (DA)"/>
    <x v="3"/>
    <s v="USF"/>
    <s v="Employee Expenses"/>
    <s v="Compensation and Benefits"/>
    <n v="864.04"/>
    <s v="90-902-20.62304"/>
    <s v="902-Business Relationship Management"/>
    <s v="902"/>
    <x v="38"/>
    <x v="3"/>
  </r>
  <r>
    <x v="5"/>
    <x v="15"/>
    <x v="5"/>
    <n v="2"/>
    <n v="2"/>
    <n v="47"/>
    <x v="2"/>
    <n v="26"/>
    <n v="52"/>
    <x v="1"/>
    <n v="2"/>
    <s v="2. EXP - Operating Expense"/>
    <n v="27"/>
    <x v="38"/>
    <n v="1325"/>
    <n v="3815.72"/>
    <n v="366.53"/>
    <n v="376.29"/>
    <n v="372.86"/>
    <n v="382.04"/>
    <n v="373.92"/>
    <n v="379.98"/>
    <n v="-114.1"/>
    <n v="335.64"/>
    <n v="335.64"/>
    <n v="335.64"/>
    <n v="335.64"/>
    <n v="335.64"/>
    <n v="366.53"/>
    <n v="376.29"/>
    <n v="372.86"/>
    <n v="382.04"/>
    <n v="373.92"/>
    <n v="379.98"/>
    <n v="-114.1"/>
    <n v="335.64"/>
    <n v="335.64"/>
    <n v="335.64"/>
    <n v="335.64"/>
    <n v="335.64"/>
    <n v="3815.72"/>
    <n v="3815.72"/>
    <s v="All Budget Divisions"/>
    <s v="CD-93 - Human Resources"/>
    <x v="1"/>
    <s v="USF"/>
    <s v="Employee Expenses"/>
    <s v="Compensation and Benefits"/>
    <n v="0"/>
    <s v="93-931-93.62304"/>
    <s v="931-Administrative Assistants"/>
    <s v="931"/>
    <x v="38"/>
    <x v="3"/>
  </r>
  <r>
    <x v="0"/>
    <x v="11"/>
    <x v="6"/>
    <n v="2"/>
    <n v="2"/>
    <n v="40"/>
    <x v="4"/>
    <n v="26"/>
    <n v="53"/>
    <x v="3"/>
    <n v="2"/>
    <s v="2. EXP - Operating Expense"/>
    <n v="29"/>
    <x v="4"/>
    <n v="1378"/>
    <n v="410648.97"/>
    <n v="34205.19"/>
    <n v="30010.89"/>
    <n v="34111.67"/>
    <n v="32376.27"/>
    <n v="31040.68"/>
    <n v="32726.61"/>
    <n v="34222.93"/>
    <n v="31436.93"/>
    <n v="32411.73"/>
    <n v="0"/>
    <n v="0"/>
    <n v="0"/>
    <n v="34614.089999999997"/>
    <n v="31467.35"/>
    <n v="34614.089999999997"/>
    <n v="34614.089999999997"/>
    <n v="33040.720000000001"/>
    <n v="34614.089999999997"/>
    <n v="36187.46"/>
    <n v="33040.720000000001"/>
    <n v="34614.089999999997"/>
    <n v="34614.089999999997"/>
    <n v="33040.720000000001"/>
    <n v="36187.46"/>
    <n v="292542.90000000002"/>
    <n v="306806.7"/>
    <s v="All Budget Divisions"/>
    <s v="CD-62 - Shared Services"/>
    <x v="1"/>
    <s v="USF"/>
    <s v="Employee Expenses"/>
    <s v="Compensation and Benefits"/>
    <n v="14263.8"/>
    <s v="62-620-62.62306"/>
    <s v="620-Shared Services"/>
    <s v="620"/>
    <x v="4"/>
    <x v="3"/>
  </r>
  <r>
    <x v="0"/>
    <x v="18"/>
    <x v="11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5"/>
    <x v="16"/>
    <x v="9"/>
    <n v="2"/>
    <n v="2"/>
    <n v="46"/>
    <x v="3"/>
    <n v="26"/>
    <n v="59"/>
    <x v="2"/>
    <n v="2"/>
    <s v="2. EXP - Operating Expense"/>
    <n v="17"/>
    <x v="28"/>
    <n v="1283"/>
    <n v="-6055.48"/>
    <n v="0"/>
    <n v="-208.97"/>
    <n v="-764.71"/>
    <n v="-7421.01"/>
    <n v="1698.15"/>
    <n v="566.05999999999995"/>
    <n v="976.42"/>
    <n v="0"/>
    <n v="-325.05"/>
    <n v="-1272.92"/>
    <n v="-3151.89"/>
    <n v="261.20999999999998"/>
    <n v="0"/>
    <n v="-208.97"/>
    <n v="-764.71"/>
    <n v="-7421.01"/>
    <n v="1698.15"/>
    <n v="566.05999999999995"/>
    <n v="976.42"/>
    <n v="0"/>
    <n v="-325.05"/>
    <n v="-1272.92"/>
    <n v="696.55"/>
    <n v="0"/>
    <n v="-9642.7099999999991"/>
    <n v="-6055.48"/>
    <s v="All Budget Divisions"/>
    <s v="CD-90 - Information Technology"/>
    <x v="1"/>
    <s v="USF"/>
    <s v="Professional Services"/>
    <s v="Contract Labor"/>
    <n v="3587.23"/>
    <s v="90-909-90.61410"/>
    <s v="909-Project Management Office"/>
    <s v="909"/>
    <x v="28"/>
    <x v="0"/>
  </r>
  <r>
    <x v="2"/>
    <x v="4"/>
    <x v="1"/>
    <n v="2"/>
    <n v="2"/>
    <n v="45"/>
    <x v="6"/>
    <n v="26"/>
    <n v="58"/>
    <x v="4"/>
    <n v="2"/>
    <s v="2. EXP - Operating Expense"/>
    <n v="24"/>
    <x v="3"/>
    <n v="350"/>
    <n v="63199.845699999998"/>
    <n v="772"/>
    <n v="260"/>
    <n v="0"/>
    <n v="0"/>
    <n v="0"/>
    <n v="0"/>
    <n v="0"/>
    <n v="0"/>
    <n v="350.5"/>
    <n v="287.60000000000002"/>
    <n v="287.60000000000002"/>
    <n v="-4740.63"/>
    <n v="4972.1538"/>
    <n v="4735.3846000000003"/>
    <n v="5445.6922999999997"/>
    <n v="5208.9229999999998"/>
    <n v="5305.3846000000003"/>
    <n v="5594.7691999999997"/>
    <n v="5594.7691999999997"/>
    <n v="5507.0769"/>
    <n v="5208.9229999999998"/>
    <n v="4972.1538"/>
    <n v="5208.9229999999998"/>
    <n v="5445.6922999999997"/>
    <n v="-2782.93"/>
    <n v="63199.845699999998"/>
    <s v="All Budget Divisions"/>
    <s v="CD-80 - Audit and Assurance"/>
    <x v="1"/>
    <s v="USF"/>
    <s v="Employee Expenses"/>
    <s v="Compensation and Benefits"/>
    <n v="65982.775699999998"/>
    <s v="80-854-80.62301"/>
    <s v="854-Payment Quality Assurance"/>
    <s v="854"/>
    <x v="3"/>
    <x v="3"/>
  </r>
  <r>
    <x v="0"/>
    <x v="17"/>
    <x v="10"/>
    <n v="2"/>
    <n v="2"/>
    <n v="42"/>
    <x v="11"/>
    <n v="26"/>
    <n v="55"/>
    <x v="6"/>
    <n v="2"/>
    <s v="2. EXP - Operating Expense"/>
    <n v="24"/>
    <x v="3"/>
    <n v="1398"/>
    <n v="90118.87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7716.92"/>
    <n v="7716.92"/>
    <n v="7366.15"/>
    <n v="7716.92"/>
    <n v="8067.69"/>
    <n v="7366.15"/>
    <n v="7716.92"/>
    <n v="7716.92"/>
    <n v="7366.15"/>
    <n v="8067.69"/>
    <n v="13300.44"/>
    <n v="13300.44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0"/>
    <x v="0"/>
    <n v="2"/>
    <n v="2"/>
    <n v="47"/>
    <x v="2"/>
    <n v="26"/>
    <n v="60"/>
    <x v="9"/>
    <n v="2"/>
    <s v="2. EXP - Operating Expense"/>
    <n v="26"/>
    <x v="51"/>
    <n v="1511"/>
    <n v="319847.24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221.66"/>
    <n v="27477.05"/>
    <n v="27026.28"/>
    <n v="26931.279999999999"/>
    <n v="26777.37"/>
    <n v="25560.21"/>
    <n v="27994.52"/>
    <n v="239515.14"/>
    <n v="239515.14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75"/>
    <n v="314045.40000000002"/>
    <n v="0"/>
    <n v="0"/>
    <n v="0"/>
    <n v="0"/>
    <n v="0"/>
    <n v="0"/>
    <n v="0"/>
    <n v="0"/>
    <n v="0"/>
    <n v="0"/>
    <n v="0"/>
    <n v="0"/>
    <n v="26170.45"/>
    <n v="26170.45"/>
    <n v="26170.45"/>
    <n v="26170.45"/>
    <n v="26170.45"/>
    <n v="26170.45"/>
    <n v="26170.45"/>
    <n v="26170.45"/>
    <n v="26170.45"/>
    <n v="26170.45"/>
    <n v="26170.45"/>
    <n v="26170.45"/>
    <n v="0"/>
    <n v="0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7"/>
    <x v="10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4"/>
    <x v="9"/>
    <x v="1"/>
    <n v="2"/>
    <n v="2"/>
    <n v="46"/>
    <x v="3"/>
    <n v="26"/>
    <n v="59"/>
    <x v="2"/>
    <n v="6"/>
    <s v="X00000 - Capital Expenses"/>
    <n v="137"/>
    <x v="43"/>
    <n v="10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0"/>
    <x v="0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1"/>
    <x v="1"/>
    <x v="1"/>
    <n v="2"/>
    <n v="2"/>
    <n v="42"/>
    <x v="11"/>
    <n v="26"/>
    <n v="55"/>
    <x v="6"/>
    <n v="2"/>
    <s v="2. EXP - Operating Expense"/>
    <n v="112"/>
    <x v="86"/>
    <n v="530"/>
    <n v="-600000"/>
    <n v="-112838.51"/>
    <n v="-114212.4"/>
    <n v="-116860.81"/>
    <n v="-100771.91"/>
    <n v="-123685.83"/>
    <n v="-134376.07"/>
    <n v="-116628.06"/>
    <n v="-125960.14"/>
    <n v="-124182.09"/>
    <n v="-132543.62"/>
    <n v="-133914.88"/>
    <n v="-142157.76999999999"/>
    <n v="-50000"/>
    <n v="-50000"/>
    <n v="-50000"/>
    <n v="-50000"/>
    <n v="-50000"/>
    <n v="-50000"/>
    <n v="-50000"/>
    <n v="-50000"/>
    <n v="-50000"/>
    <n v="-50000"/>
    <n v="-50000"/>
    <n v="-50000"/>
    <n v="-1478132.09"/>
    <n v="-600000"/>
    <s v="All Budget Divisions"/>
    <s v="CD-70 - Finance"/>
    <x v="1"/>
    <s v="USF"/>
    <s v="General and Administrative"/>
    <s v="Common Costs allocated to appropriated programs"/>
    <n v="878132.09"/>
    <s v="70-700-70.68300"/>
    <s v="700-Finance"/>
    <s v="700"/>
    <x v="86"/>
    <x v="0"/>
  </r>
  <r>
    <x v="0"/>
    <x v="19"/>
    <x v="12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13"/>
    <x v="7"/>
    <n v="2"/>
    <n v="2"/>
    <n v="36"/>
    <x v="14"/>
    <n v="26"/>
    <n v="49"/>
    <x v="10"/>
    <n v="3"/>
    <s v="4. USAC_DEBIT - USAC Administration (Debit to SM)"/>
    <n v="123"/>
    <x v="62"/>
    <n v="1341"/>
    <n v="1780479.81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7883.47"/>
    <n v="147883.47"/>
    <n v="147495.35999999999"/>
    <n v="147495.35999999999"/>
    <n v="147495.35999999999"/>
    <n v="147495.35999999999"/>
    <n v="147496"/>
    <n v="747235.43"/>
    <n v="747235.43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5"/>
    <x v="15"/>
    <x v="5"/>
    <n v="2"/>
    <n v="2"/>
    <n v="56"/>
    <x v="22"/>
    <n v="26"/>
    <n v="57"/>
    <x v="13"/>
    <n v="3"/>
    <s v="4. USAC_DEBIT - USAC Administration (Debit to SM)"/>
    <n v="124"/>
    <x v="6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8"/>
    <x v="11"/>
    <n v="2"/>
    <n v="2"/>
    <n v="35"/>
    <x v="12"/>
    <n v="26"/>
    <n v="48"/>
    <x v="7"/>
    <n v="3"/>
    <s v="4. USAC_DEBIT - USAC Administration (Debit to SM)"/>
    <n v="127"/>
    <x v="65"/>
    <n v="1340"/>
    <n v="8837689.0899999999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650255.35999999999"/>
    <n v="655648.93999999994"/>
    <n v="664457.35"/>
    <n v="659953.51"/>
    <n v="707747.57"/>
    <n v="664868.44999999995"/>
    <n v="677560.95"/>
    <n v="855996.74"/>
    <n v="878578.32"/>
    <n v="837820.47"/>
    <n v="817708.59"/>
    <n v="767092.84"/>
    <n v="767092.84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0"/>
    <x v="5"/>
    <x v="4"/>
    <n v="2"/>
    <n v="2"/>
    <n v="36"/>
    <x v="14"/>
    <n v="26"/>
    <n v="49"/>
    <x v="10"/>
    <n v="3"/>
    <s v="4. USAC_DEBIT - USAC Administration (Debit to SM)"/>
    <n v="128"/>
    <x v="66"/>
    <n v="1341"/>
    <n v="48264.22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3486.1"/>
    <n v="4390.43"/>
    <n v="4338.8100000000004"/>
    <n v="4305.8900000000003"/>
    <n v="4177.07"/>
    <n v="3925.83"/>
    <n v="3951.64"/>
    <n v="23174.55"/>
    <n v="23174.55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5"/>
    <x v="16"/>
    <x v="9"/>
    <n v="2"/>
    <n v="2"/>
    <n v="53"/>
    <x v="16"/>
    <n v="26"/>
    <n v="59"/>
    <x v="2"/>
    <n v="2"/>
    <s v="2. EXP - Operating Expense"/>
    <n v="105"/>
    <x v="11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3"/>
    <x v="7"/>
    <n v="2"/>
    <n v="2"/>
    <n v="45"/>
    <x v="6"/>
    <n v="26"/>
    <n v="58"/>
    <x v="4"/>
    <n v="2"/>
    <s v="2. EXP - Operating Expense"/>
    <n v="105"/>
    <x v="11"/>
    <n v="1426"/>
    <n v="14358.14"/>
    <n v="0"/>
    <n v="0"/>
    <n v="0"/>
    <n v="0"/>
    <n v="0"/>
    <n v="0"/>
    <n v="0"/>
    <n v="0"/>
    <n v="500"/>
    <n v="0"/>
    <n v="0"/>
    <n v="0"/>
    <n v="0"/>
    <n v="0"/>
    <n v="0"/>
    <n v="0"/>
    <n v="0"/>
    <n v="63.46"/>
    <n v="66.349999999999994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6"/>
    <x v="1"/>
    <n v="2"/>
    <n v="2"/>
    <n v="54"/>
    <x v="15"/>
    <n v="26"/>
    <n v="59"/>
    <x v="2"/>
    <n v="2"/>
    <s v="2. EXP - Operating Expense"/>
    <n v="105"/>
    <x v="11"/>
    <n v="1507"/>
    <n v="27138.62"/>
    <n v="0"/>
    <n v="0"/>
    <n v="0"/>
    <n v="0"/>
    <n v="0"/>
    <n v="0"/>
    <n v="0"/>
    <n v="500"/>
    <n v="500"/>
    <n v="0"/>
    <n v="0"/>
    <n v="0"/>
    <n v="88.85"/>
    <n v="80.77"/>
    <n v="88.85"/>
    <n v="88.85"/>
    <n v="84.81"/>
    <n v="88.85"/>
    <n v="92.88"/>
    <n v="84.81"/>
    <n v="88.85"/>
    <n v="88.85"/>
    <n v="10518.63"/>
    <n v="15743.62"/>
    <n v="1000"/>
    <n v="787.52"/>
    <s v="All Budget Divisions"/>
    <s v="DA-50 - Rural Health Care (DA)"/>
    <x v="2"/>
    <s v="USF"/>
    <s v="Employee Expenses"/>
    <s v="Compensation and Benefits"/>
    <n v="-212.48"/>
    <s v="90-925-50.68005"/>
    <s v="925-RHC IT Support"/>
    <s v="925"/>
    <x v="11"/>
    <x v="3"/>
  </r>
  <r>
    <x v="3"/>
    <x v="8"/>
    <x v="1"/>
    <n v="2"/>
    <n v="2"/>
    <n v="55"/>
    <x v="9"/>
    <n v="26"/>
    <n v="59"/>
    <x v="2"/>
    <n v="2"/>
    <s v="2. EXP - Operating Expense"/>
    <n v="108"/>
    <x v="30"/>
    <n v="876"/>
    <n v="-80396.247399999993"/>
    <n v="0"/>
    <n v="0"/>
    <n v="0"/>
    <n v="0"/>
    <n v="0"/>
    <n v="0"/>
    <n v="0"/>
    <n v="0"/>
    <n v="0"/>
    <n v="0"/>
    <n v="0"/>
    <n v="0"/>
    <n v="-6802.7593999999999"/>
    <n v="-6184.3266999999996"/>
    <n v="-7111.9757"/>
    <n v="-6184.3266999999996"/>
    <n v="-7111.9757"/>
    <n v="-6802.7593999999999"/>
    <n v="-6493.5430999999999"/>
    <n v="-7111.9757"/>
    <n v="-6493.5430999999999"/>
    <n v="-6802.7593999999999"/>
    <n v="-6802.7593999999999"/>
    <n v="-6493.5430999999999"/>
    <n v="0"/>
    <n v="-80396.247399999993"/>
    <s v="All Budget Divisions"/>
    <s v="DA-20 - Schools &amp; Libraries (DA)"/>
    <x v="3"/>
    <s v="USF"/>
    <s v="Employee Expenses"/>
    <s v="Compensation and Benefits"/>
    <n v="-80396.247399999993"/>
    <s v="90-924-20.68009"/>
    <s v="924-SLD EPC IT Support"/>
    <s v="924"/>
    <x v="30"/>
    <x v="0"/>
  </r>
  <r>
    <x v="0"/>
    <x v="11"/>
    <x v="6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3"/>
    <x v="3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3"/>
    <x v="3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0"/>
    <x v="0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1"/>
    <x v="6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3"/>
    <x v="8"/>
    <x v="1"/>
    <n v="2"/>
    <n v="2"/>
    <n v="40"/>
    <x v="4"/>
    <n v="26"/>
    <n v="53"/>
    <x v="3"/>
    <n v="2"/>
    <s v="2. EXP - Operating Expense"/>
    <n v="97"/>
    <x v="16"/>
    <n v="719"/>
    <n v="9999.9999960000005"/>
    <n v="0"/>
    <n v="308.10000000000002"/>
    <n v="3492.79"/>
    <n v="451.3"/>
    <n v="1993.88"/>
    <n v="2572.77"/>
    <n v="1478.95"/>
    <n v="2671.34"/>
    <n v="748.79"/>
    <n v="1385.86"/>
    <n v="974"/>
    <n v="2533.35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18611.13"/>
    <n v="9999.9999960000005"/>
    <s v="All Budget Divisions"/>
    <s v="CD-62 - Shared Services"/>
    <x v="1"/>
    <s v="USF"/>
    <s v="Employee Expenses"/>
    <s v="Travel"/>
    <n v="-8611.1300040000006"/>
    <s v="62-620-62.66800"/>
    <s v="620-Shared Services"/>
    <s v="620"/>
    <x v="16"/>
    <x v="7"/>
  </r>
  <r>
    <x v="5"/>
    <x v="20"/>
    <x v="13"/>
    <n v="2"/>
    <n v="2"/>
    <n v="48"/>
    <x v="8"/>
    <n v="26"/>
    <n v="52"/>
    <x v="1"/>
    <n v="2"/>
    <s v="2. EXP - Operating Expense"/>
    <n v="101"/>
    <x v="10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5"/>
    <x v="4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8"/>
    <x v="11"/>
    <n v="2"/>
    <n v="2"/>
    <n v="46"/>
    <x v="3"/>
    <n v="26"/>
    <n v="59"/>
    <x v="2"/>
    <n v="2"/>
    <s v="2. EXP - Operating Expense"/>
    <n v="57"/>
    <x v="22"/>
    <n v="1477"/>
    <n v="5762141.8799999999"/>
    <n v="70333.33"/>
    <n v="70333.33"/>
    <n v="70333.33"/>
    <n v="70333.33"/>
    <n v="69333.33"/>
    <n v="69333.33"/>
    <n v="69333.33"/>
    <n v="69333.33"/>
    <n v="69333.33"/>
    <n v="0"/>
    <n v="0"/>
    <n v="0"/>
    <n v="70333.33"/>
    <n v="277475.43"/>
    <n v="281471.69"/>
    <n v="204254.78"/>
    <n v="224046.93"/>
    <n v="205605.57"/>
    <n v="411827.22"/>
    <n v="570129.98"/>
    <n v="570129.98"/>
    <n v="627621.23"/>
    <n v="552264.63"/>
    <n v="1766981.11"/>
    <n v="70333.33"/>
    <n v="70333.33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3"/>
    <x v="7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5"/>
    <x v="10"/>
    <x v="1"/>
    <n v="2"/>
    <n v="2"/>
    <n v="42"/>
    <x v="11"/>
    <n v="26"/>
    <n v="52"/>
    <x v="1"/>
    <n v="2"/>
    <s v="2. EXP - Operating Expense"/>
    <n v="81"/>
    <x v="104"/>
    <n v="1201"/>
    <n v="2257200"/>
    <n v="192686.9"/>
    <n v="191738.14"/>
    <n v="86506.87"/>
    <n v="156390.76999999999"/>
    <n v="193843.20000000001"/>
    <n v="194425.69"/>
    <n v="204368.09"/>
    <n v="194722.84"/>
    <n v="194914.28"/>
    <n v="192800.66"/>
    <n v="192774.86"/>
    <n v="192319.98"/>
    <n v="188100"/>
    <n v="188100"/>
    <n v="188100"/>
    <n v="188100"/>
    <n v="188100"/>
    <n v="188100"/>
    <n v="188100"/>
    <n v="188100"/>
    <n v="188100"/>
    <n v="188100"/>
    <n v="188100"/>
    <n v="188100"/>
    <n v="2187492.2799999998"/>
    <n v="2257200"/>
    <s v="All Budget Divisions"/>
    <s v="CD-70 - Finance"/>
    <x v="1"/>
    <s v="USF"/>
    <s v="General and Administrative"/>
    <s v="Rent"/>
    <n v="69707.72"/>
    <s v="70-735-70.65100"/>
    <s v="735-Facilities"/>
    <s v="735"/>
    <x v="104"/>
    <x v="13"/>
  </r>
  <r>
    <x v="2"/>
    <x v="4"/>
    <x v="1"/>
    <n v="2"/>
    <n v="2"/>
    <n v="36"/>
    <x v="14"/>
    <n v="26"/>
    <n v="49"/>
    <x v="10"/>
    <n v="2"/>
    <s v="2. EXP - Operating Expense"/>
    <n v="83"/>
    <x v="13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3"/>
    <x v="7"/>
    <n v="2"/>
    <n v="2"/>
    <n v="42"/>
    <x v="11"/>
    <n v="26"/>
    <n v="55"/>
    <x v="6"/>
    <n v="2"/>
    <s v="2. EXP - Operating Expense"/>
    <n v="83"/>
    <x v="13"/>
    <n v="1398"/>
    <n v="389922.28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0137.13"/>
    <n v="30980.29"/>
    <n v="27510.880000000001"/>
    <n v="27255.25"/>
    <n v="26231.279999999999"/>
    <n v="22682.560000000001"/>
    <n v="27461.279999999999"/>
    <n v="197663.61"/>
    <n v="197663.61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5"/>
    <x v="16"/>
    <x v="9"/>
    <n v="2"/>
    <n v="2"/>
    <n v="47"/>
    <x v="2"/>
    <n v="26"/>
    <n v="60"/>
    <x v="9"/>
    <n v="2"/>
    <s v="2. EXP - Operating Expense"/>
    <n v="93"/>
    <x v="34"/>
    <n v="1324"/>
    <n v="400189.94"/>
    <n v="38914.65"/>
    <n v="31736.13"/>
    <n v="50785.05"/>
    <n v="61182.35"/>
    <n v="28512.35"/>
    <n v="28642.81"/>
    <n v="64039.68"/>
    <n v="22074.18"/>
    <n v="23106.18"/>
    <n v="21261.86"/>
    <n v="19876.849999999999"/>
    <n v="23867.55"/>
    <n v="38914.65"/>
    <n v="31736.13"/>
    <n v="50785.05"/>
    <n v="61182.35"/>
    <n v="28512.35"/>
    <n v="28642.81"/>
    <n v="64039.68"/>
    <n v="22074.18"/>
    <n v="23106.18"/>
    <n v="21261.86"/>
    <n v="13355.85"/>
    <n v="16578.849999999999"/>
    <n v="413999.64"/>
    <n v="400189.94"/>
    <s v="All Budget Divisions"/>
    <s v="CD-93 - Human Resources"/>
    <x v="1"/>
    <s v="USF"/>
    <s v="Employee Expenses"/>
    <s v="Training"/>
    <n v="-13809.7"/>
    <s v="93-930-93.66700"/>
    <s v="930-Human Resources"/>
    <s v="930"/>
    <x v="34"/>
    <x v="7"/>
  </r>
  <r>
    <x v="0"/>
    <x v="3"/>
    <x v="3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1"/>
    <x v="6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6"/>
    <x v="1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18"/>
    <x v="11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18"/>
    <x v="11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2"/>
    <x v="2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6"/>
    <x v="12"/>
    <x v="6"/>
    <n v="2"/>
    <n v="2"/>
    <n v="39"/>
    <x v="1"/>
    <n v="26"/>
    <n v="52"/>
    <x v="1"/>
    <n v="2"/>
    <s v="2. EXP - Operating Expense"/>
    <n v="26"/>
    <x v="51"/>
    <n v="1694"/>
    <n v="137528.76"/>
    <n v="0"/>
    <n v="0"/>
    <n v="0"/>
    <n v="0"/>
    <n v="0"/>
    <n v="0"/>
    <n v="0"/>
    <n v="0"/>
    <n v="0"/>
    <n v="0"/>
    <n v="0"/>
    <n v="0"/>
    <n v="11460.73"/>
    <n v="11460.73"/>
    <n v="11460.73"/>
    <n v="11460.73"/>
    <n v="11460.73"/>
    <n v="11460.73"/>
    <n v="11460.73"/>
    <n v="11460.73"/>
    <n v="11460.73"/>
    <n v="11460.73"/>
    <n v="11460.73"/>
    <n v="11460.7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3"/>
    <x v="8"/>
    <x v="1"/>
    <n v="2"/>
    <n v="2"/>
    <n v="55"/>
    <x v="9"/>
    <n v="26"/>
    <n v="59"/>
    <x v="2"/>
    <n v="2"/>
    <s v="2. EXP - Operating Expense"/>
    <n v="27"/>
    <x v="38"/>
    <n v="876"/>
    <n v="8712.6"/>
    <n v="768.74"/>
    <n v="838.97"/>
    <n v="800.76"/>
    <n v="1067.1400000000001"/>
    <n v="1229.47"/>
    <n v="1321.98"/>
    <n v="1321.98"/>
    <n v="1321.98"/>
    <n v="1244.1199999999999"/>
    <n v="1457.88"/>
    <n v="1332.93"/>
    <n v="1332.93"/>
    <n v="737.22"/>
    <n v="670.2"/>
    <n v="770.73"/>
    <n v="670.2"/>
    <n v="770.73"/>
    <n v="737.22"/>
    <n v="703.71"/>
    <n v="770.73"/>
    <n v="703.71"/>
    <n v="737.22"/>
    <n v="737.22"/>
    <n v="703.71"/>
    <n v="14038.88"/>
    <n v="8712.6"/>
    <s v="All Budget Divisions"/>
    <s v="DA-20 - Schools &amp; Libraries (DA)"/>
    <x v="3"/>
    <s v="USF"/>
    <s v="Employee Expenses"/>
    <s v="Compensation and Benefits"/>
    <n v="-5326.28"/>
    <s v="90-924-20.62304"/>
    <s v="924-SLD EPC IT Support"/>
    <s v="924"/>
    <x v="38"/>
    <x v="3"/>
  </r>
  <r>
    <x v="5"/>
    <x v="16"/>
    <x v="9"/>
    <n v="2"/>
    <n v="2"/>
    <n v="45"/>
    <x v="6"/>
    <n v="26"/>
    <n v="58"/>
    <x v="4"/>
    <n v="2"/>
    <s v="2. EXP - Operating Expense"/>
    <n v="27"/>
    <x v="38"/>
    <n v="1227"/>
    <n v="3857.34"/>
    <n v="387.29"/>
    <n v="397.3"/>
    <n v="391.69"/>
    <n v="407.62"/>
    <n v="395.42"/>
    <n v="395.42"/>
    <n v="71.64"/>
    <n v="352.74"/>
    <n v="352.74"/>
    <n v="352.74"/>
    <n v="352.74"/>
    <n v="352.74"/>
    <n v="387.29"/>
    <n v="397.3"/>
    <n v="391.69"/>
    <n v="407.62"/>
    <n v="395.42"/>
    <n v="395.42"/>
    <n v="71.64"/>
    <n v="352.74"/>
    <n v="352.74"/>
    <n v="352.74"/>
    <n v="352.74"/>
    <n v="0"/>
    <n v="4210.08"/>
    <n v="3857.34"/>
    <s v="All Budget Divisions"/>
    <s v="CD-80 - Audit and Assurance"/>
    <x v="1"/>
    <s v="USF"/>
    <s v="Employee Expenses"/>
    <s v="Compensation and Benefits"/>
    <n v="-352.74"/>
    <s v="80-801-80.62304"/>
    <s v="801-Corporate Assurance"/>
    <s v="801"/>
    <x v="38"/>
    <x v="3"/>
  </r>
  <r>
    <x v="5"/>
    <x v="10"/>
    <x v="1"/>
    <n v="2"/>
    <n v="2"/>
    <n v="45"/>
    <x v="6"/>
    <n v="26"/>
    <n v="58"/>
    <x v="4"/>
    <n v="2"/>
    <s v="2. EXP - Operating Expense"/>
    <n v="30"/>
    <x v="39"/>
    <n v="1224"/>
    <n v="-42868.013700000003"/>
    <n v="0"/>
    <n v="0"/>
    <n v="0"/>
    <n v="0"/>
    <n v="0"/>
    <n v="0"/>
    <n v="0"/>
    <n v="0"/>
    <n v="0"/>
    <n v="0"/>
    <n v="0"/>
    <n v="0"/>
    <n v="-3962.1455000000001"/>
    <n v="-3334.0463"/>
    <n v="-3495.6307000000002"/>
    <n v="-3662.0783000000001"/>
    <n v="-3662.0783000000001"/>
    <n v="-3495.1606999999999"/>
    <n v="-3806.8876"/>
    <n v="-3449.145"/>
    <n v="-3569.9054000000001"/>
    <n v="-3650.0929000000001"/>
    <n v="-3099.067"/>
    <n v="-3681.7759999999998"/>
    <n v="0"/>
    <n v="-42868.013700000003"/>
    <s v="All Budget Divisions"/>
    <s v="CD-80 - Audit and Assurance"/>
    <x v="1"/>
    <s v="USF"/>
    <s v="Employee Expenses"/>
    <s v="Compensation and Benefits"/>
    <n v="-42868.013700000003"/>
    <s v="80-800-80.62307"/>
    <s v="800-Audit and Assurance"/>
    <s v="800"/>
    <x v="39"/>
    <x v="0"/>
  </r>
  <r>
    <x v="0"/>
    <x v="2"/>
    <x v="2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4"/>
    <x v="8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5"/>
    <x v="15"/>
    <x v="5"/>
    <n v="2"/>
    <n v="2"/>
    <n v="42"/>
    <x v="11"/>
    <n v="26"/>
    <n v="55"/>
    <x v="6"/>
    <n v="2"/>
    <s v="2. EXP - Operating Expense"/>
    <n v="16"/>
    <x v="1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3"/>
    <x v="3"/>
    <n v="2"/>
    <n v="2"/>
    <n v="54"/>
    <x v="15"/>
    <n v="26"/>
    <n v="59"/>
    <x v="2"/>
    <n v="2"/>
    <s v="2. EXP - Operating Expense"/>
    <n v="18"/>
    <x v="2"/>
    <n v="1484"/>
    <n v="948498.33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0"/>
    <n v="98553.26"/>
    <n v="98553.26"/>
    <n v="98553.26"/>
    <n v="98553.26"/>
    <n v="59397.39"/>
    <n v="59646.48"/>
    <n v="59634.21"/>
    <n v="62245.84"/>
    <n v="417815.17"/>
    <n v="313361.37"/>
    <s v="All Budget Divisions"/>
    <s v="DA-50 - Rural Health Care (DA)"/>
    <x v="2"/>
    <s v="USF"/>
    <s v="General and Administrative"/>
    <s v="Computer Support and Maintenance"/>
    <n v="-104453.8"/>
    <s v="90-913-50.61420"/>
    <s v="913-Architecture and Standards"/>
    <s v="913"/>
    <x v="2"/>
    <x v="2"/>
  </r>
  <r>
    <x v="0"/>
    <x v="3"/>
    <x v="3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6"/>
    <x v="12"/>
    <x v="6"/>
    <n v="2"/>
    <n v="2"/>
    <n v="42"/>
    <x v="11"/>
    <n v="26"/>
    <n v="55"/>
    <x v="6"/>
    <n v="2"/>
    <s v="2. EXP - Operating Expense"/>
    <n v="21"/>
    <x v="42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3"/>
    <x v="7"/>
    <n v="2"/>
    <n v="2"/>
    <n v="46"/>
    <x v="3"/>
    <n v="26"/>
    <n v="59"/>
    <x v="2"/>
    <n v="2"/>
    <s v="2. EXP - Operating Expense"/>
    <n v="24"/>
    <x v="3"/>
    <n v="1449"/>
    <n v="17086.68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1543.38"/>
    <n v="1613.54"/>
    <n v="1473.23"/>
    <n v="1543.38"/>
    <n v="1543.38"/>
    <n v="1473.23"/>
    <n v="1613.54"/>
    <n v="6283"/>
    <n v="6283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5"/>
    <x v="4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2"/>
    <x v="2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3"/>
    <x v="8"/>
    <x v="1"/>
    <n v="2"/>
    <n v="2"/>
    <n v="50"/>
    <x v="0"/>
    <n v="26"/>
    <n v="50"/>
    <x v="0"/>
    <n v="2"/>
    <s v="2. EXP - Operating Expense"/>
    <n v="112"/>
    <x v="86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0"/>
    <x v="0"/>
    <n v="2"/>
    <n v="2"/>
    <n v="35"/>
    <x v="12"/>
    <n v="26"/>
    <n v="48"/>
    <x v="7"/>
    <n v="3"/>
    <s v="4. USAC_DEBIT - USAC Administration (Debit to SM)"/>
    <n v="120"/>
    <x v="73"/>
    <n v="1340"/>
    <n v="17093090.66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02707.19"/>
    <n v="1469795.23"/>
    <n v="1356853.57"/>
    <n v="1412888.42"/>
    <n v="1427753.99"/>
    <n v="1531397.19"/>
    <n v="1571309.05"/>
    <n v="12562630.43"/>
    <n v="12562630.43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0"/>
    <x v="3"/>
    <x v="3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4"/>
    <x v="9"/>
    <x v="1"/>
    <n v="2"/>
    <n v="2"/>
    <n v="49"/>
    <x v="13"/>
    <n v="26"/>
    <n v="59"/>
    <x v="2"/>
    <n v="6"/>
    <s v="X00000 - Capital Expenses"/>
    <n v="138"/>
    <x v="7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4"/>
    <x v="8"/>
    <n v="2"/>
    <n v="2"/>
    <n v="46"/>
    <x v="3"/>
    <n v="26"/>
    <n v="59"/>
    <x v="2"/>
    <n v="2"/>
    <s v="2. EXP - Operating Expense"/>
    <n v="105"/>
    <x v="11"/>
    <n v="1449"/>
    <n v="31281.43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0"/>
    <n v="0"/>
    <n v="500"/>
    <n v="101.54"/>
    <n v="101.54"/>
    <n v="11947.03"/>
    <n v="17881.32"/>
    <n v="1250"/>
    <n v="12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49"/>
    <n v="31679.89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0"/>
    <n v="0"/>
    <n v="500"/>
    <n v="500"/>
    <n v="101.54"/>
    <n v="11947.03"/>
    <n v="17881.32"/>
    <n v="1750"/>
    <n v="17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5"/>
    <x v="15"/>
    <x v="5"/>
    <n v="2"/>
    <n v="2"/>
    <n v="49"/>
    <x v="13"/>
    <n v="26"/>
    <n v="59"/>
    <x v="2"/>
    <n v="2"/>
    <s v="2. EXP - Operating Expense"/>
    <n v="107"/>
    <x v="1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2"/>
    <x v="2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5"/>
    <x v="10"/>
    <x v="1"/>
    <n v="2"/>
    <n v="2"/>
    <n v="37"/>
    <x v="5"/>
    <n v="26"/>
    <n v="50"/>
    <x v="0"/>
    <n v="2"/>
    <s v="2. EXP - Operating Expense"/>
    <n v="108"/>
    <x v="30"/>
    <n v="1127"/>
    <n v="-108864.81230000001"/>
    <n v="0"/>
    <n v="0"/>
    <n v="0"/>
    <n v="0"/>
    <n v="0"/>
    <n v="0"/>
    <n v="0"/>
    <n v="0"/>
    <n v="0"/>
    <n v="0"/>
    <n v="0"/>
    <n v="0"/>
    <n v="-9593.4508999999998"/>
    <n v="-8342.1311999999998"/>
    <n v="-8759.2378000000008"/>
    <n v="-9176.3443000000007"/>
    <n v="-9176.3443000000007"/>
    <n v="-8759.2378000000008"/>
    <n v="-9593.4508999999998"/>
    <n v="-8759.2378000000008"/>
    <n v="-9176.3443000000007"/>
    <n v="-9593.4508999999998"/>
    <n v="-8342.1311999999998"/>
    <n v="-9593.4508999999998"/>
    <n v="0"/>
    <n v="-108864.81230000001"/>
    <s v="All Budget Divisions"/>
    <s v="BD-50 - Rural Health Care"/>
    <x v="2"/>
    <s v="USF"/>
    <s v="Employee Expenses"/>
    <s v="Compensation and Benefits"/>
    <n v="-108864.81230000001"/>
    <s v="50-500-50.68009"/>
    <s v="500-Rural Health Care"/>
    <s v="500"/>
    <x v="30"/>
    <x v="0"/>
  </r>
  <r>
    <x v="0"/>
    <x v="3"/>
    <x v="3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5"/>
    <x v="20"/>
    <x v="13"/>
    <n v="2"/>
    <n v="2"/>
    <n v="42"/>
    <x v="11"/>
    <n v="26"/>
    <n v="55"/>
    <x v="6"/>
    <n v="2"/>
    <s v="2. EXP - Operating Expense"/>
    <n v="100"/>
    <x v="18"/>
    <n v="1207"/>
    <n v="639285.43999999994"/>
    <n v="56385.56"/>
    <n v="49030.92"/>
    <n v="51482.47"/>
    <n v="53934.01"/>
    <n v="53784.01"/>
    <n v="51532.47"/>
    <n v="56385.55"/>
    <n v="68871.520000000004"/>
    <n v="68733.59"/>
    <n v="81403.360000000001"/>
    <n v="49378.02"/>
    <n v="-12325.76"/>
    <n v="56385.56"/>
    <n v="49030.92"/>
    <n v="51482.47"/>
    <n v="53934.01"/>
    <n v="53784.01"/>
    <n v="51532.47"/>
    <n v="56304"/>
    <n v="51408"/>
    <n v="53856"/>
    <n v="56304"/>
    <n v="48960"/>
    <n v="56304"/>
    <n v="316149.44"/>
    <n v="316149.44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0"/>
    <x v="11"/>
    <x v="6"/>
    <n v="2"/>
    <n v="2"/>
    <n v="36"/>
    <x v="14"/>
    <n v="26"/>
    <n v="49"/>
    <x v="10"/>
    <n v="2"/>
    <s v="2. EXP - Operating Expense"/>
    <n v="100"/>
    <x v="18"/>
    <n v="1341"/>
    <n v="7829634.1600000001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59969.16"/>
    <n v="599971.97"/>
    <n v="659969.16"/>
    <n v="659969.16"/>
    <n v="629970.56999999995"/>
    <n v="659969.16"/>
    <n v="689967.76"/>
    <n v="629970.56999999995"/>
    <n v="659969.16"/>
    <n v="659969.16"/>
    <n v="629970.56999999995"/>
    <n v="689967.76"/>
    <n v="5533416.96"/>
    <n v="5849726.6699999999"/>
    <s v="All Budget Divisions"/>
    <s v="BD-40 - Lifeline"/>
    <x v="5"/>
    <s v="USF"/>
    <s v="Employee Expenses"/>
    <s v="Compensation and Benefits"/>
    <n v="316309.71000000002"/>
    <s v="40-400-40.68000"/>
    <s v="400-Lifeline"/>
    <s v="400"/>
    <x v="18"/>
    <x v="3"/>
  </r>
  <r>
    <x v="0"/>
    <x v="17"/>
    <x v="10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9"/>
    <x v="12"/>
    <n v="2"/>
    <n v="2"/>
    <n v="52"/>
    <x v="10"/>
    <n v="26"/>
    <n v="59"/>
    <x v="2"/>
    <n v="2"/>
    <s v="2. EXP - Operating Expense"/>
    <n v="100"/>
    <x v="18"/>
    <n v="1469"/>
    <n v="322743.51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242.03"/>
    <n v="28480.3"/>
    <n v="25927.46"/>
    <n v="27162.1"/>
    <n v="27162.1"/>
    <n v="25927.46"/>
    <n v="28396.74"/>
    <n v="188167.65"/>
    <n v="188167.65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6"/>
    <x v="1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17"/>
    <x v="10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0"/>
    <x v="0"/>
    <n v="2"/>
    <n v="2"/>
    <n v="42"/>
    <x v="11"/>
    <n v="26"/>
    <n v="55"/>
    <x v="6"/>
    <n v="2"/>
    <s v="2. EXP - Operating Expense"/>
    <n v="90"/>
    <x v="75"/>
    <n v="1398"/>
    <n v="249999.96999899999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33332999999"/>
    <n v="20833.333332999999"/>
    <n v="20833.333332999999"/>
    <n v="187499.97"/>
    <n v="187499.97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5"/>
    <x v="20"/>
    <x v="13"/>
    <n v="2"/>
    <n v="2"/>
    <n v="38"/>
    <x v="18"/>
    <n v="26"/>
    <n v="51"/>
    <x v="8"/>
    <n v="2"/>
    <s v="2. EXP - Operating Expense"/>
    <n v="93"/>
    <x v="3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2"/>
    <x v="2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506"/>
    <n v="834.55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0"/>
    <n v="0"/>
    <n v="0"/>
    <n v="0"/>
    <n v="0"/>
    <n v="0"/>
    <n v="0"/>
    <n v="834.55"/>
    <n v="834.55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2"/>
    <x v="2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4"/>
    <x v="9"/>
    <x v="1"/>
    <n v="2"/>
    <n v="2"/>
    <n v="46"/>
    <x v="3"/>
    <n v="26"/>
    <n v="59"/>
    <x v="2"/>
    <n v="2"/>
    <s v="2. EXP - Operating Expense"/>
    <n v="100"/>
    <x v="18"/>
    <n v="1033"/>
    <n v="2104568.9720000001"/>
    <n v="96726.75"/>
    <n v="88088.94"/>
    <n v="87262.76"/>
    <n v="92695.48"/>
    <n v="96082.74"/>
    <n v="84243.95"/>
    <n v="96923.01"/>
    <n v="92497.919999999998"/>
    <n v="88873.79"/>
    <n v="95415.75"/>
    <n v="87300.98"/>
    <n v="91661.85"/>
    <n v="184752.23800000001"/>
    <n v="168686.826"/>
    <n v="168686.826"/>
    <n v="176719.53200000001"/>
    <n v="184752.23800000001"/>
    <n v="160654.12"/>
    <n v="184752.23800000001"/>
    <n v="176719.53200000001"/>
    <n v="168686.826"/>
    <n v="184752.23800000001"/>
    <n v="168686.826"/>
    <n v="176719.53200000001"/>
    <n v="1097773.92"/>
    <n v="2104568.9720000001"/>
    <s v="All Budget Divisions"/>
    <s v="CD-90 - Information Technology"/>
    <x v="1"/>
    <s v="USF"/>
    <s v="Employee Expenses"/>
    <s v="Compensation and Benefits"/>
    <n v="1006795.052"/>
    <s v="90-900-90.68000"/>
    <s v="900-IT Senior Management"/>
    <s v="900"/>
    <x v="18"/>
    <x v="3"/>
  </r>
  <r>
    <x v="2"/>
    <x v="4"/>
    <x v="1"/>
    <n v="2"/>
    <n v="2"/>
    <n v="55"/>
    <x v="9"/>
    <n v="26"/>
    <n v="54"/>
    <x v="11"/>
    <n v="2"/>
    <s v="2. EXP - Operating Expense"/>
    <n v="57"/>
    <x v="22"/>
    <n v="296"/>
    <n v="0"/>
    <n v="0"/>
    <n v="0"/>
    <n v="0"/>
    <n v="0"/>
    <n v="0"/>
    <n v="0"/>
    <n v="0"/>
    <n v="35782.44"/>
    <n v="38764.300000000003"/>
    <n v="37273.370000000003"/>
    <n v="37273.370000000003"/>
    <n v="42005.79"/>
    <n v="0"/>
    <n v="0"/>
    <n v="0"/>
    <n v="0"/>
    <n v="0"/>
    <n v="0"/>
    <n v="0"/>
    <n v="0"/>
    <n v="0"/>
    <n v="0"/>
    <n v="0"/>
    <n v="0"/>
    <n v="191099.27"/>
    <n v="0"/>
    <s v="All Budget Divisions"/>
    <s v="DA-20 - Schools &amp; Libraries (DA)"/>
    <x v="3"/>
    <s v="USF"/>
    <s v="Professional Services"/>
    <s v="Other Professional Services"/>
    <n v="-191099.27"/>
    <s v="65-650-20.64800"/>
    <s v="650-Office of the General Counsel"/>
    <s v="650"/>
    <x v="22"/>
    <x v="9"/>
  </r>
  <r>
    <x v="5"/>
    <x v="15"/>
    <x v="5"/>
    <n v="2"/>
    <n v="2"/>
    <n v="53"/>
    <x v="16"/>
    <n v="26"/>
    <n v="54"/>
    <x v="11"/>
    <n v="2"/>
    <s v="2. EXP - Operating Expense"/>
    <n v="61"/>
    <x v="35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5"/>
    <x v="15"/>
    <x v="5"/>
    <n v="2"/>
    <n v="2"/>
    <n v="49"/>
    <x v="13"/>
    <n v="26"/>
    <n v="49"/>
    <x v="10"/>
    <n v="2"/>
    <s v="2. EXP - Operating Expense"/>
    <n v="69"/>
    <x v="8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3"/>
    <x v="7"/>
    <n v="2"/>
    <n v="2"/>
    <n v="39"/>
    <x v="1"/>
    <n v="26"/>
    <n v="52"/>
    <x v="1"/>
    <n v="2"/>
    <s v="2. EXP - Operating Expense"/>
    <n v="79"/>
    <x v="101"/>
    <n v="1403"/>
    <n v="7152.6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646.25"/>
    <n v="646.25"/>
    <n v="646.25"/>
    <n v="646.25"/>
    <n v="646.25"/>
    <n v="646.25"/>
    <n v="646.25"/>
    <n v="2628.85"/>
    <n v="2628.85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5"/>
    <x v="15"/>
    <x v="5"/>
    <n v="2"/>
    <n v="2"/>
    <n v="43"/>
    <x v="21"/>
    <n v="26"/>
    <n v="56"/>
    <x v="12"/>
    <n v="2"/>
    <s v="2. EXP - Operating Expense"/>
    <n v="83"/>
    <x v="13"/>
    <n v="1211"/>
    <n v="162390.39000000001"/>
    <n v="17566.23"/>
    <n v="11946.29"/>
    <n v="12427.96"/>
    <n v="13429.02"/>
    <n v="13447.48"/>
    <n v="12315.73"/>
    <n v="13221.75"/>
    <n v="13125.29"/>
    <n v="13204.33"/>
    <n v="13088.29"/>
    <n v="11391.1"/>
    <n v="17226.919999999998"/>
    <n v="17566.23"/>
    <n v="11946.29"/>
    <n v="12427.96"/>
    <n v="13429.02"/>
    <n v="13447.48"/>
    <n v="12315.73"/>
    <n v="13221.75"/>
    <n v="13125.29"/>
    <n v="13204.33"/>
    <n v="13088.29"/>
    <n v="11391.1"/>
    <n v="17226.919999999998"/>
    <n v="162390.39000000001"/>
    <n v="162390.39000000001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5"/>
    <x v="4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8250"/>
    <n v="825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5"/>
    <x v="10"/>
    <x v="1"/>
    <n v="2"/>
    <n v="2"/>
    <n v="47"/>
    <x v="2"/>
    <n v="26"/>
    <n v="60"/>
    <x v="9"/>
    <n v="2"/>
    <s v="2. EXP - Operating Expense"/>
    <n v="37"/>
    <x v="94"/>
    <n v="1324"/>
    <n v="40000"/>
    <n v="64.69"/>
    <n v="532.4"/>
    <n v="437.52"/>
    <n v="1460.13"/>
    <n v="2954.67"/>
    <n v="63.59"/>
    <n v="543.66999999999996"/>
    <n v="1688.22"/>
    <n v="457.55"/>
    <n v="1128.1500000000001"/>
    <n v="2067.8200000000002"/>
    <n v="21018.92"/>
    <n v="0"/>
    <n v="0"/>
    <n v="0"/>
    <n v="0"/>
    <n v="0"/>
    <n v="10000"/>
    <n v="0"/>
    <n v="0"/>
    <n v="15000"/>
    <n v="0"/>
    <n v="0"/>
    <n v="15000"/>
    <n v="32417.33"/>
    <n v="40000"/>
    <s v="All Budget Divisions"/>
    <s v="CD-93 - Human Resources"/>
    <x v="1"/>
    <s v="USF"/>
    <s v="Employee Expenses"/>
    <s v="Employee Events"/>
    <n v="7582.67"/>
    <s v="93-930-93.62500"/>
    <s v="930-Human Resources"/>
    <s v="930"/>
    <x v="94"/>
    <x v="4"/>
  </r>
  <r>
    <x v="0"/>
    <x v="7"/>
    <x v="5"/>
    <n v="2"/>
    <n v="2"/>
    <n v="47"/>
    <x v="2"/>
    <n v="26"/>
    <n v="60"/>
    <x v="9"/>
    <n v="2"/>
    <s v="2. EXP - Operating Expense"/>
    <n v="38"/>
    <x v="26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2"/>
    <x v="2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4"/>
    <x v="8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11"/>
    <x v="6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5"/>
    <x v="4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1"/>
    <x v="1"/>
    <x v="1"/>
    <n v="2"/>
    <n v="2"/>
    <n v="52"/>
    <x v="10"/>
    <n v="26"/>
    <n v="59"/>
    <x v="2"/>
    <n v="2"/>
    <s v="2. EXP - Operating Expense"/>
    <n v="27"/>
    <x v="38"/>
    <n v="637"/>
    <n v="10967.823"/>
    <n v="642.57000000000005"/>
    <n v="688.12"/>
    <n v="663.5"/>
    <n v="803.54"/>
    <n v="632.22"/>
    <n v="632.22"/>
    <n v="640.80999999999995"/>
    <n v="635.63"/>
    <n v="635.63"/>
    <n v="635.63"/>
    <n v="635.63"/>
    <n v="635.63"/>
    <n v="844.452"/>
    <n v="804.24"/>
    <n v="924.87599999999998"/>
    <n v="844.452"/>
    <n v="884.66399999999999"/>
    <n v="958.38599999999997"/>
    <n v="914.82299999999998"/>
    <n v="1001.949"/>
    <n v="958.38599999999997"/>
    <n v="914.82299999999998"/>
    <n v="958.38599999999997"/>
    <n v="958.38599999999997"/>
    <n v="7881.13"/>
    <n v="10967.823"/>
    <s v="All Budget Divisions"/>
    <s v="DA-30 - High Cost (DA)"/>
    <x v="4"/>
    <s v="USF"/>
    <s v="Employee Expenses"/>
    <s v="Compensation and Benefits"/>
    <n v="3086.6930000000002"/>
    <s v="90-916-30.62304"/>
    <s v="916-IT HC Support"/>
    <s v="916"/>
    <x v="38"/>
    <x v="3"/>
  </r>
  <r>
    <x v="0"/>
    <x v="3"/>
    <x v="3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2"/>
    <x v="4"/>
    <x v="1"/>
    <n v="2"/>
    <n v="2"/>
    <n v="36"/>
    <x v="14"/>
    <n v="26"/>
    <n v="49"/>
    <x v="10"/>
    <n v="2"/>
    <s v="2. EXP - Operating Expense"/>
    <n v="29"/>
    <x v="4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65"/>
    <n v="635392.17260000005"/>
    <n v="54797"/>
    <n v="47458.02"/>
    <n v="50760.85"/>
    <n v="53598.12"/>
    <n v="53538.99"/>
    <n v="51195.58"/>
    <n v="54495.12"/>
    <n v="52484.53"/>
    <n v="54352.29"/>
    <n v="51001.96"/>
    <n v="45106.33"/>
    <n v="64687.31"/>
    <n v="55992.413699999997"/>
    <n v="48689.055399999997"/>
    <n v="51123.508099999999"/>
    <n v="53557.960899999998"/>
    <n v="53557.960899999998"/>
    <n v="51123.508099999999"/>
    <n v="55992.413699999997"/>
    <n v="51123.508099999999"/>
    <n v="53557.960899999998"/>
    <n v="55992.413699999997"/>
    <n v="48689.055399999997"/>
    <n v="55992.413699999997"/>
    <n v="633476.1"/>
    <n v="635392.17260000005"/>
    <s v="All Budget Divisions"/>
    <s v="CD-90 - Information Technology"/>
    <x v="1"/>
    <s v="USF"/>
    <s v="Employee Expenses"/>
    <s v="Compensation and Benefits"/>
    <n v="1916.0726"/>
    <s v="90-902-90.62306"/>
    <s v="902-Business Relationship Management"/>
    <s v="902"/>
    <x v="4"/>
    <x v="3"/>
  </r>
  <r>
    <x v="0"/>
    <x v="13"/>
    <x v="7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19"/>
    <x v="12"/>
    <n v="2"/>
    <n v="2"/>
    <n v="42"/>
    <x v="11"/>
    <n v="26"/>
    <n v="55"/>
    <x v="6"/>
    <n v="2"/>
    <s v="2. EXP - Operating Expense"/>
    <n v="4"/>
    <x v="50"/>
    <n v="1331"/>
    <n v="226.09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-22986.42"/>
    <n v="-23097.24"/>
    <n v="26136.799999999999"/>
    <n v="33796.19"/>
    <n v="33544.61"/>
    <n v="35286.81"/>
    <n v="31725.52"/>
    <n v="-160263.84"/>
    <n v="-160263.84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5"/>
    <x v="10"/>
    <x v="1"/>
    <n v="2"/>
    <n v="2"/>
    <n v="55"/>
    <x v="9"/>
    <n v="26"/>
    <n v="58"/>
    <x v="4"/>
    <n v="2"/>
    <s v="2. EXP - Operating Expense"/>
    <n v="16"/>
    <x v="1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3"/>
    <x v="7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4"/>
    <x v="9"/>
    <x v="1"/>
    <n v="2"/>
    <n v="2"/>
    <n v="46"/>
    <x v="3"/>
    <n v="26"/>
    <n v="59"/>
    <x v="2"/>
    <n v="2"/>
    <s v="2. EXP - Operating Expense"/>
    <n v="24"/>
    <x v="3"/>
    <n v="1090"/>
    <n v="68926.153300000005"/>
    <n v="4111.2"/>
    <n v="3666.2"/>
    <n v="5424"/>
    <n v="4943.2"/>
    <n v="4915.6000000000004"/>
    <n v="5261"/>
    <n v="4375.6000000000004"/>
    <n v="3825.2"/>
    <n v="3958"/>
    <n v="5423.2"/>
    <n v="4498.2"/>
    <n v="4712.59"/>
    <n v="6050.7691999999997"/>
    <n v="5524.6153000000004"/>
    <n v="5524.6153000000004"/>
    <n v="5787.6922999999997"/>
    <n v="6050.7691999999997"/>
    <n v="5261.5384000000004"/>
    <n v="6050.7691999999997"/>
    <n v="5787.6922999999997"/>
    <n v="5524.6153000000004"/>
    <n v="6050.7691999999997"/>
    <n v="5524.6153000000004"/>
    <n v="5787.6922999999997"/>
    <n v="55113.99"/>
    <n v="68926.153300000005"/>
    <s v="All Budget Divisions"/>
    <s v="CD-90 - Information Technology"/>
    <x v="1"/>
    <s v="USF"/>
    <s v="Employee Expenses"/>
    <s v="Compensation and Benefits"/>
    <n v="13812.1633"/>
    <s v="90-922-90.62301"/>
    <s v="922-Technology Operations"/>
    <s v="922"/>
    <x v="3"/>
    <x v="3"/>
  </r>
  <r>
    <x v="5"/>
    <x v="20"/>
    <x v="13"/>
    <n v="2"/>
    <n v="2"/>
    <n v="47"/>
    <x v="2"/>
    <n v="26"/>
    <n v="52"/>
    <x v="1"/>
    <n v="2"/>
    <s v="2. EXP - Operating Expense"/>
    <n v="24"/>
    <x v="3"/>
    <n v="1325"/>
    <n v="15831.1075"/>
    <n v="1172.8"/>
    <n v="1220.8"/>
    <n v="1088.8"/>
    <n v="1172.8"/>
    <n v="872.8"/>
    <n v="1042.8"/>
    <n v="956.8"/>
    <n v="1415.8"/>
    <n v="692.8"/>
    <n v="1391.68"/>
    <n v="1244.5999999999999"/>
    <n v="1232.48"/>
    <n v="1172.8"/>
    <n v="1220.8"/>
    <n v="1088.8"/>
    <n v="1172.8"/>
    <n v="872.8"/>
    <n v="1042.8"/>
    <n v="1613.5383999999999"/>
    <n v="1473.2308"/>
    <n v="1543.3846000000001"/>
    <n v="1613.5383999999999"/>
    <n v="1403.0769"/>
    <n v="1613.5383999999999"/>
    <n v="6570.8"/>
    <n v="6570.8"/>
    <s v="All Budget Divisions"/>
    <s v="CD-93 - Human Resources"/>
    <x v="1"/>
    <s v="USF"/>
    <s v="Employee Expenses"/>
    <s v="Compensation and Benefits"/>
    <n v="0"/>
    <s v="93-931-93.62301"/>
    <s v="931-Administrative Assistants"/>
    <s v="931"/>
    <x v="3"/>
    <x v="3"/>
  </r>
  <r>
    <x v="2"/>
    <x v="4"/>
    <x v="1"/>
    <n v="2"/>
    <n v="2"/>
    <n v="56"/>
    <x v="22"/>
    <n v="26"/>
    <n v="57"/>
    <x v="13"/>
    <n v="3"/>
    <s v="4. USAC_DEBIT - USAC Administration (Debit to SM)"/>
    <n v="127"/>
    <x v="65"/>
    <n v="328"/>
    <n v="7641.1112999999996"/>
    <n v="619.16"/>
    <n v="666.34"/>
    <n v="642.04"/>
    <n v="619.82000000000005"/>
    <n v="598.71"/>
    <n v="614.89"/>
    <n v="636.32000000000005"/>
    <n v="628.78"/>
    <n v="713.52"/>
    <n v="758.51"/>
    <n v="655.63"/>
    <n v="690.08"/>
    <n v="614.70150000000001"/>
    <n v="621.4615"/>
    <n v="640.06979999999999"/>
    <n v="637.72109999999998"/>
    <n v="643.39980000000003"/>
    <n v="653.82249999999999"/>
    <n v="651.928"/>
    <n v="634.65890000000002"/>
    <n v="636.41189999999995"/>
    <n v="636.05889999999999"/>
    <n v="634.65890000000002"/>
    <n v="636.21849999999995"/>
    <n v="7843.8"/>
    <n v="7641.1112999999996"/>
    <s v="All Budget Divisions"/>
    <s v="BD-75 - Connect Care Pilot"/>
    <x v="6"/>
    <s v="USF"/>
    <s v="Allocations"/>
    <s v="Allocations"/>
    <n v="-202.68870000000001"/>
    <s v="75-770-75.90257"/>
    <s v="770-Connected Care Pilot"/>
    <s v="770"/>
    <x v="65"/>
    <x v="0"/>
  </r>
  <r>
    <x v="0"/>
    <x v="2"/>
    <x v="2"/>
    <n v="2"/>
    <n v="2"/>
    <n v="46"/>
    <x v="3"/>
    <n v="26"/>
    <n v="59"/>
    <x v="2"/>
    <n v="6"/>
    <s v="X00000 - Capital Expenses"/>
    <n v="138"/>
    <x v="7"/>
    <n v="1439"/>
    <n v="2258253.0499999998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219963.79"/>
    <n v="50000"/>
    <n v="200000"/>
    <n v="0"/>
    <n v="344499.23"/>
    <n v="200000"/>
    <n v="102842.03"/>
    <n v="100052.99"/>
    <n v="0"/>
    <n v="1040895.01"/>
    <n v="1040895.01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5"/>
    <x v="10"/>
    <x v="1"/>
    <n v="2"/>
    <n v="2"/>
    <n v="49"/>
    <x v="13"/>
    <n v="26"/>
    <n v="59"/>
    <x v="2"/>
    <n v="6"/>
    <s v="X00000 - Capital Expenses"/>
    <n v="141"/>
    <x v="9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3"/>
    <x v="7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3"/>
    <x v="7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6"/>
    <x v="12"/>
    <x v="6"/>
    <n v="2"/>
    <n v="2"/>
    <n v="39"/>
    <x v="1"/>
    <n v="26"/>
    <n v="52"/>
    <x v="1"/>
    <n v="2"/>
    <s v="2. EXP - Operating Expense"/>
    <n v="110"/>
    <x v="46"/>
    <n v="1585"/>
    <n v="-19619.07794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9619.077949999999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8"/>
    <x v="11"/>
    <n v="2"/>
    <n v="2"/>
    <n v="37"/>
    <x v="5"/>
    <n v="26"/>
    <n v="50"/>
    <x v="0"/>
    <n v="3"/>
    <s v="4. USAC_DEBIT - USAC Administration (Debit to SM)"/>
    <n v="123"/>
    <x v="62"/>
    <n v="1346"/>
    <n v="821507.45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68063.44"/>
    <n v="68063.44"/>
    <n v="68063.44"/>
    <n v="68063.44"/>
    <n v="68133.81"/>
    <n v="68133.81"/>
    <n v="67955"/>
    <n v="67955"/>
    <n v="67955"/>
    <n v="67955"/>
    <n v="67955.289999999994"/>
    <n v="73210.78"/>
    <n v="73210.78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1"/>
    <x v="1"/>
    <x v="1"/>
    <n v="2"/>
    <n v="2"/>
    <n v="56"/>
    <x v="22"/>
    <n v="26"/>
    <n v="57"/>
    <x v="13"/>
    <n v="3"/>
    <s v="4. USAC_DEBIT - USAC Administration (Debit to SM)"/>
    <n v="124"/>
    <x v="63"/>
    <n v="549"/>
    <n v="2082.85"/>
    <n v="93.64"/>
    <n v="106.59"/>
    <n v="118.82"/>
    <n v="105.98"/>
    <n v="111.33"/>
    <n v="106.83"/>
    <n v="132.62"/>
    <n v="77.569999999999993"/>
    <n v="98.39"/>
    <n v="117.92"/>
    <n v="78.67"/>
    <n v="91.62"/>
    <n v="163.6277"/>
    <n v="179.32579999999999"/>
    <n v="177.5513"/>
    <n v="175.661"/>
    <n v="176.03210000000001"/>
    <n v="174.6902"/>
    <n v="175.62629999999999"/>
    <n v="176.82929999999999"/>
    <n v="162.81370000000001"/>
    <n v="165.38849999999999"/>
    <n v="177.6576"/>
    <n v="177.6465"/>
    <n v="1239.98"/>
    <n v="2082.85"/>
    <s v="All Budget Divisions"/>
    <s v="BD-75 - Connect Care Pilot"/>
    <x v="6"/>
    <s v="USF"/>
    <s v="Allocations"/>
    <s v="Allocations"/>
    <n v="842.87"/>
    <s v="75-770-75.90233"/>
    <s v="770-Connected Care Pilot"/>
    <s v="770"/>
    <x v="63"/>
    <x v="0"/>
  </r>
  <r>
    <x v="0"/>
    <x v="0"/>
    <x v="0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4"/>
    <x v="8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5"/>
    <x v="4"/>
    <n v="2"/>
    <n v="2"/>
    <n v="39"/>
    <x v="1"/>
    <n v="26"/>
    <n v="52"/>
    <x v="1"/>
    <n v="2"/>
    <s v="2. EXP - Operating Expense"/>
    <n v="105"/>
    <x v="11"/>
    <n v="1403"/>
    <n v="10511.03"/>
    <n v="175"/>
    <n v="0"/>
    <n v="0"/>
    <n v="200"/>
    <n v="0"/>
    <n v="0"/>
    <n v="150"/>
    <n v="0"/>
    <n v="0"/>
    <n v="0"/>
    <n v="0"/>
    <n v="0"/>
    <n v="175"/>
    <n v="0"/>
    <n v="0"/>
    <n v="200"/>
    <n v="0"/>
    <n v="0"/>
    <n v="66.349999999999994"/>
    <n v="60.58"/>
    <n v="63.46"/>
    <n v="63.46"/>
    <n v="3962.68"/>
    <n v="5919.5"/>
    <n v="375"/>
    <n v="37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98"/>
    <n v="88903.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1.92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3"/>
    <x v="3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4"/>
    <x v="8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6"/>
    <x v="1"/>
    <n v="2"/>
    <n v="2"/>
    <n v="46"/>
    <x v="3"/>
    <n v="26"/>
    <n v="59"/>
    <x v="2"/>
    <n v="2"/>
    <s v="2. EXP - Operating Expense"/>
    <n v="97"/>
    <x v="16"/>
    <n v="1473"/>
    <n v="0"/>
    <n v="0"/>
    <n v="249.85"/>
    <n v="245.55"/>
    <n v="0"/>
    <n v="233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9.2"/>
    <n v="0"/>
    <s v="All Budget Divisions"/>
    <s v="CD-90 - Information Technology"/>
    <x v="1"/>
    <s v="USF"/>
    <s v="Employee Expenses"/>
    <s v="Travel"/>
    <n v="-729.2"/>
    <s v="90-909-90.66800"/>
    <s v="909-Project Management Office"/>
    <s v="909"/>
    <x v="16"/>
    <x v="7"/>
  </r>
  <r>
    <x v="2"/>
    <x v="4"/>
    <x v="1"/>
    <n v="2"/>
    <n v="2"/>
    <n v="53"/>
    <x v="16"/>
    <n v="26"/>
    <n v="59"/>
    <x v="2"/>
    <n v="2"/>
    <s v="2. EXP - Operating Expense"/>
    <n v="100"/>
    <x v="18"/>
    <n v="419"/>
    <n v="756500.56059999997"/>
    <n v="61223.9"/>
    <n v="58308.480000000003"/>
    <n v="7986.68"/>
    <n v="34250.550000000003"/>
    <n v="36319.53"/>
    <n v="40050.5"/>
    <n v="38129.21"/>
    <n v="37405.58"/>
    <n v="37026.300000000003"/>
    <n v="46138.09"/>
    <n v="61164.74"/>
    <n v="72444.98"/>
    <n v="60867.861199999999"/>
    <n v="57969.391600000003"/>
    <n v="66664.800300000003"/>
    <n v="63766.330800000003"/>
    <n v="60867.861199999999"/>
    <n v="63766.330800000003"/>
    <n v="63766.330800000003"/>
    <n v="63766.330800000003"/>
    <n v="63766.330800000003"/>
    <n v="60867.861199999999"/>
    <n v="63766.330800000003"/>
    <n v="66664.800300000003"/>
    <n v="530448.54"/>
    <n v="756500.56059999997"/>
    <s v="All Budget Divisions"/>
    <s v="DA-40 - Lifeline (DA)"/>
    <x v="5"/>
    <s v="USF"/>
    <s v="Employee Expenses"/>
    <s v="Compensation and Benefits"/>
    <n v="226052.02059999999"/>
    <s v="90-917-40.68000"/>
    <s v="917-IT Lifeline Support"/>
    <s v="917"/>
    <x v="18"/>
    <x v="3"/>
  </r>
  <r>
    <x v="0"/>
    <x v="19"/>
    <x v="12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61"/>
    <n v="126389.85"/>
    <n v="0"/>
    <n v="0"/>
    <n v="0"/>
    <n v="0"/>
    <n v="0"/>
    <n v="0"/>
    <n v="0"/>
    <n v="0"/>
    <n v="0"/>
    <n v="0"/>
    <n v="0"/>
    <n v="0"/>
    <n v="0"/>
    <n v="0"/>
    <n v="0"/>
    <n v="14114.6"/>
    <n v="13473.03"/>
    <n v="14114.6"/>
    <n v="14756.18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8"/>
    <x v="11"/>
    <n v="2"/>
    <n v="2"/>
    <n v="54"/>
    <x v="15"/>
    <n v="26"/>
    <n v="59"/>
    <x v="2"/>
    <n v="2"/>
    <s v="2. EXP - Operating Expense"/>
    <n v="100"/>
    <x v="18"/>
    <n v="1507"/>
    <n v="1060641.58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1354.41"/>
    <n v="89489.85"/>
    <n v="89489.85"/>
    <n v="85422.13"/>
    <n v="89489.85"/>
    <n v="93557.57"/>
    <n v="85422.13"/>
    <n v="89489.85"/>
    <n v="89489.85"/>
    <n v="85422.13"/>
    <n v="93557.57"/>
    <n v="88456.39"/>
    <n v="88456.39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4"/>
    <x v="9"/>
    <x v="1"/>
    <n v="2"/>
    <n v="2"/>
    <n v="47"/>
    <x v="2"/>
    <n v="26"/>
    <n v="60"/>
    <x v="9"/>
    <n v="2"/>
    <s v="2. EXP - Operating Expense"/>
    <n v="104"/>
    <x v="54"/>
    <n v="1103"/>
    <n v="0"/>
    <n v="0"/>
    <n v="0"/>
    <n v="0"/>
    <n v="0"/>
    <n v="0"/>
    <n v="0"/>
    <n v="0"/>
    <n v="0"/>
    <n v="0"/>
    <n v="0"/>
    <n v="0"/>
    <n v="6678.33"/>
    <n v="0"/>
    <n v="0"/>
    <n v="0"/>
    <n v="0"/>
    <n v="0"/>
    <n v="0"/>
    <n v="0"/>
    <n v="0"/>
    <n v="0"/>
    <n v="0"/>
    <n v="0"/>
    <n v="0"/>
    <n v="6678.33"/>
    <n v="0"/>
    <s v="All Budget Divisions"/>
    <s v="CD-93 - Human Resources"/>
    <x v="1"/>
    <s v="USF"/>
    <s v="Employee Expenses"/>
    <s v="Compensation and Benefits"/>
    <n v="-6678.33"/>
    <s v="93-930-93.68004"/>
    <s v="930-Human Resources"/>
    <s v="930"/>
    <x v="54"/>
    <x v="0"/>
  </r>
  <r>
    <x v="0"/>
    <x v="13"/>
    <x v="7"/>
    <n v="2"/>
    <n v="2"/>
    <n v="39"/>
    <x v="1"/>
    <n v="26"/>
    <n v="52"/>
    <x v="1"/>
    <n v="2"/>
    <s v="2. EXP - Operating Expense"/>
    <n v="83"/>
    <x v="13"/>
    <n v="1367"/>
    <n v="182432.48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5384.67"/>
    <n v="15719.11"/>
    <n v="13667.54"/>
    <n v="12964.51"/>
    <n v="11039.91"/>
    <n v="10040.74"/>
    <n v="13478.91"/>
    <n v="90137.09"/>
    <n v="90137.09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14"/>
    <x v="8"/>
    <n v="2"/>
    <n v="2"/>
    <n v="41"/>
    <x v="17"/>
    <n v="26"/>
    <n v="54"/>
    <x v="11"/>
    <n v="2"/>
    <s v="2. EXP - Operating Expense"/>
    <n v="83"/>
    <x v="13"/>
    <n v="1389"/>
    <n v="248214.7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3213.67"/>
    <n v="24644.58"/>
    <n v="21758.86"/>
    <n v="16795.16"/>
    <n v="11713.13"/>
    <n v="8077.76"/>
    <n v="17112.64"/>
    <n v="194516.01"/>
    <n v="194516.01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49"/>
    <n v="75704.570000000007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0"/>
    <n v="7322"/>
    <n v="7527.92"/>
    <n v="6274.15"/>
    <n v="4067.6"/>
    <n v="3019.35"/>
    <n v="2577.98"/>
    <n v="2398.84"/>
    <n v="4806.8999999999996"/>
    <n v="51975.85"/>
    <n v="37709.83"/>
    <s v="All Budget Divisions"/>
    <s v="CD-90 - Information Technology"/>
    <x v="1"/>
    <s v="USF"/>
    <s v="Employee Expenses"/>
    <s v="Compensation and Benefits"/>
    <n v="-14266.02"/>
    <s v="90-900-90.66000"/>
    <s v="900-IT Senior Management"/>
    <s v="900"/>
    <x v="13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504"/>
    <n v="129808.88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913.38"/>
    <n v="13512.19"/>
    <n v="11763.78"/>
    <n v="7656.05"/>
    <n v="4980.07"/>
    <n v="3779.84"/>
    <n v="7007.62"/>
    <n v="106385.3"/>
    <n v="106385.3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17"/>
    <x v="10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49"/>
    <n v="30478.766662000002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0"/>
    <n v="3598.9166660000001"/>
    <n v="3598.9166660000001"/>
    <n v="3598.9166660000001"/>
    <n v="3598.9166660000001"/>
    <n v="3598.9166660000001"/>
    <n v="3598.9166660000001"/>
    <n v="3598.9166660000001"/>
    <n v="3599.15"/>
    <n v="3054.15"/>
    <n v="1687.2"/>
    <s v="All Budget Divisions"/>
    <s v="CD-90 - Information Technology"/>
    <x v="1"/>
    <s v="USF"/>
    <s v="Employee Expenses"/>
    <s v="Travel"/>
    <n v="-1366.95"/>
    <s v="90-900-90.66800"/>
    <s v="900-IT Senior Management"/>
    <s v="900"/>
    <x v="16"/>
    <x v="7"/>
  </r>
  <r>
    <x v="0"/>
    <x v="13"/>
    <x v="7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0"/>
    <x v="0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5"/>
    <x v="16"/>
    <x v="9"/>
    <n v="2"/>
    <n v="2"/>
    <n v="36"/>
    <x v="14"/>
    <n v="26"/>
    <n v="49"/>
    <x v="10"/>
    <n v="2"/>
    <s v="2. EXP - Operating Expense"/>
    <n v="62"/>
    <x v="7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5"/>
    <x v="20"/>
    <x v="13"/>
    <n v="2"/>
    <n v="2"/>
    <n v="52"/>
    <x v="10"/>
    <n v="26"/>
    <n v="58"/>
    <x v="4"/>
    <n v="2"/>
    <s v="2. EXP - Operating Expense"/>
    <n v="68"/>
    <x v="49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5"/>
    <x v="10"/>
    <x v="1"/>
    <n v="2"/>
    <n v="2"/>
    <n v="39"/>
    <x v="1"/>
    <n v="26"/>
    <n v="52"/>
    <x v="1"/>
    <n v="2"/>
    <s v="2. EXP - Operating Expense"/>
    <n v="83"/>
    <x v="13"/>
    <n v="1151"/>
    <n v="95953.076799999995"/>
    <n v="12277.77"/>
    <n v="1454.32"/>
    <n v="1520.08"/>
    <n v="1585.83"/>
    <n v="1584.33"/>
    <n v="1513.07"/>
    <n v="1612.24"/>
    <n v="1637.53"/>
    <n v="1182.18"/>
    <n v="480.84"/>
    <n v="434.67"/>
    <n v="1329.39"/>
    <n v="10735.851500000001"/>
    <n v="8066.9937"/>
    <n v="8469.3575000000001"/>
    <n v="8872.6602000000003"/>
    <n v="8872.6602000000003"/>
    <n v="8461.3960999999999"/>
    <n v="8369.4683000000005"/>
    <n v="7140.5267000000003"/>
    <n v="6811.6391000000003"/>
    <n v="6844.2326000000003"/>
    <n v="5485.1544000000004"/>
    <n v="7823.1364999999996"/>
    <n v="26612.25"/>
    <n v="95953.076799999995"/>
    <s v="All Budget Divisions"/>
    <s v="CD-61 - Office of the Chief Administrative Officer Division"/>
    <x v="1"/>
    <s v="USF"/>
    <s v="Employee Expenses"/>
    <s v="Compensation and Benefits"/>
    <n v="69340.826799999995"/>
    <s v="61-610-61.66000"/>
    <s v="610-Enterprise Strategy"/>
    <s v="610"/>
    <x v="13"/>
    <x v="3"/>
  </r>
  <r>
    <x v="5"/>
    <x v="16"/>
    <x v="9"/>
    <n v="2"/>
    <n v="2"/>
    <n v="54"/>
    <x v="15"/>
    <n v="26"/>
    <n v="59"/>
    <x v="2"/>
    <n v="2"/>
    <s v="2. EXP - Operating Expense"/>
    <n v="83"/>
    <x v="13"/>
    <n v="1320"/>
    <n v="71396.39"/>
    <n v="8901.09"/>
    <n v="6578.05"/>
    <n v="6885.31"/>
    <n v="7189.76"/>
    <n v="7182.79"/>
    <n v="6852.94"/>
    <n v="7315.26"/>
    <n v="7345.58"/>
    <n v="6984.96"/>
    <n v="7048.7"/>
    <n v="6835.26"/>
    <n v="9789.91"/>
    <n v="8901.09"/>
    <n v="6578.05"/>
    <n v="6885.31"/>
    <n v="7189.76"/>
    <n v="7182.79"/>
    <n v="6852.94"/>
    <n v="7315.26"/>
    <n v="7345.58"/>
    <n v="6984.96"/>
    <n v="7048.7"/>
    <n v="-888.05"/>
    <n v="0"/>
    <n v="88909.61"/>
    <n v="71396.39"/>
    <s v="All Budget Divisions"/>
    <s v="DA-50 - Rural Health Care (DA)"/>
    <x v="2"/>
    <s v="USF"/>
    <s v="Employee Expenses"/>
    <s v="Compensation and Benefits"/>
    <n v="-17513.22"/>
    <s v="90-925-50.66000"/>
    <s v="925-RHC IT Support"/>
    <s v="925"/>
    <x v="13"/>
    <x v="3"/>
  </r>
  <r>
    <x v="0"/>
    <x v="5"/>
    <x v="4"/>
    <n v="2"/>
    <n v="2"/>
    <n v="38"/>
    <x v="18"/>
    <n v="26"/>
    <n v="51"/>
    <x v="8"/>
    <n v="2"/>
    <s v="2. EXP - Operating Expense"/>
    <n v="29"/>
    <x v="4"/>
    <n v="1356"/>
    <n v="42486.81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83.95"/>
    <n v="3740.5"/>
    <n v="3415.24"/>
    <n v="3577.87"/>
    <n v="3577.87"/>
    <n v="3415.24"/>
    <n v="3740.5"/>
    <n v="21019.59"/>
    <n v="21019.59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0"/>
    <x v="0"/>
    <n v="2"/>
    <n v="2"/>
    <n v="46"/>
    <x v="3"/>
    <n v="26"/>
    <n v="59"/>
    <x v="2"/>
    <n v="2"/>
    <s v="2. EXP - Operating Expense"/>
    <n v="32"/>
    <x v="47"/>
    <n v="1504"/>
    <n v="-11715.77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11715.77"/>
    <n v="-11715.77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5"/>
    <x v="20"/>
    <x v="13"/>
    <n v="2"/>
    <n v="2"/>
    <n v="52"/>
    <x v="10"/>
    <n v="26"/>
    <n v="59"/>
    <x v="2"/>
    <n v="2"/>
    <s v="2. EXP - Operating Expense"/>
    <n v="39"/>
    <x v="27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5"/>
    <x v="10"/>
    <x v="1"/>
    <n v="2"/>
    <n v="2"/>
    <n v="41"/>
    <x v="17"/>
    <n v="26"/>
    <n v="54"/>
    <x v="11"/>
    <n v="2"/>
    <s v="2. EXP - Operating Expense"/>
    <n v="45"/>
    <x v="19"/>
    <n v="1184"/>
    <n v="0"/>
    <n v="0"/>
    <n v="0"/>
    <n v="0"/>
    <n v="0"/>
    <n v="0"/>
    <n v="0"/>
    <n v="0"/>
    <n v="215"/>
    <n v="0"/>
    <n v="0"/>
    <n v="0"/>
    <n v="0"/>
    <n v="0"/>
    <n v="0"/>
    <n v="0"/>
    <n v="0"/>
    <n v="0"/>
    <n v="0"/>
    <n v="0"/>
    <n v="0"/>
    <n v="0"/>
    <n v="0"/>
    <n v="0"/>
    <n v="0"/>
    <n v="215"/>
    <n v="0"/>
    <s v="All Budget Divisions"/>
    <s v="CD-65 - Office of the General Counsel"/>
    <x v="1"/>
    <s v="USF"/>
    <s v="General and Administrative"/>
    <s v="Meetings and Conferences"/>
    <n v="-215"/>
    <s v="65-650-65.63900"/>
    <s v="650-Office of the General Counsel"/>
    <s v="650"/>
    <x v="19"/>
    <x v="8"/>
  </r>
  <r>
    <x v="0"/>
    <x v="2"/>
    <x v="2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3"/>
    <x v="7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15"/>
    <x v="5"/>
    <n v="2"/>
    <n v="2"/>
    <n v="39"/>
    <x v="1"/>
    <n v="26"/>
    <n v="52"/>
    <x v="1"/>
    <n v="2"/>
    <s v="2. EXP - Operating Expense"/>
    <n v="26"/>
    <x v="51"/>
    <n v="1151"/>
    <n v="41705.69"/>
    <n v="13526.87"/>
    <n v="13576.87"/>
    <n v="1359.19"/>
    <n v="878.72"/>
    <n v="1546.13"/>
    <n v="1546.13"/>
    <n v="1546.13"/>
    <n v="1546.13"/>
    <n v="1546.13"/>
    <n v="1541.13"/>
    <n v="1546.13"/>
    <n v="1546.13"/>
    <n v="13526.87"/>
    <n v="13576.87"/>
    <n v="1359.19"/>
    <n v="878.72"/>
    <n v="1546.13"/>
    <n v="1546.13"/>
    <n v="1546.13"/>
    <n v="1546.13"/>
    <n v="1546.13"/>
    <n v="1541.13"/>
    <n v="1546.13"/>
    <n v="1546.13"/>
    <n v="41705.69"/>
    <n v="41705.6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3"/>
    <x v="8"/>
    <x v="1"/>
    <n v="2"/>
    <n v="2"/>
    <n v="46"/>
    <x v="3"/>
    <n v="26"/>
    <n v="59"/>
    <x v="2"/>
    <n v="2"/>
    <s v="2. EXP - Operating Expense"/>
    <n v="27"/>
    <x v="38"/>
    <n v="835"/>
    <n v="6098.82"/>
    <n v="424.83"/>
    <n v="454.12"/>
    <n v="438.19"/>
    <n v="266.33"/>
    <n v="101.32"/>
    <n v="0"/>
    <n v="0"/>
    <n v="0"/>
    <n v="0"/>
    <n v="0"/>
    <n v="0"/>
    <n v="0"/>
    <n v="516.05399999999997"/>
    <n v="469.14"/>
    <n v="539.51099999999997"/>
    <n v="469.14"/>
    <n v="539.51099999999997"/>
    <n v="516.05399999999997"/>
    <n v="492.59699999999998"/>
    <n v="539.51099999999997"/>
    <n v="492.59699999999998"/>
    <n v="516.05399999999997"/>
    <n v="516.05399999999997"/>
    <n v="492.59699999999998"/>
    <n v="1684.79"/>
    <n v="6098.82"/>
    <s v="All Budget Divisions"/>
    <s v="CD-90 - Information Technology"/>
    <x v="1"/>
    <s v="USF"/>
    <s v="Employee Expenses"/>
    <s v="Compensation and Benefits"/>
    <n v="4414.03"/>
    <s v="90-908-90.62304"/>
    <s v="908-Quality Assurance"/>
    <s v="908"/>
    <x v="38"/>
    <x v="3"/>
  </r>
  <r>
    <x v="4"/>
    <x v="9"/>
    <x v="1"/>
    <n v="2"/>
    <n v="2"/>
    <n v="52"/>
    <x v="10"/>
    <n v="26"/>
    <n v="59"/>
    <x v="2"/>
    <n v="2"/>
    <s v="2. EXP - Operating Expense"/>
    <n v="27"/>
    <x v="38"/>
    <n v="1079"/>
    <n v="2633.886"/>
    <n v="283.27"/>
    <n v="202.79"/>
    <n v="83.53"/>
    <n v="83.53"/>
    <n v="83.53"/>
    <n v="83.53"/>
    <n v="83.53"/>
    <n v="83.53"/>
    <n v="83.53"/>
    <n v="83.53"/>
    <n v="83.53"/>
    <n v="83.53"/>
    <n v="231.21899999999999"/>
    <n v="211.113"/>
    <n v="211.113"/>
    <n v="221.166"/>
    <n v="231.21899999999999"/>
    <n v="201.06"/>
    <n v="231.21899999999999"/>
    <n v="221.166"/>
    <n v="211.113"/>
    <n v="231.21899999999999"/>
    <n v="211.113"/>
    <n v="221.166"/>
    <n v="1321.36"/>
    <n v="2633.886"/>
    <s v="All Budget Divisions"/>
    <s v="DA-30 - High Cost (DA)"/>
    <x v="4"/>
    <s v="USF"/>
    <s v="Employee Expenses"/>
    <s v="Compensation and Benefits"/>
    <n v="1312.5260000000001"/>
    <s v="90-916-30.62304"/>
    <s v="916-IT HC Support"/>
    <s v="916"/>
    <x v="38"/>
    <x v="3"/>
  </r>
  <r>
    <x v="5"/>
    <x v="20"/>
    <x v="13"/>
    <n v="2"/>
    <n v="2"/>
    <n v="39"/>
    <x v="1"/>
    <n v="26"/>
    <n v="52"/>
    <x v="1"/>
    <n v="2"/>
    <s v="2. EXP - Operating Expense"/>
    <n v="27"/>
    <x v="38"/>
    <n v="1149"/>
    <n v="21174.026000000002"/>
    <n v="1788.5"/>
    <n v="1852.35"/>
    <n v="1840.54"/>
    <n v="1848.88"/>
    <n v="1835.06"/>
    <n v="1835.06"/>
    <n v="399.62"/>
    <n v="1534.99"/>
    <n v="1562.87"/>
    <n v="1559.74"/>
    <n v="1567.4"/>
    <n v="1690.39"/>
    <n v="1788.5"/>
    <n v="1852.35"/>
    <n v="1840.54"/>
    <n v="1848.88"/>
    <n v="1835.06"/>
    <n v="1835.06"/>
    <n v="1772.6790000000001"/>
    <n v="1618.5329999999999"/>
    <n v="1695.606"/>
    <n v="1772.6790000000001"/>
    <n v="1541.46"/>
    <n v="1772.6790000000001"/>
    <n v="11000.39"/>
    <n v="11000.39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4"/>
    <x v="8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77"/>
    <n v="20836.77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0"/>
    <n v="1759.28"/>
    <n v="1843.05"/>
    <n v="1926.83"/>
    <n v="1759.28"/>
    <n v="1843.05"/>
    <n v="1843.05"/>
    <n v="1759.28"/>
    <n v="1926.83"/>
    <n v="8038.66"/>
    <n v="6176.12"/>
    <s v="All Budget Divisions"/>
    <s v="CD-90 - Information Technology"/>
    <x v="1"/>
    <s v="USF"/>
    <s v="Employee Expenses"/>
    <s v="Compensation and Benefits"/>
    <n v="-1862.54"/>
    <s v="90-910-90.62304"/>
    <s v="910-Enterprise Technology Development"/>
    <s v="910"/>
    <x v="38"/>
    <x v="3"/>
  </r>
  <r>
    <x v="5"/>
    <x v="15"/>
    <x v="5"/>
    <n v="1"/>
    <n v="1"/>
    <n v="37"/>
    <x v="5"/>
    <n v="26"/>
    <n v="50"/>
    <x v="0"/>
    <n v="1"/>
    <s v="1. T4000 - Revenue"/>
    <n v="9"/>
    <x v="7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5"/>
    <x v="4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7"/>
    <x v="10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14"/>
    <x v="8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992.97"/>
    <n v="17405.07"/>
    <n v="508.54"/>
    <n v="0"/>
    <n v="13858"/>
    <n v="1122"/>
    <n v="6749.65"/>
    <n v="38270.35"/>
    <n v="38270.35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0"/>
    <x v="0"/>
    <x v="0"/>
    <n v="2"/>
    <n v="2"/>
    <n v="46"/>
    <x v="3"/>
    <n v="26"/>
    <n v="59"/>
    <x v="2"/>
    <n v="2"/>
    <s v="2. EXP - Operating Expense"/>
    <n v="16"/>
    <x v="1"/>
    <n v="1486"/>
    <n v="194540.27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18663.55"/>
    <n v="1204.0999999999999"/>
    <n v="0"/>
    <n v="0"/>
    <n v="68432.31"/>
    <n v="29580"/>
    <n v="29580"/>
    <n v="66947.960000000006"/>
    <n v="66947.96000000000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4"/>
    <x v="9"/>
    <x v="1"/>
    <n v="2"/>
    <n v="2"/>
    <n v="46"/>
    <x v="3"/>
    <n v="26"/>
    <n v="59"/>
    <x v="2"/>
    <n v="2"/>
    <s v="2. EXP - Operating Expense"/>
    <n v="17"/>
    <x v="28"/>
    <n v="1066"/>
    <n v="0"/>
    <n v="0"/>
    <n v="0"/>
    <n v="0"/>
    <n v="0"/>
    <n v="-9504"/>
    <n v="1056"/>
    <n v="0"/>
    <n v="-3231.39"/>
    <n v="-10732.45"/>
    <n v="-3014.23"/>
    <n v="4772.5200000000004"/>
    <n v="0"/>
    <n v="0"/>
    <n v="0"/>
    <n v="0"/>
    <n v="0"/>
    <n v="0"/>
    <n v="0"/>
    <n v="0"/>
    <n v="0"/>
    <n v="0"/>
    <n v="0"/>
    <n v="0"/>
    <n v="0"/>
    <n v="-20653.55"/>
    <n v="0"/>
    <s v="All Budget Divisions"/>
    <s v="CD-90 - Information Technology"/>
    <x v="1"/>
    <s v="USF"/>
    <s v="Professional Services"/>
    <s v="Contract Labor"/>
    <n v="20653.55"/>
    <s v="90-910-90.61410"/>
    <s v="910-Enterprise Technology Development"/>
    <s v="910"/>
    <x v="28"/>
    <x v="0"/>
  </r>
  <r>
    <x v="0"/>
    <x v="18"/>
    <x v="11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3"/>
    <x v="3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19"/>
    <x v="12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7"/>
    <x v="5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3"/>
    <x v="3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1"/>
    <x v="1"/>
    <x v="1"/>
    <n v="2"/>
    <n v="2"/>
    <n v="37"/>
    <x v="5"/>
    <n v="26"/>
    <n v="50"/>
    <x v="0"/>
    <n v="3"/>
    <s v="4. USAC_DEBIT - USAC Administration (Debit to SM)"/>
    <n v="120"/>
    <x v="73"/>
    <n v="464"/>
    <n v="4086064.3470999999"/>
    <n v="333761.31"/>
    <n v="311641.52"/>
    <n v="363726.37"/>
    <n v="331003.86"/>
    <n v="343902.31"/>
    <n v="342458.45"/>
    <n v="335735.37"/>
    <n v="359496.35"/>
    <n v="347653.51"/>
    <n v="336194.2"/>
    <n v="346738.16"/>
    <n v="426257.85"/>
    <n v="307987.51559999998"/>
    <n v="292447.11009999999"/>
    <n v="339068.32669999998"/>
    <n v="307987.51559999998"/>
    <n v="323527.92109999998"/>
    <n v="324687.40909999999"/>
    <n v="309094.29960000003"/>
    <n v="340280.51870000002"/>
    <n v="324687.40909999999"/>
    <n v="309094.29960000003"/>
    <n v="341007.35690000001"/>
    <n v="566194.66500000004"/>
    <n v="4178569.26"/>
    <n v="4086064.3470999999"/>
    <s v="All Budget Divisions"/>
    <s v="BD-50 - Rural Health Care"/>
    <x v="2"/>
    <s v="USF"/>
    <s v="Allocations"/>
    <s v="Allocations"/>
    <n v="-92504.912899999996"/>
    <s v="50-500-50.90110"/>
    <s v="500-Rural Health Care"/>
    <s v="500"/>
    <x v="73"/>
    <x v="0"/>
  </r>
  <r>
    <x v="5"/>
    <x v="10"/>
    <x v="1"/>
    <n v="2"/>
    <n v="2"/>
    <n v="37"/>
    <x v="5"/>
    <n v="26"/>
    <n v="50"/>
    <x v="0"/>
    <n v="3"/>
    <s v="4. USAC_DEBIT - USAC Administration (Debit to SM)"/>
    <n v="122"/>
    <x v="31"/>
    <n v="1127"/>
    <n v="20625.850200000001"/>
    <n v="972.04"/>
    <n v="1109.3699999999999"/>
    <n v="1111.06"/>
    <n v="1528.15"/>
    <n v="1713.65"/>
    <n v="891.39"/>
    <n v="1136.4000000000001"/>
    <n v="1468.69"/>
    <n v="1342.22"/>
    <n v="1585.74"/>
    <n v="977.8"/>
    <n v="1309.1500000000001"/>
    <n v="1272.6146000000001"/>
    <n v="1680.1405999999999"/>
    <n v="1826.3986"/>
    <n v="1743.7216000000001"/>
    <n v="1946.1826000000001"/>
    <n v="2327.0176000000001"/>
    <n v="1655.1856"/>
    <n v="1541.3690999999999"/>
    <n v="1563.7201"/>
    <n v="1604.9501"/>
    <n v="1587.4816000000001"/>
    <n v="1877.0681"/>
    <n v="15145.66"/>
    <n v="20625.850200000001"/>
    <s v="All Budget Divisions"/>
    <s v="BD-50 - Rural Health Care"/>
    <x v="2"/>
    <s v="USF"/>
    <s v="Allocations"/>
    <s v="Allocations"/>
    <n v="5480.1902"/>
    <s v="50-500-50.90210"/>
    <s v="500-Rural Health Care"/>
    <s v="500"/>
    <x v="31"/>
    <x v="0"/>
  </r>
  <r>
    <x v="0"/>
    <x v="13"/>
    <x v="7"/>
    <n v="2"/>
    <n v="2"/>
    <n v="37"/>
    <x v="5"/>
    <n v="26"/>
    <n v="50"/>
    <x v="0"/>
    <n v="5"/>
    <s v="USAC_ADMIN CAP - Capital Allocations"/>
    <n v="136"/>
    <x v="88"/>
    <n v="1346"/>
    <n v="265569.06748799997"/>
    <n v="0"/>
    <n v="0"/>
    <n v="0"/>
    <n v="0"/>
    <n v="0"/>
    <n v="0"/>
    <n v="0"/>
    <n v="0"/>
    <n v="0"/>
    <n v="0"/>
    <n v="0"/>
    <n v="0"/>
    <n v="0"/>
    <n v="0"/>
    <n v="0"/>
    <n v="0"/>
    <n v="0"/>
    <n v="37452.990231999996"/>
    <n v="9086.9786980000008"/>
    <n v="68067.746788000004"/>
    <n v="52229.130391999999"/>
    <n v="24770.409008999999"/>
    <n v="19418.806358000002"/>
    <n v="54543.006010999998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3"/>
    <x v="8"/>
    <x v="1"/>
    <n v="2"/>
    <n v="2"/>
    <n v="54"/>
    <x v="15"/>
    <n v="26"/>
    <n v="59"/>
    <x v="2"/>
    <n v="6"/>
    <s v="X00000 - Capital Expenses"/>
    <n v="138"/>
    <x v="7"/>
    <n v="878"/>
    <n v="0"/>
    <n v="69501.88"/>
    <n v="106608.49"/>
    <n v="233190.67"/>
    <n v="-13760.17"/>
    <n v="98126.87"/>
    <n v="151801.44"/>
    <n v="217327.77"/>
    <n v="243136.26"/>
    <n v="73806.97"/>
    <n v="2691.13"/>
    <n v="-1902.01"/>
    <n v="0"/>
    <n v="0"/>
    <n v="0"/>
    <n v="0"/>
    <n v="0"/>
    <n v="0"/>
    <n v="0"/>
    <n v="0"/>
    <n v="0"/>
    <n v="0"/>
    <n v="0"/>
    <n v="0"/>
    <n v="0"/>
    <n v="1180529.3"/>
    <n v="0"/>
    <s v="All Budget Divisions"/>
    <s v="DA-50 - Rural Health Care (DA)"/>
    <x v="2"/>
    <s v="USF"/>
    <s v="Professional Services"/>
    <s v="Other Professional Services"/>
    <n v="-1180529.3"/>
    <s v="90-925-50.X00005"/>
    <s v="925-RHC IT Support"/>
    <s v="925"/>
    <x v="7"/>
    <x v="5"/>
  </r>
  <r>
    <x v="0"/>
    <x v="5"/>
    <x v="4"/>
    <n v="2"/>
    <n v="2"/>
    <n v="46"/>
    <x v="3"/>
    <n v="26"/>
    <n v="59"/>
    <x v="2"/>
    <n v="2"/>
    <s v="2. EXP - Operating Expense"/>
    <n v="105"/>
    <x v="11"/>
    <n v="1504"/>
    <n v="44655.26"/>
    <n v="0"/>
    <n v="500"/>
    <n v="500"/>
    <n v="0"/>
    <n v="0"/>
    <n v="0"/>
    <n v="0"/>
    <n v="0"/>
    <n v="0"/>
    <n v="0"/>
    <n v="0"/>
    <n v="0"/>
    <n v="0"/>
    <n v="500"/>
    <n v="500"/>
    <n v="0"/>
    <n v="0"/>
    <n v="0"/>
    <n v="145.96"/>
    <n v="133.27000000000001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2"/>
    <x v="2"/>
    <n v="2"/>
    <n v="2"/>
    <n v="39"/>
    <x v="1"/>
    <n v="26"/>
    <n v="52"/>
    <x v="1"/>
    <n v="2"/>
    <s v="2. EXP - Operating Expense"/>
    <n v="105"/>
    <x v="11"/>
    <n v="1512"/>
    <n v="14444.69"/>
    <n v="0"/>
    <n v="0"/>
    <n v="0"/>
    <n v="0"/>
    <n v="0"/>
    <n v="0"/>
    <n v="0"/>
    <n v="0"/>
    <n v="150"/>
    <n v="0"/>
    <n v="0"/>
    <n v="0"/>
    <n v="0"/>
    <n v="0"/>
    <n v="0"/>
    <n v="101.54"/>
    <n v="96.92"/>
    <n v="101.54"/>
    <n v="106.15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3"/>
    <x v="3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6"/>
    <x v="1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2"/>
    <x v="2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5"/>
    <x v="4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5"/>
    <x v="20"/>
    <x v="13"/>
    <n v="2"/>
    <n v="2"/>
    <n v="35"/>
    <x v="12"/>
    <n v="26"/>
    <n v="48"/>
    <x v="7"/>
    <n v="2"/>
    <s v="2. EXP - Operating Expense"/>
    <n v="83"/>
    <x v="13"/>
    <n v="1118"/>
    <n v="405201.09590000001"/>
    <n v="49640.97"/>
    <n v="34374.94"/>
    <n v="35662.19"/>
    <n v="37884.080000000002"/>
    <n v="36721.08"/>
    <n v="35332.660000000003"/>
    <n v="37646.15"/>
    <n v="38112.17"/>
    <n v="35371.4"/>
    <n v="35903.279999999999"/>
    <n v="32462.84"/>
    <n v="52637.05"/>
    <n v="49640.97"/>
    <n v="34374.94"/>
    <n v="35662.19"/>
    <n v="37884.080000000002"/>
    <n v="36721.08"/>
    <n v="35332.660000000003"/>
    <n v="36179.7713"/>
    <n v="30095.747800000001"/>
    <n v="28981.126199999999"/>
    <n v="28096.0167"/>
    <n v="21713.101699999999"/>
    <n v="30519.412199999999"/>
    <n v="229615.92"/>
    <n v="229615.92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13"/>
    <x v="7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5"/>
    <x v="15"/>
    <x v="5"/>
    <n v="2"/>
    <n v="2"/>
    <n v="52"/>
    <x v="10"/>
    <n v="26"/>
    <n v="59"/>
    <x v="2"/>
    <n v="2"/>
    <s v="2. EXP - Operating Expense"/>
    <n v="100"/>
    <x v="18"/>
    <n v="1279"/>
    <n v="319675.02"/>
    <n v="28169.89"/>
    <n v="24495.56"/>
    <n v="25720.34"/>
    <n v="26945.11"/>
    <n v="26870.12"/>
    <n v="25745.34"/>
    <n v="28169.89"/>
    <n v="25720.34"/>
    <n v="26945.119999999999"/>
    <n v="28094.89"/>
    <n v="24520.560000000001"/>
    <n v="28277.86"/>
    <n v="28169.89"/>
    <n v="24495.56"/>
    <n v="25720.34"/>
    <n v="26945.11"/>
    <n v="26870.12"/>
    <n v="25745.34"/>
    <n v="28169.89"/>
    <n v="25720.34"/>
    <n v="26945.119999999999"/>
    <n v="28094.89"/>
    <n v="24520.560000000001"/>
    <n v="28277.86"/>
    <n v="319675.02"/>
    <n v="319675.02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5"/>
    <x v="20"/>
    <x v="13"/>
    <n v="2"/>
    <n v="2"/>
    <n v="46"/>
    <x v="3"/>
    <n v="26"/>
    <n v="59"/>
    <x v="2"/>
    <n v="2"/>
    <s v="2. EXP - Operating Expense"/>
    <n v="100"/>
    <x v="18"/>
    <n v="1305"/>
    <n v="1551859.1568"/>
    <n v="137590.32"/>
    <n v="119346.8"/>
    <n v="125779.64"/>
    <n v="131512.48000000001"/>
    <n v="131177.48000000001"/>
    <n v="125389.64"/>
    <n v="137490.32"/>
    <n v="125534.64"/>
    <n v="131512.48000000001"/>
    <n v="137190.32"/>
    <n v="119656.8"/>
    <n v="137813.81"/>
    <n v="137590.32"/>
    <n v="119346.8"/>
    <n v="125779.64"/>
    <n v="131512.48000000001"/>
    <n v="131177.48000000001"/>
    <n v="125389.64"/>
    <n v="136094.2752"/>
    <n v="124259.9904"/>
    <n v="130177.13280000001"/>
    <n v="136094.2752"/>
    <n v="118342.848"/>
    <n v="136094.2752"/>
    <n v="770796.36"/>
    <n v="770796.36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0"/>
    <x v="18"/>
    <x v="11"/>
    <n v="2"/>
    <n v="2"/>
    <n v="39"/>
    <x v="1"/>
    <n v="26"/>
    <n v="52"/>
    <x v="1"/>
    <n v="2"/>
    <s v="2. EXP - Operating Expense"/>
    <n v="100"/>
    <x v="18"/>
    <n v="1512"/>
    <n v="546359.07999999996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42215.39"/>
    <n v="46436.92"/>
    <n v="46436.92"/>
    <n v="44326.15"/>
    <n v="46436.92"/>
    <n v="48547.69"/>
    <n v="44326.15"/>
    <n v="46436.92"/>
    <n v="46436.92"/>
    <n v="44326.15"/>
    <n v="48547.69"/>
    <n v="41885.26"/>
    <n v="41885.26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1"/>
    <x v="1"/>
    <x v="1"/>
    <n v="2"/>
    <n v="2"/>
    <n v="46"/>
    <x v="3"/>
    <n v="26"/>
    <n v="59"/>
    <x v="2"/>
    <n v="2"/>
    <s v="2. EXP - Operating Expense"/>
    <n v="105"/>
    <x v="11"/>
    <n v="624"/>
    <n v="153355.2922"/>
    <n v="0"/>
    <n v="0"/>
    <n v="0"/>
    <n v="350"/>
    <n v="0"/>
    <n v="1700"/>
    <n v="500"/>
    <n v="0"/>
    <n v="0"/>
    <n v="0"/>
    <n v="1125"/>
    <n v="48925.32"/>
    <n v="339.23079999999999"/>
    <n v="323.07690000000002"/>
    <n v="371.5385"/>
    <n v="339.23079999999999"/>
    <n v="355.38459999999998"/>
    <n v="355.38459999999998"/>
    <n v="339.23079999999999"/>
    <n v="371.5385"/>
    <n v="355.38459999999998"/>
    <n v="339.23079999999999"/>
    <n v="15270.9138"/>
    <n v="134595.14749999999"/>
    <n v="52600.32"/>
    <n v="153355.2922"/>
    <s v="All Budget Divisions"/>
    <s v="CD-90 - Information Technology"/>
    <x v="1"/>
    <s v="USF"/>
    <s v="Employee Expenses"/>
    <s v="Compensation and Benefits"/>
    <n v="100754.9722"/>
    <s v="90-910-90.68005"/>
    <s v="910-Enterprise Technology Development"/>
    <s v="910"/>
    <x v="11"/>
    <x v="3"/>
  </r>
  <r>
    <x v="0"/>
    <x v="7"/>
    <x v="5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4"/>
    <x v="8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0"/>
    <x v="0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493"/>
    <n v="9500.01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0"/>
    <n v="0"/>
    <n v="0"/>
    <n v="0"/>
    <n v="0"/>
    <n v="0"/>
    <n v="0"/>
    <n v="0"/>
    <n v="0"/>
    <n v="12666.68"/>
    <n v="9500.01"/>
    <s v="All Budget Divisions"/>
    <s v="CD-90 - Information Technology"/>
    <x v="1"/>
    <s v="USF"/>
    <s v="Professional Services"/>
    <s v="Other Professional Services"/>
    <n v="-3166.67"/>
    <s v="90-919-90.64800"/>
    <s v="919-Database Administration"/>
    <s v="919"/>
    <x v="22"/>
    <x v="9"/>
  </r>
  <r>
    <x v="5"/>
    <x v="15"/>
    <x v="5"/>
    <n v="2"/>
    <n v="2"/>
    <n v="45"/>
    <x v="6"/>
    <n v="26"/>
    <n v="58"/>
    <x v="4"/>
    <n v="2"/>
    <s v="2. EXP - Operating Expense"/>
    <n v="67"/>
    <x v="36"/>
    <n v="1224"/>
    <n v="1090623.57"/>
    <n v="190036.47"/>
    <n v="86681.22"/>
    <n v="153808.46"/>
    <n v="71685.039999999994"/>
    <n v="33976.42"/>
    <n v="61190.37"/>
    <n v="126248.41"/>
    <n v="127864.84"/>
    <n v="-19421.689999999999"/>
    <n v="110725.28"/>
    <n v="23192.5"/>
    <n v="124636.25"/>
    <n v="190036.47"/>
    <n v="86681.22"/>
    <n v="153808.46"/>
    <n v="71685.039999999994"/>
    <n v="33976.42"/>
    <n v="61190.37"/>
    <n v="126248.41"/>
    <n v="127864.84"/>
    <n v="-19421.689999999999"/>
    <n v="110725.28"/>
    <n v="23192.5"/>
    <n v="124636.25"/>
    <n v="1090623.57"/>
    <n v="1090623.57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1"/>
    <x v="1"/>
    <x v="1"/>
    <n v="2"/>
    <n v="2"/>
    <n v="42"/>
    <x v="11"/>
    <n v="26"/>
    <n v="52"/>
    <x v="1"/>
    <n v="2"/>
    <s v="2. EXP - Operating Expense"/>
    <n v="83"/>
    <x v="13"/>
    <n v="538"/>
    <n v="27354.423599999998"/>
    <n v="2986.3"/>
    <n v="2422.48"/>
    <n v="2546.15"/>
    <n v="2374.5100000000002"/>
    <n v="2416.6799999999998"/>
    <n v="2376.92"/>
    <n v="2189.61"/>
    <n v="2353.92"/>
    <n v="2262.39"/>
    <n v="1843.66"/>
    <n v="1908.98"/>
    <n v="3104.32"/>
    <n v="2873.1905000000002"/>
    <n v="2176.4133000000002"/>
    <n v="2329.5835999999999"/>
    <n v="2127.0111000000002"/>
    <n v="2228.2973999999999"/>
    <n v="2228.2973999999999"/>
    <n v="2127.0111000000002"/>
    <n v="2329.5835999999999"/>
    <n v="2228.2973999999999"/>
    <n v="2127.0111000000002"/>
    <n v="2228.2973999999999"/>
    <n v="2351.4297000000001"/>
    <n v="28785.919999999998"/>
    <n v="27354.423599999998"/>
    <s v="All Budget Divisions"/>
    <s v="CD-70 - Finance"/>
    <x v="1"/>
    <s v="USF"/>
    <s v="Employee Expenses"/>
    <s v="Compensation and Benefits"/>
    <n v="-1431.4964"/>
    <s v="70-735-70.66000"/>
    <s v="735-Facilities"/>
    <s v="735"/>
    <x v="13"/>
    <x v="3"/>
  </r>
  <r>
    <x v="6"/>
    <x v="12"/>
    <x v="6"/>
    <n v="2"/>
    <n v="2"/>
    <n v="42"/>
    <x v="11"/>
    <n v="26"/>
    <n v="55"/>
    <x v="6"/>
    <n v="2"/>
    <s v="2. EXP - Operating Expense"/>
    <n v="39"/>
    <x v="27"/>
    <n v="1580"/>
    <n v="7500"/>
    <n v="0"/>
    <n v="0"/>
    <n v="0"/>
    <n v="0"/>
    <n v="0"/>
    <n v="0"/>
    <n v="0"/>
    <n v="0"/>
    <n v="0"/>
    <n v="0"/>
    <n v="0"/>
    <n v="0"/>
    <n v="625"/>
    <n v="625"/>
    <n v="625"/>
    <n v="625"/>
    <n v="625"/>
    <n v="625"/>
    <n v="625"/>
    <n v="625"/>
    <n v="625"/>
    <n v="625"/>
    <n v="625"/>
    <n v="625"/>
    <n v="0"/>
    <n v="0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5"/>
    <x v="15"/>
    <x v="5"/>
    <n v="2"/>
    <n v="2"/>
    <n v="42"/>
    <x v="11"/>
    <n v="26"/>
    <n v="52"/>
    <x v="1"/>
    <n v="2"/>
    <s v="2. EXP - Operating Expense"/>
    <n v="44"/>
    <x v="57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5"/>
    <x v="16"/>
    <x v="9"/>
    <n v="2"/>
    <n v="2"/>
    <n v="47"/>
    <x v="2"/>
    <n v="26"/>
    <n v="60"/>
    <x v="9"/>
    <n v="2"/>
    <s v="2. EXP - Operating Expense"/>
    <n v="44"/>
    <x v="57"/>
    <n v="1324"/>
    <n v="806.59"/>
    <n v="49.7"/>
    <n v="93.77"/>
    <n v="36.28"/>
    <n v="107.87"/>
    <n v="0"/>
    <n v="41.77"/>
    <n v="477.2"/>
    <n v="0"/>
    <n v="0"/>
    <n v="70.91"/>
    <n v="54.42"/>
    <n v="0"/>
    <n v="49.7"/>
    <n v="93.77"/>
    <n v="36.28"/>
    <n v="107.87"/>
    <n v="0"/>
    <n v="41.77"/>
    <n v="477.2"/>
    <n v="0"/>
    <n v="0"/>
    <n v="70.91"/>
    <n v="-70.91"/>
    <n v="0"/>
    <n v="931.92"/>
    <n v="806.59"/>
    <s v="All Budget Divisions"/>
    <s v="CD-93 - Human Resources"/>
    <x v="1"/>
    <s v="USF"/>
    <s v="Employee Expenses"/>
    <s v="Travel"/>
    <n v="-125.33"/>
    <s v="93-930-93.63800"/>
    <s v="930-Human Resources"/>
    <s v="930"/>
    <x v="57"/>
    <x v="7"/>
  </r>
  <r>
    <x v="0"/>
    <x v="2"/>
    <x v="2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4"/>
    <x v="9"/>
    <x v="1"/>
    <n v="2"/>
    <n v="2"/>
    <n v="42"/>
    <x v="11"/>
    <n v="26"/>
    <n v="52"/>
    <x v="1"/>
    <n v="2"/>
    <s v="2. EXP - Operating Expense"/>
    <n v="49"/>
    <x v="93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0"/>
    <x v="3"/>
    <x v="3"/>
    <n v="2"/>
    <n v="2"/>
    <n v="46"/>
    <x v="3"/>
    <n v="26"/>
    <n v="59"/>
    <x v="2"/>
    <n v="2"/>
    <s v="2. EXP - Operating Expense"/>
    <n v="49"/>
    <x v="93"/>
    <n v="1498"/>
    <n v="87097.25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0"/>
    <n v="408.97"/>
    <n v="2277.4499999999998"/>
    <n v="19613.75"/>
    <n v="915.45"/>
    <n v="17877.2"/>
    <n v="22542.85"/>
    <n v="12351.35"/>
    <n v="11110.23"/>
    <n v="11110.23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5"/>
    <x v="16"/>
    <x v="9"/>
    <n v="2"/>
    <n v="2"/>
    <n v="43"/>
    <x v="21"/>
    <n v="26"/>
    <n v="56"/>
    <x v="12"/>
    <n v="2"/>
    <s v="2. EXP - Operating Expense"/>
    <n v="30"/>
    <x v="3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6"/>
    <x v="12"/>
    <x v="6"/>
    <n v="2"/>
    <n v="2"/>
    <n v="49"/>
    <x v="13"/>
    <n v="26"/>
    <n v="52"/>
    <x v="1"/>
    <n v="2"/>
    <s v="2. EXP - Operating Expense"/>
    <n v="31"/>
    <x v="24"/>
    <n v="15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93"/>
    <n v="-1274.74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-180.93"/>
    <n v="0"/>
    <n v="0"/>
    <n v="0"/>
    <n v="0"/>
    <n v="0"/>
    <n v="0"/>
    <n v="-1274.74"/>
    <n v="-1274.74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18"/>
    <x v="11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0"/>
    <x v="0"/>
    <n v="2"/>
    <n v="2"/>
    <n v="39"/>
    <x v="1"/>
    <n v="26"/>
    <n v="52"/>
    <x v="1"/>
    <n v="2"/>
    <s v="2. EXP - Operating Expense"/>
    <n v="39"/>
    <x v="27"/>
    <n v="1367"/>
    <n v="2947.28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0"/>
    <n v="0"/>
    <n v="106.06"/>
    <n v="-0.01"/>
    <n v="0"/>
    <n v="0"/>
    <n v="2704.14"/>
    <n v="243.14"/>
    <n v="243.14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5"/>
    <x v="16"/>
    <x v="9"/>
    <n v="2"/>
    <n v="2"/>
    <n v="54"/>
    <x v="15"/>
    <n v="26"/>
    <n v="59"/>
    <x v="2"/>
    <n v="2"/>
    <s v="2. EXP - Operating Expense"/>
    <n v="17"/>
    <x v="2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0"/>
    <x v="0"/>
    <n v="2"/>
    <n v="2"/>
    <n v="34"/>
    <x v="7"/>
    <n v="26"/>
    <n v="47"/>
    <x v="5"/>
    <n v="2"/>
    <s v="2. EXP - Operating Expense"/>
    <n v="26"/>
    <x v="51"/>
    <n v="1335"/>
    <n v="1158498.3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94143.360000000001"/>
    <n v="102545.42"/>
    <n v="96665.07"/>
    <n v="96350.07"/>
    <n v="102455.78"/>
    <n v="97798.7"/>
    <n v="107112.86"/>
    <n v="851130.96"/>
    <n v="851130.96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17"/>
    <x v="10"/>
    <n v="2"/>
    <n v="2"/>
    <n v="45"/>
    <x v="6"/>
    <n v="26"/>
    <n v="58"/>
    <x v="4"/>
    <n v="2"/>
    <s v="2. EXP - Operating Expense"/>
    <n v="27"/>
    <x v="38"/>
    <n v="1431"/>
    <n v="17475.650000000001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474.44"/>
    <n v="1474.44"/>
    <n v="1407.42"/>
    <n v="1474.44"/>
    <n v="1541.46"/>
    <n v="1407.42"/>
    <n v="1474.44"/>
    <n v="1474.44"/>
    <n v="1407.42"/>
    <n v="1541.46"/>
    <n v="2798.27"/>
    <n v="2798.27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93"/>
    <n v="8979.5300000000007"/>
    <n v="970.64"/>
    <n v="998.08"/>
    <n v="982.44"/>
    <n v="982.44"/>
    <n v="982.44"/>
    <n v="982.44"/>
    <n v="982.44"/>
    <n v="995.01"/>
    <n v="989.27"/>
    <n v="0"/>
    <n v="0"/>
    <n v="0"/>
    <n v="970.64"/>
    <n v="670.2"/>
    <n v="737.22"/>
    <n v="737.22"/>
    <n v="703.71"/>
    <n v="737.22"/>
    <n v="770.73"/>
    <n v="703.71"/>
    <n v="737.22"/>
    <n v="737.22"/>
    <n v="703.71"/>
    <n v="770.73"/>
    <n v="970.64"/>
    <n v="970.64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0"/>
    <x v="19"/>
    <x v="12"/>
    <n v="2"/>
    <n v="2"/>
    <n v="39"/>
    <x v="1"/>
    <n v="26"/>
    <n v="52"/>
    <x v="1"/>
    <n v="2"/>
    <s v="2. EXP - Operating Expense"/>
    <n v="27"/>
    <x v="38"/>
    <n v="1512"/>
    <n v="5123.1000000000004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304"/>
    <n v="304"/>
    <n v="562.97"/>
    <n v="589.78"/>
    <n v="589.78"/>
    <n v="562.97"/>
    <n v="616.58000000000004"/>
    <n v="2201.02"/>
    <n v="2201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86"/>
    <n v="7587"/>
    <n v="0"/>
    <n v="0"/>
    <n v="0"/>
    <n v="0"/>
    <n v="0"/>
    <n v="0"/>
    <n v="0"/>
    <n v="0"/>
    <n v="0"/>
    <n v="0"/>
    <n v="0"/>
    <n v="0"/>
    <n v="583.61537999999996"/>
    <n v="583.61537999999996"/>
    <n v="583.61537999999996"/>
    <n v="875.42308000000003"/>
    <n v="583.61537999999996"/>
    <n v="583.61537999999996"/>
    <n v="583.61537999999996"/>
    <n v="583.61537999999996"/>
    <n v="875.42308000000003"/>
    <n v="583.61537999999996"/>
    <n v="583.61537999999996"/>
    <n v="583.61541999999997"/>
    <n v="0"/>
    <n v="0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17"/>
    <x v="10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2"/>
    <x v="2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2"/>
    <x v="4"/>
    <x v="1"/>
    <n v="2"/>
    <n v="2"/>
    <n v="52"/>
    <x v="10"/>
    <n v="26"/>
    <n v="59"/>
    <x v="2"/>
    <n v="2"/>
    <s v="2. EXP - Operating Expense"/>
    <n v="18"/>
    <x v="2"/>
    <n v="409"/>
    <n v="0"/>
    <n v="0"/>
    <n v="0"/>
    <n v="514.53"/>
    <n v="514.53"/>
    <n v="514.53"/>
    <n v="514.53"/>
    <n v="514.53"/>
    <n v="514.53"/>
    <n v="514.53"/>
    <n v="514.53"/>
    <n v="514.53"/>
    <n v="514.53"/>
    <n v="0"/>
    <n v="0"/>
    <n v="0"/>
    <n v="0"/>
    <n v="0"/>
    <n v="0"/>
    <n v="0"/>
    <n v="0"/>
    <n v="0"/>
    <n v="0"/>
    <n v="0"/>
    <n v="0"/>
    <n v="5145.3"/>
    <n v="0"/>
    <s v="All Budget Divisions"/>
    <s v="DA-30 - High Cost (DA)"/>
    <x v="4"/>
    <s v="USF"/>
    <s v="General and Administrative"/>
    <s v="Computer Support and Maintenance"/>
    <n v="-5145.3"/>
    <s v="90-913-30.61420"/>
    <s v="913-Architecture and Standards"/>
    <s v="913"/>
    <x v="2"/>
    <x v="2"/>
  </r>
  <r>
    <x v="5"/>
    <x v="16"/>
    <x v="9"/>
    <n v="2"/>
    <n v="2"/>
    <n v="55"/>
    <x v="9"/>
    <n v="26"/>
    <n v="59"/>
    <x v="2"/>
    <n v="2"/>
    <s v="2. EXP - Operating Expense"/>
    <n v="18"/>
    <x v="2"/>
    <n v="1292"/>
    <n v="2894823.55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2894823.55"/>
    <n v="2894823.5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0"/>
    <x v="5"/>
    <x v="4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5"/>
    <x v="4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6"/>
    <x v="1"/>
    <n v="2"/>
    <n v="2"/>
    <n v="55"/>
    <x v="9"/>
    <n v="26"/>
    <n v="59"/>
    <x v="2"/>
    <n v="6"/>
    <s v="X00000 - Capital Expenses"/>
    <n v="138"/>
    <x v="7"/>
    <n v="1505"/>
    <n v="0"/>
    <n v="78259.87"/>
    <n v="25490.2"/>
    <n v="212568.15"/>
    <n v="85203.98"/>
    <n v="86663.58"/>
    <n v="-90616.33"/>
    <n v="84084.86"/>
    <n v="60251"/>
    <n v="-49655.14"/>
    <n v="0"/>
    <n v="0"/>
    <n v="0"/>
    <n v="0"/>
    <n v="0"/>
    <n v="0"/>
    <n v="0"/>
    <n v="0"/>
    <n v="0"/>
    <n v="0"/>
    <n v="0"/>
    <n v="0"/>
    <n v="0"/>
    <n v="0"/>
    <n v="0"/>
    <n v="492250.17"/>
    <n v="0"/>
    <s v="All Budget Divisions"/>
    <s v="DA-20 - Schools &amp; Libraries (DA)"/>
    <x v="3"/>
    <s v="USF"/>
    <s v="Professional Services"/>
    <s v="Other Professional Services"/>
    <n v="-492250.17"/>
    <s v="90-924-20.X00005"/>
    <s v="924-SLD EPC IT Support"/>
    <s v="924"/>
    <x v="7"/>
    <x v="5"/>
  </r>
  <r>
    <x v="0"/>
    <x v="0"/>
    <x v="0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5"/>
    <x v="20"/>
    <x v="13"/>
    <n v="2"/>
    <n v="2"/>
    <n v="54"/>
    <x v="15"/>
    <n v="26"/>
    <n v="59"/>
    <x v="2"/>
    <n v="2"/>
    <s v="2. EXP - Operating Expense"/>
    <n v="110"/>
    <x v="46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6"/>
    <x v="1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6"/>
    <x v="1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5"/>
    <x v="20"/>
    <x v="13"/>
    <n v="2"/>
    <n v="2"/>
    <n v="56"/>
    <x v="22"/>
    <n v="26"/>
    <n v="57"/>
    <x v="13"/>
    <n v="3"/>
    <s v="4. USAC_DEBIT - USAC Administration (Debit to SM)"/>
    <n v="126"/>
    <x v="5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5"/>
    <x v="15"/>
    <x v="5"/>
    <n v="2"/>
    <n v="2"/>
    <n v="36"/>
    <x v="14"/>
    <n v="26"/>
    <n v="49"/>
    <x v="10"/>
    <n v="3"/>
    <s v="4. USAC_DEBIT - USAC Administration (Debit to SM)"/>
    <n v="128"/>
    <x v="66"/>
    <n v="1121"/>
    <n v="47838.5"/>
    <n v="3201.33"/>
    <n v="3357.73"/>
    <n v="3505.73"/>
    <n v="4254.87"/>
    <n v="7936.74"/>
    <n v="3225.25"/>
    <n v="3943.13"/>
    <n v="3349.62"/>
    <n v="3437.07"/>
    <n v="5279.89"/>
    <n v="2649.47"/>
    <n v="3697.67"/>
    <n v="3201.33"/>
    <n v="3357.73"/>
    <n v="3505.73"/>
    <n v="4254.87"/>
    <n v="7936.74"/>
    <n v="3225.25"/>
    <n v="3943.13"/>
    <n v="3349.62"/>
    <n v="3437.07"/>
    <n v="5279.89"/>
    <n v="2649.47"/>
    <n v="3697.67"/>
    <n v="47838.5"/>
    <n v="47838.5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0"/>
    <x v="0"/>
    <x v="0"/>
    <n v="2"/>
    <n v="2"/>
    <n v="37"/>
    <x v="5"/>
    <n v="26"/>
    <n v="50"/>
    <x v="0"/>
    <n v="3"/>
    <s v="4. USAC_DEBIT - USAC Administration (Debit to SM)"/>
    <n v="130"/>
    <x v="32"/>
    <n v="1346"/>
    <n v="44695.34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761.41"/>
    <n v="3380.29"/>
    <n v="4063.38"/>
    <n v="3679.06"/>
    <n v="3559.42"/>
    <n v="3559.42"/>
    <n v="3558.99"/>
    <n v="34017.51"/>
    <n v="34017.51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1"/>
    <x v="1"/>
    <x v="1"/>
    <n v="2"/>
    <n v="2"/>
    <n v="33"/>
    <x v="20"/>
    <n v="26"/>
    <n v="55"/>
    <x v="6"/>
    <n v="2"/>
    <s v="2. EXP - Operating Expense"/>
    <n v="104"/>
    <x v="54"/>
    <n v="447"/>
    <n v="0"/>
    <n v="0"/>
    <n v="0"/>
    <n v="0"/>
    <n v="0"/>
    <n v="0"/>
    <n v="0"/>
    <n v="0"/>
    <n v="0"/>
    <n v="0"/>
    <n v="0"/>
    <n v="0"/>
    <n v="7854.15"/>
    <n v="0"/>
    <n v="0"/>
    <n v="0"/>
    <n v="0"/>
    <n v="0"/>
    <n v="0"/>
    <n v="0"/>
    <n v="0"/>
    <n v="0"/>
    <n v="0"/>
    <n v="0"/>
    <n v="0"/>
    <n v="7854.15"/>
    <n v="0"/>
    <s v="All Budget Divisions"/>
    <s v="CD-10 - Contributors/499"/>
    <x v="1"/>
    <s v="USF"/>
    <s v="Employee Expenses"/>
    <s v="Compensation and Benefits"/>
    <n v="-7854.15"/>
    <s v="10-110-10.68004"/>
    <s v="110-Contributors"/>
    <s v="110"/>
    <x v="54"/>
    <x v="0"/>
  </r>
  <r>
    <x v="0"/>
    <x v="19"/>
    <x v="12"/>
    <n v="2"/>
    <n v="2"/>
    <n v="39"/>
    <x v="1"/>
    <n v="26"/>
    <n v="52"/>
    <x v="1"/>
    <n v="2"/>
    <s v="2. EXP - Operating Expense"/>
    <n v="105"/>
    <x v="11"/>
    <n v="1403"/>
    <n v="10594.68"/>
    <n v="175"/>
    <n v="0"/>
    <n v="0"/>
    <n v="200"/>
    <n v="0"/>
    <n v="0"/>
    <n v="150"/>
    <n v="0"/>
    <n v="0"/>
    <n v="0"/>
    <n v="0"/>
    <n v="0"/>
    <n v="175"/>
    <n v="0"/>
    <n v="0"/>
    <n v="200"/>
    <n v="0"/>
    <n v="0"/>
    <n v="150"/>
    <n v="60.58"/>
    <n v="63.46"/>
    <n v="63.46"/>
    <n v="3962.68"/>
    <n v="5919.5"/>
    <n v="525"/>
    <n v="52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0"/>
    <x v="3"/>
    <x v="3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6"/>
    <x v="12"/>
    <x v="6"/>
    <n v="2"/>
    <n v="2"/>
    <n v="55"/>
    <x v="9"/>
    <n v="26"/>
    <n v="59"/>
    <x v="2"/>
    <n v="2"/>
    <s v="2. EXP - Operating Expense"/>
    <n v="108"/>
    <x v="30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4"/>
    <x v="9"/>
    <x v="1"/>
    <n v="2"/>
    <n v="2"/>
    <n v="43"/>
    <x v="21"/>
    <n v="26"/>
    <n v="56"/>
    <x v="12"/>
    <n v="2"/>
    <s v="2. EXP - Operating Expense"/>
    <n v="110"/>
    <x v="46"/>
    <n v="990"/>
    <n v="1193.67"/>
    <n v="0"/>
    <n v="0"/>
    <n v="0"/>
    <n v="0"/>
    <n v="0"/>
    <n v="0"/>
    <n v="0"/>
    <n v="0"/>
    <n v="0"/>
    <n v="0"/>
    <n v="0"/>
    <n v="11787.58"/>
    <n v="99.472499999999997"/>
    <n v="99.472499999999997"/>
    <n v="99.472499999999997"/>
    <n v="99.472499999999997"/>
    <n v="99.472499999999997"/>
    <n v="99.472499999999997"/>
    <n v="99.472499999999997"/>
    <n v="99.472499999999997"/>
    <n v="99.472499999999997"/>
    <n v="99.472499999999997"/>
    <n v="99.472499999999997"/>
    <n v="99.472499999999997"/>
    <n v="11787.58"/>
    <n v="1193.67"/>
    <s v="All Budget Divisions"/>
    <s v="CD-73 - Procurement"/>
    <x v="1"/>
    <s v="USF"/>
    <s v="Employee Expenses"/>
    <s v="Compensation and Benefits"/>
    <n v="-10593.91"/>
    <s v="73-730-73.68100"/>
    <s v="730-Procurement"/>
    <s v="730"/>
    <x v="46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55"/>
    <n v="300714.33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0"/>
    <n v="31035.08"/>
    <n v="32512.94"/>
    <n v="33126.18"/>
    <n v="26298.240000000002"/>
    <n v="21031.599999999999"/>
    <n v="14219.78"/>
    <n v="8550.15"/>
    <n v="19616.419999999998"/>
    <n v="158881.92000000001"/>
    <n v="114323.94"/>
    <s v="All Budget Divisions"/>
    <s v="CD-90 - Information Technology"/>
    <x v="1"/>
    <s v="USF"/>
    <s v="Employee Expenses"/>
    <s v="Compensation and Benefits"/>
    <n v="-44557.98"/>
    <s v="90-902-90.66000"/>
    <s v="902-Business Relationship Management"/>
    <s v="902"/>
    <x v="13"/>
    <x v="3"/>
  </r>
  <r>
    <x v="5"/>
    <x v="10"/>
    <x v="1"/>
    <n v="2"/>
    <n v="2"/>
    <n v="45"/>
    <x v="6"/>
    <n v="26"/>
    <n v="58"/>
    <x v="4"/>
    <n v="2"/>
    <s v="2. EXP - Operating Expense"/>
    <n v="93"/>
    <x v="34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4"/>
    <x v="8"/>
    <n v="2"/>
    <n v="2"/>
    <n v="47"/>
    <x v="2"/>
    <n v="26"/>
    <n v="60"/>
    <x v="9"/>
    <n v="2"/>
    <s v="2. EXP - Operating Expense"/>
    <n v="96"/>
    <x v="102"/>
    <n v="1511"/>
    <n v="40833.000842000001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548.17999999999995"/>
    <n v="548.17999999999995"/>
    <n v="548.17999999999995"/>
    <n v="932.43520799999999"/>
    <n v="637.56150000000002"/>
    <n v="637.56150000000002"/>
    <n v="2187.942634"/>
    <n v="36437.5"/>
    <n v="36437.5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16"/>
    <x v="9"/>
    <n v="2"/>
    <n v="2"/>
    <n v="52"/>
    <x v="10"/>
    <n v="26"/>
    <n v="59"/>
    <x v="2"/>
    <n v="2"/>
    <s v="2. EXP - Operating Expense"/>
    <n v="102"/>
    <x v="44"/>
    <n v="1279"/>
    <n v="-34.79"/>
    <n v="0"/>
    <n v="0"/>
    <n v="0"/>
    <n v="0"/>
    <n v="0"/>
    <n v="0"/>
    <n v="-52.19"/>
    <n v="17.399999999999999"/>
    <n v="0"/>
    <n v="0"/>
    <n v="0"/>
    <n v="0"/>
    <n v="0"/>
    <n v="0"/>
    <n v="0"/>
    <n v="0"/>
    <n v="0"/>
    <n v="0"/>
    <n v="-52.19"/>
    <n v="17.399999999999999"/>
    <n v="0"/>
    <n v="0"/>
    <n v="0"/>
    <n v="0"/>
    <n v="-34.79"/>
    <n v="-34.79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17"/>
    <x v="10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0"/>
    <x v="0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7"/>
    <x v="5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5"/>
    <x v="10"/>
    <x v="1"/>
    <n v="2"/>
    <n v="2"/>
    <n v="34"/>
    <x v="7"/>
    <n v="26"/>
    <n v="47"/>
    <x v="5"/>
    <n v="2"/>
    <s v="2. EXP - Operating Expense"/>
    <n v="52"/>
    <x v="106"/>
    <n v="1113"/>
    <n v="16000000"/>
    <n v="907534.29"/>
    <n v="758743.05"/>
    <n v="810504.63"/>
    <n v="2842788.24"/>
    <n v="1346053.55"/>
    <n v="1453775.58"/>
    <n v="1533765.89"/>
    <n v="1345146.55"/>
    <n v="984956.84"/>
    <n v="1734757.25"/>
    <n v="1561373.05"/>
    <n v="2316968.04"/>
    <n v="1096280"/>
    <n v="1065732"/>
    <n v="1068081"/>
    <n v="2644210"/>
    <n v="1846026"/>
    <n v="1345097"/>
    <n v="1273882"/>
    <n v="1183341"/>
    <n v="1090660"/>
    <n v="1190728"/>
    <n v="1153896"/>
    <n v="1042067"/>
    <n v="17596366.960000001"/>
    <n v="16000000"/>
    <s v="All Budget Divisions"/>
    <s v="BD-20 - Schools &amp; Libraries"/>
    <x v="3"/>
    <s v="USF"/>
    <s v="Professional Services"/>
    <s v="BPO/Program Support"/>
    <n v="-1596366.96"/>
    <s v="20-200-20.64620"/>
    <s v="200-Schools &amp; Libraries"/>
    <s v="200"/>
    <x v="106"/>
    <x v="15"/>
  </r>
  <r>
    <x v="1"/>
    <x v="1"/>
    <x v="1"/>
    <n v="2"/>
    <n v="2"/>
    <n v="37"/>
    <x v="5"/>
    <n v="26"/>
    <n v="50"/>
    <x v="0"/>
    <n v="2"/>
    <s v="2. EXP - Operating Expense"/>
    <n v="56"/>
    <x v="21"/>
    <n v="464"/>
    <n v="1800"/>
    <n v="0"/>
    <n v="0"/>
    <n v="0"/>
    <n v="0"/>
    <n v="198.9"/>
    <n v="0"/>
    <n v="0"/>
    <n v="0"/>
    <n v="15"/>
    <n v="0"/>
    <n v="0"/>
    <n v="0"/>
    <n v="0"/>
    <n v="300"/>
    <n v="0"/>
    <n v="600"/>
    <n v="300"/>
    <n v="0"/>
    <n v="0"/>
    <n v="300"/>
    <n v="300"/>
    <n v="0"/>
    <n v="0"/>
    <n v="0"/>
    <n v="213.9"/>
    <n v="1800"/>
    <s v="All Budget Divisions"/>
    <s v="BD-50 - Rural Health Care"/>
    <x v="2"/>
    <s v="USF"/>
    <s v="General and Administrative"/>
    <s v="Printing and Postage"/>
    <n v="1586.1"/>
    <s v="50-500-50.64700"/>
    <s v="500-Rural Health Care"/>
    <s v="500"/>
    <x v="21"/>
    <x v="8"/>
  </r>
  <r>
    <x v="4"/>
    <x v="9"/>
    <x v="1"/>
    <n v="2"/>
    <n v="2"/>
    <n v="53"/>
    <x v="16"/>
    <n v="26"/>
    <n v="59"/>
    <x v="2"/>
    <n v="2"/>
    <s v="2. EXP - Operating Expense"/>
    <n v="57"/>
    <x v="22"/>
    <n v="1017"/>
    <n v="4360000.0000080001"/>
    <n v="0"/>
    <n v="0"/>
    <n v="0"/>
    <n v="0"/>
    <n v="0"/>
    <n v="0"/>
    <n v="0"/>
    <n v="0"/>
    <n v="0"/>
    <n v="0"/>
    <n v="0"/>
    <n v="0"/>
    <n v="363333.33333400002"/>
    <n v="363333.33333400002"/>
    <n v="363333.33333400002"/>
    <n v="363333.33333400002"/>
    <n v="363333.33333400002"/>
    <n v="363333.33333400002"/>
    <n v="363333.33333400002"/>
    <n v="363333.33333400002"/>
    <n v="363333.33333400002"/>
    <n v="363333.33333400002"/>
    <n v="363333.33333400002"/>
    <n v="363333.33333400002"/>
    <n v="0"/>
    <n v="4360000.0000080001"/>
    <s v="All Budget Divisions"/>
    <s v="DA-40 - Lifeline (DA)"/>
    <x v="5"/>
    <s v="USF"/>
    <s v="Professional Services"/>
    <s v="Other Professional Services"/>
    <n v="4360000.0000080001"/>
    <s v="90-401-40.64800"/>
    <s v="401-National Verifier"/>
    <s v="401"/>
    <x v="22"/>
    <x v="9"/>
  </r>
  <r>
    <x v="0"/>
    <x v="19"/>
    <x v="12"/>
    <n v="2"/>
    <n v="2"/>
    <n v="45"/>
    <x v="6"/>
    <n v="26"/>
    <n v="58"/>
    <x v="4"/>
    <n v="2"/>
    <s v="2. EXP - Operating Expense"/>
    <n v="58"/>
    <x v="108"/>
    <n v="1423"/>
    <n v="950000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0"/>
    <n v="0"/>
    <n v="9397.625"/>
    <n v="9397.625"/>
    <n v="85014.625"/>
    <n v="97737.625"/>
    <n v="108452.5"/>
    <n v="640000"/>
    <n v="640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0"/>
    <x v="7"/>
    <x v="5"/>
    <n v="2"/>
    <n v="2"/>
    <n v="52"/>
    <x v="10"/>
    <n v="26"/>
    <n v="59"/>
    <x v="2"/>
    <n v="2"/>
    <s v="2. EXP - Operating Expense"/>
    <n v="73"/>
    <x v="56"/>
    <n v="1488"/>
    <n v="1501869.85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276354.15000000002"/>
    <n v="322195.65000000002"/>
    <n v="313269.58"/>
    <n v="0"/>
    <n v="0"/>
    <n v="0"/>
    <n v="0"/>
    <n v="1782255.27"/>
    <n v="1501869.85"/>
    <s v="All Budget Divisions"/>
    <s v="DA-30 - High Cost (DA)"/>
    <x v="4"/>
    <s v="USF"/>
    <s v="Professional Services"/>
    <s v="Other Professional Services"/>
    <n v="-280385.42"/>
    <s v="90-916-30.64883"/>
    <s v="916-IT HC Support"/>
    <s v="916"/>
    <x v="56"/>
    <x v="9"/>
  </r>
  <r>
    <x v="0"/>
    <x v="6"/>
    <x v="1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9"/>
    <x v="12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4"/>
    <x v="9"/>
    <x v="1"/>
    <n v="2"/>
    <n v="2"/>
    <n v="53"/>
    <x v="16"/>
    <n v="26"/>
    <n v="59"/>
    <x v="2"/>
    <n v="2"/>
    <s v="2. EXP - Operating Expense"/>
    <n v="39"/>
    <x v="27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4"/>
    <x v="9"/>
    <x v="1"/>
    <n v="2"/>
    <n v="2"/>
    <n v="47"/>
    <x v="2"/>
    <n v="26"/>
    <n v="60"/>
    <x v="9"/>
    <n v="2"/>
    <s v="2. EXP - Operating Expense"/>
    <n v="40"/>
    <x v="48"/>
    <n v="1103"/>
    <n v="300"/>
    <n v="0"/>
    <n v="0"/>
    <n v="0"/>
    <n v="0"/>
    <n v="0"/>
    <n v="0"/>
    <n v="0"/>
    <n v="0"/>
    <n v="0"/>
    <n v="0"/>
    <n v="0"/>
    <n v="0"/>
    <n v="25"/>
    <n v="25"/>
    <n v="25"/>
    <n v="25"/>
    <n v="25"/>
    <n v="25"/>
    <n v="25"/>
    <n v="25"/>
    <n v="25"/>
    <n v="25"/>
    <n v="25"/>
    <n v="25"/>
    <n v="0"/>
    <n v="300"/>
    <s v="All Budget Divisions"/>
    <s v="CD-93 - Human Resources"/>
    <x v="1"/>
    <s v="USF"/>
    <s v="General and Administrative"/>
    <s v="Printing and Postage"/>
    <n v="300"/>
    <s v="93-930-93.62600"/>
    <s v="930-Human Resources"/>
    <s v="930"/>
    <x v="48"/>
    <x v="8"/>
  </r>
  <r>
    <x v="0"/>
    <x v="14"/>
    <x v="8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5"/>
    <x v="4"/>
    <n v="2"/>
    <n v="2"/>
    <n v="42"/>
    <x v="11"/>
    <n v="26"/>
    <n v="55"/>
    <x v="6"/>
    <n v="2"/>
    <s v="2. EXP - Operating Expense"/>
    <n v="24"/>
    <x v="3"/>
    <n v="1332"/>
    <n v="10165.42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2075.5700000000002"/>
    <n v="0"/>
    <n v="0"/>
    <n v="0"/>
    <n v="0"/>
    <n v="0"/>
    <n v="0"/>
    <n v="10165.42"/>
    <n v="10165.42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5"/>
    <x v="16"/>
    <x v="9"/>
    <n v="2"/>
    <n v="2"/>
    <n v="54"/>
    <x v="15"/>
    <n v="26"/>
    <n v="59"/>
    <x v="2"/>
    <n v="2"/>
    <s v="2. EXP - Operating Expense"/>
    <n v="26"/>
    <x v="51"/>
    <n v="1281"/>
    <n v="16656.27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546.13"/>
    <n v="1546.13"/>
    <n v="1546.13"/>
    <n v="1541.13"/>
    <n v="1556.13"/>
    <n v="0"/>
    <n v="18192.400000000001"/>
    <n v="16656.27"/>
    <s v="All Budget Divisions"/>
    <s v="DA-50 - Rural Health Care (DA)"/>
    <x v="2"/>
    <s v="USF"/>
    <s v="Employee Expenses"/>
    <s v="Compensation and Benefits"/>
    <n v="-1536.13"/>
    <s v="90-909-50.62303"/>
    <s v="909-Project Management Office"/>
    <s v="909"/>
    <x v="51"/>
    <x v="3"/>
  </r>
  <r>
    <x v="0"/>
    <x v="5"/>
    <x v="4"/>
    <n v="2"/>
    <n v="2"/>
    <n v="42"/>
    <x v="11"/>
    <n v="26"/>
    <n v="55"/>
    <x v="6"/>
    <n v="2"/>
    <s v="2. EXP - Operating Expense"/>
    <n v="26"/>
    <x v="51"/>
    <n v="1331"/>
    <n v="250508.24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7801.28"/>
    <n v="35493.279999999999"/>
    <n v="32406.91"/>
    <n v="33950.089999999997"/>
    <n v="33950.089999999997"/>
    <n v="32406.91"/>
    <n v="35493.279999999999"/>
    <n v="46807.68"/>
    <n v="46807.68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49"/>
    <n v="176679.8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8774.63"/>
    <n v="19630.259999999998"/>
    <n v="10528.37"/>
    <n v="11029.72"/>
    <n v="11029.72"/>
    <n v="10528.37"/>
    <n v="11531.07"/>
    <n v="122032.55"/>
    <n v="122032.55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5"/>
    <x v="4"/>
    <n v="2"/>
    <n v="2"/>
    <n v="54"/>
    <x v="15"/>
    <n v="26"/>
    <n v="59"/>
    <x v="2"/>
    <n v="2"/>
    <s v="2. EXP - Operating Expense"/>
    <n v="29"/>
    <x v="4"/>
    <n v="1507"/>
    <n v="121575.64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11498.5"/>
    <n v="10152.91"/>
    <n v="9270.0499999999993"/>
    <n v="9711.48"/>
    <n v="9711.48"/>
    <n v="9270.0499999999993"/>
    <n v="10152.91"/>
    <n v="63306.76"/>
    <n v="63306.76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0"/>
    <x v="3"/>
    <x v="3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2"/>
    <x v="2"/>
    <n v="2"/>
    <n v="2"/>
    <n v="54"/>
    <x v="15"/>
    <n v="26"/>
    <n v="58"/>
    <x v="4"/>
    <n v="2"/>
    <s v="2. EXP - Operating Expense"/>
    <n v="16"/>
    <x v="1"/>
    <n v="1430"/>
    <n v="117414"/>
    <n v="0"/>
    <n v="0"/>
    <n v="0"/>
    <n v="0"/>
    <n v="0"/>
    <n v="0"/>
    <n v="0"/>
    <n v="0"/>
    <n v="0"/>
    <n v="0"/>
    <n v="0"/>
    <n v="0"/>
    <n v="0"/>
    <n v="0"/>
    <n v="0"/>
    <n v="13046"/>
    <n v="13046"/>
    <n v="13046"/>
    <n v="13046"/>
    <n v="13046"/>
    <n v="13046"/>
    <n v="13046"/>
    <n v="13046"/>
    <n v="13046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504"/>
    <n v="170183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365"/>
    <n v="14365"/>
    <n v="14365"/>
    <n v="14365"/>
    <n v="14365"/>
    <n v="14365"/>
    <n v="14365"/>
    <n v="69628"/>
    <n v="69628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6"/>
    <x v="1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6"/>
    <x v="9"/>
    <n v="2"/>
    <n v="2"/>
    <n v="42"/>
    <x v="11"/>
    <n v="26"/>
    <n v="52"/>
    <x v="1"/>
    <n v="2"/>
    <s v="2. EXP - Operating Expense"/>
    <n v="24"/>
    <x v="3"/>
    <n v="1201"/>
    <n v="8030"/>
    <n v="1145"/>
    <n v="875"/>
    <n v="530"/>
    <n v="885"/>
    <n v="1298"/>
    <n v="0"/>
    <n v="1145"/>
    <n v="845"/>
    <n v="723"/>
    <n v="584"/>
    <n v="1169"/>
    <n v="738"/>
    <n v="1145"/>
    <n v="875"/>
    <n v="530"/>
    <n v="885"/>
    <n v="1298"/>
    <n v="0"/>
    <n v="1145"/>
    <n v="845"/>
    <n v="723"/>
    <n v="584"/>
    <n v="0"/>
    <n v="0"/>
    <n v="9937"/>
    <n v="8030"/>
    <s v="All Budget Divisions"/>
    <s v="CD-70 - Finance"/>
    <x v="1"/>
    <s v="USF"/>
    <s v="Employee Expenses"/>
    <s v="Compensation and Benefits"/>
    <n v="-1907"/>
    <s v="70-735-70.62301"/>
    <s v="735-Facilities"/>
    <s v="735"/>
    <x v="3"/>
    <x v="3"/>
  </r>
  <r>
    <x v="6"/>
    <x v="12"/>
    <x v="6"/>
    <n v="2"/>
    <n v="2"/>
    <n v="42"/>
    <x v="11"/>
    <n v="26"/>
    <n v="55"/>
    <x v="6"/>
    <n v="2"/>
    <s v="2. EXP - Operating Expense"/>
    <n v="24"/>
    <x v="3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2"/>
    <x v="4"/>
    <x v="1"/>
    <n v="2"/>
    <n v="2"/>
    <n v="47"/>
    <x v="2"/>
    <n v="26"/>
    <n v="52"/>
    <x v="1"/>
    <n v="2"/>
    <s v="2. EXP - Operating Expense"/>
    <n v="26"/>
    <x v="51"/>
    <n v="441"/>
    <n v="171636.03529999999"/>
    <n v="11710.17"/>
    <n v="11649.73"/>
    <n v="11649.73"/>
    <n v="11649.73"/>
    <n v="11649.73"/>
    <n v="11649.73"/>
    <n v="11629.73"/>
    <n v="9957.39"/>
    <n v="9942.39"/>
    <n v="7123.65"/>
    <n v="10755.73"/>
    <n v="10720.73"/>
    <n v="13809.795899999999"/>
    <n v="13152.186600000001"/>
    <n v="15125.0146"/>
    <n v="14467.4053"/>
    <n v="13809.795899999999"/>
    <n v="14467.4053"/>
    <n v="14467.4053"/>
    <n v="14467.4053"/>
    <n v="14467.4053"/>
    <n v="13809.795899999999"/>
    <n v="14467.4053"/>
    <n v="15125.0146"/>
    <n v="130088.44"/>
    <n v="171636.03529999999"/>
    <s v="All Budget Divisions"/>
    <s v="CD-93 - Human Resources"/>
    <x v="1"/>
    <s v="USF"/>
    <s v="Employee Expenses"/>
    <s v="Compensation and Benefits"/>
    <n v="41547.595300000001"/>
    <s v="93-931-93.62303"/>
    <s v="931-Administrative Assistants"/>
    <s v="931"/>
    <x v="51"/>
    <x v="3"/>
  </r>
  <r>
    <x v="1"/>
    <x v="1"/>
    <x v="1"/>
    <n v="2"/>
    <n v="2"/>
    <n v="47"/>
    <x v="2"/>
    <n v="26"/>
    <n v="60"/>
    <x v="9"/>
    <n v="2"/>
    <s v="2. EXP - Operating Expense"/>
    <n v="146"/>
    <x v="5"/>
    <n v="661"/>
    <n v="82601.05"/>
    <n v="6581.5"/>
    <n v="6591.5"/>
    <n v="5037.5"/>
    <n v="5266.5"/>
    <n v="5037.5"/>
    <n v="5765.5"/>
    <n v="5099.33"/>
    <n v="5328.33"/>
    <n v="5099.2299999999996"/>
    <n v="8140.05"/>
    <n v="4422.43"/>
    <n v="4422.43"/>
    <n v="7746.98"/>
    <n v="6618.9"/>
    <n v="11827.59"/>
    <n v="7121.09"/>
    <n v="6606.22"/>
    <n v="4894.84"/>
    <n v="6306.64"/>
    <n v="5175.6400000000003"/>
    <n v="6999.73"/>
    <n v="6605.74"/>
    <n v="6530.72"/>
    <n v="6166.96"/>
    <n v="66791.8"/>
    <n v="82601.05"/>
    <s v="All Budget Divisions"/>
    <s v="CD-93 - Human Resources"/>
    <x v="1"/>
    <s v="USF"/>
    <s v="Employee Expenses"/>
    <s v="Dues and Subscriptions"/>
    <n v="15809.25"/>
    <s v="93-930-93.62200"/>
    <s v="930-Human Resources"/>
    <s v="930"/>
    <x v="5"/>
    <x v="4"/>
  </r>
  <r>
    <x v="5"/>
    <x v="20"/>
    <x v="13"/>
    <n v="2"/>
    <n v="2"/>
    <n v="37"/>
    <x v="5"/>
    <n v="26"/>
    <n v="50"/>
    <x v="0"/>
    <n v="3"/>
    <s v="4. USAC_DEBIT - USAC Administration (Debit to SM)"/>
    <n v="129"/>
    <x v="67"/>
    <n v="1127"/>
    <n v="258259.99"/>
    <n v="34555.040000000001"/>
    <n v="34433.47"/>
    <n v="43941.36"/>
    <n v="58211.19"/>
    <n v="44277.48"/>
    <n v="42841.45"/>
    <n v="39728.400000000001"/>
    <n v="38916.46"/>
    <n v="41573.47"/>
    <n v="38145.230000000003"/>
    <n v="38145.230000000003"/>
    <n v="38697.58"/>
    <n v="34555.040000000001"/>
    <n v="34433.47"/>
    <n v="43941.36"/>
    <n v="58211.19"/>
    <n v="44277.48"/>
    <n v="42841.45"/>
    <n v="0"/>
    <n v="0"/>
    <n v="0"/>
    <n v="0"/>
    <n v="0"/>
    <n v="0"/>
    <n v="258259.99"/>
    <n v="258259.99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5"/>
    <x v="16"/>
    <x v="9"/>
    <n v="2"/>
    <n v="2"/>
    <n v="37"/>
    <x v="5"/>
    <n v="26"/>
    <n v="50"/>
    <x v="0"/>
    <n v="3"/>
    <s v="4. USAC_DEBIT - USAC Administration (Debit to SM)"/>
    <n v="129"/>
    <x v="67"/>
    <n v="1127"/>
    <n v="416623.55"/>
    <n v="34555.040000000001"/>
    <n v="34433.47"/>
    <n v="43941.36"/>
    <n v="58211.19"/>
    <n v="44277.48"/>
    <n v="42841.45"/>
    <n v="39728.400000000001"/>
    <n v="38916.46"/>
    <n v="41573.47"/>
    <n v="38145.230000000003"/>
    <n v="38145.230000000003"/>
    <n v="38697.58"/>
    <n v="34555.040000000001"/>
    <n v="34433.47"/>
    <n v="43941.36"/>
    <n v="58211.19"/>
    <n v="44277.48"/>
    <n v="42841.45"/>
    <n v="39728.400000000001"/>
    <n v="38916.46"/>
    <n v="41573.47"/>
    <n v="38145.230000000003"/>
    <n v="0"/>
    <n v="0"/>
    <n v="493466.36"/>
    <n v="416623.55"/>
    <s v="All Budget Divisions"/>
    <s v="BD-50 - Rural Health Care"/>
    <x v="2"/>
    <s v="USF"/>
    <s v="Allocations"/>
    <s v="Allocations"/>
    <n v="-76842.81"/>
    <s v="50-500-50.90310"/>
    <s v="500-Rural Health Care"/>
    <s v="500"/>
    <x v="67"/>
    <x v="0"/>
  </r>
  <r>
    <x v="4"/>
    <x v="9"/>
    <x v="1"/>
    <n v="2"/>
    <n v="2"/>
    <n v="52"/>
    <x v="10"/>
    <n v="26"/>
    <n v="59"/>
    <x v="2"/>
    <n v="6"/>
    <s v="X00000 - Capital Expenses"/>
    <n v="137"/>
    <x v="43"/>
    <n v="1079"/>
    <n v="0"/>
    <n v="0"/>
    <n v="0"/>
    <n v="0"/>
    <n v="251196.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1196.04"/>
    <n v="0"/>
    <s v="All Budget Divisions"/>
    <s v="DA-30 - High Cost (DA)"/>
    <x v="4"/>
    <s v="USF"/>
    <s v="General and Administrative"/>
    <s v="Hardware and Equipment"/>
    <n v="-251196.04"/>
    <s v="90-916-30.X00004"/>
    <s v="916-IT HC Support"/>
    <s v="916"/>
    <x v="43"/>
    <x v="5"/>
  </r>
  <r>
    <x v="3"/>
    <x v="8"/>
    <x v="1"/>
    <n v="2"/>
    <n v="2"/>
    <n v="55"/>
    <x v="9"/>
    <n v="26"/>
    <n v="59"/>
    <x v="2"/>
    <n v="6"/>
    <s v="X00000 - Capital Expenses"/>
    <n v="140"/>
    <x v="61"/>
    <n v="876"/>
    <n v="0"/>
    <n v="18833.89"/>
    <n v="0"/>
    <n v="-6733.89"/>
    <n v="-121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5"/>
    <x v="15"/>
    <x v="5"/>
    <n v="2"/>
    <n v="2"/>
    <n v="52"/>
    <x v="10"/>
    <n v="26"/>
    <n v="59"/>
    <x v="2"/>
    <n v="6"/>
    <s v="X00000 - Capital Expenses"/>
    <n v="140"/>
    <x v="61"/>
    <n v="1300"/>
    <n v="0"/>
    <n v="0"/>
    <n v="0"/>
    <n v="0"/>
    <n v="0"/>
    <n v="44838.239999999998"/>
    <n v="5762.38"/>
    <n v="-50600.62"/>
    <n v="0"/>
    <n v="0"/>
    <n v="0"/>
    <n v="0"/>
    <n v="0"/>
    <n v="0"/>
    <n v="0"/>
    <n v="0"/>
    <n v="0"/>
    <n v="44838.239999999998"/>
    <n v="5762.38"/>
    <n v="-50600.62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5"/>
    <x v="16"/>
    <x v="9"/>
    <n v="2"/>
    <n v="2"/>
    <n v="46"/>
    <x v="3"/>
    <n v="26"/>
    <n v="59"/>
    <x v="2"/>
    <n v="6"/>
    <s v="X00000 - Capital Expenses"/>
    <n v="143"/>
    <x v="5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5"/>
    <x v="10"/>
    <x v="1"/>
    <n v="2"/>
    <n v="2"/>
    <n v="37"/>
    <x v="5"/>
    <n v="26"/>
    <n v="50"/>
    <x v="0"/>
    <n v="2"/>
    <s v="2. EXP - Operating Expense"/>
    <n v="110"/>
    <x v="46"/>
    <n v="1127"/>
    <n v="153353.81"/>
    <n v="0"/>
    <n v="0"/>
    <n v="0"/>
    <n v="0"/>
    <n v="0"/>
    <n v="0"/>
    <n v="0"/>
    <n v="0"/>
    <n v="0"/>
    <n v="0"/>
    <n v="0"/>
    <n v="37321.379999999997"/>
    <n v="0"/>
    <n v="0"/>
    <n v="0"/>
    <n v="0"/>
    <n v="0"/>
    <n v="0"/>
    <n v="0"/>
    <n v="0"/>
    <n v="0"/>
    <n v="0"/>
    <n v="0"/>
    <n v="153353.81"/>
    <n v="37321.379999999997"/>
    <n v="153353.81"/>
    <s v="All Budget Divisions"/>
    <s v="BD-50 - Rural Health Care"/>
    <x v="2"/>
    <s v="USF"/>
    <s v="Employee Expenses"/>
    <s v="Compensation and Benefits"/>
    <n v="116032.43"/>
    <s v="50-500-50.68100"/>
    <s v="500-Rural Health Care"/>
    <s v="500"/>
    <x v="46"/>
    <x v="3"/>
  </r>
  <r>
    <x v="0"/>
    <x v="14"/>
    <x v="8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0"/>
    <x v="0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3"/>
    <x v="7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6"/>
    <x v="1"/>
    <n v="2"/>
    <n v="2"/>
    <n v="37"/>
    <x v="5"/>
    <n v="26"/>
    <n v="50"/>
    <x v="0"/>
    <n v="3"/>
    <s v="4. USAC_DEBIT - USAC Administration (Debit to SM)"/>
    <n v="125"/>
    <x v="64"/>
    <n v="1346"/>
    <n v="3600.31"/>
    <n v="123.16"/>
    <n v="119.84"/>
    <n v="243.18"/>
    <n v="144.19"/>
    <n v="100.11"/>
    <n v="69.56"/>
    <n v="105.35"/>
    <n v="137.72"/>
    <n v="92.35"/>
    <n v="0"/>
    <n v="0"/>
    <n v="0"/>
    <n v="285.19"/>
    <n v="153.18"/>
    <n v="241.98"/>
    <n v="524.66"/>
    <n v="303.63"/>
    <n v="533.61"/>
    <n v="141.38999999999999"/>
    <n v="160.49"/>
    <n v="425.71"/>
    <n v="296.64"/>
    <n v="182.42"/>
    <n v="351.41"/>
    <n v="1135.46"/>
    <n v="2769.84"/>
    <s v="All Budget Divisions"/>
    <s v="BD-50 - Rural Health Care"/>
    <x v="2"/>
    <s v="USF"/>
    <s v="Allocations"/>
    <s v="Allocations"/>
    <n v="1634.38"/>
    <s v="50-500-50.90240"/>
    <s v="500-Rural Health Care"/>
    <s v="500"/>
    <x v="64"/>
    <x v="0"/>
  </r>
  <r>
    <x v="5"/>
    <x v="10"/>
    <x v="1"/>
    <n v="2"/>
    <n v="2"/>
    <n v="35"/>
    <x v="12"/>
    <n v="26"/>
    <n v="48"/>
    <x v="7"/>
    <n v="3"/>
    <s v="4. USAC_DEBIT - USAC Administration (Debit to SM)"/>
    <n v="129"/>
    <x v="67"/>
    <n v="1118"/>
    <n v="0"/>
    <n v="98473.09"/>
    <n v="98126.61"/>
    <n v="125221.7"/>
    <n v="165887.04000000001"/>
    <n v="126179.56"/>
    <n v="122087.24"/>
    <n v="113215.85"/>
    <n v="110902.01"/>
    <n v="118473.8"/>
    <n v="108704.17"/>
    <n v="108704.2"/>
    <n v="110278.26"/>
    <n v="0"/>
    <n v="0"/>
    <n v="0"/>
    <n v="0"/>
    <n v="0"/>
    <n v="0"/>
    <n v="0"/>
    <n v="0"/>
    <n v="0"/>
    <n v="0"/>
    <n v="0"/>
    <n v="0"/>
    <n v="1406253.53"/>
    <n v="0"/>
    <s v="All Budget Divisions"/>
    <s v="BD-30 - High Cost"/>
    <x v="4"/>
    <s v="USF"/>
    <s v="Allocations"/>
    <s v="Allocations"/>
    <n v="-1406253.53"/>
    <s v="30-300-30.90310"/>
    <s v="300-High Cost"/>
    <s v="300"/>
    <x v="67"/>
    <x v="0"/>
  </r>
  <r>
    <x v="5"/>
    <x v="20"/>
    <x v="13"/>
    <n v="2"/>
    <n v="2"/>
    <n v="52"/>
    <x v="10"/>
    <n v="26"/>
    <n v="59"/>
    <x v="2"/>
    <n v="2"/>
    <s v="2. EXP - Operating Expense"/>
    <n v="100"/>
    <x v="18"/>
    <n v="1300"/>
    <n v="125245.554"/>
    <n v="11009.57"/>
    <n v="9573.5400000000009"/>
    <n v="10052.219999999999"/>
    <n v="10530.89"/>
    <n v="10530.9"/>
    <n v="10052.209999999999"/>
    <n v="11009.57"/>
    <n v="10052.219999999999"/>
    <n v="10530.89"/>
    <n v="11034.58"/>
    <n v="9636.0400000000009"/>
    <n v="11136"/>
    <n v="11009.57"/>
    <n v="9573.5400000000009"/>
    <n v="10052.219999999999"/>
    <n v="10530.89"/>
    <n v="10530.9"/>
    <n v="10052.209999999999"/>
    <n v="11063.736000000001"/>
    <n v="10101.672"/>
    <n v="10582.704"/>
    <n v="11063.736000000001"/>
    <n v="9620.64"/>
    <n v="11063.736000000001"/>
    <n v="61749.33"/>
    <n v="61749.33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1"/>
    <x v="1"/>
    <x v="1"/>
    <n v="2"/>
    <n v="2"/>
    <n v="33"/>
    <x v="20"/>
    <n v="26"/>
    <n v="55"/>
    <x v="6"/>
    <n v="2"/>
    <s v="2. EXP - Operating Expense"/>
    <n v="105"/>
    <x v="11"/>
    <n v="443"/>
    <n v="29672.688999999998"/>
    <n v="0"/>
    <n v="0"/>
    <n v="0"/>
    <n v="0"/>
    <n v="0"/>
    <n v="0"/>
    <n v="0"/>
    <n v="0"/>
    <n v="0"/>
    <n v="0"/>
    <n v="0"/>
    <n v="0"/>
    <n v="72.692300000000003"/>
    <n v="69.230800000000002"/>
    <n v="79.615399999999994"/>
    <n v="72.692300000000003"/>
    <n v="76.153800000000004"/>
    <n v="76.153800000000004"/>
    <n v="72.692300000000003"/>
    <n v="79.615399999999994"/>
    <n v="76.153800000000004"/>
    <n v="72.692300000000003"/>
    <n v="2953.4227999999998"/>
    <n v="25971.574000000001"/>
    <n v="0"/>
    <n v="29672.688999999998"/>
    <s v="All Budget Divisions"/>
    <s v="CD-10 - Contributors/499"/>
    <x v="1"/>
    <s v="USF"/>
    <s v="Employee Expenses"/>
    <s v="Compensation and Benefits"/>
    <n v="29672.688999999998"/>
    <s v="10-100-10.68005"/>
    <s v="100-499"/>
    <s v="100"/>
    <x v="11"/>
    <x v="3"/>
  </r>
  <r>
    <x v="1"/>
    <x v="1"/>
    <x v="1"/>
    <n v="2"/>
    <n v="2"/>
    <n v="46"/>
    <x v="3"/>
    <n v="26"/>
    <n v="59"/>
    <x v="2"/>
    <n v="2"/>
    <s v="2. EXP - Operating Expense"/>
    <n v="105"/>
    <x v="11"/>
    <n v="591"/>
    <n v="17116.553800000002"/>
    <n v="0"/>
    <n v="0"/>
    <n v="0"/>
    <n v="0"/>
    <n v="0"/>
    <n v="0"/>
    <n v="0"/>
    <n v="0"/>
    <n v="0"/>
    <n v="0"/>
    <n v="0"/>
    <n v="10965.25"/>
    <n v="36.346200000000003"/>
    <n v="34.615400000000001"/>
    <n v="39.807699999999997"/>
    <n v="36.346200000000003"/>
    <n v="38.076900000000002"/>
    <n v="38.076900000000002"/>
    <n v="36.346200000000003"/>
    <n v="39.807699999999997"/>
    <n v="38.076900000000002"/>
    <n v="36.346200000000003"/>
    <n v="1704.7322999999999"/>
    <n v="15037.975200000001"/>
    <n v="10965.25"/>
    <n v="17116.553800000002"/>
    <s v="All Budget Divisions"/>
    <s v="CD-90 - Information Technology"/>
    <x v="1"/>
    <s v="USF"/>
    <s v="Employee Expenses"/>
    <s v="Compensation and Benefits"/>
    <n v="6151.3037999999997"/>
    <s v="90-900-90.68005"/>
    <s v="900-IT Senior Management"/>
    <s v="900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55"/>
    <n v="133932.19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0"/>
    <n v="1350"/>
    <n v="387.69"/>
    <n v="406.15"/>
    <n v="406.15"/>
    <n v="50615.65"/>
    <n v="75766.55"/>
    <n v="6350"/>
    <n v="635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0"/>
    <x v="11"/>
    <x v="6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2"/>
    <x v="4"/>
    <x v="1"/>
    <n v="2"/>
    <n v="2"/>
    <n v="37"/>
    <x v="5"/>
    <n v="26"/>
    <n v="50"/>
    <x v="0"/>
    <n v="2"/>
    <s v="2. EXP - Operating Expense"/>
    <n v="110"/>
    <x v="46"/>
    <n v="243"/>
    <n v="125275.53"/>
    <n v="0"/>
    <n v="0"/>
    <n v="0"/>
    <n v="0"/>
    <n v="0"/>
    <n v="0"/>
    <n v="0"/>
    <n v="0"/>
    <n v="0"/>
    <n v="0"/>
    <n v="0"/>
    <n v="68535.62"/>
    <n v="0"/>
    <n v="0"/>
    <n v="0"/>
    <n v="0"/>
    <n v="0"/>
    <n v="0"/>
    <n v="0"/>
    <n v="0"/>
    <n v="0"/>
    <n v="0"/>
    <n v="0"/>
    <n v="125275.53"/>
    <n v="68535.62"/>
    <n v="125275.53"/>
    <s v="All Budget Divisions"/>
    <s v="BD-50 - Rural Health Care"/>
    <x v="2"/>
    <s v="USF"/>
    <s v="Employee Expenses"/>
    <s v="Compensation and Benefits"/>
    <n v="56739.91"/>
    <s v="50-500-50.68100"/>
    <s v="500-Rural Health Care"/>
    <s v="500"/>
    <x v="46"/>
    <x v="3"/>
  </r>
  <r>
    <x v="0"/>
    <x v="5"/>
    <x v="4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25002"/>
    <n v="25002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17"/>
    <x v="10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1"/>
    <x v="6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5"/>
    <x v="10"/>
    <x v="1"/>
    <n v="2"/>
    <n v="2"/>
    <n v="37"/>
    <x v="5"/>
    <n v="26"/>
    <n v="50"/>
    <x v="0"/>
    <n v="2"/>
    <s v="2. EXP - Operating Expense"/>
    <n v="97"/>
    <x v="16"/>
    <n v="1127"/>
    <n v="28837.999992000001"/>
    <n v="23.9"/>
    <n v="138.35"/>
    <n v="0"/>
    <n v="431.75"/>
    <n v="358.25"/>
    <n v="335.15"/>
    <n v="108.35"/>
    <n v="388.4"/>
    <n v="0"/>
    <n v="630.95000000000005"/>
    <n v="285.55"/>
    <n v="638.65"/>
    <n v="2403.1666660000001"/>
    <n v="2403.1666660000001"/>
    <n v="2403.1666660000001"/>
    <n v="2403.1666660000001"/>
    <n v="2403.1666660000001"/>
    <n v="2403.1666660000001"/>
    <n v="2403.1666660000001"/>
    <n v="2403.1666660000001"/>
    <n v="2403.1666660000001"/>
    <n v="2403.1666660000001"/>
    <n v="2403.1666660000001"/>
    <n v="2403.1666660000001"/>
    <n v="3339.3"/>
    <n v="28837.999992000001"/>
    <s v="All Budget Divisions"/>
    <s v="BD-50 - Rural Health Care"/>
    <x v="2"/>
    <s v="USF"/>
    <s v="Employee Expenses"/>
    <s v="Travel"/>
    <n v="25498.699992000002"/>
    <s v="50-500-50.66800"/>
    <s v="500-Rural Health Care"/>
    <s v="500"/>
    <x v="16"/>
    <x v="7"/>
  </r>
  <r>
    <x v="0"/>
    <x v="18"/>
    <x v="11"/>
    <n v="2"/>
    <n v="2"/>
    <n v="35"/>
    <x v="12"/>
    <n v="26"/>
    <n v="48"/>
    <x v="7"/>
    <n v="2"/>
    <s v="2. EXP - Operating Expense"/>
    <n v="97"/>
    <x v="16"/>
    <n v="1340"/>
    <n v="8671.75"/>
    <n v="421.75"/>
    <n v="257.8"/>
    <n v="7813.61"/>
    <n v="8056.46"/>
    <n v="479.2"/>
    <n v="1266.6500000000001"/>
    <n v="770.65"/>
    <n v="478.9"/>
    <n v="712.5"/>
    <n v="0"/>
    <n v="0"/>
    <n v="0"/>
    <n v="421.75"/>
    <n v="750"/>
    <n v="750"/>
    <n v="750"/>
    <n v="750"/>
    <n v="750"/>
    <n v="750"/>
    <n v="750"/>
    <n v="750"/>
    <n v="750"/>
    <n v="750"/>
    <n v="750"/>
    <n v="421.75"/>
    <n v="421.75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14"/>
    <x v="8"/>
    <n v="2"/>
    <n v="2"/>
    <n v="42"/>
    <x v="11"/>
    <n v="26"/>
    <n v="55"/>
    <x v="6"/>
    <n v="2"/>
    <s v="2. EXP - Operating Expense"/>
    <n v="97"/>
    <x v="16"/>
    <n v="1398"/>
    <n v="29021.96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1975.8"/>
    <n v="2713.55"/>
    <n v="2297.9499999999998"/>
    <n v="2449"/>
    <n v="2449"/>
    <n v="2449"/>
    <n v="2449"/>
    <n v="19225.96"/>
    <n v="19225.96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5"/>
    <x v="10"/>
    <x v="1"/>
    <n v="2"/>
    <n v="2"/>
    <n v="35"/>
    <x v="12"/>
    <n v="26"/>
    <n v="48"/>
    <x v="7"/>
    <n v="2"/>
    <s v="2. EXP - Operating Expense"/>
    <n v="38"/>
    <x v="26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3"/>
    <x v="7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5"/>
    <x v="4"/>
    <n v="2"/>
    <n v="2"/>
    <n v="46"/>
    <x v="3"/>
    <n v="26"/>
    <n v="59"/>
    <x v="2"/>
    <n v="2"/>
    <s v="2. EXP - Operating Expense"/>
    <n v="44"/>
    <x v="57"/>
    <n v="1498"/>
    <n v="36.9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0"/>
    <n v="0"/>
    <n v="0"/>
    <n v="0"/>
    <n v="36.92"/>
    <n v="36.92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4"/>
    <x v="9"/>
    <x v="1"/>
    <n v="2"/>
    <n v="2"/>
    <n v="48"/>
    <x v="8"/>
    <n v="26"/>
    <n v="47"/>
    <x v="5"/>
    <n v="2"/>
    <s v="2. EXP - Operating Expense"/>
    <n v="52"/>
    <x v="106"/>
    <n v="893"/>
    <n v="0"/>
    <n v="83661.600000000006"/>
    <n v="57927.97"/>
    <n v="35597.31"/>
    <n v="17666.27"/>
    <n v="17000"/>
    <n v="46511.69"/>
    <n v="37589.24"/>
    <n v="26759.65"/>
    <n v="50995.199999999997"/>
    <n v="61182.15"/>
    <n v="24565.439999999999"/>
    <n v="28782.720000000001"/>
    <n v="0"/>
    <n v="0"/>
    <n v="0"/>
    <n v="0"/>
    <n v="0"/>
    <n v="0"/>
    <n v="0"/>
    <n v="0"/>
    <n v="0"/>
    <n v="0"/>
    <n v="0"/>
    <n v="0"/>
    <n v="488239.24"/>
    <n v="0"/>
    <s v="All Budget Divisions"/>
    <s v="CD-22 - ECF (FCC Appropriated Program)"/>
    <x v="0"/>
    <s v="FCC"/>
    <s v="Professional Services"/>
    <s v="BPO/Program Support"/>
    <n v="-488239.24"/>
    <s v="20-202-22.64620"/>
    <s v="202-ECF (FCC Appropriated Program)"/>
    <s v="202"/>
    <x v="106"/>
    <x v="15"/>
  </r>
  <r>
    <x v="5"/>
    <x v="15"/>
    <x v="5"/>
    <n v="2"/>
    <n v="2"/>
    <n v="55"/>
    <x v="9"/>
    <n v="26"/>
    <n v="59"/>
    <x v="2"/>
    <n v="2"/>
    <s v="2. EXP - Operating Expense"/>
    <n v="57"/>
    <x v="22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2"/>
    <x v="2"/>
    <n v="2"/>
    <n v="2"/>
    <n v="37"/>
    <x v="5"/>
    <n v="26"/>
    <n v="50"/>
    <x v="0"/>
    <n v="2"/>
    <s v="2. EXP - Operating Expense"/>
    <n v="83"/>
    <x v="13"/>
    <n v="1346"/>
    <n v="433002.94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8222.769999999997"/>
    <n v="36485.379999999997"/>
    <n v="38200.57"/>
    <n v="38987.65"/>
    <n v="34653.71"/>
    <n v="31944.17"/>
    <n v="29120.32"/>
    <n v="26695.73"/>
    <n v="37048.550000000003"/>
    <n v="121644.09"/>
    <n v="121644.09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5"/>
    <x v="10"/>
    <x v="1"/>
    <n v="2"/>
    <n v="2"/>
    <n v="37"/>
    <x v="5"/>
    <n v="26"/>
    <n v="50"/>
    <x v="0"/>
    <n v="2"/>
    <s v="2. EXP - Operating Expense"/>
    <n v="26"/>
    <x v="51"/>
    <n v="1127"/>
    <n v="851890.16700000002"/>
    <n v="67094.570000000007"/>
    <n v="67094.570000000007"/>
    <n v="57532.74"/>
    <n v="57699.59"/>
    <n v="68362.759999999995"/>
    <n v="66278.33"/>
    <n v="66268.33"/>
    <n v="67789.06"/>
    <n v="67073.17"/>
    <n v="66828.17"/>
    <n v="64847.4"/>
    <n v="66329.58"/>
    <n v="75070.781000000003"/>
    <n v="65278.94"/>
    <n v="68542.887000000002"/>
    <n v="71806.834000000003"/>
    <n v="71806.834000000003"/>
    <n v="68542.887000000002"/>
    <n v="75070.781000000003"/>
    <n v="68542.887000000002"/>
    <n v="71806.834000000003"/>
    <n v="75070.781000000003"/>
    <n v="65278.94"/>
    <n v="75070.781000000003"/>
    <n v="783198.27"/>
    <n v="851890.16700000002"/>
    <s v="All Budget Divisions"/>
    <s v="BD-50 - Rural Health Care"/>
    <x v="2"/>
    <s v="USF"/>
    <s v="Employee Expenses"/>
    <s v="Compensation and Benefits"/>
    <n v="68691.896999999997"/>
    <s v="50-500-50.62303"/>
    <s v="500-Rural Health Care"/>
    <s v="500"/>
    <x v="51"/>
    <x v="3"/>
  </r>
  <r>
    <x v="3"/>
    <x v="8"/>
    <x v="1"/>
    <n v="2"/>
    <n v="2"/>
    <n v="41"/>
    <x v="17"/>
    <n v="26"/>
    <n v="54"/>
    <x v="11"/>
    <n v="2"/>
    <s v="2. EXP - Operating Expense"/>
    <n v="29"/>
    <x v="4"/>
    <n v="742"/>
    <n v="442661.12760000001"/>
    <n v="27170.65"/>
    <n v="25828.09"/>
    <n v="29386.13"/>
    <n v="22118.13"/>
    <n v="30378.75"/>
    <n v="29328.63"/>
    <n v="27955.74"/>
    <n v="30341.29"/>
    <n v="27115.41"/>
    <n v="29769.68"/>
    <n v="27751.040000000001"/>
    <n v="39466.68"/>
    <n v="37321.910799999998"/>
    <n v="33929.0098"/>
    <n v="39018.361299999997"/>
    <n v="33929.0098"/>
    <n v="39018.361299999997"/>
    <n v="37733.750800000002"/>
    <n v="36290.740299999998"/>
    <n v="39525.241300000002"/>
    <n v="35625.460299999999"/>
    <n v="37321.910799999998"/>
    <n v="37321.910799999998"/>
    <n v="35625.460299999999"/>
    <n v="346610.22"/>
    <n v="442661.12760000001"/>
    <s v="All Budget Divisions"/>
    <s v="CD-65 - Office of the General Counsel"/>
    <x v="1"/>
    <s v="USF"/>
    <s v="Employee Expenses"/>
    <s v="Compensation and Benefits"/>
    <n v="96050.907600000006"/>
    <s v="65-650-65.62306"/>
    <s v="650-Office of the General Counsel"/>
    <s v="650"/>
    <x v="4"/>
    <x v="3"/>
  </r>
  <r>
    <x v="0"/>
    <x v="3"/>
    <x v="3"/>
    <n v="2"/>
    <n v="2"/>
    <n v="43"/>
    <x v="21"/>
    <n v="26"/>
    <n v="56"/>
    <x v="12"/>
    <n v="2"/>
    <s v="2. EXP - Operating Expense"/>
    <n v="29"/>
    <x v="4"/>
    <n v="1410"/>
    <n v="190705.34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0"/>
    <n v="17118.86"/>
    <n v="17934.04"/>
    <n v="18749.23"/>
    <n v="17118.86"/>
    <n v="17934.04"/>
    <n v="17934.04"/>
    <n v="17118.86"/>
    <n v="18749.23"/>
    <n v="64389.43"/>
    <n v="48048.18"/>
    <s v="All Budget Divisions"/>
    <s v="CD-73 - Procurement"/>
    <x v="1"/>
    <s v="USF"/>
    <s v="Employee Expenses"/>
    <s v="Compensation and Benefits"/>
    <n v="-16341.25"/>
    <s v="73-730-73.62306"/>
    <s v="730-Procurement"/>
    <s v="730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49"/>
    <n v="134665.53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0"/>
    <n v="10528.37"/>
    <n v="11029.72"/>
    <n v="11531.07"/>
    <n v="10528.37"/>
    <n v="11029.72"/>
    <n v="11029.72"/>
    <n v="10528.37"/>
    <n v="11531.07"/>
    <n v="65643.78"/>
    <n v="46929.120000000003"/>
    <s v="All Budget Divisions"/>
    <s v="CD-90 - Information Technology"/>
    <x v="1"/>
    <s v="USF"/>
    <s v="Employee Expenses"/>
    <s v="Compensation and Benefits"/>
    <n v="-18714.66"/>
    <s v="90-900-90.62306"/>
    <s v="900-IT Senior Management"/>
    <s v="900"/>
    <x v="4"/>
    <x v="3"/>
  </r>
  <r>
    <x v="0"/>
    <x v="14"/>
    <x v="8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7"/>
    <x v="5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6"/>
    <x v="12"/>
    <x v="6"/>
    <n v="1"/>
    <n v="1"/>
    <n v="56"/>
    <x v="22"/>
    <n v="26"/>
    <n v="57"/>
    <x v="13"/>
    <n v="1"/>
    <s v="1. T4000 - Revenue"/>
    <n v="1"/>
    <x v="58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6"/>
    <x v="12"/>
    <x v="6"/>
    <n v="1"/>
    <n v="1"/>
    <n v="49"/>
    <x v="13"/>
    <n v="26"/>
    <n v="49"/>
    <x v="10"/>
    <n v="1"/>
    <s v="1. T4000 - Revenue"/>
    <n v="5"/>
    <x v="40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4"/>
    <x v="9"/>
    <x v="1"/>
    <n v="2"/>
    <n v="2"/>
    <n v="42"/>
    <x v="11"/>
    <n v="26"/>
    <n v="55"/>
    <x v="6"/>
    <n v="2"/>
    <s v="2. EXP - Operating Expense"/>
    <n v="13"/>
    <x v="72"/>
    <n v="972"/>
    <n v="1303902"/>
    <n v="114731.54"/>
    <n v="114534.35"/>
    <n v="114540.32"/>
    <n v="126804.72"/>
    <n v="121386.47"/>
    <n v="119544.57"/>
    <n v="119665.17"/>
    <n v="119884.96"/>
    <n v="205669.36"/>
    <n v="238273.07"/>
    <n v="236678.36"/>
    <n v="232570.2"/>
    <n v="0"/>
    <n v="0"/>
    <n v="0"/>
    <n v="0"/>
    <n v="0"/>
    <n v="0"/>
    <n v="0"/>
    <n v="0"/>
    <n v="0"/>
    <n v="434634"/>
    <n v="434634"/>
    <n v="434634"/>
    <n v="1864283.09"/>
    <n v="1303902"/>
    <s v="All Budget Divisions"/>
    <s v="CD-70 - Finance"/>
    <x v="1"/>
    <s v="USF"/>
    <s v="Depreciation and Amortization"/>
    <s v="Depreciation and Amortization"/>
    <n v="-560381.09"/>
    <s v="70-700-70.60401"/>
    <s v="700-Finance"/>
    <s v="700"/>
    <x v="72"/>
    <x v="0"/>
  </r>
  <r>
    <x v="5"/>
    <x v="15"/>
    <x v="5"/>
    <n v="2"/>
    <n v="2"/>
    <n v="49"/>
    <x v="13"/>
    <n v="26"/>
    <n v="58"/>
    <x v="4"/>
    <n v="2"/>
    <s v="2. EXP - Operating Expense"/>
    <n v="16"/>
    <x v="1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3"/>
    <x v="3"/>
    <n v="2"/>
    <n v="2"/>
    <n v="53"/>
    <x v="16"/>
    <n v="26"/>
    <n v="58"/>
    <x v="4"/>
    <n v="2"/>
    <s v="2. EXP - Operating Expense"/>
    <n v="16"/>
    <x v="1"/>
    <n v="1429"/>
    <n v="239152"/>
    <n v="1240"/>
    <n v="-520"/>
    <n v="-720"/>
    <n v="0"/>
    <n v="0"/>
    <n v="0"/>
    <n v="0"/>
    <n v="0"/>
    <n v="0"/>
    <n v="0"/>
    <n v="0"/>
    <n v="0"/>
    <n v="1240"/>
    <n v="-520"/>
    <n v="-720"/>
    <n v="0"/>
    <n v="29894"/>
    <n v="29894"/>
    <n v="29894"/>
    <n v="29894"/>
    <n v="29894"/>
    <n v="29894"/>
    <n v="29894"/>
    <n v="29894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3"/>
    <x v="8"/>
    <x v="1"/>
    <n v="2"/>
    <n v="2"/>
    <n v="52"/>
    <x v="10"/>
    <n v="26"/>
    <n v="59"/>
    <x v="2"/>
    <n v="2"/>
    <s v="2. EXP - Operating Expense"/>
    <n v="17"/>
    <x v="28"/>
    <n v="858"/>
    <n v="0"/>
    <n v="-21800.85"/>
    <n v="-6176.88"/>
    <n v="-7851.82"/>
    <n v="2942.47"/>
    <n v="6217.42"/>
    <n v="-5061.33"/>
    <n v="171.33"/>
    <n v="0"/>
    <n v="0"/>
    <n v="0"/>
    <n v="0"/>
    <n v="0"/>
    <n v="0"/>
    <n v="0"/>
    <n v="0"/>
    <n v="0"/>
    <n v="0"/>
    <n v="0"/>
    <n v="0"/>
    <n v="0"/>
    <n v="0"/>
    <n v="0"/>
    <n v="0"/>
    <n v="0"/>
    <n v="-31559.66"/>
    <n v="0"/>
    <s v="All Budget Divisions"/>
    <s v="DA-30 - High Cost (DA)"/>
    <x v="4"/>
    <s v="USF"/>
    <s v="Professional Services"/>
    <s v="Contract Labor"/>
    <n v="31559.66"/>
    <s v="90-916-30.61410"/>
    <s v="916-IT HC Support"/>
    <s v="916"/>
    <x v="28"/>
    <x v="0"/>
  </r>
  <r>
    <x v="5"/>
    <x v="15"/>
    <x v="5"/>
    <n v="2"/>
    <n v="2"/>
    <n v="54"/>
    <x v="15"/>
    <n v="26"/>
    <n v="59"/>
    <x v="2"/>
    <n v="2"/>
    <s v="2. EXP - Operating Expense"/>
    <n v="110"/>
    <x v="46"/>
    <n v="1281"/>
    <n v="3876.7"/>
    <n v="0"/>
    <n v="0"/>
    <n v="0"/>
    <n v="0"/>
    <n v="0"/>
    <n v="0"/>
    <n v="0"/>
    <n v="0"/>
    <n v="0"/>
    <n v="0"/>
    <n v="0"/>
    <n v="3876.7"/>
    <n v="0"/>
    <n v="0"/>
    <n v="0"/>
    <n v="0"/>
    <n v="0"/>
    <n v="0"/>
    <n v="0"/>
    <n v="0"/>
    <n v="0"/>
    <n v="0"/>
    <n v="0"/>
    <n v="3876.7"/>
    <n v="3876.7"/>
    <n v="3876.7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0"/>
    <x v="0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3"/>
    <x v="8"/>
    <x v="1"/>
    <n v="2"/>
    <n v="2"/>
    <n v="36"/>
    <x v="14"/>
    <n v="26"/>
    <n v="49"/>
    <x v="10"/>
    <n v="3"/>
    <s v="4. USAC_DEBIT - USAC Administration (Debit to SM)"/>
    <n v="125"/>
    <x v="64"/>
    <n v="679"/>
    <n v="17868.028300000002"/>
    <n v="204.11"/>
    <n v="138.07"/>
    <n v="1131.3"/>
    <n v="1329.75"/>
    <n v="1260.04"/>
    <n v="2974.99"/>
    <n v="382.88"/>
    <n v="2395.77"/>
    <n v="1739.96"/>
    <n v="214.71"/>
    <n v="-6264.02"/>
    <n v="156.31"/>
    <n v="793.20500000000004"/>
    <n v="2966.4949999999999"/>
    <n v="793.20500000000004"/>
    <n v="1467.4833000000001"/>
    <n v="793.20500000000004"/>
    <n v="2205.9187000000002"/>
    <n v="2156.9533000000001"/>
    <n v="2119.9432000000002"/>
    <n v="2117.0720000000001"/>
    <n v="936.66589999999997"/>
    <n v="724.67690000000005"/>
    <n v="793.20500000000004"/>
    <n v="5663.87"/>
    <n v="17868.028300000002"/>
    <s v="All Budget Divisions"/>
    <s v="BD-40 - Lifeline"/>
    <x v="5"/>
    <s v="USF"/>
    <s v="Allocations"/>
    <s v="Allocations"/>
    <n v="12204.158299999999"/>
    <s v="40-400-40.90240"/>
    <s v="400-Lifeline"/>
    <s v="400"/>
    <x v="64"/>
    <x v="0"/>
  </r>
  <r>
    <x v="3"/>
    <x v="8"/>
    <x v="1"/>
    <n v="2"/>
    <n v="2"/>
    <n v="36"/>
    <x v="14"/>
    <n v="26"/>
    <n v="49"/>
    <x v="10"/>
    <n v="5"/>
    <s v="USAC_ADMIN CAP - Capital Allocations"/>
    <n v="135"/>
    <x v="60"/>
    <n v="679"/>
    <n v="2291583"/>
    <n v="0"/>
    <n v="0"/>
    <n v="0"/>
    <n v="0"/>
    <n v="0"/>
    <n v="0"/>
    <n v="0"/>
    <n v="0"/>
    <n v="0"/>
    <n v="0"/>
    <n v="0"/>
    <n v="0"/>
    <n v="143052"/>
    <n v="156807"/>
    <n v="294357"/>
    <n v="404397"/>
    <n v="148554"/>
    <n v="170562"/>
    <n v="239337"/>
    <n v="143052"/>
    <n v="162309"/>
    <n v="143052"/>
    <n v="143052"/>
    <n v="143052"/>
    <n v="0"/>
    <n v="2291583"/>
    <s v="All Budget Divisions"/>
    <s v="BD-40 - Lifeline"/>
    <x v="5"/>
    <s v="USF"/>
    <s v="Allocations"/>
    <s v="Allocations"/>
    <n v="2291583"/>
    <s v="40-400-40.X00001"/>
    <s v="400-Lifeline"/>
    <s v="400"/>
    <x v="60"/>
    <x v="0"/>
  </r>
  <r>
    <x v="0"/>
    <x v="14"/>
    <x v="8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3"/>
    <x v="8"/>
    <x v="1"/>
    <n v="2"/>
    <n v="2"/>
    <n v="37"/>
    <x v="5"/>
    <n v="26"/>
    <n v="50"/>
    <x v="0"/>
    <n v="2"/>
    <s v="2. EXP - Operating Expense"/>
    <n v="146"/>
    <x v="5"/>
    <n v="685"/>
    <n v="2485"/>
    <n v="0"/>
    <n v="0"/>
    <n v="0"/>
    <n v="0"/>
    <n v="2330.94"/>
    <n v="0"/>
    <n v="0"/>
    <n v="0"/>
    <n v="0"/>
    <n v="0"/>
    <n v="0"/>
    <n v="0"/>
    <n v="0"/>
    <n v="0"/>
    <n v="0"/>
    <n v="2120"/>
    <n v="140"/>
    <n v="0"/>
    <n v="0"/>
    <n v="225"/>
    <n v="0"/>
    <n v="0"/>
    <n v="0"/>
    <n v="0"/>
    <n v="2330.94"/>
    <n v="2485"/>
    <s v="All Budget Divisions"/>
    <s v="BD-50 - Rural Health Care"/>
    <x v="2"/>
    <s v="USF"/>
    <s v="Employee Expenses"/>
    <s v="Dues and Subscriptions"/>
    <n v="154.06"/>
    <s v="50-500-50.62200"/>
    <s v="500-Rural Health Care"/>
    <s v="500"/>
    <x v="5"/>
    <x v="4"/>
  </r>
  <r>
    <x v="0"/>
    <x v="3"/>
    <x v="3"/>
    <n v="2"/>
    <n v="2"/>
    <n v="46"/>
    <x v="3"/>
    <n v="26"/>
    <n v="59"/>
    <x v="2"/>
    <n v="2"/>
    <s v="2. EXP - Operating Expense"/>
    <n v="100"/>
    <x v="18"/>
    <n v="1498"/>
    <n v="3493690.98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0"/>
    <n v="281814.7"/>
    <n v="295234.45"/>
    <n v="308654.19"/>
    <n v="281814.7"/>
    <n v="295234.45"/>
    <n v="295234.45"/>
    <n v="281814.7"/>
    <n v="308654.19"/>
    <n v="1537395.67"/>
    <n v="1145235.1499999999"/>
    <s v="All Budget Divisions"/>
    <s v="CD-90 - Information Technology"/>
    <x v="1"/>
    <s v="USF"/>
    <s v="Employee Expenses"/>
    <s v="Compensation and Benefits"/>
    <n v="-392160.52"/>
    <s v="90-922-90.68000"/>
    <s v="922-Technology Operations"/>
    <s v="922"/>
    <x v="18"/>
    <x v="3"/>
  </r>
  <r>
    <x v="0"/>
    <x v="13"/>
    <x v="7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2"/>
    <x v="2"/>
    <n v="2"/>
    <n v="2"/>
    <n v="45"/>
    <x v="6"/>
    <n v="26"/>
    <n v="58"/>
    <x v="4"/>
    <n v="2"/>
    <s v="2. EXP - Operating Expense"/>
    <n v="105"/>
    <x v="11"/>
    <n v="1423"/>
    <n v="132375.46"/>
    <n v="0"/>
    <n v="0"/>
    <n v="500"/>
    <n v="0"/>
    <n v="500"/>
    <n v="0"/>
    <n v="1250"/>
    <n v="0"/>
    <n v="500"/>
    <n v="0"/>
    <n v="0"/>
    <n v="0"/>
    <n v="0"/>
    <n v="0"/>
    <n v="500"/>
    <n v="558.46"/>
    <n v="533.08000000000004"/>
    <n v="558.46"/>
    <n v="583.85"/>
    <n v="533.08000000000004"/>
    <n v="558.46"/>
    <n v="558.46"/>
    <n v="51282.95"/>
    <n v="76708.66"/>
    <n v="500"/>
    <n v="50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5"/>
    <x v="15"/>
    <x v="5"/>
    <n v="2"/>
    <n v="2"/>
    <n v="48"/>
    <x v="8"/>
    <n v="26"/>
    <n v="53"/>
    <x v="3"/>
    <n v="2"/>
    <s v="2. EXP - Operating Expense"/>
    <n v="107"/>
    <x v="12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20"/>
    <x v="13"/>
    <n v="2"/>
    <n v="2"/>
    <n v="50"/>
    <x v="0"/>
    <n v="26"/>
    <n v="53"/>
    <x v="3"/>
    <n v="2"/>
    <s v="2. EXP - Operating Expense"/>
    <n v="107"/>
    <x v="12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413"/>
    <n v="40329.19"/>
    <n v="0"/>
    <n v="0"/>
    <n v="0"/>
    <n v="0"/>
    <n v="0"/>
    <n v="0"/>
    <n v="0"/>
    <n v="0"/>
    <n v="0"/>
    <n v="0"/>
    <n v="0"/>
    <n v="4862.1899999999996"/>
    <n v="0"/>
    <n v="0"/>
    <n v="0"/>
    <n v="0"/>
    <n v="0"/>
    <n v="0"/>
    <n v="0"/>
    <n v="0"/>
    <n v="0"/>
    <n v="0"/>
    <n v="0"/>
    <n v="40329.19"/>
    <n v="4862.1899999999996"/>
    <n v="40329.19"/>
    <s v="All Budget Divisions"/>
    <s v="CD-90 - Information Technology"/>
    <x v="1"/>
    <s v="USF"/>
    <s v="Employee Expenses"/>
    <s v="Compensation and Benefits"/>
    <n v="35467"/>
    <s v="90-913-90.68100"/>
    <s v="913-Architecture and Standards"/>
    <s v="913"/>
    <x v="46"/>
    <x v="3"/>
  </r>
  <r>
    <x v="0"/>
    <x v="14"/>
    <x v="8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5"/>
    <x v="15"/>
    <x v="5"/>
    <n v="2"/>
    <n v="2"/>
    <n v="33"/>
    <x v="20"/>
    <n v="26"/>
    <n v="52"/>
    <x v="1"/>
    <n v="2"/>
    <s v="2. EXP - Operating Expense"/>
    <n v="74"/>
    <x v="33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5"/>
    <x v="4"/>
    <n v="2"/>
    <n v="2"/>
    <n v="55"/>
    <x v="9"/>
    <n v="26"/>
    <n v="59"/>
    <x v="2"/>
    <n v="2"/>
    <s v="2. EXP - Operating Expense"/>
    <n v="83"/>
    <x v="13"/>
    <n v="1505"/>
    <n v="170479.85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7362.22"/>
    <n v="15505.23"/>
    <n v="13276.36"/>
    <n v="12674.5"/>
    <n v="9215.56"/>
    <n v="5592.33"/>
    <n v="9895.08"/>
    <n v="104320.79"/>
    <n v="104320.79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18"/>
    <x v="11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5"/>
    <x v="16"/>
    <x v="9"/>
    <n v="2"/>
    <n v="2"/>
    <n v="36"/>
    <x v="14"/>
    <n v="26"/>
    <n v="49"/>
    <x v="10"/>
    <n v="2"/>
    <s v="2. EXP - Operating Expense"/>
    <n v="100"/>
    <x v="18"/>
    <n v="1121"/>
    <n v="6289990.29"/>
    <n v="657921.39"/>
    <n v="592281.30000000005"/>
    <n v="628236.66"/>
    <n v="672491.46"/>
    <n v="654785.74"/>
    <n v="625972.38"/>
    <n v="686081.64"/>
    <n v="619772.78"/>
    <n v="641636.28"/>
    <n v="650078.17000000004"/>
    <n v="557475.01"/>
    <n v="655096.84"/>
    <n v="657921.39"/>
    <n v="592281.30000000005"/>
    <n v="628236.66"/>
    <n v="672491.46"/>
    <n v="654785.74"/>
    <n v="625972.38"/>
    <n v="686081.64"/>
    <n v="619772.78"/>
    <n v="641636.28"/>
    <n v="650078.17000000004"/>
    <n v="-139267.51"/>
    <n v="0"/>
    <n v="7641829.6500000004"/>
    <n v="6289990.29"/>
    <s v="All Budget Divisions"/>
    <s v="BD-40 - Lifeline"/>
    <x v="5"/>
    <s v="USF"/>
    <s v="Employee Expenses"/>
    <s v="Compensation and Benefits"/>
    <n v="-1351839.36"/>
    <s v="40-400-40.68000"/>
    <s v="400-Lifeline"/>
    <s v="400"/>
    <x v="18"/>
    <x v="3"/>
  </r>
  <r>
    <x v="0"/>
    <x v="6"/>
    <x v="1"/>
    <n v="2"/>
    <n v="2"/>
    <n v="36"/>
    <x v="14"/>
    <n v="26"/>
    <n v="49"/>
    <x v="10"/>
    <n v="2"/>
    <s v="2. EXP - Operating Expense"/>
    <n v="100"/>
    <x v="18"/>
    <n v="1341"/>
    <n v="7661658.8200000003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45810.31999999995"/>
    <n v="587100.29"/>
    <n v="645810.31999999995"/>
    <n v="645810.31999999995"/>
    <n v="616455.31000000006"/>
    <n v="645810.31999999995"/>
    <n v="675165.34"/>
    <n v="616455.31000000006"/>
    <n v="645810.31999999995"/>
    <n v="645810.31999999995"/>
    <n v="616455.31000000006"/>
    <n v="675165.34"/>
    <n v="5533416.96"/>
    <n v="5724227.8499999996"/>
    <s v="All Budget Divisions"/>
    <s v="BD-40 - Lifeline"/>
    <x v="5"/>
    <s v="USF"/>
    <s v="Employee Expenses"/>
    <s v="Compensation and Benefits"/>
    <n v="190810.89"/>
    <s v="40-400-40.68000"/>
    <s v="400-Lifeline"/>
    <s v="400"/>
    <x v="18"/>
    <x v="3"/>
  </r>
  <r>
    <x v="0"/>
    <x v="2"/>
    <x v="2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19"/>
    <x v="12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3"/>
    <x v="8"/>
    <x v="1"/>
    <n v="2"/>
    <n v="2"/>
    <n v="49"/>
    <x v="13"/>
    <n v="26"/>
    <n v="49"/>
    <x v="10"/>
    <n v="2"/>
    <s v="2. EXP - Operating Expense"/>
    <n v="46"/>
    <x v="90"/>
    <n v="6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5"/>
    <x v="16"/>
    <x v="9"/>
    <n v="2"/>
    <n v="2"/>
    <n v="49"/>
    <x v="13"/>
    <n v="26"/>
    <n v="49"/>
    <x v="10"/>
    <n v="2"/>
    <s v="2. EXP - Operating Expense"/>
    <n v="46"/>
    <x v="90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9"/>
    <x v="12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3"/>
    <x v="8"/>
    <x v="1"/>
    <n v="2"/>
    <n v="2"/>
    <n v="52"/>
    <x v="10"/>
    <n v="26"/>
    <n v="58"/>
    <x v="4"/>
    <n v="2"/>
    <s v="2. EXP - Operating Expense"/>
    <n v="68"/>
    <x v="49"/>
    <n v="789"/>
    <n v="1800000"/>
    <n v="0"/>
    <n v="0"/>
    <n v="0"/>
    <n v="0"/>
    <n v="0"/>
    <n v="0"/>
    <n v="0"/>
    <n v="0"/>
    <n v="0"/>
    <n v="0"/>
    <n v="0"/>
    <n v="0"/>
    <n v="150000"/>
    <n v="150000"/>
    <n v="150000"/>
    <n v="150000"/>
    <n v="150000"/>
    <n v="150000"/>
    <n v="150000"/>
    <n v="150000"/>
    <n v="150000"/>
    <n v="150000"/>
    <n v="150000"/>
    <n v="150000"/>
    <n v="0"/>
    <n v="1800000"/>
    <s v="All Budget Divisions"/>
    <s v="DA-30 - High Cost (DA)"/>
    <x v="4"/>
    <s v="USF"/>
    <s v="Professional Services"/>
    <s v="Other Professional Services"/>
    <n v="1800000"/>
    <s v="80-854-30.64870"/>
    <s v="854-Payment Quality Assurance"/>
    <s v="854"/>
    <x v="49"/>
    <x v="0"/>
  </r>
  <r>
    <x v="3"/>
    <x v="8"/>
    <x v="1"/>
    <n v="2"/>
    <n v="2"/>
    <n v="48"/>
    <x v="8"/>
    <n v="26"/>
    <n v="55"/>
    <x v="6"/>
    <n v="2"/>
    <s v="2. EXP - Operating Expense"/>
    <n v="31"/>
    <x v="24"/>
    <n v="743"/>
    <n v="0"/>
    <n v="72.760000000000005"/>
    <n v="238.53"/>
    <n v="4626.7700000000004"/>
    <n v="4763.8999999999996"/>
    <n v="3588.52"/>
    <n v="1414.4"/>
    <n v="25.14"/>
    <n v="3.9"/>
    <n v="0"/>
    <n v="101.39"/>
    <n v="2.34"/>
    <n v="0"/>
    <n v="0"/>
    <n v="0"/>
    <n v="0"/>
    <n v="0"/>
    <n v="0"/>
    <n v="0"/>
    <n v="0"/>
    <n v="0"/>
    <n v="0"/>
    <n v="0"/>
    <n v="0"/>
    <n v="0"/>
    <n v="14837.65"/>
    <n v="0"/>
    <s v="All Budget Divisions"/>
    <s v="CD-22 - ECF (FCC Appropriated Program)"/>
    <x v="0"/>
    <s v="FCC"/>
    <s v="Employee Expenses"/>
    <s v="Compensation and Benefits"/>
    <n v="-14837.65"/>
    <s v="70-202-22.62308"/>
    <s v="202-ECF (FCC Appropriated Program)"/>
    <s v="202"/>
    <x v="24"/>
    <x v="0"/>
  </r>
  <r>
    <x v="5"/>
    <x v="10"/>
    <x v="1"/>
    <n v="2"/>
    <n v="2"/>
    <n v="50"/>
    <x v="0"/>
    <n v="26"/>
    <n v="54"/>
    <x v="11"/>
    <n v="2"/>
    <s v="2. EXP - Operating Expense"/>
    <n v="31"/>
    <x v="24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265"/>
    <n v="-6786.25"/>
    <n v="0"/>
    <n v="-3490.29"/>
    <n v="-537.89"/>
    <n v="-1227.92"/>
    <n v="151.38999999999999"/>
    <n v="-119.5"/>
    <n v="5.52"/>
    <n v="-91.33"/>
    <n v="-405.63"/>
    <n v="-2407.1"/>
    <n v="-4977.71"/>
    <n v="2704.04"/>
    <n v="0"/>
    <n v="-3490.29"/>
    <n v="-537.89"/>
    <n v="-1227.92"/>
    <n v="151.38999999999999"/>
    <n v="-119.5"/>
    <n v="5.52"/>
    <n v="-91.33"/>
    <n v="-405.63"/>
    <n v="-2407.1"/>
    <n v="1336.5"/>
    <n v="0"/>
    <n v="-10396.42"/>
    <n v="-6786.25"/>
    <s v="All Budget Divisions"/>
    <s v="CD-90 - Information Technology"/>
    <x v="1"/>
    <s v="USF"/>
    <s v="Employee Expenses"/>
    <s v="Compensation and Benefits"/>
    <n v="3610.17"/>
    <s v="90-902-90.62309"/>
    <s v="902-Business Relationship Management"/>
    <s v="902"/>
    <x v="47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504"/>
    <n v="0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0"/>
    <n v="0"/>
    <n v="0"/>
    <n v="0"/>
    <n v="0"/>
    <n v="0"/>
    <n v="0"/>
    <n v="0"/>
    <n v="0"/>
    <n v="0"/>
    <n v="0"/>
    <n v="0"/>
    <n v="-11715.77"/>
    <n v="0"/>
    <s v="All Budget Divisions"/>
    <s v="CD-90 - Information Technology"/>
    <x v="1"/>
    <s v="USF"/>
    <s v="Employee Expenses"/>
    <s v="Compensation and Benefits"/>
    <n v="11715.77"/>
    <s v="90-923-90.62309"/>
    <s v="923-Information Security"/>
    <s v="923"/>
    <x v="47"/>
    <x v="0"/>
  </r>
  <r>
    <x v="1"/>
    <x v="1"/>
    <x v="1"/>
    <n v="2"/>
    <n v="2"/>
    <n v="40"/>
    <x v="4"/>
    <n v="26"/>
    <n v="53"/>
    <x v="3"/>
    <n v="2"/>
    <s v="2. EXP - Operating Expense"/>
    <n v="44"/>
    <x v="57"/>
    <n v="498"/>
    <n v="0"/>
    <n v="0"/>
    <n v="0"/>
    <n v="0"/>
    <n v="0"/>
    <n v="0"/>
    <n v="0"/>
    <n v="0"/>
    <n v="83.97"/>
    <n v="10.33"/>
    <n v="0"/>
    <n v="0"/>
    <n v="0"/>
    <n v="0"/>
    <n v="0"/>
    <n v="0"/>
    <n v="0"/>
    <n v="0"/>
    <n v="0"/>
    <n v="0"/>
    <n v="0"/>
    <n v="0"/>
    <n v="0"/>
    <n v="0"/>
    <n v="0"/>
    <n v="94.3"/>
    <n v="0"/>
    <s v="All Budget Divisions"/>
    <s v="CD-62 - Shared Services"/>
    <x v="1"/>
    <s v="USF"/>
    <s v="Employee Expenses"/>
    <s v="Travel"/>
    <n v="-94.3"/>
    <s v="62-620-62.63800"/>
    <s v="620-Shared Services"/>
    <s v="620"/>
    <x v="57"/>
    <x v="7"/>
  </r>
  <r>
    <x v="5"/>
    <x v="16"/>
    <x v="9"/>
    <n v="2"/>
    <n v="2"/>
    <n v="39"/>
    <x v="1"/>
    <n v="26"/>
    <n v="52"/>
    <x v="1"/>
    <n v="2"/>
    <s v="2. EXP - Operating Expense"/>
    <n v="44"/>
    <x v="57"/>
    <n v="1149"/>
    <n v="291.75"/>
    <n v="0"/>
    <n v="0"/>
    <n v="0"/>
    <n v="67.25"/>
    <n v="0"/>
    <n v="0"/>
    <n v="0"/>
    <n v="0"/>
    <n v="224.5"/>
    <n v="0"/>
    <n v="0"/>
    <n v="0"/>
    <n v="0"/>
    <n v="0"/>
    <n v="0"/>
    <n v="67.25"/>
    <n v="0"/>
    <n v="0"/>
    <n v="0"/>
    <n v="0"/>
    <n v="224.5"/>
    <n v="0"/>
    <n v="0"/>
    <n v="0"/>
    <n v="291.75"/>
    <n v="291.75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4"/>
    <x v="8"/>
    <n v="2"/>
    <n v="2"/>
    <n v="40"/>
    <x v="4"/>
    <n v="26"/>
    <n v="53"/>
    <x v="3"/>
    <n v="2"/>
    <s v="2. EXP - Operating Expense"/>
    <n v="27"/>
    <x v="38"/>
    <n v="1378"/>
    <n v="26508.62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249.34"/>
    <n v="2249.34"/>
    <n v="2249.34"/>
    <n v="2064.2199999999998"/>
    <n v="2064.2199999999998"/>
    <n v="1970.39"/>
    <n v="2158.04"/>
    <n v="18251.75"/>
    <n v="18251.75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0"/>
    <x v="14"/>
    <x v="8"/>
    <n v="2"/>
    <n v="2"/>
    <n v="45"/>
    <x v="6"/>
    <n v="26"/>
    <n v="58"/>
    <x v="4"/>
    <n v="2"/>
    <s v="2. EXP - Operating Expense"/>
    <n v="29"/>
    <x v="4"/>
    <n v="1426"/>
    <n v="59486.25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5.8999999999996"/>
    <n v="4418.59"/>
    <n v="3955.87"/>
    <n v="5180.25"/>
    <n v="5180.25"/>
    <n v="4944.79"/>
    <n v="5415.72"/>
    <n v="38765.24"/>
    <n v="38765.24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7"/>
    <x v="10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17"/>
    <x v="10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2"/>
    <x v="2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3"/>
    <x v="8"/>
    <x v="1"/>
    <n v="2"/>
    <n v="2"/>
    <n v="41"/>
    <x v="17"/>
    <n v="26"/>
    <n v="54"/>
    <x v="11"/>
    <n v="2"/>
    <s v="2. EXP - Operating Expense"/>
    <n v="21"/>
    <x v="42"/>
    <n v="742"/>
    <n v="2607.6"/>
    <n v="0"/>
    <n v="0"/>
    <n v="0"/>
    <n v="0"/>
    <n v="0"/>
    <n v="0"/>
    <n v="0"/>
    <n v="0"/>
    <n v="0"/>
    <n v="0"/>
    <n v="0"/>
    <n v="0"/>
    <n v="2460"/>
    <n v="0"/>
    <n v="0"/>
    <n v="147.6"/>
    <n v="0"/>
    <n v="0"/>
    <n v="0"/>
    <n v="0"/>
    <n v="0"/>
    <n v="0"/>
    <n v="0"/>
    <n v="0"/>
    <n v="0"/>
    <n v="2607.6"/>
    <s v="All Budget Divisions"/>
    <s v="CD-65 - Office of the General Counsel"/>
    <x v="1"/>
    <s v="USF"/>
    <s v="General and Administrative"/>
    <s v="Telecommunications and Other Expenses"/>
    <n v="2607.6"/>
    <s v="65-650-65.62000"/>
    <s v="650-Office of the General Counsel"/>
    <s v="650"/>
    <x v="42"/>
    <x v="8"/>
  </r>
  <r>
    <x v="2"/>
    <x v="4"/>
    <x v="1"/>
    <n v="2"/>
    <n v="2"/>
    <n v="52"/>
    <x v="10"/>
    <n v="26"/>
    <n v="59"/>
    <x v="2"/>
    <n v="2"/>
    <s v="2. EXP - Operating Expense"/>
    <n v="26"/>
    <x v="51"/>
    <n v="416"/>
    <n v="261212.68890000001"/>
    <n v="18047.22"/>
    <n v="15997.84"/>
    <n v="11072.83"/>
    <n v="17311.61"/>
    <n v="17311.61"/>
    <n v="17311.61"/>
    <n v="17271.61"/>
    <n v="17245.05"/>
    <n v="14956.15"/>
    <n v="11084.92"/>
    <n v="16508.27"/>
    <n v="16478.27"/>
    <n v="21017.1129"/>
    <n v="20016.297999999999"/>
    <n v="23018.742699999999"/>
    <n v="22017.927800000001"/>
    <n v="21017.1129"/>
    <n v="22017.927800000001"/>
    <n v="22017.927800000001"/>
    <n v="22017.927800000001"/>
    <n v="22017.927800000001"/>
    <n v="21017.1129"/>
    <n v="22017.927800000001"/>
    <n v="23018.742699999999"/>
    <n v="190596.99"/>
    <n v="261212.68890000001"/>
    <s v="All Budget Divisions"/>
    <s v="DA-30 - High Cost (DA)"/>
    <x v="4"/>
    <s v="USF"/>
    <s v="Employee Expenses"/>
    <s v="Compensation and Benefits"/>
    <n v="70615.698900000003"/>
    <s v="90-916-30.62303"/>
    <s v="916-IT HC Support"/>
    <s v="916"/>
    <x v="51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311"/>
    <n v="706830.54299999995"/>
    <n v="53738.1"/>
    <n v="53854.42"/>
    <n v="48615.93"/>
    <n v="48780.639999999999"/>
    <n v="56107.89"/>
    <n v="56112.89"/>
    <n v="56110.18"/>
    <n v="54620.71"/>
    <n v="58476.56"/>
    <n v="56760.43"/>
    <n v="56920.43"/>
    <n v="53808.17"/>
    <n v="62287.749000000003"/>
    <n v="54163.26"/>
    <n v="56871.423000000003"/>
    <n v="59579.586000000003"/>
    <n v="59579.586000000003"/>
    <n v="56871.423000000003"/>
    <n v="62287.749000000003"/>
    <n v="56871.423000000003"/>
    <n v="59579.586000000003"/>
    <n v="62287.749000000003"/>
    <n v="54163.26"/>
    <n v="62287.749000000003"/>
    <n v="653906.35"/>
    <n v="706830.54299999995"/>
    <s v="All Budget Divisions"/>
    <s v="CD-90 - Information Technology"/>
    <x v="1"/>
    <s v="USF"/>
    <s v="Employee Expenses"/>
    <s v="Compensation and Benefits"/>
    <n v="52924.192999999999"/>
    <s v="90-922-90.62303"/>
    <s v="922-Technology Operations"/>
    <s v="922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49"/>
    <n v="154320.54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21197.75"/>
    <n v="21197.75"/>
    <n v="21197.75"/>
    <n v="0"/>
    <n v="0"/>
    <n v="0"/>
    <n v="0"/>
    <n v="175463.29"/>
    <n v="154320.54"/>
    <s v="All Budget Divisions"/>
    <s v="CD-90 - Information Technology"/>
    <x v="1"/>
    <s v="USF"/>
    <s v="Employee Expenses"/>
    <s v="Compensation and Benefits"/>
    <n v="-21142.75"/>
    <s v="90-900-90.62303"/>
    <s v="900-IT Senior Management"/>
    <s v="900"/>
    <x v="51"/>
    <x v="3"/>
  </r>
  <r>
    <x v="2"/>
    <x v="4"/>
    <x v="1"/>
    <n v="2"/>
    <n v="2"/>
    <n v="52"/>
    <x v="10"/>
    <n v="26"/>
    <n v="59"/>
    <x v="2"/>
    <n v="2"/>
    <s v="2. EXP - Operating Expense"/>
    <n v="27"/>
    <x v="38"/>
    <n v="395"/>
    <n v="1749.222"/>
    <n v="188.43"/>
    <n v="197.9"/>
    <n v="192.88"/>
    <n v="192.88"/>
    <n v="192.88"/>
    <n v="192.88"/>
    <n v="192.88"/>
    <n v="192.88"/>
    <n v="192.88"/>
    <n v="192.88"/>
    <n v="192.88"/>
    <n v="192.88"/>
    <n v="140.74199999999999"/>
    <n v="134.04"/>
    <n v="154.14599999999999"/>
    <n v="147.44399999999999"/>
    <n v="140.74199999999999"/>
    <n v="147.44399999999999"/>
    <n v="147.44399999999999"/>
    <n v="147.44399999999999"/>
    <n v="147.44399999999999"/>
    <n v="140.74199999999999"/>
    <n v="147.44399999999999"/>
    <n v="154.14599999999999"/>
    <n v="2315.13"/>
    <n v="1749.222"/>
    <s v="All Budget Divisions"/>
    <s v="DA-30 - High Cost (DA)"/>
    <x v="4"/>
    <s v="USF"/>
    <s v="Employee Expenses"/>
    <s v="Compensation and Benefits"/>
    <n v="-565.90800000000002"/>
    <s v="90-909-30.62304"/>
    <s v="909-Project Management Office"/>
    <s v="909"/>
    <x v="38"/>
    <x v="3"/>
  </r>
  <r>
    <x v="3"/>
    <x v="8"/>
    <x v="1"/>
    <n v="2"/>
    <n v="2"/>
    <n v="41"/>
    <x v="17"/>
    <n v="26"/>
    <n v="54"/>
    <x v="11"/>
    <n v="2"/>
    <s v="2. EXP - Operating Expense"/>
    <n v="27"/>
    <x v="38"/>
    <n v="742"/>
    <n v="26472.9"/>
    <n v="1700.51"/>
    <n v="2056.2600000000002"/>
    <n v="2637.63"/>
    <n v="2260.35"/>
    <n v="1858.14"/>
    <n v="2113.62"/>
    <n v="2146.9899999999998"/>
    <n v="2308.77"/>
    <n v="2174.85"/>
    <n v="2006.29"/>
    <n v="2498.69"/>
    <n v="2274.48"/>
    <n v="2211.66"/>
    <n v="2010.6"/>
    <n v="2312.19"/>
    <n v="2010.6"/>
    <n v="2312.19"/>
    <n v="2298.7860000000001"/>
    <n v="2251.8719999999998"/>
    <n v="2419.422"/>
    <n v="2111.13"/>
    <n v="2211.66"/>
    <n v="2211.66"/>
    <n v="2111.13"/>
    <n v="26036.58"/>
    <n v="26472.9"/>
    <s v="All Budget Divisions"/>
    <s v="CD-65 - Office of the General Counsel"/>
    <x v="1"/>
    <s v="USF"/>
    <s v="Employee Expenses"/>
    <s v="Compensation and Benefits"/>
    <n v="436.32"/>
    <s v="65-650-65.62304"/>
    <s v="650-Office of the General Counsel"/>
    <s v="650"/>
    <x v="38"/>
    <x v="3"/>
  </r>
  <r>
    <x v="3"/>
    <x v="8"/>
    <x v="1"/>
    <n v="2"/>
    <n v="2"/>
    <n v="47"/>
    <x v="2"/>
    <n v="26"/>
    <n v="52"/>
    <x v="1"/>
    <n v="2"/>
    <s v="2. EXP - Operating Expense"/>
    <n v="16"/>
    <x v="1"/>
    <n v="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0"/>
    <x v="7"/>
    <x v="5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9"/>
    <x v="12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18"/>
    <x v="11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14"/>
    <x v="8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3"/>
    <x v="3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19"/>
    <x v="12"/>
    <n v="2"/>
    <n v="2"/>
    <n v="35"/>
    <x v="12"/>
    <n v="26"/>
    <n v="48"/>
    <x v="7"/>
    <n v="3"/>
    <s v="4. USAC_DEBIT - USAC Administration (Debit to SM)"/>
    <n v="127"/>
    <x v="65"/>
    <n v="1340"/>
    <n v="9382100.9299999997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65600.2"/>
    <n v="790020.71"/>
    <n v="677560.95"/>
    <n v="855996.74"/>
    <n v="878578.32"/>
    <n v="837820.47"/>
    <n v="817708.59"/>
    <n v="5314435.8600000003"/>
    <n v="5314435.8600000003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5"/>
    <x v="20"/>
    <x v="13"/>
    <n v="2"/>
    <n v="2"/>
    <n v="52"/>
    <x v="10"/>
    <n v="26"/>
    <n v="59"/>
    <x v="2"/>
    <n v="6"/>
    <s v="X00000 - Capital Expenses"/>
    <n v="138"/>
    <x v="7"/>
    <n v="1300"/>
    <n v="953464"/>
    <n v="0"/>
    <n v="0"/>
    <n v="0"/>
    <n v="-124888.45"/>
    <n v="0"/>
    <n v="0"/>
    <n v="0"/>
    <n v="0"/>
    <n v="0"/>
    <n v="0"/>
    <n v="0"/>
    <n v="0"/>
    <n v="0"/>
    <n v="0"/>
    <n v="0"/>
    <n v="0"/>
    <n v="0"/>
    <n v="0"/>
    <n v="298316"/>
    <n v="194309"/>
    <n v="179802"/>
    <n v="209583"/>
    <n v="196927"/>
    <n v="-125473"/>
    <n v="-124888.45"/>
    <n v="0"/>
    <s v="All Budget Divisions"/>
    <s v="DA-30 - High Cost (DA)"/>
    <x v="4"/>
    <s v="USF"/>
    <s v="Professional Services"/>
    <s v="Other Professional Services"/>
    <n v="124888.45"/>
    <s v="90-916-30.X00005"/>
    <s v="916-IT HC Support"/>
    <s v="916"/>
    <x v="7"/>
    <x v="5"/>
  </r>
  <r>
    <x v="0"/>
    <x v="14"/>
    <x v="8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1"/>
    <x v="6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94"/>
    <n v="0"/>
    <s v="All Budget Divisions"/>
    <s v="CD-73 - Procurement"/>
    <x v="1"/>
    <s v="USF"/>
    <s v="Employee Expenses"/>
    <s v="Dues and Subscriptions"/>
    <n v="-369.94"/>
    <s v="73-730-73.62200"/>
    <s v="730-Procurement"/>
    <s v="730"/>
    <x v="5"/>
    <x v="4"/>
  </r>
  <r>
    <x v="0"/>
    <x v="14"/>
    <x v="8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3"/>
    <x v="3"/>
    <n v="2"/>
    <n v="2"/>
    <n v="35"/>
    <x v="12"/>
    <n v="26"/>
    <n v="48"/>
    <x v="7"/>
    <n v="3"/>
    <s v="4. USAC_DEBIT - USAC Administration (Debit to SM)"/>
    <n v="123"/>
    <x v="62"/>
    <n v="1340"/>
    <n v="2344707.35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0"/>
    <n v="213423.5"/>
    <n v="213644.16"/>
    <n v="213644.16"/>
    <n v="213083.46"/>
    <n v="213083.46"/>
    <n v="213083.46"/>
    <n v="213083.46"/>
    <n v="213084.38"/>
    <n v="851889.74"/>
    <n v="638577.31000000006"/>
    <s v="All Budget Divisions"/>
    <s v="BD-30 - High Cost"/>
    <x v="4"/>
    <s v="USF"/>
    <s v="Allocations"/>
    <s v="Allocations"/>
    <n v="-213312.43"/>
    <s v="30-300-30.90232"/>
    <s v="300-High Cost"/>
    <s v="300"/>
    <x v="62"/>
    <x v="0"/>
  </r>
  <r>
    <x v="2"/>
    <x v="4"/>
    <x v="1"/>
    <n v="2"/>
    <n v="2"/>
    <n v="56"/>
    <x v="22"/>
    <n v="26"/>
    <n v="57"/>
    <x v="13"/>
    <n v="3"/>
    <s v="4. USAC_DEBIT - USAC Administration (Debit to SM)"/>
    <n v="124"/>
    <x v="63"/>
    <n v="328"/>
    <n v="350.42590000000001"/>
    <n v="27.15"/>
    <n v="27.41"/>
    <n v="26.98"/>
    <n v="26.65"/>
    <n v="26.74"/>
    <n v="26.62"/>
    <n v="27.38"/>
    <n v="27.97"/>
    <n v="26.1"/>
    <n v="32.03"/>
    <n v="20.63"/>
    <n v="26.91"/>
    <n v="31.592199999999998"/>
    <n v="27.5444"/>
    <n v="27.5444"/>
    <n v="31.592199999999998"/>
    <n v="29.119499999999999"/>
    <n v="27.446100000000001"/>
    <n v="31.565999999999999"/>
    <n v="27.199300000000001"/>
    <n v="27.213100000000001"/>
    <n v="34.963500000000003"/>
    <n v="27.183"/>
    <n v="27.462199999999999"/>
    <n v="322.57"/>
    <n v="350.42590000000001"/>
    <s v="All Budget Divisions"/>
    <s v="BD-75 - Connect Care Pilot"/>
    <x v="6"/>
    <s v="USF"/>
    <s v="Allocations"/>
    <s v="Allocations"/>
    <n v="27.855899999999998"/>
    <s v="75-770-75.90233"/>
    <s v="770-Connected Care Pilot"/>
    <s v="770"/>
    <x v="63"/>
    <x v="0"/>
  </r>
  <r>
    <x v="0"/>
    <x v="11"/>
    <x v="6"/>
    <n v="2"/>
    <n v="2"/>
    <n v="35"/>
    <x v="12"/>
    <n v="26"/>
    <n v="48"/>
    <x v="7"/>
    <n v="3"/>
    <s v="4. USAC_DEBIT - USAC Administration (Debit to SM)"/>
    <n v="125"/>
    <x v="64"/>
    <n v="1340"/>
    <n v="0"/>
    <n v="357.98"/>
    <n v="348.34"/>
    <n v="706.84"/>
    <n v="419.07"/>
    <n v="291.01"/>
    <n v="202.18"/>
    <n v="306.22000000000003"/>
    <n v="400.3"/>
    <n v="269.41000000000003"/>
    <n v="0"/>
    <n v="0"/>
    <n v="0"/>
    <n v="0"/>
    <n v="0"/>
    <n v="0"/>
    <n v="0"/>
    <n v="0"/>
    <n v="0"/>
    <n v="0"/>
    <n v="0"/>
    <n v="0"/>
    <n v="0"/>
    <n v="0"/>
    <n v="0"/>
    <n v="3301.35"/>
    <n v="0"/>
    <s v="All Budget Divisions"/>
    <s v="BD-30 - High Cost"/>
    <x v="4"/>
    <s v="USF"/>
    <s v="Allocations"/>
    <s v="Allocations"/>
    <n v="-3301.35"/>
    <s v="30-300-30.90240"/>
    <s v="300-High Cost"/>
    <s v="300"/>
    <x v="64"/>
    <x v="0"/>
  </r>
  <r>
    <x v="0"/>
    <x v="19"/>
    <x v="12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3"/>
    <x v="8"/>
    <x v="1"/>
    <n v="2"/>
    <n v="2"/>
    <n v="37"/>
    <x v="5"/>
    <n v="26"/>
    <n v="50"/>
    <x v="0"/>
    <n v="3"/>
    <s v="4. USAC_DEBIT - USAC Administration (Debit to SM)"/>
    <n v="126"/>
    <x v="53"/>
    <n v="685"/>
    <n v="2258335.5828"/>
    <n v="121007.26"/>
    <n v="195808.38"/>
    <n v="282734.01"/>
    <n v="115413.99"/>
    <n v="162776.63"/>
    <n v="218430.11"/>
    <n v="287355.45"/>
    <n v="238978.58"/>
    <n v="249034.6"/>
    <n v="227313.25"/>
    <n v="153777.5"/>
    <n v="207086.92"/>
    <n v="181520.20680000001"/>
    <n v="181091.8363"/>
    <n v="217157.3475"/>
    <n v="183071.45300000001"/>
    <n v="182869.34349999999"/>
    <n v="208274.17629999999"/>
    <n v="174323.37030000001"/>
    <n v="175100.62289999999"/>
    <n v="207180.7929"/>
    <n v="184199.4774"/>
    <n v="181642.26010000001"/>
    <n v="181904.69579999999"/>
    <n v="2459716.6800000002"/>
    <n v="2258335.5828"/>
    <s v="All Budget Divisions"/>
    <s v="BD-50 - Rural Health Care"/>
    <x v="2"/>
    <s v="USF"/>
    <s v="Allocations"/>
    <s v="Allocations"/>
    <n v="-201381.09719999999"/>
    <s v="50-500-50.90252"/>
    <s v="500-Rural Health Care"/>
    <s v="500"/>
    <x v="53"/>
    <x v="0"/>
  </r>
  <r>
    <x v="0"/>
    <x v="19"/>
    <x v="12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14"/>
    <x v="8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3"/>
    <x v="8"/>
    <x v="1"/>
    <n v="2"/>
    <n v="2"/>
    <n v="47"/>
    <x v="2"/>
    <n v="26"/>
    <n v="52"/>
    <x v="1"/>
    <n v="2"/>
    <s v="2. EXP - Operating Expense"/>
    <n v="108"/>
    <x v="30"/>
    <n v="883"/>
    <n v="-29389.245699999999"/>
    <n v="0"/>
    <n v="0"/>
    <n v="0"/>
    <n v="0"/>
    <n v="0"/>
    <n v="0"/>
    <n v="0"/>
    <n v="0"/>
    <n v="0"/>
    <n v="0"/>
    <n v="0"/>
    <n v="0"/>
    <n v="-2486.7822999999999"/>
    <n v="-2260.7112000000002"/>
    <n v="-2599.8179"/>
    <n v="-2260.7112000000002"/>
    <n v="-2599.8179"/>
    <n v="-2486.7822999999999"/>
    <n v="-2373.7467999999999"/>
    <n v="-2599.8179"/>
    <n v="-2373.7467999999999"/>
    <n v="-2486.7822999999999"/>
    <n v="-2486.7822999999999"/>
    <n v="-2373.7467999999999"/>
    <n v="0"/>
    <n v="-29389.245699999999"/>
    <s v="All Budget Divisions"/>
    <s v="CD-93 - Human Resources"/>
    <x v="1"/>
    <s v="USF"/>
    <s v="Employee Expenses"/>
    <s v="Compensation and Benefits"/>
    <n v="-29389.245699999999"/>
    <s v="93-931-93.68009"/>
    <s v="931-Administrative Assistants"/>
    <s v="931"/>
    <x v="30"/>
    <x v="0"/>
  </r>
  <r>
    <x v="0"/>
    <x v="5"/>
    <x v="4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13"/>
    <x v="7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1"/>
    <x v="6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5"/>
    <x v="15"/>
    <x v="5"/>
    <n v="2"/>
    <n v="2"/>
    <n v="53"/>
    <x v="16"/>
    <n v="26"/>
    <n v="59"/>
    <x v="2"/>
    <n v="2"/>
    <s v="2. EXP - Operating Expense"/>
    <n v="100"/>
    <x v="1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7"/>
    <x v="5"/>
    <n v="2"/>
    <n v="2"/>
    <n v="55"/>
    <x v="9"/>
    <n v="26"/>
    <n v="59"/>
    <x v="2"/>
    <n v="2"/>
    <s v="2. EXP - Operating Expense"/>
    <n v="100"/>
    <x v="18"/>
    <n v="1509"/>
    <n v="213226.77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24003.69"/>
    <n v="25094.77"/>
    <n v="22912.62"/>
    <n v="0"/>
    <n v="0"/>
    <n v="0"/>
    <n v="0"/>
    <n v="237230.46"/>
    <n v="213226.77"/>
    <s v="All Budget Divisions"/>
    <s v="DA-20 - Schools &amp; Libraries (DA)"/>
    <x v="3"/>
    <s v="USF"/>
    <s v="Employee Expenses"/>
    <s v="Compensation and Benefits"/>
    <n v="-24003.69"/>
    <s v="90-926-20.68000"/>
    <s v="926-SL Legacy IT Support"/>
    <s v="926"/>
    <x v="18"/>
    <x v="3"/>
  </r>
  <r>
    <x v="2"/>
    <x v="4"/>
    <x v="1"/>
    <n v="2"/>
    <n v="2"/>
    <n v="36"/>
    <x v="14"/>
    <n v="26"/>
    <n v="49"/>
    <x v="10"/>
    <n v="2"/>
    <s v="2. EXP - Operating Expense"/>
    <n v="104"/>
    <x v="54"/>
    <n v="237"/>
    <n v="0"/>
    <n v="0"/>
    <n v="0"/>
    <n v="0"/>
    <n v="0"/>
    <n v="0"/>
    <n v="0"/>
    <n v="0"/>
    <n v="0"/>
    <n v="0"/>
    <n v="0"/>
    <n v="0"/>
    <n v="31127.81"/>
    <n v="0"/>
    <n v="0"/>
    <n v="0"/>
    <n v="0"/>
    <n v="0"/>
    <n v="0"/>
    <n v="0"/>
    <n v="0"/>
    <n v="0"/>
    <n v="0"/>
    <n v="0"/>
    <n v="0"/>
    <n v="31127.81"/>
    <n v="0"/>
    <s v="All Budget Divisions"/>
    <s v="BD-40 - Lifeline"/>
    <x v="5"/>
    <s v="USF"/>
    <s v="Employee Expenses"/>
    <s v="Compensation and Benefits"/>
    <n v="-31127.81"/>
    <s v="40-400-40.68004"/>
    <s v="400-Lifeline"/>
    <s v="400"/>
    <x v="54"/>
    <x v="0"/>
  </r>
  <r>
    <x v="5"/>
    <x v="10"/>
    <x v="1"/>
    <n v="2"/>
    <n v="2"/>
    <n v="35"/>
    <x v="12"/>
    <n v="26"/>
    <n v="48"/>
    <x v="7"/>
    <n v="2"/>
    <s v="2. EXP - Operating Expense"/>
    <n v="105"/>
    <x v="11"/>
    <n v="1118"/>
    <n v="149488.26389999999"/>
    <n v="0"/>
    <n v="500"/>
    <n v="0"/>
    <n v="500"/>
    <n v="900"/>
    <n v="250"/>
    <n v="300"/>
    <n v="1100"/>
    <n v="800"/>
    <n v="2350"/>
    <n v="1900"/>
    <n v="103503.82"/>
    <n v="663.46159999999998"/>
    <n v="576.92309999999998"/>
    <n v="605.76930000000004"/>
    <n v="634.61540000000002"/>
    <n v="634.61540000000002"/>
    <n v="605.76930000000004"/>
    <n v="663.46159999999998"/>
    <n v="605.76930000000004"/>
    <n v="634.61540000000002"/>
    <n v="663.46159999999998"/>
    <n v="43164.748299999999"/>
    <n v="100035.0536"/>
    <n v="112103.82"/>
    <n v="149488.26389999999"/>
    <s v="All Budget Divisions"/>
    <s v="BD-30 - High Cost"/>
    <x v="4"/>
    <s v="USF"/>
    <s v="Employee Expenses"/>
    <s v="Compensation and Benefits"/>
    <n v="37384.443899999998"/>
    <s v="30-300-30.68005"/>
    <s v="300-High Cost"/>
    <s v="300"/>
    <x v="11"/>
    <x v="3"/>
  </r>
  <r>
    <x v="5"/>
    <x v="20"/>
    <x v="13"/>
    <n v="2"/>
    <n v="2"/>
    <n v="46"/>
    <x v="3"/>
    <n v="26"/>
    <n v="59"/>
    <x v="2"/>
    <n v="2"/>
    <s v="2. EXP - Operating Expense"/>
    <n v="105"/>
    <x v="11"/>
    <n v="1311"/>
    <n v="117697.5107"/>
    <n v="0"/>
    <n v="0"/>
    <n v="2000"/>
    <n v="2000"/>
    <n v="0"/>
    <n v="0"/>
    <n v="0"/>
    <n v="0"/>
    <n v="0"/>
    <n v="0"/>
    <n v="3600"/>
    <n v="101304.14"/>
    <n v="0"/>
    <n v="0"/>
    <n v="2000"/>
    <n v="2000"/>
    <n v="0"/>
    <n v="0"/>
    <n v="411.34620000000001"/>
    <n v="375.57690000000002"/>
    <n v="393.46159999999998"/>
    <n v="411.34620000000001"/>
    <n v="33758.714699999997"/>
    <n v="78347.065100000007"/>
    <n v="4000"/>
    <n v="400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14"/>
    <x v="8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0"/>
    <x v="0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2"/>
    <x v="4"/>
    <x v="1"/>
    <n v="2"/>
    <n v="2"/>
    <n v="34"/>
    <x v="7"/>
    <n v="26"/>
    <n v="47"/>
    <x v="5"/>
    <n v="2"/>
    <s v="2. EXP - Operating Expense"/>
    <n v="97"/>
    <x v="16"/>
    <n v="229"/>
    <n v="109993.9999"/>
    <n v="0"/>
    <n v="0"/>
    <n v="0"/>
    <n v="0"/>
    <n v="0"/>
    <n v="0"/>
    <n v="0"/>
    <n v="0"/>
    <n v="0"/>
    <n v="0"/>
    <n v="0"/>
    <n v="0"/>
    <n v="3994.4342999999999"/>
    <n v="8328.1005999999998"/>
    <n v="2295.8373999999999"/>
    <n v="0"/>
    <n v="0"/>
    <n v="7177.8109999999997"/>
    <n v="1316.9812999999999"/>
    <n v="3834.3667"/>
    <n v="28879.7435"/>
    <n v="31676.725699999999"/>
    <n v="13463.6911"/>
    <n v="9026.3083000000006"/>
    <n v="0"/>
    <n v="109993.9999"/>
    <s v="All Budget Divisions"/>
    <s v="BD-20 - Schools &amp; Libraries"/>
    <x v="3"/>
    <s v="USF"/>
    <s v="Employee Expenses"/>
    <s v="Travel"/>
    <n v="109993.9999"/>
    <s v="20-200-20.66800"/>
    <s v="200-Schools &amp; Libraries"/>
    <s v="200"/>
    <x v="16"/>
    <x v="7"/>
  </r>
  <r>
    <x v="1"/>
    <x v="1"/>
    <x v="1"/>
    <n v="2"/>
    <n v="2"/>
    <n v="38"/>
    <x v="18"/>
    <n v="26"/>
    <n v="51"/>
    <x v="8"/>
    <n v="2"/>
    <s v="2. EXP - Operating Expense"/>
    <n v="97"/>
    <x v="16"/>
    <n v="474"/>
    <n v="3999.999996"/>
    <n v="0"/>
    <n v="0"/>
    <n v="0"/>
    <n v="0"/>
    <n v="924.4"/>
    <n v="1553.66"/>
    <n v="0"/>
    <n v="0"/>
    <n v="0"/>
    <n v="0"/>
    <n v="0"/>
    <n v="0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2478.06"/>
    <n v="3999.999996"/>
    <s v="All Budget Divisions"/>
    <s v="CD-60 - Chief Executive Office"/>
    <x v="1"/>
    <s v="USF"/>
    <s v="Employee Expenses"/>
    <s v="Travel"/>
    <n v="1521.9399960000001"/>
    <s v="60-600-60.66800"/>
    <s v="600-Chief Executive Office"/>
    <s v="600"/>
    <x v="16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265"/>
    <n v="5039.01"/>
    <n v="64.849999999999994"/>
    <n v="408.7"/>
    <n v="150.35"/>
    <n v="217.8"/>
    <n v="749.55"/>
    <n v="716.26"/>
    <n v="767.25"/>
    <n v="692.55"/>
    <n v="576.35"/>
    <n v="842.85"/>
    <n v="495.05"/>
    <n v="1271.8499999999999"/>
    <n v="64.849999999999994"/>
    <n v="408.7"/>
    <n v="150.35"/>
    <n v="217.8"/>
    <n v="749.55"/>
    <n v="716.26"/>
    <n v="767.25"/>
    <n v="692.55"/>
    <n v="576.35"/>
    <n v="842.85"/>
    <n v="-147.5"/>
    <n v="0"/>
    <n v="6953.41"/>
    <n v="5039.01"/>
    <s v="All Budget Divisions"/>
    <s v="CD-90 - Information Technology"/>
    <x v="1"/>
    <s v="USF"/>
    <s v="Employee Expenses"/>
    <s v="Travel"/>
    <n v="-1914.4"/>
    <s v="90-902-90.66800"/>
    <s v="902-Business Relationship Management"/>
    <s v="902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92"/>
    <n v="0"/>
    <n v="0"/>
    <n v="48.6"/>
    <n v="37.65"/>
    <n v="34.25"/>
    <n v="2"/>
    <n v="35"/>
    <n v="137.80000000000001"/>
    <n v="18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0"/>
    <x v="13"/>
    <x v="7"/>
    <n v="2"/>
    <n v="2"/>
    <n v="34"/>
    <x v="7"/>
    <n v="26"/>
    <n v="47"/>
    <x v="5"/>
    <n v="2"/>
    <s v="2. EXP - Operating Expense"/>
    <n v="98"/>
    <x v="17"/>
    <n v="1335"/>
    <n v="929.4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0"/>
    <n v="0"/>
    <n v="0"/>
    <n v="0"/>
    <n v="0"/>
    <n v="0"/>
    <n v="0"/>
    <n v="929.4"/>
    <n v="929.4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3"/>
    <x v="3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5"/>
    <x v="16"/>
    <x v="9"/>
    <n v="2"/>
    <n v="2"/>
    <n v="52"/>
    <x v="10"/>
    <n v="26"/>
    <n v="59"/>
    <x v="2"/>
    <n v="2"/>
    <s v="2. EXP - Operating Expense"/>
    <n v="73"/>
    <x v="56"/>
    <n v="1300"/>
    <n v="1807290.84"/>
    <n v="240100.06"/>
    <n v="325868.07"/>
    <n v="209926.13"/>
    <n v="250149.68"/>
    <n v="240852.95"/>
    <n v="149356.79999999999"/>
    <n v="134653.10999999999"/>
    <n v="140077.07999999999"/>
    <n v="129868.96"/>
    <n v="179489.14"/>
    <n v="115689.04"/>
    <n v="222843.71"/>
    <n v="240100.06"/>
    <n v="325868.07"/>
    <n v="209926.13"/>
    <n v="250149.68"/>
    <n v="240852.95"/>
    <n v="149356.79999999999"/>
    <n v="134653.10999999999"/>
    <n v="140077.07999999999"/>
    <n v="129868.96"/>
    <n v="179489.14"/>
    <n v="-193051.14"/>
    <n v="0"/>
    <n v="2338874.73"/>
    <n v="1807290.84"/>
    <s v="All Budget Divisions"/>
    <s v="DA-30 - High Cost (DA)"/>
    <x v="4"/>
    <s v="USF"/>
    <s v="Professional Services"/>
    <s v="Other Professional Services"/>
    <n v="-531583.89"/>
    <s v="90-916-30.64883"/>
    <s v="916-IT HC Support"/>
    <s v="916"/>
    <x v="56"/>
    <x v="9"/>
  </r>
  <r>
    <x v="0"/>
    <x v="11"/>
    <x v="6"/>
    <n v="2"/>
    <n v="2"/>
    <n v="42"/>
    <x v="11"/>
    <n v="26"/>
    <n v="55"/>
    <x v="6"/>
    <n v="2"/>
    <s v="2. EXP - Operating Expense"/>
    <n v="83"/>
    <x v="13"/>
    <n v="1332"/>
    <n v="0"/>
    <n v="11656.05"/>
    <n v="7230.63"/>
    <n v="8280.8799999999992"/>
    <n v="8269.39"/>
    <n v="7794.67"/>
    <n v="8163.76"/>
    <n v="9389.64"/>
    <n v="7803.91"/>
    <n v="8032.57"/>
    <n v="0"/>
    <n v="0"/>
    <n v="0"/>
    <n v="0"/>
    <n v="0"/>
    <n v="0"/>
    <n v="0"/>
    <n v="0"/>
    <n v="0"/>
    <n v="0"/>
    <n v="0"/>
    <n v="0"/>
    <n v="0"/>
    <n v="0"/>
    <n v="0"/>
    <n v="76621.5"/>
    <n v="0"/>
    <s v="All Budget Divisions"/>
    <s v="CD-70 - Finance"/>
    <x v="1"/>
    <s v="USF"/>
    <s v="Employee Expenses"/>
    <s v="Compensation and Benefits"/>
    <n v="-76621.5"/>
    <s v="10-110-10.66000"/>
    <s v="110-Contributors"/>
    <s v="110"/>
    <x v="13"/>
    <x v="3"/>
  </r>
  <r>
    <x v="0"/>
    <x v="18"/>
    <x v="11"/>
    <n v="2"/>
    <n v="2"/>
    <n v="52"/>
    <x v="10"/>
    <n v="26"/>
    <n v="59"/>
    <x v="2"/>
    <n v="2"/>
    <s v="2. EXP - Operating Expense"/>
    <n v="83"/>
    <x v="13"/>
    <n v="1488"/>
    <n v="9622.75"/>
    <n v="1106.7"/>
    <n v="821.98"/>
    <n v="896.92"/>
    <n v="896.15"/>
    <n v="859.89"/>
    <n v="889.86"/>
    <n v="978.07"/>
    <n v="851.85"/>
    <n v="866.2"/>
    <n v="0"/>
    <n v="0"/>
    <n v="0"/>
    <n v="1106.7"/>
    <n v="751.36"/>
    <n v="826.5"/>
    <n v="826.5"/>
    <n v="788.93"/>
    <n v="826.5"/>
    <n v="864.06"/>
    <n v="788.93"/>
    <n v="826.5"/>
    <n v="826.5"/>
    <n v="683"/>
    <n v="507.27"/>
    <n v="1106.7"/>
    <n v="1106.7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0"/>
    <x v="11"/>
    <x v="6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37503"/>
    <n v="37503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14"/>
    <x v="8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5"/>
    <x v="15"/>
    <x v="5"/>
    <n v="2"/>
    <n v="2"/>
    <n v="49"/>
    <x v="13"/>
    <n v="26"/>
    <n v="56"/>
    <x v="12"/>
    <n v="2"/>
    <s v="2. EXP - Operating Expense"/>
    <n v="31"/>
    <x v="24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5"/>
    <x v="15"/>
    <x v="5"/>
    <n v="2"/>
    <n v="2"/>
    <n v="55"/>
    <x v="9"/>
    <n v="26"/>
    <n v="53"/>
    <x v="3"/>
    <n v="2"/>
    <s v="2. EXP - Operating Expense"/>
    <n v="44"/>
    <x v="57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5"/>
    <x v="10"/>
    <x v="1"/>
    <n v="2"/>
    <n v="2"/>
    <n v="48"/>
    <x v="8"/>
    <n v="26"/>
    <n v="47"/>
    <x v="5"/>
    <n v="2"/>
    <s v="2. EXP - Operating Expense"/>
    <n v="52"/>
    <x v="106"/>
    <n v="1114"/>
    <n v="0"/>
    <n v="20091.36"/>
    <n v="37691.360000000001"/>
    <n v="58021.03"/>
    <n v="23876.560000000001"/>
    <n v="29358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9038.49"/>
    <n v="0"/>
    <s v="All Budget Divisions"/>
    <s v="CD-22 - ECF (FCC Appropriated Program)"/>
    <x v="0"/>
    <s v="FCC"/>
    <s v="Professional Services"/>
    <s v="BPO/Program Support"/>
    <n v="-169038.49"/>
    <s v="20-202-22.64620"/>
    <s v="202-ECF (FCC Appropriated Program)"/>
    <s v="202"/>
    <x v="106"/>
    <x v="15"/>
  </r>
  <r>
    <x v="0"/>
    <x v="6"/>
    <x v="1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16"/>
    <x v="9"/>
    <n v="2"/>
    <n v="2"/>
    <n v="42"/>
    <x v="11"/>
    <n v="26"/>
    <n v="55"/>
    <x v="6"/>
    <n v="2"/>
    <s v="2. EXP - Operating Expense"/>
    <n v="57"/>
    <x v="22"/>
    <n v="1193"/>
    <n v="68458.95"/>
    <n v="2263.33"/>
    <n v="3013.33"/>
    <n v="22129.35"/>
    <n v="2414"/>
    <n v="1500"/>
    <n v="5695"/>
    <n v="3250"/>
    <n v="14093.95"/>
    <n v="15000"/>
    <n v="4883.33"/>
    <n v="-5966.67"/>
    <n v="8238.33"/>
    <n v="2263.33"/>
    <n v="3013.33"/>
    <n v="22129.35"/>
    <n v="2414"/>
    <n v="1500"/>
    <n v="5695"/>
    <n v="3250"/>
    <n v="14093.95"/>
    <n v="15000"/>
    <n v="4883.33"/>
    <n v="-7866.67"/>
    <n v="2083.33"/>
    <n v="76513.95"/>
    <n v="68458.95"/>
    <s v="All Budget Divisions"/>
    <s v="CD-70 - Finance"/>
    <x v="1"/>
    <s v="USF"/>
    <s v="Professional Services"/>
    <s v="Other Professional Services"/>
    <n v="-8055"/>
    <s v="70-700-70.64800"/>
    <s v="700-Finance"/>
    <s v="700"/>
    <x v="22"/>
    <x v="9"/>
  </r>
  <r>
    <x v="0"/>
    <x v="3"/>
    <x v="3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2"/>
    <x v="4"/>
    <x v="1"/>
    <n v="2"/>
    <n v="2"/>
    <n v="46"/>
    <x v="3"/>
    <n v="26"/>
    <n v="59"/>
    <x v="2"/>
    <n v="2"/>
    <s v="2. EXP - Operating Expense"/>
    <n v="26"/>
    <x v="51"/>
    <n v="403"/>
    <n v="648426.76899999997"/>
    <n v="58688.73"/>
    <n v="55968.59"/>
    <n v="34681.46"/>
    <n v="50548.9"/>
    <n v="50279.87"/>
    <n v="54016.78"/>
    <n v="54107.83"/>
    <n v="55866.1"/>
    <n v="55804.6"/>
    <n v="35418.629999999997"/>
    <n v="55825.1"/>
    <n v="53187.65"/>
    <n v="52172.268799999998"/>
    <n v="49687.875"/>
    <n v="57141.056299999997"/>
    <n v="54656.662499999999"/>
    <n v="52172.268799999998"/>
    <n v="54656.662499999999"/>
    <n v="54656.662499999999"/>
    <n v="54656.662499999999"/>
    <n v="54656.662499999999"/>
    <n v="52172.268799999998"/>
    <n v="54656.662499999999"/>
    <n v="57141.056299999997"/>
    <n v="614394.24"/>
    <n v="648426.76899999997"/>
    <s v="All Budget Divisions"/>
    <s v="CD-90 - Information Technology"/>
    <x v="1"/>
    <s v="USF"/>
    <s v="Employee Expenses"/>
    <s v="Compensation and Benefits"/>
    <n v="34032.529000000002"/>
    <s v="90-910-90.62303"/>
    <s v="910-Enterprise Technology Development"/>
    <s v="910"/>
    <x v="51"/>
    <x v="3"/>
  </r>
  <r>
    <x v="0"/>
    <x v="3"/>
    <x v="3"/>
    <n v="2"/>
    <n v="2"/>
    <n v="37"/>
    <x v="5"/>
    <n v="26"/>
    <n v="50"/>
    <x v="0"/>
    <n v="2"/>
    <s v="2. EXP - Operating Expense"/>
    <n v="26"/>
    <x v="51"/>
    <n v="1346"/>
    <n v="929550.98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0"/>
    <n v="84230.06"/>
    <n v="88241.01"/>
    <n v="92251.97"/>
    <n v="84230.06"/>
    <n v="88241.01"/>
    <n v="88241.01"/>
    <n v="84230.06"/>
    <n v="92251.97"/>
    <n v="301534.59999999998"/>
    <n v="227633.83"/>
    <s v="All Budget Divisions"/>
    <s v="BD-50 - Rural Health Care"/>
    <x v="2"/>
    <s v="USF"/>
    <s v="Employee Expenses"/>
    <s v="Compensation and Benefits"/>
    <n v="-73900.77"/>
    <s v="50-500-50.62303"/>
    <s v="500-Rural Health Care"/>
    <s v="500"/>
    <x v="51"/>
    <x v="3"/>
  </r>
  <r>
    <x v="0"/>
    <x v="14"/>
    <x v="8"/>
    <n v="2"/>
    <n v="2"/>
    <n v="47"/>
    <x v="2"/>
    <n v="26"/>
    <n v="60"/>
    <x v="9"/>
    <n v="2"/>
    <s v="2. EXP - Operating Expense"/>
    <n v="26"/>
    <x v="51"/>
    <n v="1511"/>
    <n v="319693.33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221.66"/>
    <n v="27477.05"/>
    <n v="27026.28"/>
    <n v="26777.37"/>
    <n v="26777.37"/>
    <n v="25560.21"/>
    <n v="27994.52"/>
    <n v="212583.86"/>
    <n v="212583.86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55"/>
    <n v="633311.23"/>
    <n v="48824.78"/>
    <n v="44595.22"/>
    <n v="49369.89"/>
    <n v="62857.77"/>
    <n v="60441.5"/>
    <n v="64560.52"/>
    <n v="64286.35"/>
    <n v="57746.03"/>
    <n v="58027.5"/>
    <n v="0"/>
    <n v="0"/>
    <n v="0"/>
    <n v="48824.78"/>
    <n v="48911"/>
    <n v="53802.1"/>
    <n v="53802.1"/>
    <n v="51356.55"/>
    <n v="53802.1"/>
    <n v="56247.65"/>
    <n v="51356.55"/>
    <n v="53802.1"/>
    <n v="53802.1"/>
    <n v="51356.55"/>
    <n v="56247.65"/>
    <n v="48824.78"/>
    <n v="48824.78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7"/>
    <x v="5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7"/>
    <x v="10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5"/>
    <x v="4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6"/>
    <x v="12"/>
    <x v="6"/>
    <n v="2"/>
    <n v="2"/>
    <n v="55"/>
    <x v="9"/>
    <n v="26"/>
    <n v="59"/>
    <x v="2"/>
    <n v="2"/>
    <s v="2. EXP - Operating Expense"/>
    <n v="17"/>
    <x v="28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1"/>
    <x v="1"/>
    <x v="1"/>
    <n v="2"/>
    <n v="2"/>
    <n v="47"/>
    <x v="2"/>
    <n v="26"/>
    <n v="52"/>
    <x v="1"/>
    <n v="2"/>
    <s v="2. EXP - Operating Expense"/>
    <n v="21"/>
    <x v="42"/>
    <n v="662"/>
    <n v="126.9"/>
    <n v="0"/>
    <n v="0"/>
    <n v="0"/>
    <n v="0"/>
    <n v="0"/>
    <n v="0"/>
    <n v="0"/>
    <n v="0"/>
    <n v="0"/>
    <n v="0"/>
    <n v="0"/>
    <n v="0"/>
    <n v="0"/>
    <n v="0"/>
    <n v="0"/>
    <n v="126.9"/>
    <n v="0"/>
    <n v="0"/>
    <n v="0"/>
    <n v="0"/>
    <n v="0"/>
    <n v="0"/>
    <n v="0"/>
    <n v="0"/>
    <n v="0"/>
    <n v="126.9"/>
    <s v="All Budget Divisions"/>
    <s v="CD-93 - Human Resources"/>
    <x v="1"/>
    <s v="USF"/>
    <s v="General and Administrative"/>
    <s v="Telecommunications and Other Expenses"/>
    <n v="126.9"/>
    <s v="93-931-93.62000"/>
    <s v="931-Administrative Assistants"/>
    <s v="931"/>
    <x v="42"/>
    <x v="8"/>
  </r>
  <r>
    <x v="5"/>
    <x v="15"/>
    <x v="5"/>
    <n v="2"/>
    <n v="2"/>
    <n v="55"/>
    <x v="9"/>
    <n v="26"/>
    <n v="59"/>
    <x v="2"/>
    <n v="2"/>
    <s v="2. EXP - Operating Expense"/>
    <n v="24"/>
    <x v="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5"/>
    <x v="10"/>
    <x v="1"/>
    <n v="2"/>
    <n v="2"/>
    <n v="33"/>
    <x v="20"/>
    <n v="26"/>
    <n v="55"/>
    <x v="6"/>
    <n v="2"/>
    <s v="2. EXP - Operating Expense"/>
    <n v="26"/>
    <x v="51"/>
    <n v="1106"/>
    <n v="138548.97899999999"/>
    <n v="7728.69"/>
    <n v="7728.69"/>
    <n v="7728.69"/>
    <n v="7728.69"/>
    <n v="7728.69"/>
    <n v="7728.69"/>
    <n v="7728.69"/>
    <n v="7728.69"/>
    <n v="7728.69"/>
    <n v="7728.69"/>
    <n v="7728.69"/>
    <n v="7728.69"/>
    <n v="12209.297"/>
    <n v="10616.78"/>
    <n v="11147.619000000001"/>
    <n v="11678.458000000001"/>
    <n v="11678.458000000001"/>
    <n v="11147.619000000001"/>
    <n v="12209.297"/>
    <n v="11147.619000000001"/>
    <n v="11678.458000000001"/>
    <n v="12209.297"/>
    <n v="10616.78"/>
    <n v="12209.297"/>
    <n v="92744.28"/>
    <n v="138548.97899999999"/>
    <s v="All Budget Divisions"/>
    <s v="CD-10 - Contributors/499"/>
    <x v="1"/>
    <s v="USF"/>
    <s v="Employee Expenses"/>
    <s v="Compensation and Benefits"/>
    <n v="45804.699000000001"/>
    <s v="10-100-10.62303"/>
    <s v="100-499"/>
    <s v="100"/>
    <x v="51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5"/>
    <x v="4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6"/>
    <x v="12"/>
    <x v="6"/>
    <n v="2"/>
    <n v="2"/>
    <n v="52"/>
    <x v="10"/>
    <n v="26"/>
    <n v="59"/>
    <x v="2"/>
    <n v="2"/>
    <s v="2. EXP - Operating Expense"/>
    <n v="108"/>
    <x v="30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2"/>
    <x v="2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2"/>
    <x v="4"/>
    <x v="1"/>
    <n v="2"/>
    <n v="2"/>
    <n v="36"/>
    <x v="14"/>
    <n v="26"/>
    <n v="49"/>
    <x v="10"/>
    <n v="3"/>
    <s v="4. USAC_DEBIT - USAC Administration (Debit to SM)"/>
    <n v="123"/>
    <x v="62"/>
    <n v="237"/>
    <n v="1722713.3204000001"/>
    <n v="145471.14000000001"/>
    <n v="145462.88"/>
    <n v="138311.49"/>
    <n v="145430.73000000001"/>
    <n v="145347.38"/>
    <n v="139302.41"/>
    <n v="145518.68"/>
    <n v="146702.39999999999"/>
    <n v="107987.76"/>
    <n v="146802.64000000001"/>
    <n v="146987.48000000001"/>
    <n v="116744.25"/>
    <n v="143398.0937"/>
    <n v="143495.69149999999"/>
    <n v="143486.5263"/>
    <n v="143474.20559999999"/>
    <n v="143474.20559999999"/>
    <n v="142752.09570000001"/>
    <n v="142770.67379999999"/>
    <n v="144863.25529999999"/>
    <n v="143462.36429999999"/>
    <n v="142437.22500000001"/>
    <n v="143675.9509"/>
    <n v="145423.03270000001"/>
    <n v="1670069.24"/>
    <n v="1722713.3204000001"/>
    <s v="All Budget Divisions"/>
    <s v="BD-40 - Lifeline"/>
    <x v="5"/>
    <s v="USF"/>
    <s v="Allocations"/>
    <s v="Allocations"/>
    <n v="52644.080399999999"/>
    <s v="40-400-40.90232"/>
    <s v="400-Lifeline"/>
    <s v="400"/>
    <x v="62"/>
    <x v="0"/>
  </r>
  <r>
    <x v="0"/>
    <x v="3"/>
    <x v="3"/>
    <n v="2"/>
    <n v="2"/>
    <n v="38"/>
    <x v="18"/>
    <n v="26"/>
    <n v="51"/>
    <x v="8"/>
    <n v="2"/>
    <s v="2. EXP - Operating Expense"/>
    <n v="146"/>
    <x v="5"/>
    <n v="1356"/>
    <n v="216.666664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4"/>
    <x v="8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6"/>
    <x v="12"/>
    <x v="6"/>
    <n v="2"/>
    <n v="2"/>
    <n v="39"/>
    <x v="1"/>
    <n v="26"/>
    <n v="52"/>
    <x v="1"/>
    <n v="2"/>
    <s v="2. EXP - Operating Expense"/>
    <n v="105"/>
    <x v="11"/>
    <n v="1585"/>
    <n v="9808.0679999999993"/>
    <n v="0"/>
    <n v="0"/>
    <n v="0"/>
    <n v="0"/>
    <n v="0"/>
    <n v="0"/>
    <n v="0"/>
    <n v="0"/>
    <n v="0"/>
    <n v="0"/>
    <n v="0"/>
    <n v="0"/>
    <n v="62.5"/>
    <n v="62.5"/>
    <n v="62.5"/>
    <n v="62.5"/>
    <n v="62.5"/>
    <n v="62.5"/>
    <n v="62.5"/>
    <n v="62.5"/>
    <n v="62.5"/>
    <n v="62.5"/>
    <n v="62.5"/>
    <n v="9120.567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2"/>
    <x v="4"/>
    <x v="1"/>
    <n v="2"/>
    <n v="2"/>
    <n v="50"/>
    <x v="0"/>
    <n v="26"/>
    <n v="55"/>
    <x v="6"/>
    <n v="2"/>
    <s v="2. EXP - Operating Expense"/>
    <n v="107"/>
    <x v="12"/>
    <n v="304"/>
    <n v="0"/>
    <n v="0"/>
    <n v="0"/>
    <n v="2373.5"/>
    <n v="984.28"/>
    <n v="649.66"/>
    <n v="415.56"/>
    <n v="670.29"/>
    <n v="1018.94"/>
    <n v="2239.87"/>
    <n v="1288.32"/>
    <n v="581.79999999999995"/>
    <n v="137.65"/>
    <n v="0"/>
    <n v="0"/>
    <n v="0"/>
    <n v="0"/>
    <n v="0"/>
    <n v="0"/>
    <n v="0"/>
    <n v="0"/>
    <n v="0"/>
    <n v="0"/>
    <n v="0"/>
    <n v="0"/>
    <n v="10359.870000000001"/>
    <n v="0"/>
    <s v="All Budget Divisions"/>
    <s v="CD-52 - Covid-19 Telehealth (FCC Appropriated Program)"/>
    <x v="0"/>
    <s v="FCC"/>
    <s v="Employee Expenses"/>
    <s v="Compensation and Benefits"/>
    <n v="-10359.870000000001"/>
    <s v="70-502-52.68008"/>
    <s v="502-Covid-19 Telehealth (FCC Appropriated Program)"/>
    <s v="502"/>
    <x v="12"/>
    <x v="0"/>
  </r>
  <r>
    <x v="5"/>
    <x v="16"/>
    <x v="9"/>
    <n v="2"/>
    <n v="2"/>
    <n v="49"/>
    <x v="13"/>
    <n v="26"/>
    <n v="49"/>
    <x v="10"/>
    <n v="2"/>
    <s v="2. EXP - Operating Expense"/>
    <n v="107"/>
    <x v="12"/>
    <n v="1124"/>
    <n v="20939.11"/>
    <n v="20939.11"/>
    <n v="0"/>
    <n v="0"/>
    <n v="0"/>
    <n v="0"/>
    <n v="0"/>
    <n v="0"/>
    <n v="0"/>
    <n v="0"/>
    <n v="0"/>
    <n v="0"/>
    <n v="0"/>
    <n v="20939.11"/>
    <n v="0"/>
    <n v="0"/>
    <n v="0"/>
    <n v="0"/>
    <n v="0"/>
    <n v="0"/>
    <n v="0"/>
    <n v="0"/>
    <n v="0"/>
    <n v="0"/>
    <n v="0"/>
    <n v="20939.11"/>
    <n v="20939.11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6"/>
    <x v="1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11"/>
    <x v="6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5"/>
    <x v="20"/>
    <x v="13"/>
    <n v="2"/>
    <n v="2"/>
    <n v="39"/>
    <x v="1"/>
    <n v="26"/>
    <n v="52"/>
    <x v="1"/>
    <n v="2"/>
    <s v="2. EXP - Operating Expense"/>
    <n v="93"/>
    <x v="34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5"/>
    <x v="10"/>
    <x v="1"/>
    <n v="2"/>
    <n v="2"/>
    <n v="35"/>
    <x v="12"/>
    <n v="26"/>
    <n v="48"/>
    <x v="7"/>
    <n v="2"/>
    <s v="2. EXP - Operating Expense"/>
    <n v="95"/>
    <x v="7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493"/>
    <n v="2402.63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328.9"/>
    <n v="230.55"/>
    <n v="297.10000000000002"/>
    <n v="451.6"/>
    <n v="0"/>
    <n v="0"/>
    <n v="0"/>
    <n v="2402.63"/>
    <n v="2402.63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0"/>
    <x v="5"/>
    <x v="4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3"/>
    <x v="7"/>
    <n v="2"/>
    <n v="2"/>
    <n v="52"/>
    <x v="10"/>
    <n v="26"/>
    <n v="59"/>
    <x v="2"/>
    <n v="2"/>
    <s v="2. EXP - Operating Expense"/>
    <n v="100"/>
    <x v="18"/>
    <n v="1488"/>
    <n v="126992.81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658.55"/>
    <n v="11143.03"/>
    <n v="10174.07"/>
    <n v="10658.55"/>
    <n v="10658.55"/>
    <n v="10174.07"/>
    <n v="11143.03"/>
    <n v="52382.96"/>
    <n v="52382.96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11"/>
    <x v="6"/>
    <n v="2"/>
    <n v="2"/>
    <n v="42"/>
    <x v="11"/>
    <n v="26"/>
    <n v="55"/>
    <x v="6"/>
    <n v="2"/>
    <s v="2. EXP - Operating Expense"/>
    <n v="105"/>
    <x v="11"/>
    <n v="1406"/>
    <n v="16885.34"/>
    <n v="0"/>
    <n v="0"/>
    <n v="0"/>
    <n v="0"/>
    <n v="0"/>
    <n v="0"/>
    <n v="0"/>
    <n v="0"/>
    <n v="0"/>
    <n v="0"/>
    <n v="0"/>
    <n v="0"/>
    <n v="50.77"/>
    <n v="46.15"/>
    <n v="50.77"/>
    <n v="50.77"/>
    <n v="48.46"/>
    <n v="50.77"/>
    <n v="53.08"/>
    <n v="48.46"/>
    <n v="50.77"/>
    <n v="50.77"/>
    <n v="6561.67"/>
    <n v="9822.9"/>
    <n v="0"/>
    <n v="450"/>
    <s v="All Budget Divisions"/>
    <s v="CD-70 - Finance"/>
    <x v="1"/>
    <s v="USF"/>
    <s v="Employee Expenses"/>
    <s v="Compensation and Benefits"/>
    <n v="450"/>
    <s v="70-799-70.68005"/>
    <s v="799-Enterprise Resource Program"/>
    <s v="799"/>
    <x v="11"/>
    <x v="3"/>
  </r>
  <r>
    <x v="0"/>
    <x v="17"/>
    <x v="10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4"/>
    <x v="9"/>
    <x v="1"/>
    <n v="2"/>
    <n v="2"/>
    <n v="46"/>
    <x v="3"/>
    <n v="26"/>
    <n v="59"/>
    <x v="2"/>
    <n v="2"/>
    <s v="2. EXP - Operating Expense"/>
    <n v="78"/>
    <x v="89"/>
    <n v="1033"/>
    <n v="372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2.81"/>
    <n v="0"/>
    <n v="0"/>
    <n v="0"/>
    <n v="0"/>
    <n v="0"/>
    <n v="372.81"/>
    <s v="All Budget Divisions"/>
    <s v="CD-90 - Information Technology"/>
    <x v="1"/>
    <s v="USF"/>
    <s v="General and Administrative"/>
    <s v="Rent"/>
    <n v="372.81"/>
    <s v="90-900-90.64930"/>
    <s v="900-IT Senior Management"/>
    <s v="900"/>
    <x v="89"/>
    <x v="13"/>
  </r>
  <r>
    <x v="5"/>
    <x v="16"/>
    <x v="9"/>
    <n v="2"/>
    <n v="2"/>
    <n v="53"/>
    <x v="16"/>
    <n v="26"/>
    <n v="59"/>
    <x v="2"/>
    <n v="2"/>
    <s v="2. EXP - Operating Expense"/>
    <n v="83"/>
    <x v="13"/>
    <n v="1303"/>
    <n v="126206.24"/>
    <n v="15080.56"/>
    <n v="11070.58"/>
    <n v="11586.44"/>
    <n v="12084.19"/>
    <n v="12059.66"/>
    <n v="12295.53"/>
    <n v="13399.64"/>
    <n v="13487.41"/>
    <n v="12804.1"/>
    <n v="13797.45"/>
    <n v="10992.83"/>
    <n v="15861.41"/>
    <n v="15080.56"/>
    <n v="11070.58"/>
    <n v="11586.44"/>
    <n v="12084.19"/>
    <n v="12059.66"/>
    <n v="12295.53"/>
    <n v="13399.64"/>
    <n v="13487.41"/>
    <n v="12804.1"/>
    <n v="13797.45"/>
    <n v="-1459.32"/>
    <n v="0"/>
    <n v="154519.79999999999"/>
    <n v="126206.24"/>
    <s v="All Budget Divisions"/>
    <s v="DA-40 - Lifeline (DA)"/>
    <x v="5"/>
    <s v="USF"/>
    <s v="Employee Expenses"/>
    <s v="Compensation and Benefits"/>
    <n v="-28313.56"/>
    <s v="90-917-40.66000"/>
    <s v="917-IT Lifeline Support"/>
    <s v="917"/>
    <x v="13"/>
    <x v="3"/>
  </r>
  <r>
    <x v="0"/>
    <x v="3"/>
    <x v="3"/>
    <n v="2"/>
    <n v="2"/>
    <n v="39"/>
    <x v="1"/>
    <n v="26"/>
    <n v="52"/>
    <x v="1"/>
    <n v="2"/>
    <s v="2. EXP - Operating Expense"/>
    <n v="83"/>
    <x v="13"/>
    <n v="1367"/>
    <n v="162698.39000000001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0"/>
    <n v="14685.37"/>
    <n v="15384.67"/>
    <n v="15719.11"/>
    <n v="13667.54"/>
    <n v="12964.51"/>
    <n v="11039.91"/>
    <n v="10040.74"/>
    <n v="13478.91"/>
    <n v="73254.98"/>
    <n v="55717.63"/>
    <s v="All Budget Divisions"/>
    <s v="CD-61 - Office of the Chief Administrative Officer Division"/>
    <x v="1"/>
    <s v="USF"/>
    <s v="Employee Expenses"/>
    <s v="Compensation and Benefits"/>
    <n v="-17537.349999999999"/>
    <s v="61-601-61.66000"/>
    <s v="601-Data Strategy"/>
    <s v="601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455"/>
    <n v="328734.34999999998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2512.94"/>
    <n v="32512.94"/>
    <n v="31035.08"/>
    <n v="32512.94"/>
    <n v="33126.18"/>
    <n v="26298.240000000002"/>
    <n v="21031.599999999999"/>
    <n v="14219.78"/>
    <n v="8550.15"/>
    <n v="19616.419999999998"/>
    <n v="77318.080000000002"/>
    <n v="77318.080000000002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0"/>
    <x v="0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2"/>
    <x v="4"/>
    <x v="1"/>
    <n v="2"/>
    <n v="2"/>
    <n v="46"/>
    <x v="3"/>
    <n v="26"/>
    <n v="59"/>
    <x v="2"/>
    <n v="2"/>
    <s v="2. EXP - Operating Expense"/>
    <n v="39"/>
    <x v="27"/>
    <n v="393"/>
    <n v="499.99770000000001"/>
    <n v="0"/>
    <n v="0"/>
    <n v="0"/>
    <n v="0"/>
    <n v="0"/>
    <n v="0"/>
    <n v="0"/>
    <n v="0"/>
    <n v="0"/>
    <n v="0"/>
    <n v="0"/>
    <n v="0"/>
    <n v="40.229700000000001"/>
    <n v="38.314"/>
    <n v="44.061100000000003"/>
    <n v="42.145400000000002"/>
    <n v="40.229700000000001"/>
    <n v="42.145400000000002"/>
    <n v="42.145400000000002"/>
    <n v="42.145400000000002"/>
    <n v="42.145400000000002"/>
    <n v="40.229700000000001"/>
    <n v="42.145400000000002"/>
    <n v="44.061100000000003"/>
    <n v="0"/>
    <n v="499.99770000000001"/>
    <s v="All Budget Divisions"/>
    <s v="CD-90 - Information Technology"/>
    <x v="1"/>
    <s v="USF"/>
    <s v="Employee Expenses"/>
    <s v="Team Building"/>
    <n v="499.99770000000001"/>
    <s v="90-908-90.62505"/>
    <s v="908-Quality Assurance"/>
    <s v="908"/>
    <x v="27"/>
    <x v="4"/>
  </r>
  <r>
    <x v="1"/>
    <x v="1"/>
    <x v="1"/>
    <n v="2"/>
    <n v="2"/>
    <n v="33"/>
    <x v="20"/>
    <n v="26"/>
    <n v="55"/>
    <x v="6"/>
    <n v="2"/>
    <s v="2. EXP - Operating Expense"/>
    <n v="39"/>
    <x v="27"/>
    <n v="447"/>
    <n v="1499.9999"/>
    <n v="0"/>
    <n v="0"/>
    <n v="0"/>
    <n v="0"/>
    <n v="0"/>
    <n v="0"/>
    <n v="0"/>
    <n v="0"/>
    <n v="0"/>
    <n v="0"/>
    <n v="0"/>
    <n v="0"/>
    <n v="121.1538"/>
    <n v="115.38460000000001"/>
    <n v="132.69229999999999"/>
    <n v="121.1538"/>
    <n v="126.92310000000001"/>
    <n v="126.92310000000001"/>
    <n v="121.1538"/>
    <n v="132.69229999999999"/>
    <n v="126.92310000000001"/>
    <n v="121.1538"/>
    <n v="126.92310000000001"/>
    <n v="126.92310000000001"/>
    <n v="0"/>
    <n v="1499.9999"/>
    <s v="All Budget Divisions"/>
    <s v="CD-10 - Contributors/499"/>
    <x v="1"/>
    <s v="USF"/>
    <s v="Employee Expenses"/>
    <s v="Team Building"/>
    <n v="1499.9999"/>
    <s v="10-110-10.62505"/>
    <s v="110-Contributors"/>
    <s v="110"/>
    <x v="27"/>
    <x v="4"/>
  </r>
  <r>
    <x v="0"/>
    <x v="6"/>
    <x v="1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0"/>
    <n v="0"/>
    <n v="0"/>
    <n v="0"/>
    <n v="937.5"/>
    <n v="0"/>
    <n v="0"/>
    <n v="0"/>
    <n v="0"/>
    <n v="0"/>
    <n v="937.5"/>
    <n v="1116.6300000000001"/>
    <n v="937.5"/>
    <s v="All Budget Divisions"/>
    <s v="CD-93 - Human Resources"/>
    <x v="1"/>
    <s v="USF"/>
    <s v="Employee Expenses"/>
    <s v="Team Building"/>
    <n v="-179.13"/>
    <s v="93-930-93.62505"/>
    <s v="930-Human Resources"/>
    <s v="930"/>
    <x v="27"/>
    <x v="4"/>
  </r>
  <r>
    <x v="0"/>
    <x v="2"/>
    <x v="2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8"/>
    <x v="11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0"/>
    <x v="0"/>
    <n v="2"/>
    <n v="2"/>
    <n v="52"/>
    <x v="10"/>
    <n v="26"/>
    <n v="58"/>
    <x v="4"/>
    <n v="2"/>
    <s v="2. EXP - Operating Expense"/>
    <n v="64"/>
    <x v="23"/>
    <n v="1419"/>
    <n v="3154094.9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265495.67"/>
    <n v="417464.3"/>
    <n v="482742.6"/>
    <n v="553221.9"/>
    <n v="275181"/>
    <n v="262141"/>
    <n v="231151.12"/>
    <n v="2385621.7799999998"/>
    <n v="2385621.7799999998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0"/>
    <x v="0"/>
    <n v="2"/>
    <n v="2"/>
    <n v="42"/>
    <x v="11"/>
    <n v="26"/>
    <n v="55"/>
    <x v="6"/>
    <n v="2"/>
    <s v="2. EXP - Operating Expense"/>
    <n v="29"/>
    <x v="4"/>
    <n v="1331"/>
    <n v="110898.38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6129.58"/>
    <n v="6129.58"/>
    <n v="6129.58"/>
    <n v="6129.58"/>
    <n v="18577.39"/>
    <n v="17732.96"/>
    <n v="19421.810000000001"/>
    <n v="55166.22"/>
    <n v="55166.22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5"/>
    <x v="4"/>
    <n v="2"/>
    <n v="2"/>
    <n v="52"/>
    <x v="10"/>
    <n v="26"/>
    <n v="59"/>
    <x v="2"/>
    <n v="2"/>
    <s v="2. EXP - Operating Expense"/>
    <n v="29"/>
    <x v="4"/>
    <n v="1452"/>
    <n v="168999.39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2961.85"/>
    <n v="15211.13"/>
    <n v="13888.43"/>
    <n v="14549.78"/>
    <n v="14549.78"/>
    <n v="13888.43"/>
    <n v="15211.13"/>
    <n v="81700.710000000006"/>
    <n v="81700.710000000006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0"/>
    <x v="11"/>
    <x v="6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7"/>
    <x v="5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5"/>
    <x v="4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18"/>
    <x v="11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8"/>
    <x v="11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5"/>
    <x v="15"/>
    <x v="5"/>
    <n v="2"/>
    <n v="2"/>
    <n v="42"/>
    <x v="11"/>
    <n v="26"/>
    <n v="55"/>
    <x v="6"/>
    <n v="2"/>
    <s v="2. EXP - Operating Expense"/>
    <n v="14"/>
    <x v="98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0"/>
    <x v="5"/>
    <x v="4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0"/>
    <x v="0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13"/>
    <x v="7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5"/>
    <x v="4"/>
    <n v="2"/>
    <n v="2"/>
    <n v="33"/>
    <x v="20"/>
    <n v="26"/>
    <n v="59"/>
    <x v="2"/>
    <n v="2"/>
    <s v="2. EXP - Operating Expense"/>
    <n v="18"/>
    <x v="2"/>
    <n v="1480"/>
    <n v="360258.72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15789.23"/>
    <n v="29996.99"/>
    <n v="30353.83"/>
    <n v="51750.55"/>
    <n v="52397.79"/>
    <n v="51977.93"/>
    <n v="51597.81"/>
    <n v="92183.82"/>
    <n v="92183.82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5"/>
    <x v="10"/>
    <x v="1"/>
    <n v="2"/>
    <n v="2"/>
    <n v="50"/>
    <x v="0"/>
    <n v="26"/>
    <n v="50"/>
    <x v="0"/>
    <n v="2"/>
    <s v="2. EXP - Operating Expense"/>
    <n v="146"/>
    <x v="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4"/>
    <x v="9"/>
    <x v="1"/>
    <n v="2"/>
    <n v="2"/>
    <n v="33"/>
    <x v="20"/>
    <n v="26"/>
    <n v="55"/>
    <x v="6"/>
    <n v="2"/>
    <s v="2. EXP - Operating Expense"/>
    <n v="110"/>
    <x v="46"/>
    <n v="889"/>
    <n v="0"/>
    <n v="0"/>
    <n v="0"/>
    <n v="0"/>
    <n v="0"/>
    <n v="0"/>
    <n v="0"/>
    <n v="0"/>
    <n v="0"/>
    <n v="0"/>
    <n v="0"/>
    <n v="0"/>
    <n v="4129.1099999999997"/>
    <n v="0"/>
    <n v="0"/>
    <n v="0"/>
    <n v="0"/>
    <n v="0"/>
    <n v="0"/>
    <n v="0"/>
    <n v="0"/>
    <n v="0"/>
    <n v="0"/>
    <n v="0"/>
    <n v="0"/>
    <n v="4129.1099999999997"/>
    <n v="0"/>
    <s v="All Budget Divisions"/>
    <s v="CD-10 - Contributors/499"/>
    <x v="1"/>
    <s v="USF"/>
    <s v="Employee Expenses"/>
    <s v="Compensation and Benefits"/>
    <n v="-4129.1099999999997"/>
    <s v="10-110-10.68100"/>
    <s v="110-Contributors"/>
    <s v="110"/>
    <x v="46"/>
    <x v="3"/>
  </r>
  <r>
    <x v="4"/>
    <x v="9"/>
    <x v="1"/>
    <n v="2"/>
    <n v="2"/>
    <n v="37"/>
    <x v="5"/>
    <n v="26"/>
    <n v="50"/>
    <x v="0"/>
    <n v="2"/>
    <s v="2. EXP - Operating Expense"/>
    <n v="110"/>
    <x v="46"/>
    <n v="906"/>
    <n v="-42309.199992000002"/>
    <n v="0"/>
    <n v="0"/>
    <n v="0"/>
    <n v="0"/>
    <n v="0"/>
    <n v="0"/>
    <n v="0"/>
    <n v="0"/>
    <n v="0"/>
    <n v="0"/>
    <n v="0"/>
    <n v="33123.97"/>
    <n v="-3525.766666"/>
    <n v="-3525.766666"/>
    <n v="-3525.766666"/>
    <n v="-3525.766666"/>
    <n v="-3525.766666"/>
    <n v="-3525.766666"/>
    <n v="-3525.766666"/>
    <n v="-3525.766666"/>
    <n v="-3525.766666"/>
    <n v="-3525.766666"/>
    <n v="-3525.766666"/>
    <n v="-3525.766666"/>
    <n v="33123.97"/>
    <n v="-42309.199992000002"/>
    <s v="All Budget Divisions"/>
    <s v="BD-50 - Rural Health Care"/>
    <x v="2"/>
    <s v="USF"/>
    <s v="Employee Expenses"/>
    <s v="Compensation and Benefits"/>
    <n v="-75433.169991999996"/>
    <s v="50-500-50.68100"/>
    <s v="500-Rural Health Care"/>
    <s v="500"/>
    <x v="46"/>
    <x v="3"/>
  </r>
  <r>
    <x v="0"/>
    <x v="19"/>
    <x v="12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5"/>
    <x v="4"/>
    <n v="2"/>
    <n v="2"/>
    <n v="34"/>
    <x v="7"/>
    <n v="26"/>
    <n v="47"/>
    <x v="5"/>
    <n v="3"/>
    <s v="4. USAC_DEBIT - USAC Administration (Debit to SM)"/>
    <n v="127"/>
    <x v="65"/>
    <n v="1335"/>
    <n v="8545771.5299999993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715718.82"/>
    <n v="606369.35"/>
    <n v="617945.09"/>
    <n v="780681.04"/>
    <n v="801275.75"/>
    <n v="764104.02"/>
    <n v="745761.71"/>
    <n v="4229634.57"/>
    <n v="4229634.57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3"/>
    <x v="3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5"/>
    <x v="20"/>
    <x v="13"/>
    <n v="2"/>
    <n v="2"/>
    <n v="46"/>
    <x v="3"/>
    <n v="26"/>
    <n v="59"/>
    <x v="2"/>
    <n v="6"/>
    <s v="X00000 - Capital Expenses"/>
    <n v="142"/>
    <x v="8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0"/>
    <x v="1"/>
    <n v="2"/>
    <n v="2"/>
    <n v="46"/>
    <x v="3"/>
    <n v="26"/>
    <n v="59"/>
    <x v="2"/>
    <n v="2"/>
    <s v="2. EXP - Operating Expense"/>
    <n v="104"/>
    <x v="54"/>
    <n v="1317"/>
    <n v="0"/>
    <n v="0"/>
    <n v="0"/>
    <n v="0"/>
    <n v="0"/>
    <n v="0"/>
    <n v="0"/>
    <n v="0"/>
    <n v="0"/>
    <n v="0"/>
    <n v="0"/>
    <n v="0"/>
    <n v="11449.74"/>
    <n v="0"/>
    <n v="0"/>
    <n v="0"/>
    <n v="0"/>
    <n v="0"/>
    <n v="0"/>
    <n v="0"/>
    <n v="0"/>
    <n v="0"/>
    <n v="0"/>
    <n v="0"/>
    <n v="0"/>
    <n v="11449.74"/>
    <n v="0"/>
    <s v="All Budget Divisions"/>
    <s v="CD-90 - Information Technology"/>
    <x v="1"/>
    <s v="USF"/>
    <s v="Employee Expenses"/>
    <s v="Compensation and Benefits"/>
    <n v="-11449.74"/>
    <s v="90-923-90.68004"/>
    <s v="923-Information Security"/>
    <s v="923"/>
    <x v="54"/>
    <x v="0"/>
  </r>
  <r>
    <x v="0"/>
    <x v="5"/>
    <x v="4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14"/>
    <x v="8"/>
    <n v="2"/>
    <n v="2"/>
    <n v="43"/>
    <x v="21"/>
    <n v="26"/>
    <n v="56"/>
    <x v="12"/>
    <n v="2"/>
    <s v="2. EXP - Operating Expense"/>
    <n v="105"/>
    <x v="11"/>
    <n v="1410"/>
    <n v="49634.559999999998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0"/>
    <n v="241.15"/>
    <n v="241.15"/>
    <n v="19498.169999999998"/>
    <n v="29154.09"/>
    <n v="500"/>
    <n v="50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2"/>
    <x v="2"/>
    <n v="2"/>
    <n v="2"/>
    <n v="54"/>
    <x v="15"/>
    <n v="26"/>
    <n v="59"/>
    <x v="2"/>
    <n v="2"/>
    <s v="2. EXP - Operating Expense"/>
    <n v="105"/>
    <x v="11"/>
    <n v="1507"/>
    <n v="26880.15"/>
    <n v="0"/>
    <n v="0"/>
    <n v="0"/>
    <n v="0"/>
    <n v="0"/>
    <n v="0"/>
    <n v="0"/>
    <n v="500"/>
    <n v="500"/>
    <n v="0"/>
    <n v="0"/>
    <n v="0"/>
    <n v="0"/>
    <n v="0"/>
    <n v="0"/>
    <n v="88.85"/>
    <n v="84.81"/>
    <n v="88.85"/>
    <n v="92.88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19"/>
    <x v="12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7"/>
    <x v="10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2"/>
    <x v="2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38194.11"/>
    <n v="38194.11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7"/>
    <x v="5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2"/>
    <x v="4"/>
    <x v="1"/>
    <n v="2"/>
    <n v="2"/>
    <n v="46"/>
    <x v="3"/>
    <n v="26"/>
    <n v="59"/>
    <x v="2"/>
    <n v="2"/>
    <s v="2. EXP - Operating Expense"/>
    <n v="78"/>
    <x v="89"/>
    <n v="370"/>
    <n v="0"/>
    <n v="0"/>
    <n v="0"/>
    <n v="0"/>
    <n v="0"/>
    <n v="0"/>
    <n v="0"/>
    <n v="0"/>
    <n v="372.81"/>
    <n v="0"/>
    <n v="0"/>
    <n v="0"/>
    <n v="0"/>
    <n v="0"/>
    <n v="0"/>
    <n v="0"/>
    <n v="0"/>
    <n v="0"/>
    <n v="0"/>
    <n v="0"/>
    <n v="0"/>
    <n v="0"/>
    <n v="0"/>
    <n v="0"/>
    <n v="0"/>
    <n v="372.81"/>
    <n v="0"/>
    <s v="All Budget Divisions"/>
    <s v="CD-90 - Information Technology"/>
    <x v="1"/>
    <s v="USF"/>
    <s v="General and Administrative"/>
    <s v="Rent"/>
    <n v="-372.81"/>
    <s v="90-900-90.64930"/>
    <s v="900-IT Senior Management"/>
    <s v="900"/>
    <x v="89"/>
    <x v="13"/>
  </r>
  <r>
    <x v="0"/>
    <x v="7"/>
    <x v="5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6"/>
    <x v="12"/>
    <x v="6"/>
    <n v="2"/>
    <n v="2"/>
    <n v="52"/>
    <x v="10"/>
    <n v="26"/>
    <n v="58"/>
    <x v="4"/>
    <n v="2"/>
    <s v="2. EXP - Operating Expense"/>
    <n v="97"/>
    <x v="16"/>
    <n v="1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4"/>
    <x v="9"/>
    <x v="1"/>
    <n v="2"/>
    <n v="2"/>
    <n v="52"/>
    <x v="10"/>
    <n v="26"/>
    <n v="59"/>
    <x v="2"/>
    <n v="2"/>
    <s v="2. EXP - Operating Expense"/>
    <n v="102"/>
    <x v="44"/>
    <n v="1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6"/>
    <x v="9"/>
    <n v="2"/>
    <n v="2"/>
    <n v="38"/>
    <x v="18"/>
    <n v="26"/>
    <n v="51"/>
    <x v="8"/>
    <n v="2"/>
    <s v="2. EXP - Operating Expense"/>
    <n v="38"/>
    <x v="2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0"/>
    <x v="0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217.68"/>
    <n v="175.78"/>
    <n v="31.81"/>
    <n v="673.08"/>
    <n v="1032.32"/>
    <n v="1632.46"/>
    <n v="1906.77"/>
    <n v="2928.45"/>
    <n v="2928.45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1"/>
    <x v="1"/>
    <x v="1"/>
    <n v="2"/>
    <n v="2"/>
    <n v="46"/>
    <x v="3"/>
    <n v="26"/>
    <n v="59"/>
    <x v="2"/>
    <n v="2"/>
    <s v="2. EXP - Operating Expense"/>
    <n v="44"/>
    <x v="57"/>
    <n v="648"/>
    <n v="0"/>
    <n v="0"/>
    <n v="0"/>
    <n v="0"/>
    <n v="0"/>
    <n v="0"/>
    <n v="30.92"/>
    <n v="0"/>
    <n v="17.29"/>
    <n v="0"/>
    <n v="0"/>
    <n v="0"/>
    <n v="0"/>
    <n v="0"/>
    <n v="0"/>
    <n v="0"/>
    <n v="0"/>
    <n v="0"/>
    <n v="0"/>
    <n v="0"/>
    <n v="0"/>
    <n v="0"/>
    <n v="0"/>
    <n v="0"/>
    <n v="0"/>
    <n v="48.21"/>
    <n v="0"/>
    <s v="All Budget Divisions"/>
    <s v="CD-90 - Information Technology"/>
    <x v="1"/>
    <s v="USF"/>
    <s v="Employee Expenses"/>
    <s v="Travel"/>
    <n v="-48.21"/>
    <s v="90-922-90.63800"/>
    <s v="922-Technology Operations"/>
    <s v="922"/>
    <x v="57"/>
    <x v="7"/>
  </r>
  <r>
    <x v="2"/>
    <x v="4"/>
    <x v="1"/>
    <n v="2"/>
    <n v="2"/>
    <n v="46"/>
    <x v="3"/>
    <n v="26"/>
    <n v="59"/>
    <x v="2"/>
    <n v="2"/>
    <s v="2. EXP - Operating Expense"/>
    <n v="57"/>
    <x v="22"/>
    <n v="433"/>
    <n v="1999999.9999919999"/>
    <n v="104599.37"/>
    <n v="111888.6"/>
    <n v="112782.55"/>
    <n v="120747.85"/>
    <n v="158516"/>
    <n v="78813.86"/>
    <n v="235797.12"/>
    <n v="164659.14000000001"/>
    <n v="168641.12"/>
    <n v="682782.5"/>
    <n v="238649.18"/>
    <n v="343485.74"/>
    <n v="166666.666666"/>
    <n v="166666.666666"/>
    <n v="166666.666666"/>
    <n v="166666.666666"/>
    <n v="166666.666666"/>
    <n v="166666.666666"/>
    <n v="166666.666666"/>
    <n v="166666.666666"/>
    <n v="166666.666666"/>
    <n v="166666.666666"/>
    <n v="166666.666666"/>
    <n v="166666.666666"/>
    <n v="2521363.0299999998"/>
    <n v="1999999.9999919999"/>
    <s v="All Budget Divisions"/>
    <s v="CD-90 - Information Technology"/>
    <x v="1"/>
    <s v="USF"/>
    <s v="Professional Services"/>
    <s v="Other Professional Services"/>
    <n v="-521363.03000799997"/>
    <s v="90-923-90.64800"/>
    <s v="923-Information Security"/>
    <s v="923"/>
    <x v="22"/>
    <x v="9"/>
  </r>
  <r>
    <x v="5"/>
    <x v="20"/>
    <x v="13"/>
    <n v="2"/>
    <n v="2"/>
    <n v="54"/>
    <x v="15"/>
    <n v="26"/>
    <n v="58"/>
    <x v="4"/>
    <n v="2"/>
    <s v="2. EXP - Operating Expense"/>
    <n v="57"/>
    <x v="22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5"/>
    <x v="10"/>
    <x v="1"/>
    <n v="2"/>
    <n v="2"/>
    <n v="52"/>
    <x v="10"/>
    <n v="26"/>
    <n v="59"/>
    <x v="2"/>
    <n v="2"/>
    <s v="2. EXP - Operating Expense"/>
    <n v="57"/>
    <x v="22"/>
    <n v="1300"/>
    <n v="1240086.3600000001"/>
    <n v="130784.38"/>
    <n v="87433.62"/>
    <n v="104156.06"/>
    <n v="94397.31"/>
    <n v="98073.03"/>
    <n v="102597.92"/>
    <n v="84866.26"/>
    <n v="89705.45"/>
    <n v="100195.05"/>
    <n v="105050.74"/>
    <n v="92138.89"/>
    <n v="83720.53"/>
    <n v="-29733.712500000001"/>
    <n v="119965.28750000001"/>
    <n v="57011.287499999999"/>
    <n v="-22712.712500000001"/>
    <n v="245487.28750000001"/>
    <n v="-99232.712499999994"/>
    <n v="-13457.7125"/>
    <n v="196108.28750000001"/>
    <n v="299204.28749999998"/>
    <n v="263908.28749999998"/>
    <n v="279179.28749999998"/>
    <n v="-55640.802499999998"/>
    <n v="1173119.24"/>
    <n v="1240086.3600000001"/>
    <s v="All Budget Divisions"/>
    <s v="DA-30 - High Cost (DA)"/>
    <x v="4"/>
    <s v="USF"/>
    <s v="Professional Services"/>
    <s v="Other Professional Services"/>
    <n v="66967.12"/>
    <s v="90-916-30.64800"/>
    <s v="916-IT HC Support"/>
    <s v="916"/>
    <x v="22"/>
    <x v="9"/>
  </r>
  <r>
    <x v="5"/>
    <x v="16"/>
    <x v="9"/>
    <n v="2"/>
    <n v="2"/>
    <n v="54"/>
    <x v="15"/>
    <n v="26"/>
    <n v="59"/>
    <x v="2"/>
    <n v="2"/>
    <s v="2. EXP - Operating Expense"/>
    <n v="24"/>
    <x v="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271"/>
    <n v="442.331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072999999999993"/>
    <n v="70.370999999999995"/>
    <n v="73.721999999999994"/>
    <n v="77.072999999999993"/>
    <n v="67.02"/>
    <n v="77.072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11"/>
    <x v="6"/>
    <n v="2"/>
    <n v="2"/>
    <n v="41"/>
    <x v="17"/>
    <n v="26"/>
    <n v="54"/>
    <x v="11"/>
    <n v="2"/>
    <s v="2. EXP - Operating Expense"/>
    <n v="29"/>
    <x v="4"/>
    <n v="1389"/>
    <n v="484986.49"/>
    <n v="34554.46"/>
    <n v="30579.07"/>
    <n v="32487.81"/>
    <n v="31836.68"/>
    <n v="29939.15"/>
    <n v="31146.91"/>
    <n v="31573.38"/>
    <n v="29080.36"/>
    <n v="31113.040000000001"/>
    <n v="0"/>
    <n v="0"/>
    <n v="0"/>
    <n v="40880.089999999997"/>
    <n v="37163.71"/>
    <n v="40880.089999999997"/>
    <n v="40880.089999999997"/>
    <n v="39021.9"/>
    <n v="40880.089999999997"/>
    <n v="42738.27"/>
    <n v="39021.9"/>
    <n v="40880.089999999997"/>
    <n v="40880.089999999997"/>
    <n v="39021.9"/>
    <n v="42738.27"/>
    <n v="282310.86"/>
    <n v="362346.23"/>
    <s v="All Budget Divisions"/>
    <s v="CD-65 - Office of the General Counsel"/>
    <x v="1"/>
    <s v="USF"/>
    <s v="Employee Expenses"/>
    <s v="Compensation and Benefits"/>
    <n v="80035.37"/>
    <s v="65-650-65.62306"/>
    <s v="650-Office of the General Counsel"/>
    <s v="650"/>
    <x v="4"/>
    <x v="3"/>
  </r>
  <r>
    <x v="0"/>
    <x v="6"/>
    <x v="1"/>
    <n v="2"/>
    <n v="2"/>
    <n v="45"/>
    <x v="6"/>
    <n v="26"/>
    <n v="58"/>
    <x v="4"/>
    <n v="2"/>
    <s v="2. EXP - Operating Expense"/>
    <n v="29"/>
    <x v="4"/>
    <n v="1431"/>
    <n v="246186.92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20751.39"/>
    <n v="18864.900000000001"/>
    <n v="20751.39"/>
    <n v="20751.39"/>
    <n v="19808.14"/>
    <n v="20751.39"/>
    <n v="21694.63"/>
    <n v="19808.14"/>
    <n v="20751.39"/>
    <n v="20751.39"/>
    <n v="19808.14"/>
    <n v="21694.63"/>
    <n v="177263.9"/>
    <n v="183932.76"/>
    <s v="All Budget Divisions"/>
    <s v="CD-80 - Audit and Assurance"/>
    <x v="1"/>
    <s v="USF"/>
    <s v="Employee Expenses"/>
    <s v="Compensation and Benefits"/>
    <n v="6668.86"/>
    <s v="80-854-80.62306"/>
    <s v="854-Payment Quality Assurance"/>
    <s v="854"/>
    <x v="4"/>
    <x v="3"/>
  </r>
  <r>
    <x v="5"/>
    <x v="16"/>
    <x v="9"/>
    <n v="2"/>
    <n v="2"/>
    <n v="49"/>
    <x v="13"/>
    <n v="26"/>
    <n v="53"/>
    <x v="3"/>
    <n v="2"/>
    <s v="2. EXP - Operating Expense"/>
    <n v="31"/>
    <x v="24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8"/>
    <x v="11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6"/>
    <x v="1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14"/>
    <x v="8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4"/>
    <x v="9"/>
    <x v="1"/>
    <n v="2"/>
    <n v="2"/>
    <n v="46"/>
    <x v="3"/>
    <n v="26"/>
    <n v="59"/>
    <x v="2"/>
    <n v="2"/>
    <s v="2. EXP - Operating Expense"/>
    <n v="17"/>
    <x v="28"/>
    <n v="1062"/>
    <n v="0"/>
    <n v="-2296"/>
    <n v="2296"/>
    <n v="0"/>
    <n v="-7534"/>
    <n v="-21924.5"/>
    <n v="-8042.17"/>
    <n v="-7204.33"/>
    <n v="-7317.22"/>
    <n v="-7108.28"/>
    <n v="-4986"/>
    <n v="5157"/>
    <n v="0"/>
    <n v="0"/>
    <n v="0"/>
    <n v="0"/>
    <n v="0"/>
    <n v="0"/>
    <n v="0"/>
    <n v="0"/>
    <n v="0"/>
    <n v="0"/>
    <n v="0"/>
    <n v="0"/>
    <n v="0"/>
    <n v="-58959.5"/>
    <n v="0"/>
    <s v="All Budget Divisions"/>
    <s v="CD-90 - Information Technology"/>
    <x v="1"/>
    <s v="USF"/>
    <s v="Professional Services"/>
    <s v="Contract Labor"/>
    <n v="58959.5"/>
    <s v="90-909-90.61410"/>
    <s v="909-Project Management Office"/>
    <s v="909"/>
    <x v="28"/>
    <x v="0"/>
  </r>
  <r>
    <x v="0"/>
    <x v="11"/>
    <x v="6"/>
    <n v="2"/>
    <n v="2"/>
    <n v="53"/>
    <x v="16"/>
    <n v="26"/>
    <n v="59"/>
    <x v="2"/>
    <n v="2"/>
    <s v="2. EXP - Operating Expense"/>
    <n v="18"/>
    <x v="2"/>
    <n v="1483"/>
    <n v="2338067.4"/>
    <n v="94119.360000000001"/>
    <n v="94119.33"/>
    <n v="95116.18"/>
    <n v="95116.18"/>
    <n v="95116.18"/>
    <n v="95116.18"/>
    <n v="95116.18"/>
    <n v="95116.18"/>
    <n v="95116.18"/>
    <n v="0"/>
    <n v="0"/>
    <n v="0"/>
    <n v="248258.11"/>
    <n v="248258.13"/>
    <n v="247299.48"/>
    <n v="247299.48"/>
    <n v="247299.48"/>
    <n v="247299.48"/>
    <n v="247299.48"/>
    <n v="247299.48"/>
    <n v="108228.82"/>
    <n v="65222.66"/>
    <n v="86405.42"/>
    <n v="97897.38"/>
    <n v="854051.95"/>
    <n v="2088541.94"/>
    <s v="All Budget Divisions"/>
    <s v="DA-40 - Lifeline (DA)"/>
    <x v="5"/>
    <s v="USF"/>
    <s v="General and Administrative"/>
    <s v="Computer Support and Maintenance"/>
    <n v="1234489.99"/>
    <s v="90-913-40.61420"/>
    <s v="913-Architecture and Standards"/>
    <s v="913"/>
    <x v="2"/>
    <x v="2"/>
  </r>
  <r>
    <x v="0"/>
    <x v="6"/>
    <x v="1"/>
    <n v="2"/>
    <n v="2"/>
    <n v="47"/>
    <x v="2"/>
    <n v="26"/>
    <n v="60"/>
    <x v="9"/>
    <n v="2"/>
    <s v="2. EXP - Operating Expense"/>
    <n v="22"/>
    <x v="29"/>
    <n v="1511"/>
    <n v="66006"/>
    <n v="2335.98"/>
    <n v="1650.36"/>
    <n v="2779.14"/>
    <n v="3085.66"/>
    <n v="14482.38"/>
    <n v="5233.0200000000004"/>
    <n v="2624.49"/>
    <n v="3140.84"/>
    <n v="1206.7"/>
    <n v="0"/>
    <n v="0"/>
    <n v="0"/>
    <n v="5500.5"/>
    <n v="5500.5"/>
    <n v="5500.5"/>
    <n v="5500.5"/>
    <n v="5500.5"/>
    <n v="5500.5"/>
    <n v="5500.5"/>
    <n v="5500.5"/>
    <n v="5500.5"/>
    <n v="5500.5"/>
    <n v="5500.5"/>
    <n v="5500.5"/>
    <n v="36538.57"/>
    <n v="49504.5"/>
    <s v="All Budget Divisions"/>
    <s v="CD-93 - Human Resources"/>
    <x v="1"/>
    <s v="USF"/>
    <s v="Employee Expenses"/>
    <s v="Dues and Subscriptions"/>
    <n v="12965.93"/>
    <s v="93-930-93.62100"/>
    <s v="930-Human Resources"/>
    <s v="930"/>
    <x v="29"/>
    <x v="4"/>
  </r>
  <r>
    <x v="0"/>
    <x v="11"/>
    <x v="6"/>
    <n v="2"/>
    <n v="2"/>
    <n v="52"/>
    <x v="10"/>
    <n v="26"/>
    <n v="59"/>
    <x v="2"/>
    <n v="2"/>
    <s v="2. EXP - Operating Expense"/>
    <n v="24"/>
    <x v="3"/>
    <n v="1469"/>
    <n v="4577.5600000000004"/>
    <n v="440"/>
    <n v="180"/>
    <n v="0"/>
    <n v="0"/>
    <n v="440"/>
    <n v="0"/>
    <n v="440"/>
    <n v="180"/>
    <n v="0"/>
    <n v="0"/>
    <n v="0"/>
    <n v="0"/>
    <n v="385.85"/>
    <n v="350.77"/>
    <n v="385.85"/>
    <n v="385.85"/>
    <n v="368.31"/>
    <n v="385.85"/>
    <n v="403.38"/>
    <n v="368.31"/>
    <n v="385.85"/>
    <n v="385.85"/>
    <n v="368.31"/>
    <n v="403.38"/>
    <n v="1680"/>
    <n v="3420.02"/>
    <s v="All Budget Divisions"/>
    <s v="DA-30 - High Cost (DA)"/>
    <x v="4"/>
    <s v="USF"/>
    <s v="Employee Expenses"/>
    <s v="Compensation and Benefits"/>
    <n v="1740.02"/>
    <s v="90-909-30.62301"/>
    <s v="909-Project Management Office"/>
    <s v="909"/>
    <x v="3"/>
    <x v="3"/>
  </r>
  <r>
    <x v="0"/>
    <x v="3"/>
    <x v="3"/>
    <n v="2"/>
    <n v="2"/>
    <n v="35"/>
    <x v="12"/>
    <n v="26"/>
    <n v="48"/>
    <x v="7"/>
    <n v="3"/>
    <s v="4. USAC_DEBIT - USAC Administration (Debit to SM)"/>
    <n v="130"/>
    <x v="32"/>
    <n v="1340"/>
    <n v="122824.19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0"/>
    <n v="11161.13"/>
    <n v="11161.13"/>
    <n v="11161.13"/>
    <n v="11161.13"/>
    <n v="11161.13"/>
    <n v="11161.13"/>
    <n v="11161.13"/>
    <n v="11159.76"/>
    <n v="44574.76"/>
    <n v="33536.519999999997"/>
    <s v="All Budget Divisions"/>
    <s v="BD-30 - High Cost"/>
    <x v="4"/>
    <s v="USF"/>
    <s v="Allocations"/>
    <s v="Allocations"/>
    <n v="-11038.24"/>
    <s v="30-300-30.90400"/>
    <s v="300-High Cost"/>
    <s v="300"/>
    <x v="32"/>
    <x v="0"/>
  </r>
  <r>
    <x v="0"/>
    <x v="5"/>
    <x v="4"/>
    <n v="2"/>
    <n v="2"/>
    <n v="52"/>
    <x v="10"/>
    <n v="26"/>
    <n v="59"/>
    <x v="2"/>
    <n v="6"/>
    <s v="X00000 - Capital Expenses"/>
    <n v="138"/>
    <x v="7"/>
    <n v="1488"/>
    <n v="811991.42"/>
    <n v="0"/>
    <n v="0"/>
    <n v="0"/>
    <n v="0"/>
    <n v="0"/>
    <n v="89687.43"/>
    <n v="0"/>
    <n v="0"/>
    <n v="0"/>
    <n v="0"/>
    <n v="0"/>
    <n v="0"/>
    <n v="0"/>
    <n v="0"/>
    <n v="0"/>
    <n v="0"/>
    <n v="0"/>
    <n v="89687.43"/>
    <n v="0"/>
    <n v="153203.04"/>
    <n v="180566.08"/>
    <n v="177036.85"/>
    <n v="157288.21"/>
    <n v="54209.81"/>
    <n v="89687.43"/>
    <n v="89687.43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3"/>
    <x v="8"/>
    <x v="1"/>
    <n v="2"/>
    <n v="2"/>
    <n v="43"/>
    <x v="21"/>
    <n v="26"/>
    <n v="56"/>
    <x v="12"/>
    <n v="2"/>
    <s v="2. EXP - Operating Expense"/>
    <n v="146"/>
    <x v="5"/>
    <n v="7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6"/>
    <x v="1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6"/>
    <x v="1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6"/>
    <x v="12"/>
    <x v="6"/>
    <n v="2"/>
    <n v="2"/>
    <n v="55"/>
    <x v="9"/>
    <n v="26"/>
    <n v="59"/>
    <x v="2"/>
    <n v="2"/>
    <s v="2. EXP - Operating Expense"/>
    <n v="108"/>
    <x v="30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3"/>
    <x v="3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9"/>
    <x v="12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5"/>
    <x v="4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5"/>
    <x v="20"/>
    <x v="13"/>
    <n v="2"/>
    <n v="2"/>
    <n v="52"/>
    <x v="10"/>
    <n v="26"/>
    <n v="59"/>
    <x v="2"/>
    <n v="2"/>
    <s v="2. EXP - Operating Expense"/>
    <n v="100"/>
    <x v="18"/>
    <n v="1262"/>
    <n v="1562145.2483999999"/>
    <n v="135678.34"/>
    <n v="119295.38"/>
    <n v="125260.15"/>
    <n v="131224.92000000001"/>
    <n v="130849.92"/>
    <n v="125385.14"/>
    <n v="137189.69"/>
    <n v="125260.15"/>
    <n v="131224.92000000001"/>
    <n v="136814.69"/>
    <n v="119420.38"/>
    <n v="137753.01"/>
    <n v="135678.34"/>
    <n v="119295.38"/>
    <n v="125260.15"/>
    <n v="131224.92000000001"/>
    <n v="130849.92"/>
    <n v="125385.14"/>
    <n v="138427.13759999999"/>
    <n v="126389.9952"/>
    <n v="132408.56640000001"/>
    <n v="138427.13759999999"/>
    <n v="120371.424"/>
    <n v="138427.13759999999"/>
    <n v="767693.85"/>
    <n v="767693.85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5"/>
    <x v="20"/>
    <x v="13"/>
    <n v="2"/>
    <n v="2"/>
    <n v="46"/>
    <x v="3"/>
    <n v="26"/>
    <n v="59"/>
    <x v="2"/>
    <n v="2"/>
    <s v="2. EXP - Operating Expense"/>
    <n v="100"/>
    <x v="1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5"/>
    <x v="10"/>
    <x v="1"/>
    <n v="2"/>
    <n v="2"/>
    <n v="55"/>
    <x v="9"/>
    <n v="26"/>
    <n v="59"/>
    <x v="2"/>
    <n v="2"/>
    <s v="2. EXP - Operating Expense"/>
    <n v="100"/>
    <x v="1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5"/>
    <x v="20"/>
    <x v="13"/>
    <n v="2"/>
    <n v="2"/>
    <n v="55"/>
    <x v="9"/>
    <n v="26"/>
    <n v="59"/>
    <x v="2"/>
    <n v="2"/>
    <s v="2. EXP - Operating Expense"/>
    <n v="100"/>
    <x v="18"/>
    <n v="1318"/>
    <n v="2236695.3648000001"/>
    <n v="195442.38"/>
    <n v="175876.1"/>
    <n v="184669.91"/>
    <n v="203322.17"/>
    <n v="202758.99"/>
    <n v="181844.49"/>
    <n v="201903.04"/>
    <n v="197921.25"/>
    <n v="203079.65"/>
    <n v="211673.04"/>
    <n v="184830.36"/>
    <n v="213119.55"/>
    <n v="195442.38"/>
    <n v="175876.1"/>
    <n v="184669.91"/>
    <n v="203322.17"/>
    <n v="202758.99"/>
    <n v="181844.49"/>
    <n v="190408.86720000001"/>
    <n v="173851.57440000001"/>
    <n v="182130.22080000001"/>
    <n v="190408.86720000001"/>
    <n v="165572.92800000001"/>
    <n v="190408.86720000001"/>
    <n v="1143914.04"/>
    <n v="1143914.04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5"/>
    <x v="20"/>
    <x v="13"/>
    <n v="2"/>
    <n v="2"/>
    <n v="39"/>
    <x v="1"/>
    <n v="26"/>
    <n v="52"/>
    <x v="1"/>
    <n v="2"/>
    <s v="2. EXP - Operating Expense"/>
    <n v="104"/>
    <x v="54"/>
    <n v="1151"/>
    <n v="0"/>
    <n v="0"/>
    <n v="0"/>
    <n v="0"/>
    <n v="0"/>
    <n v="0"/>
    <n v="0"/>
    <n v="0"/>
    <n v="0"/>
    <n v="0"/>
    <n v="0"/>
    <n v="0"/>
    <n v="6685.13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5"/>
    <x v="16"/>
    <x v="9"/>
    <n v="2"/>
    <n v="2"/>
    <n v="46"/>
    <x v="3"/>
    <n v="26"/>
    <n v="59"/>
    <x v="2"/>
    <n v="2"/>
    <s v="2. EXP - Operating Expense"/>
    <n v="104"/>
    <x v="54"/>
    <n v="1311"/>
    <n v="0"/>
    <n v="0"/>
    <n v="0"/>
    <n v="0"/>
    <n v="0"/>
    <n v="0"/>
    <n v="0"/>
    <n v="0"/>
    <n v="0"/>
    <n v="0"/>
    <n v="0"/>
    <n v="0"/>
    <n v="6475.39"/>
    <n v="0"/>
    <n v="0"/>
    <n v="0"/>
    <n v="0"/>
    <n v="0"/>
    <n v="0"/>
    <n v="0"/>
    <n v="0"/>
    <n v="0"/>
    <n v="0"/>
    <n v="0"/>
    <n v="0"/>
    <n v="6475.39"/>
    <n v="0"/>
    <s v="All Budget Divisions"/>
    <s v="CD-90 - Information Technology"/>
    <x v="1"/>
    <s v="USF"/>
    <s v="Employee Expenses"/>
    <s v="Compensation and Benefits"/>
    <n v="-6475.39"/>
    <s v="90-922-90.68004"/>
    <s v="922-Technology Operations"/>
    <s v="922"/>
    <x v="54"/>
    <x v="0"/>
  </r>
  <r>
    <x v="5"/>
    <x v="16"/>
    <x v="9"/>
    <n v="2"/>
    <n v="2"/>
    <n v="46"/>
    <x v="3"/>
    <n v="26"/>
    <n v="59"/>
    <x v="2"/>
    <n v="2"/>
    <s v="2. EXP - Operating Expense"/>
    <n v="83"/>
    <x v="13"/>
    <n v="1317"/>
    <n v="144591.85"/>
    <n v="16645.689999999999"/>
    <n v="14621.68"/>
    <n v="12953.19"/>
    <n v="14075.1"/>
    <n v="14924.37"/>
    <n v="14298.17"/>
    <n v="15088.87"/>
    <n v="14680.54"/>
    <n v="14714.3"/>
    <n v="14379.88"/>
    <n v="11384.49"/>
    <n v="17441.490000000002"/>
    <n v="16645.689999999999"/>
    <n v="14621.68"/>
    <n v="12953.19"/>
    <n v="14075.1"/>
    <n v="14924.37"/>
    <n v="14298.17"/>
    <n v="15088.87"/>
    <n v="14680.54"/>
    <n v="14714.3"/>
    <n v="14379.88"/>
    <n v="-1789.94"/>
    <n v="0"/>
    <n v="175207.77"/>
    <n v="144591.85"/>
    <s v="All Budget Divisions"/>
    <s v="CD-90 - Information Technology"/>
    <x v="1"/>
    <s v="USF"/>
    <s v="Employee Expenses"/>
    <s v="Compensation and Benefits"/>
    <n v="-30615.919999999998"/>
    <s v="90-923-90.66000"/>
    <s v="923-Information Security"/>
    <s v="923"/>
    <x v="13"/>
    <x v="3"/>
  </r>
  <r>
    <x v="0"/>
    <x v="5"/>
    <x v="4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3"/>
    <x v="7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3"/>
    <x v="8"/>
    <x v="1"/>
    <n v="2"/>
    <n v="2"/>
    <n v="53"/>
    <x v="16"/>
    <n v="26"/>
    <n v="59"/>
    <x v="2"/>
    <n v="2"/>
    <s v="2. EXP - Operating Expense"/>
    <n v="100"/>
    <x v="18"/>
    <n v="861"/>
    <n v="1443965.952"/>
    <n v="113119.88"/>
    <n v="104662.6"/>
    <n v="107727.08"/>
    <n v="88594.48"/>
    <n v="116851.01"/>
    <n v="115905.2"/>
    <n v="98302.84"/>
    <n v="108606.96"/>
    <n v="95668.52"/>
    <n v="108518.58"/>
    <n v="136093.63"/>
    <n v="94198.12"/>
    <n v="122181.7344"/>
    <n v="111074.304"/>
    <n v="127735.44960000001"/>
    <n v="111074.304"/>
    <n v="127735.44960000001"/>
    <n v="122181.7344"/>
    <n v="116628.0192"/>
    <n v="127735.44960000001"/>
    <n v="116628.0192"/>
    <n v="122181.7344"/>
    <n v="122181.7344"/>
    <n v="116628.0192"/>
    <n v="1288248.8999999999"/>
    <n v="1443965.952"/>
    <s v="All Budget Divisions"/>
    <s v="DA-40 - Lifeline (DA)"/>
    <x v="5"/>
    <s v="USF"/>
    <s v="Employee Expenses"/>
    <s v="Compensation and Benefits"/>
    <n v="155717.052"/>
    <s v="90-917-40.68000"/>
    <s v="917-IT Lifeline Support"/>
    <s v="917"/>
    <x v="18"/>
    <x v="3"/>
  </r>
  <r>
    <x v="0"/>
    <x v="11"/>
    <x v="6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20"/>
    <x v="13"/>
    <n v="2"/>
    <n v="2"/>
    <n v="49"/>
    <x v="13"/>
    <n v="26"/>
    <n v="49"/>
    <x v="10"/>
    <n v="2"/>
    <s v="2. EXP - Operating Expense"/>
    <n v="57"/>
    <x v="2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3"/>
    <x v="3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17"/>
    <x v="10"/>
    <n v="2"/>
    <n v="2"/>
    <n v="46"/>
    <x v="3"/>
    <n v="26"/>
    <n v="59"/>
    <x v="2"/>
    <n v="2"/>
    <s v="2. EXP - Operating Expense"/>
    <n v="57"/>
    <x v="22"/>
    <n v="1504"/>
    <n v="7580902.6100000003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737938.91"/>
    <n v="776113.87"/>
    <n v="784960.74"/>
    <n v="789161.88"/>
    <n v="664957.02"/>
    <n v="632008"/>
    <n v="178586.72"/>
    <n v="706390.73"/>
    <n v="694607.94"/>
    <n v="635643.23"/>
    <n v="980533.57"/>
    <n v="980533.57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2"/>
    <x v="2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5"/>
    <x v="16"/>
    <x v="9"/>
    <n v="2"/>
    <n v="2"/>
    <n v="42"/>
    <x v="11"/>
    <n v="26"/>
    <n v="52"/>
    <x v="1"/>
    <n v="2"/>
    <s v="2. EXP - Operating Expense"/>
    <n v="83"/>
    <x v="13"/>
    <n v="1201"/>
    <n v="27402.27"/>
    <n v="3753.55"/>
    <n v="2579.6"/>
    <n v="2581.0500000000002"/>
    <n v="2707.85"/>
    <n v="2690.47"/>
    <n v="2571.04"/>
    <n v="2741.1"/>
    <n v="2771.54"/>
    <n v="2625.81"/>
    <n v="2712.38"/>
    <n v="2566.2800000000002"/>
    <n v="3984.45"/>
    <n v="3753.55"/>
    <n v="2579.6"/>
    <n v="2581.0500000000002"/>
    <n v="2707.85"/>
    <n v="2690.47"/>
    <n v="2571.04"/>
    <n v="2741.1"/>
    <n v="2771.54"/>
    <n v="2625.81"/>
    <n v="2712.38"/>
    <n v="-332.12"/>
    <n v="0"/>
    <n v="34285.120000000003"/>
    <n v="27402.27"/>
    <s v="All Budget Divisions"/>
    <s v="CD-70 - Finance"/>
    <x v="1"/>
    <s v="USF"/>
    <s v="Employee Expenses"/>
    <s v="Compensation and Benefits"/>
    <n v="-6882.85"/>
    <s v="70-735-70.66000"/>
    <s v="735-Facilities"/>
    <s v="735"/>
    <x v="13"/>
    <x v="3"/>
  </r>
  <r>
    <x v="0"/>
    <x v="0"/>
    <x v="0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5"/>
    <x v="16"/>
    <x v="9"/>
    <n v="2"/>
    <n v="2"/>
    <n v="46"/>
    <x v="3"/>
    <n v="26"/>
    <n v="59"/>
    <x v="2"/>
    <n v="2"/>
    <s v="2. EXP - Operating Expense"/>
    <n v="44"/>
    <x v="5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2"/>
    <x v="2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8"/>
    <x v="11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9"/>
    <x v="12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1"/>
    <x v="1"/>
    <x v="1"/>
    <n v="2"/>
    <n v="2"/>
    <n v="42"/>
    <x v="11"/>
    <n v="26"/>
    <n v="55"/>
    <x v="6"/>
    <n v="2"/>
    <s v="2. EXP - Operating Expense"/>
    <n v="51"/>
    <x v="20"/>
    <n v="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5"/>
    <x v="20"/>
    <x v="13"/>
    <n v="2"/>
    <n v="2"/>
    <n v="46"/>
    <x v="3"/>
    <n v="26"/>
    <n v="59"/>
    <x v="2"/>
    <n v="2"/>
    <s v="2. EXP - Operating Expense"/>
    <n v="29"/>
    <x v="4"/>
    <n v="1305"/>
    <n v="170468.06770000001"/>
    <n v="15118.43"/>
    <n v="13084.16"/>
    <n v="13791.78"/>
    <n v="14400.39"/>
    <n v="14407.53"/>
    <n v="13748.87"/>
    <n v="15079.95"/>
    <n v="13764.82"/>
    <n v="14422.39"/>
    <n v="15046.95"/>
    <n v="13118.26"/>
    <n v="18663.439999999999"/>
    <n v="15118.43"/>
    <n v="13084.16"/>
    <n v="13791.78"/>
    <n v="14400.39"/>
    <n v="14407.53"/>
    <n v="13748.87"/>
    <n v="14970.3703"/>
    <n v="13668.598900000001"/>
    <n v="14319.4846"/>
    <n v="14970.3703"/>
    <n v="13017.713299999999"/>
    <n v="14970.3703"/>
    <n v="84551.16"/>
    <n v="84551.16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5"/>
    <x v="16"/>
    <x v="9"/>
    <n v="2"/>
    <n v="2"/>
    <n v="54"/>
    <x v="15"/>
    <n v="26"/>
    <n v="59"/>
    <x v="2"/>
    <n v="2"/>
    <s v="2. EXP - Operating Expense"/>
    <n v="29"/>
    <x v="4"/>
    <n v="1320"/>
    <n v="92879.039999999994"/>
    <n v="10034.35"/>
    <n v="8721.94"/>
    <n v="9159.41"/>
    <n v="9583.14"/>
    <n v="9590.01"/>
    <n v="9166.2900000000009"/>
    <n v="10034.35"/>
    <n v="9159.41"/>
    <n v="9596.8799999999992"/>
    <n v="10013.74"/>
    <n v="8728.81"/>
    <n v="11992.8"/>
    <n v="10034.35"/>
    <n v="8721.94"/>
    <n v="9159.41"/>
    <n v="9583.14"/>
    <n v="9590.01"/>
    <n v="9166.2900000000009"/>
    <n v="10034.35"/>
    <n v="9159.41"/>
    <n v="9596.8799999999992"/>
    <n v="10013.74"/>
    <n v="-2180.48"/>
    <n v="0"/>
    <n v="115781.13"/>
    <n v="92879.039999999994"/>
    <s v="All Budget Divisions"/>
    <s v="DA-50 - Rural Health Care (DA)"/>
    <x v="2"/>
    <s v="USF"/>
    <s v="Employee Expenses"/>
    <s v="Compensation and Benefits"/>
    <n v="-22902.09"/>
    <s v="90-925-50.62306"/>
    <s v="925-RHC IT Support"/>
    <s v="925"/>
    <x v="4"/>
    <x v="3"/>
  </r>
  <r>
    <x v="0"/>
    <x v="3"/>
    <x v="3"/>
    <n v="2"/>
    <n v="2"/>
    <n v="34"/>
    <x v="7"/>
    <n v="26"/>
    <n v="47"/>
    <x v="5"/>
    <n v="2"/>
    <s v="2. EXP - Operating Expense"/>
    <n v="29"/>
    <x v="4"/>
    <n v="1335"/>
    <n v="677002.26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0"/>
    <n v="60090.34"/>
    <n v="62951.79"/>
    <n v="65813.23"/>
    <n v="60090.34"/>
    <n v="62951.79"/>
    <n v="62951.79"/>
    <n v="60090.34"/>
    <n v="65813.23"/>
    <n v="237310.3"/>
    <n v="176249.41"/>
    <s v="All Budget Divisions"/>
    <s v="BD-20 - Schools &amp; Libraries"/>
    <x v="3"/>
    <s v="USF"/>
    <s v="Employee Expenses"/>
    <s v="Compensation and Benefits"/>
    <n v="-61060.89"/>
    <s v="20-200-20.62306"/>
    <s v="200-Schools &amp; Libraries"/>
    <s v="200"/>
    <x v="4"/>
    <x v="3"/>
  </r>
  <r>
    <x v="0"/>
    <x v="19"/>
    <x v="12"/>
    <n v="2"/>
    <n v="2"/>
    <n v="35"/>
    <x v="12"/>
    <n v="26"/>
    <n v="48"/>
    <x v="7"/>
    <n v="2"/>
    <s v="2. EXP - Operating Expense"/>
    <n v="29"/>
    <x v="4"/>
    <n v="1340"/>
    <n v="590705.55000000005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50932.13"/>
    <n v="53301.18"/>
    <n v="46348.94"/>
    <n v="48556.03"/>
    <n v="48556.03"/>
    <n v="46348.94"/>
    <n v="50763.12"/>
    <n v="350132.49"/>
    <n v="350132.49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8"/>
    <x v="11"/>
    <n v="2"/>
    <n v="2"/>
    <n v="39"/>
    <x v="1"/>
    <n v="26"/>
    <n v="52"/>
    <x v="1"/>
    <n v="2"/>
    <s v="2. EXP - Operating Expense"/>
    <n v="29"/>
    <x v="4"/>
    <n v="1369"/>
    <n v="24263.1"/>
    <n v="1145.69"/>
    <n v="0"/>
    <n v="191.4"/>
    <n v="-766.72"/>
    <n v="96.8"/>
    <n v="191.41"/>
    <n v="287.11"/>
    <n v="-957.03"/>
    <n v="0"/>
    <n v="0"/>
    <n v="0"/>
    <n v="0"/>
    <n v="1145.69"/>
    <n v="1934.51"/>
    <n v="2127.96"/>
    <n v="2127.96"/>
    <n v="2031.24"/>
    <n v="2127.96"/>
    <n v="2224.69"/>
    <n v="2031.24"/>
    <n v="2127.96"/>
    <n v="2127.96"/>
    <n v="2031.24"/>
    <n v="2224.69"/>
    <n v="1145.69"/>
    <n v="1145.69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0"/>
    <x v="2"/>
    <x v="2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5"/>
    <x v="16"/>
    <x v="9"/>
    <n v="2"/>
    <n v="2"/>
    <n v="52"/>
    <x v="10"/>
    <n v="26"/>
    <n v="54"/>
    <x v="11"/>
    <n v="2"/>
    <s v="2. EXP - Operating Expense"/>
    <n v="26"/>
    <x v="5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54"/>
    <n v="11326.38"/>
    <n v="1031.8800000000001"/>
    <n v="1086.78"/>
    <n v="1057.1500000000001"/>
    <n v="1057.1500000000001"/>
    <n v="1057.1500000000001"/>
    <n v="1057.1500000000001"/>
    <n v="1057.1500000000001"/>
    <n v="1068.93"/>
    <n v="1062.67"/>
    <n v="1062.67"/>
    <n v="893.53"/>
    <n v="967.34"/>
    <n v="914.82299999999998"/>
    <n v="871.26"/>
    <n v="1001.949"/>
    <n v="914.82299999999998"/>
    <n v="958.38599999999997"/>
    <n v="958.38599999999997"/>
    <n v="914.82299999999998"/>
    <n v="1001.949"/>
    <n v="958.38599999999997"/>
    <n v="914.82299999999998"/>
    <n v="958.38599999999997"/>
    <n v="958.38599999999997"/>
    <n v="12459.55"/>
    <n v="11326.38"/>
    <s v="All Budget Divisions"/>
    <s v="CD-90 - Information Technology"/>
    <x v="1"/>
    <s v="USF"/>
    <s v="Employee Expenses"/>
    <s v="Compensation and Benefits"/>
    <n v="-1133.17"/>
    <s v="90-923-90.62304"/>
    <s v="923-Information Security"/>
    <s v="923"/>
    <x v="38"/>
    <x v="3"/>
  </r>
  <r>
    <x v="5"/>
    <x v="20"/>
    <x v="13"/>
    <n v="2"/>
    <n v="2"/>
    <n v="47"/>
    <x v="2"/>
    <n v="26"/>
    <n v="52"/>
    <x v="1"/>
    <n v="2"/>
    <s v="2. EXP - Operating Expense"/>
    <n v="27"/>
    <x v="38"/>
    <n v="1325"/>
    <n v="5790.2759999999998"/>
    <n v="366.53"/>
    <n v="376.29"/>
    <n v="372.86"/>
    <n v="382.04"/>
    <n v="373.92"/>
    <n v="379.98"/>
    <n v="-114.1"/>
    <n v="335.64"/>
    <n v="335.64"/>
    <n v="335.64"/>
    <n v="335.64"/>
    <n v="335.64"/>
    <n v="366.53"/>
    <n v="376.29"/>
    <n v="372.86"/>
    <n v="382.04"/>
    <n v="373.92"/>
    <n v="379.98"/>
    <n v="616.58399999999995"/>
    <n v="562.96799999999996"/>
    <n v="589.77599999999995"/>
    <n v="616.58399999999995"/>
    <n v="536.16"/>
    <n v="616.58399999999995"/>
    <n v="2251.62"/>
    <n v="2251.62"/>
    <s v="All Budget Divisions"/>
    <s v="CD-93 - Human Resources"/>
    <x v="1"/>
    <s v="USF"/>
    <s v="Employee Expenses"/>
    <s v="Compensation and Benefits"/>
    <n v="0"/>
    <s v="93-931-93.62304"/>
    <s v="931-Administrative Assistants"/>
    <s v="931"/>
    <x v="38"/>
    <x v="3"/>
  </r>
  <r>
    <x v="0"/>
    <x v="18"/>
    <x v="11"/>
    <n v="2"/>
    <n v="2"/>
    <n v="40"/>
    <x v="4"/>
    <n v="26"/>
    <n v="53"/>
    <x v="3"/>
    <n v="2"/>
    <s v="2. EXP - Operating Expense"/>
    <n v="27"/>
    <x v="38"/>
    <n v="1378"/>
    <n v="28757.7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211.66"/>
    <n v="2432.83"/>
    <n v="2432.83"/>
    <n v="2322.2399999999998"/>
    <n v="2432.83"/>
    <n v="2543.41"/>
    <n v="2322.2399999999998"/>
    <n v="2432.83"/>
    <n v="2432.83"/>
    <n v="2322.2399999999998"/>
    <n v="2543.41"/>
    <n v="2328.35"/>
    <n v="2328.35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1"/>
    <x v="1"/>
    <x v="1"/>
    <n v="2"/>
    <n v="2"/>
    <n v="55"/>
    <x v="9"/>
    <n v="26"/>
    <n v="59"/>
    <x v="2"/>
    <n v="2"/>
    <s v="2. EXP - Operating Expense"/>
    <n v="29"/>
    <x v="4"/>
    <n v="598"/>
    <n v="49185.433499999999"/>
    <n v="2817.64"/>
    <n v="3120.88"/>
    <n v="3282.28"/>
    <n v="1460.78"/>
    <n v="2103.64"/>
    <n v="2095.94"/>
    <n v="2492.52"/>
    <n v="1035.1600000000001"/>
    <n v="989.91"/>
    <n v="944.66"/>
    <n v="987.17"/>
    <n v="1232.3"/>
    <n v="3972.6696000000002"/>
    <n v="3783.4949000000001"/>
    <n v="4351.0191000000004"/>
    <n v="3972.6696000000002"/>
    <n v="4161.8444"/>
    <n v="4161.8444"/>
    <n v="3972.6696000000002"/>
    <n v="4351.0191000000004"/>
    <n v="4161.8444"/>
    <n v="3972.6696000000002"/>
    <n v="4161.8444"/>
    <n v="4161.8444"/>
    <n v="22562.880000000001"/>
    <n v="49185.433499999999"/>
    <s v="All Budget Divisions"/>
    <s v="DA-20 - Schools &amp; Libraries (DA)"/>
    <x v="3"/>
    <s v="USF"/>
    <s v="Employee Expenses"/>
    <s v="Compensation and Benefits"/>
    <n v="26622.553500000002"/>
    <s v="90-902-20.62306"/>
    <s v="902-Business Relationship Management"/>
    <s v="902"/>
    <x v="4"/>
    <x v="3"/>
  </r>
  <r>
    <x v="5"/>
    <x v="15"/>
    <x v="5"/>
    <n v="2"/>
    <n v="2"/>
    <n v="52"/>
    <x v="10"/>
    <n v="26"/>
    <n v="59"/>
    <x v="2"/>
    <n v="2"/>
    <s v="2. EXP - Operating Expense"/>
    <n v="29"/>
    <x v="4"/>
    <n v="1300"/>
    <n v="14163.18"/>
    <n v="1211.04"/>
    <n v="1053.08"/>
    <n v="1105.74"/>
    <n v="1158.3800000000001"/>
    <n v="1158.3900000000001"/>
    <n v="1105.74"/>
    <n v="1211.04"/>
    <n v="1105.73"/>
    <n v="1158.3900000000001"/>
    <n v="1211.04"/>
    <n v="1054.46"/>
    <n v="1630.15"/>
    <n v="1211.04"/>
    <n v="1053.08"/>
    <n v="1105.74"/>
    <n v="1158.3800000000001"/>
    <n v="1158.3900000000001"/>
    <n v="1105.74"/>
    <n v="1211.04"/>
    <n v="1105.73"/>
    <n v="1158.3900000000001"/>
    <n v="1211.04"/>
    <n v="1054.46"/>
    <n v="1630.15"/>
    <n v="14163.18"/>
    <n v="14163.18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6"/>
    <x v="12"/>
    <x v="6"/>
    <n v="1"/>
    <n v="1"/>
    <n v="34"/>
    <x v="7"/>
    <n v="26"/>
    <n v="47"/>
    <x v="5"/>
    <n v="1"/>
    <s v="1. T4000 - Revenue"/>
    <n v="9"/>
    <x v="77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5"/>
    <x v="10"/>
    <x v="1"/>
    <n v="2"/>
    <n v="2"/>
    <n v="50"/>
    <x v="0"/>
    <n v="26"/>
    <n v="50"/>
    <x v="0"/>
    <n v="2"/>
    <s v="2. EXP - Operating Expense"/>
    <n v="16"/>
    <x v="1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3"/>
    <x v="7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0"/>
    <x v="0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5"/>
    <x v="20"/>
    <x v="13"/>
    <n v="2"/>
    <n v="2"/>
    <n v="48"/>
    <x v="8"/>
    <n v="26"/>
    <n v="47"/>
    <x v="5"/>
    <n v="2"/>
    <s v="2. EXP - Operating Expense"/>
    <n v="18"/>
    <x v="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7"/>
    <x v="5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18"/>
    <x v="11"/>
    <n v="2"/>
    <n v="2"/>
    <n v="46"/>
    <x v="3"/>
    <n v="26"/>
    <n v="59"/>
    <x v="2"/>
    <n v="6"/>
    <s v="X00000 - Capital Expenses"/>
    <n v="138"/>
    <x v="7"/>
    <n v="1477"/>
    <n v="1934370.88"/>
    <n v="0"/>
    <n v="574213.93000000005"/>
    <n v="0"/>
    <n v="0"/>
    <n v="0"/>
    <n v="0"/>
    <n v="0"/>
    <n v="0"/>
    <n v="0"/>
    <n v="0"/>
    <n v="0"/>
    <n v="0"/>
    <n v="0"/>
    <n v="202130.54"/>
    <n v="300051.90000000002"/>
    <n v="405947.43"/>
    <n v="100000"/>
    <n v="100000"/>
    <n v="40000"/>
    <n v="193064.14"/>
    <n v="70265.570000000007"/>
    <n v="34110.71"/>
    <n v="34647.5"/>
    <n v="454153.09"/>
    <n v="0"/>
    <n v="0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5"/>
    <x v="15"/>
    <x v="5"/>
    <n v="2"/>
    <n v="2"/>
    <n v="55"/>
    <x v="9"/>
    <n v="26"/>
    <n v="59"/>
    <x v="2"/>
    <n v="2"/>
    <s v="2. EXP - Operating Expense"/>
    <n v="110"/>
    <x v="46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19"/>
    <x v="12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13"/>
    <x v="7"/>
    <n v="2"/>
    <n v="2"/>
    <n v="37"/>
    <x v="5"/>
    <n v="26"/>
    <n v="50"/>
    <x v="0"/>
    <n v="3"/>
    <s v="4. USAC_DEBIT - USAC Administration (Debit to SM)"/>
    <n v="121"/>
    <x v="99"/>
    <n v="1346"/>
    <n v="2067493.68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72107.59"/>
    <n v="177776.9"/>
    <n v="159688.98000000001"/>
    <n v="163926.17000000001"/>
    <n v="157446.57999999999"/>
    <n v="146766.1"/>
    <n v="173555.18"/>
    <n v="916226.18"/>
    <n v="916226.18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6"/>
    <x v="12"/>
    <x v="6"/>
    <n v="2"/>
    <n v="2"/>
    <n v="37"/>
    <x v="5"/>
    <n v="26"/>
    <n v="50"/>
    <x v="0"/>
    <n v="3"/>
    <s v="4. USAC_DEBIT - USAC Administration (Debit to SM)"/>
    <n v="128"/>
    <x v="66"/>
    <n v="1528"/>
    <n v="21714.847246000001"/>
    <n v="0"/>
    <n v="0"/>
    <n v="0"/>
    <n v="0"/>
    <n v="0"/>
    <n v="0"/>
    <n v="0"/>
    <n v="0"/>
    <n v="0"/>
    <n v="0"/>
    <n v="0"/>
    <n v="0"/>
    <n v="1603.396712"/>
    <n v="1321.653006"/>
    <n v="2282.118684"/>
    <n v="1877.03882"/>
    <n v="1967.00919"/>
    <n v="1667.356691"/>
    <n v="1955.069994"/>
    <n v="1598.1733139999999"/>
    <n v="1746.5604639999999"/>
    <n v="1919.3590059999999"/>
    <n v="1755.621461"/>
    <n v="2021.489904"/>
    <n v="0"/>
    <n v="0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5"/>
    <x v="16"/>
    <x v="9"/>
    <n v="2"/>
    <n v="2"/>
    <n v="46"/>
    <x v="3"/>
    <n v="26"/>
    <n v="59"/>
    <x v="2"/>
    <n v="6"/>
    <s v="X00000 - Capital Expenses"/>
    <n v="137"/>
    <x v="4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6"/>
    <x v="12"/>
    <x v="6"/>
    <n v="2"/>
    <n v="2"/>
    <n v="34"/>
    <x v="7"/>
    <n v="26"/>
    <n v="47"/>
    <x v="5"/>
    <n v="2"/>
    <s v="2. EXP - Operating Expense"/>
    <n v="104"/>
    <x v="54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1"/>
    <x v="1"/>
    <x v="1"/>
    <n v="2"/>
    <n v="2"/>
    <n v="42"/>
    <x v="11"/>
    <n v="26"/>
    <n v="55"/>
    <x v="6"/>
    <n v="2"/>
    <s v="2. EXP - Operating Expense"/>
    <n v="105"/>
    <x v="11"/>
    <n v="530"/>
    <n v="191128.86230000001"/>
    <n v="8500"/>
    <n v="0"/>
    <n v="1500"/>
    <n v="1014.26"/>
    <n v="900"/>
    <n v="2150"/>
    <n v="0"/>
    <n v="2250"/>
    <n v="500"/>
    <n v="500"/>
    <n v="1175"/>
    <n v="82590.31"/>
    <n v="520.96159999999998"/>
    <n v="496.15390000000002"/>
    <n v="570.57690000000002"/>
    <n v="520.96159999999998"/>
    <n v="545.76930000000004"/>
    <n v="545.76930000000004"/>
    <n v="520.96159999999998"/>
    <n v="570.57690000000002"/>
    <n v="545.76930000000004"/>
    <n v="520.96159999999998"/>
    <n v="19013.6554"/>
    <n v="166756.74489999999"/>
    <n v="101079.57"/>
    <n v="191128.86230000001"/>
    <s v="All Budget Divisions"/>
    <s v="CD-70 - Finance"/>
    <x v="1"/>
    <s v="USF"/>
    <s v="Employee Expenses"/>
    <s v="Compensation and Benefits"/>
    <n v="90049.292300000001"/>
    <s v="70-700-70.68005"/>
    <s v="700-Finance"/>
    <s v="700"/>
    <x v="11"/>
    <x v="3"/>
  </r>
  <r>
    <x v="0"/>
    <x v="13"/>
    <x v="7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311"/>
    <n v="-44333.182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724.7210999999998"/>
    <n v="-7053.0061999999998"/>
    <n v="-7388.8636999999999"/>
    <n v="-7724.7210999999998"/>
    <n v="-6717.1487999999999"/>
    <n v="-7724.7210999999998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18"/>
    <x v="11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2"/>
    <x v="4"/>
    <x v="1"/>
    <n v="2"/>
    <n v="2"/>
    <n v="53"/>
    <x v="16"/>
    <n v="26"/>
    <n v="59"/>
    <x v="2"/>
    <n v="2"/>
    <s v="2. EXP - Operating Expense"/>
    <n v="110"/>
    <x v="46"/>
    <n v="396"/>
    <n v="-93216.75"/>
    <n v="0"/>
    <n v="0"/>
    <n v="0"/>
    <n v="0"/>
    <n v="0"/>
    <n v="0"/>
    <n v="0"/>
    <n v="0"/>
    <n v="0"/>
    <n v="0"/>
    <n v="0"/>
    <n v="779.15"/>
    <n v="0"/>
    <n v="0"/>
    <n v="0"/>
    <n v="0"/>
    <n v="0"/>
    <n v="0"/>
    <n v="0"/>
    <n v="0"/>
    <n v="0"/>
    <n v="0"/>
    <n v="0"/>
    <n v="-93216.75"/>
    <n v="779.15"/>
    <n v="-93216.75"/>
    <s v="All Budget Divisions"/>
    <s v="DA-40 - Lifeline (DA)"/>
    <x v="5"/>
    <s v="USF"/>
    <s v="Employee Expenses"/>
    <s v="Compensation and Benefits"/>
    <n v="-93995.9"/>
    <s v="90-909-40.68100"/>
    <s v="909-Project Management Office"/>
    <s v="909"/>
    <x v="46"/>
    <x v="3"/>
  </r>
  <r>
    <x v="0"/>
    <x v="14"/>
    <x v="8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33336"/>
    <n v="33336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11"/>
    <x v="6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5"/>
    <x v="5"/>
    <n v="2"/>
    <n v="2"/>
    <n v="46"/>
    <x v="3"/>
    <n v="26"/>
    <n v="59"/>
    <x v="2"/>
    <n v="2"/>
    <s v="2. EXP - Operating Expense"/>
    <n v="95"/>
    <x v="7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17"/>
    <x v="10"/>
    <n v="2"/>
    <n v="2"/>
    <n v="47"/>
    <x v="2"/>
    <n v="26"/>
    <n v="60"/>
    <x v="9"/>
    <n v="2"/>
    <s v="2. EXP - Operating Expense"/>
    <n v="96"/>
    <x v="102"/>
    <n v="1511"/>
    <n v="16113.290197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122.74101"/>
    <n v="66.666666000000006"/>
    <n v="185.58294799999999"/>
    <n v="6180.0968970000004"/>
    <n v="882.16165799999999"/>
    <n v="830.760176"/>
    <n v="932.43520799999999"/>
    <n v="637.56150000000002"/>
    <n v="637.56150000000002"/>
    <n v="5637.7226339999997"/>
    <n v="0"/>
    <n v="0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254"/>
    <n v="56688"/>
    <n v="391.35"/>
    <n v="704.65"/>
    <n v="2329.29"/>
    <n v="1150.96"/>
    <n v="1441.45"/>
    <n v="658.4"/>
    <n v="745.4"/>
    <n v="3877.91"/>
    <n v="454.4"/>
    <n v="1722.1"/>
    <n v="954.3"/>
    <n v="555.04999999999995"/>
    <n v="4724"/>
    <n v="4724"/>
    <n v="4724"/>
    <n v="4724"/>
    <n v="4724"/>
    <n v="4724"/>
    <n v="4724"/>
    <n v="4724"/>
    <n v="4724"/>
    <n v="4724"/>
    <n v="4724"/>
    <n v="4724"/>
    <n v="14985.26"/>
    <n v="56688"/>
    <s v="All Budget Divisions"/>
    <s v="CD-90 - Information Technology"/>
    <x v="1"/>
    <s v="USF"/>
    <s v="Employee Expenses"/>
    <s v="Travel"/>
    <n v="41702.74"/>
    <s v="90-900-90.66800"/>
    <s v="900-IT Senior Management"/>
    <s v="900"/>
    <x v="16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321"/>
    <n v="0"/>
    <n v="0"/>
    <n v="167.35"/>
    <n v="203.25"/>
    <n v="205.8"/>
    <n v="209.9"/>
    <n v="199.7"/>
    <n v="195.3"/>
    <n v="194"/>
    <n v="0"/>
    <n v="416.55"/>
    <n v="207.2"/>
    <n v="231.15"/>
    <n v="0"/>
    <n v="0"/>
    <n v="0"/>
    <n v="0"/>
    <n v="0"/>
    <n v="0"/>
    <n v="0"/>
    <n v="0"/>
    <n v="0"/>
    <n v="0"/>
    <n v="0"/>
    <n v="0"/>
    <n v="2230.1999999999998"/>
    <n v="0"/>
    <s v="All Budget Divisions"/>
    <s v="CD-90 - Information Technology"/>
    <x v="1"/>
    <s v="USF"/>
    <s v="Employee Expenses"/>
    <s v="Travel"/>
    <n v="-2230.1999999999998"/>
    <s v="90-925-90.66800"/>
    <s v="925-RHC IT Support"/>
    <s v="925"/>
    <x v="16"/>
    <x v="7"/>
  </r>
  <r>
    <x v="5"/>
    <x v="16"/>
    <x v="9"/>
    <n v="2"/>
    <n v="2"/>
    <n v="33"/>
    <x v="20"/>
    <n v="26"/>
    <n v="55"/>
    <x v="6"/>
    <n v="2"/>
    <s v="2. EXP - Operating Expense"/>
    <n v="56"/>
    <x v="2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0"/>
    <x v="17"/>
    <x v="10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3"/>
    <x v="8"/>
    <x v="1"/>
    <n v="2"/>
    <n v="2"/>
    <n v="42"/>
    <x v="11"/>
    <n v="26"/>
    <n v="55"/>
    <x v="6"/>
    <n v="2"/>
    <s v="2. EXP - Operating Expense"/>
    <n v="57"/>
    <x v="22"/>
    <n v="751"/>
    <n v="80999.999987999996"/>
    <n v="3083.33"/>
    <n v="2483.33"/>
    <n v="12483.35"/>
    <n v="2907.33"/>
    <n v="16684.330000000002"/>
    <n v="2083.33"/>
    <n v="4968.33"/>
    <n v="14746.73"/>
    <n v="2732.6"/>
    <n v="2373.33"/>
    <n v="2083.33"/>
    <n v="4658.58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71287.899999999994"/>
    <n v="80999.999987999996"/>
    <s v="All Budget Divisions"/>
    <s v="CD-70 - Finance"/>
    <x v="1"/>
    <s v="USF"/>
    <s v="Professional Services"/>
    <s v="Other Professional Services"/>
    <n v="9712.0999879999999"/>
    <s v="70-700-70.64800"/>
    <s v="700-Finance"/>
    <s v="700"/>
    <x v="22"/>
    <x v="9"/>
  </r>
  <r>
    <x v="0"/>
    <x v="18"/>
    <x v="11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4"/>
    <x v="9"/>
    <x v="1"/>
    <n v="2"/>
    <n v="2"/>
    <n v="33"/>
    <x v="20"/>
    <n v="26"/>
    <n v="58"/>
    <x v="4"/>
    <n v="2"/>
    <s v="2. EXP - Operating Expense"/>
    <n v="64"/>
    <x v="23"/>
    <n v="997"/>
    <n v="1212567"/>
    <n v="44568.75"/>
    <n v="47032.5"/>
    <n v="17652.25"/>
    <n v="54964.66"/>
    <n v="85282.06"/>
    <n v="103387.18"/>
    <n v="162913.04"/>
    <n v="197318.07"/>
    <n v="228247.65"/>
    <n v="98942.42"/>
    <n v="85621.05"/>
    <n v="82924.509999999995"/>
    <n v="142429"/>
    <n v="50034"/>
    <n v="23407"/>
    <n v="59949"/>
    <n v="68391"/>
    <n v="145999"/>
    <n v="167792"/>
    <n v="140306"/>
    <n v="98859"/>
    <n v="220327"/>
    <n v="0"/>
    <n v="95074"/>
    <n v="1208854.1399999999"/>
    <n v="1212567"/>
    <s v="All Budget Divisions"/>
    <s v="CD-10 - Contributors/499"/>
    <x v="1"/>
    <s v="USF"/>
    <s v="Professional Services"/>
    <s v="Outsourced Audits"/>
    <n v="3712.86"/>
    <s v="80-800-10.64860"/>
    <s v="800-Audit and Assurance"/>
    <s v="800"/>
    <x v="23"/>
    <x v="10"/>
  </r>
  <r>
    <x v="3"/>
    <x v="8"/>
    <x v="1"/>
    <n v="2"/>
    <n v="2"/>
    <n v="55"/>
    <x v="9"/>
    <n v="26"/>
    <n v="52"/>
    <x v="1"/>
    <n v="2"/>
    <s v="2. EXP - Operating Expense"/>
    <n v="78"/>
    <x v="89"/>
    <n v="7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6"/>
    <x v="1"/>
    <n v="2"/>
    <n v="2"/>
    <n v="46"/>
    <x v="3"/>
    <n v="26"/>
    <n v="59"/>
    <x v="2"/>
    <n v="2"/>
    <s v="2. EXP - Operating Expense"/>
    <n v="29"/>
    <x v="4"/>
    <n v="1498"/>
    <n v="385280.96"/>
    <n v="42944.26"/>
    <n v="38970.01"/>
    <n v="42874.75"/>
    <n v="42592.32"/>
    <n v="40932.14"/>
    <n v="42859.65"/>
    <n v="44821.2"/>
    <n v="41136.67"/>
    <n v="43027.94"/>
    <n v="0"/>
    <n v="0"/>
    <n v="0"/>
    <n v="32475.79"/>
    <n v="29523.439999999999"/>
    <n v="32475.79"/>
    <n v="32475.79"/>
    <n v="30999.62"/>
    <n v="32475.79"/>
    <n v="33951.96"/>
    <n v="30999.62"/>
    <n v="32475.79"/>
    <n v="32475.79"/>
    <n v="30999.62"/>
    <n v="33951.96"/>
    <n v="380158.94"/>
    <n v="287853.59000000003"/>
    <s v="All Budget Divisions"/>
    <s v="CD-90 - Information Technology"/>
    <x v="1"/>
    <s v="USF"/>
    <s v="Employee Expenses"/>
    <s v="Compensation and Benefits"/>
    <n v="-92305.35"/>
    <s v="90-922-90.62306"/>
    <s v="922-Technology Operations"/>
    <s v="922"/>
    <x v="4"/>
    <x v="3"/>
  </r>
  <r>
    <x v="6"/>
    <x v="12"/>
    <x v="6"/>
    <n v="2"/>
    <n v="2"/>
    <n v="39"/>
    <x v="1"/>
    <n v="26"/>
    <n v="52"/>
    <x v="1"/>
    <n v="2"/>
    <s v="2. EXP - Operating Expense"/>
    <n v="30"/>
    <x v="39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4"/>
    <x v="9"/>
    <x v="1"/>
    <n v="2"/>
    <n v="2"/>
    <n v="48"/>
    <x v="8"/>
    <n v="26"/>
    <n v="56"/>
    <x v="12"/>
    <n v="2"/>
    <s v="2. EXP - Operating Expense"/>
    <n v="31"/>
    <x v="24"/>
    <n v="9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2"/>
    <x v="4"/>
    <x v="1"/>
    <n v="2"/>
    <n v="2"/>
    <n v="45"/>
    <x v="6"/>
    <n v="26"/>
    <n v="58"/>
    <x v="4"/>
    <n v="2"/>
    <s v="2. EXP - Operating Expense"/>
    <n v="39"/>
    <x v="27"/>
    <n v="350"/>
    <n v="2699.9877999999999"/>
    <n v="0"/>
    <n v="0"/>
    <n v="0"/>
    <n v="0"/>
    <n v="0"/>
    <n v="0"/>
    <n v="0"/>
    <n v="0"/>
    <n v="0"/>
    <n v="0"/>
    <n v="0"/>
    <n v="0"/>
    <n v="217.24039999999999"/>
    <n v="206.8956"/>
    <n v="237.9299"/>
    <n v="227.58519999999999"/>
    <n v="217.24039999999999"/>
    <n v="227.58519999999999"/>
    <n v="227.58519999999999"/>
    <n v="227.58519999999999"/>
    <n v="227.58519999999999"/>
    <n v="217.24039999999999"/>
    <n v="227.58519999999999"/>
    <n v="237.9299"/>
    <n v="0"/>
    <n v="2699.9877999999999"/>
    <s v="All Budget Divisions"/>
    <s v="CD-80 - Audit and Assurance"/>
    <x v="1"/>
    <s v="USF"/>
    <s v="Employee Expenses"/>
    <s v="Team Building"/>
    <n v="2699.9877999999999"/>
    <s v="80-854-80.62505"/>
    <s v="854-Payment Quality Assurance"/>
    <s v="854"/>
    <x v="27"/>
    <x v="4"/>
  </r>
  <r>
    <x v="5"/>
    <x v="15"/>
    <x v="5"/>
    <n v="2"/>
    <n v="2"/>
    <n v="47"/>
    <x v="2"/>
    <n v="26"/>
    <n v="60"/>
    <x v="9"/>
    <n v="2"/>
    <s v="2. EXP - Operating Expense"/>
    <n v="41"/>
    <x v="11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4"/>
    <x v="9"/>
    <x v="1"/>
    <n v="2"/>
    <n v="2"/>
    <n v="33"/>
    <x v="20"/>
    <n v="26"/>
    <n v="55"/>
    <x v="6"/>
    <n v="2"/>
    <s v="2. EXP - Operating Expense"/>
    <n v="56"/>
    <x v="21"/>
    <n v="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4700"/>
    <s v="110-Contributors"/>
    <s v="110"/>
    <x v="21"/>
    <x v="8"/>
  </r>
  <r>
    <x v="2"/>
    <x v="4"/>
    <x v="1"/>
    <n v="2"/>
    <n v="2"/>
    <n v="42"/>
    <x v="11"/>
    <n v="26"/>
    <n v="55"/>
    <x v="6"/>
    <n v="2"/>
    <s v="2. EXP - Operating Expense"/>
    <n v="24"/>
    <x v="3"/>
    <n v="309"/>
    <n v="98417.075899999996"/>
    <n v="1875"/>
    <n v="1615"/>
    <n v="1075"/>
    <n v="1340"/>
    <n v="1345"/>
    <n v="1345"/>
    <n v="1341"/>
    <n v="1881"/>
    <n v="2089"/>
    <n v="1737"/>
    <n v="1080"/>
    <n v="-3268.5"/>
    <n v="7918.6153000000004"/>
    <n v="7541.5384000000004"/>
    <n v="8672.7692000000006"/>
    <n v="8295.6921999999995"/>
    <n v="7918.6153000000004"/>
    <n v="8295.6921999999995"/>
    <n v="8295.6921999999995"/>
    <n v="8295.6921999999995"/>
    <n v="8295.6921999999995"/>
    <n v="7918.6153000000004"/>
    <n v="8295.6921999999995"/>
    <n v="8672.7692000000006"/>
    <n v="13454.5"/>
    <n v="98417.075899999996"/>
    <s v="All Budget Divisions"/>
    <s v="CD-70 - Finance"/>
    <x v="1"/>
    <s v="USF"/>
    <s v="Employee Expenses"/>
    <s v="Compensation and Benefits"/>
    <n v="84962.575899999996"/>
    <s v="70-700-70.62301"/>
    <s v="700-Finance"/>
    <s v="700"/>
    <x v="3"/>
    <x v="3"/>
  </r>
  <r>
    <x v="5"/>
    <x v="20"/>
    <x v="13"/>
    <n v="2"/>
    <n v="2"/>
    <n v="52"/>
    <x v="10"/>
    <n v="26"/>
    <n v="59"/>
    <x v="2"/>
    <n v="2"/>
    <s v="2. EXP - Operating Expense"/>
    <n v="24"/>
    <x v="3"/>
    <n v="1279"/>
    <n v="2935.0769"/>
    <n v="180"/>
    <n v="0"/>
    <n v="0"/>
    <n v="260"/>
    <n v="180"/>
    <n v="0"/>
    <n v="440"/>
    <n v="180"/>
    <n v="260"/>
    <n v="180"/>
    <n v="180"/>
    <n v="0"/>
    <n v="180"/>
    <n v="0"/>
    <n v="0"/>
    <n v="260"/>
    <n v="180"/>
    <n v="0"/>
    <n v="403.38459999999998"/>
    <n v="368.30770000000001"/>
    <n v="385.84620000000001"/>
    <n v="403.38459999999998"/>
    <n v="350.76920000000001"/>
    <n v="403.38459999999998"/>
    <n v="620"/>
    <n v="62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73"/>
    <n v="26992.16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0"/>
    <n v="2762.31"/>
    <n v="2893.85"/>
    <n v="3025.38"/>
    <n v="2762.31"/>
    <n v="2893.85"/>
    <n v="2893.85"/>
    <n v="2762.31"/>
    <n v="3025.38"/>
    <n v="5815.52"/>
    <n v="3972.92"/>
    <s v="All Budget Divisions"/>
    <s v="CD-90 - Information Technology"/>
    <x v="1"/>
    <s v="USF"/>
    <s v="Employee Expenses"/>
    <s v="Compensation and Benefits"/>
    <n v="-1842.6"/>
    <s v="90-909-90.62301"/>
    <s v="909-Project Management Office"/>
    <s v="909"/>
    <x v="3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427"/>
    <n v="25631.798999999999"/>
    <n v="2420.7399999999998"/>
    <n v="2530.5100000000002"/>
    <n v="2472.33"/>
    <n v="2481.6999999999998"/>
    <n v="2481.6999999999998"/>
    <n v="2481.6999999999998"/>
    <n v="2481.6999999999998"/>
    <n v="2481.6999999999998"/>
    <n v="2489.62"/>
    <n v="2487.65"/>
    <n v="2487.84"/>
    <n v="2487.84"/>
    <n v="2040.759"/>
    <n v="1943.58"/>
    <n v="2235.1170000000002"/>
    <n v="2137.9380000000001"/>
    <n v="2104.4279999999999"/>
    <n v="2211.66"/>
    <n v="2211.66"/>
    <n v="2194.9050000000002"/>
    <n v="2137.9380000000001"/>
    <n v="2040.759"/>
    <n v="2137.9380000000001"/>
    <n v="2235.1170000000002"/>
    <n v="29785.03"/>
    <n v="25631.798999999999"/>
    <s v="All Budget Divisions"/>
    <s v="CD-90 - Information Technology"/>
    <x v="1"/>
    <s v="USF"/>
    <s v="Employee Expenses"/>
    <s v="Compensation and Benefits"/>
    <n v="-4153.2309999999998"/>
    <s v="90-922-90.62304"/>
    <s v="922-Technology Operations"/>
    <s v="922"/>
    <x v="38"/>
    <x v="3"/>
  </r>
  <r>
    <x v="0"/>
    <x v="0"/>
    <x v="0"/>
    <n v="2"/>
    <n v="2"/>
    <n v="53"/>
    <x v="16"/>
    <n v="26"/>
    <n v="59"/>
    <x v="2"/>
    <n v="2"/>
    <s v="2. EXP - Operating Expense"/>
    <n v="27"/>
    <x v="38"/>
    <n v="1491"/>
    <n v="13075.91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1203.19"/>
    <n v="1203.19"/>
    <n v="1203.19"/>
    <n v="1203.19"/>
    <n v="884.66"/>
    <n v="844.45"/>
    <n v="924.88"/>
    <n v="10421.92"/>
    <n v="10421.92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14"/>
    <x v="8"/>
    <n v="2"/>
    <n v="2"/>
    <n v="47"/>
    <x v="2"/>
    <n v="26"/>
    <n v="60"/>
    <x v="9"/>
    <n v="2"/>
    <s v="2. EXP - Operating Expense"/>
    <n v="27"/>
    <x v="38"/>
    <n v="1511"/>
    <n v="14035.48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94.79"/>
    <n v="1194.79"/>
    <n v="1194.79"/>
    <n v="1105.83"/>
    <n v="1105.83"/>
    <n v="1055.57"/>
    <n v="1156.0999999999999"/>
    <n v="9612.15"/>
    <n v="9612.15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0"/>
    <x v="0"/>
    <x v="0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7"/>
    <x v="10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2"/>
    <x v="2"/>
    <n v="2"/>
    <n v="2"/>
    <n v="53"/>
    <x v="16"/>
    <n v="26"/>
    <n v="59"/>
    <x v="2"/>
    <n v="2"/>
    <s v="2. EXP - Operating Expense"/>
    <n v="18"/>
    <x v="2"/>
    <n v="1483"/>
    <n v="1877606.5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247299.48"/>
    <n v="247299.48"/>
    <n v="247299.48"/>
    <n v="247299.48"/>
    <n v="247299.48"/>
    <n v="108228.82"/>
    <n v="65222.66"/>
    <n v="86405.42"/>
    <n v="97897.38"/>
    <n v="283354.87"/>
    <n v="283354.87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0"/>
    <x v="7"/>
    <x v="5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5"/>
    <x v="15"/>
    <x v="5"/>
    <n v="2"/>
    <n v="2"/>
    <n v="43"/>
    <x v="21"/>
    <n v="26"/>
    <n v="56"/>
    <x v="12"/>
    <n v="2"/>
    <s v="2. EXP - Operating Expense"/>
    <n v="26"/>
    <x v="51"/>
    <n v="1211"/>
    <n v="335383.15000000002"/>
    <n v="29038.63"/>
    <n v="29038.63"/>
    <n v="23607.18"/>
    <n v="23898.42"/>
    <n v="23635.11"/>
    <n v="26155.15"/>
    <n v="26155.15"/>
    <n v="44182.91"/>
    <n v="28408.62"/>
    <n v="29671.81"/>
    <n v="25231.84"/>
    <n v="26359.7"/>
    <n v="29038.63"/>
    <n v="29038.63"/>
    <n v="23607.18"/>
    <n v="23898.42"/>
    <n v="23635.11"/>
    <n v="26155.15"/>
    <n v="26155.15"/>
    <n v="44182.91"/>
    <n v="28408.62"/>
    <n v="29671.81"/>
    <n v="25231.84"/>
    <n v="26359.7"/>
    <n v="335383.15000000002"/>
    <n v="335383.15000000002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13"/>
    <x v="7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5"/>
    <x v="15"/>
    <x v="5"/>
    <n v="2"/>
    <n v="2"/>
    <n v="52"/>
    <x v="10"/>
    <n v="26"/>
    <n v="59"/>
    <x v="2"/>
    <n v="6"/>
    <s v="X00000 - Capital Expenses"/>
    <n v="137"/>
    <x v="43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2"/>
    <x v="4"/>
    <x v="1"/>
    <n v="2"/>
    <n v="2"/>
    <n v="46"/>
    <x v="3"/>
    <n v="26"/>
    <n v="59"/>
    <x v="2"/>
    <n v="6"/>
    <s v="X00000 - Capital Expenses"/>
    <n v="138"/>
    <x v="7"/>
    <n v="360"/>
    <n v="6800000"/>
    <n v="0"/>
    <n v="0"/>
    <n v="0"/>
    <n v="0"/>
    <n v="0"/>
    <n v="0"/>
    <n v="0"/>
    <n v="0"/>
    <n v="0"/>
    <n v="0"/>
    <n v="0"/>
    <n v="0"/>
    <n v="469880"/>
    <n v="469880"/>
    <n v="631720"/>
    <n v="605200"/>
    <n v="551480"/>
    <n v="605200"/>
    <n v="578000"/>
    <n v="605200"/>
    <n v="578000"/>
    <n v="578000"/>
    <n v="551480"/>
    <n v="575960"/>
    <n v="0"/>
    <n v="6800000"/>
    <s v="All Budget Divisions"/>
    <s v="CD-90 - Information Technology"/>
    <x v="1"/>
    <s v="USF"/>
    <s v="Professional Services"/>
    <s v="Other Professional Services"/>
    <n v="6800000"/>
    <s v="90-799-90.X00005"/>
    <s v="799-Enterprise Resource Program"/>
    <s v="799"/>
    <x v="7"/>
    <x v="5"/>
  </r>
  <r>
    <x v="5"/>
    <x v="15"/>
    <x v="5"/>
    <n v="2"/>
    <n v="2"/>
    <n v="46"/>
    <x v="3"/>
    <n v="26"/>
    <n v="59"/>
    <x v="2"/>
    <n v="6"/>
    <s v="X00000 - Capital Expenses"/>
    <n v="139"/>
    <x v="8"/>
    <n v="1287"/>
    <n v="100221.8"/>
    <n v="0"/>
    <n v="0"/>
    <n v="0"/>
    <n v="14260.46"/>
    <n v="11102.34"/>
    <n v="13232.4"/>
    <n v="16169.19"/>
    <n v="19910.72"/>
    <n v="11346.74"/>
    <n v="8468.93"/>
    <n v="5261.08"/>
    <n v="469.94"/>
    <n v="0"/>
    <n v="0"/>
    <n v="0"/>
    <n v="14260.46"/>
    <n v="11102.34"/>
    <n v="13232.4"/>
    <n v="16169.19"/>
    <n v="19910.72"/>
    <n v="11346.74"/>
    <n v="8468.93"/>
    <n v="5261.08"/>
    <n v="469.94"/>
    <n v="100221.8"/>
    <n v="100221.8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11"/>
    <x v="6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3"/>
    <x v="8"/>
    <x v="1"/>
    <n v="2"/>
    <n v="2"/>
    <n v="33"/>
    <x v="20"/>
    <n v="26"/>
    <n v="55"/>
    <x v="6"/>
    <n v="2"/>
    <s v="2. EXP - Operating Expense"/>
    <n v="105"/>
    <x v="11"/>
    <n v="664"/>
    <n v="49631.284399999997"/>
    <n v="0"/>
    <n v="0"/>
    <n v="0"/>
    <n v="0"/>
    <n v="0"/>
    <n v="0"/>
    <n v="0"/>
    <n v="0"/>
    <n v="0"/>
    <n v="0"/>
    <n v="0"/>
    <n v="0"/>
    <n v="228.4615"/>
    <n v="207.69229999999999"/>
    <n v="238.84620000000001"/>
    <n v="207.69229999999999"/>
    <n v="238.84620000000001"/>
    <n v="228.4615"/>
    <n v="218.07689999999999"/>
    <n v="238.84620000000001"/>
    <n v="218.07689999999999"/>
    <n v="228.4615"/>
    <n v="9614.7183999999997"/>
    <n v="37763.104500000001"/>
    <n v="0"/>
    <n v="49631.284399999997"/>
    <s v="All Budget Divisions"/>
    <s v="CD-10 - Contributors/499"/>
    <x v="1"/>
    <s v="USF"/>
    <s v="Employee Expenses"/>
    <s v="Compensation and Benefits"/>
    <n v="49631.284399999997"/>
    <s v="10-100-10.68005"/>
    <s v="100-499"/>
    <s v="100"/>
    <x v="11"/>
    <x v="3"/>
  </r>
  <r>
    <x v="0"/>
    <x v="17"/>
    <x v="10"/>
    <n v="2"/>
    <n v="2"/>
    <n v="39"/>
    <x v="1"/>
    <n v="26"/>
    <n v="52"/>
    <x v="1"/>
    <n v="2"/>
    <s v="2. EXP - Operating Expense"/>
    <n v="105"/>
    <x v="11"/>
    <n v="1367"/>
    <n v="62444.87"/>
    <n v="0"/>
    <n v="500"/>
    <n v="0"/>
    <n v="0"/>
    <n v="200"/>
    <n v="0"/>
    <n v="250"/>
    <n v="0"/>
    <n v="0"/>
    <n v="0"/>
    <n v="0"/>
    <n v="0"/>
    <n v="0"/>
    <n v="500"/>
    <n v="253.85"/>
    <n v="253.85"/>
    <n v="242.31"/>
    <n v="253.85"/>
    <n v="265.38"/>
    <n v="242.31"/>
    <n v="253.85"/>
    <n v="253.85"/>
    <n v="24009.48"/>
    <n v="35916.14"/>
    <n v="500"/>
    <n v="50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4"/>
    <x v="9"/>
    <x v="1"/>
    <n v="2"/>
    <n v="2"/>
    <n v="46"/>
    <x v="3"/>
    <n v="26"/>
    <n v="59"/>
    <x v="2"/>
    <n v="2"/>
    <s v="2. EXP - Operating Expense"/>
    <n v="108"/>
    <x v="30"/>
    <n v="1062"/>
    <n v="-116689.298"/>
    <n v="0"/>
    <n v="0"/>
    <n v="0"/>
    <n v="0"/>
    <n v="0"/>
    <n v="0"/>
    <n v="0"/>
    <n v="0"/>
    <n v="0"/>
    <n v="0"/>
    <n v="0"/>
    <n v="0"/>
    <n v="-10243.717000000001"/>
    <n v="-9352.9590000000007"/>
    <n v="-9352.9590000000007"/>
    <n v="-9798.3379999999997"/>
    <n v="-10243.717000000001"/>
    <n v="-8907.58"/>
    <n v="-10243.717000000001"/>
    <n v="-9798.3379999999997"/>
    <n v="-9352.9590000000007"/>
    <n v="-10243.717000000001"/>
    <n v="-9352.9590000000007"/>
    <n v="-9798.3379999999997"/>
    <n v="0"/>
    <n v="-116689.298"/>
    <s v="All Budget Divisions"/>
    <s v="CD-90 - Information Technology"/>
    <x v="1"/>
    <s v="USF"/>
    <s v="Employee Expenses"/>
    <s v="Compensation and Benefits"/>
    <n v="-116689.298"/>
    <s v="90-909-90.68009"/>
    <s v="909-Project Management Office"/>
    <s v="909"/>
    <x v="30"/>
    <x v="0"/>
  </r>
  <r>
    <x v="0"/>
    <x v="7"/>
    <x v="5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14"/>
    <x v="8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1"/>
    <x v="1"/>
    <x v="1"/>
    <n v="2"/>
    <n v="2"/>
    <n v="36"/>
    <x v="14"/>
    <n v="26"/>
    <n v="49"/>
    <x v="10"/>
    <n v="3"/>
    <s v="4. USAC_DEBIT - USAC Administration (Debit to SM)"/>
    <n v="122"/>
    <x v="31"/>
    <n v="458"/>
    <n v="29689.920399999999"/>
    <n v="76.569999999999993"/>
    <n v="5.27"/>
    <n v="21.68"/>
    <n v="41.74"/>
    <n v="212.77"/>
    <n v="453.01"/>
    <n v="142.79"/>
    <n v="210.59"/>
    <n v="232.26"/>
    <n v="47.13"/>
    <n v="254.7"/>
    <n v="505.62"/>
    <n v="1072.9476"/>
    <n v="1000.7213"/>
    <n v="570.08050000000003"/>
    <n v="2044.979"/>
    <n v="1698.9496999999999"/>
    <n v="2047.8083999999999"/>
    <n v="3647.0302999999999"/>
    <n v="3400.6770000000001"/>
    <n v="3724.8352"/>
    <n v="3864.6226999999999"/>
    <n v="3391.6062999999999"/>
    <n v="3225.6624000000002"/>
    <n v="2204.13"/>
    <n v="29689.920399999999"/>
    <s v="All Budget Divisions"/>
    <s v="BD-40 - Lifeline"/>
    <x v="5"/>
    <s v="USF"/>
    <s v="Allocations"/>
    <s v="Allocations"/>
    <n v="27485.790400000002"/>
    <s v="40-400-40.90210"/>
    <s v="400-Lifeline"/>
    <s v="400"/>
    <x v="31"/>
    <x v="0"/>
  </r>
  <r>
    <x v="0"/>
    <x v="11"/>
    <x v="6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5"/>
    <x v="15"/>
    <x v="5"/>
    <n v="2"/>
    <n v="2"/>
    <n v="46"/>
    <x v="3"/>
    <n v="26"/>
    <n v="59"/>
    <x v="2"/>
    <n v="2"/>
    <s v="2. EXP - Operating Expense"/>
    <n v="102"/>
    <x v="44"/>
    <n v="1311"/>
    <n v="-14332.96"/>
    <n v="0"/>
    <n v="0"/>
    <n v="0"/>
    <n v="0"/>
    <n v="0"/>
    <n v="-190.56"/>
    <n v="-11367.55"/>
    <n v="-546.78"/>
    <n v="-1427.41"/>
    <n v="1061.1500000000001"/>
    <n v="-3654.86"/>
    <n v="1793.05"/>
    <n v="0"/>
    <n v="0"/>
    <n v="0"/>
    <n v="0"/>
    <n v="0"/>
    <n v="-190.56"/>
    <n v="-11367.55"/>
    <n v="-546.78"/>
    <n v="-1427.41"/>
    <n v="1061.1500000000001"/>
    <n v="-3654.86"/>
    <n v="1793.05"/>
    <n v="-14332.96"/>
    <n v="-14332.96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0"/>
    <x v="6"/>
    <x v="1"/>
    <n v="2"/>
    <n v="2"/>
    <n v="46"/>
    <x v="3"/>
    <n v="26"/>
    <n v="59"/>
    <x v="2"/>
    <n v="2"/>
    <s v="2. EXP - Operating Expense"/>
    <n v="102"/>
    <x v="44"/>
    <n v="1473"/>
    <n v="0"/>
    <n v="-9863.1"/>
    <n v="-1920.16"/>
    <n v="-4834.29"/>
    <n v="-5595.57"/>
    <n v="884.11"/>
    <n v="2689.19"/>
    <n v="288.3"/>
    <n v="-104.73"/>
    <n v="-61.4"/>
    <n v="0"/>
    <n v="0"/>
    <n v="0"/>
    <n v="0"/>
    <n v="0"/>
    <n v="0"/>
    <n v="0"/>
    <n v="0"/>
    <n v="0"/>
    <n v="0"/>
    <n v="0"/>
    <n v="0"/>
    <n v="0"/>
    <n v="0"/>
    <n v="0"/>
    <n v="-18517.650000000001"/>
    <n v="0"/>
    <s v="All Budget Divisions"/>
    <s v="CD-90 - Information Technology"/>
    <x v="1"/>
    <s v="USF"/>
    <s v="Employee Expenses"/>
    <s v="Compensation and Benefits"/>
    <n v="18517.650000000001"/>
    <s v="90-909-90.68002"/>
    <s v="909-Project Management Office"/>
    <s v="909"/>
    <x v="44"/>
    <x v="0"/>
  </r>
  <r>
    <x v="1"/>
    <x v="1"/>
    <x v="1"/>
    <n v="2"/>
    <n v="2"/>
    <n v="46"/>
    <x v="3"/>
    <n v="26"/>
    <n v="59"/>
    <x v="2"/>
    <n v="2"/>
    <s v="2. EXP - Operating Expense"/>
    <n v="104"/>
    <x v="54"/>
    <n v="624"/>
    <n v="0"/>
    <n v="0"/>
    <n v="0"/>
    <n v="0"/>
    <n v="0"/>
    <n v="0"/>
    <n v="0"/>
    <n v="0"/>
    <n v="0"/>
    <n v="0"/>
    <n v="0"/>
    <n v="0"/>
    <n v="11798.79"/>
    <n v="0"/>
    <n v="0"/>
    <n v="0"/>
    <n v="0"/>
    <n v="0"/>
    <n v="0"/>
    <n v="0"/>
    <n v="0"/>
    <n v="0"/>
    <n v="0"/>
    <n v="0"/>
    <n v="0"/>
    <n v="11798.79"/>
    <n v="0"/>
    <s v="All Budget Divisions"/>
    <s v="CD-90 - Information Technology"/>
    <x v="1"/>
    <s v="USF"/>
    <s v="Employee Expenses"/>
    <s v="Compensation and Benefits"/>
    <n v="-11798.79"/>
    <s v="90-910-90.68004"/>
    <s v="910-Enterprise Technology Development"/>
    <s v="910"/>
    <x v="54"/>
    <x v="0"/>
  </r>
  <r>
    <x v="5"/>
    <x v="20"/>
    <x v="13"/>
    <n v="2"/>
    <n v="2"/>
    <n v="33"/>
    <x v="20"/>
    <n v="26"/>
    <n v="55"/>
    <x v="6"/>
    <n v="2"/>
    <s v="2. EXP - Operating Expense"/>
    <n v="104"/>
    <x v="54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0"/>
    <x v="5"/>
    <x v="4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18"/>
    <x v="11"/>
    <n v="2"/>
    <n v="2"/>
    <n v="33"/>
    <x v="20"/>
    <n v="26"/>
    <n v="52"/>
    <x v="1"/>
    <n v="2"/>
    <s v="2. EXP - Operating Expense"/>
    <n v="81"/>
    <x v="104"/>
    <n v="1401"/>
    <n v="19414.93"/>
    <n v="1552.25"/>
    <n v="1559.79"/>
    <n v="1569.78"/>
    <n v="1589.6"/>
    <n v="2233.59"/>
    <n v="1579.74"/>
    <n v="1593.69"/>
    <n v="1579.97"/>
    <n v="1578.91"/>
    <n v="0"/>
    <n v="0"/>
    <n v="0"/>
    <n v="1552.25"/>
    <n v="1623.88"/>
    <n v="1623.88"/>
    <n v="1623.88"/>
    <n v="1623.88"/>
    <n v="1623.88"/>
    <n v="1623.88"/>
    <n v="1623.88"/>
    <n v="1623.88"/>
    <n v="1623.88"/>
    <n v="1623.88"/>
    <n v="1623.88"/>
    <n v="1552.25"/>
    <n v="1552.25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2"/>
    <x v="4"/>
    <x v="1"/>
    <n v="2"/>
    <n v="2"/>
    <n v="46"/>
    <x v="3"/>
    <n v="26"/>
    <n v="59"/>
    <x v="2"/>
    <n v="2"/>
    <s v="2. EXP - Operating Expense"/>
    <n v="83"/>
    <x v="13"/>
    <n v="433"/>
    <n v="91342.752299999993"/>
    <n v="11007.18"/>
    <n v="9189.67"/>
    <n v="10545.42"/>
    <n v="10781.98"/>
    <n v="10369.82"/>
    <n v="10826.31"/>
    <n v="11261.26"/>
    <n v="10445.74"/>
    <n v="9218.77"/>
    <n v="8783.77"/>
    <n v="9776.56"/>
    <n v="13957.67"/>
    <n v="9818.8474999999999"/>
    <n v="7601.7837"/>
    <n v="8684.2525999999998"/>
    <n v="8306.6764000000003"/>
    <n v="7929.1001999999999"/>
    <n v="8306.6764000000003"/>
    <n v="8306.6764000000003"/>
    <n v="8196.9537"/>
    <n v="6788.4616999999998"/>
    <n v="6189.1981999999998"/>
    <n v="5434.3805000000002"/>
    <n v="5779.7449999999999"/>
    <n v="126164.15"/>
    <n v="91342.752299999993"/>
    <s v="All Budget Divisions"/>
    <s v="CD-90 - Information Technology"/>
    <x v="1"/>
    <s v="USF"/>
    <s v="Employee Expenses"/>
    <s v="Compensation and Benefits"/>
    <n v="-34821.397700000001"/>
    <s v="90-923-90.66000"/>
    <s v="923-Information Security"/>
    <s v="923"/>
    <x v="13"/>
    <x v="3"/>
  </r>
  <r>
    <x v="0"/>
    <x v="17"/>
    <x v="10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1"/>
    <x v="6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2"/>
    <x v="4"/>
    <x v="1"/>
    <n v="2"/>
    <n v="2"/>
    <n v="52"/>
    <x v="10"/>
    <n v="26"/>
    <n v="58"/>
    <x v="4"/>
    <n v="2"/>
    <s v="2. EXP - Operating Expense"/>
    <n v="98"/>
    <x v="17"/>
    <n v="336"/>
    <n v="254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4"/>
    <n v="42.4"/>
    <n v="42.4"/>
    <n v="42.4"/>
    <n v="42.4"/>
    <n v="42.4"/>
    <n v="0"/>
    <n v="254.4"/>
    <s v="All Budget Divisions"/>
    <s v="DA-30 - High Cost (DA)"/>
    <x v="4"/>
    <s v="USF"/>
    <s v="Employee Expenses"/>
    <s v="Travel"/>
    <n v="254.4"/>
    <s v="80-800-30.66801"/>
    <s v="800-Audit and Assurance"/>
    <s v="800"/>
    <x v="17"/>
    <x v="0"/>
  </r>
  <r>
    <x v="5"/>
    <x v="20"/>
    <x v="13"/>
    <n v="2"/>
    <n v="2"/>
    <n v="54"/>
    <x v="15"/>
    <n v="26"/>
    <n v="59"/>
    <x v="2"/>
    <n v="2"/>
    <s v="2. EXP - Operating Expense"/>
    <n v="100"/>
    <x v="18"/>
    <n v="1320"/>
    <n v="1036938.8112"/>
    <n v="91471.21"/>
    <n v="79540.179999999993"/>
    <n v="83517.19"/>
    <n v="87494.2"/>
    <n v="87306.7"/>
    <n v="83579.679999999993"/>
    <n v="91471.21"/>
    <n v="83517.19"/>
    <n v="87494.2"/>
    <n v="91283.71"/>
    <n v="79602.679999999993"/>
    <n v="91821.09"/>
    <n v="91471.21"/>
    <n v="79540.179999999993"/>
    <n v="83517.19"/>
    <n v="87494.2"/>
    <n v="87306.7"/>
    <n v="83579.679999999993"/>
    <n v="91308.196800000005"/>
    <n v="83368.353600000002"/>
    <n v="87338.275200000004"/>
    <n v="91308.196800000005"/>
    <n v="79398.432000000001"/>
    <n v="91308.196800000005"/>
    <n v="512909.16"/>
    <n v="512909.16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19"/>
    <x v="12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5"/>
    <x v="4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17"/>
    <x v="10"/>
    <n v="2"/>
    <n v="2"/>
    <n v="46"/>
    <x v="3"/>
    <n v="26"/>
    <n v="59"/>
    <x v="2"/>
    <n v="2"/>
    <s v="2. EXP - Operating Expense"/>
    <n v="57"/>
    <x v="22"/>
    <n v="1498"/>
    <n v="208178.37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11639.75"/>
    <n v="27019.69"/>
    <n v="29089.360000000001"/>
    <n v="13196"/>
    <n v="13186"/>
    <n v="21857.67"/>
    <n v="11032.35"/>
    <n v="10914.82"/>
    <n v="10434.26"/>
    <n v="17164.310000000001"/>
    <n v="42644.160000000003"/>
    <n v="42644.160000000003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5"/>
    <x v="4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2"/>
    <x v="2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2"/>
    <x v="2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2"/>
    <x v="2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5"/>
    <x v="20"/>
    <x v="13"/>
    <n v="2"/>
    <n v="2"/>
    <n v="38"/>
    <x v="18"/>
    <n v="26"/>
    <n v="51"/>
    <x v="8"/>
    <n v="2"/>
    <s v="2. EXP - Operating Expense"/>
    <n v="39"/>
    <x v="27"/>
    <n v="1137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25"/>
    <n v="31.25"/>
    <n v="31.25"/>
    <n v="31.25"/>
    <n v="31.25"/>
    <n v="31.25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2"/>
    <x v="2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376.91"/>
    <n v="376.91"/>
    <n v="376.91"/>
    <n v="376.91"/>
    <n v="376.91"/>
    <n v="376.91"/>
    <n v="376.91"/>
    <n v="376.91"/>
    <n v="376.92"/>
    <n v="107.8"/>
    <n v="107.8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7"/>
    <x v="10"/>
    <n v="2"/>
    <n v="2"/>
    <n v="42"/>
    <x v="11"/>
    <n v="26"/>
    <n v="55"/>
    <x v="6"/>
    <n v="2"/>
    <s v="2. EXP - Operating Expense"/>
    <n v="42"/>
    <x v="85"/>
    <n v="1398"/>
    <n v="736095.69333000004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117759.86"/>
    <n v="117759.86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2"/>
    <x v="2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4"/>
    <x v="9"/>
    <x v="1"/>
    <n v="2"/>
    <n v="2"/>
    <n v="36"/>
    <x v="14"/>
    <n v="26"/>
    <n v="49"/>
    <x v="10"/>
    <n v="2"/>
    <s v="2. EXP - Operating Expense"/>
    <n v="45"/>
    <x v="19"/>
    <n v="900"/>
    <n v="6000"/>
    <n v="0"/>
    <n v="0"/>
    <n v="0"/>
    <n v="0"/>
    <n v="0"/>
    <n v="0"/>
    <n v="0"/>
    <n v="0"/>
    <n v="0"/>
    <n v="0"/>
    <n v="0"/>
    <n v="0"/>
    <n v="500"/>
    <n v="500"/>
    <n v="500"/>
    <n v="500"/>
    <n v="500"/>
    <n v="500"/>
    <n v="500"/>
    <n v="500"/>
    <n v="500"/>
    <n v="500"/>
    <n v="500"/>
    <n v="500"/>
    <n v="0"/>
    <n v="6000"/>
    <s v="All Budget Divisions"/>
    <s v="BD-40 - Lifeline"/>
    <x v="5"/>
    <s v="USF"/>
    <s v="General and Administrative"/>
    <s v="Meetings and Conferences"/>
    <n v="6000"/>
    <s v="40-400-40.63900"/>
    <s v="400-Lifeline"/>
    <s v="400"/>
    <x v="19"/>
    <x v="8"/>
  </r>
  <r>
    <x v="0"/>
    <x v="6"/>
    <x v="1"/>
    <n v="2"/>
    <n v="2"/>
    <n v="55"/>
    <x v="9"/>
    <n v="26"/>
    <n v="59"/>
    <x v="2"/>
    <n v="2"/>
    <s v="2. EXP - Operating Expense"/>
    <n v="26"/>
    <x v="51"/>
    <n v="1509"/>
    <n v="91950.8"/>
    <n v="7603.23"/>
    <n v="7603.23"/>
    <n v="7603.23"/>
    <n v="5058.82"/>
    <n v="5068.82"/>
    <n v="5068.82"/>
    <n v="5068.82"/>
    <n v="5068.82"/>
    <n v="5058.82"/>
    <n v="0"/>
    <n v="0"/>
    <n v="0"/>
    <n v="7750.64"/>
    <n v="7046.04"/>
    <n v="7750.64"/>
    <n v="7750.64"/>
    <n v="7398.34"/>
    <n v="7750.64"/>
    <n v="8102.95"/>
    <n v="7398.34"/>
    <n v="7750.64"/>
    <n v="7750.64"/>
    <n v="7398.34"/>
    <n v="8102.95"/>
    <n v="53202.61"/>
    <n v="68698.87"/>
    <s v="All Budget Divisions"/>
    <s v="DA-20 - Schools &amp; Libraries (DA)"/>
    <x v="3"/>
    <s v="USF"/>
    <s v="Employee Expenses"/>
    <s v="Compensation and Benefits"/>
    <n v="15496.26"/>
    <s v="90-926-20.62303"/>
    <s v="926-SL Legacy IT Support"/>
    <s v="926"/>
    <x v="51"/>
    <x v="3"/>
  </r>
  <r>
    <x v="0"/>
    <x v="3"/>
    <x v="3"/>
    <n v="2"/>
    <n v="2"/>
    <n v="54"/>
    <x v="15"/>
    <n v="26"/>
    <n v="59"/>
    <x v="2"/>
    <n v="2"/>
    <s v="2. EXP - Operating Expense"/>
    <n v="27"/>
    <x v="38"/>
    <n v="1507"/>
    <n v="6112.76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0"/>
    <n v="492.6"/>
    <n v="516.04999999999995"/>
    <n v="539.51"/>
    <n v="492.6"/>
    <n v="516.04999999999995"/>
    <n v="516.04999999999995"/>
    <n v="492.6"/>
    <n v="539.51"/>
    <n v="2676.27"/>
    <n v="2007.79"/>
    <s v="All Budget Divisions"/>
    <s v="DA-50 - Rural Health Care (DA)"/>
    <x v="2"/>
    <s v="USF"/>
    <s v="Employee Expenses"/>
    <s v="Compensation and Benefits"/>
    <n v="-668.48"/>
    <s v="90-925-50.62304"/>
    <s v="925-RHC IT Support"/>
    <s v="925"/>
    <x v="38"/>
    <x v="3"/>
  </r>
  <r>
    <x v="5"/>
    <x v="15"/>
    <x v="5"/>
    <n v="2"/>
    <n v="2"/>
    <n v="53"/>
    <x v="16"/>
    <n v="26"/>
    <n v="59"/>
    <x v="2"/>
    <n v="2"/>
    <s v="2. EXP - Operating Expense"/>
    <n v="29"/>
    <x v="4"/>
    <n v="1263"/>
    <n v="10925.51"/>
    <n v="1245.43"/>
    <n v="1082.26"/>
    <n v="1136.6400000000001"/>
    <n v="1188.29"/>
    <n v="1189.6600000000001"/>
    <n v="1138.03"/>
    <n v="1245.42"/>
    <n v="2702.53"/>
    <n v="-2.75"/>
    <n v="0"/>
    <n v="0"/>
    <n v="0"/>
    <n v="1245.43"/>
    <n v="1082.26"/>
    <n v="1136.6400000000001"/>
    <n v="1188.29"/>
    <n v="1189.6600000000001"/>
    <n v="1138.03"/>
    <n v="1245.42"/>
    <n v="2702.53"/>
    <n v="-2.75"/>
    <n v="0"/>
    <n v="0"/>
    <n v="0"/>
    <n v="10925.51"/>
    <n v="10925.51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5"/>
    <x v="10"/>
    <x v="1"/>
    <n v="2"/>
    <n v="2"/>
    <n v="53"/>
    <x v="16"/>
    <n v="26"/>
    <n v="59"/>
    <x v="2"/>
    <n v="2"/>
    <s v="2. EXP - Operating Expense"/>
    <n v="30"/>
    <x v="39"/>
    <n v="1303"/>
    <n v="-13147.7327"/>
    <n v="0"/>
    <n v="0"/>
    <n v="0"/>
    <n v="0"/>
    <n v="0"/>
    <n v="0"/>
    <n v="0"/>
    <n v="0"/>
    <n v="0"/>
    <n v="0"/>
    <n v="0"/>
    <n v="0"/>
    <n v="-1215.2611999999999"/>
    <n v="-1031.9386"/>
    <n v="-1083.5355"/>
    <n v="-1135.1324999999999"/>
    <n v="-1135.1324999999999"/>
    <n v="-1083.5355"/>
    <n v="-1186.7293999999999"/>
    <n v="-1079.4675999999999"/>
    <n v="-1106.1358"/>
    <n v="-1087.0257999999999"/>
    <n v="-914.12440000000004"/>
    <n v="-1089.7139"/>
    <n v="0"/>
    <n v="-13147.7327"/>
    <s v="All Budget Divisions"/>
    <s v="DA-40 - Lifeline (DA)"/>
    <x v="5"/>
    <s v="USF"/>
    <s v="Employee Expenses"/>
    <s v="Compensation and Benefits"/>
    <n v="-13147.7327"/>
    <s v="90-917-40.62307"/>
    <s v="917-IT Lifeline Support"/>
    <s v="917"/>
    <x v="39"/>
    <x v="0"/>
  </r>
  <r>
    <x v="4"/>
    <x v="9"/>
    <x v="1"/>
    <n v="2"/>
    <n v="2"/>
    <n v="54"/>
    <x v="15"/>
    <n v="26"/>
    <n v="59"/>
    <x v="2"/>
    <n v="2"/>
    <s v="2. EXP - Operating Expense"/>
    <n v="32"/>
    <x v="47"/>
    <n v="1099"/>
    <n v="0"/>
    <n v="0"/>
    <n v="0"/>
    <n v="0"/>
    <n v="0"/>
    <n v="0"/>
    <n v="0"/>
    <n v="0"/>
    <n v="0"/>
    <n v="0"/>
    <n v="0"/>
    <n v="0"/>
    <n v="-5036.32"/>
    <n v="0"/>
    <n v="0"/>
    <n v="0"/>
    <n v="0"/>
    <n v="0"/>
    <n v="0"/>
    <n v="0"/>
    <n v="0"/>
    <n v="0"/>
    <n v="0"/>
    <n v="0"/>
    <n v="0"/>
    <n v="-5036.32"/>
    <n v="0"/>
    <s v="All Budget Divisions"/>
    <s v="DA-50 - Rural Health Care (DA)"/>
    <x v="2"/>
    <s v="USF"/>
    <s v="Employee Expenses"/>
    <s v="Compensation and Benefits"/>
    <n v="5036.32"/>
    <s v="90-925-50.62309"/>
    <s v="925-RHC IT Support"/>
    <s v="925"/>
    <x v="47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283"/>
    <n v="-14035.49"/>
    <n v="-178.75"/>
    <n v="-2029.57"/>
    <n v="-539.49"/>
    <n v="-5148.24"/>
    <n v="-2564.61"/>
    <n v="-3574.83"/>
    <n v="-2380.34"/>
    <n v="-2338.52"/>
    <n v="-1691.44"/>
    <n v="-3161.66"/>
    <n v="-8288.91"/>
    <n v="-1643.88"/>
    <n v="-178.75"/>
    <n v="-2029.57"/>
    <n v="-539.49"/>
    <n v="-5148.24"/>
    <n v="-2564.61"/>
    <n v="-3574.83"/>
    <n v="0"/>
    <n v="0"/>
    <n v="0"/>
    <n v="0"/>
    <n v="0"/>
    <n v="0"/>
    <n v="-14035.49"/>
    <n v="-14035.49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14"/>
    <x v="8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4"/>
    <x v="8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4"/>
    <x v="9"/>
    <x v="1"/>
    <n v="2"/>
    <n v="2"/>
    <n v="39"/>
    <x v="1"/>
    <n v="26"/>
    <n v="52"/>
    <x v="1"/>
    <n v="2"/>
    <s v="2. EXP - Operating Expense"/>
    <n v="24"/>
    <x v="3"/>
    <n v="930"/>
    <n v="25272.922999999999"/>
    <n v="1028"/>
    <n v="793"/>
    <n v="1066.55"/>
    <n v="1145.55"/>
    <n v="956.55"/>
    <n v="1309.95"/>
    <n v="504.25"/>
    <n v="1105.55"/>
    <n v="905.55"/>
    <n v="1098.05"/>
    <n v="3882.1"/>
    <n v="705.05"/>
    <n v="2218.6154000000001"/>
    <n v="2025.6922999999999"/>
    <n v="2025.6922999999999"/>
    <n v="2122.1538"/>
    <n v="2218.6154000000001"/>
    <n v="1929.2308"/>
    <n v="2218.6154000000001"/>
    <n v="2122.1538"/>
    <n v="2025.6922999999999"/>
    <n v="2218.6154000000001"/>
    <n v="2025.6922999999999"/>
    <n v="2122.1538"/>
    <n v="14500.15"/>
    <n v="25272.922999999999"/>
    <s v="All Budget Divisions"/>
    <s v="CD-61 - Office of the Chief Administrative Officer Division"/>
    <x v="1"/>
    <s v="USF"/>
    <s v="Employee Expenses"/>
    <s v="Compensation and Benefits"/>
    <n v="10772.772999999999"/>
    <s v="61-610-61.62301"/>
    <s v="610-Enterprise Strategy"/>
    <s v="61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55"/>
    <n v="73240.61"/>
    <n v="4025.8"/>
    <n v="3490.6"/>
    <n v="2213.6"/>
    <n v="5465.5"/>
    <n v="4951.04"/>
    <n v="4660.2"/>
    <n v="4456.8900000000003"/>
    <n v="5746.64"/>
    <n v="2697.1"/>
    <n v="0"/>
    <n v="0"/>
    <n v="0"/>
    <n v="6173.54"/>
    <n v="5612.31"/>
    <n v="6173.54"/>
    <n v="6173.54"/>
    <n v="5892.92"/>
    <n v="6173.54"/>
    <n v="6454.15"/>
    <n v="5892.92"/>
    <n v="6173.54"/>
    <n v="6173.54"/>
    <n v="5892.92"/>
    <n v="6454.15"/>
    <n v="37707.370000000003"/>
    <n v="54720"/>
    <s v="All Budget Divisions"/>
    <s v="CD-90 - Information Technology"/>
    <x v="1"/>
    <s v="USF"/>
    <s v="Employee Expenses"/>
    <s v="Compensation and Benefits"/>
    <n v="17012.63"/>
    <s v="90-902-90.62301"/>
    <s v="902-Business Relationship Management"/>
    <s v="902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455"/>
    <n v="56227.98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4660.2"/>
    <n v="4456.8900000000003"/>
    <n v="5746.64"/>
    <n v="2697.1"/>
    <n v="6173.54"/>
    <n v="5892.92"/>
    <n v="6454.15"/>
    <n v="37707.370000000003"/>
    <n v="37707.370000000003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311"/>
    <n v="31921.58"/>
    <n v="3049.74"/>
    <n v="3293.01"/>
    <n v="3175.85"/>
    <n v="3271.8"/>
    <n v="3248.78"/>
    <n v="3248.78"/>
    <n v="1005.47"/>
    <n v="2806.53"/>
    <n v="3023.92"/>
    <n v="2898.85"/>
    <n v="2898.85"/>
    <n v="2876"/>
    <n v="3049.74"/>
    <n v="3293.01"/>
    <n v="3175.85"/>
    <n v="3271.8"/>
    <n v="3248.78"/>
    <n v="3248.78"/>
    <n v="1005.47"/>
    <n v="2806.53"/>
    <n v="3023.92"/>
    <n v="2898.85"/>
    <n v="2898.85"/>
    <n v="0"/>
    <n v="34797.58"/>
    <n v="31921.58"/>
    <s v="All Budget Divisions"/>
    <s v="CD-90 - Information Technology"/>
    <x v="1"/>
    <s v="USF"/>
    <s v="Employee Expenses"/>
    <s v="Compensation and Benefits"/>
    <n v="-2876"/>
    <s v="90-922-90.62304"/>
    <s v="922-Technology Operations"/>
    <s v="922"/>
    <x v="38"/>
    <x v="3"/>
  </r>
  <r>
    <x v="0"/>
    <x v="3"/>
    <x v="3"/>
    <n v="2"/>
    <n v="2"/>
    <n v="55"/>
    <x v="9"/>
    <n v="26"/>
    <n v="59"/>
    <x v="2"/>
    <n v="6"/>
    <s v="X00000 - Capital Expenses"/>
    <n v="138"/>
    <x v="7"/>
    <n v="1505"/>
    <n v="316318.21999999997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0"/>
    <n v="0"/>
    <n v="0"/>
    <n v="0"/>
    <n v="0"/>
    <n v="0"/>
    <n v="0"/>
    <n v="0"/>
    <n v="0"/>
    <n v="401522.2"/>
    <n v="316318.21999999997"/>
    <s v="All Budget Divisions"/>
    <s v="DA-20 - Schools &amp; Libraries (DA)"/>
    <x v="3"/>
    <s v="USF"/>
    <s v="Professional Services"/>
    <s v="Other Professional Services"/>
    <n v="-85203.98"/>
    <s v="90-924-20.X00005"/>
    <s v="924-SLD EPC IT Support"/>
    <s v="924"/>
    <x v="7"/>
    <x v="5"/>
  </r>
  <r>
    <x v="5"/>
    <x v="16"/>
    <x v="9"/>
    <n v="2"/>
    <n v="2"/>
    <n v="52"/>
    <x v="10"/>
    <n v="26"/>
    <n v="59"/>
    <x v="2"/>
    <n v="6"/>
    <s v="X00000 - Capital Expenses"/>
    <n v="139"/>
    <x v="8"/>
    <n v="1300"/>
    <n v="19105.21"/>
    <n v="0"/>
    <n v="0"/>
    <n v="0"/>
    <n v="0"/>
    <n v="14237.3"/>
    <n v="10885.76"/>
    <n v="6403.41"/>
    <n v="4902.37"/>
    <n v="-17323.63"/>
    <n v="0"/>
    <n v="0"/>
    <n v="0"/>
    <n v="0"/>
    <n v="0"/>
    <n v="0"/>
    <n v="0"/>
    <n v="14237.3"/>
    <n v="10885.76"/>
    <n v="6403.41"/>
    <n v="4902.37"/>
    <n v="-17323.63"/>
    <n v="0"/>
    <n v="0"/>
    <n v="0"/>
    <n v="19105.21"/>
    <n v="19105.21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6"/>
    <x v="1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2"/>
    <x v="4"/>
    <x v="1"/>
    <n v="2"/>
    <n v="2"/>
    <n v="46"/>
    <x v="3"/>
    <n v="26"/>
    <n v="59"/>
    <x v="2"/>
    <n v="6"/>
    <s v="X00000 - Capital Expenses"/>
    <n v="143"/>
    <x v="52"/>
    <n v="427"/>
    <n v="0"/>
    <n v="0"/>
    <n v="0"/>
    <n v="0"/>
    <n v="0"/>
    <n v="0"/>
    <n v="0"/>
    <n v="0"/>
    <n v="0"/>
    <n v="0"/>
    <n v="3100.8"/>
    <n v="0"/>
    <n v="0"/>
    <n v="0"/>
    <n v="0"/>
    <n v="0"/>
    <n v="0"/>
    <n v="0"/>
    <n v="0"/>
    <n v="0"/>
    <n v="0"/>
    <n v="0"/>
    <n v="0"/>
    <n v="0"/>
    <n v="0"/>
    <n v="3100.8"/>
    <n v="0"/>
    <s v="All Budget Divisions"/>
    <s v="CD-90 - Information Technology"/>
    <x v="1"/>
    <s v="USF"/>
    <s v="General and Administrative"/>
    <s v="Hardware and Equipment"/>
    <n v="-3100.8"/>
    <s v="90-922-90.X00011"/>
    <s v="922-Technology Operations"/>
    <s v="922"/>
    <x v="52"/>
    <x v="0"/>
  </r>
  <r>
    <x v="0"/>
    <x v="5"/>
    <x v="4"/>
    <n v="2"/>
    <n v="2"/>
    <n v="36"/>
    <x v="14"/>
    <n v="26"/>
    <n v="49"/>
    <x v="10"/>
    <n v="3"/>
    <s v="4. USAC_DEBIT - USAC Administration (Debit to SM)"/>
    <n v="123"/>
    <x v="62"/>
    <n v="1341"/>
    <n v="1775625.21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3028.87"/>
    <n v="147883.47"/>
    <n v="147495.35999999999"/>
    <n v="147495.35999999999"/>
    <n v="147495.35999999999"/>
    <n v="147495.35999999999"/>
    <n v="147496"/>
    <n v="890264.3"/>
    <n v="890264.3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11"/>
    <x v="6"/>
    <n v="2"/>
    <n v="2"/>
    <n v="34"/>
    <x v="7"/>
    <n v="26"/>
    <n v="47"/>
    <x v="5"/>
    <n v="3"/>
    <s v="4. USAC_DEBIT - USAC Administration (Debit to SM)"/>
    <n v="127"/>
    <x v="65"/>
    <n v="1335"/>
    <n v="0"/>
    <n v="717114.21"/>
    <n v="685331.06"/>
    <n v="695641.07"/>
    <n v="708586.19"/>
    <n v="707243.22"/>
    <n v="715718.82"/>
    <n v="738548.25"/>
    <n v="763093.43"/>
    <n v="746614.46"/>
    <n v="0"/>
    <n v="0"/>
    <n v="0"/>
    <n v="0"/>
    <n v="0"/>
    <n v="0"/>
    <n v="0"/>
    <n v="0"/>
    <n v="0"/>
    <n v="0"/>
    <n v="0"/>
    <n v="0"/>
    <n v="0"/>
    <n v="0"/>
    <n v="0"/>
    <n v="6477890.71"/>
    <n v="0"/>
    <s v="All Budget Divisions"/>
    <s v="BD-20 - Schools &amp; Libraries"/>
    <x v="3"/>
    <s v="USF"/>
    <s v="Allocations"/>
    <s v="Allocations"/>
    <n v="-6477890.71"/>
    <s v="20-200-20.90257"/>
    <s v="200-Schools &amp; Libraries"/>
    <s v="200"/>
    <x v="65"/>
    <x v="0"/>
  </r>
  <r>
    <x v="5"/>
    <x v="15"/>
    <x v="5"/>
    <n v="2"/>
    <n v="2"/>
    <n v="37"/>
    <x v="5"/>
    <n v="26"/>
    <n v="50"/>
    <x v="0"/>
    <n v="3"/>
    <s v="4. USAC_DEBIT - USAC Administration (Debit to SM)"/>
    <n v="128"/>
    <x v="66"/>
    <n v="1127"/>
    <n v="22714.11"/>
    <n v="1520.03"/>
    <n v="1594.27"/>
    <n v="1664.55"/>
    <n v="2020.24"/>
    <n v="3768.44"/>
    <n v="1531.38"/>
    <n v="1872.23"/>
    <n v="1590.42"/>
    <n v="1631.95"/>
    <n v="2506.9299999999998"/>
    <n v="1257.99"/>
    <n v="1755.68"/>
    <n v="1520.03"/>
    <n v="1594.27"/>
    <n v="1664.55"/>
    <n v="2020.24"/>
    <n v="3768.44"/>
    <n v="1531.38"/>
    <n v="1872.23"/>
    <n v="1590.42"/>
    <n v="1631.95"/>
    <n v="2506.9299999999998"/>
    <n v="1257.99"/>
    <n v="1755.68"/>
    <n v="22714.11"/>
    <n v="22714.11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2"/>
    <x v="4"/>
    <x v="1"/>
    <n v="2"/>
    <n v="2"/>
    <n v="36"/>
    <x v="14"/>
    <n v="26"/>
    <n v="49"/>
    <x v="10"/>
    <n v="3"/>
    <s v="4. USAC_DEBIT - USAC Administration (Debit to SM)"/>
    <n v="130"/>
    <x v="32"/>
    <n v="237"/>
    <n v="44223.0766"/>
    <n v="3818.29"/>
    <n v="3844.49"/>
    <n v="3818.29"/>
    <n v="3818.24"/>
    <n v="3818.29"/>
    <n v="4099.0200000000004"/>
    <n v="8059.37"/>
    <n v="3381.4"/>
    <n v="20528.88"/>
    <n v="3252.29"/>
    <n v="3530.34"/>
    <n v="-23384.58"/>
    <n v="3820.0073000000002"/>
    <n v="3931.5073000000002"/>
    <n v="3820.0073000000002"/>
    <n v="3820.0073000000002"/>
    <n v="3820.0073000000002"/>
    <n v="3820.0073000000002"/>
    <n v="3531.9225000000001"/>
    <n v="3531.9225000000001"/>
    <n v="3531.9225000000001"/>
    <n v="3531.9225000000001"/>
    <n v="3531.9225000000001"/>
    <n v="3531.9203000000002"/>
    <n v="38584.32"/>
    <n v="44223.0766"/>
    <s v="All Budget Divisions"/>
    <s v="BD-40 - Lifeline"/>
    <x v="5"/>
    <s v="USF"/>
    <s v="Allocations"/>
    <s v="Allocations"/>
    <n v="5638.7565999999997"/>
    <s v="40-400-40.90400"/>
    <s v="400-Lifeline"/>
    <s v="400"/>
    <x v="32"/>
    <x v="0"/>
  </r>
  <r>
    <x v="6"/>
    <x v="12"/>
    <x v="6"/>
    <n v="2"/>
    <n v="2"/>
    <n v="38"/>
    <x v="18"/>
    <n v="26"/>
    <n v="51"/>
    <x v="8"/>
    <n v="3"/>
    <s v="4. USAC_DEBIT - USAC Administration (Debit to SM)"/>
    <n v="130"/>
    <x v="32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7"/>
    <x v="5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6"/>
    <x v="12"/>
    <x v="6"/>
    <n v="2"/>
    <n v="2"/>
    <n v="34"/>
    <x v="7"/>
    <n v="26"/>
    <n v="47"/>
    <x v="5"/>
    <n v="2"/>
    <s v="2. EXP - Operating Expense"/>
    <n v="105"/>
    <x v="11"/>
    <n v="1517"/>
    <n v="173720.67350800001"/>
    <n v="0"/>
    <n v="0"/>
    <n v="0"/>
    <n v="0"/>
    <n v="0"/>
    <n v="0"/>
    <n v="0"/>
    <n v="0"/>
    <n v="0"/>
    <n v="0"/>
    <n v="0"/>
    <n v="0"/>
    <n v="812.5"/>
    <n v="812.5"/>
    <n v="812.5"/>
    <n v="812.5"/>
    <n v="812.5"/>
    <n v="812.5"/>
    <n v="812.5"/>
    <n v="812.5"/>
    <n v="812.5"/>
    <n v="812.5"/>
    <n v="812.5"/>
    <n v="164783.17350800001"/>
    <n v="0"/>
    <n v="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1"/>
    <x v="1"/>
    <x v="1"/>
    <n v="2"/>
    <n v="2"/>
    <n v="55"/>
    <x v="9"/>
    <n v="26"/>
    <n v="59"/>
    <x v="2"/>
    <n v="2"/>
    <s v="2. EXP - Operating Expense"/>
    <n v="110"/>
    <x v="46"/>
    <n v="615"/>
    <n v="5850.13"/>
    <n v="0"/>
    <n v="0"/>
    <n v="0"/>
    <n v="0"/>
    <n v="0"/>
    <n v="0"/>
    <n v="0"/>
    <n v="0"/>
    <n v="0"/>
    <n v="0"/>
    <n v="0"/>
    <n v="-20379.13"/>
    <n v="0"/>
    <n v="0"/>
    <n v="0"/>
    <n v="0"/>
    <n v="0"/>
    <n v="0"/>
    <n v="0"/>
    <n v="0"/>
    <n v="0"/>
    <n v="0"/>
    <n v="0"/>
    <n v="5850.13"/>
    <n v="-20379.13"/>
    <n v="5850.13"/>
    <s v="All Budget Divisions"/>
    <s v="DA-20 - Schools &amp; Libraries (DA)"/>
    <x v="3"/>
    <s v="USF"/>
    <s v="Employee Expenses"/>
    <s v="Compensation and Benefits"/>
    <n v="26229.26"/>
    <s v="90-909-20.68100"/>
    <s v="909-Project Management Office"/>
    <s v="909"/>
    <x v="46"/>
    <x v="3"/>
  </r>
  <r>
    <x v="0"/>
    <x v="6"/>
    <x v="1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0"/>
    <x v="0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0"/>
    <x v="0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5"/>
    <x v="15"/>
    <x v="5"/>
    <n v="2"/>
    <n v="2"/>
    <n v="42"/>
    <x v="11"/>
    <n v="26"/>
    <n v="55"/>
    <x v="6"/>
    <n v="2"/>
    <s v="2. EXP - Operating Expense"/>
    <n v="116"/>
    <x v="6"/>
    <n v="1193"/>
    <n v="132601.62"/>
    <n v="0"/>
    <n v="0"/>
    <n v="0"/>
    <n v="124888.45"/>
    <n v="7713.17"/>
    <n v="0"/>
    <n v="0"/>
    <n v="0"/>
    <n v="0"/>
    <n v="0"/>
    <n v="0"/>
    <n v="0"/>
    <n v="0"/>
    <n v="0"/>
    <n v="0"/>
    <n v="124888.45"/>
    <n v="7713.17"/>
    <n v="0"/>
    <n v="0"/>
    <n v="0"/>
    <n v="0"/>
    <n v="0"/>
    <n v="0"/>
    <n v="0"/>
    <n v="132601.62"/>
    <n v="132601.62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0"/>
    <x v="0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86"/>
    <n v="101468.72249"/>
    <n v="0"/>
    <n v="0"/>
    <n v="0"/>
    <n v="0"/>
    <n v="0"/>
    <n v="0"/>
    <n v="0"/>
    <n v="0"/>
    <n v="0"/>
    <n v="0"/>
    <n v="0"/>
    <n v="0"/>
    <n v="15325.06611"/>
    <n v="8887.7351099999996"/>
    <n v="8881.4006100000006"/>
    <n v="13322.100915000001"/>
    <n v="8881.4006100000006"/>
    <n v="8881.4006100000006"/>
    <n v="8881.4006100000006"/>
    <n v="7685.7392900000004"/>
    <n v="10090.342235"/>
    <n v="4324.4551700000002"/>
    <n v="3519.7794899999999"/>
    <n v="2787.90173"/>
    <n v="0"/>
    <n v="0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18"/>
    <x v="11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04"/>
    <n v="1953.1"/>
    <n v="0"/>
    <n v="229.9"/>
    <n v="422.4"/>
    <n v="242.6"/>
    <n v="247.75"/>
    <n v="313.25"/>
    <n v="231"/>
    <n v="151.5"/>
    <n v="58.05"/>
    <n v="56.65"/>
    <n v="73.05"/>
    <n v="302.3"/>
    <n v="0"/>
    <n v="229.9"/>
    <n v="422.4"/>
    <n v="242.6"/>
    <n v="247.75"/>
    <n v="313.25"/>
    <n v="231"/>
    <n v="151.5"/>
    <n v="58.05"/>
    <n v="56.65"/>
    <n v="0"/>
    <n v="0"/>
    <n v="2328.4499999999998"/>
    <n v="1953.1"/>
    <s v="All Budget Divisions"/>
    <s v="CD-90 - Information Technology"/>
    <x v="1"/>
    <s v="USF"/>
    <s v="Employee Expenses"/>
    <s v="Travel"/>
    <n v="-375.35"/>
    <s v="90-917-90.66800"/>
    <s v="917-IT Lifeline Support"/>
    <s v="917"/>
    <x v="16"/>
    <x v="7"/>
  </r>
  <r>
    <x v="0"/>
    <x v="5"/>
    <x v="4"/>
    <n v="2"/>
    <n v="2"/>
    <n v="46"/>
    <x v="3"/>
    <n v="26"/>
    <n v="59"/>
    <x v="2"/>
    <n v="2"/>
    <s v="2. EXP - Operating Expense"/>
    <n v="100"/>
    <x v="18"/>
    <n v="1498"/>
    <n v="4075857.15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392266.36"/>
    <n v="308654.19"/>
    <n v="281814.7"/>
    <n v="295234.45"/>
    <n v="295234.45"/>
    <n v="281814.7"/>
    <n v="308654.19"/>
    <n v="2304450.4700000002"/>
    <n v="2304450.4700000002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6"/>
    <x v="12"/>
    <x v="6"/>
    <n v="2"/>
    <n v="2"/>
    <n v="46"/>
    <x v="3"/>
    <n v="26"/>
    <n v="59"/>
    <x v="2"/>
    <n v="2"/>
    <s v="2. EXP - Operating Expense"/>
    <n v="104"/>
    <x v="54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5"/>
    <x v="4"/>
    <n v="2"/>
    <n v="2"/>
    <n v="54"/>
    <x v="15"/>
    <n v="26"/>
    <n v="58"/>
    <x v="4"/>
    <n v="2"/>
    <s v="2. EXP - Operating Expense"/>
    <n v="64"/>
    <x v="23"/>
    <n v="1421"/>
    <n v="523654.5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32788"/>
    <n v="33353"/>
    <n v="50360"/>
    <n v="49022"/>
    <n v="39753"/>
    <n v="27009"/>
    <n v="34172"/>
    <n v="289985.5"/>
    <n v="289985.5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3"/>
    <x v="3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8"/>
    <x v="11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11"/>
    <x v="6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6"/>
    <x v="12"/>
    <x v="6"/>
    <n v="2"/>
    <n v="2"/>
    <n v="54"/>
    <x v="15"/>
    <n v="26"/>
    <n v="59"/>
    <x v="2"/>
    <n v="2"/>
    <s v="2. EXP - Operating Expense"/>
    <n v="73"/>
    <x v="56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13"/>
    <x v="7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6"/>
    <x v="12"/>
    <x v="6"/>
    <n v="2"/>
    <n v="2"/>
    <n v="34"/>
    <x v="7"/>
    <n v="26"/>
    <n v="47"/>
    <x v="5"/>
    <n v="2"/>
    <s v="2. EXP - Operating Expense"/>
    <n v="44"/>
    <x v="57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5"/>
    <x v="4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3"/>
    <x v="3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11"/>
    <x v="6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14"/>
    <x v="8"/>
    <n v="2"/>
    <n v="2"/>
    <n v="45"/>
    <x v="6"/>
    <n v="26"/>
    <n v="58"/>
    <x v="4"/>
    <n v="2"/>
    <s v="2. EXP - Operating Expense"/>
    <n v="57"/>
    <x v="22"/>
    <n v="1431"/>
    <n v="16131.05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1316.83"/>
    <n v="-0.01"/>
    <n v="0"/>
    <n v="0"/>
    <n v="0"/>
    <n v="0"/>
    <n v="0"/>
    <n v="16131.05"/>
    <n v="16131.05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11"/>
    <x v="6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14"/>
    <x v="8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4"/>
    <x v="8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8"/>
    <x v="11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3"/>
    <x v="3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1"/>
    <x v="1"/>
    <x v="1"/>
    <n v="2"/>
    <n v="2"/>
    <n v="45"/>
    <x v="6"/>
    <n v="26"/>
    <n v="58"/>
    <x v="4"/>
    <n v="2"/>
    <s v="2. EXP - Operating Expense"/>
    <n v="39"/>
    <x v="27"/>
    <n v="571"/>
    <n v="2624.9998999999998"/>
    <n v="0"/>
    <n v="0"/>
    <n v="0"/>
    <n v="0"/>
    <n v="0"/>
    <n v="0"/>
    <n v="0"/>
    <n v="0"/>
    <n v="0"/>
    <n v="0"/>
    <n v="0"/>
    <n v="0"/>
    <n v="212.01920000000001"/>
    <n v="201.92310000000001"/>
    <n v="232.2115"/>
    <n v="212.01920000000001"/>
    <n v="222.11539999999999"/>
    <n v="222.11539999999999"/>
    <n v="212.01920000000001"/>
    <n v="232.2115"/>
    <n v="222.11539999999999"/>
    <n v="212.01920000000001"/>
    <n v="222.11539999999999"/>
    <n v="222.11539999999999"/>
    <n v="0"/>
    <n v="2624.9998999999998"/>
    <s v="All Budget Divisions"/>
    <s v="CD-80 - Audit and Assurance"/>
    <x v="1"/>
    <s v="USF"/>
    <s v="Employee Expenses"/>
    <s v="Team Building"/>
    <n v="2624.9998999999998"/>
    <s v="80-854-80.62505"/>
    <s v="854-Payment Quality Assurance"/>
    <s v="854"/>
    <x v="27"/>
    <x v="4"/>
  </r>
  <r>
    <x v="0"/>
    <x v="2"/>
    <x v="2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3"/>
    <x v="8"/>
    <x v="1"/>
    <n v="2"/>
    <n v="2"/>
    <n v="55"/>
    <x v="9"/>
    <n v="26"/>
    <n v="55"/>
    <x v="6"/>
    <n v="2"/>
    <s v="2. EXP - Operating Expense"/>
    <n v="13"/>
    <x v="72"/>
    <n v="747"/>
    <n v="703632.99959999998"/>
    <n v="58936.52"/>
    <n v="58717.23"/>
    <n v="58751.98"/>
    <n v="58815.68"/>
    <n v="58815.68"/>
    <n v="58815.68"/>
    <n v="58815.68"/>
    <n v="58815.68"/>
    <n v="58815.68"/>
    <n v="58815.68"/>
    <n v="58815.68"/>
    <n v="86918.18"/>
    <n v="58636.083299999998"/>
    <n v="58636.083299999998"/>
    <n v="58636.083299999998"/>
    <n v="58636.083299999998"/>
    <n v="58636.083299999998"/>
    <n v="58636.083299999998"/>
    <n v="58636.083299999998"/>
    <n v="58636.083299999998"/>
    <n v="58636.083299999998"/>
    <n v="58636.083299999998"/>
    <n v="58636.083299999998"/>
    <n v="58636.083299999998"/>
    <n v="733849.35"/>
    <n v="703632.99959999998"/>
    <s v="All Budget Divisions"/>
    <s v="DA-20 - Schools &amp; Libraries (DA)"/>
    <x v="3"/>
    <s v="USF"/>
    <s v="Depreciation and Amortization"/>
    <s v="Depreciation and Amortization"/>
    <n v="-30216.350399999999"/>
    <s v="70-700-20.60401"/>
    <s v="700-Finance"/>
    <s v="700"/>
    <x v="72"/>
    <x v="0"/>
  </r>
  <r>
    <x v="0"/>
    <x v="13"/>
    <x v="7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9"/>
    <x v="12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5"/>
    <x v="4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13"/>
    <x v="7"/>
    <n v="2"/>
    <n v="2"/>
    <n v="45"/>
    <x v="6"/>
    <n v="26"/>
    <n v="58"/>
    <x v="4"/>
    <n v="2"/>
    <s v="2. EXP - Operating Expense"/>
    <n v="26"/>
    <x v="51"/>
    <n v="1426"/>
    <n v="145815.65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2121.05"/>
    <n v="12672.01"/>
    <n v="11570.1"/>
    <n v="12121.05"/>
    <n v="12121.05"/>
    <n v="11570.1"/>
    <n v="12672.01"/>
    <n v="60968.28"/>
    <n v="60968.28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0"/>
    <x v="2"/>
    <x v="2"/>
    <n v="2"/>
    <n v="2"/>
    <n v="52"/>
    <x v="10"/>
    <n v="26"/>
    <n v="59"/>
    <x v="2"/>
    <n v="2"/>
    <s v="2. EXP - Operating Expense"/>
    <n v="26"/>
    <x v="51"/>
    <n v="1452"/>
    <n v="260178.48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635.55"/>
    <n v="20652.11"/>
    <n v="21635.55"/>
    <n v="22618.98"/>
    <n v="20652.11"/>
    <n v="21635.55"/>
    <n v="21635.55"/>
    <n v="20652.11"/>
    <n v="22618.98"/>
    <n v="66441.990000000005"/>
    <n v="66441.990000000005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17"/>
    <x v="10"/>
    <n v="2"/>
    <n v="2"/>
    <n v="34"/>
    <x v="7"/>
    <n v="26"/>
    <n v="47"/>
    <x v="5"/>
    <n v="3"/>
    <s v="4. USAC_DEBIT - USAC Administration (Debit to SM)"/>
    <n v="123"/>
    <x v="62"/>
    <n v="1335"/>
    <n v="2343183.15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4645.23"/>
    <n v="194645.23"/>
    <n v="194645.23"/>
    <n v="194846.47"/>
    <n v="194846.47"/>
    <n v="194335.1"/>
    <n v="194335.1"/>
    <n v="194335.1"/>
    <n v="194335.1"/>
    <n v="194335.95"/>
    <n v="397878.17"/>
    <n v="397878.17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1"/>
    <x v="1"/>
    <x v="1"/>
    <n v="2"/>
    <n v="2"/>
    <n v="37"/>
    <x v="5"/>
    <n v="26"/>
    <n v="50"/>
    <x v="0"/>
    <n v="3"/>
    <s v="4. USAC_DEBIT - USAC Administration (Debit to SM)"/>
    <n v="129"/>
    <x v="67"/>
    <n v="464"/>
    <n v="262306.71159999998"/>
    <n v="20952.02"/>
    <n v="20670.830000000002"/>
    <n v="20629.36"/>
    <n v="17617.41"/>
    <n v="17617.41"/>
    <n v="18061.18"/>
    <n v="20511.13"/>
    <n v="20689.349999999999"/>
    <n v="20145.38"/>
    <n v="22262.6"/>
    <n v="22262.61"/>
    <n v="20779.39"/>
    <n v="19277.704900000001"/>
    <n v="19025.7075"/>
    <n v="20488.126400000001"/>
    <n v="17979.497500000001"/>
    <n v="18081.164000000001"/>
    <n v="18778.3318"/>
    <n v="18566.846000000001"/>
    <n v="18163.784"/>
    <n v="18387.9571"/>
    <n v="31706.2899"/>
    <n v="31706.313699999999"/>
    <n v="30144.988799999999"/>
    <n v="242198.67"/>
    <n v="262306.71159999998"/>
    <s v="All Budget Divisions"/>
    <s v="BD-50 - Rural Health Care"/>
    <x v="2"/>
    <s v="USF"/>
    <s v="Allocations"/>
    <s v="Allocations"/>
    <n v="20108.0416"/>
    <s v="50-500-50.90310"/>
    <s v="500-Rural Health Care"/>
    <s v="500"/>
    <x v="67"/>
    <x v="0"/>
  </r>
  <r>
    <x v="0"/>
    <x v="13"/>
    <x v="7"/>
    <n v="2"/>
    <n v="2"/>
    <n v="37"/>
    <x v="5"/>
    <n v="26"/>
    <n v="50"/>
    <x v="0"/>
    <n v="5"/>
    <s v="USAC_ADMIN CAP - Capital Allocations"/>
    <n v="135"/>
    <x v="60"/>
    <n v="1346"/>
    <n v="464010.56891999999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0"/>
    <n v="0"/>
    <n v="0"/>
    <n v="0"/>
    <n v="0"/>
    <n v="0"/>
    <n v="0"/>
    <n v="464010.56891999999"/>
    <n v="464010.56891999999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5"/>
    <x v="16"/>
    <x v="9"/>
    <n v="2"/>
    <n v="2"/>
    <n v="52"/>
    <x v="10"/>
    <n v="26"/>
    <n v="59"/>
    <x v="2"/>
    <n v="6"/>
    <s v="X00000 - Capital Expenses"/>
    <n v="140"/>
    <x v="61"/>
    <n v="1300"/>
    <n v="0"/>
    <n v="0"/>
    <n v="0"/>
    <n v="0"/>
    <n v="0"/>
    <n v="44838.239999999998"/>
    <n v="5762.38"/>
    <n v="-50600.62"/>
    <n v="0"/>
    <n v="0"/>
    <n v="0"/>
    <n v="0"/>
    <n v="0"/>
    <n v="0"/>
    <n v="0"/>
    <n v="0"/>
    <n v="0"/>
    <n v="44838.239999999998"/>
    <n v="5762.38"/>
    <n v="-50600.62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9"/>
    <x v="12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5"/>
    <x v="10"/>
    <x v="1"/>
    <n v="2"/>
    <n v="2"/>
    <n v="38"/>
    <x v="18"/>
    <n v="26"/>
    <n v="51"/>
    <x v="8"/>
    <n v="2"/>
    <s v="2. EXP - Operating Expense"/>
    <n v="146"/>
    <x v="5"/>
    <n v="1137"/>
    <n v="324.99999600000001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27.083333"/>
    <n v="27.083333"/>
    <n v="0"/>
    <n v="324.99999600000001"/>
    <s v="All Budget Divisions"/>
    <s v="CD-60 - Chief Executive Office"/>
    <x v="1"/>
    <s v="USF"/>
    <s v="Employee Expenses"/>
    <s v="Dues and Subscriptions"/>
    <n v="324.99999600000001"/>
    <s v="60-600-60.62200"/>
    <s v="600-Chief Executive Office"/>
    <s v="600"/>
    <x v="5"/>
    <x v="4"/>
  </r>
  <r>
    <x v="0"/>
    <x v="7"/>
    <x v="5"/>
    <n v="2"/>
    <n v="2"/>
    <n v="46"/>
    <x v="3"/>
    <n v="26"/>
    <n v="59"/>
    <x v="2"/>
    <n v="2"/>
    <s v="2. EXP - Operating Expense"/>
    <n v="102"/>
    <x v="44"/>
    <n v="1493"/>
    <n v="-6137.47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-501.48"/>
    <n v="-934.55"/>
    <n v="-1669.81"/>
    <n v="0"/>
    <n v="0"/>
    <n v="0"/>
    <n v="0"/>
    <n v="-6013.22"/>
    <n v="-6137.47"/>
    <s v="All Budget Divisions"/>
    <s v="CD-90 - Information Technology"/>
    <x v="1"/>
    <s v="USF"/>
    <s v="Employee Expenses"/>
    <s v="Compensation and Benefits"/>
    <n v="-124.25"/>
    <s v="90-919-90.68002"/>
    <s v="919-Database Administration"/>
    <s v="919"/>
    <x v="44"/>
    <x v="0"/>
  </r>
  <r>
    <x v="0"/>
    <x v="2"/>
    <x v="2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0"/>
    <x v="0"/>
    <n v="2"/>
    <n v="2"/>
    <n v="46"/>
    <x v="3"/>
    <n v="26"/>
    <n v="59"/>
    <x v="2"/>
    <n v="2"/>
    <s v="2. EXP - Operating Expense"/>
    <n v="105"/>
    <x v="11"/>
    <n v="1498"/>
    <n v="88066.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5"/>
    <x v="10"/>
    <x v="1"/>
    <n v="2"/>
    <n v="2"/>
    <n v="48"/>
    <x v="8"/>
    <n v="26"/>
    <n v="51"/>
    <x v="8"/>
    <n v="2"/>
    <s v="2. EXP - Operating Expense"/>
    <n v="107"/>
    <x v="12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7"/>
    <x v="5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0"/>
    <x v="0"/>
    <n v="2"/>
    <n v="2"/>
    <n v="46"/>
    <x v="3"/>
    <n v="26"/>
    <n v="59"/>
    <x v="2"/>
    <n v="2"/>
    <s v="2. EXP - Operating Expense"/>
    <n v="100"/>
    <x v="18"/>
    <n v="1461"/>
    <n v="4234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73"/>
    <n v="1885283.92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77226.399999999994"/>
    <n v="80736.69"/>
    <n v="194545.24"/>
    <n v="203809.3"/>
    <n v="203809.3"/>
    <n v="194545.24"/>
    <n v="213073.36"/>
    <n v="875501.48"/>
    <n v="875501.48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98"/>
    <n v="3690329.19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295234.45"/>
    <n v="295234.45"/>
    <n v="281814.7"/>
    <n v="295234.45"/>
    <n v="308654.19"/>
    <n v="281814.7"/>
    <n v="295234.45"/>
    <n v="295234.45"/>
    <n v="281814.7"/>
    <n v="308654.19"/>
    <n v="751404.46"/>
    <n v="751404.46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3"/>
    <x v="3"/>
    <n v="2"/>
    <n v="2"/>
    <n v="54"/>
    <x v="15"/>
    <n v="26"/>
    <n v="59"/>
    <x v="2"/>
    <n v="2"/>
    <s v="2. EXP - Operating Expense"/>
    <n v="100"/>
    <x v="18"/>
    <n v="1507"/>
    <n v="959604.19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0"/>
    <n v="84273.18"/>
    <n v="88286.19"/>
    <n v="92299.199999999997"/>
    <n v="84273.18"/>
    <n v="88286.19"/>
    <n v="88286.19"/>
    <n v="84273.18"/>
    <n v="92299.199999999997"/>
    <n v="374071.53"/>
    <n v="257327.68"/>
    <s v="All Budget Divisions"/>
    <s v="DA-50 - Rural Health Care (DA)"/>
    <x v="2"/>
    <s v="USF"/>
    <s v="Employee Expenses"/>
    <s v="Compensation and Benefits"/>
    <n v="-116743.85"/>
    <s v="90-925-50.68000"/>
    <s v="925-RHC IT Support"/>
    <s v="925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3"/>
    <x v="8"/>
    <x v="1"/>
    <n v="2"/>
    <n v="2"/>
    <n v="46"/>
    <x v="3"/>
    <n v="26"/>
    <n v="59"/>
    <x v="2"/>
    <n v="2"/>
    <s v="2. EXP - Operating Expense"/>
    <n v="102"/>
    <x v="44"/>
    <n v="863"/>
    <n v="0"/>
    <n v="0"/>
    <n v="0"/>
    <n v="-36.590000000000003"/>
    <n v="-109.76"/>
    <n v="0"/>
    <n v="9.15"/>
    <n v="0"/>
    <n v="0"/>
    <n v="-1638.6"/>
    <n v="-603.1"/>
    <n v="-1034.73"/>
    <n v="-131.66999999999999"/>
    <n v="0"/>
    <n v="0"/>
    <n v="0"/>
    <n v="0"/>
    <n v="0"/>
    <n v="0"/>
    <n v="0"/>
    <n v="0"/>
    <n v="0"/>
    <n v="0"/>
    <n v="0"/>
    <n v="0"/>
    <n v="-3545.3"/>
    <n v="0"/>
    <s v="All Budget Divisions"/>
    <s v="CD-90 - Information Technology"/>
    <x v="1"/>
    <s v="USF"/>
    <s v="Employee Expenses"/>
    <s v="Compensation and Benefits"/>
    <n v="3545.3"/>
    <s v="90-919-90.68002"/>
    <s v="919-Database Administration"/>
    <s v="919"/>
    <x v="44"/>
    <x v="0"/>
  </r>
  <r>
    <x v="3"/>
    <x v="8"/>
    <x v="1"/>
    <n v="2"/>
    <n v="2"/>
    <n v="53"/>
    <x v="16"/>
    <n v="26"/>
    <n v="54"/>
    <x v="11"/>
    <n v="2"/>
    <s v="2. EXP - Operating Expense"/>
    <n v="61"/>
    <x v="35"/>
    <n v="7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4"/>
    <x v="9"/>
    <x v="1"/>
    <n v="2"/>
    <n v="2"/>
    <n v="55"/>
    <x v="9"/>
    <n v="26"/>
    <n v="58"/>
    <x v="4"/>
    <n v="2"/>
    <s v="2. EXP - Operating Expense"/>
    <n v="64"/>
    <x v="23"/>
    <n v="998"/>
    <n v="2842188"/>
    <n v="155454.32"/>
    <n v="187974.39999999999"/>
    <n v="154810"/>
    <n v="201472.98"/>
    <n v="178755.28"/>
    <n v="177390.84"/>
    <n v="273648.46999999997"/>
    <n v="153268.39000000001"/>
    <n v="158508.16"/>
    <n v="238538.56"/>
    <n v="74081.13"/>
    <n v="52758.46"/>
    <n v="215279"/>
    <n v="227608"/>
    <n v="224840"/>
    <n v="174964"/>
    <n v="243181"/>
    <n v="220919"/>
    <n v="235033"/>
    <n v="249450"/>
    <n v="236920"/>
    <n v="273150"/>
    <n v="296736"/>
    <n v="244108"/>
    <n v="2006660.99"/>
    <n v="2842188"/>
    <s v="All Budget Divisions"/>
    <s v="DA-20 - Schools &amp; Libraries (DA)"/>
    <x v="3"/>
    <s v="USF"/>
    <s v="Professional Services"/>
    <s v="Outsourced Audits"/>
    <n v="835527.01"/>
    <s v="80-800-20.64860"/>
    <s v="800-Audit and Assurance"/>
    <s v="800"/>
    <x v="23"/>
    <x v="10"/>
  </r>
  <r>
    <x v="0"/>
    <x v="3"/>
    <x v="3"/>
    <n v="2"/>
    <n v="2"/>
    <n v="45"/>
    <x v="6"/>
    <n v="26"/>
    <n v="58"/>
    <x v="4"/>
    <n v="2"/>
    <s v="2. EXP - Operating Expense"/>
    <n v="64"/>
    <x v="23"/>
    <n v="1417"/>
    <n v="218432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0"/>
    <n v="23628"/>
    <n v="23257"/>
    <n v="30089"/>
    <n v="39568"/>
    <n v="28480"/>
    <n v="21154"/>
    <n v="7408"/>
    <n v="8660"/>
    <n v="47945.5"/>
    <n v="36188"/>
    <s v="All Budget Divisions"/>
    <s v="CD-80 - Audit and Assurance"/>
    <x v="1"/>
    <s v="USF"/>
    <s v="Professional Services"/>
    <s v="Outsourced Audits"/>
    <n v="-11757.5"/>
    <s v="80-800-10.64860"/>
    <s v="800-Audit and Assurance"/>
    <s v="800"/>
    <x v="23"/>
    <x v="10"/>
  </r>
  <r>
    <x v="5"/>
    <x v="10"/>
    <x v="1"/>
    <n v="2"/>
    <n v="2"/>
    <n v="49"/>
    <x v="13"/>
    <n v="26"/>
    <n v="49"/>
    <x v="10"/>
    <n v="2"/>
    <s v="2. EXP - Operating Expense"/>
    <n v="69"/>
    <x v="8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6"/>
    <x v="12"/>
    <x v="6"/>
    <n v="2"/>
    <n v="2"/>
    <n v="54"/>
    <x v="15"/>
    <n v="26"/>
    <n v="59"/>
    <x v="2"/>
    <n v="2"/>
    <s v="2. EXP - Operating Expense"/>
    <n v="83"/>
    <x v="13"/>
    <n v="1653"/>
    <n v="10067.58481"/>
    <n v="0"/>
    <n v="0"/>
    <n v="0"/>
    <n v="0"/>
    <n v="0"/>
    <n v="0"/>
    <n v="0"/>
    <n v="0"/>
    <n v="0"/>
    <n v="0"/>
    <n v="0"/>
    <n v="0"/>
    <n v="1487.34609"/>
    <n v="842.34609"/>
    <n v="842.34609"/>
    <n v="1263.519135"/>
    <n v="842.34609"/>
    <n v="842.34609"/>
    <n v="842.34609"/>
    <n v="842.34609"/>
    <n v="1263.519135"/>
    <n v="679.80317000000002"/>
    <n v="159.66037"/>
    <n v="159.66037"/>
    <n v="0"/>
    <n v="0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3"/>
    <x v="3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2"/>
    <x v="2"/>
    <n v="2"/>
    <n v="2"/>
    <n v="46"/>
    <x v="3"/>
    <n v="26"/>
    <n v="59"/>
    <x v="2"/>
    <n v="2"/>
    <s v="2. EXP - Operating Expense"/>
    <n v="44"/>
    <x v="57"/>
    <n v="1498"/>
    <n v="20.21"/>
    <n v="0"/>
    <n v="20.21"/>
    <n v="0"/>
    <n v="16.71"/>
    <n v="0"/>
    <n v="0"/>
    <n v="0"/>
    <n v="0"/>
    <n v="23.3"/>
    <n v="0"/>
    <n v="0"/>
    <n v="0"/>
    <n v="0"/>
    <n v="20.21"/>
    <n v="0"/>
    <n v="0"/>
    <n v="0"/>
    <n v="0"/>
    <n v="0"/>
    <n v="0"/>
    <n v="0"/>
    <n v="0"/>
    <n v="0"/>
    <n v="0"/>
    <n v="20.21"/>
    <n v="20.21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4"/>
    <x v="9"/>
    <x v="1"/>
    <n v="2"/>
    <n v="2"/>
    <n v="34"/>
    <x v="7"/>
    <n v="26"/>
    <n v="47"/>
    <x v="5"/>
    <n v="2"/>
    <s v="2. EXP - Operating Expense"/>
    <n v="45"/>
    <x v="19"/>
    <n v="892"/>
    <n v="1149.999996"/>
    <n v="3495"/>
    <n v="5650"/>
    <n v="2180.6799999999998"/>
    <n v="3798.84"/>
    <n v="1477.11"/>
    <n v="144.49"/>
    <n v="25"/>
    <n v="0"/>
    <n v="255.49"/>
    <n v="0"/>
    <n v="575"/>
    <n v="0"/>
    <n v="95.833332999999996"/>
    <n v="95.833332999999996"/>
    <n v="95.833332999999996"/>
    <n v="95.833332999999996"/>
    <n v="95.833332999999996"/>
    <n v="95.833332999999996"/>
    <n v="95.833332999999996"/>
    <n v="95.833332999999996"/>
    <n v="95.833332999999996"/>
    <n v="95.833332999999996"/>
    <n v="95.833332999999996"/>
    <n v="95.833332999999996"/>
    <n v="17601.61"/>
    <n v="1149.999996"/>
    <s v="All Budget Divisions"/>
    <s v="BD-20 - Schools &amp; Libraries"/>
    <x v="3"/>
    <s v="USF"/>
    <s v="General and Administrative"/>
    <s v="Meetings and Conferences"/>
    <n v="-16451.610003999998"/>
    <s v="20-200-20.63900"/>
    <s v="200-Schools &amp; Libraries"/>
    <s v="200"/>
    <x v="19"/>
    <x v="8"/>
  </r>
  <r>
    <x v="0"/>
    <x v="2"/>
    <x v="2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0"/>
    <x v="0"/>
    <n v="2"/>
    <n v="2"/>
    <n v="47"/>
    <x v="2"/>
    <n v="26"/>
    <n v="60"/>
    <x v="9"/>
    <n v="2"/>
    <s v="2. EXP - Operating Expense"/>
    <n v="56"/>
    <x v="21"/>
    <n v="1511"/>
    <n v="636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318"/>
    <n v="636"/>
    <n v="-318"/>
    <n v="0"/>
    <n v="0"/>
    <n v="0"/>
    <n v="636"/>
    <n v="636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5"/>
    <x v="15"/>
    <x v="5"/>
    <n v="2"/>
    <n v="2"/>
    <n v="52"/>
    <x v="10"/>
    <n v="26"/>
    <n v="58"/>
    <x v="4"/>
    <n v="2"/>
    <s v="2. EXP - Operating Expense"/>
    <n v="57"/>
    <x v="22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2"/>
    <x v="2"/>
    <n v="2"/>
    <n v="2"/>
    <n v="46"/>
    <x v="3"/>
    <n v="26"/>
    <n v="59"/>
    <x v="2"/>
    <n v="2"/>
    <s v="2. EXP - Operating Expense"/>
    <n v="57"/>
    <x v="22"/>
    <n v="1498"/>
    <n v="200684.88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7019.69"/>
    <n v="29089.360000000001"/>
    <n v="13196"/>
    <n v="13186"/>
    <n v="21857.67"/>
    <n v="11032.35"/>
    <n v="10914.82"/>
    <n v="10434.26"/>
    <n v="17164.310000000001"/>
    <n v="46790.42"/>
    <n v="46790.42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5"/>
    <x v="4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15"/>
    <x v="5"/>
    <n v="2"/>
    <n v="2"/>
    <n v="52"/>
    <x v="10"/>
    <n v="26"/>
    <n v="54"/>
    <x v="11"/>
    <n v="2"/>
    <s v="2. EXP - Operating Expense"/>
    <n v="39"/>
    <x v="27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5"/>
    <x v="10"/>
    <x v="1"/>
    <n v="2"/>
    <n v="2"/>
    <n v="37"/>
    <x v="5"/>
    <n v="26"/>
    <n v="50"/>
    <x v="0"/>
    <n v="2"/>
    <s v="2. EXP - Operating Expense"/>
    <n v="40"/>
    <x v="48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1"/>
    <x v="6"/>
    <n v="2"/>
    <n v="2"/>
    <n v="39"/>
    <x v="1"/>
    <n v="26"/>
    <n v="52"/>
    <x v="1"/>
    <n v="2"/>
    <s v="2. EXP - Operating Expense"/>
    <n v="40"/>
    <x v="48"/>
    <n v="1403"/>
    <n v="20509.999992000001"/>
    <n v="192.63"/>
    <n v="1539.9"/>
    <n v="1630.8"/>
    <n v="1513.05"/>
    <n v="1372.41"/>
    <n v="1073.1400000000001"/>
    <n v="1396.19"/>
    <n v="907.03"/>
    <n v="3138.68"/>
    <n v="0"/>
    <n v="0"/>
    <n v="0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2763.83"/>
    <n v="15382.499994"/>
    <s v="All Budget Divisions"/>
    <s v="CD-61 - Office of the Chief Administrative Officer Division"/>
    <x v="1"/>
    <s v="USF"/>
    <s v="General and Administrative"/>
    <s v="Printing and Postage"/>
    <n v="2618.6699939999999"/>
    <s v="70-735-70.62600"/>
    <s v="735-Facilities"/>
    <s v="735"/>
    <x v="48"/>
    <x v="8"/>
  </r>
  <r>
    <x v="0"/>
    <x v="13"/>
    <x v="7"/>
    <n v="2"/>
    <n v="2"/>
    <n v="42"/>
    <x v="11"/>
    <n v="26"/>
    <n v="55"/>
    <x v="6"/>
    <n v="2"/>
    <s v="2. EXP - Operating Expense"/>
    <n v="42"/>
    <x v="85"/>
    <n v="1398"/>
    <n v="748751.48333099997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61833.583333000002"/>
    <n v="61833.583333000002"/>
    <n v="61833.583333000002"/>
    <n v="61833.583333000002"/>
    <n v="61833.583333000002"/>
    <n v="61833.583333000002"/>
    <n v="61833.583333000002"/>
    <n v="315916.40000000002"/>
    <n v="315916.40000000002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6"/>
    <x v="1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3"/>
    <x v="8"/>
    <x v="1"/>
    <n v="2"/>
    <n v="2"/>
    <n v="47"/>
    <x v="2"/>
    <n v="26"/>
    <n v="60"/>
    <x v="9"/>
    <n v="2"/>
    <s v="2. EXP - Operating Expense"/>
    <n v="27"/>
    <x v="38"/>
    <n v="882"/>
    <n v="14978.97"/>
    <n v="974.32"/>
    <n v="1134.8800000000001"/>
    <n v="1205.98"/>
    <n v="1274.77"/>
    <n v="846.77"/>
    <n v="1216.26"/>
    <n v="1125.04"/>
    <n v="1280.8699999999999"/>
    <n v="1167.42"/>
    <n v="993.74"/>
    <n v="1277.1199999999999"/>
    <n v="1251.6400000000001"/>
    <n v="1253.2739999999999"/>
    <n v="1139.3399999999999"/>
    <n v="1310.241"/>
    <n v="1139.3399999999999"/>
    <n v="1310.241"/>
    <n v="1296.837"/>
    <n v="1266.6780000000001"/>
    <n v="1363.857"/>
    <n v="1196.307"/>
    <n v="1253.2739999999999"/>
    <n v="1253.2739999999999"/>
    <n v="1196.307"/>
    <n v="13748.81"/>
    <n v="14978.97"/>
    <s v="All Budget Divisions"/>
    <s v="CD-93 - Human Resources"/>
    <x v="1"/>
    <s v="USF"/>
    <s v="Employee Expenses"/>
    <s v="Compensation and Benefits"/>
    <n v="1230.1600000000001"/>
    <s v="93-930-93.62304"/>
    <s v="930-Human Resources"/>
    <s v="930"/>
    <x v="38"/>
    <x v="3"/>
  </r>
  <r>
    <x v="0"/>
    <x v="17"/>
    <x v="10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3"/>
    <x v="7"/>
    <n v="2"/>
    <n v="2"/>
    <n v="47"/>
    <x v="2"/>
    <n v="26"/>
    <n v="60"/>
    <x v="9"/>
    <n v="2"/>
    <s v="2. EXP - Operating Expense"/>
    <n v="27"/>
    <x v="38"/>
    <n v="1511"/>
    <n v="13768.61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05.83"/>
    <n v="1156.0999999999999"/>
    <n v="1055.57"/>
    <n v="1105.83"/>
    <n v="1105.83"/>
    <n v="1055.57"/>
    <n v="1156.0999999999999"/>
    <n v="6027.78"/>
    <n v="6027.78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5"/>
    <x v="15"/>
    <x v="5"/>
    <n v="2"/>
    <n v="2"/>
    <n v="42"/>
    <x v="11"/>
    <n v="26"/>
    <n v="55"/>
    <x v="6"/>
    <n v="2"/>
    <s v="2. EXP - Operating Expense"/>
    <n v="29"/>
    <x v="4"/>
    <n v="1193"/>
    <n v="573716.44999999995"/>
    <n v="48150.52"/>
    <n v="42173.9"/>
    <n v="44114.68"/>
    <n v="46620.37"/>
    <n v="46716.15"/>
    <n v="48796.83"/>
    <n v="48005.96"/>
    <n v="47300.78"/>
    <n v="45813.8"/>
    <n v="46422.65"/>
    <n v="40338.06"/>
    <n v="69262.75"/>
    <n v="48150.52"/>
    <n v="42173.9"/>
    <n v="44114.68"/>
    <n v="46620.37"/>
    <n v="46716.15"/>
    <n v="48796.83"/>
    <n v="48005.96"/>
    <n v="47300.78"/>
    <n v="45813.8"/>
    <n v="46422.65"/>
    <n v="40338.06"/>
    <n v="69262.75"/>
    <n v="573716.44999999995"/>
    <n v="573716.44999999995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5"/>
    <x v="20"/>
    <x v="13"/>
    <n v="2"/>
    <n v="2"/>
    <n v="52"/>
    <x v="10"/>
    <n v="26"/>
    <n v="59"/>
    <x v="2"/>
    <n v="2"/>
    <s v="2. EXP - Operating Expense"/>
    <n v="32"/>
    <x v="47"/>
    <n v="1279"/>
    <n v="0"/>
    <n v="0"/>
    <n v="0"/>
    <n v="0"/>
    <n v="0"/>
    <n v="0"/>
    <n v="0"/>
    <n v="-18.79"/>
    <n v="6.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19"/>
    <x v="12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900.91"/>
    <n v="379.17"/>
    <n v="0"/>
    <n v="2000"/>
    <n v="0"/>
    <n v="0"/>
    <n v="24008.16"/>
    <n v="12434.84"/>
    <n v="12434.84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5"/>
    <x v="4"/>
    <n v="2"/>
    <n v="2"/>
    <n v="42"/>
    <x v="11"/>
    <n v="26"/>
    <n v="55"/>
    <x v="6"/>
    <n v="2"/>
    <s v="2. EXP - Operating Expense"/>
    <n v="13"/>
    <x v="72"/>
    <n v="1398"/>
    <n v="3717826.92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1759.12"/>
    <n v="255996"/>
    <n v="255996"/>
    <n v="409924"/>
    <n v="409924"/>
    <n v="409924"/>
    <n v="409924"/>
    <n v="1566138.92"/>
    <n v="1566138.92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0"/>
    <x v="0"/>
    <x v="0"/>
    <n v="2"/>
    <n v="2"/>
    <n v="48"/>
    <x v="8"/>
    <n v="26"/>
    <n v="59"/>
    <x v="2"/>
    <n v="2"/>
    <s v="2. EXP - Operating Expense"/>
    <n v="18"/>
    <x v="2"/>
    <n v="1432"/>
    <n v="247960.74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27495.88"/>
    <n v="0"/>
    <n v="0"/>
    <n v="0"/>
    <n v="247960.74"/>
    <n v="247960.74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2"/>
    <x v="2"/>
    <n v="2"/>
    <n v="2"/>
    <n v="52"/>
    <x v="10"/>
    <n v="26"/>
    <n v="59"/>
    <x v="2"/>
    <n v="2"/>
    <s v="2. EXP - Operating Expense"/>
    <n v="18"/>
    <x v="2"/>
    <n v="1482"/>
    <n v="260122.83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0892.47"/>
    <n v="24226.21"/>
    <n v="24226.21"/>
    <n v="24910.36"/>
    <n v="24910.34"/>
    <n v="12630.64"/>
    <n v="14457.28"/>
    <n v="21464.65"/>
    <n v="22363.87"/>
    <n v="70040.800000000003"/>
    <n v="70040.800000000003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6"/>
    <x v="1"/>
    <n v="2"/>
    <n v="2"/>
    <n v="46"/>
    <x v="3"/>
    <n v="26"/>
    <n v="59"/>
    <x v="2"/>
    <n v="2"/>
    <s v="2. EXP - Operating Expense"/>
    <n v="18"/>
    <x v="2"/>
    <n v="1486"/>
    <n v="23898753.66"/>
    <n v="1890277.5"/>
    <n v="1866848.22"/>
    <n v="1906601.36"/>
    <n v="1965640.36"/>
    <n v="1967292.41"/>
    <n v="1988456.44"/>
    <n v="2057062.88"/>
    <n v="2138497.88"/>
    <n v="2127487.48"/>
    <n v="0"/>
    <n v="0"/>
    <n v="0"/>
    <n v="1793142.74"/>
    <n v="1842083.12"/>
    <n v="1860767.92"/>
    <n v="1812226.44"/>
    <n v="1797818.78"/>
    <n v="1802807.25"/>
    <n v="1787715.4"/>
    <n v="1821519.17"/>
    <n v="2313263.59"/>
    <n v="2410180.0499999998"/>
    <n v="2355367.75"/>
    <n v="2301861.4500000002"/>
    <n v="17908164.530000001"/>
    <n v="16831344.41"/>
    <s v="All Budget Divisions"/>
    <s v="CD-90 - Information Technology"/>
    <x v="1"/>
    <s v="USF"/>
    <s v="General and Administrative"/>
    <s v="Computer Support and Maintenance"/>
    <n v="-1076820.1200000001"/>
    <s v="90-913-90.61420"/>
    <s v="913-Architecture and Standards"/>
    <s v="913"/>
    <x v="2"/>
    <x v="2"/>
  </r>
  <r>
    <x v="0"/>
    <x v="7"/>
    <x v="5"/>
    <n v="2"/>
    <n v="2"/>
    <n v="39"/>
    <x v="1"/>
    <n v="26"/>
    <n v="52"/>
    <x v="1"/>
    <n v="2"/>
    <s v="2. EXP - Operating Expense"/>
    <n v="24"/>
    <x v="3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5"/>
    <x v="15"/>
    <x v="5"/>
    <n v="2"/>
    <n v="2"/>
    <n v="52"/>
    <x v="10"/>
    <n v="26"/>
    <n v="59"/>
    <x v="2"/>
    <n v="2"/>
    <s v="2. EXP - Operating Expense"/>
    <n v="26"/>
    <x v="51"/>
    <n v="1300"/>
    <n v="18192.400000000001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546.13"/>
    <n v="1546.13"/>
    <n v="1546.13"/>
    <n v="1541.13"/>
    <n v="1546.13"/>
    <n v="1546.13"/>
    <n v="18192.400000000001"/>
    <n v="18192.400000000001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13"/>
    <x v="7"/>
    <n v="2"/>
    <n v="2"/>
    <n v="46"/>
    <x v="3"/>
    <n v="26"/>
    <n v="59"/>
    <x v="2"/>
    <n v="6"/>
    <s v="X00000 - Capital Expenses"/>
    <n v="137"/>
    <x v="43"/>
    <n v="1477"/>
    <n v="1091182.22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43290.33"/>
    <n v="43290.33"/>
    <n v="79290.33"/>
    <n v="152800.85999999999"/>
    <n v="90090.33"/>
    <n v="43290.33"/>
    <n v="43290.37"/>
    <n v="595839.34"/>
    <n v="595839.34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6"/>
    <x v="12"/>
    <x v="6"/>
    <n v="2"/>
    <n v="2"/>
    <n v="52"/>
    <x v="10"/>
    <n v="26"/>
    <n v="59"/>
    <x v="2"/>
    <n v="6"/>
    <s v="X00000 - Capital Expenses"/>
    <n v="137"/>
    <x v="43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5"/>
    <x v="4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0"/>
    <x v="0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17"/>
    <x v="10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1"/>
    <x v="6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6"/>
    <x v="1"/>
    <n v="2"/>
    <n v="2"/>
    <n v="37"/>
    <x v="5"/>
    <n v="26"/>
    <n v="50"/>
    <x v="0"/>
    <n v="3"/>
    <s v="4. USAC_DEBIT - USAC Administration (Debit to SM)"/>
    <n v="123"/>
    <x v="62"/>
    <n v="1346"/>
    <n v="816360.11"/>
    <n v="73210.78"/>
    <n v="73217.429999999993"/>
    <n v="73271"/>
    <n v="73389.039999999994"/>
    <n v="91063.19"/>
    <n v="73530.7"/>
    <n v="74780.12"/>
    <n v="73457.34"/>
    <n v="73268.88"/>
    <n v="0"/>
    <n v="0"/>
    <n v="0"/>
    <n v="68063.44"/>
    <n v="68063.44"/>
    <n v="68063.44"/>
    <n v="68063.44"/>
    <n v="68063.44"/>
    <n v="68133.81"/>
    <n v="68133.81"/>
    <n v="67955"/>
    <n v="67955"/>
    <n v="67955"/>
    <n v="67955"/>
    <n v="67955.289999999994"/>
    <n v="679188.47999999998"/>
    <n v="612494.81999999995"/>
    <s v="All Budget Divisions"/>
    <s v="BD-50 - Rural Health Care"/>
    <x v="2"/>
    <s v="USF"/>
    <s v="Allocations"/>
    <s v="Allocations"/>
    <n v="-66693.66"/>
    <s v="50-500-50.90232"/>
    <s v="500-Rural Health Care"/>
    <s v="500"/>
    <x v="62"/>
    <x v="0"/>
  </r>
  <r>
    <x v="0"/>
    <x v="18"/>
    <x v="11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5"/>
    <x v="16"/>
    <x v="9"/>
    <n v="2"/>
    <n v="2"/>
    <n v="38"/>
    <x v="18"/>
    <n v="26"/>
    <n v="51"/>
    <x v="8"/>
    <n v="4"/>
    <s v="3. USAC_CREDIT - USAC Administrative (Credit)"/>
    <n v="132"/>
    <x v="100"/>
    <n v="1137"/>
    <n v="-119170135.59999999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-11405582.560000001"/>
    <n v="-13822585.49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0"/>
    <n v="0"/>
    <n v="-144398303.65000001"/>
    <n v="-119170135.59999999"/>
    <s v="All Budget Divisions"/>
    <s v="CD-60 - Chief Executive Office"/>
    <x v="1"/>
    <s v="USF"/>
    <s v="Allocations"/>
    <s v="Allocations"/>
    <n v="25228168.050000001"/>
    <s v="60-600-60.96000"/>
    <s v="600-Chief Executive Office"/>
    <s v="600"/>
    <x v="100"/>
    <x v="0"/>
  </r>
  <r>
    <x v="5"/>
    <x v="10"/>
    <x v="1"/>
    <n v="2"/>
    <n v="2"/>
    <n v="45"/>
    <x v="6"/>
    <n v="26"/>
    <n v="58"/>
    <x v="4"/>
    <n v="2"/>
    <s v="2. EXP - Operating Expense"/>
    <n v="108"/>
    <x v="30"/>
    <n v="1227"/>
    <n v="-11031.304899999999"/>
    <n v="0"/>
    <n v="0"/>
    <n v="0"/>
    <n v="0"/>
    <n v="0"/>
    <n v="0"/>
    <n v="0"/>
    <n v="0"/>
    <n v="0"/>
    <n v="0"/>
    <n v="0"/>
    <n v="0"/>
    <n v="-972.10730000000001"/>
    <n v="-845.3107"/>
    <n v="-887.57629999999995"/>
    <n v="-929.84180000000003"/>
    <n v="-929.84180000000003"/>
    <n v="-887.57629999999995"/>
    <n v="-972.10730000000001"/>
    <n v="-887.57629999999995"/>
    <n v="-929.84180000000003"/>
    <n v="-972.10730000000001"/>
    <n v="-845.3107"/>
    <n v="-972.10730000000001"/>
    <n v="0"/>
    <n v="-11031.304899999999"/>
    <s v="All Budget Divisions"/>
    <s v="CD-80 - Audit and Assurance"/>
    <x v="1"/>
    <s v="USF"/>
    <s v="Employee Expenses"/>
    <s v="Compensation and Benefits"/>
    <n v="-11031.304899999999"/>
    <s v="80-801-80.68009"/>
    <s v="801-Corporate Assurance"/>
    <s v="801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5"/>
    <x v="10"/>
    <x v="1"/>
    <n v="2"/>
    <n v="2"/>
    <n v="53"/>
    <x v="16"/>
    <n v="26"/>
    <n v="59"/>
    <x v="2"/>
    <n v="2"/>
    <s v="2. EXP - Operating Expense"/>
    <n v="110"/>
    <x v="46"/>
    <n v="1303"/>
    <n v="22320.05"/>
    <n v="0"/>
    <n v="0"/>
    <n v="0"/>
    <n v="0"/>
    <n v="0"/>
    <n v="0"/>
    <n v="0"/>
    <n v="0"/>
    <n v="0"/>
    <n v="0"/>
    <n v="0"/>
    <n v="-6730.43"/>
    <n v="0"/>
    <n v="0"/>
    <n v="0"/>
    <n v="0"/>
    <n v="0"/>
    <n v="0"/>
    <n v="0"/>
    <n v="0"/>
    <n v="0"/>
    <n v="0"/>
    <n v="0"/>
    <n v="22320.05"/>
    <n v="-6730.43"/>
    <n v="22320.05"/>
    <s v="All Budget Divisions"/>
    <s v="DA-40 - Lifeline (DA)"/>
    <x v="5"/>
    <s v="USF"/>
    <s v="Employee Expenses"/>
    <s v="Compensation and Benefits"/>
    <n v="29050.48"/>
    <s v="90-917-40.68100"/>
    <s v="917-IT Lifeline Support"/>
    <s v="917"/>
    <x v="46"/>
    <x v="3"/>
  </r>
  <r>
    <x v="5"/>
    <x v="10"/>
    <x v="1"/>
    <n v="2"/>
    <n v="2"/>
    <n v="47"/>
    <x v="2"/>
    <n v="26"/>
    <n v="60"/>
    <x v="9"/>
    <n v="2"/>
    <s v="2. EXP - Operating Expense"/>
    <n v="110"/>
    <x v="46"/>
    <n v="1324"/>
    <n v="45677.89"/>
    <n v="0"/>
    <n v="0"/>
    <n v="0"/>
    <n v="0"/>
    <n v="0"/>
    <n v="0"/>
    <n v="0"/>
    <n v="0"/>
    <n v="0"/>
    <n v="0"/>
    <n v="0"/>
    <n v="-6079.51"/>
    <n v="0"/>
    <n v="0"/>
    <n v="0"/>
    <n v="0"/>
    <n v="0"/>
    <n v="0"/>
    <n v="0"/>
    <n v="0"/>
    <n v="0"/>
    <n v="0"/>
    <n v="0"/>
    <n v="45677.89"/>
    <n v="-6079.51"/>
    <n v="45677.89"/>
    <s v="All Budget Divisions"/>
    <s v="CD-93 - Human Resources"/>
    <x v="1"/>
    <s v="USF"/>
    <s v="Employee Expenses"/>
    <s v="Compensation and Benefits"/>
    <n v="51757.4"/>
    <s v="93-930-93.68100"/>
    <s v="930-Human Resources"/>
    <s v="930"/>
    <x v="46"/>
    <x v="3"/>
  </r>
  <r>
    <x v="0"/>
    <x v="2"/>
    <x v="2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5"/>
    <x v="4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14"/>
    <x v="8"/>
    <n v="2"/>
    <n v="2"/>
    <n v="42"/>
    <x v="11"/>
    <n v="26"/>
    <n v="55"/>
    <x v="6"/>
    <n v="2"/>
    <s v="2. EXP - Operating Expense"/>
    <n v="100"/>
    <x v="18"/>
    <n v="1331"/>
    <n v="1121328.5900000001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55723.41"/>
    <n v="55723.41"/>
    <n v="55723.41"/>
    <n v="168885.33"/>
    <n v="168885.33"/>
    <n v="161208.72"/>
    <n v="176561.93"/>
    <n v="445787.28"/>
    <n v="445787.28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1"/>
    <x v="1"/>
    <x v="1"/>
    <n v="2"/>
    <n v="2"/>
    <n v="33"/>
    <x v="20"/>
    <n v="26"/>
    <n v="55"/>
    <x v="6"/>
    <n v="2"/>
    <s v="2. EXP - Operating Expense"/>
    <n v="104"/>
    <x v="54"/>
    <n v="4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0"/>
    <x v="6"/>
    <x v="1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2"/>
    <x v="2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5"/>
    <x v="4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5"/>
    <x v="16"/>
    <x v="9"/>
    <n v="2"/>
    <n v="2"/>
    <n v="40"/>
    <x v="4"/>
    <n v="26"/>
    <n v="53"/>
    <x v="3"/>
    <n v="2"/>
    <s v="2. EXP - Operating Expense"/>
    <n v="108"/>
    <x v="3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19"/>
    <x v="12"/>
    <n v="2"/>
    <n v="2"/>
    <n v="34"/>
    <x v="7"/>
    <n v="26"/>
    <n v="47"/>
    <x v="5"/>
    <n v="2"/>
    <s v="2. EXP - Operating Expense"/>
    <n v="83"/>
    <x v="13"/>
    <n v="1335"/>
    <n v="527651.05000000005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7164.77"/>
    <n v="51398.6"/>
    <n v="38019.67"/>
    <n v="37538.83"/>
    <n v="35275.760000000002"/>
    <n v="31824.6"/>
    <n v="42667.77"/>
    <n v="342324.42"/>
    <n v="342324.42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6"/>
    <x v="12"/>
    <x v="6"/>
    <n v="2"/>
    <n v="2"/>
    <n v="55"/>
    <x v="9"/>
    <n v="26"/>
    <n v="59"/>
    <x v="2"/>
    <n v="2"/>
    <s v="2. EXP - Operating Expense"/>
    <n v="83"/>
    <x v="13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5"/>
    <x v="10"/>
    <x v="1"/>
    <n v="2"/>
    <n v="2"/>
    <n v="38"/>
    <x v="18"/>
    <n v="26"/>
    <n v="51"/>
    <x v="8"/>
    <n v="2"/>
    <s v="2. EXP - Operating Expense"/>
    <n v="93"/>
    <x v="3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1"/>
    <x v="1"/>
    <x v="1"/>
    <n v="2"/>
    <n v="2"/>
    <n v="42"/>
    <x v="11"/>
    <n v="26"/>
    <n v="52"/>
    <x v="1"/>
    <n v="2"/>
    <s v="2. EXP - Operating Expense"/>
    <n v="95"/>
    <x v="79"/>
    <n v="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0"/>
    <x v="6"/>
    <x v="1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3"/>
    <x v="8"/>
    <x v="1"/>
    <n v="2"/>
    <n v="2"/>
    <n v="34"/>
    <x v="7"/>
    <n v="26"/>
    <n v="47"/>
    <x v="5"/>
    <n v="2"/>
    <s v="2. EXP - Operating Expense"/>
    <n v="45"/>
    <x v="19"/>
    <n v="671"/>
    <n v="4999.999992"/>
    <n v="0"/>
    <n v="0"/>
    <n v="0"/>
    <n v="0"/>
    <n v="0"/>
    <n v="0"/>
    <n v="0"/>
    <n v="1150"/>
    <n v="0"/>
    <n v="0"/>
    <n v="12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1270"/>
    <n v="4999.999992"/>
    <s v="All Budget Divisions"/>
    <s v="BD-20 - Schools &amp; Libraries"/>
    <x v="3"/>
    <s v="USF"/>
    <s v="General and Administrative"/>
    <s v="Meetings and Conferences"/>
    <n v="3729.999992"/>
    <s v="20-200-20.63900"/>
    <s v="200-Schools &amp; Libraries"/>
    <s v="200"/>
    <x v="19"/>
    <x v="8"/>
  </r>
  <r>
    <x v="0"/>
    <x v="0"/>
    <x v="0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1"/>
    <x v="6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6"/>
    <x v="12"/>
    <x v="6"/>
    <n v="2"/>
    <n v="2"/>
    <n v="55"/>
    <x v="9"/>
    <n v="26"/>
    <n v="59"/>
    <x v="2"/>
    <n v="2"/>
    <s v="2. EXP - Operating Expense"/>
    <n v="57"/>
    <x v="22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0"/>
    <x v="0"/>
    <n v="2"/>
    <n v="2"/>
    <n v="53"/>
    <x v="16"/>
    <n v="26"/>
    <n v="58"/>
    <x v="4"/>
    <n v="2"/>
    <s v="2. EXP - Operating Expense"/>
    <n v="64"/>
    <x v="23"/>
    <n v="1420"/>
    <n v="1403724.72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71154.460000000006"/>
    <n v="74673.98"/>
    <n v="148914.76999999999"/>
    <n v="93894.69"/>
    <n v="81268"/>
    <n v="83817"/>
    <n v="65500"/>
    <n v="1173139.72"/>
    <n v="1173139.72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1"/>
    <x v="1"/>
    <x v="1"/>
    <n v="2"/>
    <n v="2"/>
    <n v="52"/>
    <x v="10"/>
    <n v="26"/>
    <n v="59"/>
    <x v="2"/>
    <n v="2"/>
    <s v="2. EXP - Operating Expense"/>
    <n v="83"/>
    <x v="13"/>
    <n v="616"/>
    <n v="19044.4336"/>
    <n v="2109.35"/>
    <n v="1728.29"/>
    <n v="1976.96"/>
    <n v="1877.53"/>
    <n v="1908.74"/>
    <n v="1877.45"/>
    <n v="1737.03"/>
    <n v="1977.44"/>
    <n v="1899.95"/>
    <n v="1716.91"/>
    <n v="1839.65"/>
    <n v="2266.1799999999998"/>
    <n v="1990.7251000000001"/>
    <n v="1599.9798000000001"/>
    <n v="1839.9766999999999"/>
    <n v="1679.9786999999999"/>
    <n v="1759.9776999999999"/>
    <n v="1759.9776999999999"/>
    <n v="1679.9786999999999"/>
    <n v="1839.9766999999999"/>
    <n v="1759.9776999999999"/>
    <n v="1226.5155"/>
    <n v="976.36950000000002"/>
    <n v="930.99980000000005"/>
    <n v="22915.48"/>
    <n v="19044.4336"/>
    <s v="All Budget Divisions"/>
    <s v="DA-30 - High Cost (DA)"/>
    <x v="4"/>
    <s v="USF"/>
    <s v="Employee Expenses"/>
    <s v="Compensation and Benefits"/>
    <n v="-3871.0464000000002"/>
    <s v="90-909-30.66000"/>
    <s v="909-Project Management Office"/>
    <s v="909"/>
    <x v="13"/>
    <x v="3"/>
  </r>
  <r>
    <x v="6"/>
    <x v="12"/>
    <x v="6"/>
    <n v="2"/>
    <n v="2"/>
    <n v="42"/>
    <x v="11"/>
    <n v="26"/>
    <n v="55"/>
    <x v="6"/>
    <n v="2"/>
    <s v="2. EXP - Operating Expense"/>
    <n v="32"/>
    <x v="47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1"/>
    <x v="6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6"/>
    <x v="1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7"/>
    <x v="10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2"/>
    <x v="2"/>
    <n v="2"/>
    <n v="2"/>
    <n v="36"/>
    <x v="14"/>
    <n v="26"/>
    <n v="49"/>
    <x v="10"/>
    <n v="2"/>
    <s v="2. EXP - Operating Expense"/>
    <n v="40"/>
    <x v="48"/>
    <n v="1341"/>
    <n v="1403977.73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06133.05"/>
    <n v="148624.72"/>
    <n v="121362.59"/>
    <n v="123726.6"/>
    <n v="230626.85"/>
    <n v="99343.22"/>
    <n v="113718.78"/>
    <n v="91338.78"/>
    <n v="96639.34"/>
    <n v="272463.8"/>
    <n v="272463.8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1"/>
    <x v="6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7"/>
    <x v="10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4"/>
    <x v="8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2"/>
    <x v="4"/>
    <x v="1"/>
    <n v="2"/>
    <n v="2"/>
    <n v="49"/>
    <x v="13"/>
    <n v="26"/>
    <n v="59"/>
    <x v="2"/>
    <n v="2"/>
    <s v="2. EXP - Operating Expense"/>
    <n v="31"/>
    <x v="24"/>
    <n v="356"/>
    <n v="0"/>
    <n v="0"/>
    <n v="0"/>
    <n v="0"/>
    <n v="0"/>
    <n v="0"/>
    <n v="0"/>
    <n v="0"/>
    <n v="0"/>
    <n v="0"/>
    <n v="909.67"/>
    <n v="246.82"/>
    <n v="13155.89"/>
    <n v="0"/>
    <n v="0"/>
    <n v="0"/>
    <n v="0"/>
    <n v="0"/>
    <n v="0"/>
    <n v="0"/>
    <n v="0"/>
    <n v="0"/>
    <n v="0"/>
    <n v="0"/>
    <n v="0"/>
    <n v="14312.38"/>
    <n v="0"/>
    <s v="All Budget Divisions"/>
    <s v="CD-42 - ACP (FCC Appropriated Program; formerly EBB)"/>
    <x v="0"/>
    <s v="FCC"/>
    <s v="Employee Expenses"/>
    <s v="Compensation and Benefits"/>
    <n v="-14312.38"/>
    <s v="90-403-42.62308"/>
    <s v="403-ACP (FCC Appropriated Program; formerly EBB)"/>
    <s v="403"/>
    <x v="24"/>
    <x v="0"/>
  </r>
  <r>
    <x v="5"/>
    <x v="15"/>
    <x v="5"/>
    <n v="2"/>
    <n v="2"/>
    <n v="49"/>
    <x v="13"/>
    <n v="26"/>
    <n v="58"/>
    <x v="4"/>
    <n v="2"/>
    <s v="2. EXP - Operating Expense"/>
    <n v="31"/>
    <x v="24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11"/>
    <x v="6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3"/>
    <x v="3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18"/>
    <x v="11"/>
    <n v="2"/>
    <n v="2"/>
    <n v="39"/>
    <x v="1"/>
    <n v="26"/>
    <n v="52"/>
    <x v="1"/>
    <n v="2"/>
    <s v="2. EXP - Operating Expense"/>
    <n v="26"/>
    <x v="51"/>
    <n v="1367"/>
    <n v="328573.17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24957.72"/>
    <n v="27453.49"/>
    <n v="27453.49"/>
    <n v="26205.61"/>
    <n v="27453.49"/>
    <n v="28701.38"/>
    <n v="26205.61"/>
    <n v="27453.49"/>
    <n v="27453.49"/>
    <n v="26205.61"/>
    <n v="28701.38"/>
    <n v="30328.41"/>
    <n v="30328.41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6"/>
    <x v="1"/>
    <n v="2"/>
    <n v="2"/>
    <n v="42"/>
    <x v="11"/>
    <n v="26"/>
    <n v="55"/>
    <x v="6"/>
    <n v="2"/>
    <s v="2. EXP - Operating Expense"/>
    <n v="26"/>
    <x v="51"/>
    <n v="1406"/>
    <n v="91950.8"/>
    <n v="0"/>
    <n v="0"/>
    <n v="0"/>
    <n v="0"/>
    <n v="0"/>
    <n v="0"/>
    <n v="0"/>
    <n v="0"/>
    <n v="0"/>
    <n v="0"/>
    <n v="0"/>
    <n v="0"/>
    <n v="7750.64"/>
    <n v="7046.04"/>
    <n v="7750.64"/>
    <n v="7750.64"/>
    <n v="7398.34"/>
    <n v="7750.64"/>
    <n v="8102.95"/>
    <n v="7398.34"/>
    <n v="7750.64"/>
    <n v="7750.64"/>
    <n v="7398.34"/>
    <n v="8102.95"/>
    <n v="0"/>
    <n v="68698.87"/>
    <s v="All Budget Divisions"/>
    <s v="CD-70 - Finance"/>
    <x v="1"/>
    <s v="USF"/>
    <s v="Employee Expenses"/>
    <s v="Compensation and Benefits"/>
    <n v="68698.87"/>
    <s v="70-799-70.62303"/>
    <s v="799-Enterprise Resource Program"/>
    <s v="799"/>
    <x v="51"/>
    <x v="3"/>
  </r>
  <r>
    <x v="6"/>
    <x v="12"/>
    <x v="6"/>
    <n v="2"/>
    <n v="2"/>
    <n v="45"/>
    <x v="6"/>
    <n v="26"/>
    <n v="58"/>
    <x v="4"/>
    <n v="2"/>
    <s v="2. EXP - Operating Expense"/>
    <n v="26"/>
    <x v="51"/>
    <n v="1608"/>
    <n v="174215.04000000001"/>
    <n v="0"/>
    <n v="0"/>
    <n v="0"/>
    <n v="0"/>
    <n v="0"/>
    <n v="0"/>
    <n v="0"/>
    <n v="0"/>
    <n v="0"/>
    <n v="0"/>
    <n v="0"/>
    <n v="0"/>
    <n v="14517.92"/>
    <n v="14517.92"/>
    <n v="14517.92"/>
    <n v="14517.92"/>
    <n v="14517.92"/>
    <n v="14517.92"/>
    <n v="14517.92"/>
    <n v="14517.92"/>
    <n v="14517.92"/>
    <n v="14517.92"/>
    <n v="14517.92"/>
    <n v="14517.92"/>
    <n v="0"/>
    <n v="0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311"/>
    <n v="482123.35509999999"/>
    <n v="43077.01"/>
    <n v="36942.129999999997"/>
    <n v="39234.83"/>
    <n v="41517.15"/>
    <n v="42432.09"/>
    <n v="41105.089999999997"/>
    <n v="42845"/>
    <n v="39743.25"/>
    <n v="41135.43"/>
    <n v="42280.44"/>
    <n v="38726.870000000003"/>
    <n v="56221.02"/>
    <n v="42485.966200000003"/>
    <n v="36944.318399999996"/>
    <n v="38791.534299999999"/>
    <n v="40638.750200000002"/>
    <n v="40638.750200000002"/>
    <n v="38791.534299999999"/>
    <n v="42485.966200000003"/>
    <n v="38791.534299999999"/>
    <n v="40638.750200000002"/>
    <n v="42485.966200000003"/>
    <n v="36944.318399999996"/>
    <n v="42485.966200000003"/>
    <n v="505260.31"/>
    <n v="482123.35509999999"/>
    <s v="All Budget Divisions"/>
    <s v="CD-90 - Information Technology"/>
    <x v="1"/>
    <s v="USF"/>
    <s v="Employee Expenses"/>
    <s v="Compensation and Benefits"/>
    <n v="-23136.954900000001"/>
    <s v="90-922-90.62306"/>
    <s v="922-Technology Operations"/>
    <s v="922"/>
    <x v="4"/>
    <x v="3"/>
  </r>
  <r>
    <x v="0"/>
    <x v="14"/>
    <x v="8"/>
    <n v="2"/>
    <n v="2"/>
    <n v="41"/>
    <x v="17"/>
    <n v="26"/>
    <n v="54"/>
    <x v="11"/>
    <n v="2"/>
    <s v="2. EXP - Operating Expense"/>
    <n v="29"/>
    <x v="4"/>
    <n v="1389"/>
    <n v="399939.18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1146.91"/>
    <n v="31573.38"/>
    <n v="29080.36"/>
    <n v="37185.339999999997"/>
    <n v="37185.339999999997"/>
    <n v="35495.1"/>
    <n v="38875.58"/>
    <n v="251197.82"/>
    <n v="251197.82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19"/>
    <x v="12"/>
    <n v="2"/>
    <n v="2"/>
    <n v="45"/>
    <x v="6"/>
    <n v="26"/>
    <n v="58"/>
    <x v="4"/>
    <n v="2"/>
    <s v="2. EXP - Operating Expense"/>
    <n v="29"/>
    <x v="4"/>
    <n v="1426"/>
    <n v="60475.17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5.8999999999996"/>
    <n v="4418.59"/>
    <n v="4944.79"/>
    <n v="5180.25"/>
    <n v="5180.25"/>
    <n v="4944.79"/>
    <n v="5415.72"/>
    <n v="34809.370000000003"/>
    <n v="34809.370000000003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5"/>
    <x v="15"/>
    <x v="5"/>
    <n v="1"/>
    <n v="1"/>
    <n v="34"/>
    <x v="7"/>
    <n v="26"/>
    <n v="47"/>
    <x v="5"/>
    <n v="1"/>
    <s v="1. T4000 - Revenue"/>
    <n v="9"/>
    <x v="77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4"/>
    <x v="9"/>
    <x v="1"/>
    <n v="2"/>
    <n v="2"/>
    <n v="52"/>
    <x v="10"/>
    <n v="26"/>
    <n v="59"/>
    <x v="2"/>
    <n v="2"/>
    <s v="2. EXP - Operating Expense"/>
    <n v="16"/>
    <x v="1"/>
    <n v="1079"/>
    <n v="285992.28000000003"/>
    <n v="219140.79"/>
    <n v="206816.8"/>
    <n v="263560.36"/>
    <n v="206921.31"/>
    <n v="-522144.86"/>
    <n v="86747.8"/>
    <n v="94825.76"/>
    <n v="95394.16"/>
    <n v="89305.600000000006"/>
    <n v="100996.24"/>
    <n v="76882.720000000001"/>
    <n v="9231.82"/>
    <n v="21724.69"/>
    <n v="21724.69"/>
    <n v="28048.69"/>
    <n v="21724.69"/>
    <n v="25940.69"/>
    <n v="25940.69"/>
    <n v="21724.69"/>
    <n v="28048.69"/>
    <n v="21724.69"/>
    <n v="25940.69"/>
    <n v="21724.69"/>
    <n v="21724.69"/>
    <n v="927678.5"/>
    <n v="285992.28000000003"/>
    <s v="All Budget Divisions"/>
    <s v="DA-30 - High Cost (DA)"/>
    <x v="4"/>
    <s v="USF"/>
    <s v="Professional Services"/>
    <s v="Contract Labor"/>
    <n v="-641686.22"/>
    <s v="90-916-30.61400"/>
    <s v="916-IT HC Support"/>
    <s v="916"/>
    <x v="1"/>
    <x v="1"/>
  </r>
  <r>
    <x v="5"/>
    <x v="10"/>
    <x v="1"/>
    <n v="2"/>
    <n v="2"/>
    <n v="46"/>
    <x v="3"/>
    <n v="26"/>
    <n v="59"/>
    <x v="2"/>
    <n v="2"/>
    <s v="2. EXP - Operating Expense"/>
    <n v="17"/>
    <x v="2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5"/>
    <x v="16"/>
    <x v="9"/>
    <n v="2"/>
    <n v="2"/>
    <n v="47"/>
    <x v="2"/>
    <n v="26"/>
    <n v="52"/>
    <x v="1"/>
    <n v="2"/>
    <s v="2. EXP - Operating Expense"/>
    <n v="24"/>
    <x v="3"/>
    <n v="1325"/>
    <n v="11027.88"/>
    <n v="1172.8"/>
    <n v="1220.8"/>
    <n v="1088.8"/>
    <n v="1172.8"/>
    <n v="872.8"/>
    <n v="1042.8"/>
    <n v="956.8"/>
    <n v="1415.8"/>
    <n v="692.8"/>
    <n v="1391.68"/>
    <n v="1244.5999999999999"/>
    <n v="1232.48"/>
    <n v="1172.8"/>
    <n v="1220.8"/>
    <n v="1088.8"/>
    <n v="1172.8"/>
    <n v="872.8"/>
    <n v="1042.8"/>
    <n v="956.8"/>
    <n v="1415.8"/>
    <n v="692.8"/>
    <n v="1391.68"/>
    <n v="0"/>
    <n v="0"/>
    <n v="13504.96"/>
    <n v="11027.88"/>
    <s v="All Budget Divisions"/>
    <s v="CD-93 - Human Resources"/>
    <x v="1"/>
    <s v="USF"/>
    <s v="Employee Expenses"/>
    <s v="Compensation and Benefits"/>
    <n v="-2477.08"/>
    <s v="93-931-93.62301"/>
    <s v="931-Administrative Assistants"/>
    <s v="931"/>
    <x v="3"/>
    <x v="3"/>
  </r>
  <r>
    <x v="0"/>
    <x v="5"/>
    <x v="4"/>
    <n v="2"/>
    <n v="2"/>
    <n v="53"/>
    <x v="16"/>
    <n v="26"/>
    <n v="59"/>
    <x v="2"/>
    <n v="2"/>
    <s v="2. EXP - Operating Expense"/>
    <n v="24"/>
    <x v="3"/>
    <n v="1491"/>
    <n v="23217.48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1939.4"/>
    <n v="2420.31"/>
    <n v="2209.85"/>
    <n v="2315.08"/>
    <n v="2315.08"/>
    <n v="2209.85"/>
    <n v="2420.31"/>
    <n v="9327"/>
    <n v="9327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14"/>
    <x v="8"/>
    <n v="2"/>
    <n v="2"/>
    <n v="54"/>
    <x v="15"/>
    <n v="26"/>
    <n v="59"/>
    <x v="2"/>
    <n v="2"/>
    <s v="2. EXP - Operating Expense"/>
    <n v="24"/>
    <x v="3"/>
    <n v="1507"/>
    <n v="14991.2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5"/>
    <n v="1268.3499999999999"/>
    <n v="520"/>
    <n v="1350.46"/>
    <n v="1350.46"/>
    <n v="1289.08"/>
    <n v="1411.85"/>
    <n v="9589.35"/>
    <n v="9589.35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3"/>
    <x v="8"/>
    <x v="1"/>
    <n v="2"/>
    <n v="2"/>
    <n v="36"/>
    <x v="14"/>
    <n v="26"/>
    <n v="49"/>
    <x v="10"/>
    <n v="3"/>
    <s v="4. USAC_DEBIT - USAC Administration (Debit to SM)"/>
    <n v="121"/>
    <x v="99"/>
    <n v="679"/>
    <n v="4374648.6496000001"/>
    <n v="337534.91"/>
    <n v="323781.19"/>
    <n v="294567.3"/>
    <n v="313773.69"/>
    <n v="340234.87"/>
    <n v="349242.08"/>
    <n v="336481.49"/>
    <n v="351832.29"/>
    <n v="354989.46"/>
    <n v="356303.86"/>
    <n v="360426.62"/>
    <n v="1633576.62"/>
    <n v="391811.67580000003"/>
    <n v="341697.99070000002"/>
    <n v="393110.57750000001"/>
    <n v="341154.8898"/>
    <n v="392197.41529999999"/>
    <n v="377519.30420000001"/>
    <n v="360095.86959999998"/>
    <n v="389598.29229999997"/>
    <n v="349607.3174"/>
    <n v="356931.28690000001"/>
    <n v="346982.6225"/>
    <n v="333941.40759999998"/>
    <n v="5352744.38"/>
    <n v="4374648.6496000001"/>
    <s v="All Budget Divisions"/>
    <s v="BD-40 - Lifeline"/>
    <x v="5"/>
    <s v="USF"/>
    <s v="Allocations"/>
    <s v="Allocations"/>
    <n v="-978095.7304"/>
    <s v="40-400-40.90121"/>
    <s v="400-Lifeline"/>
    <s v="400"/>
    <x v="99"/>
    <x v="0"/>
  </r>
  <r>
    <x v="0"/>
    <x v="18"/>
    <x v="11"/>
    <n v="2"/>
    <n v="2"/>
    <n v="35"/>
    <x v="12"/>
    <n v="26"/>
    <n v="48"/>
    <x v="7"/>
    <n v="3"/>
    <s v="4. USAC_DEBIT - USAC Administration (Debit to SM)"/>
    <n v="128"/>
    <x v="66"/>
    <n v="1340"/>
    <n v="72224.800000000003"/>
    <n v="4725.97"/>
    <n v="2350.69"/>
    <n v="7863.89"/>
    <n v="5447.18"/>
    <n v="9032.19"/>
    <n v="5209.18"/>
    <n v="6608.03"/>
    <n v="3890.04"/>
    <n v="4489.18"/>
    <n v="0"/>
    <n v="0"/>
    <n v="0"/>
    <n v="4725.97"/>
    <n v="6216.87"/>
    <n v="6216.87"/>
    <n v="6378.68"/>
    <n v="6200.11"/>
    <n v="6239.79"/>
    <n v="6342.76"/>
    <n v="6268.18"/>
    <n v="6220.63"/>
    <n v="6034.53"/>
    <n v="5671.56"/>
    <n v="5708.85"/>
    <n v="4725.97"/>
    <n v="4725.97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1"/>
    <x v="1"/>
    <x v="1"/>
    <n v="2"/>
    <n v="2"/>
    <n v="37"/>
    <x v="5"/>
    <n v="26"/>
    <n v="50"/>
    <x v="0"/>
    <n v="5"/>
    <s v="USAC_ADMIN CAP - Capital Allocations"/>
    <n v="135"/>
    <x v="60"/>
    <n v="4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0"/>
    <x v="14"/>
    <x v="8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8"/>
    <x v="11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3"/>
    <x v="8"/>
    <x v="1"/>
    <n v="2"/>
    <n v="2"/>
    <n v="49"/>
    <x v="13"/>
    <n v="26"/>
    <n v="54"/>
    <x v="11"/>
    <n v="2"/>
    <s v="2. EXP - Operating Expense"/>
    <n v="107"/>
    <x v="12"/>
    <n v="7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63"/>
    <n v="-96198.754400000005"/>
    <n v="0"/>
    <n v="0"/>
    <n v="0"/>
    <n v="0"/>
    <n v="0"/>
    <n v="0"/>
    <n v="0"/>
    <n v="0"/>
    <n v="0"/>
    <n v="0"/>
    <n v="0"/>
    <n v="0"/>
    <n v="-8139.8945999999996"/>
    <n v="-7399.9041999999999"/>
    <n v="-8509.8898000000008"/>
    <n v="-7399.9041999999999"/>
    <n v="-8509.8898000000008"/>
    <n v="-8139.8945999999996"/>
    <n v="-7769.8994000000002"/>
    <n v="-8509.8898000000008"/>
    <n v="-7769.8994000000002"/>
    <n v="-8139.8945999999996"/>
    <n v="-8139.8945999999996"/>
    <n v="-7769.8994000000002"/>
    <n v="0"/>
    <n v="-96198.754400000005"/>
    <s v="All Budget Divisions"/>
    <s v="CD-90 - Information Technology"/>
    <x v="1"/>
    <s v="USF"/>
    <s v="Employee Expenses"/>
    <s v="Compensation and Benefits"/>
    <n v="-96198.754400000005"/>
    <s v="90-919-90.68009"/>
    <s v="919-Database Administration"/>
    <s v="919"/>
    <x v="30"/>
    <x v="0"/>
  </r>
  <r>
    <x v="0"/>
    <x v="2"/>
    <x v="2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6"/>
    <x v="1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11"/>
    <x v="6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2"/>
    <x v="2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5"/>
    <x v="4"/>
    <n v="2"/>
    <n v="2"/>
    <n v="41"/>
    <x v="17"/>
    <n v="26"/>
    <n v="54"/>
    <x v="11"/>
    <n v="2"/>
    <s v="2. EXP - Operating Expense"/>
    <n v="100"/>
    <x v="18"/>
    <n v="1389"/>
    <n v="3763610.86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283703.58"/>
    <n v="353414.41"/>
    <n v="322682.71999999997"/>
    <n v="338048.56"/>
    <n v="338048.56"/>
    <n v="322682.71999999997"/>
    <n v="353414.41"/>
    <n v="1735319.48"/>
    <n v="1735319.48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6"/>
    <x v="1"/>
    <n v="2"/>
    <n v="2"/>
    <n v="45"/>
    <x v="6"/>
    <n v="26"/>
    <n v="58"/>
    <x v="4"/>
    <n v="2"/>
    <s v="2. EXP - Operating Expense"/>
    <n v="100"/>
    <x v="18"/>
    <n v="1423"/>
    <n v="5094506.96"/>
    <n v="421893.05"/>
    <n v="337604.22"/>
    <n v="370784.14"/>
    <n v="374520.44"/>
    <n v="361701.06"/>
    <n v="363938.29"/>
    <n v="429013.66"/>
    <n v="379630.04"/>
    <n v="399889.54"/>
    <n v="0"/>
    <n v="0"/>
    <n v="0"/>
    <n v="429422.04"/>
    <n v="390383.68"/>
    <n v="429422.04"/>
    <n v="429422.04"/>
    <n v="409902.86"/>
    <n v="429422.04"/>
    <n v="448941.23"/>
    <n v="409902.86"/>
    <n v="429422.04"/>
    <n v="429422.04"/>
    <n v="409902.86"/>
    <n v="448941.23"/>
    <n v="3438974.44"/>
    <n v="3806240.83"/>
    <s v="All Budget Divisions"/>
    <s v="CD-80 - Audit and Assurance"/>
    <x v="1"/>
    <s v="USF"/>
    <s v="Employee Expenses"/>
    <s v="Compensation and Benefits"/>
    <n v="367266.39"/>
    <s v="80-800-80.68000"/>
    <s v="800-Audit and Assurance"/>
    <s v="800"/>
    <x v="18"/>
    <x v="3"/>
  </r>
  <r>
    <x v="0"/>
    <x v="14"/>
    <x v="8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7"/>
    <x v="5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4"/>
    <x v="8"/>
    <n v="2"/>
    <n v="2"/>
    <n v="46"/>
    <x v="3"/>
    <n v="26"/>
    <n v="59"/>
    <x v="2"/>
    <n v="2"/>
    <s v="2. EXP - Operating Expense"/>
    <n v="102"/>
    <x v="44"/>
    <n v="1498"/>
    <n v="-18204.259999999998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-3645.97"/>
    <n v="-2729.98"/>
    <n v="-6007.83"/>
    <n v="0"/>
    <n v="0"/>
    <n v="0"/>
    <n v="0"/>
    <n v="-18204.259999999998"/>
    <n v="-18204.259999999998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3"/>
    <x v="8"/>
    <x v="1"/>
    <n v="2"/>
    <n v="2"/>
    <n v="40"/>
    <x v="4"/>
    <n v="26"/>
    <n v="53"/>
    <x v="3"/>
    <n v="2"/>
    <s v="2. EXP - Operating Expense"/>
    <n v="105"/>
    <x v="11"/>
    <n v="719"/>
    <n v="66443.666800000006"/>
    <n v="0"/>
    <n v="0"/>
    <n v="0"/>
    <n v="0"/>
    <n v="100"/>
    <n v="0"/>
    <n v="600"/>
    <n v="-125"/>
    <n v="275"/>
    <n v="1800"/>
    <n v="875"/>
    <n v="44655.77"/>
    <n v="304.61540000000002"/>
    <n v="276.92309999999998"/>
    <n v="318.46159999999998"/>
    <n v="276.92309999999998"/>
    <n v="318.46159999999998"/>
    <n v="304.61540000000002"/>
    <n v="290.76920000000001"/>
    <n v="318.46159999999998"/>
    <n v="290.76920000000001"/>
    <n v="304.61540000000002"/>
    <n v="12873.3487"/>
    <n v="50565.702499999999"/>
    <n v="48180.77"/>
    <n v="66443.666800000006"/>
    <s v="All Budget Divisions"/>
    <s v="CD-62 - Shared Services"/>
    <x v="1"/>
    <s v="USF"/>
    <s v="Employee Expenses"/>
    <s v="Compensation and Benefits"/>
    <n v="18262.896799999999"/>
    <s v="62-620-62.68005"/>
    <s v="620-Shared Services"/>
    <s v="620"/>
    <x v="11"/>
    <x v="3"/>
  </r>
  <r>
    <x v="3"/>
    <x v="8"/>
    <x v="1"/>
    <n v="2"/>
    <n v="2"/>
    <n v="40"/>
    <x v="4"/>
    <n v="26"/>
    <n v="53"/>
    <x v="3"/>
    <n v="2"/>
    <s v="2. EXP - Operating Expense"/>
    <n v="83"/>
    <x v="13"/>
    <n v="719"/>
    <n v="182712.8806"/>
    <n v="14944.07"/>
    <n v="13234.85"/>
    <n v="14274.05"/>
    <n v="12217.32"/>
    <n v="15421.43"/>
    <n v="14500.93"/>
    <n v="14245.87"/>
    <n v="14766.71"/>
    <n v="14648.01"/>
    <n v="14122.6"/>
    <n v="13729.27"/>
    <n v="20035.23"/>
    <n v="20123.223300000001"/>
    <n v="14947.2873"/>
    <n v="17011.2971"/>
    <n v="14792.4323"/>
    <n v="17011.2971"/>
    <n v="16271.675499999999"/>
    <n v="15452.1582"/>
    <n v="16089.6126"/>
    <n v="13809.2381"/>
    <n v="12993.596600000001"/>
    <n v="11844.031800000001"/>
    <n v="12367.030699999999"/>
    <n v="176140.34"/>
    <n v="182712.8806"/>
    <s v="All Budget Divisions"/>
    <s v="CD-62 - Shared Services"/>
    <x v="1"/>
    <s v="USF"/>
    <s v="Employee Expenses"/>
    <s v="Compensation and Benefits"/>
    <n v="6572.5406000000003"/>
    <s v="62-620-62.66000"/>
    <s v="620-Shared Services"/>
    <s v="620"/>
    <x v="13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11"/>
    <x v="6"/>
    <n v="2"/>
    <n v="2"/>
    <n v="53"/>
    <x v="16"/>
    <n v="26"/>
    <n v="59"/>
    <x v="2"/>
    <n v="2"/>
    <s v="2. EXP - Operating Expense"/>
    <n v="83"/>
    <x v="13"/>
    <n v="1453"/>
    <n v="9508.0400000000009"/>
    <n v="0"/>
    <n v="0"/>
    <n v="0"/>
    <n v="0"/>
    <n v="0"/>
    <n v="0"/>
    <n v="0"/>
    <n v="0"/>
    <n v="0"/>
    <n v="0"/>
    <n v="0"/>
    <n v="0"/>
    <n v="959.55"/>
    <n v="772.21"/>
    <n v="849.43"/>
    <n v="849.43"/>
    <n v="810.82"/>
    <n v="849.43"/>
    <n v="888.04"/>
    <n v="810.82"/>
    <n v="849.43"/>
    <n v="849.43"/>
    <n v="522.55999999999995"/>
    <n v="496.89"/>
    <n v="0"/>
    <n v="7639.16"/>
    <s v="All Budget Divisions"/>
    <s v="DA-40 - Lifeline (DA)"/>
    <x v="5"/>
    <s v="USF"/>
    <s v="Employee Expenses"/>
    <s v="Compensation and Benefits"/>
    <n v="7639.16"/>
    <s v="90-902-40.66000"/>
    <s v="902-Business Relationship Management"/>
    <s v="902"/>
    <x v="13"/>
    <x v="3"/>
  </r>
  <r>
    <x v="6"/>
    <x v="12"/>
    <x v="6"/>
    <n v="2"/>
    <n v="2"/>
    <n v="37"/>
    <x v="5"/>
    <n v="26"/>
    <n v="50"/>
    <x v="0"/>
    <n v="2"/>
    <s v="2. EXP - Operating Expense"/>
    <n v="83"/>
    <x v="13"/>
    <n v="1528"/>
    <n v="464109.966265"/>
    <n v="0"/>
    <n v="0"/>
    <n v="0"/>
    <n v="0"/>
    <n v="0"/>
    <n v="0"/>
    <n v="0"/>
    <n v="0"/>
    <n v="0"/>
    <n v="0"/>
    <n v="0"/>
    <n v="0"/>
    <n v="68233.556328000006"/>
    <n v="40714.922782000001"/>
    <n v="35795.204554999997"/>
    <n v="53666.841833999999"/>
    <n v="35777.894554999999"/>
    <n v="35777.894554999999"/>
    <n v="35205.219154999999"/>
    <n v="34319.063694999997"/>
    <n v="45837.644893999997"/>
    <n v="27322.191954999998"/>
    <n v="26171.950594999998"/>
    <n v="25287.581362000001"/>
    <n v="0"/>
    <n v="0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3"/>
    <x v="3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16"/>
    <x v="9"/>
    <n v="2"/>
    <n v="2"/>
    <n v="46"/>
    <x v="3"/>
    <n v="26"/>
    <n v="59"/>
    <x v="2"/>
    <n v="2"/>
    <s v="2. EXP - Operating Expense"/>
    <n v="100"/>
    <x v="1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2"/>
    <x v="2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5"/>
    <x v="15"/>
    <x v="5"/>
    <n v="2"/>
    <n v="2"/>
    <n v="36"/>
    <x v="14"/>
    <n v="26"/>
    <n v="49"/>
    <x v="10"/>
    <n v="2"/>
    <s v="2. EXP - Operating Expense"/>
    <n v="64"/>
    <x v="23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4"/>
    <x v="8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5"/>
    <x v="20"/>
    <x v="13"/>
    <n v="2"/>
    <n v="2"/>
    <n v="35"/>
    <x v="12"/>
    <n v="26"/>
    <n v="48"/>
    <x v="7"/>
    <n v="2"/>
    <s v="2. EXP - Operating Expense"/>
    <n v="72"/>
    <x v="87"/>
    <n v="1118"/>
    <n v="4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500"/>
    <n v="0"/>
    <n v="0"/>
    <n v="2250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1"/>
    <x v="1"/>
    <x v="1"/>
    <n v="2"/>
    <n v="2"/>
    <n v="49"/>
    <x v="13"/>
    <n v="26"/>
    <n v="59"/>
    <x v="2"/>
    <n v="2"/>
    <s v="2. EXP - Operating Expense"/>
    <n v="73"/>
    <x v="56"/>
    <n v="577"/>
    <n v="3399999.999996"/>
    <n v="213361.69"/>
    <n v="200901.72"/>
    <n v="281403.01"/>
    <n v="286940.87"/>
    <n v="388951.39"/>
    <n v="415695.47"/>
    <n v="241966.22"/>
    <n v="345052.78"/>
    <n v="271017.53000000003"/>
    <n v="256919.85"/>
    <n v="351403.07"/>
    <n v="381752.76"/>
    <n v="283333.33333300002"/>
    <n v="283333.33333300002"/>
    <n v="283333.33333300002"/>
    <n v="283333.33333300002"/>
    <n v="283333.33333300002"/>
    <n v="283333.33333300002"/>
    <n v="283333.33333300002"/>
    <n v="283333.33333300002"/>
    <n v="283333.33333300002"/>
    <n v="283333.33333300002"/>
    <n v="283333.33333300002"/>
    <n v="283333.33333300002"/>
    <n v="3635366.36"/>
    <n v="3399999.999996"/>
    <s v="All Budget Divisions"/>
    <s v="CD-42 - ACP (FCC Appropriated Program; formerly EBB)"/>
    <x v="0"/>
    <s v="FCC"/>
    <s v="Professional Services"/>
    <s v="Other Professional Services"/>
    <n v="-235366.36000399999"/>
    <s v="90-403-42.64883"/>
    <s v="403-ACP (FCC Appropriated Program; formerly EBB)"/>
    <s v="403"/>
    <x v="56"/>
    <x v="9"/>
  </r>
  <r>
    <x v="0"/>
    <x v="14"/>
    <x v="8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3"/>
    <x v="7"/>
    <n v="2"/>
    <n v="2"/>
    <n v="39"/>
    <x v="1"/>
    <n v="26"/>
    <n v="52"/>
    <x v="1"/>
    <n v="2"/>
    <s v="2. EXP - Operating Expense"/>
    <n v="40"/>
    <x v="48"/>
    <n v="1403"/>
    <n v="18212.956662000001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709.1666660000001"/>
    <n v="1709.1666660000001"/>
    <n v="1709.1666660000001"/>
    <n v="1709.1666660000001"/>
    <n v="1709.1666660000001"/>
    <n v="1709.1666660000001"/>
    <n v="1709.1666660000001"/>
    <n v="6248.79"/>
    <n v="6248.79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5"/>
    <x v="10"/>
    <x v="1"/>
    <n v="2"/>
    <n v="2"/>
    <n v="47"/>
    <x v="2"/>
    <n v="26"/>
    <n v="60"/>
    <x v="9"/>
    <n v="2"/>
    <s v="2. EXP - Operating Expense"/>
    <n v="43"/>
    <x v="71"/>
    <n v="1324"/>
    <n v="170095.999992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14174.666665999999"/>
    <n v="14174.666665999999"/>
    <n v="14174.666665999999"/>
    <n v="14174.666665999999"/>
    <n v="14174.666665999999"/>
    <n v="14174.666665999999"/>
    <n v="14174.666665999999"/>
    <n v="14174.666665999999"/>
    <n v="14174.666665999999"/>
    <n v="14174.666665999999"/>
    <n v="14174.666665999999"/>
    <n v="14174.666665999999"/>
    <n v="50677.98"/>
    <n v="170095.999992"/>
    <s v="All Budget Divisions"/>
    <s v="CD-93 - Human Resources"/>
    <x v="1"/>
    <s v="USF"/>
    <s v="Employee Expenses"/>
    <s v="Recruitment Expenses"/>
    <n v="119418.019992"/>
    <s v="93-930-93.63700"/>
    <s v="930-Human Resources"/>
    <s v="930"/>
    <x v="71"/>
    <x v="4"/>
  </r>
  <r>
    <x v="0"/>
    <x v="3"/>
    <x v="3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5"/>
    <x v="10"/>
    <x v="1"/>
    <n v="2"/>
    <n v="2"/>
    <n v="36"/>
    <x v="14"/>
    <n v="26"/>
    <n v="49"/>
    <x v="10"/>
    <n v="2"/>
    <s v="2. EXP - Operating Expense"/>
    <n v="45"/>
    <x v="19"/>
    <n v="1121"/>
    <n v="0"/>
    <n v="0"/>
    <n v="17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5"/>
    <n v="0"/>
    <s v="All Budget Divisions"/>
    <s v="BD-40 - Lifeline"/>
    <x v="5"/>
    <s v="USF"/>
    <s v="General and Administrative"/>
    <s v="Meetings and Conferences"/>
    <n v="-1725"/>
    <s v="40-400-40.63900"/>
    <s v="400-Lifeline"/>
    <s v="400"/>
    <x v="19"/>
    <x v="8"/>
  </r>
  <r>
    <x v="0"/>
    <x v="17"/>
    <x v="10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7"/>
    <x v="5"/>
    <n v="2"/>
    <n v="2"/>
    <n v="45"/>
    <x v="6"/>
    <n v="26"/>
    <n v="58"/>
    <x v="4"/>
    <n v="2"/>
    <s v="2. EXP - Operating Expense"/>
    <n v="27"/>
    <x v="38"/>
    <n v="1431"/>
    <n v="11226.54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00.08"/>
    <n v="1416.44"/>
    <n v="1409.34"/>
    <n v="0"/>
    <n v="0"/>
    <n v="0"/>
    <n v="0"/>
    <n v="12665.97"/>
    <n v="11226.54"/>
    <s v="All Budget Divisions"/>
    <s v="CD-80 - Audit and Assurance"/>
    <x v="1"/>
    <s v="USF"/>
    <s v="Employee Expenses"/>
    <s v="Compensation and Benefits"/>
    <n v="-1439.43"/>
    <s v="80-854-80.62304"/>
    <s v="854-Payment Quality Assurance"/>
    <s v="854"/>
    <x v="38"/>
    <x v="3"/>
  </r>
  <r>
    <x v="5"/>
    <x v="15"/>
    <x v="5"/>
    <n v="2"/>
    <n v="2"/>
    <n v="33"/>
    <x v="20"/>
    <n v="26"/>
    <n v="55"/>
    <x v="6"/>
    <n v="2"/>
    <s v="2. EXP - Operating Expense"/>
    <n v="29"/>
    <x v="4"/>
    <n v="1106"/>
    <n v="72870.600000000006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72870.600000000006"/>
    <n v="72870.600000000006"/>
    <s v="All Budget Divisions"/>
    <s v="CD-10 - Contributors/499"/>
    <x v="1"/>
    <s v="USF"/>
    <s v="Employee Expenses"/>
    <s v="Compensation and Benefits"/>
    <n v="0"/>
    <s v="10-100-10.62306"/>
    <s v="100-499"/>
    <s v="100"/>
    <x v="4"/>
    <x v="3"/>
  </r>
  <r>
    <x v="5"/>
    <x v="20"/>
    <x v="13"/>
    <n v="2"/>
    <n v="2"/>
    <n v="43"/>
    <x v="21"/>
    <n v="26"/>
    <n v="56"/>
    <x v="12"/>
    <n v="2"/>
    <s v="2. EXP - Operating Expense"/>
    <n v="29"/>
    <x v="4"/>
    <n v="1211"/>
    <n v="208142.6171"/>
    <n v="18105.560000000001"/>
    <n v="15598.42"/>
    <n v="16383.29"/>
    <n v="17703.419999999998"/>
    <n v="17746.740000000002"/>
    <n v="16302.06"/>
    <n v="17971.73"/>
    <n v="16136.05"/>
    <n v="17917.599999999999"/>
    <n v="18170.88"/>
    <n v="14797.17"/>
    <n v="22089.62"/>
    <n v="18105.560000000001"/>
    <n v="15598.42"/>
    <n v="16383.29"/>
    <n v="17703.419999999998"/>
    <n v="17746.740000000002"/>
    <n v="16302.06"/>
    <n v="18522.514599999999"/>
    <n v="16911.861099999998"/>
    <n v="17717.1878"/>
    <n v="18522.514599999999"/>
    <n v="16106.5344"/>
    <n v="18522.514599999999"/>
    <n v="101839.49"/>
    <n v="101839.49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19"/>
    <x v="12"/>
    <n v="2"/>
    <n v="2"/>
    <n v="53"/>
    <x v="16"/>
    <n v="26"/>
    <n v="59"/>
    <x v="2"/>
    <n v="2"/>
    <s v="2. EXP - Operating Expense"/>
    <n v="29"/>
    <x v="4"/>
    <n v="1491"/>
    <n v="197939.83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7466.75"/>
    <n v="18263.689999999999"/>
    <n v="15444.53"/>
    <n v="16179.99"/>
    <n v="16179.99"/>
    <n v="15444.53"/>
    <n v="16915.439999999999"/>
    <n v="117775.35"/>
    <n v="117775.35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5"/>
    <x v="20"/>
    <x v="13"/>
    <n v="2"/>
    <n v="2"/>
    <n v="54"/>
    <x v="15"/>
    <n v="26"/>
    <n v="59"/>
    <x v="2"/>
    <n v="2"/>
    <s v="2. EXP - Operating Expense"/>
    <n v="30"/>
    <x v="39"/>
    <n v="1320"/>
    <n v="-3924.9308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25.37450000000001"/>
    <n v="-661.2029"/>
    <n v="-671.84360000000004"/>
    <n v="-650.05370000000005"/>
    <n v="-550.53830000000005"/>
    <n v="-665.91780000000006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6"/>
    <x v="12"/>
    <x v="6"/>
    <n v="2"/>
    <n v="2"/>
    <n v="42"/>
    <x v="11"/>
    <n v="26"/>
    <n v="55"/>
    <x v="6"/>
    <n v="2"/>
    <s v="2. EXP - Operating Expense"/>
    <n v="30"/>
    <x v="39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3"/>
    <x v="7"/>
    <n v="1"/>
    <n v="1"/>
    <n v="34"/>
    <x v="7"/>
    <n v="26"/>
    <n v="47"/>
    <x v="5"/>
    <n v="1"/>
    <s v="1. T4000 - Revenue"/>
    <n v="1"/>
    <x v="58"/>
    <n v="1335"/>
    <n v="81117970.092798993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640356.9063670002"/>
    <n v="6740307.2826190004"/>
    <n v="6552334.4936149996"/>
    <n v="6778654.3491479997"/>
    <n v="6867226.6640360001"/>
    <n v="6825806.7846410004"/>
    <n v="7488107.572373"/>
    <n v="33225176.039999999"/>
    <n v="33225176.039999999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4"/>
    <x v="9"/>
    <x v="1"/>
    <n v="2"/>
    <n v="2"/>
    <n v="38"/>
    <x v="18"/>
    <n v="26"/>
    <n v="51"/>
    <x v="8"/>
    <n v="2"/>
    <s v="2. EXP - Operating Expense"/>
    <n v="15"/>
    <x v="41"/>
    <n v="916"/>
    <n v="60000"/>
    <n v="15015.21"/>
    <n v="939.25"/>
    <n v="0"/>
    <n v="7773.2"/>
    <n v="3615.06"/>
    <n v="0"/>
    <n v="14390.3"/>
    <n v="2248.46"/>
    <n v="0"/>
    <n v="12806.26"/>
    <n v="2900.99"/>
    <n v="2387.2399999999998"/>
    <n v="10000"/>
    <n v="5000"/>
    <n v="0"/>
    <n v="13000"/>
    <n v="1000"/>
    <n v="0"/>
    <n v="15000"/>
    <n v="0"/>
    <n v="0"/>
    <n v="15000"/>
    <n v="0"/>
    <n v="1000"/>
    <n v="62075.97"/>
    <n v="60000"/>
    <s v="All Budget Divisions"/>
    <s v="CD-60 - Chief Executive Office"/>
    <x v="1"/>
    <s v="USF"/>
    <s v="General and Administrative"/>
    <s v="Telecommunications and Other Expenses"/>
    <n v="-2075.9699999999998"/>
    <s v="60-600-60.61200"/>
    <s v="600-Chief Executive Office"/>
    <s v="600"/>
    <x v="41"/>
    <x v="8"/>
  </r>
  <r>
    <x v="0"/>
    <x v="0"/>
    <x v="0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73"/>
    <n v="52759.519999999997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0"/>
    <n v="0"/>
    <n v="0"/>
    <n v="0"/>
    <n v="0"/>
    <n v="0"/>
    <n v="0"/>
    <n v="0"/>
    <n v="0"/>
    <n v="69353.240000000005"/>
    <n v="52759.519999999997"/>
    <s v="All Budget Divisions"/>
    <s v="CD-90 - Information Technology"/>
    <x v="1"/>
    <s v="USF"/>
    <s v="Professional Services"/>
    <s v="Contract Labor"/>
    <n v="-16593.72"/>
    <s v="90-909-90.61400"/>
    <s v="909-Project Management Office"/>
    <s v="909"/>
    <x v="1"/>
    <x v="1"/>
  </r>
  <r>
    <x v="6"/>
    <x v="12"/>
    <x v="6"/>
    <n v="2"/>
    <n v="2"/>
    <n v="55"/>
    <x v="9"/>
    <n v="26"/>
    <n v="59"/>
    <x v="2"/>
    <n v="2"/>
    <s v="2. EXP - Operating Expense"/>
    <n v="18"/>
    <x v="2"/>
    <n v="1663"/>
    <n v="2773007"/>
    <n v="0"/>
    <n v="0"/>
    <n v="0"/>
    <n v="0"/>
    <n v="0"/>
    <n v="0"/>
    <n v="0"/>
    <n v="0"/>
    <n v="0"/>
    <n v="0"/>
    <n v="0"/>
    <n v="0"/>
    <n v="247877"/>
    <n v="247877"/>
    <n v="247877"/>
    <n v="247877"/>
    <n v="247877"/>
    <n v="247877"/>
    <n v="247877"/>
    <n v="247877"/>
    <n v="195420"/>
    <n v="195502"/>
    <n v="195584"/>
    <n v="203485"/>
    <n v="0"/>
    <n v="0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0"/>
    <x v="0"/>
    <x v="0"/>
    <n v="2"/>
    <n v="2"/>
    <n v="52"/>
    <x v="10"/>
    <n v="26"/>
    <n v="59"/>
    <x v="2"/>
    <n v="2"/>
    <s v="2. EXP - Operating Expense"/>
    <n v="24"/>
    <x v="3"/>
    <n v="1469"/>
    <n v="2837.54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0"/>
    <n v="440"/>
    <n v="180"/>
    <n v="0"/>
    <n v="385.85"/>
    <n v="368.31"/>
    <n v="403.38"/>
    <n v="1680"/>
    <n v="168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5"/>
    <x v="10"/>
    <x v="1"/>
    <n v="2"/>
    <n v="2"/>
    <n v="48"/>
    <x v="8"/>
    <n v="26"/>
    <n v="59"/>
    <x v="2"/>
    <n v="6"/>
    <s v="X00000 - Capital Expenses"/>
    <n v="139"/>
    <x v="8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3"/>
    <x v="8"/>
    <x v="1"/>
    <n v="2"/>
    <n v="2"/>
    <n v="47"/>
    <x v="2"/>
    <n v="26"/>
    <n v="60"/>
    <x v="9"/>
    <n v="2"/>
    <s v="2. EXP - Operating Expense"/>
    <n v="146"/>
    <x v="5"/>
    <n v="882"/>
    <n v="59706"/>
    <n v="4422.43"/>
    <n v="4422.43"/>
    <n v="4422.43"/>
    <n v="4740.96"/>
    <n v="7036.7"/>
    <n v="4790.8"/>
    <n v="4852.6000000000004"/>
    <n v="4852.6000000000004"/>
    <n v="4852.6000000000004"/>
    <n v="6875.87"/>
    <n v="4409.57"/>
    <n v="4409.58"/>
    <n v="4975.5"/>
    <n v="4975.5"/>
    <n v="4975.5"/>
    <n v="4975.5"/>
    <n v="4975.5"/>
    <n v="4975.5"/>
    <n v="4975.5"/>
    <n v="4975.5"/>
    <n v="4975.5"/>
    <n v="4975.5"/>
    <n v="4975.5"/>
    <n v="4975.5"/>
    <n v="60088.57"/>
    <n v="59706"/>
    <s v="All Budget Divisions"/>
    <s v="CD-93 - Human Resources"/>
    <x v="1"/>
    <s v="USF"/>
    <s v="Employee Expenses"/>
    <s v="Dues and Subscriptions"/>
    <n v="-382.57"/>
    <s v="93-930-93.62200"/>
    <s v="930-Human Resources"/>
    <s v="930"/>
    <x v="5"/>
    <x v="4"/>
  </r>
  <r>
    <x v="0"/>
    <x v="6"/>
    <x v="1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3"/>
    <x v="8"/>
    <x v="1"/>
    <n v="2"/>
    <n v="2"/>
    <n v="36"/>
    <x v="14"/>
    <n v="26"/>
    <n v="49"/>
    <x v="10"/>
    <n v="3"/>
    <s v="4. USAC_DEBIT - USAC Administration (Debit to SM)"/>
    <n v="120"/>
    <x v="73"/>
    <n v="679"/>
    <n v="12611694.177100001"/>
    <n v="910429.11"/>
    <n v="839872.24"/>
    <n v="858953.76"/>
    <n v="835321.31"/>
    <n v="979713.47"/>
    <n v="959117.65"/>
    <n v="925795.61"/>
    <n v="1028721.14"/>
    <n v="954213.45"/>
    <n v="1027685.3"/>
    <n v="1020426.52"/>
    <n v="1614274.35"/>
    <n v="1038716.0484"/>
    <n v="944287.31689999998"/>
    <n v="1085930.4143000001"/>
    <n v="944287.31689999998"/>
    <n v="1085930.4143000001"/>
    <n v="1044063.7118"/>
    <n v="1000140.2156999999"/>
    <n v="1092512.1539"/>
    <n v="991501.68259999994"/>
    <n v="1038716.0484"/>
    <n v="1103924.4944"/>
    <n v="1241684.3595"/>
    <n v="11954523.91"/>
    <n v="12611694.177100001"/>
    <s v="All Budget Divisions"/>
    <s v="BD-40 - Lifeline"/>
    <x v="5"/>
    <s v="USF"/>
    <s v="Allocations"/>
    <s v="Allocations"/>
    <n v="657170.26710000006"/>
    <s v="40-400-40.90110"/>
    <s v="400-Lifeline"/>
    <s v="400"/>
    <x v="73"/>
    <x v="0"/>
  </r>
  <r>
    <x v="0"/>
    <x v="2"/>
    <x v="2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3"/>
    <x v="3"/>
    <n v="2"/>
    <n v="2"/>
    <n v="37"/>
    <x v="5"/>
    <n v="26"/>
    <n v="50"/>
    <x v="0"/>
    <n v="3"/>
    <s v="4. USAC_DEBIT - USAC Administration (Debit to SM)"/>
    <n v="126"/>
    <x v="53"/>
    <n v="1346"/>
    <n v="3101410.35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0"/>
    <n v="233172.94"/>
    <n v="259849.21"/>
    <n v="227482.43"/>
    <n v="284932.46999999997"/>
    <n v="268425.3"/>
    <n v="305788.71000000002"/>
    <n v="276652.5"/>
    <n v="443271.79"/>
    <n v="1067517.93"/>
    <n v="801835"/>
    <s v="All Budget Divisions"/>
    <s v="BD-50 - Rural Health Care"/>
    <x v="2"/>
    <s v="USF"/>
    <s v="Allocations"/>
    <s v="Allocations"/>
    <n v="-265682.93"/>
    <s v="50-500-50.90252"/>
    <s v="500-Rural Health Care"/>
    <s v="500"/>
    <x v="53"/>
    <x v="0"/>
  </r>
  <r>
    <x v="0"/>
    <x v="13"/>
    <x v="7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5"/>
    <x v="20"/>
    <x v="13"/>
    <n v="2"/>
    <n v="2"/>
    <n v="54"/>
    <x v="15"/>
    <n v="26"/>
    <n v="59"/>
    <x v="2"/>
    <n v="6"/>
    <s v="X00000 - Capital Expenses"/>
    <n v="138"/>
    <x v="7"/>
    <n v="1320"/>
    <n v="-170121.62"/>
    <n v="144111.57"/>
    <n v="130889.93"/>
    <n v="52595.65"/>
    <n v="6122.42"/>
    <n v="-2692.52"/>
    <n v="0"/>
    <n v="0"/>
    <n v="0"/>
    <n v="0"/>
    <n v="0"/>
    <n v="0"/>
    <n v="0"/>
    <n v="-170121.62"/>
    <n v="0"/>
    <n v="0"/>
    <n v="0"/>
    <n v="0"/>
    <n v="0"/>
    <n v="0"/>
    <n v="0"/>
    <n v="0"/>
    <n v="0"/>
    <n v="0"/>
    <n v="0"/>
    <n v="331027.05"/>
    <n v="-170121.62"/>
    <s v="All Budget Divisions"/>
    <s v="DA-50 - Rural Health Care (DA)"/>
    <x v="2"/>
    <s v="USF"/>
    <s v="Professional Services"/>
    <s v="Other Professional Services"/>
    <n v="-501148.67"/>
    <s v="90-925-50.X00005"/>
    <s v="925-RHC IT Support"/>
    <s v="925"/>
    <x v="7"/>
    <x v="5"/>
  </r>
  <r>
    <x v="0"/>
    <x v="19"/>
    <x v="12"/>
    <n v="2"/>
    <n v="2"/>
    <n v="35"/>
    <x v="12"/>
    <n v="26"/>
    <n v="48"/>
    <x v="7"/>
    <n v="2"/>
    <s v="2. EXP - Operating Expense"/>
    <n v="105"/>
    <x v="11"/>
    <n v="1340"/>
    <n v="135260.12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636.99"/>
    <n v="0"/>
    <n v="520.96"/>
    <n v="545.77"/>
    <n v="545.77"/>
    <n v="52688.6"/>
    <n v="78822.03"/>
    <n v="2136.9899999999998"/>
    <n v="2136.9899999999998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17"/>
    <x v="10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3"/>
    <x v="3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6"/>
    <x v="12"/>
    <x v="6"/>
    <n v="2"/>
    <n v="2"/>
    <n v="52"/>
    <x v="10"/>
    <n v="26"/>
    <n v="59"/>
    <x v="2"/>
    <n v="2"/>
    <s v="2. EXP - Operating Expense"/>
    <n v="108"/>
    <x v="30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2"/>
    <x v="2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2"/>
    <x v="2"/>
    <n v="2"/>
    <n v="2"/>
    <n v="53"/>
    <x v="16"/>
    <n v="26"/>
    <n v="59"/>
    <x v="2"/>
    <n v="2"/>
    <s v="2. EXP - Operating Expense"/>
    <n v="100"/>
    <x v="18"/>
    <n v="1491"/>
    <n v="1753334.84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47090.79999999999"/>
    <n v="140404.85"/>
    <n v="147090.79999999999"/>
    <n v="153776.74"/>
    <n v="140404.85"/>
    <n v="147090.79999999999"/>
    <n v="147090.79999999999"/>
    <n v="140404.85"/>
    <n v="153776.74"/>
    <n v="436203.61"/>
    <n v="436203.61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5"/>
    <x v="4"/>
    <n v="2"/>
    <n v="2"/>
    <n v="46"/>
    <x v="3"/>
    <n v="26"/>
    <n v="59"/>
    <x v="2"/>
    <n v="2"/>
    <s v="2. EXP - Operating Expense"/>
    <n v="100"/>
    <x v="18"/>
    <n v="1504"/>
    <n v="1813670.8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5699.76999999999"/>
    <n v="151508.28"/>
    <n v="138333.65"/>
    <n v="144920.97"/>
    <n v="144920.97"/>
    <n v="138333.65"/>
    <n v="151508.28"/>
    <n v="944145"/>
    <n v="944145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7"/>
    <x v="5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5"/>
    <x v="20"/>
    <x v="13"/>
    <n v="2"/>
    <n v="2"/>
    <n v="54"/>
    <x v="15"/>
    <n v="26"/>
    <n v="59"/>
    <x v="2"/>
    <n v="2"/>
    <s v="2. EXP - Operating Expense"/>
    <n v="102"/>
    <x v="4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3"/>
    <x v="7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1"/>
    <x v="6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1"/>
    <x v="1"/>
    <x v="1"/>
    <n v="2"/>
    <n v="2"/>
    <n v="54"/>
    <x v="15"/>
    <n v="26"/>
    <n v="59"/>
    <x v="2"/>
    <n v="2"/>
    <s v="2. EXP - Operating Expense"/>
    <n v="83"/>
    <x v="13"/>
    <n v="618"/>
    <n v="9380.4058999999997"/>
    <n v="1008.35"/>
    <n v="805.1"/>
    <n v="919.13"/>
    <n v="879.84"/>
    <n v="889.11"/>
    <n v="872"/>
    <n v="805.55"/>
    <n v="864.95"/>
    <n v="890.13"/>
    <n v="799.89"/>
    <n v="827.66"/>
    <n v="1158.98"/>
    <n v="938.43129999999996"/>
    <n v="742.43799999999999"/>
    <n v="853.80370000000005"/>
    <n v="779.55989999999997"/>
    <n v="816.68179999999995"/>
    <n v="816.68179999999995"/>
    <n v="779.55989999999997"/>
    <n v="853.80370000000005"/>
    <n v="816.68179999999995"/>
    <n v="779.55989999999997"/>
    <n v="799.23869999999999"/>
    <n v="403.96539999999999"/>
    <n v="10720.69"/>
    <n v="9380.4058999999997"/>
    <s v="All Budget Divisions"/>
    <s v="DA-50 - Rural Health Care (DA)"/>
    <x v="2"/>
    <s v="USF"/>
    <s v="Employee Expenses"/>
    <s v="Compensation and Benefits"/>
    <n v="-1340.2841000000001"/>
    <s v="90-909-50.66000"/>
    <s v="909-Project Management Office"/>
    <s v="909"/>
    <x v="13"/>
    <x v="3"/>
  </r>
  <r>
    <x v="0"/>
    <x v="19"/>
    <x v="12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6"/>
    <x v="12"/>
    <x v="6"/>
    <n v="2"/>
    <n v="2"/>
    <n v="46"/>
    <x v="3"/>
    <n v="26"/>
    <n v="59"/>
    <x v="2"/>
    <n v="2"/>
    <s v="2. EXP - Operating Expense"/>
    <n v="93"/>
    <x v="34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2"/>
    <x v="4"/>
    <x v="1"/>
    <n v="2"/>
    <n v="2"/>
    <n v="53"/>
    <x v="16"/>
    <n v="26"/>
    <n v="59"/>
    <x v="2"/>
    <n v="2"/>
    <s v="2. EXP - Operating Expense"/>
    <n v="100"/>
    <x v="18"/>
    <n v="379"/>
    <n v="805643.19050000003"/>
    <n v="65228.800000000003"/>
    <n v="62122.66"/>
    <n v="-17630.849999999999"/>
    <n v="36085.589999999997"/>
    <n v="35805.47"/>
    <n v="41358.089999999997"/>
    <n v="44133.37"/>
    <n v="42253.73"/>
    <n v="57165.65"/>
    <n v="45804.88"/>
    <n v="63933.59"/>
    <n v="48535.53"/>
    <n v="64821.865899999997"/>
    <n v="61735.110399999998"/>
    <n v="70995.376999999993"/>
    <n v="67908.621400000004"/>
    <n v="64821.865899999997"/>
    <n v="67908.621400000004"/>
    <n v="67908.621400000004"/>
    <n v="67908.621400000004"/>
    <n v="67908.621400000004"/>
    <n v="64821.865899999997"/>
    <n v="67908.621400000004"/>
    <n v="70995.376999999993"/>
    <n v="524796.51"/>
    <n v="805643.19050000003"/>
    <s v="All Budget Divisions"/>
    <s v="DA-40 - Lifeline (DA)"/>
    <x v="5"/>
    <s v="USF"/>
    <s v="Employee Expenses"/>
    <s v="Compensation and Benefits"/>
    <n v="280846.68050000002"/>
    <s v="90-902-40.68000"/>
    <s v="902-Business Relationship Management"/>
    <s v="902"/>
    <x v="18"/>
    <x v="3"/>
  </r>
  <r>
    <x v="1"/>
    <x v="1"/>
    <x v="1"/>
    <n v="2"/>
    <n v="2"/>
    <n v="33"/>
    <x v="20"/>
    <n v="26"/>
    <n v="55"/>
    <x v="6"/>
    <n v="2"/>
    <s v="2. EXP - Operating Expense"/>
    <n v="100"/>
    <x v="18"/>
    <n v="443"/>
    <n v="713826.25600000005"/>
    <n v="50848.47"/>
    <n v="50848.47"/>
    <n v="50848.47"/>
    <n v="50848.47"/>
    <n v="50848.47"/>
    <n v="50848.47"/>
    <n v="50848.47"/>
    <n v="50848.47"/>
    <n v="50848.47"/>
    <n v="50848.47"/>
    <n v="50848.47"/>
    <n v="50848.47"/>
    <n v="57655.1976"/>
    <n v="54909.712"/>
    <n v="63146.168799999999"/>
    <n v="57655.1976"/>
    <n v="60400.683199999999"/>
    <n v="60400.683199999999"/>
    <n v="57655.1976"/>
    <n v="63146.168799999999"/>
    <n v="60400.683199999999"/>
    <n v="57655.1976"/>
    <n v="60400.683199999999"/>
    <n v="60400.683199999999"/>
    <n v="610181.64"/>
    <n v="713826.25600000005"/>
    <s v="All Budget Divisions"/>
    <s v="CD-10 - Contributors/499"/>
    <x v="1"/>
    <s v="USF"/>
    <s v="Employee Expenses"/>
    <s v="Compensation and Benefits"/>
    <n v="103644.61599999999"/>
    <s v="10-100-10.68000"/>
    <s v="100-499"/>
    <s v="100"/>
    <x v="18"/>
    <x v="3"/>
  </r>
  <r>
    <x v="3"/>
    <x v="8"/>
    <x v="1"/>
    <n v="2"/>
    <n v="2"/>
    <n v="39"/>
    <x v="1"/>
    <n v="26"/>
    <n v="52"/>
    <x v="1"/>
    <n v="2"/>
    <s v="2. EXP - Operating Expense"/>
    <n v="100"/>
    <x v="18"/>
    <n v="707"/>
    <n v="2325545.4079999998"/>
    <n v="176723.07"/>
    <n v="161192.6"/>
    <n v="185480.12"/>
    <n v="161287.06"/>
    <n v="185480.12"/>
    <n v="184390.77"/>
    <n v="185651.41"/>
    <n v="198048.88"/>
    <n v="188026.71"/>
    <n v="205006.27"/>
    <n v="204446.28"/>
    <n v="190018.8"/>
    <n v="195558.45759999999"/>
    <n v="177780.416"/>
    <n v="204447.47839999999"/>
    <n v="177780.416"/>
    <n v="204447.47839999999"/>
    <n v="199302.45759999999"/>
    <n v="192717.4368"/>
    <n v="209055.47839999999"/>
    <n v="186669.4368"/>
    <n v="195558.45759999999"/>
    <n v="195558.45759999999"/>
    <n v="186669.4368"/>
    <n v="2225752.09"/>
    <n v="2325545.4079999998"/>
    <s v="All Budget Divisions"/>
    <s v="CD-61 - Office of the Chief Administrative Officer Division"/>
    <x v="1"/>
    <s v="USF"/>
    <s v="Employee Expenses"/>
    <s v="Compensation and Benefits"/>
    <n v="99793.317999999999"/>
    <s v="61-601-61.68000"/>
    <s v="601-Data Strategy"/>
    <s v="601"/>
    <x v="18"/>
    <x v="3"/>
  </r>
  <r>
    <x v="0"/>
    <x v="17"/>
    <x v="10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6"/>
    <x v="12"/>
    <x v="6"/>
    <n v="2"/>
    <n v="2"/>
    <n v="55"/>
    <x v="9"/>
    <n v="26"/>
    <n v="58"/>
    <x v="4"/>
    <n v="2"/>
    <s v="2. EXP - Operating Expense"/>
    <n v="64"/>
    <x v="23"/>
    <n v="1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18"/>
    <x v="11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6"/>
    <x v="12"/>
    <x v="6"/>
    <n v="2"/>
    <n v="2"/>
    <n v="54"/>
    <x v="15"/>
    <n v="26"/>
    <n v="53"/>
    <x v="3"/>
    <n v="2"/>
    <s v="2. EXP - Operating Expense"/>
    <n v="71"/>
    <x v="55"/>
    <n v="1559"/>
    <n v="780960.6"/>
    <n v="0"/>
    <n v="0"/>
    <n v="0"/>
    <n v="0"/>
    <n v="0"/>
    <n v="0"/>
    <n v="0"/>
    <n v="0"/>
    <n v="0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0"/>
    <n v="0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6"/>
    <x v="1"/>
    <n v="2"/>
    <n v="2"/>
    <n v="39"/>
    <x v="1"/>
    <n v="26"/>
    <n v="52"/>
    <x v="1"/>
    <n v="2"/>
    <s v="2. EXP - Operating Expense"/>
    <n v="80"/>
    <x v="80"/>
    <n v="1403"/>
    <n v="3866147.28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178.94"/>
    <n v="322178.94"/>
    <n v="322178.94"/>
    <n v="322178.94"/>
    <n v="322178.94"/>
    <n v="322178.94"/>
    <n v="322178.94"/>
    <n v="322178.94"/>
    <n v="322178.94"/>
    <n v="322178.94"/>
    <n v="322178.94"/>
    <n v="322178.94"/>
    <n v="2910791.67"/>
    <n v="2899610.46"/>
    <s v="All Budget Divisions"/>
    <s v="CD-61 - Office of the Chief Administrative Officer Division"/>
    <x v="1"/>
    <s v="USF"/>
    <s v="General and Administrative"/>
    <s v="Rent"/>
    <n v="-11181.21"/>
    <s v="70-735-70.65000"/>
    <s v="735-Facilities"/>
    <s v="735"/>
    <x v="80"/>
    <x v="13"/>
  </r>
  <r>
    <x v="2"/>
    <x v="4"/>
    <x v="1"/>
    <n v="2"/>
    <n v="2"/>
    <n v="42"/>
    <x v="11"/>
    <n v="26"/>
    <n v="52"/>
    <x v="1"/>
    <n v="2"/>
    <s v="2. EXP - Operating Expense"/>
    <n v="83"/>
    <x v="13"/>
    <n v="317"/>
    <n v="31043.278699999999"/>
    <n v="2964.15"/>
    <n v="2387.4499999999998"/>
    <n v="2437.9299999999998"/>
    <n v="2415.12"/>
    <n v="2236.7399999999998"/>
    <n v="2330.9299999999998"/>
    <n v="2306.85"/>
    <n v="2290.34"/>
    <n v="2256.9"/>
    <n v="2188.94"/>
    <n v="2638.72"/>
    <n v="3442.28"/>
    <n v="3293.6172000000001"/>
    <n v="2514.9245000000001"/>
    <n v="2623.6790000000001"/>
    <n v="2509.6060000000002"/>
    <n v="2395.5329999999999"/>
    <n v="2509.6060000000002"/>
    <n v="2509.6060000000002"/>
    <n v="2509.6060000000002"/>
    <n v="2509.6060000000002"/>
    <n v="2395.5329999999999"/>
    <n v="2509.6060000000002"/>
    <n v="2762.3560000000002"/>
    <n v="29896.35"/>
    <n v="31043.278699999999"/>
    <s v="All Budget Divisions"/>
    <s v="CD-70 - Finance"/>
    <x v="1"/>
    <s v="USF"/>
    <s v="Employee Expenses"/>
    <s v="Compensation and Benefits"/>
    <n v="1146.9286999999999"/>
    <s v="70-735-70.66000"/>
    <s v="735-Facilities"/>
    <s v="735"/>
    <x v="13"/>
    <x v="3"/>
  </r>
  <r>
    <x v="0"/>
    <x v="11"/>
    <x v="6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5"/>
    <x v="10"/>
    <x v="1"/>
    <n v="2"/>
    <n v="2"/>
    <n v="38"/>
    <x v="18"/>
    <n v="26"/>
    <n v="51"/>
    <x v="8"/>
    <n v="2"/>
    <s v="2. EXP - Operating Expense"/>
    <n v="44"/>
    <x v="57"/>
    <n v="1137"/>
    <n v="0"/>
    <n v="0"/>
    <n v="0"/>
    <n v="0"/>
    <n v="0"/>
    <n v="0"/>
    <n v="0"/>
    <n v="0"/>
    <n v="221.34"/>
    <n v="0"/>
    <n v="0"/>
    <n v="0"/>
    <n v="0"/>
    <n v="0"/>
    <n v="0"/>
    <n v="0"/>
    <n v="0"/>
    <n v="0"/>
    <n v="0"/>
    <n v="0"/>
    <n v="0"/>
    <n v="0"/>
    <n v="0"/>
    <n v="0"/>
    <n v="0"/>
    <n v="221.34"/>
    <n v="0"/>
    <s v="All Budget Divisions"/>
    <s v="CD-60 - Chief Executive Office"/>
    <x v="1"/>
    <s v="USF"/>
    <s v="Employee Expenses"/>
    <s v="Travel"/>
    <n v="-221.34"/>
    <s v="60-600-60.63800"/>
    <s v="600-Chief Executive Office"/>
    <s v="600"/>
    <x v="57"/>
    <x v="7"/>
  </r>
  <r>
    <x v="0"/>
    <x v="14"/>
    <x v="8"/>
    <n v="2"/>
    <n v="2"/>
    <n v="47"/>
    <x v="2"/>
    <n v="26"/>
    <n v="60"/>
    <x v="9"/>
    <n v="2"/>
    <s v="2. EXP - Operating Expense"/>
    <n v="44"/>
    <x v="57"/>
    <n v="1511"/>
    <n v="1940.08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136.88999999999999"/>
    <n v="96.21"/>
    <n v="120.12"/>
    <n v="750"/>
    <n v="0"/>
    <n v="0"/>
    <n v="750"/>
    <n v="440.08"/>
    <n v="440.08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18"/>
    <x v="11"/>
    <n v="2"/>
    <n v="2"/>
    <n v="42"/>
    <x v="11"/>
    <n v="26"/>
    <n v="55"/>
    <x v="6"/>
    <n v="2"/>
    <s v="2. EXP - Operating Expense"/>
    <n v="51"/>
    <x v="20"/>
    <n v="1331"/>
    <n v="60.37"/>
    <n v="60.37"/>
    <n v="11.02"/>
    <n v="130.77000000000001"/>
    <n v="66.09"/>
    <n v="65.48"/>
    <n v="49.07"/>
    <n v="100.98"/>
    <n v="30.82"/>
    <n v="76.89"/>
    <n v="0"/>
    <n v="0"/>
    <n v="0"/>
    <n v="60.37"/>
    <n v="0"/>
    <n v="0"/>
    <n v="0"/>
    <n v="0"/>
    <n v="0"/>
    <n v="0"/>
    <n v="0"/>
    <n v="0"/>
    <n v="0"/>
    <n v="0"/>
    <n v="0"/>
    <n v="60.37"/>
    <n v="60.37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0"/>
    <x v="17"/>
    <x v="10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5"/>
    <x v="10"/>
    <x v="1"/>
    <n v="2"/>
    <n v="2"/>
    <n v="35"/>
    <x v="12"/>
    <n v="26"/>
    <n v="48"/>
    <x v="7"/>
    <n v="2"/>
    <s v="2. EXP - Operating Expense"/>
    <n v="57"/>
    <x v="22"/>
    <n v="1118"/>
    <n v="50000"/>
    <n v="0"/>
    <n v="0"/>
    <n v="0"/>
    <n v="18435.48"/>
    <n v="1097.3499999999999"/>
    <n v="5267.28"/>
    <n v="-5267.28"/>
    <n v="0"/>
    <n v="0"/>
    <n v="0"/>
    <n v="0"/>
    <n v="0"/>
    <n v="0"/>
    <n v="0"/>
    <n v="12500"/>
    <n v="0"/>
    <n v="0"/>
    <n v="12500"/>
    <n v="0"/>
    <n v="0"/>
    <n v="12500"/>
    <n v="0"/>
    <n v="0"/>
    <n v="12500"/>
    <n v="19532.830000000002"/>
    <n v="50000"/>
    <s v="All Budget Divisions"/>
    <s v="BD-30 - High Cost"/>
    <x v="4"/>
    <s v="USF"/>
    <s v="Professional Services"/>
    <s v="Other Professional Services"/>
    <n v="30467.17"/>
    <s v="30-300-30.64800"/>
    <s v="300-High Cost"/>
    <s v="300"/>
    <x v="22"/>
    <x v="9"/>
  </r>
  <r>
    <x v="0"/>
    <x v="2"/>
    <x v="2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5"/>
    <x v="16"/>
    <x v="9"/>
    <n v="2"/>
    <n v="2"/>
    <n v="33"/>
    <x v="20"/>
    <n v="26"/>
    <n v="55"/>
    <x v="6"/>
    <n v="2"/>
    <s v="2. EXP - Operating Expense"/>
    <n v="39"/>
    <x v="27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5"/>
    <x v="15"/>
    <x v="5"/>
    <n v="2"/>
    <n v="2"/>
    <n v="46"/>
    <x v="3"/>
    <n v="26"/>
    <n v="59"/>
    <x v="2"/>
    <n v="2"/>
    <s v="2. EXP - Operating Expense"/>
    <n v="39"/>
    <x v="2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5"/>
    <x v="10"/>
    <x v="1"/>
    <n v="2"/>
    <n v="2"/>
    <n v="55"/>
    <x v="9"/>
    <n v="26"/>
    <n v="59"/>
    <x v="2"/>
    <n v="2"/>
    <s v="2. EXP - Operating Expense"/>
    <n v="39"/>
    <x v="27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7"/>
    <x v="5"/>
    <n v="2"/>
    <n v="2"/>
    <n v="34"/>
    <x v="7"/>
    <n v="26"/>
    <n v="47"/>
    <x v="5"/>
    <n v="2"/>
    <s v="2. EXP - Operating Expense"/>
    <n v="39"/>
    <x v="27"/>
    <n v="1335"/>
    <n v="2957.64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696.56"/>
    <n v="74.7"/>
    <n v="2069.1999999999998"/>
    <n v="0"/>
    <n v="0"/>
    <n v="0"/>
    <n v="0"/>
    <n v="2992.64"/>
    <n v="2957.64"/>
    <s v="All Budget Divisions"/>
    <s v="BD-20 - Schools &amp; Libraries"/>
    <x v="3"/>
    <s v="USF"/>
    <s v="Employee Expenses"/>
    <s v="Team Building"/>
    <n v="-35"/>
    <s v="20-200-20.62505"/>
    <s v="200-Schools &amp; Libraries"/>
    <s v="200"/>
    <x v="27"/>
    <x v="4"/>
  </r>
  <r>
    <x v="0"/>
    <x v="2"/>
    <x v="2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625"/>
    <n v="625"/>
    <n v="625"/>
    <n v="625"/>
    <n v="625"/>
    <n v="625"/>
    <n v="625"/>
    <n v="625"/>
    <n v="1268.53"/>
    <n v="1231.47"/>
    <n v="1231.47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0"/>
    <x v="13"/>
    <x v="7"/>
    <n v="2"/>
    <n v="2"/>
    <n v="35"/>
    <x v="12"/>
    <n v="26"/>
    <n v="48"/>
    <x v="7"/>
    <n v="2"/>
    <s v="2. EXP - Operating Expense"/>
    <n v="26"/>
    <x v="51"/>
    <n v="1340"/>
    <n v="931127.31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6421.2"/>
    <n v="79894.89"/>
    <n v="72947.509999999995"/>
    <n v="76421.2"/>
    <n v="76421.2"/>
    <n v="72947.509999999995"/>
    <n v="79894.89"/>
    <n v="396178.91"/>
    <n v="396178.91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4"/>
    <x v="8"/>
    <n v="2"/>
    <n v="2"/>
    <n v="52"/>
    <x v="10"/>
    <n v="26"/>
    <n v="59"/>
    <x v="2"/>
    <n v="2"/>
    <s v="2. EXP - Operating Expense"/>
    <n v="27"/>
    <x v="38"/>
    <n v="1452"/>
    <n v="10830.61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82.08"/>
    <n v="882.08"/>
    <n v="882.08"/>
    <n v="810.94"/>
    <n v="810.94"/>
    <n v="774.08"/>
    <n v="847.8"/>
    <n v="7586.85"/>
    <n v="7586.85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4"/>
    <x v="9"/>
    <x v="1"/>
    <n v="2"/>
    <n v="2"/>
    <n v="37"/>
    <x v="5"/>
    <n v="26"/>
    <n v="50"/>
    <x v="0"/>
    <n v="2"/>
    <s v="2. EXP - Operating Expense"/>
    <n v="29"/>
    <x v="4"/>
    <n v="906"/>
    <n v="592536.75619999995"/>
    <n v="46566.239999999998"/>
    <n v="43625.48"/>
    <n v="44065.67"/>
    <n v="46840.52"/>
    <n v="47025.41"/>
    <n v="41927.89"/>
    <n v="50358.94"/>
    <n v="48920.14"/>
    <n v="46579.51"/>
    <n v="49984.37"/>
    <n v="46199.03"/>
    <n v="62567.94"/>
    <n v="52016.585500000001"/>
    <n v="47493.4041"/>
    <n v="47493.4041"/>
    <n v="49754.9948"/>
    <n v="52016.585500000001"/>
    <n v="45231.813399999999"/>
    <n v="52016.585500000001"/>
    <n v="49754.9948"/>
    <n v="47493.4041"/>
    <n v="52016.585500000001"/>
    <n v="47493.4041"/>
    <n v="49754.9948"/>
    <n v="574661.14"/>
    <n v="592536.75619999995"/>
    <s v="All Budget Divisions"/>
    <s v="BD-50 - Rural Health Care"/>
    <x v="2"/>
    <s v="USF"/>
    <s v="Employee Expenses"/>
    <s v="Compensation and Benefits"/>
    <n v="17875.6162"/>
    <s v="50-500-50.62306"/>
    <s v="500-Rural Health Care"/>
    <s v="500"/>
    <x v="4"/>
    <x v="3"/>
  </r>
  <r>
    <x v="2"/>
    <x v="4"/>
    <x v="1"/>
    <n v="2"/>
    <n v="2"/>
    <n v="54"/>
    <x v="15"/>
    <n v="26"/>
    <n v="59"/>
    <x v="2"/>
    <n v="2"/>
    <s v="2. EXP - Operating Expense"/>
    <n v="32"/>
    <x v="47"/>
    <n v="436"/>
    <n v="0"/>
    <n v="0"/>
    <n v="0"/>
    <n v="0"/>
    <n v="0"/>
    <n v="0"/>
    <n v="0"/>
    <n v="0"/>
    <n v="0"/>
    <n v="0"/>
    <n v="0"/>
    <n v="-1132.04"/>
    <n v="-1728.6"/>
    <n v="0"/>
    <n v="0"/>
    <n v="0"/>
    <n v="0"/>
    <n v="0"/>
    <n v="0"/>
    <n v="0"/>
    <n v="0"/>
    <n v="0"/>
    <n v="0"/>
    <n v="0"/>
    <n v="0"/>
    <n v="-2860.64"/>
    <n v="0"/>
    <s v="All Budget Divisions"/>
    <s v="DA-50 - Rural Health Care (DA)"/>
    <x v="2"/>
    <s v="USF"/>
    <s v="Employee Expenses"/>
    <s v="Compensation and Benefits"/>
    <n v="2860.64"/>
    <s v="90-925-50.62309"/>
    <s v="925-RHC IT Support"/>
    <s v="925"/>
    <x v="47"/>
    <x v="0"/>
  </r>
  <r>
    <x v="1"/>
    <x v="1"/>
    <x v="1"/>
    <n v="2"/>
    <n v="2"/>
    <n v="53"/>
    <x v="16"/>
    <n v="26"/>
    <n v="59"/>
    <x v="2"/>
    <n v="2"/>
    <s v="2. EXP - Operating Expense"/>
    <n v="32"/>
    <x v="47"/>
    <n v="640"/>
    <n v="0"/>
    <n v="0"/>
    <n v="0"/>
    <n v="0"/>
    <n v="-905.18"/>
    <n v="-600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505.54"/>
    <n v="0"/>
    <s v="All Budget Divisions"/>
    <s v="DA-40 - Lifeline (DA)"/>
    <x v="5"/>
    <s v="USF"/>
    <s v="Employee Expenses"/>
    <s v="Compensation and Benefits"/>
    <n v="1505.54"/>
    <s v="90-917-40.62309"/>
    <s v="917-IT Lifeline Support"/>
    <s v="917"/>
    <x v="47"/>
    <x v="0"/>
  </r>
  <r>
    <x v="1"/>
    <x v="1"/>
    <x v="1"/>
    <n v="2"/>
    <n v="2"/>
    <n v="34"/>
    <x v="7"/>
    <n v="26"/>
    <n v="47"/>
    <x v="5"/>
    <n v="2"/>
    <s v="2. EXP - Operating Expense"/>
    <n v="38"/>
    <x v="26"/>
    <n v="45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20 - Schools &amp; Libraries"/>
    <x v="3"/>
    <s v="USF"/>
    <s v="Employee Expenses"/>
    <s v="Compensation and Benefits"/>
    <n v="1000"/>
    <s v="20-200-20.62501"/>
    <s v="200-Schools &amp; Libraries"/>
    <s v="200"/>
    <x v="26"/>
    <x v="3"/>
  </r>
  <r>
    <x v="5"/>
    <x v="15"/>
    <x v="5"/>
    <n v="1"/>
    <n v="1"/>
    <n v="36"/>
    <x v="14"/>
    <n v="26"/>
    <n v="49"/>
    <x v="10"/>
    <n v="1"/>
    <s v="1. T4000 - Revenue"/>
    <n v="9"/>
    <x v="77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5"/>
    <x v="4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5"/>
    <x v="10"/>
    <x v="1"/>
    <n v="2"/>
    <n v="2"/>
    <n v="52"/>
    <x v="10"/>
    <n v="26"/>
    <n v="58"/>
    <x v="4"/>
    <n v="2"/>
    <s v="2. EXP - Operating Expense"/>
    <n v="16"/>
    <x v="1"/>
    <n v="1231"/>
    <n v="123380"/>
    <n v="3129.6"/>
    <n v="17995.2"/>
    <n v="16430.400000000001"/>
    <n v="17212.8"/>
    <n v="16430.400000000001"/>
    <n v="40778"/>
    <n v="60994.55"/>
    <n v="68941.2"/>
    <n v="61899.6"/>
    <n v="119128.4"/>
    <n v="83243.199999999997"/>
    <n v="116589.85"/>
    <n v="8071"/>
    <n v="16141"/>
    <n v="13922"/>
    <n v="11904"/>
    <n v="12913"/>
    <n v="13317"/>
    <n v="12106"/>
    <n v="13922"/>
    <n v="8676"/>
    <n v="4237"/>
    <n v="4035"/>
    <n v="4136"/>
    <n v="622773.19999999995"/>
    <n v="123380"/>
    <s v="All Budget Divisions"/>
    <s v="DA-30 - High Cost (DA)"/>
    <x v="4"/>
    <s v="USF"/>
    <s v="Professional Services"/>
    <s v="Contract Labor"/>
    <n v="-499393.2"/>
    <s v="80-854-30.61400"/>
    <s v="854-Payment Quality Assurance"/>
    <s v="854"/>
    <x v="1"/>
    <x v="1"/>
  </r>
  <r>
    <x v="5"/>
    <x v="10"/>
    <x v="1"/>
    <n v="2"/>
    <n v="2"/>
    <n v="49"/>
    <x v="13"/>
    <n v="26"/>
    <n v="59"/>
    <x v="2"/>
    <n v="2"/>
    <s v="2. EXP - Operating Expense"/>
    <n v="16"/>
    <x v="1"/>
    <n v="1240"/>
    <n v="0"/>
    <n v="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1"/>
    <n v="0"/>
    <s v="All Budget Divisions"/>
    <s v="CD-42 - ACP (FCC Appropriated Program; formerly EBB)"/>
    <x v="0"/>
    <s v="FCC"/>
    <s v="Professional Services"/>
    <s v="Contract Labor"/>
    <n v="-351"/>
    <s v="90-403-42.61400"/>
    <s v="403-ACP (FCC Appropriated Program; formerly EBB)"/>
    <s v="403"/>
    <x v="1"/>
    <x v="1"/>
  </r>
  <r>
    <x v="0"/>
    <x v="13"/>
    <x v="7"/>
    <n v="2"/>
    <n v="2"/>
    <n v="53"/>
    <x v="16"/>
    <n v="26"/>
    <n v="58"/>
    <x v="4"/>
    <n v="2"/>
    <s v="2. EXP - Operating Expense"/>
    <n v="16"/>
    <x v="1"/>
    <n v="1429"/>
    <n v="209258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29894"/>
    <n v="29894"/>
    <n v="29894"/>
    <n v="29894"/>
    <n v="29894"/>
    <n v="29894"/>
    <n v="29894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13"/>
    <x v="7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1"/>
    <x v="1"/>
    <x v="1"/>
    <n v="2"/>
    <n v="2"/>
    <n v="46"/>
    <x v="3"/>
    <n v="26"/>
    <n v="59"/>
    <x v="2"/>
    <n v="2"/>
    <s v="2. EXP - Operating Expense"/>
    <n v="146"/>
    <x v="5"/>
    <n v="620"/>
    <n v="229"/>
    <n v="0"/>
    <n v="0"/>
    <n v="0"/>
    <n v="0"/>
    <n v="0"/>
    <n v="0"/>
    <n v="129"/>
    <n v="0"/>
    <n v="0"/>
    <n v="136.74"/>
    <n v="0"/>
    <n v="169"/>
    <n v="0"/>
    <n v="0"/>
    <n v="0"/>
    <n v="0"/>
    <n v="0"/>
    <n v="0"/>
    <n v="0"/>
    <n v="0"/>
    <n v="229"/>
    <n v="0"/>
    <n v="0"/>
    <n v="0"/>
    <n v="434.74"/>
    <n v="229"/>
    <s v="All Budget Divisions"/>
    <s v="CD-90 - Information Technology"/>
    <x v="1"/>
    <s v="USF"/>
    <s v="Employee Expenses"/>
    <s v="Dues and Subscriptions"/>
    <n v="-205.74"/>
    <s v="90-909-90.62200"/>
    <s v="909-Project Management Office"/>
    <s v="909"/>
    <x v="5"/>
    <x v="4"/>
  </r>
  <r>
    <x v="0"/>
    <x v="2"/>
    <x v="2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0"/>
    <x v="0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5"/>
    <x v="15"/>
    <x v="5"/>
    <n v="2"/>
    <n v="2"/>
    <n v="35"/>
    <x v="12"/>
    <n v="26"/>
    <n v="48"/>
    <x v="7"/>
    <n v="3"/>
    <s v="4. USAC_DEBIT - USAC Administration (Debit to SM)"/>
    <n v="121"/>
    <x v="99"/>
    <n v="1118"/>
    <n v="6272143.46"/>
    <n v="568688.93999999994"/>
    <n v="504221.07"/>
    <n v="489050.6"/>
    <n v="496387.43"/>
    <n v="525977.87"/>
    <n v="515925.96"/>
    <n v="522039.69"/>
    <n v="522321.14"/>
    <n v="517745.09"/>
    <n v="514839.84"/>
    <n v="477255.92"/>
    <n v="617689.91"/>
    <n v="568688.93999999994"/>
    <n v="504221.07"/>
    <n v="489050.6"/>
    <n v="496387.43"/>
    <n v="525977.87"/>
    <n v="515925.96"/>
    <n v="522039.69"/>
    <n v="522321.14"/>
    <n v="517745.09"/>
    <n v="514839.84"/>
    <n v="477255.92"/>
    <n v="617689.91"/>
    <n v="6272143.46"/>
    <n v="6272143.46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0"/>
    <x v="0"/>
    <n v="2"/>
    <n v="2"/>
    <n v="34"/>
    <x v="7"/>
    <n v="26"/>
    <n v="47"/>
    <x v="5"/>
    <n v="3"/>
    <s v="4. USAC_DEBIT - USAC Administration (Debit to SM)"/>
    <n v="130"/>
    <x v="32"/>
    <n v="1335"/>
    <n v="122765.18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220.59"/>
    <n v="9184.99"/>
    <n v="11041.1"/>
    <n v="9792.7900000000009"/>
    <n v="10179.1"/>
    <n v="10179.1"/>
    <n v="10177.86"/>
    <n v="92229.119999999995"/>
    <n v="92229.119999999995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17"/>
    <x v="10"/>
    <n v="2"/>
    <n v="2"/>
    <n v="53"/>
    <x v="16"/>
    <n v="26"/>
    <n v="59"/>
    <x v="2"/>
    <n v="6"/>
    <s v="X00000 - Capital Expenses"/>
    <n v="139"/>
    <x v="8"/>
    <n v="1491"/>
    <n v="60094.080000000002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0"/>
    <n v="0"/>
    <n v="0"/>
    <n v="0"/>
    <n v="0"/>
    <n v="0"/>
    <n v="0"/>
    <n v="0"/>
    <n v="0"/>
    <n v="0"/>
    <n v="60094.080000000002"/>
    <n v="60094.080000000002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19"/>
    <x v="12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0"/>
    <x v="1"/>
    <n v="2"/>
    <n v="2"/>
    <n v="41"/>
    <x v="17"/>
    <n v="26"/>
    <n v="54"/>
    <x v="11"/>
    <n v="2"/>
    <s v="2. EXP - Operating Expense"/>
    <n v="104"/>
    <x v="54"/>
    <n v="1184"/>
    <n v="0"/>
    <n v="0"/>
    <n v="0"/>
    <n v="0"/>
    <n v="0"/>
    <n v="0"/>
    <n v="0"/>
    <n v="0"/>
    <n v="0"/>
    <n v="0"/>
    <n v="0"/>
    <n v="0"/>
    <n v="29705.91"/>
    <n v="0"/>
    <n v="0"/>
    <n v="0"/>
    <n v="0"/>
    <n v="0"/>
    <n v="0"/>
    <n v="0"/>
    <n v="0"/>
    <n v="0"/>
    <n v="0"/>
    <n v="0"/>
    <n v="0"/>
    <n v="29705.91"/>
    <n v="0"/>
    <s v="All Budget Divisions"/>
    <s v="CD-65 - Office of the General Counsel"/>
    <x v="1"/>
    <s v="USF"/>
    <s v="Employee Expenses"/>
    <s v="Compensation and Benefits"/>
    <n v="-29705.91"/>
    <s v="65-650-65.68004"/>
    <s v="650-Office of the General Counsel"/>
    <s v="650"/>
    <x v="54"/>
    <x v="0"/>
  </r>
  <r>
    <x v="5"/>
    <x v="15"/>
    <x v="5"/>
    <n v="2"/>
    <n v="2"/>
    <n v="42"/>
    <x v="11"/>
    <n v="26"/>
    <n v="55"/>
    <x v="6"/>
    <n v="2"/>
    <s v="2. EXP - Operating Expense"/>
    <n v="105"/>
    <x v="11"/>
    <n v="1193"/>
    <n v="118375.21"/>
    <n v="0"/>
    <n v="500"/>
    <n v="0"/>
    <n v="2600"/>
    <n v="1000"/>
    <n v="1300"/>
    <n v="0"/>
    <n v="500"/>
    <n v="0"/>
    <n v="1950"/>
    <n v="0"/>
    <n v="110525.21"/>
    <n v="0"/>
    <n v="500"/>
    <n v="0"/>
    <n v="2600"/>
    <n v="1000"/>
    <n v="1300"/>
    <n v="0"/>
    <n v="500"/>
    <n v="0"/>
    <n v="1950"/>
    <n v="0"/>
    <n v="110525.21"/>
    <n v="118375.21"/>
    <n v="118375.21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13"/>
    <x v="7"/>
    <n v="2"/>
    <n v="2"/>
    <n v="39"/>
    <x v="1"/>
    <n v="26"/>
    <n v="52"/>
    <x v="1"/>
    <n v="2"/>
    <s v="2. EXP - Operating Expense"/>
    <n v="105"/>
    <x v="11"/>
    <n v="1369"/>
    <n v="5727.56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3.27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18"/>
    <x v="11"/>
    <n v="2"/>
    <n v="2"/>
    <n v="54"/>
    <x v="15"/>
    <n v="26"/>
    <n v="59"/>
    <x v="2"/>
    <n v="2"/>
    <s v="2. EXP - Operating Expense"/>
    <n v="105"/>
    <x v="11"/>
    <n v="1507"/>
    <n v="27405.4"/>
    <n v="0"/>
    <n v="0"/>
    <n v="0"/>
    <n v="0"/>
    <n v="0"/>
    <n v="0"/>
    <n v="0"/>
    <n v="500"/>
    <n v="500"/>
    <n v="0"/>
    <n v="0"/>
    <n v="0"/>
    <n v="0"/>
    <n v="80.77"/>
    <n v="88.85"/>
    <n v="88.85"/>
    <n v="84.81"/>
    <n v="88.85"/>
    <n v="92.88"/>
    <n v="84.81"/>
    <n v="88.85"/>
    <n v="88.85"/>
    <n v="10660.88"/>
    <n v="15957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5"/>
    <x v="16"/>
    <x v="9"/>
    <n v="2"/>
    <n v="2"/>
    <n v="48"/>
    <x v="8"/>
    <n v="26"/>
    <n v="47"/>
    <x v="5"/>
    <n v="2"/>
    <s v="2. EXP - Operating Expense"/>
    <n v="107"/>
    <x v="1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5"/>
    <x v="16"/>
    <x v="9"/>
    <n v="2"/>
    <n v="2"/>
    <n v="49"/>
    <x v="13"/>
    <n v="26"/>
    <n v="54"/>
    <x v="11"/>
    <n v="2"/>
    <s v="2. EXP - Operating Expense"/>
    <n v="107"/>
    <x v="12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5"/>
    <x v="15"/>
    <x v="5"/>
    <n v="2"/>
    <n v="2"/>
    <n v="46"/>
    <x v="3"/>
    <n v="26"/>
    <n v="59"/>
    <x v="2"/>
    <n v="2"/>
    <s v="2. EXP - Operating Expense"/>
    <n v="97"/>
    <x v="16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11"/>
    <x v="6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5"/>
    <x v="15"/>
    <x v="5"/>
    <n v="2"/>
    <n v="2"/>
    <n v="55"/>
    <x v="9"/>
    <n v="26"/>
    <n v="59"/>
    <x v="2"/>
    <n v="2"/>
    <s v="2. EXP - Operating Expense"/>
    <n v="100"/>
    <x v="1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3"/>
    <x v="3"/>
    <n v="2"/>
    <n v="2"/>
    <n v="46"/>
    <x v="3"/>
    <n v="26"/>
    <n v="59"/>
    <x v="2"/>
    <n v="2"/>
    <s v="2. EXP - Operating Expense"/>
    <n v="100"/>
    <x v="18"/>
    <n v="1455"/>
    <n v="4680018.3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0"/>
    <n v="405687.33"/>
    <n v="425005.78"/>
    <n v="444324.22"/>
    <n v="405687.33"/>
    <n v="425005.78"/>
    <n v="425005.78"/>
    <n v="405687.33"/>
    <n v="444324.22"/>
    <n v="1839137.11"/>
    <n v="1299290.53"/>
    <s v="All Budget Divisions"/>
    <s v="CD-90 - Information Technology"/>
    <x v="1"/>
    <s v="USF"/>
    <s v="Employee Expenses"/>
    <s v="Compensation and Benefits"/>
    <n v="-539846.57999999996"/>
    <s v="90-902-90.68000"/>
    <s v="902-Business Relationship Management"/>
    <s v="902"/>
    <x v="18"/>
    <x v="3"/>
  </r>
  <r>
    <x v="2"/>
    <x v="4"/>
    <x v="1"/>
    <n v="2"/>
    <n v="2"/>
    <n v="52"/>
    <x v="10"/>
    <n v="26"/>
    <n v="59"/>
    <x v="2"/>
    <n v="2"/>
    <s v="2. EXP - Operating Expense"/>
    <n v="102"/>
    <x v="44"/>
    <n v="395"/>
    <n v="0"/>
    <n v="0"/>
    <n v="0"/>
    <n v="0"/>
    <n v="0"/>
    <n v="0"/>
    <n v="0"/>
    <n v="0"/>
    <n v="0"/>
    <n v="0"/>
    <n v="-952.52"/>
    <n v="-560.29999999999995"/>
    <n v="504.27"/>
    <n v="0"/>
    <n v="0"/>
    <n v="0"/>
    <n v="0"/>
    <n v="0"/>
    <n v="0"/>
    <n v="0"/>
    <n v="0"/>
    <n v="0"/>
    <n v="0"/>
    <n v="0"/>
    <n v="0"/>
    <n v="-1008.55"/>
    <n v="0"/>
    <s v="All Budget Divisions"/>
    <s v="DA-30 - High Cost (DA)"/>
    <x v="4"/>
    <s v="USF"/>
    <s v="Employee Expenses"/>
    <s v="Compensation and Benefits"/>
    <n v="1008.55"/>
    <s v="90-909-30.68002"/>
    <s v="909-Project Management Office"/>
    <s v="909"/>
    <x v="44"/>
    <x v="0"/>
  </r>
  <r>
    <x v="0"/>
    <x v="6"/>
    <x v="1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4"/>
    <x v="9"/>
    <x v="1"/>
    <n v="2"/>
    <n v="2"/>
    <n v="49"/>
    <x v="13"/>
    <n v="26"/>
    <n v="49"/>
    <x v="10"/>
    <n v="2"/>
    <s v="2. EXP - Operating Expense"/>
    <n v="57"/>
    <x v="22"/>
    <n v="903"/>
    <n v="3100602"/>
    <n v="582165.93000000005"/>
    <n v="577349"/>
    <n v="520807.33"/>
    <n v="395427.54"/>
    <n v="478832.02"/>
    <n v="450609.62"/>
    <n v="274140.90000000002"/>
    <n v="255934.35"/>
    <n v="194809"/>
    <n v="134630"/>
    <n v="2568.9499999999998"/>
    <n v="45406.48"/>
    <n v="516767"/>
    <n v="516767"/>
    <n v="516767"/>
    <n v="516767"/>
    <n v="516767"/>
    <n v="516767"/>
    <n v="0"/>
    <n v="0"/>
    <n v="0"/>
    <n v="0"/>
    <n v="0"/>
    <n v="0"/>
    <n v="3912681.12"/>
    <n v="3100602"/>
    <s v="All Budget Divisions"/>
    <s v="CD-42 - ACP (FCC Appropriated Program; formerly EBB)"/>
    <x v="0"/>
    <s v="FCC"/>
    <s v="Professional Services"/>
    <s v="Other Professional Services"/>
    <n v="-812079.12"/>
    <s v="40-403-42.64800"/>
    <s v="403-ACP (FCC Appropriated Program; formerly EBB)"/>
    <s v="403"/>
    <x v="22"/>
    <x v="9"/>
  </r>
  <r>
    <x v="0"/>
    <x v="6"/>
    <x v="1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98"/>
    <n v="208525.84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6126.71"/>
    <n v="8812.7099999999991"/>
    <n v="47597.58"/>
    <n v="37120.93"/>
    <n v="10914.82"/>
    <n v="10434.26"/>
    <n v="17164.310000000001"/>
    <n v="170012.45"/>
    <n v="170012.45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1"/>
    <x v="1"/>
    <x v="1"/>
    <n v="2"/>
    <n v="2"/>
    <n v="46"/>
    <x v="3"/>
    <n v="26"/>
    <n v="59"/>
    <x v="2"/>
    <n v="2"/>
    <s v="2. EXP - Operating Expense"/>
    <n v="76"/>
    <x v="68"/>
    <n v="648"/>
    <n v="960000"/>
    <n v="78474.58"/>
    <n v="78378.880000000005"/>
    <n v="78378.880000000005"/>
    <n v="79310.460000000006"/>
    <n v="79412.08"/>
    <n v="79412.08"/>
    <n v="79412.08"/>
    <n v="79412.08"/>
    <n v="79412.08"/>
    <n v="79412.08"/>
    <n v="79412.08"/>
    <n v="83629.100000000006"/>
    <n v="80000"/>
    <n v="80000"/>
    <n v="80000"/>
    <n v="80000"/>
    <n v="80000"/>
    <n v="80000"/>
    <n v="80000"/>
    <n v="80000"/>
    <n v="80000"/>
    <n v="80000"/>
    <n v="80000"/>
    <n v="80000"/>
    <n v="954056.46"/>
    <n v="960000"/>
    <s v="All Budget Divisions"/>
    <s v="CD-90 - Information Technology"/>
    <x v="1"/>
    <s v="USF"/>
    <s v="General and Administrative"/>
    <s v="Rent"/>
    <n v="5943.54"/>
    <s v="90-922-90.64902"/>
    <s v="922-Technology Operations"/>
    <s v="922"/>
    <x v="68"/>
    <x v="13"/>
  </r>
  <r>
    <x v="5"/>
    <x v="20"/>
    <x v="13"/>
    <n v="2"/>
    <n v="2"/>
    <n v="46"/>
    <x v="3"/>
    <n v="26"/>
    <n v="59"/>
    <x v="2"/>
    <n v="2"/>
    <s v="2. EXP - Operating Expense"/>
    <n v="83"/>
    <x v="13"/>
    <n v="1254"/>
    <n v="114202.8713"/>
    <n v="9581.76"/>
    <n v="7068.08"/>
    <n v="7394.14"/>
    <n v="7714.31"/>
    <n v="8961"/>
    <n v="8416.3799999999992"/>
    <n v="12369.94"/>
    <n v="12213.11"/>
    <n v="10851.01"/>
    <n v="10086.27"/>
    <n v="6358.69"/>
    <n v="12484.37"/>
    <n v="9581.76"/>
    <n v="7068.08"/>
    <n v="7394.14"/>
    <n v="7714.31"/>
    <n v="8961"/>
    <n v="8416.3799999999992"/>
    <n v="14560.782499999999"/>
    <n v="11548.802799999999"/>
    <n v="10970.2814"/>
    <n v="10512.8827"/>
    <n v="6901.6857"/>
    <n v="10572.7662"/>
    <n v="49135.67"/>
    <n v="49135.67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0"/>
    <x v="19"/>
    <x v="12"/>
    <n v="2"/>
    <n v="2"/>
    <n v="39"/>
    <x v="1"/>
    <n v="26"/>
    <n v="52"/>
    <x v="1"/>
    <n v="2"/>
    <s v="2. EXP - Operating Expense"/>
    <n v="83"/>
    <x v="13"/>
    <n v="1367"/>
    <n v="188156.32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7562.490000000002"/>
    <n v="19265.13"/>
    <n v="13667.54"/>
    <n v="12964.51"/>
    <n v="11039.91"/>
    <n v="10040.74"/>
    <n v="13478.91"/>
    <n v="126964.71"/>
    <n v="126964.71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13"/>
    <x v="7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8"/>
    <x v="11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2"/>
    <x v="2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19"/>
    <x v="12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4"/>
    <x v="9"/>
    <x v="1"/>
    <n v="2"/>
    <n v="2"/>
    <n v="37"/>
    <x v="5"/>
    <n v="26"/>
    <n v="50"/>
    <x v="0"/>
    <n v="2"/>
    <s v="2. EXP - Operating Expense"/>
    <n v="56"/>
    <x v="21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3"/>
    <x v="8"/>
    <x v="1"/>
    <n v="2"/>
    <n v="2"/>
    <n v="53"/>
    <x v="16"/>
    <n v="26"/>
    <n v="59"/>
    <x v="2"/>
    <n v="2"/>
    <s v="2. EXP - Operating Expense"/>
    <n v="57"/>
    <x v="22"/>
    <n v="861"/>
    <n v="3630000.000004"/>
    <n v="358610.43"/>
    <n v="422921.51"/>
    <n v="416326.55"/>
    <n v="364784.46"/>
    <n v="401490.65"/>
    <n v="369786.85"/>
    <n v="376311.38"/>
    <n v="380515.29"/>
    <n v="325777.68"/>
    <n v="283747.86"/>
    <n v="204395.66"/>
    <n v="284160.53000000003"/>
    <n v="302499.996667"/>
    <n v="302499.996667"/>
    <n v="302499.996667"/>
    <n v="302499.996667"/>
    <n v="302499.996667"/>
    <n v="302499.996667"/>
    <n v="302499.996667"/>
    <n v="302499.996667"/>
    <n v="302499.996667"/>
    <n v="302499.996667"/>
    <n v="302499.996667"/>
    <n v="302500.03666699998"/>
    <n v="4188828.85"/>
    <n v="3630000.000004"/>
    <s v="All Budget Divisions"/>
    <s v="DA-40 - Lifeline (DA)"/>
    <x v="5"/>
    <s v="USF"/>
    <s v="Professional Services"/>
    <s v="Other Professional Services"/>
    <n v="-558828.84999599995"/>
    <s v="90-917-40.64800"/>
    <s v="917-IT Lifeline Support"/>
    <s v="917"/>
    <x v="22"/>
    <x v="9"/>
  </r>
  <r>
    <x v="0"/>
    <x v="11"/>
    <x v="6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5"/>
    <x v="20"/>
    <x v="13"/>
    <n v="2"/>
    <n v="2"/>
    <n v="54"/>
    <x v="15"/>
    <n v="26"/>
    <n v="59"/>
    <x v="2"/>
    <n v="2"/>
    <s v="2. EXP - Operating Expense"/>
    <n v="30"/>
    <x v="39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0"/>
    <x v="1"/>
    <n v="2"/>
    <n v="2"/>
    <n v="49"/>
    <x v="13"/>
    <n v="26"/>
    <n v="53"/>
    <x v="3"/>
    <n v="2"/>
    <s v="2. EXP - Operating Expense"/>
    <n v="31"/>
    <x v="24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3"/>
    <x v="3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4"/>
    <x v="8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4"/>
    <x v="9"/>
    <x v="1"/>
    <n v="2"/>
    <n v="2"/>
    <n v="46"/>
    <x v="3"/>
    <n v="26"/>
    <n v="59"/>
    <x v="2"/>
    <n v="2"/>
    <s v="2. EXP - Operating Expense"/>
    <n v="39"/>
    <x v="27"/>
    <n v="1044"/>
    <n v="0"/>
    <n v="0"/>
    <n v="230.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0.56"/>
    <n v="0"/>
    <s v="All Budget Divisions"/>
    <s v="CD-90 - Information Technology"/>
    <x v="1"/>
    <s v="USF"/>
    <s v="Employee Expenses"/>
    <s v="Team Building"/>
    <n v="-230.56"/>
    <s v="90-902-90.62505"/>
    <s v="902-Business Relationship Management"/>
    <s v="902"/>
    <x v="27"/>
    <x v="4"/>
  </r>
  <r>
    <x v="0"/>
    <x v="19"/>
    <x v="12"/>
    <n v="2"/>
    <n v="2"/>
    <n v="39"/>
    <x v="1"/>
    <n v="26"/>
    <n v="52"/>
    <x v="1"/>
    <n v="2"/>
    <s v="2. EXP - Operating Expense"/>
    <n v="24"/>
    <x v="3"/>
    <n v="1369"/>
    <n v="955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49"/>
    <n v="10380.6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961"/>
    <n v="1989.2"/>
    <n v="1147.4000000000001"/>
    <n v="0"/>
    <n v="0"/>
    <n v="0"/>
    <n v="0"/>
    <n v="11529.8"/>
    <n v="10380.6"/>
    <s v="All Budget Divisions"/>
    <s v="CD-90 - Information Technology"/>
    <x v="1"/>
    <s v="USF"/>
    <s v="Employee Expenses"/>
    <s v="Compensation and Benefits"/>
    <n v="-1149.2"/>
    <s v="90-900-90.62301"/>
    <s v="900-IT Senior Management"/>
    <s v="900"/>
    <x v="3"/>
    <x v="3"/>
  </r>
  <r>
    <x v="2"/>
    <x v="4"/>
    <x v="1"/>
    <n v="2"/>
    <n v="2"/>
    <n v="54"/>
    <x v="15"/>
    <n v="26"/>
    <n v="59"/>
    <x v="2"/>
    <n v="2"/>
    <s v="2. EXP - Operating Expense"/>
    <n v="27"/>
    <x v="38"/>
    <n v="380"/>
    <n v="874.61099999999999"/>
    <n v="75.92"/>
    <n v="80.44"/>
    <n v="78.040000000000006"/>
    <n v="78.040000000000006"/>
    <n v="78.040000000000006"/>
    <n v="78.040000000000006"/>
    <n v="78.040000000000006"/>
    <n v="78.040000000000006"/>
    <n v="78.040000000000006"/>
    <n v="78.03"/>
    <n v="78.040000000000006"/>
    <n v="78.040000000000006"/>
    <n v="70.370999999999995"/>
    <n v="67.02"/>
    <n v="77.072999999999993"/>
    <n v="73.721999999999994"/>
    <n v="70.370999999999995"/>
    <n v="73.721999999999994"/>
    <n v="73.721999999999994"/>
    <n v="73.721999999999994"/>
    <n v="73.721999999999994"/>
    <n v="70.370999999999995"/>
    <n v="73.721999999999994"/>
    <n v="77.072999999999993"/>
    <n v="936.75"/>
    <n v="874.61099999999999"/>
    <s v="All Budget Divisions"/>
    <s v="DA-50 - Rural Health Care (DA)"/>
    <x v="2"/>
    <s v="USF"/>
    <s v="Employee Expenses"/>
    <s v="Compensation and Benefits"/>
    <n v="-62.139000000000003"/>
    <s v="90-902-50.62304"/>
    <s v="902-Business Relationship Management"/>
    <s v="902"/>
    <x v="38"/>
    <x v="3"/>
  </r>
  <r>
    <x v="5"/>
    <x v="20"/>
    <x v="13"/>
    <n v="2"/>
    <n v="2"/>
    <n v="45"/>
    <x v="6"/>
    <n v="26"/>
    <n v="58"/>
    <x v="4"/>
    <n v="2"/>
    <s v="2. EXP - Operating Expense"/>
    <n v="27"/>
    <x v="38"/>
    <n v="1234"/>
    <n v="17169.925999999999"/>
    <n v="1494.36"/>
    <n v="1577.05"/>
    <n v="1530.67"/>
    <n v="1540.11"/>
    <n v="1532.88"/>
    <n v="1532.88"/>
    <n v="243.1"/>
    <n v="1367.49"/>
    <n v="1376.39"/>
    <n v="1372.16"/>
    <n v="1372.16"/>
    <n v="1372.16"/>
    <n v="1494.36"/>
    <n v="1577.05"/>
    <n v="1530.67"/>
    <n v="1540.11"/>
    <n v="1532.88"/>
    <n v="1532.88"/>
    <n v="1387.3140000000001"/>
    <n v="1266.6780000000001"/>
    <n v="1326.9960000000001"/>
    <n v="1387.3140000000001"/>
    <n v="1206.3599999999999"/>
    <n v="1387.3140000000001"/>
    <n v="9207.9500000000007"/>
    <n v="9207.9500000000007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2"/>
    <x v="4"/>
    <x v="1"/>
    <n v="2"/>
    <n v="2"/>
    <n v="40"/>
    <x v="4"/>
    <n v="26"/>
    <n v="53"/>
    <x v="3"/>
    <n v="2"/>
    <s v="2. EXP - Operating Expense"/>
    <n v="29"/>
    <x v="4"/>
    <n v="277"/>
    <n v="250720.25719999999"/>
    <n v="18154.55"/>
    <n v="17315.64"/>
    <n v="20059.7"/>
    <n v="19518.14"/>
    <n v="17981.990000000002"/>
    <n v="18198.830000000002"/>
    <n v="17389.04"/>
    <n v="19847.77"/>
    <n v="18830.060000000001"/>
    <n v="18747.830000000002"/>
    <n v="19786.8"/>
    <n v="24809.32"/>
    <n v="20070.935600000001"/>
    <n v="19115.176800000001"/>
    <n v="21982.453300000001"/>
    <n v="21026.694500000001"/>
    <n v="20371.8956"/>
    <n v="21375.174500000001"/>
    <n v="21375.174500000001"/>
    <n v="21295.9745"/>
    <n v="21026.694500000001"/>
    <n v="20070.935600000001"/>
    <n v="21026.694500000001"/>
    <n v="21982.453300000001"/>
    <n v="230639.67"/>
    <n v="250720.25719999999"/>
    <s v="All Budget Divisions"/>
    <s v="CD-62 - Shared Services"/>
    <x v="1"/>
    <s v="USF"/>
    <s v="Employee Expenses"/>
    <s v="Compensation and Benefits"/>
    <n v="20080.587200000002"/>
    <s v="62-620-62.62306"/>
    <s v="620-Shared Services"/>
    <s v="620"/>
    <x v="4"/>
    <x v="3"/>
  </r>
  <r>
    <x v="5"/>
    <x v="15"/>
    <x v="5"/>
    <n v="2"/>
    <n v="2"/>
    <n v="43"/>
    <x v="21"/>
    <n v="26"/>
    <n v="56"/>
    <x v="12"/>
    <n v="2"/>
    <s v="2. EXP - Operating Expense"/>
    <n v="29"/>
    <x v="4"/>
    <n v="1211"/>
    <n v="208922.54"/>
    <n v="18105.560000000001"/>
    <n v="15598.42"/>
    <n v="16383.29"/>
    <n v="17703.419999999998"/>
    <n v="17746.740000000002"/>
    <n v="16302.06"/>
    <n v="17971.73"/>
    <n v="16136.05"/>
    <n v="17917.599999999999"/>
    <n v="18170.88"/>
    <n v="14797.17"/>
    <n v="22089.62"/>
    <n v="18105.560000000001"/>
    <n v="15598.42"/>
    <n v="16383.29"/>
    <n v="17703.419999999998"/>
    <n v="17746.740000000002"/>
    <n v="16302.06"/>
    <n v="17971.73"/>
    <n v="16136.05"/>
    <n v="17917.599999999999"/>
    <n v="18170.88"/>
    <n v="14797.17"/>
    <n v="22089.62"/>
    <n v="208922.54"/>
    <n v="208922.54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0"/>
    <x v="0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0"/>
    <x v="0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5"/>
    <x v="10"/>
    <x v="1"/>
    <n v="2"/>
    <n v="2"/>
    <n v="48"/>
    <x v="8"/>
    <n v="26"/>
    <n v="47"/>
    <x v="5"/>
    <n v="2"/>
    <s v="2. EXP - Operating Expense"/>
    <n v="18"/>
    <x v="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2"/>
    <x v="2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6"/>
    <x v="12"/>
    <x v="6"/>
    <n v="2"/>
    <n v="2"/>
    <n v="53"/>
    <x v="16"/>
    <n v="26"/>
    <n v="59"/>
    <x v="2"/>
    <n v="2"/>
    <s v="2. EXP - Operating Expense"/>
    <n v="26"/>
    <x v="51"/>
    <n v="1673"/>
    <n v="419542.32"/>
    <n v="0"/>
    <n v="0"/>
    <n v="0"/>
    <n v="0"/>
    <n v="0"/>
    <n v="0"/>
    <n v="0"/>
    <n v="0"/>
    <n v="0"/>
    <n v="0"/>
    <n v="0"/>
    <n v="0"/>
    <n v="34961.86"/>
    <n v="34961.86"/>
    <n v="34961.86"/>
    <n v="34961.86"/>
    <n v="34961.86"/>
    <n v="34961.86"/>
    <n v="34961.86"/>
    <n v="34961.86"/>
    <n v="34961.86"/>
    <n v="34961.86"/>
    <n v="34961.86"/>
    <n v="34961.86"/>
    <n v="0"/>
    <n v="0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1"/>
    <x v="1"/>
    <x v="1"/>
    <n v="2"/>
    <n v="2"/>
    <n v="54"/>
    <x v="15"/>
    <n v="26"/>
    <n v="59"/>
    <x v="2"/>
    <n v="2"/>
    <s v="2. EXP - Operating Expense"/>
    <n v="27"/>
    <x v="38"/>
    <n v="618"/>
    <n v="871.26"/>
    <n v="81.87"/>
    <n v="85.43"/>
    <n v="83.5"/>
    <n v="83.5"/>
    <n v="83.5"/>
    <n v="83.5"/>
    <n v="83.5"/>
    <n v="83.5"/>
    <n v="83.5"/>
    <n v="83.5"/>
    <n v="83.5"/>
    <n v="83.5"/>
    <n v="70.370999999999995"/>
    <n v="67.02"/>
    <n v="77.072999999999993"/>
    <n v="70.370999999999995"/>
    <n v="73.721999999999994"/>
    <n v="73.721999999999994"/>
    <n v="70.370999999999995"/>
    <n v="77.072999999999993"/>
    <n v="73.721999999999994"/>
    <n v="70.370999999999995"/>
    <n v="73.721999999999994"/>
    <n v="73.721999999999994"/>
    <n v="1002.3"/>
    <n v="871.26"/>
    <s v="All Budget Divisions"/>
    <s v="DA-50 - Rural Health Care (DA)"/>
    <x v="2"/>
    <s v="USF"/>
    <s v="Employee Expenses"/>
    <s v="Compensation and Benefits"/>
    <n v="-131.04"/>
    <s v="90-909-50.62304"/>
    <s v="909-Project Management Office"/>
    <s v="909"/>
    <x v="38"/>
    <x v="3"/>
  </r>
  <r>
    <x v="0"/>
    <x v="6"/>
    <x v="1"/>
    <n v="2"/>
    <n v="2"/>
    <n v="36"/>
    <x v="14"/>
    <n v="26"/>
    <n v="49"/>
    <x v="10"/>
    <n v="3"/>
    <s v="4. USAC_DEBIT - USAC Administration (Debit to SM)"/>
    <n v="130"/>
    <x v="32"/>
    <n v="1341"/>
    <n v="92707.21"/>
    <n v="7387.03"/>
    <n v="7626.18"/>
    <n v="7430.16"/>
    <n v="7387.03"/>
    <n v="7387.03"/>
    <n v="7316.54"/>
    <n v="6575.19"/>
    <n v="7903.91"/>
    <n v="7331.26"/>
    <n v="0"/>
    <n v="0"/>
    <n v="0"/>
    <n v="7725.68"/>
    <n v="7725.68"/>
    <n v="7725.68"/>
    <n v="7725.68"/>
    <n v="7725.68"/>
    <n v="7725.68"/>
    <n v="7725.68"/>
    <n v="7725.68"/>
    <n v="7725.68"/>
    <n v="7725.68"/>
    <n v="7725.68"/>
    <n v="7724.73"/>
    <n v="66344.33"/>
    <n v="69531.12"/>
    <s v="All Budget Divisions"/>
    <s v="BD-40 - Lifeline"/>
    <x v="5"/>
    <s v="USF"/>
    <s v="Allocations"/>
    <s v="Allocations"/>
    <n v="3186.79"/>
    <s v="40-400-40.90400"/>
    <s v="400-Lifeline"/>
    <s v="400"/>
    <x v="32"/>
    <x v="0"/>
  </r>
  <r>
    <x v="0"/>
    <x v="7"/>
    <x v="5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3"/>
    <x v="7"/>
    <n v="2"/>
    <n v="2"/>
    <n v="36"/>
    <x v="14"/>
    <n v="26"/>
    <n v="49"/>
    <x v="10"/>
    <n v="5"/>
    <s v="USAC_ADMIN CAP - Capital Allocations"/>
    <n v="136"/>
    <x v="88"/>
    <n v="1341"/>
    <n v="576414.34012800001"/>
    <n v="0"/>
    <n v="0"/>
    <n v="0"/>
    <n v="0"/>
    <n v="0"/>
    <n v="0"/>
    <n v="0"/>
    <n v="0"/>
    <n v="0"/>
    <n v="0"/>
    <n v="0"/>
    <n v="0"/>
    <n v="0"/>
    <n v="0"/>
    <n v="0"/>
    <n v="0"/>
    <n v="0"/>
    <n v="81291.139664000002"/>
    <n v="19723.147601000001"/>
    <n v="147739.99823299999"/>
    <n v="113362.524777"/>
    <n v="53763.792044000002"/>
    <n v="42148.220741999998"/>
    <n v="118385.51706699999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6"/>
    <x v="12"/>
    <x v="6"/>
    <n v="2"/>
    <n v="2"/>
    <n v="48"/>
    <x v="8"/>
    <n v="26"/>
    <n v="59"/>
    <x v="2"/>
    <n v="6"/>
    <s v="X00000 - Capital Expenses"/>
    <n v="138"/>
    <x v="7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0"/>
    <x v="0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17"/>
    <x v="10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14"/>
    <x v="8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9"/>
    <x v="12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2"/>
    <x v="2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14"/>
    <x v="8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2"/>
    <x v="2"/>
    <n v="2"/>
    <n v="2"/>
    <n v="36"/>
    <x v="14"/>
    <n v="26"/>
    <n v="49"/>
    <x v="10"/>
    <n v="3"/>
    <s v="4. USAC_DEBIT - USAC Administration (Debit to SM)"/>
    <n v="123"/>
    <x v="62"/>
    <n v="1341"/>
    <n v="1756055.65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7730.74"/>
    <n v="147730.74"/>
    <n v="147883.47"/>
    <n v="147883.47"/>
    <n v="147495.35999999999"/>
    <n v="147495.35999999999"/>
    <n v="147495.35999999999"/>
    <n v="147495.35999999999"/>
    <n v="147496"/>
    <n v="427349.79"/>
    <n v="427349.79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6"/>
    <x v="1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3"/>
    <x v="3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5"/>
    <x v="10"/>
    <x v="1"/>
    <n v="2"/>
    <n v="2"/>
    <n v="45"/>
    <x v="6"/>
    <n v="26"/>
    <n v="58"/>
    <x v="4"/>
    <n v="2"/>
    <s v="2. EXP - Operating Expense"/>
    <n v="100"/>
    <x v="18"/>
    <n v="1227"/>
    <n v="551565.24479999999"/>
    <n v="49026.39"/>
    <n v="32870.26"/>
    <n v="42748.2"/>
    <n v="46800.67"/>
    <n v="46613.17"/>
    <n v="44735.86"/>
    <n v="39278.11"/>
    <n v="41062.75"/>
    <n v="46800.67"/>
    <n v="42384.22"/>
    <n v="37481.06"/>
    <n v="50422.69"/>
    <n v="48605.366399999999"/>
    <n v="42265.536"/>
    <n v="44378.8128"/>
    <n v="46492.089599999999"/>
    <n v="46492.089599999999"/>
    <n v="44378.8128"/>
    <n v="48605.366399999999"/>
    <n v="44378.8128"/>
    <n v="46492.089599999999"/>
    <n v="48605.366399999999"/>
    <n v="42265.536"/>
    <n v="48605.366399999999"/>
    <n v="520224.05"/>
    <n v="551565.24479999999"/>
    <s v="All Budget Divisions"/>
    <s v="CD-80 - Audit and Assurance"/>
    <x v="1"/>
    <s v="USF"/>
    <s v="Employee Expenses"/>
    <s v="Compensation and Benefits"/>
    <n v="31341.194800000001"/>
    <s v="80-801-80.68000"/>
    <s v="801-Corporate Assurance"/>
    <s v="801"/>
    <x v="18"/>
    <x v="3"/>
  </r>
  <r>
    <x v="3"/>
    <x v="8"/>
    <x v="1"/>
    <n v="2"/>
    <n v="2"/>
    <n v="37"/>
    <x v="5"/>
    <n v="26"/>
    <n v="50"/>
    <x v="0"/>
    <n v="2"/>
    <s v="2. EXP - Operating Expense"/>
    <n v="105"/>
    <x v="11"/>
    <n v="685"/>
    <n v="135451.81630000001"/>
    <n v="0"/>
    <n v="0"/>
    <n v="0"/>
    <n v="0"/>
    <n v="500"/>
    <n v="0"/>
    <n v="1000"/>
    <n v="-175"/>
    <n v="1075"/>
    <n v="1750"/>
    <n v="4450"/>
    <n v="100526.85"/>
    <n v="660"/>
    <n v="600"/>
    <n v="690"/>
    <n v="600"/>
    <n v="690"/>
    <n v="675"/>
    <n v="654.23080000000004"/>
    <n v="708.46159999999998"/>
    <n v="630"/>
    <n v="660"/>
    <n v="26178.824799999999"/>
    <n v="102705.2991"/>
    <n v="109126.85"/>
    <n v="135451.81630000001"/>
    <s v="All Budget Divisions"/>
    <s v="BD-50 - Rural Health Care"/>
    <x v="2"/>
    <s v="USF"/>
    <s v="Employee Expenses"/>
    <s v="Compensation and Benefits"/>
    <n v="26324.9663"/>
    <s v="50-500-50.68005"/>
    <s v="500-Rural Health Care"/>
    <s v="500"/>
    <x v="11"/>
    <x v="3"/>
  </r>
  <r>
    <x v="5"/>
    <x v="20"/>
    <x v="13"/>
    <n v="2"/>
    <n v="2"/>
    <n v="49"/>
    <x v="13"/>
    <n v="26"/>
    <n v="50"/>
    <x v="0"/>
    <n v="2"/>
    <s v="2. EXP - Operating Expense"/>
    <n v="107"/>
    <x v="12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3"/>
    <x v="7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6"/>
    <x v="12"/>
    <x v="6"/>
    <n v="2"/>
    <n v="2"/>
    <n v="50"/>
    <x v="0"/>
    <n v="26"/>
    <n v="51"/>
    <x v="8"/>
    <n v="2"/>
    <s v="2. EXP - Operating Expense"/>
    <n v="107"/>
    <x v="12"/>
    <n v="15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3"/>
    <x v="7"/>
    <n v="2"/>
    <n v="2"/>
    <n v="46"/>
    <x v="3"/>
    <n v="26"/>
    <n v="59"/>
    <x v="2"/>
    <n v="2"/>
    <s v="2. EXP - Operating Expense"/>
    <n v="83"/>
    <x v="13"/>
    <n v="1504"/>
    <n v="122793.92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086.45"/>
    <n v="11169.11"/>
    <n v="7918.83"/>
    <n v="7656.05"/>
    <n v="4980.07"/>
    <n v="3779.84"/>
    <n v="7007.62"/>
    <n v="69195.95"/>
    <n v="69195.95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0"/>
    <x v="0"/>
    <n v="2"/>
    <n v="2"/>
    <n v="39"/>
    <x v="1"/>
    <n v="26"/>
    <n v="52"/>
    <x v="1"/>
    <n v="2"/>
    <s v="2. EXP - Operating Expense"/>
    <n v="83"/>
    <x v="13"/>
    <n v="1512"/>
    <n v="42117.31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371.03"/>
    <n v="3470.85"/>
    <n v="3260.4"/>
    <n v="3328.72"/>
    <n v="3504.64"/>
    <n v="3345.34"/>
    <n v="4002.84"/>
    <n v="31264.49"/>
    <n v="31264.49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80"/>
    <n v="283088.73609999998"/>
    <n v="0"/>
    <n v="0"/>
    <n v="0"/>
    <n v="0"/>
    <n v="0"/>
    <n v="0"/>
    <n v="0"/>
    <n v="0"/>
    <n v="0"/>
    <n v="0"/>
    <n v="0"/>
    <n v="0"/>
    <n v="42974.749499999998"/>
    <n v="25035.619500000001"/>
    <n v="24975.184499999999"/>
    <n v="37462.776749999997"/>
    <n v="24975.184499999999"/>
    <n v="24975.184499999999"/>
    <n v="24975.184499999999"/>
    <n v="23890.235339999999"/>
    <n v="27434.089510000002"/>
    <n v="11464.05522"/>
    <n v="8109.9569000000001"/>
    <n v="6816.5153799999998"/>
    <n v="0"/>
    <n v="0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2"/>
    <x v="4"/>
    <x v="1"/>
    <n v="2"/>
    <n v="2"/>
    <n v="39"/>
    <x v="1"/>
    <n v="26"/>
    <n v="52"/>
    <x v="1"/>
    <n v="2"/>
    <s v="2. EXP - Operating Expense"/>
    <n v="93"/>
    <x v="34"/>
    <n v="265"/>
    <n v="11000.000400000001"/>
    <n v="0"/>
    <n v="0"/>
    <n v="0"/>
    <n v="0"/>
    <n v="0"/>
    <n v="0"/>
    <n v="0"/>
    <n v="0"/>
    <n v="0"/>
    <n v="2992.61"/>
    <n v="0"/>
    <n v="0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2992.61"/>
    <n v="11000.000400000001"/>
    <s v="All Budget Divisions"/>
    <s v="CD-61 - Office of the Chief Administrative Officer Division"/>
    <x v="1"/>
    <s v="USF"/>
    <s v="Employee Expenses"/>
    <s v="Training"/>
    <n v="8007.3904000000002"/>
    <s v="61-601-61.66700"/>
    <s v="601-Data Strategy"/>
    <s v="601"/>
    <x v="34"/>
    <x v="7"/>
  </r>
  <r>
    <x v="3"/>
    <x v="8"/>
    <x v="1"/>
    <n v="2"/>
    <n v="2"/>
    <n v="39"/>
    <x v="1"/>
    <n v="26"/>
    <n v="52"/>
    <x v="1"/>
    <n v="2"/>
    <s v="2. EXP - Operating Expense"/>
    <n v="97"/>
    <x v="16"/>
    <n v="707"/>
    <n v="9999.9999960000005"/>
    <n v="0"/>
    <n v="603.75"/>
    <n v="0"/>
    <n v="404.4"/>
    <n v="153.15"/>
    <n v="510.3"/>
    <n v="1294.8399999999999"/>
    <n v="232.4"/>
    <n v="236.53"/>
    <n v="1835"/>
    <n v="252.15"/>
    <n v="402.7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5925.22"/>
    <n v="9999.9999960000005"/>
    <s v="All Budget Divisions"/>
    <s v="CD-61 - Office of the Chief Administrative Officer Division"/>
    <x v="1"/>
    <s v="USF"/>
    <s v="Employee Expenses"/>
    <s v="Travel"/>
    <n v="4074.7799960000002"/>
    <s v="61-601-61.66800"/>
    <s v="601-Data Strategy"/>
    <s v="601"/>
    <x v="16"/>
    <x v="7"/>
  </r>
  <r>
    <x v="0"/>
    <x v="7"/>
    <x v="5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18"/>
    <x v="11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3"/>
    <x v="8"/>
    <x v="1"/>
    <n v="2"/>
    <n v="2"/>
    <n v="38"/>
    <x v="18"/>
    <n v="26"/>
    <n v="51"/>
    <x v="8"/>
    <n v="2"/>
    <s v="2. EXP - Operating Expense"/>
    <n v="57"/>
    <x v="22"/>
    <n v="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5"/>
    <x v="16"/>
    <x v="9"/>
    <n v="2"/>
    <n v="2"/>
    <n v="46"/>
    <x v="3"/>
    <n v="26"/>
    <n v="59"/>
    <x v="2"/>
    <n v="2"/>
    <s v="2. EXP - Operating Expense"/>
    <n v="57"/>
    <x v="22"/>
    <n v="1311"/>
    <n v="84175.44"/>
    <n v="52257.09"/>
    <n v="-208854.41"/>
    <n v="179643.09"/>
    <n v="18857.91"/>
    <n v="21158.92"/>
    <n v="3489.06"/>
    <n v="3489.06"/>
    <n v="21420.85"/>
    <n v="15964.53"/>
    <n v="33240"/>
    <n v="51589.33"/>
    <n v="46133.42"/>
    <n v="52257.09"/>
    <n v="-208854.41"/>
    <n v="179643.09"/>
    <n v="18857.91"/>
    <n v="21158.92"/>
    <n v="3489.06"/>
    <n v="3489.06"/>
    <n v="21420.85"/>
    <n v="15964.53"/>
    <n v="33240"/>
    <n v="-56490.66"/>
    <n v="0"/>
    <n v="238388.85"/>
    <n v="84175.44"/>
    <s v="All Budget Divisions"/>
    <s v="CD-90 - Information Technology"/>
    <x v="1"/>
    <s v="USF"/>
    <s v="Professional Services"/>
    <s v="Other Professional Services"/>
    <n v="-154213.41"/>
    <s v="90-922-90.64800"/>
    <s v="922-Technology Operations"/>
    <s v="922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93"/>
    <n v="22166.69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3166.67"/>
    <n v="3166.67"/>
    <n v="0"/>
    <n v="0"/>
    <n v="0"/>
    <n v="0"/>
    <n v="0"/>
    <n v="22166.69"/>
    <n v="22166.69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2"/>
    <x v="4"/>
    <x v="1"/>
    <n v="2"/>
    <n v="2"/>
    <n v="36"/>
    <x v="14"/>
    <n v="26"/>
    <n v="49"/>
    <x v="10"/>
    <n v="2"/>
    <s v="2. EXP - Operating Expense"/>
    <n v="62"/>
    <x v="70"/>
    <n v="237"/>
    <n v="45000"/>
    <n v="68933.95"/>
    <n v="-31815.69"/>
    <n v="0"/>
    <n v="0"/>
    <n v="0"/>
    <n v="0"/>
    <n v="-17896.36"/>
    <n v="0"/>
    <n v="0"/>
    <n v="0"/>
    <n v="0"/>
    <n v="0"/>
    <n v="45000"/>
    <n v="0"/>
    <n v="0"/>
    <n v="0"/>
    <n v="0"/>
    <n v="0"/>
    <n v="0"/>
    <n v="0"/>
    <n v="0"/>
    <n v="0"/>
    <n v="0"/>
    <n v="0"/>
    <n v="19221.900000000001"/>
    <n v="45000"/>
    <s v="All Budget Divisions"/>
    <s v="BD-40 - Lifeline"/>
    <x v="5"/>
    <s v="USF"/>
    <s v="Professional Services"/>
    <s v="Other Professional Services"/>
    <n v="25778.1"/>
    <s v="40-400-40.64835"/>
    <s v="400-Lifeline"/>
    <s v="400"/>
    <x v="70"/>
    <x v="0"/>
  </r>
  <r>
    <x v="5"/>
    <x v="15"/>
    <x v="5"/>
    <n v="2"/>
    <n v="2"/>
    <n v="55"/>
    <x v="9"/>
    <n v="26"/>
    <n v="53"/>
    <x v="3"/>
    <n v="2"/>
    <s v="2. EXP - Operating Expense"/>
    <n v="71"/>
    <x v="55"/>
    <n v="1157"/>
    <n v="1438177"/>
    <n v="119563.79"/>
    <n v="119563.79"/>
    <n v="119563.79"/>
    <n v="119563.79"/>
    <n v="119563.79"/>
    <n v="119563.79"/>
    <n v="119563.79"/>
    <n v="119563.79"/>
    <n v="119563.79"/>
    <n v="119563.79"/>
    <n v="119563.79"/>
    <n v="122975.31"/>
    <n v="119563.79"/>
    <n v="119563.79"/>
    <n v="119563.79"/>
    <n v="119563.79"/>
    <n v="119563.79"/>
    <n v="119563.79"/>
    <n v="119563.79"/>
    <n v="119563.79"/>
    <n v="119563.79"/>
    <n v="119563.79"/>
    <n v="119563.79"/>
    <n v="122975.31"/>
    <n v="1438177"/>
    <n v="1438177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13"/>
    <x v="7"/>
    <n v="2"/>
    <n v="2"/>
    <n v="55"/>
    <x v="9"/>
    <n v="26"/>
    <n v="59"/>
    <x v="2"/>
    <n v="2"/>
    <s v="2. EXP - Operating Expense"/>
    <n v="32"/>
    <x v="47"/>
    <n v="1505"/>
    <n v="-5195.79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0"/>
    <n v="0"/>
    <n v="0"/>
    <n v="0"/>
    <n v="0"/>
    <n v="0"/>
    <n v="0"/>
    <n v="-5195.79"/>
    <n v="-5195.79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2"/>
    <x v="4"/>
    <x v="1"/>
    <n v="2"/>
    <n v="2"/>
    <n v="46"/>
    <x v="3"/>
    <n v="26"/>
    <n v="59"/>
    <x v="2"/>
    <n v="2"/>
    <s v="2. EXP - Operating Expense"/>
    <n v="38"/>
    <x v="26"/>
    <n v="37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0 - Information Technology"/>
    <x v="1"/>
    <s v="USF"/>
    <s v="Employee Expenses"/>
    <s v="Compensation and Benefits"/>
    <n v="1000"/>
    <s v="90-900-90.62501"/>
    <s v="900-IT Senior Management"/>
    <s v="900"/>
    <x v="26"/>
    <x v="3"/>
  </r>
  <r>
    <x v="5"/>
    <x v="10"/>
    <x v="1"/>
    <n v="2"/>
    <n v="2"/>
    <n v="47"/>
    <x v="2"/>
    <n v="26"/>
    <n v="60"/>
    <x v="9"/>
    <n v="2"/>
    <s v="2. EXP - Operating Expense"/>
    <n v="38"/>
    <x v="26"/>
    <n v="1324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20000"/>
    <s v="All Budget Divisions"/>
    <s v="CD-93 - Human Resources"/>
    <x v="1"/>
    <s v="USF"/>
    <s v="Employee Expenses"/>
    <s v="Compensation and Benefits"/>
    <n v="20000"/>
    <s v="93-930-93.62501"/>
    <s v="930-Human Resources"/>
    <s v="930"/>
    <x v="26"/>
    <x v="3"/>
  </r>
  <r>
    <x v="0"/>
    <x v="3"/>
    <x v="3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6"/>
    <x v="12"/>
    <x v="6"/>
    <n v="2"/>
    <n v="2"/>
    <n v="54"/>
    <x v="15"/>
    <n v="26"/>
    <n v="59"/>
    <x v="2"/>
    <n v="2"/>
    <s v="2. EXP - Operating Expense"/>
    <n v="39"/>
    <x v="27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2"/>
    <x v="4"/>
    <x v="1"/>
    <n v="2"/>
    <n v="2"/>
    <n v="42"/>
    <x v="11"/>
    <n v="26"/>
    <n v="52"/>
    <x v="1"/>
    <n v="2"/>
    <s v="2. EXP - Operating Expense"/>
    <n v="40"/>
    <x v="48"/>
    <n v="317"/>
    <n v="11674.999991999999"/>
    <n v="223.81"/>
    <n v="1197.53"/>
    <n v="897.49"/>
    <n v="205.04"/>
    <n v="298.83999999999997"/>
    <n v="737.77"/>
    <n v="458.29"/>
    <n v="545.41"/>
    <n v="776.84"/>
    <n v="1012.4"/>
    <n v="318.06"/>
    <n v="641.04"/>
    <n v="716.66666599999996"/>
    <n v="716.66666599999996"/>
    <n v="716.66666599999996"/>
    <n v="716.66666599999996"/>
    <n v="3791.6666660000001"/>
    <n v="716.66666599999996"/>
    <n v="716.66666599999996"/>
    <n v="716.66666599999996"/>
    <n v="716.66666599999996"/>
    <n v="716.66666599999996"/>
    <n v="716.66666599999996"/>
    <n v="716.66666599999996"/>
    <n v="7312.52"/>
    <n v="11674.999991999999"/>
    <s v="All Budget Divisions"/>
    <s v="CD-70 - Finance"/>
    <x v="1"/>
    <s v="USF"/>
    <s v="General and Administrative"/>
    <s v="Printing and Postage"/>
    <n v="4362.4799919999996"/>
    <s v="70-735-70.62600"/>
    <s v="735-Facilities"/>
    <s v="735"/>
    <x v="48"/>
    <x v="8"/>
  </r>
  <r>
    <x v="5"/>
    <x v="10"/>
    <x v="1"/>
    <n v="2"/>
    <n v="2"/>
    <n v="36"/>
    <x v="14"/>
    <n v="26"/>
    <n v="49"/>
    <x v="10"/>
    <n v="2"/>
    <s v="2. EXP - Operating Expense"/>
    <n v="27"/>
    <x v="38"/>
    <n v="1121"/>
    <n v="73467.323999999993"/>
    <n v="5384.5"/>
    <n v="5645.64"/>
    <n v="5525.15"/>
    <n v="5601.44"/>
    <n v="5587.1"/>
    <n v="5446.17"/>
    <n v="415.4"/>
    <n v="4854.6400000000003"/>
    <n v="4804.05"/>
    <n v="4813.5"/>
    <n v="4664.88"/>
    <n v="4710.22"/>
    <n v="6474.1319999999996"/>
    <n v="5629.68"/>
    <n v="5911.1639999999998"/>
    <n v="6192.6480000000001"/>
    <n v="6192.6480000000001"/>
    <n v="5911.1639999999998"/>
    <n v="6474.1319999999996"/>
    <n v="5911.1639999999998"/>
    <n v="6192.6480000000001"/>
    <n v="6474.1319999999996"/>
    <n v="5629.68"/>
    <n v="6474.1319999999996"/>
    <n v="57452.69"/>
    <n v="73467.323999999993"/>
    <s v="All Budget Divisions"/>
    <s v="BD-40 - Lifeline"/>
    <x v="5"/>
    <s v="USF"/>
    <s v="Employee Expenses"/>
    <s v="Compensation and Benefits"/>
    <n v="16014.634"/>
    <s v="40-400-40.62304"/>
    <s v="400-Lifeline"/>
    <s v="400"/>
    <x v="38"/>
    <x v="3"/>
  </r>
  <r>
    <x v="5"/>
    <x v="10"/>
    <x v="1"/>
    <n v="2"/>
    <n v="2"/>
    <n v="42"/>
    <x v="11"/>
    <n v="26"/>
    <n v="55"/>
    <x v="6"/>
    <n v="2"/>
    <s v="2. EXP - Operating Expense"/>
    <n v="29"/>
    <x v="4"/>
    <n v="1193"/>
    <n v="584517.3173"/>
    <n v="48150.52"/>
    <n v="42173.9"/>
    <n v="44114.68"/>
    <n v="46620.37"/>
    <n v="46716.15"/>
    <n v="48796.83"/>
    <n v="48005.96"/>
    <n v="47300.78"/>
    <n v="45813.8"/>
    <n v="46422.65"/>
    <n v="40338.06"/>
    <n v="69262.75"/>
    <n v="51509.188900000001"/>
    <n v="44790.599000000002"/>
    <n v="47030.129000000001"/>
    <n v="49269.658900000002"/>
    <n v="49269.658900000002"/>
    <n v="47030.129000000001"/>
    <n v="51509.188900000001"/>
    <n v="47030.129000000001"/>
    <n v="49269.658900000002"/>
    <n v="51509.188900000001"/>
    <n v="44790.599000000002"/>
    <n v="51509.188900000001"/>
    <n v="573716.44999999995"/>
    <n v="584517.3173"/>
    <s v="All Budget Divisions"/>
    <s v="CD-70 - Finance"/>
    <x v="1"/>
    <s v="USF"/>
    <s v="Employee Expenses"/>
    <s v="Compensation and Benefits"/>
    <n v="10800.8673"/>
    <s v="70-700-70.62306"/>
    <s v="700-Finance"/>
    <s v="700"/>
    <x v="4"/>
    <x v="3"/>
  </r>
  <r>
    <x v="0"/>
    <x v="14"/>
    <x v="8"/>
    <n v="2"/>
    <n v="2"/>
    <n v="42"/>
    <x v="11"/>
    <n v="26"/>
    <n v="55"/>
    <x v="6"/>
    <n v="2"/>
    <s v="2. EXP - Operating Expense"/>
    <n v="29"/>
    <x v="4"/>
    <n v="1331"/>
    <n v="123346.19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6129.58"/>
    <n v="6129.58"/>
    <n v="6129.58"/>
    <n v="18577.39"/>
    <n v="18577.39"/>
    <n v="17732.96"/>
    <n v="19421.810000000001"/>
    <n v="49036.639999999999"/>
    <n v="49036.639999999999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5"/>
    <x v="10"/>
    <x v="1"/>
    <n v="2"/>
    <n v="2"/>
    <n v="49"/>
    <x v="13"/>
    <n v="26"/>
    <n v="50"/>
    <x v="0"/>
    <n v="2"/>
    <s v="2. EXP - Operating Expense"/>
    <n v="31"/>
    <x v="24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3"/>
    <x v="7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3"/>
    <x v="7"/>
    <n v="2"/>
    <n v="2"/>
    <n v="53"/>
    <x v="16"/>
    <n v="26"/>
    <n v="59"/>
    <x v="2"/>
    <n v="2"/>
    <s v="2. EXP - Operating Expense"/>
    <n v="32"/>
    <x v="47"/>
    <n v="1491"/>
    <n v="-30154.38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0"/>
    <n v="0"/>
    <n v="0"/>
    <n v="0"/>
    <n v="0"/>
    <n v="0"/>
    <n v="0"/>
    <n v="-30154.38"/>
    <n v="-30154.38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5"/>
    <x v="15"/>
    <x v="5"/>
    <n v="2"/>
    <n v="2"/>
    <n v="38"/>
    <x v="18"/>
    <n v="26"/>
    <n v="51"/>
    <x v="8"/>
    <n v="2"/>
    <s v="2. EXP - Operating Expense"/>
    <n v="15"/>
    <x v="41"/>
    <n v="1137"/>
    <n v="59144.18"/>
    <n v="16080.97"/>
    <n v="818.53"/>
    <n v="0"/>
    <n v="13034.38"/>
    <n v="2416.85"/>
    <n v="-10"/>
    <n v="12338.66"/>
    <n v="248.82"/>
    <n v="0"/>
    <n v="12416.89"/>
    <n v="-567.94000000000005"/>
    <n v="2367.02"/>
    <n v="16080.97"/>
    <n v="818.53"/>
    <n v="0"/>
    <n v="13034.38"/>
    <n v="2416.85"/>
    <n v="-10"/>
    <n v="12338.66"/>
    <n v="248.82"/>
    <n v="0"/>
    <n v="12416.89"/>
    <n v="-567.94000000000005"/>
    <n v="2367.02"/>
    <n v="59144.18"/>
    <n v="59144.18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0"/>
    <x v="6"/>
    <x v="1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5534"/>
    <n v="878"/>
    <n v="0"/>
    <n v="10394"/>
    <n v="3013"/>
    <n v="0"/>
    <n v="13352"/>
    <n v="796"/>
    <n v="0"/>
    <n v="13858"/>
    <n v="1122"/>
    <n v="1053"/>
    <n v="38270.35"/>
    <n v="43967"/>
    <s v="All Budget Divisions"/>
    <s v="CD-60 - Chief Executive Office"/>
    <x v="1"/>
    <s v="USF"/>
    <s v="General and Administrative"/>
    <s v="Telecommunications and Other Expenses"/>
    <n v="5696.65"/>
    <s v="60-600-60.61200"/>
    <s v="600-Chief Executive Office"/>
    <s v="600"/>
    <x v="41"/>
    <x v="8"/>
  </r>
  <r>
    <x v="1"/>
    <x v="1"/>
    <x v="1"/>
    <n v="2"/>
    <n v="2"/>
    <n v="46"/>
    <x v="3"/>
    <n v="26"/>
    <n v="59"/>
    <x v="2"/>
    <n v="2"/>
    <s v="2. EXP - Operating Expense"/>
    <n v="18"/>
    <x v="2"/>
    <n v="5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5"/>
    <x v="20"/>
    <x v="13"/>
    <n v="2"/>
    <n v="2"/>
    <n v="40"/>
    <x v="4"/>
    <n v="26"/>
    <n v="53"/>
    <x v="3"/>
    <n v="2"/>
    <s v="2. EXP - Operating Expense"/>
    <n v="21"/>
    <x v="42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11"/>
    <x v="6"/>
    <n v="2"/>
    <n v="2"/>
    <n v="42"/>
    <x v="11"/>
    <n v="26"/>
    <n v="55"/>
    <x v="6"/>
    <n v="2"/>
    <s v="2. EXP - Operating Expense"/>
    <n v="24"/>
    <x v="3"/>
    <n v="1332"/>
    <n v="0"/>
    <n v="1452.17"/>
    <n v="1647.17"/>
    <n v="1515.57"/>
    <n v="2009.37"/>
    <n v="1465.57"/>
    <n v="2075.5700000000002"/>
    <n v="1108.3699999999999"/>
    <n v="-557.23"/>
    <n v="1451.17"/>
    <n v="0"/>
    <n v="0"/>
    <n v="0"/>
    <n v="0"/>
    <n v="0"/>
    <n v="0"/>
    <n v="0"/>
    <n v="0"/>
    <n v="0"/>
    <n v="0"/>
    <n v="0"/>
    <n v="0"/>
    <n v="0"/>
    <n v="0"/>
    <n v="0"/>
    <n v="12167.73"/>
    <n v="0"/>
    <s v="All Budget Divisions"/>
    <s v="CD-70 - Finance"/>
    <x v="1"/>
    <s v="USF"/>
    <s v="Employee Expenses"/>
    <s v="Compensation and Benefits"/>
    <n v="-12167.73"/>
    <s v="10-110-10.62301"/>
    <s v="110-Contributors"/>
    <s v="110"/>
    <x v="3"/>
    <x v="3"/>
  </r>
  <r>
    <x v="0"/>
    <x v="0"/>
    <x v="0"/>
    <n v="2"/>
    <n v="2"/>
    <n v="34"/>
    <x v="7"/>
    <n v="26"/>
    <n v="47"/>
    <x v="5"/>
    <n v="2"/>
    <s v="2. EXP - Operating Expense"/>
    <n v="24"/>
    <x v="3"/>
    <n v="1335"/>
    <n v="117344.42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9807.99"/>
    <n v="9546.7900000000009"/>
    <n v="9502.19"/>
    <n v="9591.5400000000009"/>
    <n v="12540"/>
    <n v="11970"/>
    <n v="13110"/>
    <n v="79724.42"/>
    <n v="79724.42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3"/>
    <x v="3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0"/>
    <x v="0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5"/>
    <x v="4"/>
    <n v="2"/>
    <n v="2"/>
    <n v="38"/>
    <x v="18"/>
    <n v="26"/>
    <n v="51"/>
    <x v="8"/>
    <n v="4"/>
    <s v="3. USAC_CREDIT - USAC Administrative (Credit)"/>
    <n v="132"/>
    <x v="100"/>
    <n v="1356"/>
    <n v="-138468730.729974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9882082.8800000008"/>
    <n v="-11136949.816663999"/>
    <n v="-11160101.096663"/>
    <n v="-11903973.96666"/>
    <n v="-12247567.896662001"/>
    <n v="-12058405.016663"/>
    <n v="-13892450.166662"/>
    <n v="-66069282.770000003"/>
    <n v="-66069282.770000003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7"/>
    <x v="5"/>
    <n v="2"/>
    <n v="2"/>
    <n v="36"/>
    <x v="14"/>
    <n v="26"/>
    <n v="49"/>
    <x v="10"/>
    <n v="5"/>
    <s v="USAC_ADMIN CAP - Capital Allocations"/>
    <n v="135"/>
    <x v="60"/>
    <n v="1341"/>
    <n v="1547072.04001000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547072.0400100001"/>
    <n v="1547072.0400100001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11"/>
    <x v="6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9"/>
    <x v="12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1"/>
    <x v="1"/>
    <x v="1"/>
    <n v="2"/>
    <n v="2"/>
    <n v="46"/>
    <x v="3"/>
    <n v="26"/>
    <n v="59"/>
    <x v="2"/>
    <n v="2"/>
    <s v="2. EXP - Operating Expense"/>
    <n v="100"/>
    <x v="18"/>
    <n v="634"/>
    <n v="742705.80799999996"/>
    <n v="62420.36"/>
    <n v="59447.96"/>
    <n v="68365.149999999994"/>
    <n v="-3933.55"/>
    <n v="0"/>
    <n v="0"/>
    <n v="0"/>
    <n v="0"/>
    <n v="9049.99"/>
    <n v="19004.98"/>
    <n v="1349.57"/>
    <n v="-851.37"/>
    <n v="59987.7768"/>
    <n v="57131.216"/>
    <n v="65700.898400000005"/>
    <n v="59987.7768"/>
    <n v="62844.337599999999"/>
    <n v="62844.337599999999"/>
    <n v="59987.7768"/>
    <n v="65700.898400000005"/>
    <n v="62844.337599999999"/>
    <n v="59987.7768"/>
    <n v="62844.337599999999"/>
    <n v="62844.337599999999"/>
    <n v="214853.09"/>
    <n v="742705.80799999996"/>
    <s v="All Budget Divisions"/>
    <s v="CD-90 - Information Technology"/>
    <x v="1"/>
    <s v="USF"/>
    <s v="Employee Expenses"/>
    <s v="Compensation and Benefits"/>
    <n v="527852.71799999999"/>
    <s v="90-913-90.68000"/>
    <s v="913-Architecture and Standards"/>
    <s v="913"/>
    <x v="18"/>
    <x v="3"/>
  </r>
  <r>
    <x v="3"/>
    <x v="8"/>
    <x v="1"/>
    <n v="2"/>
    <n v="2"/>
    <n v="46"/>
    <x v="3"/>
    <n v="26"/>
    <n v="59"/>
    <x v="2"/>
    <n v="2"/>
    <s v="2. EXP - Operating Expense"/>
    <n v="100"/>
    <x v="18"/>
    <n v="829"/>
    <n v="830967.28"/>
    <n v="35726.42"/>
    <n v="32478.560000000001"/>
    <n v="37350.339999999997"/>
    <n v="32478.560000000001"/>
    <n v="37350.339999999997"/>
    <n v="35613.919999999998"/>
    <n v="63604.32"/>
    <n v="20680.21"/>
    <n v="22031.02"/>
    <n v="21519.89"/>
    <n v="22881.279999999999"/>
    <n v="22203.5"/>
    <n v="70312.615999999995"/>
    <n v="63920.56"/>
    <n v="73508.644"/>
    <n v="63920.56"/>
    <n v="73508.644"/>
    <n v="70312.615999999995"/>
    <n v="67116.588000000003"/>
    <n v="73508.644"/>
    <n v="67116.588000000003"/>
    <n v="70312.615999999995"/>
    <n v="70312.615999999995"/>
    <n v="67116.588000000003"/>
    <n v="383918.36"/>
    <n v="830967.28"/>
    <s v="All Budget Divisions"/>
    <s v="CD-90 - Information Technology"/>
    <x v="1"/>
    <s v="USF"/>
    <s v="Employee Expenses"/>
    <s v="Compensation and Benefits"/>
    <n v="447048.92"/>
    <s v="90-907-90.68000"/>
    <s v="907-IT Data"/>
    <s v="907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61"/>
    <n v="140504.45000000001"/>
    <n v="0"/>
    <n v="0"/>
    <n v="0"/>
    <n v="0"/>
    <n v="0"/>
    <n v="0"/>
    <n v="0"/>
    <n v="0"/>
    <n v="0"/>
    <n v="0"/>
    <n v="0"/>
    <n v="0"/>
    <n v="0"/>
    <n v="0"/>
    <n v="14114.6"/>
    <n v="14114.6"/>
    <n v="13473.03"/>
    <n v="14114.6"/>
    <n v="14756.18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1"/>
    <x v="6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-757.07"/>
    <n v="0"/>
    <s v="All Budget Divisions"/>
    <s v="CD-90 - Information Technology"/>
    <x v="1"/>
    <s v="USF"/>
    <s v="Employee Expenses"/>
    <s v="Compensation and Benefits"/>
    <n v="757.07"/>
    <s v="90-910-90.68002"/>
    <s v="910-Enterprise Technology Development"/>
    <s v="910"/>
    <x v="44"/>
    <x v="0"/>
  </r>
  <r>
    <x v="3"/>
    <x v="8"/>
    <x v="1"/>
    <n v="2"/>
    <n v="2"/>
    <n v="33"/>
    <x v="20"/>
    <n v="26"/>
    <n v="55"/>
    <x v="6"/>
    <n v="2"/>
    <s v="2. EXP - Operating Expense"/>
    <n v="104"/>
    <x v="54"/>
    <n v="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0"/>
    <x v="11"/>
    <x v="6"/>
    <n v="2"/>
    <n v="2"/>
    <n v="54"/>
    <x v="15"/>
    <n v="26"/>
    <n v="59"/>
    <x v="2"/>
    <n v="2"/>
    <s v="2. EXP - Operating Expense"/>
    <n v="105"/>
    <x v="11"/>
    <n v="1471"/>
    <n v="3785.98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466.28"/>
    <n v="2194.5100000000002"/>
    <n v="0"/>
    <n v="112.5"/>
    <s v="All Budget Divisions"/>
    <s v="DA-50 - Rural Health Care (DA)"/>
    <x v="2"/>
    <s v="USF"/>
    <s v="Employee Expenses"/>
    <s v="Compensation and Benefits"/>
    <n v="112.5"/>
    <s v="90-909-50.68005"/>
    <s v="909-Project Management Office"/>
    <s v="909"/>
    <x v="11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61"/>
    <n v="10038.719999999999"/>
    <n v="0"/>
    <n v="0"/>
    <n v="0"/>
    <n v="0"/>
    <n v="0"/>
    <n v="0"/>
    <n v="0"/>
    <n v="0"/>
    <n v="0"/>
    <n v="0"/>
    <n v="0"/>
    <n v="0"/>
    <n v="1164.43"/>
    <n v="981.61"/>
    <n v="1079.77"/>
    <n v="1079.77"/>
    <n v="1030.69"/>
    <n v="1079.77"/>
    <n v="1128.8499999999999"/>
    <n v="1030.69"/>
    <n v="431.49"/>
    <n v="204.66"/>
    <n v="195.36"/>
    <n v="631.63"/>
    <n v="0"/>
    <n v="9007.07"/>
    <s v="All Budget Divisions"/>
    <s v="CD-90 - Information Technology"/>
    <x v="1"/>
    <s v="USF"/>
    <s v="Employee Expenses"/>
    <s v="Compensation and Benefits"/>
    <n v="9007.07"/>
    <s v="90-907-90.66000"/>
    <s v="907-IT Data"/>
    <s v="907"/>
    <x v="13"/>
    <x v="3"/>
  </r>
  <r>
    <x v="0"/>
    <x v="18"/>
    <x v="11"/>
    <n v="2"/>
    <n v="2"/>
    <n v="43"/>
    <x v="21"/>
    <n v="26"/>
    <n v="56"/>
    <x v="12"/>
    <n v="2"/>
    <s v="2. EXP - Operating Expense"/>
    <n v="97"/>
    <x v="16"/>
    <n v="1410"/>
    <n v="1551"/>
    <n v="0"/>
    <n v="83.7"/>
    <n v="163.80000000000001"/>
    <n v="426.8"/>
    <n v="0"/>
    <n v="167.45"/>
    <n v="271.10000000000002"/>
    <n v="238.2"/>
    <n v="175.8"/>
    <n v="0"/>
    <n v="0"/>
    <n v="0"/>
    <n v="0"/>
    <n v="141"/>
    <n v="141"/>
    <n v="141"/>
    <n v="141"/>
    <n v="141"/>
    <n v="141"/>
    <n v="141"/>
    <n v="141"/>
    <n v="141"/>
    <n v="141"/>
    <n v="141"/>
    <n v="0"/>
    <n v="0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14"/>
    <x v="8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6"/>
    <x v="1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5"/>
    <x v="10"/>
    <x v="1"/>
    <n v="2"/>
    <n v="2"/>
    <n v="35"/>
    <x v="12"/>
    <n v="26"/>
    <n v="48"/>
    <x v="7"/>
    <n v="2"/>
    <s v="2. EXP - Operating Expense"/>
    <n v="98"/>
    <x v="1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19"/>
    <x v="12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0"/>
    <x v="0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18"/>
    <x v="11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14"/>
    <x v="8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3"/>
    <x v="7"/>
    <n v="2"/>
    <n v="2"/>
    <n v="45"/>
    <x v="6"/>
    <n v="26"/>
    <n v="58"/>
    <x v="4"/>
    <n v="2"/>
    <s v="2. EXP - Operating Expense"/>
    <n v="58"/>
    <x v="108"/>
    <n v="1423"/>
    <n v="949999.995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12449.625"/>
    <n v="14909.625"/>
    <n v="9397.625"/>
    <n v="9397.625"/>
    <n v="85014.625"/>
    <n v="97737.625"/>
    <n v="81093.244999999995"/>
    <n v="640000"/>
    <n v="640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5"/>
    <x v="16"/>
    <x v="9"/>
    <n v="2"/>
    <n v="2"/>
    <n v="42"/>
    <x v="11"/>
    <n v="26"/>
    <n v="52"/>
    <x v="1"/>
    <n v="2"/>
    <s v="2. EXP - Operating Expense"/>
    <n v="82"/>
    <x v="113"/>
    <n v="1201"/>
    <n v="172873.33"/>
    <n v="12277.94"/>
    <n v="23733.37"/>
    <n v="15826.46"/>
    <n v="28212.97"/>
    <n v="15707.14"/>
    <n v="11841.17"/>
    <n v="20755.669999999998"/>
    <n v="20208.14"/>
    <n v="6151.54"/>
    <n v="19320.509999999998"/>
    <n v="17837.560000000001"/>
    <n v="14216.7"/>
    <n v="12277.94"/>
    <n v="23733.37"/>
    <n v="15826.46"/>
    <n v="28212.97"/>
    <n v="15707.14"/>
    <n v="11841.17"/>
    <n v="20755.669999999998"/>
    <n v="20208.14"/>
    <n v="6151.54"/>
    <n v="19320.509999999998"/>
    <n v="-1703.02"/>
    <n v="541.44000000000005"/>
    <n v="206089.17"/>
    <n v="172873.33"/>
    <s v="All Budget Divisions"/>
    <s v="CD-70 - Finance"/>
    <x v="1"/>
    <s v="USF"/>
    <s v="General and Administrative"/>
    <s v="Telecommunications and Other Expenses"/>
    <n v="-33215.839999999997"/>
    <s v="70-735-70.65200"/>
    <s v="735-Facilities"/>
    <s v="735"/>
    <x v="113"/>
    <x v="8"/>
  </r>
  <r>
    <x v="0"/>
    <x v="13"/>
    <x v="7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2"/>
    <x v="2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41"/>
    <n v="1749.9999929999999"/>
    <n v="0"/>
    <n v="0"/>
    <n v="0"/>
    <n v="0"/>
    <n v="0"/>
    <n v="0"/>
    <n v="0"/>
    <n v="0"/>
    <n v="0"/>
    <n v="0"/>
    <n v="0"/>
    <n v="0"/>
    <n v="148.138542"/>
    <n v="134.67143799999999"/>
    <n v="154.87214399999999"/>
    <n v="134.67143799999999"/>
    <n v="154.87214399999999"/>
    <n v="148.138542"/>
    <n v="141.40494000000001"/>
    <n v="154.87214399999999"/>
    <n v="141.40494000000001"/>
    <n v="148.138542"/>
    <n v="148.138542"/>
    <n v="140.676637"/>
    <n v="0"/>
    <n v="1749.9999929999999"/>
    <s v="All Budget Divisions"/>
    <s v="CD-90 - Information Technology"/>
    <x v="1"/>
    <s v="USF"/>
    <s v="Employee Expenses"/>
    <s v="Team Building"/>
    <n v="1749.9999929999999"/>
    <s v="90-909-90.62505"/>
    <s v="909-Project Management Office"/>
    <s v="909"/>
    <x v="27"/>
    <x v="4"/>
  </r>
  <r>
    <x v="6"/>
    <x v="12"/>
    <x v="6"/>
    <n v="2"/>
    <n v="2"/>
    <n v="54"/>
    <x v="15"/>
    <n v="26"/>
    <n v="59"/>
    <x v="2"/>
    <n v="2"/>
    <s v="2. EXP - Operating Expense"/>
    <n v="39"/>
    <x v="27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5"/>
    <x v="15"/>
    <x v="5"/>
    <n v="2"/>
    <n v="2"/>
    <n v="36"/>
    <x v="14"/>
    <n v="26"/>
    <n v="49"/>
    <x v="10"/>
    <n v="2"/>
    <s v="2. EXP - Operating Expense"/>
    <n v="44"/>
    <x v="57"/>
    <n v="1121"/>
    <n v="1865.1"/>
    <n v="0"/>
    <n v="0"/>
    <n v="43.43"/>
    <n v="170.5"/>
    <n v="987.35"/>
    <n v="0"/>
    <n v="0"/>
    <n v="175.82"/>
    <n v="0"/>
    <n v="84.5"/>
    <n v="345"/>
    <n v="58.5"/>
    <n v="0"/>
    <n v="0"/>
    <n v="43.43"/>
    <n v="170.5"/>
    <n v="987.35"/>
    <n v="0"/>
    <n v="0"/>
    <n v="175.82"/>
    <n v="0"/>
    <n v="84.5"/>
    <n v="345"/>
    <n v="58.5"/>
    <n v="1865.1"/>
    <n v="1865.1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0"/>
    <x v="0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5"/>
    <x v="15"/>
    <x v="5"/>
    <n v="2"/>
    <n v="2"/>
    <n v="49"/>
    <x v="13"/>
    <n v="26"/>
    <n v="49"/>
    <x v="10"/>
    <n v="2"/>
    <s v="2. EXP - Operating Expense"/>
    <n v="46"/>
    <x v="90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0"/>
    <x v="0"/>
    <n v="2"/>
    <n v="2"/>
    <n v="39"/>
    <x v="1"/>
    <n v="26"/>
    <n v="52"/>
    <x v="1"/>
    <n v="2"/>
    <s v="2. EXP - Operating Expense"/>
    <n v="29"/>
    <x v="4"/>
    <n v="1367"/>
    <n v="297752.77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5224.62"/>
    <n v="26305.03"/>
    <n v="32764.49"/>
    <n v="24381.67"/>
    <n v="22121.75"/>
    <n v="21116.22"/>
    <n v="23127.279999999999"/>
    <n v="231387.51999999999"/>
    <n v="231387.51999999999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77"/>
    <n v="207434.48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24735.24"/>
    <n v="25674.66"/>
    <n v="23451.24"/>
    <n v="0"/>
    <n v="0"/>
    <n v="0"/>
    <n v="0"/>
    <n v="231985.18"/>
    <n v="207434.48"/>
    <s v="All Budget Divisions"/>
    <s v="CD-90 - Information Technology"/>
    <x v="1"/>
    <s v="USF"/>
    <s v="Employee Expenses"/>
    <s v="Compensation and Benefits"/>
    <n v="-24550.7"/>
    <s v="90-910-90.62306"/>
    <s v="910-Enterprise Technology Development"/>
    <s v="910"/>
    <x v="4"/>
    <x v="3"/>
  </r>
  <r>
    <x v="3"/>
    <x v="8"/>
    <x v="1"/>
    <n v="2"/>
    <n v="2"/>
    <n v="42"/>
    <x v="11"/>
    <n v="26"/>
    <n v="52"/>
    <x v="1"/>
    <n v="2"/>
    <s v="2. EXP - Operating Expense"/>
    <n v="30"/>
    <x v="39"/>
    <n v="759"/>
    <n v="-9865.6957000000002"/>
    <n v="0"/>
    <n v="0"/>
    <n v="0"/>
    <n v="0"/>
    <n v="0"/>
    <n v="0"/>
    <n v="0"/>
    <n v="0"/>
    <n v="0"/>
    <n v="0"/>
    <n v="0"/>
    <n v="0"/>
    <n v="-882.62729999999999"/>
    <n v="-763.86860000000001"/>
    <n v="-866.23800000000006"/>
    <n v="-753.25040000000001"/>
    <n v="-866.23800000000006"/>
    <n v="-828.57550000000003"/>
    <n v="-790.91300000000001"/>
    <n v="-866.23800000000006"/>
    <n v="-790.91300000000001"/>
    <n v="-828.57550000000003"/>
    <n v="-828.57550000000003"/>
    <n v="-799.68290000000002"/>
    <n v="0"/>
    <n v="-9865.6957000000002"/>
    <s v="All Budget Divisions"/>
    <s v="CD-70 - Finance"/>
    <x v="1"/>
    <s v="USF"/>
    <s v="Employee Expenses"/>
    <s v="Compensation and Benefits"/>
    <n v="-9865.6957000000002"/>
    <s v="70-735-70.62307"/>
    <s v="735-Facilities"/>
    <s v="735"/>
    <x v="39"/>
    <x v="0"/>
  </r>
  <r>
    <x v="0"/>
    <x v="7"/>
    <x v="5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6"/>
    <x v="1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5"/>
    <x v="4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3"/>
    <x v="7"/>
    <n v="2"/>
    <n v="2"/>
    <n v="39"/>
    <x v="1"/>
    <n v="26"/>
    <n v="52"/>
    <x v="1"/>
    <n v="2"/>
    <s v="2. EXP - Operating Expense"/>
    <n v="24"/>
    <x v="3"/>
    <n v="1512"/>
    <n v="15153.32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1543.38"/>
    <n v="1613.54"/>
    <n v="1473.23"/>
    <n v="1543.38"/>
    <n v="1543.38"/>
    <n v="1473.23"/>
    <n v="1613.54"/>
    <n v="4349.6400000000003"/>
    <n v="4349.6400000000003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0"/>
    <x v="13"/>
    <x v="7"/>
    <n v="2"/>
    <n v="2"/>
    <n v="42"/>
    <x v="11"/>
    <n v="26"/>
    <n v="55"/>
    <x v="6"/>
    <n v="2"/>
    <s v="2. EXP - Operating Expense"/>
    <n v="26"/>
    <x v="51"/>
    <n v="1406"/>
    <n v="54254.5"/>
    <n v="0"/>
    <n v="0"/>
    <n v="0"/>
    <n v="0"/>
    <n v="0"/>
    <n v="0"/>
    <n v="0"/>
    <n v="0"/>
    <n v="0"/>
    <n v="0"/>
    <n v="0"/>
    <n v="0"/>
    <n v="0"/>
    <n v="0"/>
    <n v="0"/>
    <n v="0"/>
    <n v="0"/>
    <n v="7750.64"/>
    <n v="8102.95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77"/>
    <n v="637300.76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57800.69"/>
    <n v="60427.99"/>
    <n v="55173.38"/>
    <n v="57800.69"/>
    <n v="57800.69"/>
    <n v="55173.38"/>
    <n v="60427.99"/>
    <n v="232695.95"/>
    <n v="232695.95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5"/>
    <x v="4"/>
    <n v="2"/>
    <n v="2"/>
    <n v="42"/>
    <x v="11"/>
    <n v="26"/>
    <n v="55"/>
    <x v="6"/>
    <n v="2"/>
    <s v="2. EXP - Operating Expense"/>
    <n v="27"/>
    <x v="38"/>
    <n v="1331"/>
    <n v="10863.02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1310.24"/>
    <n v="1196.31"/>
    <n v="1253.27"/>
    <n v="1253.27"/>
    <n v="1196.31"/>
    <n v="1310.24"/>
    <n v="3343.38"/>
    <n v="3343.38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6"/>
    <x v="1"/>
    <n v="2"/>
    <n v="2"/>
    <n v="38"/>
    <x v="18"/>
    <n v="26"/>
    <n v="51"/>
    <x v="8"/>
    <n v="2"/>
    <s v="2. EXP - Operating Expense"/>
    <n v="27"/>
    <x v="38"/>
    <n v="1356"/>
    <n v="1749.2"/>
    <n v="232.51"/>
    <n v="238.44"/>
    <n v="235.06"/>
    <n v="232.62"/>
    <n v="234.36"/>
    <n v="234.36"/>
    <n v="234.36"/>
    <n v="234.36"/>
    <n v="234.36"/>
    <n v="0"/>
    <n v="0"/>
    <n v="0"/>
    <n v="147.44"/>
    <n v="134.04"/>
    <n v="147.44"/>
    <n v="147.44"/>
    <n v="140.74"/>
    <n v="147.44"/>
    <n v="154.15"/>
    <n v="140.74"/>
    <n v="147.44"/>
    <n v="147.44"/>
    <n v="140.74"/>
    <n v="154.15"/>
    <n v="2110.4299999999998"/>
    <n v="1306.8699999999999"/>
    <s v="All Budget Divisions"/>
    <s v="CD-60 - Chief Executive Office"/>
    <x v="1"/>
    <s v="USF"/>
    <s v="Employee Expenses"/>
    <s v="Compensation and Benefits"/>
    <n v="-803.56"/>
    <s v="60-600-60.62304"/>
    <s v="600-Chief Executive Office"/>
    <s v="600"/>
    <x v="38"/>
    <x v="3"/>
  </r>
  <r>
    <x v="0"/>
    <x v="14"/>
    <x v="8"/>
    <n v="2"/>
    <n v="2"/>
    <n v="38"/>
    <x v="18"/>
    <n v="26"/>
    <n v="51"/>
    <x v="8"/>
    <n v="2"/>
    <s v="2. EXP - Operating Expense"/>
    <n v="27"/>
    <x v="38"/>
    <n v="1356"/>
    <n v="2465.84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234.36"/>
    <n v="234.36"/>
    <n v="234.36"/>
    <n v="147.44"/>
    <n v="147.44"/>
    <n v="140.74"/>
    <n v="154.15"/>
    <n v="1876.07"/>
    <n v="1876.07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6"/>
    <x v="1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8"/>
    <x v="11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3"/>
    <x v="8"/>
    <x v="1"/>
    <n v="2"/>
    <n v="2"/>
    <n v="53"/>
    <x v="16"/>
    <n v="26"/>
    <n v="59"/>
    <x v="2"/>
    <n v="2"/>
    <s v="2. EXP - Operating Expense"/>
    <n v="24"/>
    <x v="3"/>
    <n v="861"/>
    <n v="25079.999899999999"/>
    <n v="1150"/>
    <n v="1510"/>
    <n v="1210"/>
    <n v="1122"/>
    <n v="1317"/>
    <n v="1209"/>
    <n v="1349"/>
    <n v="1287"/>
    <n v="259"/>
    <n v="1309"/>
    <n v="1129"/>
    <n v="1114.51"/>
    <n v="2122.1538"/>
    <n v="1929.2308"/>
    <n v="2218.6154000000001"/>
    <n v="1929.2308"/>
    <n v="2218.6154000000001"/>
    <n v="2122.1538"/>
    <n v="2025.6922999999999"/>
    <n v="2218.6154000000001"/>
    <n v="2025.6922999999999"/>
    <n v="2122.1538"/>
    <n v="2122.1538"/>
    <n v="2025.6922999999999"/>
    <n v="13965.51"/>
    <n v="25079.999899999999"/>
    <s v="All Budget Divisions"/>
    <s v="DA-40 - Lifeline (DA)"/>
    <x v="5"/>
    <s v="USF"/>
    <s v="Employee Expenses"/>
    <s v="Compensation and Benefits"/>
    <n v="11114.4899"/>
    <s v="90-917-40.62301"/>
    <s v="917-IT Lifeline Support"/>
    <s v="917"/>
    <x v="3"/>
    <x v="3"/>
  </r>
  <r>
    <x v="2"/>
    <x v="4"/>
    <x v="1"/>
    <n v="2"/>
    <n v="2"/>
    <n v="53"/>
    <x v="16"/>
    <n v="26"/>
    <n v="59"/>
    <x v="2"/>
    <n v="2"/>
    <s v="2. EXP - Operating Expense"/>
    <n v="27"/>
    <x v="38"/>
    <n v="419"/>
    <n v="5247.6660000000002"/>
    <n v="537.15"/>
    <n v="567.66999999999996"/>
    <n v="551.49"/>
    <n v="551.49"/>
    <n v="551.49"/>
    <n v="551.49"/>
    <n v="551.49"/>
    <n v="551.49"/>
    <n v="551.49"/>
    <n v="551.51"/>
    <n v="551.49"/>
    <n v="559.47"/>
    <n v="422.226"/>
    <n v="402.12"/>
    <n v="462.43799999999999"/>
    <n v="442.33199999999999"/>
    <n v="422.226"/>
    <n v="442.33199999999999"/>
    <n v="442.33199999999999"/>
    <n v="442.33199999999999"/>
    <n v="442.33199999999999"/>
    <n v="422.226"/>
    <n v="442.33199999999999"/>
    <n v="462.43799999999999"/>
    <n v="6627.72"/>
    <n v="5247.6660000000002"/>
    <s v="All Budget Divisions"/>
    <s v="DA-40 - Lifeline (DA)"/>
    <x v="5"/>
    <s v="USF"/>
    <s v="Employee Expenses"/>
    <s v="Compensation and Benefits"/>
    <n v="-1380.0540000000001"/>
    <s v="90-917-40.62304"/>
    <s v="917-IT Lifeline Support"/>
    <s v="917"/>
    <x v="38"/>
    <x v="3"/>
  </r>
  <r>
    <x v="0"/>
    <x v="3"/>
    <x v="3"/>
    <n v="2"/>
    <n v="2"/>
    <n v="40"/>
    <x v="4"/>
    <n v="26"/>
    <n v="53"/>
    <x v="3"/>
    <n v="2"/>
    <s v="2. EXP - Operating Expense"/>
    <n v="27"/>
    <x v="38"/>
    <n v="1378"/>
    <n v="23498.880000000001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0"/>
    <n v="1970.39"/>
    <n v="2064.2199999999998"/>
    <n v="2158.04"/>
    <n v="1970.39"/>
    <n v="2064.2199999999998"/>
    <n v="2064.2199999999998"/>
    <n v="1970.39"/>
    <n v="2158.04"/>
    <n v="9310.64"/>
    <n v="7078.97"/>
    <s v="All Budget Divisions"/>
    <s v="CD-62 - Shared Services"/>
    <x v="1"/>
    <s v="USF"/>
    <s v="Employee Expenses"/>
    <s v="Compensation and Benefits"/>
    <n v="-2231.67"/>
    <s v="62-620-62.62304"/>
    <s v="620-Shared Services"/>
    <s v="620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77"/>
    <n v="23656.09"/>
    <n v="2032.1"/>
    <n v="2087.9"/>
    <n v="2056.12"/>
    <n v="1862.54"/>
    <n v="1677.21"/>
    <n v="1612.02"/>
    <n v="1666.52"/>
    <n v="1666.52"/>
    <n v="1669"/>
    <n v="0"/>
    <n v="0"/>
    <n v="0"/>
    <n v="2032.1"/>
    <n v="1809.54"/>
    <n v="1990.49"/>
    <n v="1990.49"/>
    <n v="1900.02"/>
    <n v="1990.49"/>
    <n v="2080.9699999999998"/>
    <n v="1900.02"/>
    <n v="1990.49"/>
    <n v="1990.49"/>
    <n v="1900.02"/>
    <n v="2080.9699999999998"/>
    <n v="2032.1"/>
    <n v="2032.1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18"/>
    <x v="11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17"/>
    <x v="10"/>
    <n v="2"/>
    <n v="2"/>
    <n v="54"/>
    <x v="15"/>
    <n v="26"/>
    <n v="59"/>
    <x v="2"/>
    <n v="6"/>
    <s v="X00000 - Capital Expenses"/>
    <n v="138"/>
    <x v="7"/>
    <n v="1507"/>
    <n v="287423.21000000002"/>
    <n v="0"/>
    <n v="0"/>
    <n v="0"/>
    <n v="0"/>
    <n v="0"/>
    <n v="0"/>
    <n v="0"/>
    <n v="0"/>
    <n v="0"/>
    <n v="0"/>
    <n v="0"/>
    <n v="0"/>
    <n v="0"/>
    <n v="0"/>
    <n v="82071.14"/>
    <n v="104553.53"/>
    <n v="50798.54"/>
    <n v="5000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11"/>
    <x v="6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3"/>
    <x v="7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3"/>
    <x v="8"/>
    <x v="1"/>
    <n v="2"/>
    <n v="2"/>
    <n v="47"/>
    <x v="2"/>
    <n v="26"/>
    <n v="60"/>
    <x v="9"/>
    <n v="2"/>
    <s v="2. EXP - Operating Expense"/>
    <n v="110"/>
    <x v="46"/>
    <n v="882"/>
    <n v="18127.150000000001"/>
    <n v="0"/>
    <n v="0"/>
    <n v="0"/>
    <n v="0"/>
    <n v="0"/>
    <n v="0"/>
    <n v="0"/>
    <n v="0"/>
    <n v="0"/>
    <n v="0"/>
    <n v="0"/>
    <n v="124379.34"/>
    <n v="0"/>
    <n v="0"/>
    <n v="0"/>
    <n v="0"/>
    <n v="0"/>
    <n v="0"/>
    <n v="0"/>
    <n v="0"/>
    <n v="0"/>
    <n v="0"/>
    <n v="0"/>
    <n v="18127.150000000001"/>
    <n v="124379.34"/>
    <n v="18127.150000000001"/>
    <s v="All Budget Divisions"/>
    <s v="CD-93 - Human Resources"/>
    <x v="1"/>
    <s v="USF"/>
    <s v="Employee Expenses"/>
    <s v="Compensation and Benefits"/>
    <n v="-106252.19"/>
    <s v="93-930-93.68100"/>
    <s v="930-Human Resources"/>
    <s v="930"/>
    <x v="46"/>
    <x v="3"/>
  </r>
  <r>
    <x v="0"/>
    <x v="19"/>
    <x v="12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5"/>
    <x v="4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7"/>
    <x v="10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6"/>
    <x v="1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5"/>
    <x v="16"/>
    <x v="9"/>
    <n v="2"/>
    <n v="2"/>
    <n v="53"/>
    <x v="16"/>
    <n v="26"/>
    <n v="59"/>
    <x v="2"/>
    <n v="2"/>
    <s v="2. EXP - Operating Expense"/>
    <n v="102"/>
    <x v="44"/>
    <n v="1303"/>
    <n v="-83990.95"/>
    <n v="-1885.22"/>
    <n v="-13044.59"/>
    <n v="821.46"/>
    <n v="-27081.81"/>
    <n v="-23184.13"/>
    <n v="-18011.88"/>
    <n v="2251.79"/>
    <n v="7016.83"/>
    <n v="-2910.39"/>
    <n v="-22034"/>
    <n v="-56030.22"/>
    <n v="-13201.24"/>
    <n v="-1885.22"/>
    <n v="-13044.59"/>
    <n v="821.46"/>
    <n v="-27081.81"/>
    <n v="-23184.13"/>
    <n v="-18011.88"/>
    <n v="2251.79"/>
    <n v="7016.83"/>
    <n v="-2910.39"/>
    <n v="-22034"/>
    <n v="14070.99"/>
    <n v="0"/>
    <n v="-167293.4"/>
    <n v="-83990.95"/>
    <s v="All Budget Divisions"/>
    <s v="DA-40 - Lifeline (DA)"/>
    <x v="5"/>
    <s v="USF"/>
    <s v="Employee Expenses"/>
    <s v="Compensation and Benefits"/>
    <n v="83302.45"/>
    <s v="90-917-40.68002"/>
    <s v="917-IT Lifeline Support"/>
    <s v="917"/>
    <x v="44"/>
    <x v="0"/>
  </r>
  <r>
    <x v="0"/>
    <x v="11"/>
    <x v="6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3"/>
    <x v="8"/>
    <x v="1"/>
    <n v="2"/>
    <n v="2"/>
    <n v="47"/>
    <x v="2"/>
    <n v="26"/>
    <n v="60"/>
    <x v="9"/>
    <n v="2"/>
    <s v="2. EXP - Operating Expense"/>
    <n v="104"/>
    <x v="54"/>
    <n v="882"/>
    <n v="0"/>
    <n v="0"/>
    <n v="0"/>
    <n v="0"/>
    <n v="0"/>
    <n v="0"/>
    <n v="0"/>
    <n v="0"/>
    <n v="0"/>
    <n v="0"/>
    <n v="0"/>
    <n v="0"/>
    <n v="7352.96"/>
    <n v="0"/>
    <n v="0"/>
    <n v="0"/>
    <n v="0"/>
    <n v="0"/>
    <n v="0"/>
    <n v="0"/>
    <n v="0"/>
    <n v="0"/>
    <n v="0"/>
    <n v="0"/>
    <n v="0"/>
    <n v="7352.96"/>
    <n v="0"/>
    <s v="All Budget Divisions"/>
    <s v="CD-93 - Human Resources"/>
    <x v="1"/>
    <s v="USF"/>
    <s v="Employee Expenses"/>
    <s v="Compensation and Benefits"/>
    <n v="-7352.96"/>
    <s v="93-930-93.68004"/>
    <s v="930-Human Resources"/>
    <s v="930"/>
    <x v="54"/>
    <x v="0"/>
  </r>
  <r>
    <x v="4"/>
    <x v="9"/>
    <x v="1"/>
    <n v="2"/>
    <n v="2"/>
    <n v="49"/>
    <x v="13"/>
    <n v="26"/>
    <n v="49"/>
    <x v="10"/>
    <n v="2"/>
    <s v="2. EXP - Operating Expense"/>
    <n v="107"/>
    <x v="12"/>
    <n v="903"/>
    <n v="1538137"/>
    <n v="73258.880000000005"/>
    <n v="50204.32"/>
    <n v="36019.81"/>
    <n v="50804.27"/>
    <n v="60133.73"/>
    <n v="43406.55"/>
    <n v="22306.29"/>
    <n v="28476.94"/>
    <n v="20630.41"/>
    <n v="9896.39"/>
    <n v="36104.400000000001"/>
    <n v="26528.61"/>
    <n v="256356"/>
    <n v="256356"/>
    <n v="256356"/>
    <n v="256356"/>
    <n v="256356"/>
    <n v="256357"/>
    <n v="0"/>
    <n v="0"/>
    <n v="0"/>
    <n v="0"/>
    <n v="0"/>
    <n v="0"/>
    <n v="457770.6"/>
    <n v="1538137"/>
    <s v="All Budget Divisions"/>
    <s v="CD-42 - ACP (FCC Appropriated Program; formerly EBB)"/>
    <x v="0"/>
    <s v="FCC"/>
    <s v="Employee Expenses"/>
    <s v="Compensation and Benefits"/>
    <n v="1080366.3999999999"/>
    <s v="40-403-42.68008"/>
    <s v="403-ACP (FCC Appropriated Program; formerly EBB)"/>
    <s v="403"/>
    <x v="12"/>
    <x v="0"/>
  </r>
  <r>
    <x v="0"/>
    <x v="11"/>
    <x v="6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7"/>
    <x v="10"/>
    <n v="2"/>
    <n v="2"/>
    <n v="35"/>
    <x v="12"/>
    <n v="26"/>
    <n v="48"/>
    <x v="7"/>
    <n v="2"/>
    <s v="2. EXP - Operating Expense"/>
    <n v="73"/>
    <x v="56"/>
    <n v="1340"/>
    <n v="2132837.5"/>
    <n v="7637.5"/>
    <n v="7200"/>
    <n v="5920"/>
    <n v="6790"/>
    <n v="5480"/>
    <n v="6677.5"/>
    <n v="11335"/>
    <n v="637.5"/>
    <n v="6077.5"/>
    <n v="0"/>
    <n v="0"/>
    <n v="0"/>
    <n v="7637.5"/>
    <n v="7200"/>
    <n v="529500"/>
    <n v="0"/>
    <n v="0"/>
    <n v="529500"/>
    <n v="0"/>
    <n v="0"/>
    <n v="529500"/>
    <n v="0"/>
    <n v="0"/>
    <n v="529500"/>
    <n v="14837.5"/>
    <n v="14837.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14"/>
    <x v="8"/>
    <n v="2"/>
    <n v="2"/>
    <n v="45"/>
    <x v="6"/>
    <n v="26"/>
    <n v="58"/>
    <x v="4"/>
    <n v="2"/>
    <s v="2. EXP - Operating Expense"/>
    <n v="83"/>
    <x v="13"/>
    <n v="1423"/>
    <n v="363604.84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29867.24"/>
    <n v="37624.92"/>
    <n v="31476.28"/>
    <n v="27696.080000000002"/>
    <n v="24314.7"/>
    <n v="20399"/>
    <n v="28552.67"/>
    <n v="262642.39"/>
    <n v="262642.39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5"/>
    <x v="20"/>
    <x v="13"/>
    <n v="2"/>
    <n v="2"/>
    <n v="39"/>
    <x v="1"/>
    <n v="26"/>
    <n v="52"/>
    <x v="1"/>
    <n v="2"/>
    <s v="2. EXP - Operating Expense"/>
    <n v="97"/>
    <x v="16"/>
    <n v="1149"/>
    <n v="7147.7699979999998"/>
    <n v="102.3"/>
    <n v="86.75"/>
    <n v="813.29"/>
    <n v="916.23"/>
    <n v="194.2"/>
    <n v="35"/>
    <n v="154.94999999999999"/>
    <n v="48.5"/>
    <n v="2368.65"/>
    <n v="34.35"/>
    <n v="56.5"/>
    <n v="55.85"/>
    <n v="102.3"/>
    <n v="86.75"/>
    <n v="813.29"/>
    <n v="916.23"/>
    <n v="194.2"/>
    <n v="35"/>
    <n v="833.33333300000004"/>
    <n v="833.33333300000004"/>
    <n v="833.33333300000004"/>
    <n v="833.33333300000004"/>
    <n v="833.33333300000004"/>
    <n v="833.33333300000004"/>
    <n v="2147.77"/>
    <n v="2147.77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5"/>
    <x v="20"/>
    <x v="13"/>
    <n v="2"/>
    <n v="2"/>
    <n v="54"/>
    <x v="15"/>
    <n v="26"/>
    <n v="58"/>
    <x v="4"/>
    <n v="2"/>
    <s v="2. EXP - Operating Expense"/>
    <n v="97"/>
    <x v="16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5"/>
    <x v="10"/>
    <x v="1"/>
    <n v="2"/>
    <n v="2"/>
    <n v="39"/>
    <x v="1"/>
    <n v="26"/>
    <n v="52"/>
    <x v="1"/>
    <n v="2"/>
    <s v="2. EXP - Operating Expense"/>
    <n v="100"/>
    <x v="18"/>
    <n v="1151"/>
    <n v="1375974.0432"/>
    <n v="120517.38"/>
    <n v="17191.36"/>
    <n v="18050.93"/>
    <n v="18910.490000000002"/>
    <n v="18873"/>
    <n v="18063.43"/>
    <n v="19770.060000000001"/>
    <n v="18050.93"/>
    <n v="18910.5"/>
    <n v="19732.560000000001"/>
    <n v="17203.86"/>
    <n v="19853.72"/>
    <n v="121254.4176"/>
    <n v="105438.624"/>
    <n v="110710.5552"/>
    <n v="115982.48639999999"/>
    <n v="115982.48639999999"/>
    <n v="110710.5552"/>
    <n v="121254.4176"/>
    <n v="110710.5552"/>
    <n v="115982.48639999999"/>
    <n v="121254.4176"/>
    <n v="105438.624"/>
    <n v="121254.4176"/>
    <n v="325128.21999999997"/>
    <n v="1375974.0432"/>
    <s v="All Budget Divisions"/>
    <s v="CD-61 - Office of the Chief Administrative Officer Division"/>
    <x v="1"/>
    <s v="USF"/>
    <s v="Employee Expenses"/>
    <s v="Compensation and Benefits"/>
    <n v="1050845.8232"/>
    <s v="61-610-61.68000"/>
    <s v="610-Enterprise Strategy"/>
    <s v="610"/>
    <x v="18"/>
    <x v="3"/>
  </r>
  <r>
    <x v="0"/>
    <x v="6"/>
    <x v="1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8"/>
    <x v="11"/>
    <n v="2"/>
    <n v="2"/>
    <n v="40"/>
    <x v="4"/>
    <n v="26"/>
    <n v="53"/>
    <x v="3"/>
    <n v="2"/>
    <s v="2. EXP - Operating Expense"/>
    <n v="45"/>
    <x v="19"/>
    <n v="1378"/>
    <n v="4999.9999959999996"/>
    <n v="0"/>
    <n v="0"/>
    <n v="0"/>
    <n v="0"/>
    <n v="0"/>
    <n v="0"/>
    <n v="0"/>
    <n v="0"/>
    <n v="0"/>
    <n v="0"/>
    <n v="0"/>
    <n v="0"/>
    <n v="0"/>
    <n v="0"/>
    <n v="0"/>
    <n v="34.376964999999998"/>
    <n v="0"/>
    <n v="11.792320999999999"/>
    <n v="22.584643"/>
    <n v="0"/>
    <n v="812.70431699999995"/>
    <n v="1372.9059749999999"/>
    <n v="2077.6890899999999"/>
    <n v="667.946685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5"/>
    <x v="15"/>
    <x v="5"/>
    <n v="2"/>
    <n v="2"/>
    <n v="43"/>
    <x v="21"/>
    <n v="26"/>
    <n v="56"/>
    <x v="12"/>
    <n v="2"/>
    <s v="2. EXP - Operating Expense"/>
    <n v="57"/>
    <x v="22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5"/>
    <x v="15"/>
    <x v="5"/>
    <n v="2"/>
    <n v="2"/>
    <n v="46"/>
    <x v="3"/>
    <n v="26"/>
    <n v="59"/>
    <x v="2"/>
    <n v="2"/>
    <s v="2. EXP - Operating Expense"/>
    <n v="57"/>
    <x v="22"/>
    <n v="1254"/>
    <n v="-4093.12"/>
    <n v="0"/>
    <n v="0"/>
    <n v="0"/>
    <n v="0"/>
    <n v="0"/>
    <n v="0"/>
    <n v="0"/>
    <n v="0"/>
    <n v="0"/>
    <n v="-5294.7"/>
    <n v="0"/>
    <n v="1201.58"/>
    <n v="0"/>
    <n v="0"/>
    <n v="0"/>
    <n v="0"/>
    <n v="0"/>
    <n v="0"/>
    <n v="0"/>
    <n v="0"/>
    <n v="0"/>
    <n v="-5294.7"/>
    <n v="0"/>
    <n v="1201.58"/>
    <n v="-4093.12"/>
    <n v="-4093.12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5"/>
    <x v="15"/>
    <x v="5"/>
    <n v="2"/>
    <n v="2"/>
    <n v="54"/>
    <x v="15"/>
    <n v="26"/>
    <n v="59"/>
    <x v="2"/>
    <n v="2"/>
    <s v="2. EXP - Operating Expense"/>
    <n v="57"/>
    <x v="22"/>
    <n v="13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2"/>
    <x v="2"/>
    <n v="2"/>
    <n v="2"/>
    <n v="42"/>
    <x v="11"/>
    <n v="26"/>
    <n v="55"/>
    <x v="6"/>
    <n v="2"/>
    <s v="2. EXP - Operating Expense"/>
    <n v="57"/>
    <x v="22"/>
    <n v="1398"/>
    <n v="64404.01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6341"/>
    <n v="6341"/>
    <n v="6341"/>
    <n v="6341"/>
    <n v="6558"/>
    <n v="6558"/>
    <n v="6558"/>
    <n v="6558"/>
    <n v="6558"/>
    <n v="6250.01"/>
    <n v="6250.01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4"/>
    <x v="9"/>
    <x v="1"/>
    <n v="2"/>
    <n v="2"/>
    <n v="54"/>
    <x v="15"/>
    <n v="26"/>
    <n v="59"/>
    <x v="2"/>
    <n v="2"/>
    <s v="2. EXP - Operating Expense"/>
    <n v="73"/>
    <x v="56"/>
    <n v="1099"/>
    <n v="4500000"/>
    <n v="0"/>
    <n v="0"/>
    <n v="0"/>
    <n v="0"/>
    <n v="0"/>
    <n v="0"/>
    <n v="0"/>
    <n v="0"/>
    <n v="0"/>
    <n v="0"/>
    <n v="0"/>
    <n v="0"/>
    <n v="375000"/>
    <n v="375000"/>
    <n v="375000"/>
    <n v="375000"/>
    <n v="375000"/>
    <n v="375000"/>
    <n v="375000"/>
    <n v="375000"/>
    <n v="375000"/>
    <n v="375000"/>
    <n v="375000"/>
    <n v="375000"/>
    <n v="0"/>
    <n v="4500000"/>
    <s v="All Budget Divisions"/>
    <s v="DA-50 - Rural Health Care (DA)"/>
    <x v="2"/>
    <s v="USF"/>
    <s v="Professional Services"/>
    <s v="Other Professional Services"/>
    <n v="4500000"/>
    <s v="90-925-50.64883"/>
    <s v="925-RHC IT Support"/>
    <s v="925"/>
    <x v="56"/>
    <x v="9"/>
  </r>
  <r>
    <x v="0"/>
    <x v="13"/>
    <x v="7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4"/>
    <x v="9"/>
    <x v="1"/>
    <n v="2"/>
    <n v="2"/>
    <n v="47"/>
    <x v="2"/>
    <n v="26"/>
    <n v="60"/>
    <x v="9"/>
    <n v="2"/>
    <s v="2. EXP - Operating Expense"/>
    <n v="37"/>
    <x v="94"/>
    <n v="1103"/>
    <n v="39999.999995999999"/>
    <n v="225.42"/>
    <n v="547.64"/>
    <n v="850.71"/>
    <n v="3348.53"/>
    <n v="388.24"/>
    <n v="476.89"/>
    <n v="135"/>
    <n v="0"/>
    <n v="1886.19"/>
    <n v="590.05999999999995"/>
    <n v="74.11"/>
    <n v="27935.08"/>
    <n v="3333.333333"/>
    <n v="3333.333333"/>
    <n v="3333.333333"/>
    <n v="3333.333333"/>
    <n v="3333.333333"/>
    <n v="3333.333333"/>
    <n v="3333.333333"/>
    <n v="3333.333333"/>
    <n v="3333.333333"/>
    <n v="3333.333333"/>
    <n v="3333.333333"/>
    <n v="3333.333333"/>
    <n v="36457.870000000003"/>
    <n v="39999.999995999999"/>
    <s v="All Budget Divisions"/>
    <s v="CD-93 - Human Resources"/>
    <x v="1"/>
    <s v="USF"/>
    <s v="Employee Expenses"/>
    <s v="Employee Events"/>
    <n v="3542.1299960000001"/>
    <s v="93-930-93.62500"/>
    <s v="930-Human Resources"/>
    <s v="930"/>
    <x v="94"/>
    <x v="4"/>
  </r>
  <r>
    <x v="3"/>
    <x v="8"/>
    <x v="1"/>
    <n v="2"/>
    <n v="2"/>
    <n v="37"/>
    <x v="5"/>
    <n v="26"/>
    <n v="50"/>
    <x v="0"/>
    <n v="2"/>
    <s v="2. EXP - Operating Expense"/>
    <n v="39"/>
    <x v="27"/>
    <n v="685"/>
    <n v="6499.9999950000001"/>
    <n v="206.44"/>
    <n v="538.69000000000005"/>
    <n v="162.13999999999999"/>
    <n v="496.46"/>
    <n v="556.95000000000005"/>
    <n v="319.62"/>
    <n v="642.67999999999995"/>
    <n v="1147.47"/>
    <n v="961.39"/>
    <n v="198.7"/>
    <n v="852.15"/>
    <n v="450.37"/>
    <n v="546.18736799999999"/>
    <n v="496.53397100000001"/>
    <n v="571.01406699999995"/>
    <n v="496.53397100000001"/>
    <n v="571.01406699999995"/>
    <n v="558.60071700000003"/>
    <n v="541.41299500000002"/>
    <n v="586.29201999999998"/>
    <n v="521.36066900000003"/>
    <n v="546.18736799999999"/>
    <n v="546.18736799999999"/>
    <n v="518.67541400000005"/>
    <n v="6533.06"/>
    <n v="6499.9999950000001"/>
    <s v="All Budget Divisions"/>
    <s v="BD-50 - Rural Health Care"/>
    <x v="2"/>
    <s v="USF"/>
    <s v="Employee Expenses"/>
    <s v="Team Building"/>
    <n v="-33.060004999999997"/>
    <s v="50-500-50.62505"/>
    <s v="500-Rural Health Care"/>
    <s v="500"/>
    <x v="27"/>
    <x v="4"/>
  </r>
  <r>
    <x v="0"/>
    <x v="13"/>
    <x v="7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13"/>
    <x v="7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2"/>
    <x v="4"/>
    <x v="1"/>
    <n v="2"/>
    <n v="2"/>
    <n v="42"/>
    <x v="11"/>
    <n v="26"/>
    <n v="55"/>
    <x v="6"/>
    <n v="2"/>
    <s v="2. EXP - Operating Expense"/>
    <n v="44"/>
    <x v="57"/>
    <n v="309"/>
    <n v="479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9.4"/>
    <n v="0"/>
    <n v="0"/>
    <n v="0"/>
    <n v="479.4"/>
    <s v="All Budget Divisions"/>
    <s v="CD-70 - Finance"/>
    <x v="1"/>
    <s v="USF"/>
    <s v="Employee Expenses"/>
    <s v="Travel"/>
    <n v="479.4"/>
    <s v="70-700-70.63800"/>
    <s v="700-Finance"/>
    <s v="700"/>
    <x v="57"/>
    <x v="7"/>
  </r>
  <r>
    <x v="5"/>
    <x v="15"/>
    <x v="5"/>
    <n v="2"/>
    <n v="2"/>
    <n v="45"/>
    <x v="6"/>
    <n v="26"/>
    <n v="58"/>
    <x v="4"/>
    <n v="2"/>
    <s v="2. EXP - Operating Expense"/>
    <n v="29"/>
    <x v="4"/>
    <n v="1227"/>
    <n v="58596.34"/>
    <n v="5365.43"/>
    <n v="3590.98"/>
    <n v="4677.57"/>
    <n v="5115.09"/>
    <n v="5113.71"/>
    <n v="4893.46"/>
    <n v="4293.1099999999997"/>
    <n v="4492.16"/>
    <n v="5120.59"/>
    <n v="4687.0200000000004"/>
    <n v="4100.92"/>
    <n v="7146.3"/>
    <n v="5365.43"/>
    <n v="3590.98"/>
    <n v="4677.57"/>
    <n v="5115.09"/>
    <n v="5113.71"/>
    <n v="4893.46"/>
    <n v="4293.1099999999997"/>
    <n v="4492.16"/>
    <n v="5120.59"/>
    <n v="4687.0200000000004"/>
    <n v="4100.92"/>
    <n v="7146.3"/>
    <n v="58596.34"/>
    <n v="58596.34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7"/>
    <x v="10"/>
    <n v="2"/>
    <n v="2"/>
    <n v="42"/>
    <x v="11"/>
    <n v="26"/>
    <n v="55"/>
    <x v="6"/>
    <n v="2"/>
    <s v="2. EXP - Operating Expense"/>
    <n v="29"/>
    <x v="4"/>
    <n v="1331"/>
    <n v="197188.61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18577.39"/>
    <n v="18577.39"/>
    <n v="17732.96"/>
    <n v="18577.39"/>
    <n v="19421.810000000001"/>
    <n v="17732.96"/>
    <n v="18577.39"/>
    <n v="18577.39"/>
    <n v="17732.96"/>
    <n v="19421.810000000001"/>
    <n v="12259.16"/>
    <n v="12259.16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2"/>
    <x v="2"/>
    <n v="2"/>
    <n v="2"/>
    <n v="34"/>
    <x v="7"/>
    <n v="26"/>
    <n v="47"/>
    <x v="5"/>
    <n v="2"/>
    <s v="2. EXP - Operating Expense"/>
    <n v="29"/>
    <x v="4"/>
    <n v="1335"/>
    <n v="739954.05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2951.79"/>
    <n v="60090.34"/>
    <n v="62951.79"/>
    <n v="65813.23"/>
    <n v="60090.34"/>
    <n v="62951.79"/>
    <n v="62951.79"/>
    <n v="60090.34"/>
    <n v="65813.23"/>
    <n v="176249.41"/>
    <n v="176249.41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7"/>
    <x v="5"/>
    <n v="2"/>
    <n v="2"/>
    <n v="39"/>
    <x v="1"/>
    <n v="26"/>
    <n v="52"/>
    <x v="1"/>
    <n v="2"/>
    <s v="2. EXP - Operating Expense"/>
    <n v="29"/>
    <x v="4"/>
    <n v="1369"/>
    <n v="188.66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191.41"/>
    <n v="287.11"/>
    <n v="-957.03"/>
    <n v="0"/>
    <n v="0"/>
    <n v="0"/>
    <n v="0"/>
    <n v="188.66"/>
    <n v="188.66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4"/>
    <x v="9"/>
    <x v="1"/>
    <n v="2"/>
    <n v="2"/>
    <n v="45"/>
    <x v="6"/>
    <n v="26"/>
    <n v="58"/>
    <x v="4"/>
    <n v="2"/>
    <s v="2. EXP - Operating Expense"/>
    <n v="30"/>
    <x v="39"/>
    <n v="1006"/>
    <n v="-10542.7071"/>
    <n v="0"/>
    <n v="0"/>
    <n v="0"/>
    <n v="0"/>
    <n v="0"/>
    <n v="0"/>
    <n v="0"/>
    <n v="0"/>
    <n v="0"/>
    <n v="0"/>
    <n v="0"/>
    <n v="0"/>
    <n v="-963.21730000000002"/>
    <n v="-850.01589999999999"/>
    <n v="-849.9742"/>
    <n v="-890.44920000000002"/>
    <n v="-930.92409999999995"/>
    <n v="-809.49919999999997"/>
    <n v="-930.92409999999995"/>
    <n v="-890.44920000000002"/>
    <n v="-849.9742"/>
    <n v="-900.25720000000001"/>
    <n v="-812.32399999999996"/>
    <n v="-864.69849999999997"/>
    <n v="0"/>
    <n v="-10542.7071"/>
    <s v="All Budget Divisions"/>
    <s v="CD-80 - Audit and Assurance"/>
    <x v="1"/>
    <s v="USF"/>
    <s v="Employee Expenses"/>
    <s v="Compensation and Benefits"/>
    <n v="-10542.7071"/>
    <s v="80-801-80.62307"/>
    <s v="801-Corporate Assurance"/>
    <s v="801"/>
    <x v="39"/>
    <x v="0"/>
  </r>
  <r>
    <x v="0"/>
    <x v="2"/>
    <x v="2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1"/>
    <x v="6"/>
    <n v="1"/>
    <n v="1"/>
    <n v="35"/>
    <x v="12"/>
    <n v="26"/>
    <n v="48"/>
    <x v="7"/>
    <n v="1"/>
    <s v="1. T4000 - Revenue"/>
    <n v="1"/>
    <x v="58"/>
    <n v="1340"/>
    <n v="0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0"/>
    <n v="0"/>
    <n v="0"/>
    <n v="0"/>
    <n v="0"/>
    <n v="0"/>
    <n v="0"/>
    <n v="0"/>
    <n v="0"/>
    <n v="0"/>
    <n v="0"/>
    <n v="0"/>
    <n v="53449254.960000001"/>
    <n v="0"/>
    <s v="All Budget Divisions"/>
    <s v="BD-30 - High Cost"/>
    <x v="4"/>
    <s v="USF"/>
    <s v="Revenue"/>
    <s v="Revenue"/>
    <n v="-53449254.960000001"/>
    <s v="30-300-30.40000"/>
    <s v="300-High Cost"/>
    <s v="300"/>
    <x v="58"/>
    <x v="0"/>
  </r>
  <r>
    <x v="3"/>
    <x v="8"/>
    <x v="1"/>
    <n v="1"/>
    <n v="1"/>
    <n v="49"/>
    <x v="13"/>
    <n v="26"/>
    <n v="49"/>
    <x v="10"/>
    <n v="1"/>
    <s v="1. T4000 - Revenue"/>
    <n v="8"/>
    <x v="109"/>
    <n v="682"/>
    <n v="88492883"/>
    <n v="7677260.9199999999"/>
    <n v="7216311.1799999997"/>
    <n v="6670641.4000000004"/>
    <n v="5506266.1100000003"/>
    <n v="8709533.9800000004"/>
    <n v="7226506.8799999999"/>
    <n v="6950872.0300000003"/>
    <n v="8608291.1300000008"/>
    <n v="8503544.7799999993"/>
    <n v="8895413.1899999995"/>
    <n v="8153463.2599999998"/>
    <n v="6779818.4500000002"/>
    <n v="7374406.9166670004"/>
    <n v="7374406.9166670004"/>
    <n v="7374406.9166670004"/>
    <n v="7374406.9166670004"/>
    <n v="7374406.9166670004"/>
    <n v="7374406.9166670004"/>
    <n v="7374406.9166670004"/>
    <n v="7374406.9166670004"/>
    <n v="7374406.9166670004"/>
    <n v="7374406.9166670004"/>
    <n v="7374406.9166670004"/>
    <n v="7374406.9166630004"/>
    <n v="90897923.310000002"/>
    <n v="88492883"/>
    <s v="All Budget Divisions"/>
    <s v="CD-42 - ACP (FCC Appropriated Program; formerly EBB)"/>
    <x v="0"/>
    <s v="FCC"/>
    <s v="Revenue"/>
    <s v="Revenue"/>
    <n v="-2405040.31"/>
    <s v="40-403-42.40700"/>
    <s v="403-ACP (FCC Appropriated Program; formerly EBB)"/>
    <s v="403"/>
    <x v="109"/>
    <x v="0"/>
  </r>
  <r>
    <x v="3"/>
    <x v="8"/>
    <x v="1"/>
    <n v="2"/>
    <n v="2"/>
    <n v="46"/>
    <x v="3"/>
    <n v="26"/>
    <n v="59"/>
    <x v="2"/>
    <n v="2"/>
    <s v="2. EXP - Operating Expense"/>
    <n v="16"/>
    <x v="1"/>
    <n v="869"/>
    <n v="361015"/>
    <n v="50240"/>
    <n v="50240"/>
    <n v="62976"/>
    <n v="70520"/>
    <n v="105027.5"/>
    <n v="112231.5"/>
    <n v="62050"/>
    <n v="111441.5"/>
    <n v="82329.5"/>
    <n v="91445.4"/>
    <n v="101139.25"/>
    <n v="75108.95"/>
    <n v="28652"/>
    <n v="28652"/>
    <n v="32950"/>
    <n v="28652"/>
    <n v="31517"/>
    <n v="31517"/>
    <n v="28652"/>
    <n v="32950"/>
    <n v="28652"/>
    <n v="31517"/>
    <n v="28652"/>
    <n v="28652"/>
    <n v="974749.6"/>
    <n v="361015"/>
    <s v="All Budget Divisions"/>
    <s v="CD-90 - Information Technology"/>
    <x v="1"/>
    <s v="USF"/>
    <s v="Professional Services"/>
    <s v="Contract Labor"/>
    <n v="-613734.6"/>
    <s v="90-922-90.61400"/>
    <s v="922-Technology Operations"/>
    <s v="922"/>
    <x v="1"/>
    <x v="1"/>
  </r>
  <r>
    <x v="5"/>
    <x v="20"/>
    <x v="13"/>
    <n v="2"/>
    <n v="2"/>
    <n v="52"/>
    <x v="10"/>
    <n v="26"/>
    <n v="59"/>
    <x v="2"/>
    <n v="2"/>
    <s v="2. EXP - Operating Expense"/>
    <n v="16"/>
    <x v="1"/>
    <n v="1279"/>
    <n v="208028.64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17398.080000000002"/>
    <n v="16069.06"/>
    <n v="20297.759999999998"/>
    <n v="19331.2"/>
    <n v="20297.759999999998"/>
    <n v="21264.32"/>
    <n v="20297.759999999998"/>
    <n v="20297.759999999998"/>
    <n v="13209.85"/>
    <n v="14854.85"/>
    <n v="16029.85"/>
    <n v="17163.849999999999"/>
    <n v="10389.85"/>
    <n v="14593.83"/>
    <n v="121786.56"/>
    <n v="121786.56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7"/>
    <x v="5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1"/>
    <x v="6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3"/>
    <x v="3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7"/>
    <x v="5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13"/>
    <x v="7"/>
    <n v="2"/>
    <n v="2"/>
    <n v="53"/>
    <x v="16"/>
    <n v="26"/>
    <n v="59"/>
    <x v="2"/>
    <n v="6"/>
    <s v="X00000 - Capital Expenses"/>
    <n v="141"/>
    <x v="92"/>
    <n v="1491"/>
    <n v="40139.07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0"/>
    <n v="0"/>
    <n v="0"/>
    <n v="0"/>
    <n v="0"/>
    <n v="0"/>
    <n v="0"/>
    <n v="40139.07"/>
    <n v="40139.07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13"/>
    <x v="7"/>
    <n v="2"/>
    <n v="2"/>
    <n v="37"/>
    <x v="5"/>
    <n v="26"/>
    <n v="50"/>
    <x v="0"/>
    <n v="3"/>
    <s v="4. USAC_DEBIT - USAC Administration (Debit to SM)"/>
    <n v="123"/>
    <x v="62"/>
    <n v="1346"/>
    <n v="860194.35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68133.81"/>
    <n v="68133.81"/>
    <n v="67955"/>
    <n v="67955"/>
    <n v="67955"/>
    <n v="67955"/>
    <n v="67955.289999999994"/>
    <n v="384151.44"/>
    <n v="384151.44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0"/>
    <x v="0"/>
    <n v="2"/>
    <n v="2"/>
    <n v="36"/>
    <x v="14"/>
    <n v="26"/>
    <n v="49"/>
    <x v="10"/>
    <n v="3"/>
    <s v="4. USAC_DEBIT - USAC Administration (Debit to SM)"/>
    <n v="126"/>
    <x v="53"/>
    <n v="1341"/>
    <n v="6553322.9699999997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194731.27"/>
    <n v="481769.92"/>
    <n v="455599.32"/>
    <n v="605811.73"/>
    <n v="663710.04"/>
    <n v="600470.31999999995"/>
    <n v="962115.13"/>
    <n v="4327027.4800000004"/>
    <n v="4327027.4800000004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2"/>
    <x v="2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19"/>
    <x v="12"/>
    <n v="2"/>
    <n v="2"/>
    <n v="34"/>
    <x v="7"/>
    <n v="26"/>
    <n v="47"/>
    <x v="5"/>
    <n v="3"/>
    <s v="4. USAC_DEBIT - USAC Administration (Debit to SM)"/>
    <n v="128"/>
    <x v="66"/>
    <n v="1335"/>
    <n v="65823.039999999994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4869.79"/>
    <n v="6177.5"/>
    <n v="5716.67"/>
    <n v="5673.3"/>
    <n v="5503.58"/>
    <n v="5172.54"/>
    <n v="5206.55"/>
    <n v="38550.400000000001"/>
    <n v="38550.400000000001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17"/>
    <x v="10"/>
    <n v="2"/>
    <n v="2"/>
    <n v="34"/>
    <x v="7"/>
    <n v="26"/>
    <n v="47"/>
    <x v="5"/>
    <n v="3"/>
    <s v="4. USAC_DEBIT - USAC Administration (Debit to SM)"/>
    <n v="129"/>
    <x v="67"/>
    <n v="1335"/>
    <n v="204336.42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0"/>
    <n v="0"/>
    <n v="0"/>
    <n v="0"/>
    <n v="0"/>
    <n v="0"/>
    <n v="0"/>
    <n v="0"/>
    <n v="0"/>
    <n v="0"/>
    <n v="204336.42"/>
    <n v="204336.42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7"/>
    <x v="5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5"/>
    <x v="20"/>
    <x v="13"/>
    <n v="2"/>
    <n v="2"/>
    <n v="41"/>
    <x v="17"/>
    <n v="26"/>
    <n v="54"/>
    <x v="11"/>
    <n v="2"/>
    <s v="2. EXP - Operating Expense"/>
    <n v="110"/>
    <x v="46"/>
    <n v="1184"/>
    <n v="101020.84"/>
    <n v="0"/>
    <n v="0"/>
    <n v="0"/>
    <n v="0"/>
    <n v="0"/>
    <n v="0"/>
    <n v="0"/>
    <n v="0"/>
    <n v="0"/>
    <n v="0"/>
    <n v="0"/>
    <n v="33539.67"/>
    <n v="0"/>
    <n v="0"/>
    <n v="0"/>
    <n v="0"/>
    <n v="0"/>
    <n v="0"/>
    <n v="0"/>
    <n v="0"/>
    <n v="0"/>
    <n v="0"/>
    <n v="0"/>
    <n v="101020.84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5"/>
    <x v="10"/>
    <x v="1"/>
    <n v="2"/>
    <n v="2"/>
    <n v="46"/>
    <x v="3"/>
    <n v="26"/>
    <n v="59"/>
    <x v="2"/>
    <n v="2"/>
    <s v="2. EXP - Operating Expense"/>
    <n v="110"/>
    <x v="46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0"/>
    <x v="0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2"/>
    <x v="2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8"/>
    <x v="11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6"/>
    <x v="12"/>
    <x v="6"/>
    <n v="2"/>
    <n v="2"/>
    <n v="37"/>
    <x v="5"/>
    <n v="26"/>
    <n v="50"/>
    <x v="0"/>
    <n v="3"/>
    <s v="4. USAC_DEBIT - USAC Administration (Debit to SM)"/>
    <n v="122"/>
    <x v="31"/>
    <n v="1528"/>
    <n v="11896.881409"/>
    <n v="0"/>
    <n v="0"/>
    <n v="0"/>
    <n v="0"/>
    <n v="0"/>
    <n v="0"/>
    <n v="0"/>
    <n v="0"/>
    <n v="0"/>
    <n v="0"/>
    <n v="0"/>
    <n v="0"/>
    <n v="1133.8505190000001"/>
    <n v="894.21379999999999"/>
    <n v="909.80404499999997"/>
    <n v="950.17878099999996"/>
    <n v="880.46240399999999"/>
    <n v="920.35744099999999"/>
    <n v="894.64020000000005"/>
    <n v="885.89900299999999"/>
    <n v="1077.485788"/>
    <n v="1007.849362"/>
    <n v="949.43258100000003"/>
    <n v="1392.7074849999999"/>
    <n v="0"/>
    <n v="0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1"/>
    <x v="1"/>
    <x v="1"/>
    <n v="2"/>
    <n v="2"/>
    <n v="55"/>
    <x v="9"/>
    <n v="26"/>
    <n v="59"/>
    <x v="2"/>
    <n v="2"/>
    <s v="2. EXP - Operating Expense"/>
    <n v="105"/>
    <x v="11"/>
    <n v="598"/>
    <n v="18473.193899999998"/>
    <n v="0"/>
    <n v="0"/>
    <n v="0"/>
    <n v="0"/>
    <n v="0"/>
    <n v="0"/>
    <n v="0"/>
    <n v="0"/>
    <n v="0"/>
    <n v="0"/>
    <n v="0"/>
    <n v="2125.88"/>
    <n v="36.346200000000003"/>
    <n v="34.615400000000001"/>
    <n v="39.807699999999997"/>
    <n v="36.346200000000003"/>
    <n v="38.076900000000002"/>
    <n v="38.076900000000002"/>
    <n v="36.346200000000003"/>
    <n v="39.807699999999997"/>
    <n v="38.076900000000002"/>
    <n v="36.346200000000003"/>
    <n v="1840.3963000000001"/>
    <n v="16258.951300000001"/>
    <n v="2125.88"/>
    <n v="18473.193899999998"/>
    <s v="All Budget Divisions"/>
    <s v="DA-20 - Schools &amp; Libraries (DA)"/>
    <x v="3"/>
    <s v="USF"/>
    <s v="Employee Expenses"/>
    <s v="Compensation and Benefits"/>
    <n v="16347.313899999999"/>
    <s v="90-902-20.68005"/>
    <s v="902-Business Relationship Management"/>
    <s v="902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1"/>
    <x v="6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5"/>
    <x v="20"/>
    <x v="13"/>
    <n v="2"/>
    <n v="2"/>
    <n v="40"/>
    <x v="4"/>
    <n v="26"/>
    <n v="53"/>
    <x v="3"/>
    <n v="2"/>
    <s v="2. EXP - Operating Expense"/>
    <n v="110"/>
    <x v="46"/>
    <n v="1161"/>
    <n v="60352.39"/>
    <n v="0"/>
    <n v="0"/>
    <n v="0"/>
    <n v="0"/>
    <n v="0"/>
    <n v="0"/>
    <n v="0"/>
    <n v="0"/>
    <n v="0"/>
    <n v="0"/>
    <n v="0"/>
    <n v="103283.15"/>
    <n v="0"/>
    <n v="0"/>
    <n v="0"/>
    <n v="0"/>
    <n v="0"/>
    <n v="0"/>
    <n v="0"/>
    <n v="0"/>
    <n v="0"/>
    <n v="0"/>
    <n v="0"/>
    <n v="60352.39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9"/>
    <x v="12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5"/>
    <x v="15"/>
    <x v="5"/>
    <n v="2"/>
    <n v="2"/>
    <n v="52"/>
    <x v="10"/>
    <n v="26"/>
    <n v="59"/>
    <x v="2"/>
    <n v="2"/>
    <s v="2. EXP - Operating Expense"/>
    <n v="97"/>
    <x v="16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506"/>
    <n v="1097.5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262.95"/>
    <n v="0"/>
    <n v="0"/>
    <n v="0"/>
    <n v="0"/>
    <n v="0"/>
    <n v="0"/>
    <n v="1097.5"/>
    <n v="1097.5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18"/>
    <x v="11"/>
    <n v="2"/>
    <n v="2"/>
    <n v="52"/>
    <x v="10"/>
    <n v="26"/>
    <n v="59"/>
    <x v="2"/>
    <n v="2"/>
    <s v="2. EXP - Operating Expense"/>
    <n v="102"/>
    <x v="44"/>
    <n v="1452"/>
    <n v="-347.65"/>
    <n v="-347.65"/>
    <n v="163.05000000000001"/>
    <n v="184.6"/>
    <n v="0"/>
    <n v="0"/>
    <n v="0"/>
    <n v="0"/>
    <n v="0"/>
    <n v="0"/>
    <n v="0"/>
    <n v="0"/>
    <n v="0"/>
    <n v="-347.65"/>
    <n v="0"/>
    <n v="0"/>
    <n v="0"/>
    <n v="0"/>
    <n v="0"/>
    <n v="0"/>
    <n v="0"/>
    <n v="0"/>
    <n v="0"/>
    <n v="0"/>
    <n v="0"/>
    <n v="-347.65"/>
    <n v="-347.65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5"/>
    <x v="4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2"/>
    <x v="4"/>
    <x v="1"/>
    <n v="2"/>
    <n v="2"/>
    <n v="39"/>
    <x v="1"/>
    <n v="26"/>
    <n v="52"/>
    <x v="1"/>
    <n v="2"/>
    <s v="2. EXP - Operating Expense"/>
    <n v="105"/>
    <x v="11"/>
    <n v="267"/>
    <n v="40688.979599999999"/>
    <n v="0"/>
    <n v="0"/>
    <n v="150"/>
    <n v="150"/>
    <n v="0"/>
    <n v="0"/>
    <n v="250"/>
    <n v="0"/>
    <n v="0"/>
    <n v="-50"/>
    <n v="550"/>
    <n v="50998.12"/>
    <n v="121.1585"/>
    <n v="115.389"/>
    <n v="132.69739999999999"/>
    <n v="126.92789999999999"/>
    <n v="121.1585"/>
    <n v="126.92789999999999"/>
    <n v="126.92789999999999"/>
    <n v="126.92789999999999"/>
    <n v="126.92789999999999"/>
    <n v="121.1585"/>
    <n v="126.92789999999999"/>
    <n v="39315.850299999998"/>
    <n v="52048.12"/>
    <n v="40688.979599999999"/>
    <s v="All Budget Divisions"/>
    <s v="CD-61 - Office of the Chief Administrative Officer Division"/>
    <x v="1"/>
    <s v="USF"/>
    <s v="Employee Expenses"/>
    <s v="Compensation and Benefits"/>
    <n v="-11359.1404"/>
    <s v="61-610-61.68005"/>
    <s v="610-Enterprise Strategy"/>
    <s v="610"/>
    <x v="11"/>
    <x v="3"/>
  </r>
  <r>
    <x v="1"/>
    <x v="1"/>
    <x v="1"/>
    <n v="2"/>
    <n v="2"/>
    <n v="46"/>
    <x v="3"/>
    <n v="26"/>
    <n v="59"/>
    <x v="2"/>
    <n v="2"/>
    <s v="2. EXP - Operating Expense"/>
    <n v="83"/>
    <x v="13"/>
    <n v="614"/>
    <n v="45850.273200000003"/>
    <n v="4903.3500000000004"/>
    <n v="3939.76"/>
    <n v="3902.88"/>
    <n v="4507.75"/>
    <n v="3999.25"/>
    <n v="4347.0200000000004"/>
    <n v="4048.66"/>
    <n v="4311.74"/>
    <n v="4398.21"/>
    <n v="3908.69"/>
    <n v="3162.46"/>
    <n v="5666.39"/>
    <n v="4831.7275"/>
    <n v="3851.1214"/>
    <n v="4428.7896000000001"/>
    <n v="4043.6774999999998"/>
    <n v="4236.2335000000003"/>
    <n v="4236.2335000000003"/>
    <n v="4043.6774999999998"/>
    <n v="4307.1188000000002"/>
    <n v="3400.1412"/>
    <n v="2903.7617"/>
    <n v="2555.9067"/>
    <n v="3011.8843000000002"/>
    <n v="51096.160000000003"/>
    <n v="45850.273200000003"/>
    <s v="All Budget Divisions"/>
    <s v="CD-90 - Information Technology"/>
    <x v="1"/>
    <s v="USF"/>
    <s v="Employee Expenses"/>
    <s v="Compensation and Benefits"/>
    <n v="-5245.8868000000002"/>
    <s v="90-908-90.66000"/>
    <s v="908-Quality Assurance"/>
    <s v="908"/>
    <x v="13"/>
    <x v="3"/>
  </r>
  <r>
    <x v="1"/>
    <x v="1"/>
    <x v="1"/>
    <n v="2"/>
    <n v="2"/>
    <n v="46"/>
    <x v="3"/>
    <n v="26"/>
    <n v="59"/>
    <x v="2"/>
    <n v="2"/>
    <s v="2. EXP - Operating Expense"/>
    <n v="83"/>
    <x v="13"/>
    <n v="654"/>
    <n v="115705.6934"/>
    <n v="12661.54"/>
    <n v="10439.049999999999"/>
    <n v="11767.79"/>
    <n v="11195.4"/>
    <n v="11356.36"/>
    <n v="11540.84"/>
    <n v="10594.27"/>
    <n v="11200.38"/>
    <n v="11346.29"/>
    <n v="8826.94"/>
    <n v="7467.9"/>
    <n v="12559.62"/>
    <n v="12050.6741"/>
    <n v="9509.1476000000002"/>
    <n v="10929.2384"/>
    <n v="9978.8698999999997"/>
    <n v="10454.054099999999"/>
    <n v="10454.054099999999"/>
    <n v="9978.8698999999997"/>
    <n v="10735.840099999999"/>
    <n v="9558.1888999999992"/>
    <n v="8198.0490000000009"/>
    <n v="7409.3743999999997"/>
    <n v="6449.3329000000003"/>
    <n v="130956.38"/>
    <n v="115705.6934"/>
    <s v="All Budget Divisions"/>
    <s v="CD-90 - Information Technology"/>
    <x v="1"/>
    <s v="USF"/>
    <s v="Employee Expenses"/>
    <s v="Compensation and Benefits"/>
    <n v="-15250.686600000001"/>
    <s v="90-923-90.66000"/>
    <s v="923-Information Security"/>
    <s v="923"/>
    <x v="13"/>
    <x v="3"/>
  </r>
  <r>
    <x v="0"/>
    <x v="13"/>
    <x v="7"/>
    <n v="2"/>
    <n v="2"/>
    <n v="42"/>
    <x v="11"/>
    <n v="26"/>
    <n v="55"/>
    <x v="6"/>
    <n v="2"/>
    <s v="2. EXP - Operating Expense"/>
    <n v="83"/>
    <x v="13"/>
    <n v="1332"/>
    <n v="43231.62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0"/>
    <n v="0"/>
    <n v="0"/>
    <n v="0"/>
    <n v="0"/>
    <n v="0"/>
    <n v="0"/>
    <n v="43231.62"/>
    <n v="43231.62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3"/>
    <x v="3"/>
    <n v="2"/>
    <n v="2"/>
    <n v="54"/>
    <x v="15"/>
    <n v="26"/>
    <n v="59"/>
    <x v="2"/>
    <n v="2"/>
    <s v="2. EXP - Operating Expense"/>
    <n v="83"/>
    <x v="13"/>
    <n v="1507"/>
    <n v="63970.95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0"/>
    <n v="6446.9"/>
    <n v="6753.89"/>
    <n v="7060.89"/>
    <n v="6337.08"/>
    <n v="5346.31"/>
    <n v="3039.9"/>
    <n v="2027.9"/>
    <n v="4317.68"/>
    <n v="32275.78"/>
    <n v="22640.400000000001"/>
    <s v="All Budget Divisions"/>
    <s v="DA-50 - Rural Health Care (DA)"/>
    <x v="2"/>
    <s v="USF"/>
    <s v="Employee Expenses"/>
    <s v="Compensation and Benefits"/>
    <n v="-9635.3799999999992"/>
    <s v="90-925-50.66000"/>
    <s v="925-RHC IT Support"/>
    <s v="925"/>
    <x v="13"/>
    <x v="3"/>
  </r>
  <r>
    <x v="5"/>
    <x v="20"/>
    <x v="13"/>
    <n v="2"/>
    <n v="2"/>
    <n v="47"/>
    <x v="2"/>
    <n v="26"/>
    <n v="60"/>
    <x v="9"/>
    <n v="2"/>
    <s v="2. EXP - Operating Expense"/>
    <n v="93"/>
    <x v="34"/>
    <n v="1324"/>
    <n v="439773.33999200002"/>
    <n v="38914.65"/>
    <n v="31736.13"/>
    <n v="50785.05"/>
    <n v="61182.35"/>
    <n v="28512.35"/>
    <n v="28642.81"/>
    <n v="64039.68"/>
    <n v="22074.18"/>
    <n v="23106.18"/>
    <n v="21261.86"/>
    <n v="19876.849999999999"/>
    <n v="23867.55"/>
    <n v="38914.65"/>
    <n v="31736.13"/>
    <n v="50785.05"/>
    <n v="61182.35"/>
    <n v="28512.35"/>
    <n v="28642.81"/>
    <n v="33333.333332000002"/>
    <n v="33333.333332000002"/>
    <n v="33333.333332000002"/>
    <n v="33333.333332000002"/>
    <n v="33333.333332000002"/>
    <n v="33333.333332000002"/>
    <n v="239773.34"/>
    <n v="239773.34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13"/>
    <x v="7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5"/>
    <x v="15"/>
    <x v="5"/>
    <n v="2"/>
    <n v="2"/>
    <n v="46"/>
    <x v="3"/>
    <n v="26"/>
    <n v="59"/>
    <x v="2"/>
    <n v="2"/>
    <s v="2. EXP - Operating Expense"/>
    <n v="56"/>
    <x v="21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6"/>
    <x v="12"/>
    <x v="6"/>
    <n v="2"/>
    <n v="2"/>
    <n v="55"/>
    <x v="9"/>
    <n v="26"/>
    <n v="53"/>
    <x v="3"/>
    <n v="2"/>
    <s v="2. EXP - Operating Expense"/>
    <n v="56"/>
    <x v="21"/>
    <n v="1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5"/>
    <x v="20"/>
    <x v="13"/>
    <n v="2"/>
    <n v="2"/>
    <n v="39"/>
    <x v="1"/>
    <n v="26"/>
    <n v="52"/>
    <x v="1"/>
    <n v="2"/>
    <s v="2. EXP - Operating Expense"/>
    <n v="57"/>
    <x v="22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5"/>
    <x v="16"/>
    <x v="9"/>
    <n v="2"/>
    <n v="2"/>
    <n v="48"/>
    <x v="8"/>
    <n v="26"/>
    <n v="53"/>
    <x v="3"/>
    <n v="2"/>
    <s v="2. EXP - Operating Expense"/>
    <n v="71"/>
    <x v="55"/>
    <n v="1153"/>
    <n v="68419"/>
    <n v="20459"/>
    <n v="17400"/>
    <n v="15280"/>
    <n v="15280"/>
    <n v="15280"/>
    <n v="-15280"/>
    <n v="0"/>
    <n v="0"/>
    <n v="0"/>
    <n v="0"/>
    <n v="0"/>
    <n v="0"/>
    <n v="20459"/>
    <n v="17400"/>
    <n v="15280"/>
    <n v="15280"/>
    <n v="15280"/>
    <n v="-15280"/>
    <n v="0"/>
    <n v="0"/>
    <n v="0"/>
    <n v="0"/>
    <n v="0"/>
    <n v="0"/>
    <n v="68419"/>
    <n v="68419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4"/>
    <x v="9"/>
    <x v="1"/>
    <n v="2"/>
    <n v="2"/>
    <n v="57"/>
    <x v="19"/>
    <n v="26"/>
    <n v="59"/>
    <x v="2"/>
    <n v="2"/>
    <s v="2. EXP - Operating Expense"/>
    <n v="73"/>
    <x v="56"/>
    <n v="1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2"/>
    <x v="4"/>
    <x v="1"/>
    <n v="2"/>
    <n v="2"/>
    <n v="33"/>
    <x v="20"/>
    <n v="26"/>
    <n v="52"/>
    <x v="1"/>
    <n v="2"/>
    <s v="2. EXP - Operating Expense"/>
    <n v="80"/>
    <x v="80"/>
    <n v="315"/>
    <n v="0"/>
    <n v="0"/>
    <n v="0"/>
    <n v="0"/>
    <n v="0"/>
    <n v="0"/>
    <n v="0"/>
    <n v="0"/>
    <n v="0"/>
    <n v="0"/>
    <n v="0"/>
    <n v="0"/>
    <n v="28908.38"/>
    <n v="0"/>
    <n v="0"/>
    <n v="0"/>
    <n v="0"/>
    <n v="0"/>
    <n v="0"/>
    <n v="0"/>
    <n v="0"/>
    <n v="0"/>
    <n v="0"/>
    <n v="0"/>
    <n v="0"/>
    <n v="28908.38"/>
    <n v="0"/>
    <s v="All Budget Divisions"/>
    <s v="CD-10 - Contributors/499"/>
    <x v="1"/>
    <s v="USF"/>
    <s v="General and Administrative"/>
    <s v="Rent"/>
    <n v="-28908.38"/>
    <s v="70-735-10.65000"/>
    <s v="735-Facilities"/>
    <s v="735"/>
    <x v="80"/>
    <x v="13"/>
  </r>
  <r>
    <x v="0"/>
    <x v="3"/>
    <x v="3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1"/>
    <x v="1"/>
    <x v="1"/>
    <n v="2"/>
    <n v="2"/>
    <n v="50"/>
    <x v="0"/>
    <n v="26"/>
    <n v="51"/>
    <x v="8"/>
    <n v="2"/>
    <s v="2. EXP - Operating Expense"/>
    <n v="31"/>
    <x v="24"/>
    <n v="469"/>
    <n v="0"/>
    <n v="79.95"/>
    <n v="231.83"/>
    <n v="623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5.39"/>
    <n v="0"/>
    <s v="All Budget Divisions"/>
    <s v="CD-52 - Covid-19 Telehealth (FCC Appropriated Program)"/>
    <x v="0"/>
    <s v="FCC"/>
    <s v="Employee Expenses"/>
    <s v="Compensation and Benefits"/>
    <n v="-935.39"/>
    <s v="60-502-52.62308"/>
    <s v="502-Covid-19 Telehealth (FCC Appropriated Program)"/>
    <s v="502"/>
    <x v="24"/>
    <x v="0"/>
  </r>
  <r>
    <x v="0"/>
    <x v="2"/>
    <x v="2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5"/>
    <x v="16"/>
    <x v="9"/>
    <n v="2"/>
    <n v="2"/>
    <n v="42"/>
    <x v="11"/>
    <n v="26"/>
    <n v="55"/>
    <x v="6"/>
    <n v="2"/>
    <s v="2. EXP - Operating Expense"/>
    <n v="38"/>
    <x v="2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18"/>
    <x v="11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18"/>
    <x v="11"/>
    <n v="2"/>
    <n v="2"/>
    <n v="47"/>
    <x v="2"/>
    <n v="26"/>
    <n v="60"/>
    <x v="9"/>
    <n v="2"/>
    <s v="2. EXP - Operating Expense"/>
    <n v="44"/>
    <x v="57"/>
    <n v="1511"/>
    <n v="3000"/>
    <n v="0"/>
    <n v="0"/>
    <n v="0"/>
    <n v="22.54"/>
    <n v="64.319999999999993"/>
    <n v="136.88999999999999"/>
    <n v="96.21"/>
    <n v="120.12"/>
    <n v="0"/>
    <n v="0"/>
    <n v="0"/>
    <n v="0"/>
    <n v="0"/>
    <n v="0"/>
    <n v="750"/>
    <n v="0"/>
    <n v="0"/>
    <n v="750"/>
    <n v="0"/>
    <n v="0"/>
    <n v="750"/>
    <n v="0"/>
    <n v="0"/>
    <n v="750"/>
    <n v="0"/>
    <n v="0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2"/>
    <x v="2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14"/>
    <x v="8"/>
    <n v="2"/>
    <n v="2"/>
    <n v="43"/>
    <x v="21"/>
    <n v="26"/>
    <n v="56"/>
    <x v="12"/>
    <n v="2"/>
    <s v="2. EXP - Operating Expense"/>
    <n v="24"/>
    <x v="3"/>
    <n v="1410"/>
    <n v="36214.35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007.2"/>
    <n v="2101.1999999999998"/>
    <n v="3447.2"/>
    <n v="3665.54"/>
    <n v="3665.54"/>
    <n v="3498.92"/>
    <n v="3832.15"/>
    <n v="21552.2"/>
    <n v="21552.2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3"/>
    <x v="8"/>
    <x v="1"/>
    <n v="2"/>
    <n v="2"/>
    <n v="54"/>
    <x v="15"/>
    <n v="26"/>
    <n v="59"/>
    <x v="2"/>
    <n v="2"/>
    <s v="2. EXP - Operating Expense"/>
    <n v="26"/>
    <x v="51"/>
    <n v="822"/>
    <n v="16735.939999999999"/>
    <n v="0"/>
    <n v="0"/>
    <n v="0"/>
    <n v="0"/>
    <n v="0"/>
    <n v="0"/>
    <n v="0"/>
    <n v="0"/>
    <n v="0"/>
    <n v="0"/>
    <n v="0"/>
    <n v="0"/>
    <n v="1416.1179999999999"/>
    <n v="1287.3800000000001"/>
    <n v="1480.4870000000001"/>
    <n v="1287.3800000000001"/>
    <n v="1480.4870000000001"/>
    <n v="1416.1179999999999"/>
    <n v="1351.749"/>
    <n v="1480.4870000000001"/>
    <n v="1351.749"/>
    <n v="1416.1179999999999"/>
    <n v="1416.1179999999999"/>
    <n v="1351.749"/>
    <n v="0"/>
    <n v="16735.939999999999"/>
    <s v="All Budget Divisions"/>
    <s v="DA-50 - Rural Health Care (DA)"/>
    <x v="2"/>
    <s v="USF"/>
    <s v="Employee Expenses"/>
    <s v="Compensation and Benefits"/>
    <n v="16735.939999999999"/>
    <s v="90-902-50.62303"/>
    <s v="902-Business Relationship Management"/>
    <s v="902"/>
    <x v="51"/>
    <x v="3"/>
  </r>
  <r>
    <x v="0"/>
    <x v="3"/>
    <x v="3"/>
    <n v="2"/>
    <n v="2"/>
    <n v="52"/>
    <x v="10"/>
    <n v="26"/>
    <n v="59"/>
    <x v="2"/>
    <n v="2"/>
    <s v="2. EXP - Operating Expense"/>
    <n v="27"/>
    <x v="38"/>
    <n v="1469"/>
    <n v="1790.47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0"/>
    <n v="140.74"/>
    <n v="147.44"/>
    <n v="154.15"/>
    <n v="140.74"/>
    <n v="147.44"/>
    <n v="147.44"/>
    <n v="140.74"/>
    <n v="154.15"/>
    <n v="823.27"/>
    <n v="617.63"/>
    <s v="All Budget Divisions"/>
    <s v="DA-30 - High Cost (DA)"/>
    <x v="4"/>
    <s v="USF"/>
    <s v="Employee Expenses"/>
    <s v="Compensation and Benefits"/>
    <n v="-205.64"/>
    <s v="90-909-30.62304"/>
    <s v="909-Project Management Office"/>
    <s v="909"/>
    <x v="38"/>
    <x v="3"/>
  </r>
  <r>
    <x v="1"/>
    <x v="1"/>
    <x v="1"/>
    <n v="2"/>
    <n v="2"/>
    <n v="45"/>
    <x v="6"/>
    <n v="26"/>
    <n v="58"/>
    <x v="4"/>
    <n v="2"/>
    <s v="2. EXP - Operating Expense"/>
    <n v="29"/>
    <x v="4"/>
    <n v="571"/>
    <n v="204292.40830000001"/>
    <n v="13091.35"/>
    <n v="12195.46"/>
    <n v="15233.64"/>
    <n v="14140.55"/>
    <n v="15344.77"/>
    <n v="15114.34"/>
    <n v="14504.24"/>
    <n v="15874.02"/>
    <n v="15829.67"/>
    <n v="13962.43"/>
    <n v="14414.66"/>
    <n v="18889.07"/>
    <n v="16500.540700000001"/>
    <n v="15714.8006"/>
    <n v="18072.020700000001"/>
    <n v="16500.540700000001"/>
    <n v="17286.280699999999"/>
    <n v="17286.280699999999"/>
    <n v="16500.540700000001"/>
    <n v="18072.020700000001"/>
    <n v="17286.280699999999"/>
    <n v="16500.540700000001"/>
    <n v="17286.280699999999"/>
    <n v="17286.280699999999"/>
    <n v="178594.2"/>
    <n v="204292.40830000001"/>
    <s v="All Budget Divisions"/>
    <s v="CD-80 - Audit and Assurance"/>
    <x v="1"/>
    <s v="USF"/>
    <s v="Employee Expenses"/>
    <s v="Compensation and Benefits"/>
    <n v="25698.208299999998"/>
    <s v="80-854-80.62306"/>
    <s v="854-Payment Quality Assurance"/>
    <s v="854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93"/>
    <n v="172393.18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594.35"/>
    <n v="15131.44"/>
    <n v="13815.66"/>
    <n v="14473.55"/>
    <n v="14473.55"/>
    <n v="13815.66"/>
    <n v="15131.44"/>
    <n v="85551.88"/>
    <n v="85551.88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3"/>
    <x v="8"/>
    <x v="1"/>
    <n v="2"/>
    <n v="2"/>
    <n v="36"/>
    <x v="14"/>
    <n v="26"/>
    <n v="49"/>
    <x v="10"/>
    <n v="2"/>
    <s v="2. EXP - Operating Expense"/>
    <n v="16"/>
    <x v="1"/>
    <n v="679"/>
    <n v="483235.2"/>
    <n v="0"/>
    <n v="0"/>
    <n v="0"/>
    <n v="0"/>
    <n v="0"/>
    <n v="0"/>
    <n v="0"/>
    <n v="0"/>
    <n v="0"/>
    <n v="0"/>
    <n v="0"/>
    <n v="0"/>
    <n v="38352"/>
    <n v="38352"/>
    <n v="44104.800000000003"/>
    <n v="38352"/>
    <n v="42187.199999999997"/>
    <n v="42187.199999999997"/>
    <n v="38352"/>
    <n v="44104.800000000003"/>
    <n v="38352"/>
    <n v="42187.199999999997"/>
    <n v="38352"/>
    <n v="38352"/>
    <n v="0"/>
    <n v="483235.2"/>
    <s v="All Budget Divisions"/>
    <s v="BD-40 - Lifeline"/>
    <x v="5"/>
    <s v="USF"/>
    <s v="Professional Services"/>
    <s v="Contract Labor"/>
    <n v="483235.2"/>
    <s v="40-400-40.61400"/>
    <s v="400-Lifeline"/>
    <s v="400"/>
    <x v="1"/>
    <x v="1"/>
  </r>
  <r>
    <x v="1"/>
    <x v="1"/>
    <x v="1"/>
    <n v="2"/>
    <n v="2"/>
    <n v="52"/>
    <x v="10"/>
    <n v="26"/>
    <n v="59"/>
    <x v="2"/>
    <n v="2"/>
    <s v="2. EXP - Operating Expense"/>
    <n v="17"/>
    <x v="28"/>
    <n v="637"/>
    <n v="0"/>
    <n v="-35467.81"/>
    <n v="-65650.259999999995"/>
    <n v="-74444.38"/>
    <n v="-93792.01"/>
    <n v="-67850.12"/>
    <n v="54333.78"/>
    <n v="-39860.519999999997"/>
    <n v="101322.11"/>
    <n v="-11881.09"/>
    <n v="-31093.03"/>
    <n v="-36410.71"/>
    <n v="-15757.05"/>
    <n v="0"/>
    <n v="0"/>
    <n v="0"/>
    <n v="0"/>
    <n v="0"/>
    <n v="0"/>
    <n v="0"/>
    <n v="0"/>
    <n v="0"/>
    <n v="0"/>
    <n v="0"/>
    <n v="0"/>
    <n v="-316551.09000000003"/>
    <n v="0"/>
    <s v="All Budget Divisions"/>
    <s v="DA-30 - High Cost (DA)"/>
    <x v="4"/>
    <s v="USF"/>
    <s v="Professional Services"/>
    <s v="Contract Labor"/>
    <n v="316551.09000000003"/>
    <s v="90-916-30.61410"/>
    <s v="916-IT HC Support"/>
    <s v="916"/>
    <x v="28"/>
    <x v="0"/>
  </r>
  <r>
    <x v="5"/>
    <x v="20"/>
    <x v="13"/>
    <n v="2"/>
    <n v="2"/>
    <n v="46"/>
    <x v="3"/>
    <n v="26"/>
    <n v="59"/>
    <x v="2"/>
    <n v="2"/>
    <s v="2. EXP - Operating Expense"/>
    <n v="17"/>
    <x v="2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6"/>
    <x v="12"/>
    <x v="6"/>
    <n v="2"/>
    <n v="2"/>
    <n v="36"/>
    <x v="14"/>
    <n v="26"/>
    <n v="49"/>
    <x v="10"/>
    <n v="2"/>
    <s v="2. EXP - Operating Expense"/>
    <n v="21"/>
    <x v="42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2"/>
    <x v="4"/>
    <x v="1"/>
    <n v="2"/>
    <n v="2"/>
    <n v="39"/>
    <x v="1"/>
    <n v="26"/>
    <n v="52"/>
    <x v="1"/>
    <n v="2"/>
    <s v="2. EXP - Operating Expense"/>
    <n v="24"/>
    <x v="3"/>
    <n v="265"/>
    <n v="23589.230599999999"/>
    <n v="0"/>
    <n v="0"/>
    <n v="0"/>
    <n v="0"/>
    <n v="0"/>
    <n v="0"/>
    <n v="0"/>
    <n v="0"/>
    <n v="0"/>
    <n v="0"/>
    <n v="0"/>
    <n v="0"/>
    <n v="1841.5383999999999"/>
    <n v="1753.8461"/>
    <n v="2016.9231"/>
    <n v="1929.2308"/>
    <n v="2008.1538"/>
    <n v="2122.1538"/>
    <n v="2122.1538"/>
    <n v="2078.3076999999998"/>
    <n v="1929.2308"/>
    <n v="1841.5383999999999"/>
    <n v="1929.2308"/>
    <n v="2016.9231"/>
    <n v="0"/>
    <n v="23589.230599999999"/>
    <s v="All Budget Divisions"/>
    <s v="CD-61 - Office of the Chief Administrative Officer Division"/>
    <x v="1"/>
    <s v="USF"/>
    <s v="Employee Expenses"/>
    <s v="Compensation and Benefits"/>
    <n v="23589.230599999999"/>
    <s v="61-601-61.62301"/>
    <s v="601-Data Strategy"/>
    <s v="601"/>
    <x v="3"/>
    <x v="3"/>
  </r>
  <r>
    <x v="5"/>
    <x v="10"/>
    <x v="1"/>
    <n v="2"/>
    <n v="2"/>
    <n v="52"/>
    <x v="10"/>
    <n v="26"/>
    <n v="59"/>
    <x v="2"/>
    <n v="2"/>
    <s v="2. EXP - Operating Expense"/>
    <n v="24"/>
    <x v="3"/>
    <n v="1279"/>
    <n v="4577.5384999999997"/>
    <n v="180"/>
    <n v="0"/>
    <n v="0"/>
    <n v="260"/>
    <n v="180"/>
    <n v="0"/>
    <n v="440"/>
    <n v="180"/>
    <n v="260"/>
    <n v="180"/>
    <n v="180"/>
    <n v="0"/>
    <n v="403.38459999999998"/>
    <n v="350.76920000000001"/>
    <n v="368.30770000000001"/>
    <n v="385.84620000000001"/>
    <n v="385.84620000000001"/>
    <n v="368.30770000000001"/>
    <n v="403.38459999999998"/>
    <n v="368.30770000000001"/>
    <n v="385.84620000000001"/>
    <n v="403.38459999999998"/>
    <n v="350.76920000000001"/>
    <n v="403.38459999999998"/>
    <n v="1860"/>
    <n v="4577.5384999999997"/>
    <s v="All Budget Divisions"/>
    <s v="DA-30 - High Cost (DA)"/>
    <x v="4"/>
    <s v="USF"/>
    <s v="Employee Expenses"/>
    <s v="Compensation and Benefits"/>
    <n v="2717.5385000000001"/>
    <s v="90-909-30.62301"/>
    <s v="909-Project Management Office"/>
    <s v="909"/>
    <x v="3"/>
    <x v="3"/>
  </r>
  <r>
    <x v="0"/>
    <x v="14"/>
    <x v="8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2"/>
    <x v="4"/>
    <x v="1"/>
    <n v="2"/>
    <n v="2"/>
    <n v="52"/>
    <x v="10"/>
    <n v="26"/>
    <n v="59"/>
    <x v="2"/>
    <n v="2"/>
    <s v="2. EXP - Operating Expense"/>
    <n v="110"/>
    <x v="46"/>
    <n v="395"/>
    <n v="-36220.89"/>
    <n v="0"/>
    <n v="0"/>
    <n v="0"/>
    <n v="0"/>
    <n v="0"/>
    <n v="0"/>
    <n v="0"/>
    <n v="0"/>
    <n v="0"/>
    <n v="0"/>
    <n v="0"/>
    <n v="2895.14"/>
    <n v="0"/>
    <n v="0"/>
    <n v="0"/>
    <n v="0"/>
    <n v="0"/>
    <n v="0"/>
    <n v="0"/>
    <n v="0"/>
    <n v="0"/>
    <n v="0"/>
    <n v="0"/>
    <n v="-36220.89"/>
    <n v="2895.14"/>
    <n v="-36220.89"/>
    <s v="All Budget Divisions"/>
    <s v="DA-30 - High Cost (DA)"/>
    <x v="4"/>
    <s v="USF"/>
    <s v="Employee Expenses"/>
    <s v="Compensation and Benefits"/>
    <n v="-39116.03"/>
    <s v="90-909-30.68100"/>
    <s v="909-Project Management Office"/>
    <s v="909"/>
    <x v="46"/>
    <x v="3"/>
  </r>
  <r>
    <x v="0"/>
    <x v="6"/>
    <x v="1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240"/>
    <s v="600-Chief Executive Office"/>
    <s v="600"/>
    <x v="64"/>
    <x v="0"/>
  </r>
  <r>
    <x v="0"/>
    <x v="17"/>
    <x v="10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0"/>
    <x v="17"/>
    <x v="10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4"/>
    <x v="8"/>
    <n v="2"/>
    <n v="2"/>
    <n v="55"/>
    <x v="9"/>
    <n v="26"/>
    <n v="59"/>
    <x v="2"/>
    <n v="6"/>
    <s v="X00000 - Capital Expenses"/>
    <n v="139"/>
    <x v="8"/>
    <n v="1505"/>
    <n v="29476.51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439.54"/>
    <n v="5769.44"/>
    <n v="8697.32"/>
    <n v="0"/>
    <n v="0"/>
    <n v="0"/>
    <n v="0"/>
    <n v="29476.51"/>
    <n v="29476.51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18"/>
    <x v="11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1"/>
    <x v="6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15"/>
    <x v="5"/>
    <n v="2"/>
    <n v="2"/>
    <n v="45"/>
    <x v="6"/>
    <n v="26"/>
    <n v="58"/>
    <x v="4"/>
    <n v="2"/>
    <s v="2. EXP - Operating Expense"/>
    <n v="95"/>
    <x v="7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3"/>
    <x v="8"/>
    <x v="1"/>
    <n v="2"/>
    <n v="2"/>
    <n v="36"/>
    <x v="14"/>
    <n v="26"/>
    <n v="49"/>
    <x v="10"/>
    <n v="2"/>
    <s v="2. EXP - Operating Expense"/>
    <n v="97"/>
    <x v="16"/>
    <n v="679"/>
    <n v="9999.9999960000005"/>
    <n v="721.73"/>
    <n v="96.49"/>
    <n v="1316.35"/>
    <n v="1634.95"/>
    <n v="409.55"/>
    <n v="473.05"/>
    <n v="912.61"/>
    <n v="1100.69"/>
    <n v="879.35"/>
    <n v="4731.82"/>
    <n v="1769.1"/>
    <n v="2468.29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16513.98"/>
    <n v="9999.9999960000005"/>
    <s v="All Budget Divisions"/>
    <s v="BD-40 - Lifeline"/>
    <x v="5"/>
    <s v="USF"/>
    <s v="Employee Expenses"/>
    <s v="Travel"/>
    <n v="-6513.980004"/>
    <s v="40-400-40.66800"/>
    <s v="400-Lifeline"/>
    <s v="400"/>
    <x v="16"/>
    <x v="7"/>
  </r>
  <r>
    <x v="0"/>
    <x v="11"/>
    <x v="6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0"/>
    <x v="1"/>
    <n v="2"/>
    <n v="2"/>
    <n v="45"/>
    <x v="6"/>
    <n v="26"/>
    <n v="58"/>
    <x v="4"/>
    <n v="2"/>
    <s v="2. EXP - Operating Expense"/>
    <n v="105"/>
    <x v="11"/>
    <n v="1227"/>
    <n v="14763.909799999999"/>
    <n v="0"/>
    <n v="0"/>
    <n v="0"/>
    <n v="75"/>
    <n v="0"/>
    <n v="0"/>
    <n v="0"/>
    <n v="0"/>
    <n v="0"/>
    <n v="450"/>
    <n v="0"/>
    <n v="14793.57"/>
    <n v="66.346199999999996"/>
    <n v="57.692300000000003"/>
    <n v="60.576900000000002"/>
    <n v="63.461500000000001"/>
    <n v="63.461500000000001"/>
    <n v="60.576900000000002"/>
    <n v="66.346199999999996"/>
    <n v="60.576900000000002"/>
    <n v="63.461500000000001"/>
    <n v="66.346199999999996"/>
    <n v="4260.9998999999998"/>
    <n v="9874.0637999999999"/>
    <n v="15318.57"/>
    <n v="14763.909799999999"/>
    <s v="All Budget Divisions"/>
    <s v="CD-80 - Audit and Assurance"/>
    <x v="1"/>
    <s v="USF"/>
    <s v="Employee Expenses"/>
    <s v="Compensation and Benefits"/>
    <n v="-554.66020000000003"/>
    <s v="80-801-80.68005"/>
    <s v="801-Corporate Assurance"/>
    <s v="801"/>
    <x v="11"/>
    <x v="3"/>
  </r>
  <r>
    <x v="5"/>
    <x v="20"/>
    <x v="13"/>
    <n v="2"/>
    <n v="2"/>
    <n v="55"/>
    <x v="9"/>
    <n v="26"/>
    <n v="52"/>
    <x v="1"/>
    <n v="2"/>
    <s v="2. EXP - Operating Expense"/>
    <n v="78"/>
    <x v="89"/>
    <n v="12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0"/>
    <x v="1"/>
    <n v="2"/>
    <n v="2"/>
    <n v="38"/>
    <x v="18"/>
    <n v="26"/>
    <n v="51"/>
    <x v="8"/>
    <n v="2"/>
    <s v="2. EXP - Operating Expense"/>
    <n v="83"/>
    <x v="13"/>
    <n v="1137"/>
    <n v="20979.7634"/>
    <n v="3363.85"/>
    <n v="2585.3000000000002"/>
    <n v="2702.26"/>
    <n v="2819.22"/>
    <n v="2817.28"/>
    <n v="2689.05"/>
    <n v="2866.18"/>
    <n v="4960.0200000000004"/>
    <n v="1697.11"/>
    <n v="1524.07"/>
    <n v="1442.47"/>
    <n v="2948.66"/>
    <n v="2891.9906000000001"/>
    <n v="2323.0466999999999"/>
    <n v="2439.1990999999998"/>
    <n v="2555.3514"/>
    <n v="2555.3514"/>
    <n v="1755.4070999999999"/>
    <n v="1293.0842"/>
    <n v="1180.6421"/>
    <n v="1236.8632"/>
    <n v="1012.3132000000001"/>
    <n v="440.31599999999997"/>
    <n v="1296.1984"/>
    <n v="32415.47"/>
    <n v="20979.7634"/>
    <s v="All Budget Divisions"/>
    <s v="CD-60 - Chief Executive Office"/>
    <x v="1"/>
    <s v="USF"/>
    <s v="Employee Expenses"/>
    <s v="Compensation and Benefits"/>
    <n v="-11435.7066"/>
    <s v="60-600-60.66000"/>
    <s v="600-Chief Executive Office"/>
    <s v="600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7"/>
    <x v="5"/>
    <n v="2"/>
    <n v="2"/>
    <n v="40"/>
    <x v="4"/>
    <n v="26"/>
    <n v="53"/>
    <x v="3"/>
    <n v="2"/>
    <s v="2. EXP - Operating Expense"/>
    <n v="83"/>
    <x v="13"/>
    <n v="1378"/>
    <n v="203837.63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4442.91"/>
    <n v="26751.39"/>
    <n v="23525.26"/>
    <n v="0"/>
    <n v="0"/>
    <n v="0"/>
    <n v="0"/>
    <n v="227448.26"/>
    <n v="203837.63"/>
    <s v="All Budget Divisions"/>
    <s v="CD-62 - Shared Services"/>
    <x v="1"/>
    <s v="USF"/>
    <s v="Employee Expenses"/>
    <s v="Compensation and Benefits"/>
    <n v="-23610.63"/>
    <s v="62-620-62.66000"/>
    <s v="620-Shared Services"/>
    <s v="620"/>
    <x v="13"/>
    <x v="3"/>
  </r>
  <r>
    <x v="0"/>
    <x v="13"/>
    <x v="7"/>
    <n v="2"/>
    <n v="2"/>
    <n v="45"/>
    <x v="6"/>
    <n v="26"/>
    <n v="58"/>
    <x v="4"/>
    <n v="2"/>
    <s v="2. EXP - Operating Expense"/>
    <n v="83"/>
    <x v="13"/>
    <n v="1431"/>
    <n v="169105.91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4431.65"/>
    <n v="15087.63"/>
    <n v="13775.66"/>
    <n v="14072.45"/>
    <n v="11506.66"/>
    <n v="10007.040000000001"/>
    <n v="14077.06"/>
    <n v="76147.759999999995"/>
    <n v="76147.759999999995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504"/>
    <n v="106385.3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913.38"/>
    <n v="13512.19"/>
    <n v="11763.78"/>
    <n v="0"/>
    <n v="0"/>
    <n v="0"/>
    <n v="0"/>
    <n v="118390.95"/>
    <n v="106385.3"/>
    <s v="All Budget Divisions"/>
    <s v="CD-90 - Information Technology"/>
    <x v="1"/>
    <s v="USF"/>
    <s v="Employee Expenses"/>
    <s v="Compensation and Benefits"/>
    <n v="-12005.65"/>
    <s v="90-923-90.66000"/>
    <s v="923-Information Security"/>
    <s v="923"/>
    <x v="13"/>
    <x v="3"/>
  </r>
  <r>
    <x v="2"/>
    <x v="4"/>
    <x v="1"/>
    <n v="2"/>
    <n v="2"/>
    <n v="47"/>
    <x v="2"/>
    <n v="26"/>
    <n v="60"/>
    <x v="9"/>
    <n v="2"/>
    <s v="2. EXP - Operating Expense"/>
    <n v="57"/>
    <x v="22"/>
    <n v="440"/>
    <n v="223799.99997599999"/>
    <n v="18615.400000000001"/>
    <n v="12485.4"/>
    <n v="12571.05"/>
    <n v="9665.25"/>
    <n v="15394.05"/>
    <n v="9688.1"/>
    <n v="16042.04"/>
    <n v="22523.84"/>
    <n v="16679.86"/>
    <n v="19365.72"/>
    <n v="13266.96"/>
    <n v="16036.98"/>
    <n v="18649.999997999999"/>
    <n v="18649.999997999999"/>
    <n v="18649.999997999999"/>
    <n v="18649.999997999999"/>
    <n v="18649.999997999999"/>
    <n v="18649.999997999999"/>
    <n v="18649.999997999999"/>
    <n v="18649.999997999999"/>
    <n v="18649.999997999999"/>
    <n v="18649.999997999999"/>
    <n v="18649.999997999999"/>
    <n v="18649.999997999999"/>
    <n v="182334.65"/>
    <n v="223799.99997599999"/>
    <s v="All Budget Divisions"/>
    <s v="CD-93 - Human Resources"/>
    <x v="1"/>
    <s v="USF"/>
    <s v="Professional Services"/>
    <s v="Other Professional Services"/>
    <n v="41465.349975999998"/>
    <s v="93-930-93.64800"/>
    <s v="930-Human Resources"/>
    <s v="930"/>
    <x v="22"/>
    <x v="9"/>
  </r>
  <r>
    <x v="0"/>
    <x v="5"/>
    <x v="4"/>
    <n v="2"/>
    <n v="2"/>
    <n v="42"/>
    <x v="11"/>
    <n v="26"/>
    <n v="55"/>
    <x v="6"/>
    <n v="2"/>
    <s v="2. EXP - Operating Expense"/>
    <n v="57"/>
    <x v="22"/>
    <n v="1406"/>
    <n v="4406288.019998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14747"/>
    <n v="405500.83666700003"/>
    <n v="405500.83666700003"/>
    <n v="405500.83666700003"/>
    <n v="405500.83666700003"/>
    <n v="405500.83666700003"/>
    <n v="405500.83666299999"/>
    <n v="1973283"/>
    <n v="1973283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6"/>
    <x v="12"/>
    <x v="6"/>
    <n v="2"/>
    <n v="2"/>
    <n v="46"/>
    <x v="3"/>
    <n v="26"/>
    <n v="59"/>
    <x v="2"/>
    <n v="2"/>
    <s v="2. EXP - Operating Expense"/>
    <n v="57"/>
    <x v="22"/>
    <n v="1659"/>
    <n v="5145942"/>
    <n v="0"/>
    <n v="0"/>
    <n v="0"/>
    <n v="0"/>
    <n v="0"/>
    <n v="0"/>
    <n v="0"/>
    <n v="0"/>
    <n v="0"/>
    <n v="0"/>
    <n v="0"/>
    <n v="0"/>
    <n v="679844"/>
    <n v="320859"/>
    <n v="319083"/>
    <n v="320859"/>
    <n v="319690"/>
    <n v="319690"/>
    <n v="319690"/>
    <n v="319690"/>
    <n v="348095"/>
    <n v="766233"/>
    <n v="556463"/>
    <n v="555746"/>
    <n v="0"/>
    <n v="0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1"/>
    <x v="1"/>
    <x v="1"/>
    <n v="2"/>
    <n v="2"/>
    <n v="49"/>
    <x v="13"/>
    <n v="26"/>
    <n v="49"/>
    <x v="10"/>
    <n v="2"/>
    <s v="2. EXP - Operating Expense"/>
    <n v="70"/>
    <x v="37"/>
    <n v="461"/>
    <n v="499999.999992"/>
    <n v="15540.02"/>
    <n v="41966.38"/>
    <n v="45284.85"/>
    <n v="85522.92"/>
    <n v="64330.26"/>
    <n v="70921.679999999993"/>
    <n v="76658.820000000007"/>
    <n v="20148.22"/>
    <n v="76008.14"/>
    <n v="75360.28"/>
    <n v="70199.199999999997"/>
    <n v="198079.19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840019.96"/>
    <n v="499999.999992"/>
    <s v="All Budget Divisions"/>
    <s v="CD-42 - ACP (FCC Appropriated Program; formerly EBB)"/>
    <x v="0"/>
    <s v="FCC"/>
    <s v="Professional Services"/>
    <s v="Third Party Identity Verification"/>
    <n v="-340019.96000800002"/>
    <s v="40-403-42.64880"/>
    <s v="403-ACP (FCC Appropriated Program; formerly EBB)"/>
    <s v="403"/>
    <x v="37"/>
    <x v="11"/>
  </r>
  <r>
    <x v="3"/>
    <x v="8"/>
    <x v="1"/>
    <n v="2"/>
    <n v="2"/>
    <n v="54"/>
    <x v="15"/>
    <n v="26"/>
    <n v="53"/>
    <x v="3"/>
    <n v="2"/>
    <s v="2. EXP - Operating Expense"/>
    <n v="71"/>
    <x v="55"/>
    <n v="718"/>
    <n v="726888.84"/>
    <n v="60674.75"/>
    <n v="60674.75"/>
    <n v="60674.75"/>
    <n v="60674.75"/>
    <n v="60674.75"/>
    <n v="60674.75"/>
    <n v="60674.75"/>
    <n v="60674.75"/>
    <n v="60674.75"/>
    <n v="60674.75"/>
    <n v="60674.75"/>
    <n v="62031.85"/>
    <n v="60574.07"/>
    <n v="60574.07"/>
    <n v="60574.07"/>
    <n v="60574.07"/>
    <n v="60574.07"/>
    <n v="60574.07"/>
    <n v="60574.07"/>
    <n v="60574.07"/>
    <n v="60574.07"/>
    <n v="60574.07"/>
    <n v="60574.07"/>
    <n v="60574.07"/>
    <n v="729454.1"/>
    <n v="726888.84"/>
    <s v="All Budget Divisions"/>
    <s v="DA-50 - Rural Health Care (DA)"/>
    <x v="2"/>
    <s v="USF"/>
    <s v="Professional Services"/>
    <s v="Call Center"/>
    <n v="-2565.2600000000002"/>
    <s v="62-620-50.64881"/>
    <s v="620-Shared Services"/>
    <s v="620"/>
    <x v="55"/>
    <x v="9"/>
  </r>
  <r>
    <x v="0"/>
    <x v="19"/>
    <x v="12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6"/>
    <x v="12"/>
    <x v="6"/>
    <n v="2"/>
    <n v="2"/>
    <n v="53"/>
    <x v="16"/>
    <n v="26"/>
    <n v="59"/>
    <x v="2"/>
    <n v="2"/>
    <s v="2. EXP - Operating Expense"/>
    <n v="39"/>
    <x v="27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4"/>
    <x v="9"/>
    <x v="1"/>
    <n v="2"/>
    <n v="2"/>
    <n v="45"/>
    <x v="6"/>
    <n v="26"/>
    <n v="58"/>
    <x v="4"/>
    <n v="2"/>
    <s v="2. EXP - Operating Expense"/>
    <n v="45"/>
    <x v="19"/>
    <n v="1003"/>
    <n v="0"/>
    <n v="0"/>
    <n v="1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50"/>
    <n v="0"/>
    <s v="All Budget Divisions"/>
    <s v="CD-80 - Audit and Assurance"/>
    <x v="1"/>
    <s v="USF"/>
    <s v="General and Administrative"/>
    <s v="Meetings and Conferences"/>
    <n v="-1250"/>
    <s v="80-800-80.63900"/>
    <s v="800-Audit and Assurance"/>
    <s v="800"/>
    <x v="19"/>
    <x v="8"/>
  </r>
  <r>
    <x v="0"/>
    <x v="13"/>
    <x v="7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5"/>
    <x v="15"/>
    <x v="5"/>
    <n v="2"/>
    <n v="2"/>
    <n v="33"/>
    <x v="20"/>
    <n v="26"/>
    <n v="55"/>
    <x v="6"/>
    <n v="2"/>
    <s v="2. EXP - Operating Expense"/>
    <n v="51"/>
    <x v="20"/>
    <n v="1106"/>
    <n v="713.46"/>
    <n v="38.35"/>
    <n v="55.6"/>
    <n v="59.47"/>
    <n v="65.75"/>
    <n v="94.86"/>
    <n v="37.15"/>
    <n v="59.34"/>
    <n v="53.79"/>
    <n v="66.790000000000006"/>
    <n v="75.84"/>
    <n v="41.97"/>
    <n v="64.55"/>
    <n v="38.35"/>
    <n v="55.6"/>
    <n v="59.47"/>
    <n v="65.75"/>
    <n v="94.86"/>
    <n v="37.15"/>
    <n v="59.34"/>
    <n v="53.79"/>
    <n v="66.790000000000006"/>
    <n v="75.84"/>
    <n v="41.97"/>
    <n v="64.55"/>
    <n v="713.46"/>
    <n v="713.46"/>
    <s v="All Budget Divisions"/>
    <s v="CD-10 - Contributors/499"/>
    <x v="1"/>
    <s v="USF"/>
    <s v="Employee Expenses"/>
    <s v="Office Supplies"/>
    <n v="0"/>
    <s v="10-100-10.64500"/>
    <s v="100-499"/>
    <s v="100"/>
    <x v="20"/>
    <x v="4"/>
  </r>
  <r>
    <x v="0"/>
    <x v="14"/>
    <x v="8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3"/>
    <x v="8"/>
    <x v="1"/>
    <n v="2"/>
    <n v="2"/>
    <n v="47"/>
    <x v="2"/>
    <n v="26"/>
    <n v="52"/>
    <x v="1"/>
    <n v="2"/>
    <s v="2. EXP - Operating Expense"/>
    <n v="30"/>
    <x v="39"/>
    <n v="883"/>
    <n v="-12671.8483"/>
    <n v="0"/>
    <n v="0"/>
    <n v="0"/>
    <n v="0"/>
    <n v="0"/>
    <n v="0"/>
    <n v="0"/>
    <n v="0"/>
    <n v="0"/>
    <n v="0"/>
    <n v="0"/>
    <n v="0"/>
    <n v="-1135.2524000000001"/>
    <n v="-983.32839999999999"/>
    <n v="-1112.309"/>
    <n v="-967.22529999999995"/>
    <n v="-1112.309"/>
    <n v="-1063.9477999999999"/>
    <n v="-1015.5865"/>
    <n v="-1112.309"/>
    <n v="-1015.5865"/>
    <n v="-1063.9477999999999"/>
    <n v="-1063.9477999999999"/>
    <n v="-1026.0988"/>
    <n v="0"/>
    <n v="-12671.8483"/>
    <s v="All Budget Divisions"/>
    <s v="CD-93 - Human Resources"/>
    <x v="1"/>
    <s v="USF"/>
    <s v="Employee Expenses"/>
    <s v="Compensation and Benefits"/>
    <n v="-12671.8483"/>
    <s v="93-931-93.62307"/>
    <s v="931-Administrative Assistants"/>
    <s v="931"/>
    <x v="39"/>
    <x v="0"/>
  </r>
  <r>
    <x v="0"/>
    <x v="5"/>
    <x v="4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13"/>
    <x v="7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287"/>
    <n v="-2299.34"/>
    <n v="0"/>
    <n v="-995.11"/>
    <n v="-837.1"/>
    <n v="-13.22"/>
    <n v="-605.22"/>
    <n v="151.31"/>
    <n v="-933.37"/>
    <n v="-1064.8699999999999"/>
    <n v="1165.05"/>
    <n v="-280.45"/>
    <n v="-47.75"/>
    <n v="46.97"/>
    <n v="0"/>
    <n v="-995.11"/>
    <n v="-837.1"/>
    <n v="-13.22"/>
    <n v="-605.22"/>
    <n v="151.31"/>
    <n v="0"/>
    <n v="0"/>
    <n v="0"/>
    <n v="0"/>
    <n v="0"/>
    <n v="0"/>
    <n v="-2299.34"/>
    <n v="-2299.34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2"/>
    <x v="2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5"/>
    <x v="4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7"/>
    <x v="10"/>
    <n v="2"/>
    <n v="2"/>
    <n v="46"/>
    <x v="3"/>
    <n v="26"/>
    <n v="59"/>
    <x v="2"/>
    <n v="2"/>
    <s v="2. EXP - Operating Expense"/>
    <n v="24"/>
    <x v="3"/>
    <n v="1455"/>
    <n v="68971.16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6173.54"/>
    <n v="6173.54"/>
    <n v="5892.92"/>
    <n v="6173.54"/>
    <n v="6454.15"/>
    <n v="5892.92"/>
    <n v="6173.54"/>
    <n v="6173.54"/>
    <n v="5892.92"/>
    <n v="6454.15"/>
    <n v="7516.4"/>
    <n v="7516.4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77"/>
    <n v="53428.29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4823.08"/>
    <n v="4603.8500000000004"/>
    <n v="4823.08"/>
    <n v="5042.3100000000004"/>
    <n v="4603.8500000000004"/>
    <n v="4823.08"/>
    <n v="4823.08"/>
    <n v="4603.8500000000004"/>
    <n v="5042.3100000000004"/>
    <n v="10239.799999999999"/>
    <n v="10239.799999999999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1"/>
    <x v="6"/>
    <n v="2"/>
    <n v="2"/>
    <n v="54"/>
    <x v="15"/>
    <n v="26"/>
    <n v="59"/>
    <x v="2"/>
    <n v="2"/>
    <s v="2. EXP - Operating Expense"/>
    <n v="24"/>
    <x v="3"/>
    <n v="1507"/>
    <n v="16021.39"/>
    <n v="1074"/>
    <n v="649"/>
    <n v="1819"/>
    <n v="969"/>
    <n v="1935"/>
    <n v="1355"/>
    <n v="1268.3499999999999"/>
    <n v="520"/>
    <n v="520"/>
    <n v="0"/>
    <n v="0"/>
    <n v="0"/>
    <n v="1350.46"/>
    <n v="1227.69"/>
    <n v="1350.46"/>
    <n v="1350.46"/>
    <n v="1289.08"/>
    <n v="1350.46"/>
    <n v="1411.85"/>
    <n v="1289.08"/>
    <n v="1350.46"/>
    <n v="1350.46"/>
    <n v="1289.08"/>
    <n v="1411.85"/>
    <n v="10109.35"/>
    <n v="11970"/>
    <s v="All Budget Divisions"/>
    <s v="DA-50 - Rural Health Care (DA)"/>
    <x v="2"/>
    <s v="USF"/>
    <s v="Employee Expenses"/>
    <s v="Compensation and Benefits"/>
    <n v="1860.65"/>
    <s v="90-925-50.62301"/>
    <s v="925-RHC IT Support"/>
    <s v="925"/>
    <x v="3"/>
    <x v="3"/>
  </r>
  <r>
    <x v="5"/>
    <x v="15"/>
    <x v="5"/>
    <n v="2"/>
    <n v="2"/>
    <n v="54"/>
    <x v="15"/>
    <n v="26"/>
    <n v="59"/>
    <x v="2"/>
    <n v="2"/>
    <s v="2. EXP - Operating Expense"/>
    <n v="27"/>
    <x v="38"/>
    <n v="1281"/>
    <n v="1101.54"/>
    <n v="99.29"/>
    <n v="99.29"/>
    <n v="99.29"/>
    <n v="110.53"/>
    <n v="101.92"/>
    <n v="101.92"/>
    <n v="34.700000000000003"/>
    <n v="90.92"/>
    <n v="90.92"/>
    <n v="90.92"/>
    <n v="90.92"/>
    <n v="90.92"/>
    <n v="99.29"/>
    <n v="99.29"/>
    <n v="99.29"/>
    <n v="110.53"/>
    <n v="101.92"/>
    <n v="101.92"/>
    <n v="34.700000000000003"/>
    <n v="90.92"/>
    <n v="90.92"/>
    <n v="90.92"/>
    <n v="90.92"/>
    <n v="90.92"/>
    <n v="1101.54"/>
    <n v="1101.54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6"/>
    <x v="12"/>
    <x v="6"/>
    <n v="2"/>
    <n v="2"/>
    <n v="55"/>
    <x v="9"/>
    <n v="26"/>
    <n v="59"/>
    <x v="2"/>
    <n v="2"/>
    <s v="2. EXP - Operating Expense"/>
    <n v="29"/>
    <x v="4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1"/>
    <x v="6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14"/>
    <x v="8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3"/>
    <x v="3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3"/>
    <x v="7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9"/>
    <x v="12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8"/>
    <x v="11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5"/>
    <x v="10"/>
    <x v="1"/>
    <n v="2"/>
    <n v="2"/>
    <n v="33"/>
    <x v="20"/>
    <n v="26"/>
    <n v="55"/>
    <x v="6"/>
    <n v="2"/>
    <s v="2. EXP - Operating Expense"/>
    <n v="110"/>
    <x v="46"/>
    <n v="1110"/>
    <n v="0"/>
    <n v="0"/>
    <n v="0"/>
    <n v="0"/>
    <n v="0"/>
    <n v="0"/>
    <n v="0"/>
    <n v="0"/>
    <n v="0"/>
    <n v="0"/>
    <n v="0"/>
    <n v="0"/>
    <n v="-27926.22"/>
    <n v="0"/>
    <n v="0"/>
    <n v="0"/>
    <n v="0"/>
    <n v="0"/>
    <n v="0"/>
    <n v="0"/>
    <n v="0"/>
    <n v="0"/>
    <n v="0"/>
    <n v="0"/>
    <n v="0"/>
    <n v="-27926.22"/>
    <n v="0"/>
    <s v="All Budget Divisions"/>
    <s v="CD-10 - Contributors/499"/>
    <x v="1"/>
    <s v="USF"/>
    <s v="Employee Expenses"/>
    <s v="Compensation and Benefits"/>
    <n v="27926.22"/>
    <s v="10-110-10.68100"/>
    <s v="110-Contributors"/>
    <s v="110"/>
    <x v="46"/>
    <x v="3"/>
  </r>
  <r>
    <x v="0"/>
    <x v="18"/>
    <x v="11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3"/>
    <x v="8"/>
    <x v="1"/>
    <n v="2"/>
    <n v="2"/>
    <n v="37"/>
    <x v="5"/>
    <n v="26"/>
    <n v="50"/>
    <x v="0"/>
    <n v="3"/>
    <s v="4. USAC_DEBIT - USAC Administration (Debit to SM)"/>
    <n v="123"/>
    <x v="62"/>
    <n v="685"/>
    <n v="523442.49300000002"/>
    <n v="49225.17"/>
    <n v="49233.38"/>
    <n v="81120.67"/>
    <n v="41183.24"/>
    <n v="49961.15"/>
    <n v="49725.98"/>
    <n v="49754.21"/>
    <n v="49852.47"/>
    <n v="38653.24"/>
    <n v="49750.38"/>
    <n v="55678.98"/>
    <n v="50531.81"/>
    <n v="43758.9035"/>
    <n v="43754.3675"/>
    <n v="43750.975599999998"/>
    <n v="43836.957399999999"/>
    <n v="43820.534800000001"/>
    <n v="43686.841399999998"/>
    <n v="43042.6633"/>
    <n v="43335.499000000003"/>
    <n v="43749.9755"/>
    <n v="43483.3773"/>
    <n v="43494.717400000001"/>
    <n v="43727.6803"/>
    <n v="614670.68000000005"/>
    <n v="523442.49300000002"/>
    <s v="All Budget Divisions"/>
    <s v="BD-50 - Rural Health Care"/>
    <x v="2"/>
    <s v="USF"/>
    <s v="Allocations"/>
    <s v="Allocations"/>
    <n v="-91228.187000000005"/>
    <s v="50-500-50.90232"/>
    <s v="500-Rural Health Care"/>
    <s v="500"/>
    <x v="62"/>
    <x v="0"/>
  </r>
  <r>
    <x v="2"/>
    <x v="4"/>
    <x v="1"/>
    <n v="2"/>
    <n v="2"/>
    <n v="43"/>
    <x v="21"/>
    <n v="26"/>
    <n v="56"/>
    <x v="12"/>
    <n v="2"/>
    <s v="2. EXP - Operating Expense"/>
    <n v="146"/>
    <x v="5"/>
    <n v="327"/>
    <n v="0"/>
    <n v="0"/>
    <n v="0"/>
    <n v="0"/>
    <n v="0"/>
    <n v="0"/>
    <n v="0"/>
    <n v="0"/>
    <n v="296.85000000000002"/>
    <n v="-296.85000000000002"/>
    <n v="0"/>
    <n v="0"/>
    <n v="0"/>
    <n v="369"/>
    <n v="-369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11"/>
    <x v="6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2"/>
    <x v="2"/>
    <n v="2"/>
    <n v="2"/>
    <n v="39"/>
    <x v="1"/>
    <n v="26"/>
    <n v="52"/>
    <x v="1"/>
    <n v="2"/>
    <s v="2. EXP - Operating Expense"/>
    <n v="100"/>
    <x v="18"/>
    <n v="1369"/>
    <n v="226578.29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084.91"/>
    <n v="18217.41"/>
    <n v="19084.91"/>
    <n v="19952.41"/>
    <n v="18217.41"/>
    <n v="19084.91"/>
    <n v="19084.91"/>
    <n v="18217.41"/>
    <n v="19952.41"/>
    <n v="55681.599999999999"/>
    <n v="55681.599999999999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3"/>
    <x v="3"/>
    <n v="2"/>
    <n v="2"/>
    <n v="53"/>
    <x v="16"/>
    <n v="26"/>
    <n v="59"/>
    <x v="2"/>
    <n v="2"/>
    <s v="2. EXP - Operating Expense"/>
    <n v="100"/>
    <x v="18"/>
    <n v="1491"/>
    <n v="1606244.04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0"/>
    <n v="140404.85"/>
    <n v="147090.79999999999"/>
    <n v="153776.74"/>
    <n v="140404.85"/>
    <n v="147090.79999999999"/>
    <n v="147090.79999999999"/>
    <n v="140404.85"/>
    <n v="153776.74"/>
    <n v="590454.21"/>
    <n v="436203.61"/>
    <s v="All Budget Divisions"/>
    <s v="DA-40 - Lifeline (DA)"/>
    <x v="5"/>
    <s v="USF"/>
    <s v="Employee Expenses"/>
    <s v="Compensation and Benefits"/>
    <n v="-154250.6"/>
    <s v="90-917-40.68000"/>
    <s v="917-IT Lifeline Support"/>
    <s v="917"/>
    <x v="18"/>
    <x v="3"/>
  </r>
  <r>
    <x v="4"/>
    <x v="9"/>
    <x v="1"/>
    <n v="2"/>
    <n v="2"/>
    <n v="48"/>
    <x v="8"/>
    <n v="26"/>
    <n v="53"/>
    <x v="3"/>
    <n v="2"/>
    <s v="2. EXP - Operating Expense"/>
    <n v="101"/>
    <x v="10"/>
    <n v="9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5"/>
    <x v="10"/>
    <x v="1"/>
    <n v="2"/>
    <n v="2"/>
    <n v="33"/>
    <x v="20"/>
    <n v="26"/>
    <n v="55"/>
    <x v="6"/>
    <n v="2"/>
    <s v="2. EXP - Operating Expense"/>
    <n v="104"/>
    <x v="54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10-10.68004"/>
    <s v="110-Contributors"/>
    <s v="110"/>
    <x v="54"/>
    <x v="0"/>
  </r>
  <r>
    <x v="4"/>
    <x v="9"/>
    <x v="1"/>
    <n v="2"/>
    <n v="2"/>
    <n v="55"/>
    <x v="9"/>
    <n v="26"/>
    <n v="59"/>
    <x v="2"/>
    <n v="2"/>
    <s v="2. EXP - Operating Expense"/>
    <n v="105"/>
    <x v="11"/>
    <n v="1101"/>
    <n v="24032.4856"/>
    <n v="0"/>
    <n v="0"/>
    <n v="0"/>
    <n v="0"/>
    <n v="0"/>
    <n v="-25"/>
    <n v="25"/>
    <n v="0"/>
    <n v="0"/>
    <n v="0"/>
    <n v="0"/>
    <n v="6495.35"/>
    <n v="92.884600000000006"/>
    <n v="84.807699999999997"/>
    <n v="84.807699999999997"/>
    <n v="88.846199999999996"/>
    <n v="92.884600000000006"/>
    <n v="80.769199999999998"/>
    <n v="92.884600000000006"/>
    <n v="88.846199999999996"/>
    <n v="84.807699999999997"/>
    <n v="92.884600000000006"/>
    <n v="6977.1302999999998"/>
    <n v="16170.932199999999"/>
    <n v="6495.35"/>
    <n v="24032.4856"/>
    <s v="All Budget Divisions"/>
    <s v="DA-20 - Schools &amp; Libraries (DA)"/>
    <x v="3"/>
    <s v="USF"/>
    <s v="Employee Expenses"/>
    <s v="Compensation and Benefits"/>
    <n v="17537.135600000001"/>
    <s v="90-926-20.68005"/>
    <s v="926-SL Legacy IT Support"/>
    <s v="926"/>
    <x v="11"/>
    <x v="3"/>
  </r>
  <r>
    <x v="0"/>
    <x v="0"/>
    <x v="0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5"/>
    <x v="4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3"/>
    <x v="3"/>
    <n v="2"/>
    <n v="2"/>
    <n v="52"/>
    <x v="10"/>
    <n v="26"/>
    <n v="59"/>
    <x v="2"/>
    <n v="2"/>
    <s v="2. EXP - Operating Expense"/>
    <n v="73"/>
    <x v="56"/>
    <n v="1488"/>
    <n v="4317697.0999999996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0"/>
    <n v="578251.43999999994"/>
    <n v="497148.72"/>
    <n v="484115.29"/>
    <n v="535701.64"/>
    <n v="485205.76000000001"/>
    <n v="492921.92"/>
    <n v="491449.59999999998"/>
    <n v="474682.37"/>
    <n v="414457.58"/>
    <n v="278220.36"/>
    <s v="All Budget Divisions"/>
    <s v="DA-30 - High Cost (DA)"/>
    <x v="4"/>
    <s v="USF"/>
    <s v="Professional Services"/>
    <s v="Other Professional Services"/>
    <n v="-136237.22"/>
    <s v="90-916-30.64883"/>
    <s v="916-IT HC Support"/>
    <s v="916"/>
    <x v="56"/>
    <x v="9"/>
  </r>
  <r>
    <x v="0"/>
    <x v="14"/>
    <x v="8"/>
    <n v="2"/>
    <n v="2"/>
    <n v="52"/>
    <x v="10"/>
    <n v="26"/>
    <n v="59"/>
    <x v="2"/>
    <n v="2"/>
    <s v="2. EXP - Operating Expense"/>
    <n v="73"/>
    <x v="56"/>
    <n v="1488"/>
    <n v="3446129.5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276354.15000000002"/>
    <n v="322195.65000000002"/>
    <n v="313269.58"/>
    <n v="485205.76000000001"/>
    <n v="492921.92"/>
    <n v="491449.59999999998"/>
    <n v="474682.37"/>
    <n v="1501869.85"/>
    <n v="1501869.85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7"/>
    <x v="5"/>
    <n v="2"/>
    <n v="2"/>
    <n v="39"/>
    <x v="1"/>
    <n v="26"/>
    <n v="52"/>
    <x v="1"/>
    <n v="2"/>
    <s v="2. EXP - Operating Expense"/>
    <n v="83"/>
    <x v="13"/>
    <n v="1403"/>
    <n v="21735.54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458.1"/>
    <n v="3006.75"/>
    <n v="2594.77"/>
    <n v="0"/>
    <n v="0"/>
    <n v="0"/>
    <n v="0"/>
    <n v="23978.87"/>
    <n v="21735.54"/>
    <s v="All Budget Divisions"/>
    <s v="CD-61 - Office of the Chief Administrative Officer Division"/>
    <x v="1"/>
    <s v="USF"/>
    <s v="Employee Expenses"/>
    <s v="Compensation and Benefits"/>
    <n v="-2243.33"/>
    <s v="70-735-70.66000"/>
    <s v="735-Facilities"/>
    <s v="735"/>
    <x v="13"/>
    <x v="3"/>
  </r>
  <r>
    <x v="0"/>
    <x v="6"/>
    <x v="1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0"/>
    <n v="0"/>
    <n v="0"/>
    <n v="1774.63"/>
    <n v="1774.63"/>
    <n v="1774.63"/>
    <n v="1568.63"/>
    <n v="1568.63"/>
    <n v="1568.63"/>
    <n v="1568.63"/>
    <n v="1568.59"/>
    <n v="206"/>
    <n v="4693.68"/>
    <n v="10029.780000000001"/>
    <s v="All Budget Divisions"/>
    <s v="BD-50 - Rural Health Care"/>
    <x v="2"/>
    <s v="USF"/>
    <s v="Employee Expenses"/>
    <s v="Travel"/>
    <n v="5336.1"/>
    <s v="50-500-50.66800"/>
    <s v="500-Rural Health Care"/>
    <s v="500"/>
    <x v="16"/>
    <x v="7"/>
  </r>
  <r>
    <x v="0"/>
    <x v="18"/>
    <x v="11"/>
    <n v="2"/>
    <n v="2"/>
    <n v="35"/>
    <x v="12"/>
    <n v="26"/>
    <n v="48"/>
    <x v="7"/>
    <n v="2"/>
    <s v="2. EXP - Operating Expense"/>
    <n v="100"/>
    <x v="18"/>
    <n v="1340"/>
    <n v="5491631.29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21454.53"/>
    <n v="463599.99"/>
    <n v="463599.99"/>
    <n v="442527.26"/>
    <n v="463599.99"/>
    <n v="484672.71"/>
    <n v="442527.26"/>
    <n v="463599.99"/>
    <n v="463599.99"/>
    <n v="442527.26"/>
    <n v="484672.71"/>
    <n v="455249.61"/>
    <n v="455249.61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4"/>
    <x v="9"/>
    <x v="1"/>
    <n v="2"/>
    <n v="2"/>
    <n v="46"/>
    <x v="3"/>
    <n v="26"/>
    <n v="59"/>
    <x v="2"/>
    <n v="2"/>
    <s v="2. EXP - Operating Expense"/>
    <n v="48"/>
    <x v="91"/>
    <n v="1090"/>
    <n v="840000"/>
    <n v="6821.52"/>
    <n v="0"/>
    <n v="0"/>
    <n v="267813.24"/>
    <n v="0"/>
    <n v="0"/>
    <n v="0"/>
    <n v="0"/>
    <n v="225096.31"/>
    <n v="-0.01"/>
    <n v="0"/>
    <n v="0"/>
    <n v="0"/>
    <n v="50000"/>
    <n v="50000"/>
    <n v="0"/>
    <n v="100000"/>
    <n v="250000"/>
    <n v="0"/>
    <n v="200000"/>
    <n v="0"/>
    <n v="150000"/>
    <n v="40000"/>
    <n v="0"/>
    <n v="499731.06"/>
    <n v="840000"/>
    <s v="All Budget Divisions"/>
    <s v="CD-90 - Information Technology"/>
    <x v="1"/>
    <s v="USF"/>
    <s v="General and Administrative"/>
    <s v="Hardware and Equipment"/>
    <n v="340268.94"/>
    <s v="90-922-90.64200"/>
    <s v="922-Technology Operations"/>
    <s v="922"/>
    <x v="91"/>
    <x v="14"/>
  </r>
  <r>
    <x v="4"/>
    <x v="9"/>
    <x v="1"/>
    <n v="2"/>
    <n v="2"/>
    <n v="47"/>
    <x v="2"/>
    <n v="26"/>
    <n v="60"/>
    <x v="9"/>
    <n v="2"/>
    <s v="2. EXP - Operating Expense"/>
    <n v="56"/>
    <x v="21"/>
    <n v="1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3"/>
    <x v="8"/>
    <x v="1"/>
    <n v="2"/>
    <n v="2"/>
    <n v="39"/>
    <x v="1"/>
    <n v="26"/>
    <n v="52"/>
    <x v="1"/>
    <n v="2"/>
    <s v="2. EXP - Operating Expense"/>
    <n v="57"/>
    <x v="22"/>
    <n v="707"/>
    <n v="0"/>
    <n v="0"/>
    <n v="0"/>
    <n v="0"/>
    <n v="-3814.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814.48"/>
    <n v="0"/>
    <s v="All Budget Divisions"/>
    <s v="CD-61 - Office of the Chief Administrative Officer Division"/>
    <x v="1"/>
    <s v="USF"/>
    <s v="Professional Services"/>
    <s v="Other Professional Services"/>
    <n v="3814.48"/>
    <s v="61-601-61.64800"/>
    <s v="601-Data Strategy"/>
    <s v="601"/>
    <x v="22"/>
    <x v="9"/>
  </r>
  <r>
    <x v="0"/>
    <x v="5"/>
    <x v="4"/>
    <n v="2"/>
    <n v="2"/>
    <n v="39"/>
    <x v="1"/>
    <n v="26"/>
    <n v="52"/>
    <x v="1"/>
    <n v="2"/>
    <s v="2. EXP - Operating Expense"/>
    <n v="57"/>
    <x v="22"/>
    <n v="1403"/>
    <n v="62619.819995999998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6929.52"/>
    <n v="3340.6666660000001"/>
    <n v="3340.6666660000001"/>
    <n v="12090.666665999999"/>
    <n v="3340.6666660000001"/>
    <n v="3340.6666660000001"/>
    <n v="12686.666665999999"/>
    <n v="24479.82"/>
    <n v="24479.82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6"/>
    <x v="12"/>
    <x v="6"/>
    <n v="2"/>
    <n v="2"/>
    <n v="54"/>
    <x v="15"/>
    <n v="26"/>
    <n v="54"/>
    <x v="11"/>
    <n v="2"/>
    <s v="2. EXP - Operating Expense"/>
    <n v="61"/>
    <x v="35"/>
    <n v="15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14"/>
    <x v="8"/>
    <n v="2"/>
    <n v="2"/>
    <n v="52"/>
    <x v="10"/>
    <n v="26"/>
    <n v="58"/>
    <x v="4"/>
    <n v="2"/>
    <s v="2. EXP - Operating Expense"/>
    <n v="64"/>
    <x v="23"/>
    <n v="1419"/>
    <n v="2091654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265495.67"/>
    <n v="417464.3"/>
    <n v="482742.6"/>
    <n v="90781"/>
    <n v="75181"/>
    <n v="62141"/>
    <n v="31151.119999999999"/>
    <n v="1832399.88"/>
    <n v="1832399.88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14"/>
    <x v="8"/>
    <n v="2"/>
    <n v="2"/>
    <n v="39"/>
    <x v="1"/>
    <n v="26"/>
    <n v="52"/>
    <x v="1"/>
    <n v="2"/>
    <s v="2. EXP - Operating Expense"/>
    <n v="40"/>
    <x v="48"/>
    <n v="1403"/>
    <n v="16461.816664000002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073.1400000000001"/>
    <n v="1396.19"/>
    <n v="907.03"/>
    <n v="1709.1666660000001"/>
    <n v="1709.1666660000001"/>
    <n v="1709.1666660000001"/>
    <n v="1709.1666660000001"/>
    <n v="9625.15"/>
    <n v="9625.15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6"/>
    <x v="12"/>
    <x v="6"/>
    <n v="2"/>
    <n v="2"/>
    <n v="37"/>
    <x v="5"/>
    <n v="26"/>
    <n v="50"/>
    <x v="0"/>
    <n v="2"/>
    <s v="2. EXP - Operating Expense"/>
    <n v="40"/>
    <x v="48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1"/>
    <x v="6"/>
    <n v="2"/>
    <n v="2"/>
    <n v="42"/>
    <x v="11"/>
    <n v="26"/>
    <n v="55"/>
    <x v="6"/>
    <n v="2"/>
    <s v="2. EXP - Operating Expense"/>
    <n v="42"/>
    <x v="85"/>
    <n v="1398"/>
    <n v="742002.99999599997"/>
    <n v="57928.68"/>
    <n v="59831.18"/>
    <n v="53866.93"/>
    <n v="86360.93"/>
    <n v="57928.68"/>
    <n v="57928.68"/>
    <n v="57928.68"/>
    <n v="57928.52"/>
    <n v="58450.9"/>
    <n v="0"/>
    <n v="0"/>
    <n v="0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548153.18000000005"/>
    <n v="556502.24999699998"/>
    <s v="All Budget Divisions"/>
    <s v="CD-70 - Finance"/>
    <x v="1"/>
    <s v="USF"/>
    <s v="General and Administrative"/>
    <s v="Taxes and Insurance"/>
    <n v="8349.0699970000005"/>
    <s v="70-700-70.62800"/>
    <s v="700-Finance"/>
    <s v="700"/>
    <x v="85"/>
    <x v="6"/>
  </r>
  <r>
    <x v="3"/>
    <x v="8"/>
    <x v="1"/>
    <n v="2"/>
    <n v="2"/>
    <n v="42"/>
    <x v="11"/>
    <n v="26"/>
    <n v="52"/>
    <x v="1"/>
    <n v="2"/>
    <s v="2. EXP - Operating Expense"/>
    <n v="44"/>
    <x v="57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5"/>
    <x v="20"/>
    <x v="13"/>
    <n v="2"/>
    <n v="2"/>
    <n v="55"/>
    <x v="9"/>
    <n v="26"/>
    <n v="58"/>
    <x v="4"/>
    <n v="2"/>
    <s v="2. EXP - Operating Expense"/>
    <n v="44"/>
    <x v="5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7"/>
    <x v="10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17"/>
    <x v="10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3"/>
    <x v="8"/>
    <x v="1"/>
    <n v="2"/>
    <n v="2"/>
    <n v="54"/>
    <x v="15"/>
    <n v="26"/>
    <n v="59"/>
    <x v="2"/>
    <n v="2"/>
    <s v="2. EXP - Operating Expense"/>
    <n v="39"/>
    <x v="27"/>
    <n v="878"/>
    <n v="749.99999000000003"/>
    <n v="0"/>
    <n v="0"/>
    <n v="0"/>
    <n v="0"/>
    <n v="0"/>
    <n v="0"/>
    <n v="0"/>
    <n v="0"/>
    <n v="0"/>
    <n v="0"/>
    <n v="0"/>
    <n v="0"/>
    <n v="63.487943999999999"/>
    <n v="57.716340000000002"/>
    <n v="66.373745999999997"/>
    <n v="57.716340000000002"/>
    <n v="66.373745999999997"/>
    <n v="63.487943999999999"/>
    <n v="60.602142000000001"/>
    <n v="66.373745999999997"/>
    <n v="60.602142000000001"/>
    <n v="63.487943999999999"/>
    <n v="63.487943999999999"/>
    <n v="60.290011999999997"/>
    <n v="0"/>
    <n v="749.99999000000003"/>
    <s v="All Budget Divisions"/>
    <s v="DA-50 - Rural Health Care (DA)"/>
    <x v="2"/>
    <s v="USF"/>
    <s v="Employee Expenses"/>
    <s v="Team Building"/>
    <n v="749.99999000000003"/>
    <s v="90-925-50.62505"/>
    <s v="925-RHC IT Support"/>
    <s v="925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2"/>
    <x v="2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5"/>
    <x v="16"/>
    <x v="9"/>
    <n v="2"/>
    <n v="2"/>
    <n v="33"/>
    <x v="20"/>
    <n v="26"/>
    <n v="55"/>
    <x v="6"/>
    <n v="2"/>
    <s v="2. EXP - Operating Expense"/>
    <n v="40"/>
    <x v="48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2600"/>
    <s v="110-Contributors"/>
    <s v="110"/>
    <x v="48"/>
    <x v="8"/>
  </r>
  <r>
    <x v="5"/>
    <x v="10"/>
    <x v="1"/>
    <n v="2"/>
    <n v="2"/>
    <n v="40"/>
    <x v="4"/>
    <n v="26"/>
    <n v="53"/>
    <x v="3"/>
    <n v="2"/>
    <s v="2. EXP - Operating Expense"/>
    <n v="40"/>
    <x v="48"/>
    <n v="1161"/>
    <n v="0"/>
    <n v="2959.31"/>
    <n v="-2959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1"/>
    <x v="1"/>
    <x v="1"/>
    <n v="2"/>
    <n v="2"/>
    <n v="53"/>
    <x v="16"/>
    <n v="26"/>
    <n v="59"/>
    <x v="2"/>
    <n v="2"/>
    <s v="2. EXP - Operating Expense"/>
    <n v="24"/>
    <x v="3"/>
    <n v="640"/>
    <n v="13680.0002"/>
    <n v="0"/>
    <n v="0"/>
    <n v="0"/>
    <n v="0"/>
    <n v="0"/>
    <n v="505"/>
    <n v="1015"/>
    <n v="680"/>
    <n v="1050"/>
    <n v="910"/>
    <n v="750"/>
    <n v="897"/>
    <n v="1104.9231"/>
    <n v="1052.3077000000001"/>
    <n v="1210.1538"/>
    <n v="1104.9231"/>
    <n v="1157.5385000000001"/>
    <n v="1157.5385000000001"/>
    <n v="1104.9231"/>
    <n v="1210.1538"/>
    <n v="1157.5385000000001"/>
    <n v="1104.9231"/>
    <n v="1157.5385000000001"/>
    <n v="1157.5385000000001"/>
    <n v="5807"/>
    <n v="13680.0002"/>
    <s v="All Budget Divisions"/>
    <s v="DA-40 - Lifeline (DA)"/>
    <x v="5"/>
    <s v="USF"/>
    <s v="Employee Expenses"/>
    <s v="Compensation and Benefits"/>
    <n v="7873.0002000000004"/>
    <s v="90-917-40.62301"/>
    <s v="917-IT Lifeline Support"/>
    <s v="917"/>
    <x v="3"/>
    <x v="3"/>
  </r>
  <r>
    <x v="0"/>
    <x v="6"/>
    <x v="1"/>
    <n v="2"/>
    <n v="2"/>
    <n v="38"/>
    <x v="18"/>
    <n v="26"/>
    <n v="51"/>
    <x v="8"/>
    <n v="2"/>
    <s v="2. EXP - Operating Expense"/>
    <n v="24"/>
    <x v="3"/>
    <n v="1356"/>
    <n v="4577.5600000000004"/>
    <n v="51.6"/>
    <n v="51.6"/>
    <n v="51.6"/>
    <n v="363.6"/>
    <n v="363.6"/>
    <n v="363.6"/>
    <n v="363.6"/>
    <n v="363.6"/>
    <n v="363.6"/>
    <n v="0"/>
    <n v="0"/>
    <n v="0"/>
    <n v="385.85"/>
    <n v="350.77"/>
    <n v="385.85"/>
    <n v="385.85"/>
    <n v="368.31"/>
    <n v="385.85"/>
    <n v="403.38"/>
    <n v="368.31"/>
    <n v="385.85"/>
    <n v="385.85"/>
    <n v="368.31"/>
    <n v="403.38"/>
    <n v="2336.4"/>
    <n v="3420.02"/>
    <s v="All Budget Divisions"/>
    <s v="CD-60 - Chief Executive Office"/>
    <x v="1"/>
    <s v="USF"/>
    <s v="Employee Expenses"/>
    <s v="Compensation and Benefits"/>
    <n v="1083.6199999999999"/>
    <s v="60-600-60.62301"/>
    <s v="600-Chief Executive Office"/>
    <s v="600"/>
    <x v="3"/>
    <x v="3"/>
  </r>
  <r>
    <x v="0"/>
    <x v="0"/>
    <x v="0"/>
    <n v="2"/>
    <n v="2"/>
    <n v="40"/>
    <x v="4"/>
    <n v="26"/>
    <n v="53"/>
    <x v="3"/>
    <n v="2"/>
    <s v="2. EXP - Operating Expense"/>
    <n v="24"/>
    <x v="3"/>
    <n v="1378"/>
    <n v="47787.6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3329.95"/>
    <n v="2734.35"/>
    <n v="4141.95"/>
    <n v="3650.9"/>
    <n v="5401.85"/>
    <n v="5156.3100000000004"/>
    <n v="5647.38"/>
    <n v="31582.06"/>
    <n v="31582.06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5"/>
    <x v="15"/>
    <x v="5"/>
    <n v="2"/>
    <n v="2"/>
    <n v="52"/>
    <x v="10"/>
    <n v="26"/>
    <n v="59"/>
    <x v="2"/>
    <n v="2"/>
    <s v="2. EXP - Operating Expense"/>
    <n v="26"/>
    <x v="51"/>
    <n v="1262"/>
    <n v="217966.18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753.849999999999"/>
    <n v="18753.849999999999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753.849999999999"/>
    <n v="18753.849999999999"/>
    <n v="217966.18"/>
    <n v="217966.18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14"/>
    <x v="8"/>
    <n v="2"/>
    <n v="2"/>
    <n v="36"/>
    <x v="14"/>
    <n v="26"/>
    <n v="49"/>
    <x v="10"/>
    <n v="2"/>
    <s v="2. EXP - Operating Expense"/>
    <n v="26"/>
    <x v="51"/>
    <n v="1341"/>
    <n v="1278727.8400000001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4135.34"/>
    <n v="107435.84"/>
    <n v="107629.92"/>
    <n v="108948"/>
    <n v="108948"/>
    <n v="103995.82"/>
    <n v="113900.19"/>
    <n v="842935.83"/>
    <n v="842935.83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66"/>
    <n v="-61848.354899999998"/>
    <n v="0"/>
    <n v="0"/>
    <n v="0"/>
    <n v="0"/>
    <n v="0"/>
    <n v="0"/>
    <n v="0"/>
    <n v="0"/>
    <n v="0"/>
    <n v="0"/>
    <n v="0"/>
    <n v="0"/>
    <n v="-5745.5724"/>
    <n v="-5084.8334000000004"/>
    <n v="-5084.8334000000004"/>
    <n v="-5326.9683000000005"/>
    <n v="-5569.1031999999996"/>
    <n v="-4842.6984000000002"/>
    <n v="-5565.7979999999998"/>
    <n v="-5240.1106"/>
    <n v="-4913.2956000000004"/>
    <n v="-5130.9188000000004"/>
    <n v="-4494.509"/>
    <n v="-4849.7138000000004"/>
    <n v="0"/>
    <n v="-61848.354899999998"/>
    <s v="All Budget Divisions"/>
    <s v="CD-90 - Information Technology"/>
    <x v="1"/>
    <s v="USF"/>
    <s v="Employee Expenses"/>
    <s v="Compensation and Benefits"/>
    <n v="-61848.354899999998"/>
    <s v="90-910-90.62307"/>
    <s v="910-Enterprise Technology Development"/>
    <s v="910"/>
    <x v="39"/>
    <x v="0"/>
  </r>
  <r>
    <x v="5"/>
    <x v="10"/>
    <x v="1"/>
    <n v="2"/>
    <n v="2"/>
    <n v="33"/>
    <x v="20"/>
    <n v="26"/>
    <n v="59"/>
    <x v="2"/>
    <n v="2"/>
    <s v="2. EXP - Operating Expense"/>
    <n v="4"/>
    <x v="50"/>
    <n v="12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2"/>
    <x v="2"/>
    <n v="2"/>
    <n v="2"/>
    <n v="53"/>
    <x v="16"/>
    <n v="26"/>
    <n v="58"/>
    <x v="4"/>
    <n v="2"/>
    <s v="2. EXP - Operating Expense"/>
    <n v="16"/>
    <x v="1"/>
    <n v="1429"/>
    <n v="269046"/>
    <n v="1240"/>
    <n v="-520"/>
    <n v="-720"/>
    <n v="0"/>
    <n v="0"/>
    <n v="0"/>
    <n v="0"/>
    <n v="0"/>
    <n v="0"/>
    <n v="0"/>
    <n v="0"/>
    <n v="0"/>
    <n v="1240"/>
    <n v="-520"/>
    <n v="-720"/>
    <n v="29894"/>
    <n v="29894"/>
    <n v="29894"/>
    <n v="29894"/>
    <n v="29894"/>
    <n v="29894"/>
    <n v="29894"/>
    <n v="29894"/>
    <n v="29894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5"/>
    <x v="20"/>
    <x v="13"/>
    <n v="2"/>
    <n v="2"/>
    <n v="46"/>
    <x v="3"/>
    <n v="26"/>
    <n v="59"/>
    <x v="2"/>
    <n v="2"/>
    <s v="2. EXP - Operating Expense"/>
    <n v="26"/>
    <x v="51"/>
    <n v="1265"/>
    <n v="833354.43200000003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0695.68"/>
    <n v="62954.43"/>
    <n v="67948.259999999995"/>
    <n v="68179.960000000006"/>
    <n v="60884.3"/>
    <n v="61294.22"/>
    <n v="68169.960000000006"/>
    <n v="65169.96"/>
    <n v="76964.232999999993"/>
    <n v="70271.691000000006"/>
    <n v="73617.962"/>
    <n v="76964.232999999993"/>
    <n v="66925.42"/>
    <n v="76964.232999999993"/>
    <n v="391646.66"/>
    <n v="391646.66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6"/>
    <x v="1"/>
    <n v="2"/>
    <n v="2"/>
    <n v="41"/>
    <x v="17"/>
    <n v="26"/>
    <n v="54"/>
    <x v="11"/>
    <n v="2"/>
    <s v="2. EXP - Operating Expense"/>
    <n v="26"/>
    <x v="51"/>
    <n v="1389"/>
    <n v="520856.02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3903.57"/>
    <n v="39912.339999999997"/>
    <n v="43903.57"/>
    <n v="43903.57"/>
    <n v="41907.96"/>
    <n v="43903.57"/>
    <n v="45899.19"/>
    <n v="41907.96"/>
    <n v="43903.57"/>
    <n v="43903.57"/>
    <n v="41907.96"/>
    <n v="45899.19"/>
    <n v="360225.39"/>
    <n v="389145.3"/>
    <s v="All Budget Divisions"/>
    <s v="CD-65 - Office of the General Counsel"/>
    <x v="1"/>
    <s v="USF"/>
    <s v="Employee Expenses"/>
    <s v="Compensation and Benefits"/>
    <n v="28919.91"/>
    <s v="65-650-65.62303"/>
    <s v="650-Office of the General Counsel"/>
    <s v="650"/>
    <x v="51"/>
    <x v="3"/>
  </r>
  <r>
    <x v="0"/>
    <x v="18"/>
    <x v="11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3"/>
    <x v="7"/>
    <n v="2"/>
    <n v="2"/>
    <n v="34"/>
    <x v="7"/>
    <n v="26"/>
    <n v="47"/>
    <x v="5"/>
    <n v="3"/>
    <s v="4. USAC_DEBIT - USAC Administration (Debit to SM)"/>
    <n v="125"/>
    <x v="64"/>
    <n v="1335"/>
    <n v="7966.55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525.99"/>
    <n v="404.35"/>
    <n v="458.95"/>
    <n v="1217.42"/>
    <n v="848.33"/>
    <n v="521.66"/>
    <n v="1004.95"/>
    <n v="1984.9"/>
    <n v="1984.9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14"/>
    <x v="8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3"/>
    <x v="8"/>
    <x v="1"/>
    <n v="2"/>
    <n v="2"/>
    <n v="46"/>
    <x v="3"/>
    <n v="26"/>
    <n v="59"/>
    <x v="2"/>
    <n v="6"/>
    <s v="X00000 - Capital Expenses"/>
    <n v="138"/>
    <x v="7"/>
    <n v="855"/>
    <n v="0"/>
    <n v="0"/>
    <n v="0"/>
    <n v="0"/>
    <n v="342256.94"/>
    <n v="443118.34"/>
    <n v="109915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5290.59"/>
    <n v="0"/>
    <s v="All Budget Divisions"/>
    <s v="CD-90 - Information Technology"/>
    <x v="1"/>
    <s v="USF"/>
    <s v="Professional Services"/>
    <s v="Other Professional Services"/>
    <n v="-895290.59"/>
    <s v="90-913-90.X00005"/>
    <s v="913-Architecture and Standards"/>
    <s v="913"/>
    <x v="7"/>
    <x v="5"/>
  </r>
  <r>
    <x v="1"/>
    <x v="1"/>
    <x v="1"/>
    <n v="2"/>
    <n v="2"/>
    <n v="53"/>
    <x v="16"/>
    <n v="26"/>
    <n v="59"/>
    <x v="2"/>
    <n v="6"/>
    <s v="X00000 - Capital Expenses"/>
    <n v="141"/>
    <x v="92"/>
    <n v="6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6"/>
    <x v="12"/>
    <x v="6"/>
    <n v="2"/>
    <n v="2"/>
    <n v="49"/>
    <x v="13"/>
    <n v="26"/>
    <n v="59"/>
    <x v="2"/>
    <n v="6"/>
    <s v="X00000 - Capital Expenses"/>
    <n v="141"/>
    <x v="92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6"/>
    <x v="12"/>
    <x v="6"/>
    <n v="2"/>
    <n v="2"/>
    <n v="37"/>
    <x v="5"/>
    <n v="26"/>
    <n v="50"/>
    <x v="0"/>
    <n v="2"/>
    <s v="2. EXP - Operating Expense"/>
    <n v="146"/>
    <x v="5"/>
    <n v="1528"/>
    <n v="3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99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7"/>
    <x v="5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1"/>
    <x v="1"/>
    <x v="1"/>
    <n v="2"/>
    <n v="2"/>
    <n v="52"/>
    <x v="10"/>
    <n v="26"/>
    <n v="59"/>
    <x v="2"/>
    <n v="2"/>
    <s v="2. EXP - Operating Expense"/>
    <n v="105"/>
    <x v="11"/>
    <n v="599"/>
    <n v="33644.164599999996"/>
    <n v="1500"/>
    <n v="0"/>
    <n v="0"/>
    <n v="500"/>
    <n v="0"/>
    <n v="0"/>
    <n v="0"/>
    <n v="0"/>
    <n v="0"/>
    <n v="0"/>
    <n v="0"/>
    <n v="12565"/>
    <n v="72.692300000000003"/>
    <n v="69.230800000000002"/>
    <n v="79.615399999999994"/>
    <n v="72.692300000000003"/>
    <n v="76.153800000000004"/>
    <n v="76.153800000000004"/>
    <n v="72.692300000000003"/>
    <n v="79.615399999999994"/>
    <n v="76.153800000000004"/>
    <n v="72.692300000000003"/>
    <n v="3350.5702999999999"/>
    <n v="29545.902099999999"/>
    <n v="14565"/>
    <n v="33644.164599999996"/>
    <s v="All Budget Divisions"/>
    <s v="DA-30 - High Cost (DA)"/>
    <x v="4"/>
    <s v="USF"/>
    <s v="Employee Expenses"/>
    <s v="Compensation and Benefits"/>
    <n v="19079.1646"/>
    <s v="90-902-30.68005"/>
    <s v="902-Business Relationship Management"/>
    <s v="902"/>
    <x v="11"/>
    <x v="3"/>
  </r>
  <r>
    <x v="5"/>
    <x v="15"/>
    <x v="5"/>
    <n v="2"/>
    <n v="2"/>
    <n v="50"/>
    <x v="0"/>
    <n v="26"/>
    <n v="52"/>
    <x v="1"/>
    <n v="2"/>
    <s v="2. EXP - Operating Expense"/>
    <n v="107"/>
    <x v="12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5"/>
    <x v="4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6"/>
    <x v="12"/>
    <x v="6"/>
    <n v="2"/>
    <n v="2"/>
    <n v="35"/>
    <x v="12"/>
    <n v="26"/>
    <n v="48"/>
    <x v="7"/>
    <n v="3"/>
    <s v="4. USAC_DEBIT - USAC Administration (Debit to SM)"/>
    <n v="120"/>
    <x v="73"/>
    <n v="1522"/>
    <n v="18386562.689879999"/>
    <n v="0"/>
    <n v="0"/>
    <n v="0"/>
    <n v="0"/>
    <n v="0"/>
    <n v="0"/>
    <n v="0"/>
    <n v="0"/>
    <n v="0"/>
    <n v="0"/>
    <n v="0"/>
    <n v="0"/>
    <n v="1368236.6546519999"/>
    <n v="1368236.6546519999"/>
    <n v="1368236.6546519999"/>
    <n v="2051511.2393519999"/>
    <n v="1368236.6546519999"/>
    <n v="1368236.6546519999"/>
    <n v="1368236.6546519999"/>
    <n v="1368236.6546519999"/>
    <n v="2051511.2393519999"/>
    <n v="1368236.6546519999"/>
    <n v="1368236.6546519999"/>
    <n v="1969410.3193079999"/>
    <n v="0"/>
    <n v="0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0"/>
    <x v="18"/>
    <x v="11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2"/>
    <x v="2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5"/>
    <x v="16"/>
    <x v="9"/>
    <n v="2"/>
    <n v="2"/>
    <n v="52"/>
    <x v="10"/>
    <n v="26"/>
    <n v="59"/>
    <x v="2"/>
    <n v="2"/>
    <s v="2. EXP - Operating Expense"/>
    <n v="100"/>
    <x v="18"/>
    <n v="1262"/>
    <n v="1268484.45"/>
    <n v="135678.34"/>
    <n v="119295.38"/>
    <n v="125260.15"/>
    <n v="131224.92000000001"/>
    <n v="130849.92"/>
    <n v="125385.14"/>
    <n v="137189.69"/>
    <n v="125260.15"/>
    <n v="131224.92000000001"/>
    <n v="136814.69"/>
    <n v="119420.38"/>
    <n v="137753.01"/>
    <n v="135678.34"/>
    <n v="119295.38"/>
    <n v="125260.15"/>
    <n v="131224.92000000001"/>
    <n v="130849.92"/>
    <n v="125385.14"/>
    <n v="137189.69"/>
    <n v="125260.15"/>
    <n v="131224.92000000001"/>
    <n v="136814.69"/>
    <n v="-29698.85"/>
    <n v="0"/>
    <n v="1555356.69"/>
    <n v="1268484.45"/>
    <s v="All Budget Divisions"/>
    <s v="DA-30 - High Cost (DA)"/>
    <x v="4"/>
    <s v="USF"/>
    <s v="Employee Expenses"/>
    <s v="Compensation and Benefits"/>
    <n v="-286872.24"/>
    <s v="90-902-30.68000"/>
    <s v="902-Business Relationship Management"/>
    <s v="902"/>
    <x v="18"/>
    <x v="3"/>
  </r>
  <r>
    <x v="6"/>
    <x v="12"/>
    <x v="6"/>
    <n v="2"/>
    <n v="2"/>
    <n v="47"/>
    <x v="2"/>
    <n v="26"/>
    <n v="60"/>
    <x v="9"/>
    <n v="2"/>
    <s v="2. EXP - Operating Expense"/>
    <n v="100"/>
    <x v="18"/>
    <n v="1693"/>
    <n v="1873309.36"/>
    <n v="0"/>
    <n v="0"/>
    <n v="0"/>
    <n v="0"/>
    <n v="0"/>
    <n v="0"/>
    <n v="0"/>
    <n v="0"/>
    <n v="0"/>
    <n v="0"/>
    <n v="0"/>
    <n v="0"/>
    <n v="144100.72"/>
    <n v="144100.72"/>
    <n v="144100.72"/>
    <n v="216151.08"/>
    <n v="144100.72"/>
    <n v="144100.72"/>
    <n v="144100.72"/>
    <n v="144100.72"/>
    <n v="216151.08"/>
    <n v="144100.72"/>
    <n v="144100.72"/>
    <n v="144100.72"/>
    <n v="0"/>
    <n v="0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17"/>
    <x v="10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15"/>
    <x v="5"/>
    <n v="2"/>
    <n v="2"/>
    <n v="46"/>
    <x v="3"/>
    <n v="26"/>
    <n v="59"/>
    <x v="2"/>
    <n v="2"/>
    <s v="2. EXP - Operating Expense"/>
    <n v="102"/>
    <x v="44"/>
    <n v="1283"/>
    <n v="-93141.440000000002"/>
    <n v="-496.39"/>
    <n v="-5636.11"/>
    <n v="-1498.16"/>
    <n v="-14296.71"/>
    <n v="-7121.93"/>
    <n v="-9927.31"/>
    <n v="-6610.23"/>
    <n v="-6494.08"/>
    <n v="-4697.1499999999996"/>
    <n v="-8779.94"/>
    <n v="-23018.35"/>
    <n v="-4565.08"/>
    <n v="-496.39"/>
    <n v="-5636.11"/>
    <n v="-1498.16"/>
    <n v="-14296.71"/>
    <n v="-7121.93"/>
    <n v="-9927.31"/>
    <n v="-6610.23"/>
    <n v="-6494.08"/>
    <n v="-4697.1499999999996"/>
    <n v="-8779.94"/>
    <n v="-23018.35"/>
    <n v="-4565.08"/>
    <n v="-93141.440000000002"/>
    <n v="-93141.440000000002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17"/>
    <x v="10"/>
    <n v="2"/>
    <n v="2"/>
    <n v="54"/>
    <x v="15"/>
    <n v="26"/>
    <n v="59"/>
    <x v="2"/>
    <n v="2"/>
    <s v="2. EXP - Operating Expense"/>
    <n v="73"/>
    <x v="56"/>
    <n v="1507"/>
    <n v="636187.34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0"/>
    <n v="0"/>
    <n v="0"/>
    <n v="0"/>
    <n v="0"/>
    <n v="0"/>
    <n v="0"/>
    <n v="0"/>
    <n v="0"/>
    <n v="0"/>
    <n v="636187.34"/>
    <n v="636187.34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11"/>
    <x v="6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1"/>
    <x v="6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2"/>
    <x v="2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6"/>
    <x v="12"/>
    <x v="6"/>
    <n v="2"/>
    <n v="2"/>
    <n v="38"/>
    <x v="18"/>
    <n v="26"/>
    <n v="51"/>
    <x v="8"/>
    <n v="2"/>
    <s v="2. EXP - Operating Expense"/>
    <n v="97"/>
    <x v="16"/>
    <n v="1538"/>
    <n v="4767"/>
    <n v="0"/>
    <n v="0"/>
    <n v="0"/>
    <n v="0"/>
    <n v="0"/>
    <n v="0"/>
    <n v="0"/>
    <n v="0"/>
    <n v="0"/>
    <n v="0"/>
    <n v="0"/>
    <n v="0"/>
    <n v="314"/>
    <n v="373"/>
    <n v="401"/>
    <n v="400"/>
    <n v="436"/>
    <n v="414"/>
    <n v="418"/>
    <n v="455"/>
    <n v="394"/>
    <n v="412"/>
    <n v="374"/>
    <n v="376"/>
    <n v="0"/>
    <n v="0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5"/>
    <x v="20"/>
    <x v="13"/>
    <n v="2"/>
    <n v="2"/>
    <n v="54"/>
    <x v="15"/>
    <n v="26"/>
    <n v="58"/>
    <x v="4"/>
    <n v="2"/>
    <s v="2. EXP - Operating Expense"/>
    <n v="98"/>
    <x v="1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3"/>
    <x v="7"/>
    <n v="2"/>
    <n v="2"/>
    <n v="46"/>
    <x v="3"/>
    <n v="26"/>
    <n v="59"/>
    <x v="2"/>
    <n v="2"/>
    <s v="2. EXP - Operating Expense"/>
    <n v="57"/>
    <x v="22"/>
    <n v="1477"/>
    <n v="3139897.66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205605.57"/>
    <n v="311827.21999999997"/>
    <n v="470129.98"/>
    <n v="470129.98"/>
    <n v="427621.23"/>
    <n v="452264.63"/>
    <n v="451652.4"/>
    <n v="350666.65"/>
    <n v="350666.65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7"/>
    <x v="10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2"/>
    <x v="2"/>
    <n v="2"/>
    <n v="2"/>
    <n v="49"/>
    <x v="13"/>
    <n v="26"/>
    <n v="58"/>
    <x v="4"/>
    <n v="2"/>
    <s v="2. EXP - Operating Expense"/>
    <n v="64"/>
    <x v="23"/>
    <n v="1416"/>
    <n v="9882.93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0"/>
    <n v="0"/>
    <n v="0"/>
    <n v="0"/>
    <n v="0"/>
    <n v="0"/>
    <n v="0"/>
    <n v="0"/>
    <n v="0"/>
    <n v="9882.93"/>
    <n v="9882.93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0"/>
    <x v="11"/>
    <x v="6"/>
    <n v="2"/>
    <n v="2"/>
    <n v="45"/>
    <x v="6"/>
    <n v="26"/>
    <n v="58"/>
    <x v="4"/>
    <n v="2"/>
    <s v="2. EXP - Operating Expense"/>
    <n v="67"/>
    <x v="36"/>
    <n v="1423"/>
    <n v="1027054"/>
    <n v="57930"/>
    <n v="35776.25"/>
    <n v="49392.19"/>
    <n v="43117.67"/>
    <n v="56901.87"/>
    <n v="94649.63"/>
    <n v="114406.55"/>
    <n v="47332.97"/>
    <n v="38102.21"/>
    <n v="0"/>
    <n v="0"/>
    <n v="0"/>
    <n v="99751"/>
    <n v="75722"/>
    <n v="90038"/>
    <n v="31805"/>
    <n v="39508"/>
    <n v="79200"/>
    <n v="98688"/>
    <n v="127247"/>
    <n v="157635"/>
    <n v="0"/>
    <n v="68150"/>
    <n v="159310"/>
    <n v="537609.34"/>
    <n v="799594"/>
    <s v="All Budget Divisions"/>
    <s v="CD-80 - Audit and Assurance"/>
    <x v="1"/>
    <s v="USF"/>
    <s v="Professional Services"/>
    <s v="Outsourced Audits"/>
    <n v="261984.66"/>
    <s v="80-800-80.64863"/>
    <s v="800-Audit and Assurance"/>
    <s v="800"/>
    <x v="36"/>
    <x v="10"/>
  </r>
  <r>
    <x v="2"/>
    <x v="4"/>
    <x v="1"/>
    <n v="2"/>
    <n v="2"/>
    <n v="49"/>
    <x v="13"/>
    <n v="26"/>
    <n v="49"/>
    <x v="10"/>
    <n v="2"/>
    <s v="2. EXP - Operating Expense"/>
    <n v="69"/>
    <x v="82"/>
    <n v="239"/>
    <n v="16780000"/>
    <n v="0"/>
    <n v="0"/>
    <n v="607104.36"/>
    <n v="919599.1"/>
    <n v="1289010.2"/>
    <n v="3101541.58"/>
    <n v="2448123.67"/>
    <n v="1925618.96"/>
    <n v="1463618.87"/>
    <n v="2545458.9300000002"/>
    <n v="1860264.95"/>
    <n v="2308874.98"/>
    <n v="0"/>
    <n v="0"/>
    <n v="1038000"/>
    <n v="1038000"/>
    <n v="1838000"/>
    <n v="1838000"/>
    <n v="1838000"/>
    <n v="1838000"/>
    <n v="1838000"/>
    <n v="1838000"/>
    <n v="1838000"/>
    <n v="1838000"/>
    <n v="18469215.600000001"/>
    <n v="16780000"/>
    <s v="All Budget Divisions"/>
    <s v="CD-42 - ACP (FCC Appropriated Program; formerly EBB)"/>
    <x v="0"/>
    <s v="FCC"/>
    <s v="Professional Services"/>
    <s v="Lifeline Eligibility Verification"/>
    <n v="-1689215.6"/>
    <s v="40-402-42.64875"/>
    <s v="402-EBB (FCC Appropriated Program; now ACP)"/>
    <s v="402"/>
    <x v="82"/>
    <x v="11"/>
  </r>
  <r>
    <x v="0"/>
    <x v="2"/>
    <x v="2"/>
    <n v="2"/>
    <n v="2"/>
    <n v="36"/>
    <x v="14"/>
    <n v="26"/>
    <n v="49"/>
    <x v="10"/>
    <n v="2"/>
    <s v="2. EXP - Operating Expense"/>
    <n v="71"/>
    <x v="55"/>
    <n v="1341"/>
    <n v="12157323.470000001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1289470.1000000001"/>
    <n v="611875.79"/>
    <n v="1332775.29"/>
    <n v="1115719.07"/>
    <n v="1270577.72"/>
    <n v="1233740.74"/>
    <n v="1122544.3600000001"/>
    <n v="1159170.95"/>
    <n v="1576035.77"/>
    <n v="1445413.68"/>
    <n v="1445413.68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2"/>
    <x v="4"/>
    <x v="1"/>
    <n v="2"/>
    <n v="2"/>
    <n v="36"/>
    <x v="14"/>
    <n v="26"/>
    <n v="49"/>
    <x v="10"/>
    <n v="2"/>
    <s v="2. EXP - Operating Expense"/>
    <n v="44"/>
    <x v="57"/>
    <n v="237"/>
    <n v="9185"/>
    <n v="0"/>
    <n v="0"/>
    <n v="0"/>
    <n v="0"/>
    <n v="0"/>
    <n v="0"/>
    <n v="0"/>
    <n v="0"/>
    <n v="0"/>
    <n v="0"/>
    <n v="0"/>
    <n v="0"/>
    <n v="0"/>
    <n v="605"/>
    <n v="440"/>
    <n v="1650"/>
    <n v="1045"/>
    <n v="1485"/>
    <n v="1045"/>
    <n v="385"/>
    <n v="935"/>
    <n v="715"/>
    <n v="715"/>
    <n v="165"/>
    <n v="0"/>
    <n v="9185"/>
    <s v="All Budget Divisions"/>
    <s v="BD-40 - Lifeline"/>
    <x v="5"/>
    <s v="USF"/>
    <s v="Employee Expenses"/>
    <s v="Travel"/>
    <n v="9185"/>
    <s v="40-400-40.63800"/>
    <s v="400-Lifeline"/>
    <s v="400"/>
    <x v="57"/>
    <x v="7"/>
  </r>
  <r>
    <x v="0"/>
    <x v="14"/>
    <x v="8"/>
    <n v="2"/>
    <n v="2"/>
    <n v="35"/>
    <x v="12"/>
    <n v="26"/>
    <n v="48"/>
    <x v="7"/>
    <n v="2"/>
    <s v="2. EXP - Operating Expense"/>
    <n v="44"/>
    <x v="57"/>
    <n v="1340"/>
    <n v="1449"/>
    <n v="0"/>
    <n v="0"/>
    <n v="0"/>
    <n v="0"/>
    <n v="0"/>
    <n v="1449"/>
    <n v="0"/>
    <n v="0"/>
    <n v="0"/>
    <n v="0"/>
    <n v="0"/>
    <n v="0"/>
    <n v="0"/>
    <n v="0"/>
    <n v="0"/>
    <n v="0"/>
    <n v="0"/>
    <n v="1449"/>
    <n v="0"/>
    <n v="0"/>
    <n v="0"/>
    <n v="0"/>
    <n v="0"/>
    <n v="0"/>
    <n v="1449"/>
    <n v="1449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6"/>
    <x v="12"/>
    <x v="6"/>
    <n v="2"/>
    <n v="2"/>
    <n v="35"/>
    <x v="12"/>
    <n v="26"/>
    <n v="48"/>
    <x v="7"/>
    <n v="2"/>
    <s v="2. EXP - Operating Expense"/>
    <n v="44"/>
    <x v="57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19"/>
    <x v="12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44"/>
    <n v="1623"/>
    <n v="0"/>
    <n v="0"/>
    <n v="333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5"/>
    <x v="10"/>
    <x v="1"/>
    <n v="2"/>
    <n v="2"/>
    <n v="34"/>
    <x v="7"/>
    <n v="26"/>
    <n v="47"/>
    <x v="5"/>
    <n v="2"/>
    <s v="2. EXP - Operating Expense"/>
    <n v="57"/>
    <x v="22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7"/>
    <x v="5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6"/>
    <x v="1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0"/>
    <x v="0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55"/>
    <n v="-11225.69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0"/>
    <n v="0"/>
    <n v="0"/>
    <n v="0"/>
    <n v="0"/>
    <n v="0"/>
    <n v="0"/>
    <n v="-11225.69"/>
    <n v="-11225.69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6"/>
    <x v="12"/>
    <x v="6"/>
    <n v="2"/>
    <n v="2"/>
    <n v="39"/>
    <x v="1"/>
    <n v="26"/>
    <n v="52"/>
    <x v="1"/>
    <n v="2"/>
    <s v="2. EXP - Operating Expense"/>
    <n v="38"/>
    <x v="26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6"/>
    <x v="12"/>
    <x v="6"/>
    <n v="2"/>
    <n v="2"/>
    <n v="47"/>
    <x v="2"/>
    <n v="26"/>
    <n v="60"/>
    <x v="9"/>
    <n v="2"/>
    <s v="2. EXP - Operating Expense"/>
    <n v="39"/>
    <x v="27"/>
    <n v="1693"/>
    <n v="1875"/>
    <n v="0"/>
    <n v="0"/>
    <n v="0"/>
    <n v="0"/>
    <n v="0"/>
    <n v="0"/>
    <n v="0"/>
    <n v="0"/>
    <n v="0"/>
    <n v="0"/>
    <n v="0"/>
    <n v="0"/>
    <n v="0"/>
    <n v="0"/>
    <n v="468.75"/>
    <n v="0"/>
    <n v="0"/>
    <n v="468.75"/>
    <n v="0"/>
    <n v="0"/>
    <n v="468.75"/>
    <n v="0"/>
    <n v="0"/>
    <n v="468.75"/>
    <n v="0"/>
    <n v="0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4"/>
    <x v="9"/>
    <x v="1"/>
    <n v="2"/>
    <n v="2"/>
    <n v="42"/>
    <x v="11"/>
    <n v="26"/>
    <n v="55"/>
    <x v="6"/>
    <n v="2"/>
    <s v="2. EXP - Operating Expense"/>
    <n v="40"/>
    <x v="48"/>
    <n v="972"/>
    <n v="65239.999991999997"/>
    <n v="3890.38"/>
    <n v="1174.3900000000001"/>
    <n v="6385.17"/>
    <n v="3788.21"/>
    <n v="3766.05"/>
    <n v="3723.16"/>
    <n v="4157.84"/>
    <n v="4126.03"/>
    <n v="4286.0200000000004"/>
    <n v="1499.67"/>
    <n v="713.69"/>
    <n v="736.75"/>
    <n v="5436.6666660000001"/>
    <n v="5436.6666660000001"/>
    <n v="5436.6666660000001"/>
    <n v="5436.6666660000001"/>
    <n v="5436.6666660000001"/>
    <n v="5436.6666660000001"/>
    <n v="5436.6666660000001"/>
    <n v="5436.6666660000001"/>
    <n v="5436.6666660000001"/>
    <n v="5436.6666660000001"/>
    <n v="5436.6666660000001"/>
    <n v="5436.6666660000001"/>
    <n v="38247.360000000001"/>
    <n v="65239.999991999997"/>
    <s v="All Budget Divisions"/>
    <s v="CD-70 - Finance"/>
    <x v="1"/>
    <s v="USF"/>
    <s v="General and Administrative"/>
    <s v="Printing and Postage"/>
    <n v="26992.639992"/>
    <s v="70-700-70.62600"/>
    <s v="700-Finance"/>
    <s v="700"/>
    <x v="48"/>
    <x v="8"/>
  </r>
  <r>
    <x v="0"/>
    <x v="3"/>
    <x v="3"/>
    <n v="2"/>
    <n v="2"/>
    <n v="39"/>
    <x v="1"/>
    <n v="26"/>
    <n v="52"/>
    <x v="1"/>
    <n v="2"/>
    <s v="2. EXP - Operating Expense"/>
    <n v="27"/>
    <x v="38"/>
    <n v="1512"/>
    <n v="5676.43"/>
    <n v="335.64"/>
    <n v="345.38"/>
    <n v="304"/>
    <n v="304"/>
    <n v="304"/>
    <n v="304"/>
    <n v="304"/>
    <n v="304"/>
    <n v="310.24"/>
    <n v="0"/>
    <n v="0"/>
    <n v="0"/>
    <n v="335.64"/>
    <n v="345.38"/>
    <n v="304"/>
    <n v="0"/>
    <n v="562.97"/>
    <n v="589.78"/>
    <n v="616.58000000000004"/>
    <n v="562.97"/>
    <n v="589.78"/>
    <n v="589.78"/>
    <n v="562.97"/>
    <n v="616.58000000000004"/>
    <n v="1289.02"/>
    <n v="985.02"/>
    <s v="All Budget Divisions"/>
    <s v="CD-61 - Office of the Chief Administrative Officer Division"/>
    <x v="1"/>
    <s v="USF"/>
    <s v="Employee Expenses"/>
    <s v="Compensation and Benefits"/>
    <n v="-304"/>
    <s v="93-931-93.62304"/>
    <s v="931-Administrative Assistants"/>
    <s v="931"/>
    <x v="38"/>
    <x v="3"/>
  </r>
  <r>
    <x v="3"/>
    <x v="8"/>
    <x v="1"/>
    <n v="2"/>
    <n v="2"/>
    <n v="55"/>
    <x v="9"/>
    <n v="26"/>
    <n v="59"/>
    <x v="2"/>
    <n v="2"/>
    <s v="2. EXP - Operating Expense"/>
    <n v="29"/>
    <x v="4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0"/>
    <x v="0"/>
    <n v="2"/>
    <n v="2"/>
    <n v="34"/>
    <x v="7"/>
    <n v="26"/>
    <n v="47"/>
    <x v="5"/>
    <n v="2"/>
    <s v="2. EXP - Operating Expense"/>
    <n v="29"/>
    <x v="4"/>
    <n v="1335"/>
    <n v="733111.68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0909.36"/>
    <n v="63879.17"/>
    <n v="59285.31"/>
    <n v="63868.68"/>
    <n v="62951.79"/>
    <n v="60090.34"/>
    <n v="65813.23"/>
    <n v="544256.31999999995"/>
    <n v="544256.31999999995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6"/>
    <x v="1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93"/>
    <n v="172612.16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594.35"/>
    <n v="15350.42"/>
    <n v="13815.66"/>
    <n v="14473.55"/>
    <n v="14473.55"/>
    <n v="13815.66"/>
    <n v="15131.44"/>
    <n v="100902.3"/>
    <n v="100902.3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98"/>
    <n v="383119.17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0"/>
    <n v="30999.62"/>
    <n v="32475.79"/>
    <n v="33951.96"/>
    <n v="30999.62"/>
    <n v="32475.79"/>
    <n v="32475.79"/>
    <n v="30999.62"/>
    <n v="33951.96"/>
    <n v="167381.34"/>
    <n v="124789.02"/>
    <s v="All Budget Divisions"/>
    <s v="CD-90 - Information Technology"/>
    <x v="1"/>
    <s v="USF"/>
    <s v="Employee Expenses"/>
    <s v="Compensation and Benefits"/>
    <n v="-42592.32"/>
    <s v="90-922-90.62306"/>
    <s v="922-Technology Operations"/>
    <s v="922"/>
    <x v="4"/>
    <x v="3"/>
  </r>
  <r>
    <x v="0"/>
    <x v="18"/>
    <x v="11"/>
    <n v="2"/>
    <n v="2"/>
    <n v="42"/>
    <x v="11"/>
    <n v="26"/>
    <n v="55"/>
    <x v="6"/>
    <n v="2"/>
    <s v="2. EXP - Operating Expense"/>
    <n v="13"/>
    <x v="72"/>
    <n v="1398"/>
    <n v="265655.17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0"/>
    <n v="0"/>
    <n v="0"/>
    <n v="0"/>
    <n v="0"/>
    <n v="0"/>
    <n v="0"/>
    <n v="0"/>
    <n v="0"/>
    <n v="0"/>
    <n v="0"/>
    <n v="265655.17"/>
    <n v="265655.17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2"/>
    <x v="4"/>
    <x v="1"/>
    <n v="2"/>
    <n v="2"/>
    <n v="48"/>
    <x v="8"/>
    <n v="26"/>
    <n v="59"/>
    <x v="2"/>
    <n v="2"/>
    <s v="2. EXP - Operating Expense"/>
    <n v="16"/>
    <x v="1"/>
    <n v="351"/>
    <n v="399999.99999600003"/>
    <n v="0"/>
    <n v="0"/>
    <n v="180"/>
    <n v="18316.25"/>
    <n v="49315.01"/>
    <n v="56663.45"/>
    <n v="54299.61"/>
    <n v="59158.86"/>
    <n v="39824.58"/>
    <n v="27404.39"/>
    <n v="17198.349999999999"/>
    <n v="8175.71"/>
    <n v="0"/>
    <n v="0"/>
    <n v="0"/>
    <n v="44444.444444000001"/>
    <n v="44444.444444000001"/>
    <n v="44444.444444000001"/>
    <n v="44444.444444000001"/>
    <n v="44444.444444000001"/>
    <n v="44444.444444000001"/>
    <n v="44444.444444000001"/>
    <n v="44444.444444000001"/>
    <n v="44444.444444000001"/>
    <n v="330536.21000000002"/>
    <n v="399999.99999600003"/>
    <s v="All Budget Divisions"/>
    <s v="CD-22 - ECF (FCC Appropriated Program)"/>
    <x v="0"/>
    <s v="FCC"/>
    <s v="Professional Services"/>
    <s v="Contract Labor"/>
    <n v="69463.789996000007"/>
    <s v="90-202-22.61400"/>
    <s v="202-ECF (FCC Appropriated Program)"/>
    <s v="202"/>
    <x v="1"/>
    <x v="1"/>
  </r>
  <r>
    <x v="1"/>
    <x v="1"/>
    <x v="1"/>
    <n v="2"/>
    <n v="2"/>
    <n v="52"/>
    <x v="10"/>
    <n v="26"/>
    <n v="58"/>
    <x v="4"/>
    <n v="2"/>
    <s v="2. EXP - Operating Expense"/>
    <n v="16"/>
    <x v="1"/>
    <n v="568"/>
    <n v="399999.99999600003"/>
    <n v="11200"/>
    <n v="33600"/>
    <n v="25760"/>
    <n v="23520"/>
    <n v="23520"/>
    <n v="24640"/>
    <n v="22400"/>
    <n v="25760"/>
    <n v="23520"/>
    <n v="11760"/>
    <n v="11200"/>
    <n v="11480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33333.333333000002"/>
    <n v="248360"/>
    <n v="399999.99999600003"/>
    <s v="All Budget Divisions"/>
    <s v="DA-30 - High Cost (DA)"/>
    <x v="4"/>
    <s v="USF"/>
    <s v="Professional Services"/>
    <s v="Contract Labor"/>
    <n v="151639.999996"/>
    <s v="80-854-30.61400"/>
    <s v="854-Payment Quality Assurance"/>
    <s v="854"/>
    <x v="1"/>
    <x v="1"/>
  </r>
  <r>
    <x v="0"/>
    <x v="3"/>
    <x v="3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6"/>
    <x v="12"/>
    <x v="6"/>
    <n v="2"/>
    <n v="2"/>
    <n v="34"/>
    <x v="7"/>
    <n v="26"/>
    <n v="47"/>
    <x v="5"/>
    <n v="2"/>
    <s v="2. EXP - Operating Expense"/>
    <n v="24"/>
    <x v="3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2"/>
    <x v="4"/>
    <x v="1"/>
    <n v="2"/>
    <n v="2"/>
    <n v="42"/>
    <x v="11"/>
    <n v="26"/>
    <n v="52"/>
    <x v="1"/>
    <n v="2"/>
    <s v="2. EXP - Operating Expense"/>
    <n v="26"/>
    <x v="51"/>
    <n v="317"/>
    <n v="74219.165599999993"/>
    <n v="4117.3599999999997"/>
    <n v="4117.3599999999997"/>
    <n v="4117.3599999999997"/>
    <n v="4117.3599999999997"/>
    <n v="4117.3599999999997"/>
    <n v="4117.3599999999997"/>
    <n v="4092.36"/>
    <n v="4117.3599999999997"/>
    <n v="6784.07"/>
    <n v="2510.59"/>
    <n v="5011.3599999999997"/>
    <n v="4986.3599999999997"/>
    <n v="5971.6570000000002"/>
    <n v="5687.2924000000003"/>
    <n v="6540.3863000000001"/>
    <n v="6256.0216"/>
    <n v="5971.6570000000002"/>
    <n v="6256.0216"/>
    <n v="6256.0216"/>
    <n v="6256.0216"/>
    <n v="6256.0216"/>
    <n v="5971.6570000000002"/>
    <n v="6256.0216"/>
    <n v="6540.3863000000001"/>
    <n v="52206.26"/>
    <n v="74219.165599999993"/>
    <s v="All Budget Divisions"/>
    <s v="CD-70 - Finance"/>
    <x v="1"/>
    <s v="USF"/>
    <s v="Employee Expenses"/>
    <s v="Compensation and Benefits"/>
    <n v="22012.905599999998"/>
    <s v="70-735-70.62303"/>
    <s v="735-Facilities"/>
    <s v="735"/>
    <x v="51"/>
    <x v="3"/>
  </r>
  <r>
    <x v="0"/>
    <x v="2"/>
    <x v="2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5"/>
    <x v="15"/>
    <x v="5"/>
    <n v="2"/>
    <n v="2"/>
    <n v="55"/>
    <x v="9"/>
    <n v="26"/>
    <n v="59"/>
    <x v="2"/>
    <n v="6"/>
    <s v="X00000 - Capital Expenses"/>
    <n v="139"/>
    <x v="8"/>
    <n v="1318"/>
    <n v="42120.91"/>
    <n v="0"/>
    <n v="0"/>
    <n v="1357.48"/>
    <n v="5634.98"/>
    <n v="1917.53"/>
    <n v="8691.4699999999993"/>
    <n v="4993.55"/>
    <n v="1517.32"/>
    <n v="2154.2399999999998"/>
    <n v="1807.08"/>
    <n v="10536.75"/>
    <n v="3510.51"/>
    <n v="0"/>
    <n v="0"/>
    <n v="1357.48"/>
    <n v="5634.98"/>
    <n v="1917.53"/>
    <n v="8691.4699999999993"/>
    <n v="4993.55"/>
    <n v="1517.32"/>
    <n v="2154.2399999999998"/>
    <n v="1807.08"/>
    <n v="10536.75"/>
    <n v="3510.51"/>
    <n v="42120.91"/>
    <n v="42120.91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6"/>
    <x v="1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1"/>
    <x v="1"/>
    <x v="1"/>
    <n v="2"/>
    <n v="2"/>
    <n v="41"/>
    <x v="17"/>
    <n v="26"/>
    <n v="54"/>
    <x v="11"/>
    <n v="2"/>
    <s v="2. EXP - Operating Expense"/>
    <n v="146"/>
    <x v="5"/>
    <n v="521"/>
    <n v="38400"/>
    <n v="0"/>
    <n v="5436.88"/>
    <n v="55.02"/>
    <n v="5436.86"/>
    <n v="-5436.88"/>
    <n v="704"/>
    <n v="355"/>
    <n v="225"/>
    <n v="2212.77"/>
    <n v="864.86"/>
    <n v="329.17"/>
    <n v="436.02"/>
    <n v="3200"/>
    <n v="3200"/>
    <n v="3200"/>
    <n v="3200"/>
    <n v="3200"/>
    <n v="3200"/>
    <n v="3200"/>
    <n v="3200"/>
    <n v="3200"/>
    <n v="3200"/>
    <n v="3200"/>
    <n v="3200"/>
    <n v="10618.7"/>
    <n v="38400"/>
    <s v="All Budget Divisions"/>
    <s v="CD-65 - Office of the General Counsel"/>
    <x v="1"/>
    <s v="USF"/>
    <s v="Employee Expenses"/>
    <s v="Dues and Subscriptions"/>
    <n v="27781.3"/>
    <s v="65-650-65.62200"/>
    <s v="650-Office of the General Counsel"/>
    <s v="650"/>
    <x v="5"/>
    <x v="4"/>
  </r>
  <r>
    <x v="5"/>
    <x v="10"/>
    <x v="1"/>
    <n v="2"/>
    <n v="2"/>
    <n v="33"/>
    <x v="20"/>
    <n v="26"/>
    <n v="55"/>
    <x v="6"/>
    <n v="2"/>
    <s v="2. EXP - Operating Expense"/>
    <n v="110"/>
    <x v="46"/>
    <n v="1106"/>
    <n v="56317.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317.05"/>
    <n v="0"/>
    <n v="56317.05"/>
    <s v="All Budget Divisions"/>
    <s v="CD-10 - Contributors/499"/>
    <x v="1"/>
    <s v="USF"/>
    <s v="Employee Expenses"/>
    <s v="Compensation and Benefits"/>
    <n v="56317.05"/>
    <s v="10-100-10.68100"/>
    <s v="100-499"/>
    <s v="100"/>
    <x v="46"/>
    <x v="3"/>
  </r>
  <r>
    <x v="0"/>
    <x v="19"/>
    <x v="12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5"/>
    <x v="20"/>
    <x v="13"/>
    <n v="2"/>
    <n v="2"/>
    <n v="37"/>
    <x v="5"/>
    <n v="26"/>
    <n v="50"/>
    <x v="0"/>
    <n v="3"/>
    <s v="4. USAC_DEBIT - USAC Administration (Debit to SM)"/>
    <n v="121"/>
    <x v="99"/>
    <n v="1127"/>
    <n v="2127885.3306"/>
    <n v="199557.81"/>
    <n v="176935.49"/>
    <n v="171612.03"/>
    <n v="174186.59"/>
    <n v="184570.13"/>
    <n v="181042.83"/>
    <n v="183188.19"/>
    <n v="183286.96"/>
    <n v="181681.18"/>
    <n v="180661.7"/>
    <n v="167473.18"/>
    <n v="216752.67"/>
    <n v="199557.81"/>
    <n v="176935.49"/>
    <n v="171612.03"/>
    <n v="174186.59"/>
    <n v="184570.13"/>
    <n v="181042.83"/>
    <n v="188512.91500000001"/>
    <n v="169665.5006"/>
    <n v="176187.10070000001"/>
    <n v="175933.67249999999"/>
    <n v="149146.872"/>
    <n v="180534.3898"/>
    <n v="1087904.8799999999"/>
    <n v="1087904.8799999999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6"/>
    <x v="1"/>
    <n v="2"/>
    <n v="2"/>
    <n v="37"/>
    <x v="5"/>
    <n v="26"/>
    <n v="50"/>
    <x v="0"/>
    <n v="3"/>
    <s v="4. USAC_DEBIT - USAC Administration (Debit to SM)"/>
    <n v="121"/>
    <x v="99"/>
    <n v="1346"/>
    <n v="1989430.64"/>
    <n v="196631.85"/>
    <n v="177161.16"/>
    <n v="185280.16"/>
    <n v="183167.26"/>
    <n v="173985.75"/>
    <n v="181731.3"/>
    <n v="186689.32"/>
    <n v="178190.69"/>
    <n v="178172.46"/>
    <n v="0"/>
    <n v="0"/>
    <n v="0"/>
    <n v="175754.59"/>
    <n v="155726.04999999999"/>
    <n v="172127.24"/>
    <n v="171131.68"/>
    <n v="163423.57999999999"/>
    <n v="172107.59"/>
    <n v="177776.9"/>
    <n v="159688.98000000001"/>
    <n v="163926.17000000001"/>
    <n v="157446.57999999999"/>
    <n v="146766.1"/>
    <n v="173555.18"/>
    <n v="1641009.95"/>
    <n v="1511662.78"/>
    <s v="All Budget Divisions"/>
    <s v="BD-50 - Rural Health Care"/>
    <x v="2"/>
    <s v="USF"/>
    <s v="Allocations"/>
    <s v="Allocations"/>
    <n v="-129347.17"/>
    <s v="50-500-50.90121"/>
    <s v="500-Rural Health Care"/>
    <s v="500"/>
    <x v="99"/>
    <x v="0"/>
  </r>
  <r>
    <x v="5"/>
    <x v="20"/>
    <x v="13"/>
    <n v="2"/>
    <n v="2"/>
    <n v="34"/>
    <x v="7"/>
    <n v="26"/>
    <n v="47"/>
    <x v="5"/>
    <n v="3"/>
    <s v="4. USAC_DEBIT - USAC Administration (Debit to SM)"/>
    <n v="130"/>
    <x v="32"/>
    <n v="1113"/>
    <n v="118801.88619999999"/>
    <n v="9760.07"/>
    <n v="9767.5300000000007"/>
    <n v="9792.89"/>
    <n v="9760.07"/>
    <n v="9892.26"/>
    <n v="9760.07"/>
    <n v="8804.75"/>
    <n v="9760.07"/>
    <n v="10824.63"/>
    <n v="9760.07"/>
    <n v="136580.07"/>
    <n v="77808.5"/>
    <n v="9760.07"/>
    <n v="9767.5300000000007"/>
    <n v="9792.89"/>
    <n v="9760.07"/>
    <n v="9892.26"/>
    <n v="9760.07"/>
    <n v="10011.0923"/>
    <n v="10011.0923"/>
    <n v="10011.3976"/>
    <n v="10011.3976"/>
    <n v="10011.3976"/>
    <n v="10012.6188"/>
    <n v="58732.89"/>
    <n v="58732.89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17"/>
    <x v="10"/>
    <n v="2"/>
    <n v="2"/>
    <n v="38"/>
    <x v="18"/>
    <n v="26"/>
    <n v="51"/>
    <x v="8"/>
    <n v="4"/>
    <s v="3. USAC_CREDIT - USAC Administrative (Credit)"/>
    <n v="132"/>
    <x v="100"/>
    <n v="1356"/>
    <n v="-134960870.78999999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0995224.039999999"/>
    <n v="-11096306.35"/>
    <n v="-10283528.18"/>
    <n v="-10942650.59"/>
    <n v="-10753990.119999999"/>
    <n v="-10774238.289999999"/>
    <n v="-11369523.550000001"/>
    <n v="-11718917.359999999"/>
    <n v="-11532600.779999999"/>
    <n v="-13366626.41"/>
    <n v="-22127265.120000001"/>
    <n v="-22127265.120000001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2"/>
    <x v="2"/>
    <n v="2"/>
    <n v="2"/>
    <n v="40"/>
    <x v="4"/>
    <n v="26"/>
    <n v="53"/>
    <x v="3"/>
    <n v="2"/>
    <s v="2. EXP - Operating Expense"/>
    <n v="105"/>
    <x v="11"/>
    <n v="1378"/>
    <n v="86305.66"/>
    <n v="0"/>
    <n v="0"/>
    <n v="750"/>
    <n v="0"/>
    <n v="1050"/>
    <n v="700"/>
    <n v="750"/>
    <n v="500"/>
    <n v="0"/>
    <n v="0"/>
    <n v="0"/>
    <n v="0"/>
    <n v="0"/>
    <n v="0"/>
    <n v="750"/>
    <n v="355.38"/>
    <n v="339.23"/>
    <n v="355.38"/>
    <n v="371.54"/>
    <n v="339.23"/>
    <n v="355.38"/>
    <n v="355.38"/>
    <n v="33288.58"/>
    <n v="49795.56"/>
    <n v="750"/>
    <n v="7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13"/>
    <x v="7"/>
    <n v="2"/>
    <n v="2"/>
    <n v="41"/>
    <x v="17"/>
    <n v="26"/>
    <n v="54"/>
    <x v="11"/>
    <n v="2"/>
    <s v="2. EXP - Operating Expense"/>
    <n v="105"/>
    <x v="11"/>
    <n v="1389"/>
    <n v="104187.98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330"/>
    <n v="345"/>
    <n v="315"/>
    <n v="330"/>
    <n v="330"/>
    <n v="40266.19"/>
    <n v="60271.79"/>
    <n v="2000"/>
    <n v="20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17"/>
    <x v="10"/>
    <n v="2"/>
    <n v="2"/>
    <n v="42"/>
    <x v="11"/>
    <n v="26"/>
    <n v="55"/>
    <x v="6"/>
    <n v="2"/>
    <s v="2. EXP - Operating Expense"/>
    <n v="105"/>
    <x v="11"/>
    <n v="1406"/>
    <n v="12122.85"/>
    <n v="0"/>
    <n v="0"/>
    <n v="0"/>
    <n v="0"/>
    <n v="0"/>
    <n v="0"/>
    <n v="0"/>
    <n v="0"/>
    <n v="0"/>
    <n v="0"/>
    <n v="0"/>
    <n v="0"/>
    <n v="0"/>
    <n v="0"/>
    <n v="38.08"/>
    <n v="38.08"/>
    <n v="36.35"/>
    <n v="38.08"/>
    <n v="39.81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6"/>
    <x v="12"/>
    <x v="6"/>
    <n v="2"/>
    <n v="2"/>
    <n v="54"/>
    <x v="15"/>
    <n v="26"/>
    <n v="59"/>
    <x v="2"/>
    <n v="2"/>
    <s v="2. EXP - Operating Expense"/>
    <n v="105"/>
    <x v="11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14"/>
    <x v="8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8"/>
    <x v="11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7"/>
    <x v="5"/>
    <n v="2"/>
    <n v="2"/>
    <n v="46"/>
    <x v="3"/>
    <n v="26"/>
    <n v="59"/>
    <x v="2"/>
    <n v="2"/>
    <s v="2. EXP - Operating Expense"/>
    <n v="102"/>
    <x v="44"/>
    <n v="1449"/>
    <n v="-7643.96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-585.96"/>
    <n v="-639.44000000000005"/>
    <n v="-2778.84"/>
    <n v="0"/>
    <n v="0"/>
    <n v="0"/>
    <n v="0"/>
    <n v="-11450.18"/>
    <n v="-7643.96"/>
    <s v="All Budget Divisions"/>
    <s v="CD-90 - Information Technology"/>
    <x v="1"/>
    <s v="USF"/>
    <s v="Employee Expenses"/>
    <s v="Compensation and Benefits"/>
    <n v="3806.22"/>
    <s v="90-900-90.68002"/>
    <s v="900-IT Senior Management"/>
    <s v="900"/>
    <x v="44"/>
    <x v="0"/>
  </r>
  <r>
    <x v="0"/>
    <x v="13"/>
    <x v="7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6"/>
    <x v="1"/>
    <n v="2"/>
    <n v="2"/>
    <n v="53"/>
    <x v="16"/>
    <n v="26"/>
    <n v="59"/>
    <x v="2"/>
    <n v="2"/>
    <s v="2. EXP - Operating Expense"/>
    <n v="102"/>
    <x v="44"/>
    <n v="1491"/>
    <n v="0"/>
    <n v="-24011.599999999999"/>
    <n v="-27345.32"/>
    <n v="-35685.74"/>
    <n v="4545.97"/>
    <n v="-1079.8"/>
    <n v="1880.33"/>
    <n v="-1686.39"/>
    <n v="2929.47"/>
    <n v="0"/>
    <n v="0"/>
    <n v="0"/>
    <n v="0"/>
    <n v="0"/>
    <n v="0"/>
    <n v="0"/>
    <n v="0"/>
    <n v="0"/>
    <n v="0"/>
    <n v="0"/>
    <n v="0"/>
    <n v="0"/>
    <n v="0"/>
    <n v="0"/>
    <n v="0"/>
    <n v="-80453.08"/>
    <n v="0"/>
    <s v="All Budget Divisions"/>
    <s v="DA-40 - Lifeline (DA)"/>
    <x v="5"/>
    <s v="USF"/>
    <s v="Employee Expenses"/>
    <s v="Compensation and Benefits"/>
    <n v="80453.08"/>
    <s v="90-917-40.68002"/>
    <s v="917-IT Lifeline Support"/>
    <s v="917"/>
    <x v="44"/>
    <x v="0"/>
  </r>
  <r>
    <x v="5"/>
    <x v="15"/>
    <x v="5"/>
    <n v="2"/>
    <n v="2"/>
    <n v="41"/>
    <x v="17"/>
    <n v="26"/>
    <n v="54"/>
    <x v="11"/>
    <n v="2"/>
    <s v="2. EXP - Operating Expense"/>
    <n v="104"/>
    <x v="54"/>
    <n v="1184"/>
    <n v="29705.91"/>
    <n v="0"/>
    <n v="0"/>
    <n v="0"/>
    <n v="0"/>
    <n v="0"/>
    <n v="0"/>
    <n v="0"/>
    <n v="0"/>
    <n v="0"/>
    <n v="0"/>
    <n v="0"/>
    <n v="29705.91"/>
    <n v="0"/>
    <n v="0"/>
    <n v="0"/>
    <n v="0"/>
    <n v="0"/>
    <n v="0"/>
    <n v="0"/>
    <n v="0"/>
    <n v="0"/>
    <n v="0"/>
    <n v="0"/>
    <n v="29705.91"/>
    <n v="29705.91"/>
    <n v="29705.91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5"/>
    <x v="16"/>
    <x v="9"/>
    <n v="2"/>
    <n v="2"/>
    <n v="52"/>
    <x v="10"/>
    <n v="26"/>
    <n v="59"/>
    <x v="2"/>
    <n v="2"/>
    <s v="2. EXP - Operating Expense"/>
    <n v="104"/>
    <x v="54"/>
    <n v="1262"/>
    <n v="0"/>
    <n v="0"/>
    <n v="0"/>
    <n v="0"/>
    <n v="0"/>
    <n v="0"/>
    <n v="0"/>
    <n v="0"/>
    <n v="0"/>
    <n v="0"/>
    <n v="0"/>
    <n v="0"/>
    <n v="4508.3999999999996"/>
    <n v="0"/>
    <n v="0"/>
    <n v="0"/>
    <n v="0"/>
    <n v="0"/>
    <n v="0"/>
    <n v="0"/>
    <n v="0"/>
    <n v="0"/>
    <n v="0"/>
    <n v="0"/>
    <n v="0"/>
    <n v="4508.3999999999996"/>
    <n v="0"/>
    <s v="All Budget Divisions"/>
    <s v="DA-30 - High Cost (DA)"/>
    <x v="4"/>
    <s v="USF"/>
    <s v="Employee Expenses"/>
    <s v="Compensation and Benefits"/>
    <n v="-4508.3999999999996"/>
    <s v="90-902-30.68004"/>
    <s v="902-Business Relationship Management"/>
    <s v="902"/>
    <x v="5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19"/>
    <x v="12"/>
    <n v="2"/>
    <n v="2"/>
    <n v="34"/>
    <x v="7"/>
    <n v="26"/>
    <n v="47"/>
    <x v="5"/>
    <n v="2"/>
    <s v="2. EXP - Operating Expense"/>
    <n v="97"/>
    <x v="16"/>
    <n v="1335"/>
    <n v="94315.61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2767.1"/>
    <n v="4912.7"/>
    <n v="4417.7"/>
    <n v="11283.7"/>
    <n v="16223.7"/>
    <n v="17269.7"/>
    <n v="17712.61"/>
    <n v="27408.2"/>
    <n v="27408.2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11"/>
    <x v="6"/>
    <n v="2"/>
    <n v="2"/>
    <n v="43"/>
    <x v="21"/>
    <n v="26"/>
    <n v="56"/>
    <x v="12"/>
    <n v="2"/>
    <s v="2. EXP - Operating Expense"/>
    <n v="97"/>
    <x v="16"/>
    <n v="1410"/>
    <n v="1692"/>
    <n v="0"/>
    <n v="83.7"/>
    <n v="163.80000000000001"/>
    <n v="426.8"/>
    <n v="0"/>
    <n v="167.45"/>
    <n v="271.10000000000002"/>
    <n v="238.2"/>
    <n v="175.8"/>
    <n v="0"/>
    <n v="0"/>
    <n v="0"/>
    <n v="141"/>
    <n v="141"/>
    <n v="141"/>
    <n v="141"/>
    <n v="141"/>
    <n v="141"/>
    <n v="141"/>
    <n v="141"/>
    <n v="141"/>
    <n v="141"/>
    <n v="141"/>
    <n v="141"/>
    <n v="1526.85"/>
    <n v="1269"/>
    <s v="All Budget Divisions"/>
    <s v="CD-73 - Procurement"/>
    <x v="1"/>
    <s v="USF"/>
    <s v="Employee Expenses"/>
    <s v="Travel"/>
    <n v="-257.85000000000002"/>
    <s v="73-730-73.66800"/>
    <s v="730-Procurement"/>
    <s v="730"/>
    <x v="16"/>
    <x v="7"/>
  </r>
  <r>
    <x v="0"/>
    <x v="6"/>
    <x v="1"/>
    <n v="2"/>
    <n v="2"/>
    <n v="42"/>
    <x v="11"/>
    <n v="26"/>
    <n v="55"/>
    <x v="6"/>
    <n v="2"/>
    <s v="2. EXP - Operating Expense"/>
    <n v="100"/>
    <x v="18"/>
    <n v="1332"/>
    <n v="0"/>
    <n v="97402.27"/>
    <n v="83481.75"/>
    <n v="97402.27"/>
    <n v="96877.26"/>
    <n v="90592.01"/>
    <n v="97402.27"/>
    <n v="104362.52"/>
    <n v="92759.13"/>
    <n v="99829.72"/>
    <n v="0"/>
    <n v="0"/>
    <n v="0"/>
    <n v="0"/>
    <n v="0"/>
    <n v="0"/>
    <n v="0"/>
    <n v="0"/>
    <n v="0"/>
    <n v="0"/>
    <n v="0"/>
    <n v="0"/>
    <n v="0"/>
    <n v="0"/>
    <n v="0"/>
    <n v="860109.2"/>
    <n v="0"/>
    <s v="All Budget Divisions"/>
    <s v="CD-70 - Finance"/>
    <x v="1"/>
    <s v="USF"/>
    <s v="Employee Expenses"/>
    <s v="Compensation and Benefits"/>
    <n v="-860109.2"/>
    <s v="10-110-10.68000"/>
    <s v="110-Contributors"/>
    <s v="110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55"/>
    <n v="5082812.45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25005.78"/>
    <n v="425005.78"/>
    <n v="405687.33"/>
    <n v="425005.78"/>
    <n v="444324.22"/>
    <n v="405687.33"/>
    <n v="425005.78"/>
    <n v="425005.78"/>
    <n v="405687.33"/>
    <n v="444324.22"/>
    <n v="852073.12"/>
    <n v="852073.12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7"/>
    <x v="10"/>
    <n v="2"/>
    <n v="2"/>
    <n v="55"/>
    <x v="9"/>
    <n v="26"/>
    <n v="59"/>
    <x v="2"/>
    <n v="2"/>
    <s v="2. EXP - Operating Expense"/>
    <n v="100"/>
    <x v="18"/>
    <n v="1509"/>
    <n v="440361.93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37644.28"/>
    <n v="37644.28"/>
    <n v="35933.18"/>
    <n v="37644.28"/>
    <n v="39355.39"/>
    <n v="35933.18"/>
    <n v="37644.28"/>
    <n v="37644.28"/>
    <n v="35933.18"/>
    <n v="39355.39"/>
    <n v="65630.210000000006"/>
    <n v="65630.210000000006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4"/>
    <x v="9"/>
    <x v="1"/>
    <n v="2"/>
    <n v="2"/>
    <n v="46"/>
    <x v="3"/>
    <n v="26"/>
    <n v="59"/>
    <x v="2"/>
    <n v="2"/>
    <s v="2. EXP - Operating Expense"/>
    <n v="102"/>
    <x v="44"/>
    <n v="1044"/>
    <n v="0"/>
    <n v="-1397.46"/>
    <n v="-3663.72"/>
    <n v="-201.26"/>
    <n v="-22937.5"/>
    <n v="-40730.17"/>
    <n v="-24101.57"/>
    <n v="-20824.509999999998"/>
    <n v="-9624.8700000000008"/>
    <n v="-9157.77"/>
    <n v="-3451.3"/>
    <n v="2989.47"/>
    <n v="-434.02"/>
    <n v="0"/>
    <n v="0"/>
    <n v="0"/>
    <n v="0"/>
    <n v="0"/>
    <n v="0"/>
    <n v="0"/>
    <n v="0"/>
    <n v="0"/>
    <n v="0"/>
    <n v="0"/>
    <n v="0"/>
    <n v="-133534.68"/>
    <n v="0"/>
    <s v="All Budget Divisions"/>
    <s v="CD-90 - Information Technology"/>
    <x v="1"/>
    <s v="USF"/>
    <s v="Employee Expenses"/>
    <s v="Compensation and Benefits"/>
    <n v="133534.68"/>
    <s v="90-902-90.68002"/>
    <s v="902-Business Relationship Management"/>
    <s v="902"/>
    <x v="44"/>
    <x v="0"/>
  </r>
  <r>
    <x v="0"/>
    <x v="19"/>
    <x v="12"/>
    <n v="2"/>
    <n v="2"/>
    <n v="33"/>
    <x v="20"/>
    <n v="26"/>
    <n v="59"/>
    <x v="2"/>
    <n v="2"/>
    <s v="2. EXP - Operating Expense"/>
    <n v="92"/>
    <x v="83"/>
    <n v="1494"/>
    <n v="2447.98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571.98"/>
    <n v="323"/>
    <n v="0"/>
    <n v="0"/>
    <n v="0"/>
    <n v="0"/>
    <n v="0"/>
    <n v="2447.98"/>
    <n v="2447.98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5"/>
    <x v="16"/>
    <x v="9"/>
    <n v="2"/>
    <n v="2"/>
    <n v="42"/>
    <x v="11"/>
    <n v="26"/>
    <n v="55"/>
    <x v="6"/>
    <n v="2"/>
    <s v="2. EXP - Operating Expense"/>
    <n v="93"/>
    <x v="3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16"/>
    <x v="9"/>
    <n v="2"/>
    <n v="2"/>
    <n v="46"/>
    <x v="3"/>
    <n v="26"/>
    <n v="59"/>
    <x v="2"/>
    <n v="2"/>
    <s v="2. EXP - Operating Expense"/>
    <n v="93"/>
    <x v="34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19"/>
    <x v="12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5"/>
    <x v="16"/>
    <x v="9"/>
    <n v="2"/>
    <n v="2"/>
    <n v="41"/>
    <x v="17"/>
    <n v="26"/>
    <n v="54"/>
    <x v="11"/>
    <n v="2"/>
    <s v="2. EXP - Operating Expense"/>
    <n v="97"/>
    <x v="16"/>
    <n v="1184"/>
    <n v="7318.13"/>
    <n v="5592.18"/>
    <n v="45.45"/>
    <n v="35"/>
    <n v="281.39999999999998"/>
    <n v="321.35000000000002"/>
    <n v="373.95"/>
    <n v="254.6"/>
    <n v="70.900000000000006"/>
    <n v="106.2"/>
    <n v="349"/>
    <n v="35.85"/>
    <n v="423.6"/>
    <n v="5592.18"/>
    <n v="45.45"/>
    <n v="35"/>
    <n v="281.39999999999998"/>
    <n v="321.35000000000002"/>
    <n v="373.95"/>
    <n v="254.6"/>
    <n v="70.900000000000006"/>
    <n v="106.2"/>
    <n v="349"/>
    <n v="-111.9"/>
    <n v="0"/>
    <n v="7889.48"/>
    <n v="7318.13"/>
    <s v="All Budget Divisions"/>
    <s v="CD-65 - Office of the General Counsel"/>
    <x v="1"/>
    <s v="USF"/>
    <s v="Employee Expenses"/>
    <s v="Travel"/>
    <n v="-571.35"/>
    <s v="65-650-65.66800"/>
    <s v="650-Office of the General Counsel"/>
    <s v="650"/>
    <x v="16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305"/>
    <n v="1630.9"/>
    <n v="0"/>
    <n v="411.6"/>
    <n v="230.95"/>
    <n v="286.55"/>
    <n v="348.3"/>
    <n v="353.5"/>
    <n v="217.75"/>
    <n v="247.2"/>
    <n v="322.25"/>
    <n v="583.4"/>
    <n v="155.69999999999999"/>
    <n v="491.25"/>
    <n v="0"/>
    <n v="411.6"/>
    <n v="230.95"/>
    <n v="286.55"/>
    <n v="348.3"/>
    <n v="353.5"/>
    <n v="0"/>
    <n v="0"/>
    <n v="0"/>
    <n v="0"/>
    <n v="0"/>
    <n v="0"/>
    <n v="1630.9"/>
    <n v="1630.9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0"/>
    <x v="2"/>
    <x v="2"/>
    <n v="2"/>
    <n v="2"/>
    <n v="46"/>
    <x v="3"/>
    <n v="26"/>
    <n v="59"/>
    <x v="2"/>
    <n v="2"/>
    <s v="2. EXP - Operating Expense"/>
    <n v="73"/>
    <x v="56"/>
    <n v="1439"/>
    <n v="1434132.47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63992.86"/>
    <n v="63992.86"/>
    <n v="215532.4"/>
    <n v="94300.76"/>
    <n v="95484.88"/>
    <n v="95484.88"/>
    <n v="62484.88"/>
    <n v="-4515.12"/>
    <n v="-4515.08"/>
    <n v="751889.15"/>
    <n v="751889.15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0"/>
    <x v="5"/>
    <x v="4"/>
    <n v="2"/>
    <n v="2"/>
    <n v="46"/>
    <x v="3"/>
    <n v="26"/>
    <n v="59"/>
    <x v="2"/>
    <n v="2"/>
    <s v="2. EXP - Operating Expense"/>
    <n v="73"/>
    <x v="56"/>
    <n v="1439"/>
    <n v="2770379.72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224276.73"/>
    <n v="224276.73"/>
    <n v="224276.73"/>
    <n v="224276.73"/>
    <n v="1424719.34"/>
    <n v="1424719.34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6"/>
    <x v="12"/>
    <x v="6"/>
    <n v="2"/>
    <n v="2"/>
    <n v="42"/>
    <x v="11"/>
    <n v="26"/>
    <n v="55"/>
    <x v="6"/>
    <n v="2"/>
    <s v="2. EXP - Operating Expense"/>
    <n v="82"/>
    <x v="113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1"/>
    <x v="1"/>
    <x v="1"/>
    <n v="2"/>
    <n v="2"/>
    <n v="47"/>
    <x v="2"/>
    <n v="26"/>
    <n v="60"/>
    <x v="9"/>
    <n v="2"/>
    <s v="2. EXP - Operating Expense"/>
    <n v="83"/>
    <x v="13"/>
    <n v="661"/>
    <n v="126631.32249999999"/>
    <n v="12544.82"/>
    <n v="11691.78"/>
    <n v="13035.01"/>
    <n v="11010.67"/>
    <n v="10505.31"/>
    <n v="11217.72"/>
    <n v="10499.19"/>
    <n v="11470.63"/>
    <n v="11916.84"/>
    <n v="10363.42"/>
    <n v="10423.57"/>
    <n v="32342.63"/>
    <n v="13106.334800000001"/>
    <n v="10003.903200000001"/>
    <n v="11352.878199999999"/>
    <n v="10365.671399999999"/>
    <n v="10859.274799999999"/>
    <n v="11199.834800000001"/>
    <n v="10684.991400000001"/>
    <n v="11254.5592"/>
    <n v="10137.064899999999"/>
    <n v="9407.9251000000004"/>
    <n v="8676.1746999999996"/>
    <n v="9582.7099999999991"/>
    <n v="157021.59"/>
    <n v="126631.32249999999"/>
    <s v="All Budget Divisions"/>
    <s v="CD-93 - Human Resources"/>
    <x v="1"/>
    <s v="USF"/>
    <s v="Employee Expenses"/>
    <s v="Compensation and Benefits"/>
    <n v="-30390.267500000002"/>
    <s v="93-930-93.66000"/>
    <s v="930-Human Resources"/>
    <s v="930"/>
    <x v="13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4"/>
    <x v="9"/>
    <x v="1"/>
    <n v="2"/>
    <n v="2"/>
    <n v="42"/>
    <x v="11"/>
    <n v="26"/>
    <n v="55"/>
    <x v="6"/>
    <n v="2"/>
    <s v="2. EXP - Operating Expense"/>
    <n v="88"/>
    <x v="105"/>
    <n v="972"/>
    <n v="3999.999996"/>
    <n v="333.33"/>
    <n v="333.33"/>
    <n v="333.33"/>
    <n v="333.33"/>
    <n v="333.33"/>
    <n v="333.33"/>
    <n v="333.33"/>
    <n v="333.33"/>
    <n v="333.33"/>
    <n v="333.33"/>
    <n v="333.33"/>
    <n v="11172.37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333.33333299999998"/>
    <n v="14839"/>
    <n v="3999.999996"/>
    <s v="All Budget Divisions"/>
    <s v="CD-70 - Finance"/>
    <x v="1"/>
    <s v="USF"/>
    <s v="General and Administrative"/>
    <s v="Taxes and Insurance"/>
    <n v="-10839.000004"/>
    <s v="70-700-70.66140"/>
    <s v="700-Finance"/>
    <s v="700"/>
    <x v="105"/>
    <x v="6"/>
  </r>
  <r>
    <x v="0"/>
    <x v="14"/>
    <x v="8"/>
    <n v="2"/>
    <n v="2"/>
    <n v="47"/>
    <x v="2"/>
    <n v="26"/>
    <n v="60"/>
    <x v="9"/>
    <n v="2"/>
    <s v="2. EXP - Operating Expense"/>
    <n v="56"/>
    <x v="21"/>
    <n v="1511"/>
    <n v="954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318"/>
    <n v="636"/>
    <n v="0"/>
    <n v="0"/>
    <n v="0"/>
    <n v="0"/>
    <n v="954"/>
    <n v="954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5"/>
    <x v="10"/>
    <x v="1"/>
    <n v="2"/>
    <n v="2"/>
    <n v="43"/>
    <x v="21"/>
    <n v="26"/>
    <n v="56"/>
    <x v="12"/>
    <n v="2"/>
    <s v="2. EXP - Operating Expense"/>
    <n v="57"/>
    <x v="22"/>
    <n v="1211"/>
    <n v="7500"/>
    <n v="0"/>
    <n v="0"/>
    <n v="0"/>
    <n v="0"/>
    <n v="0"/>
    <n v="0"/>
    <n v="0"/>
    <n v="0"/>
    <n v="0"/>
    <n v="0"/>
    <n v="0"/>
    <n v="0"/>
    <n v="0"/>
    <n v="0"/>
    <n v="1875"/>
    <n v="0"/>
    <n v="0"/>
    <n v="1875"/>
    <n v="0"/>
    <n v="0"/>
    <n v="1875"/>
    <n v="0"/>
    <n v="0"/>
    <n v="1875"/>
    <n v="0"/>
    <n v="7500"/>
    <s v="All Budget Divisions"/>
    <s v="CD-73 - Procurement"/>
    <x v="1"/>
    <s v="USF"/>
    <s v="Professional Services"/>
    <s v="Other Professional Services"/>
    <n v="7500"/>
    <s v="73-730-73.64800"/>
    <s v="730-Procurement"/>
    <s v="730"/>
    <x v="22"/>
    <x v="9"/>
  </r>
  <r>
    <x v="0"/>
    <x v="19"/>
    <x v="12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3"/>
    <x v="8"/>
    <x v="1"/>
    <n v="2"/>
    <n v="2"/>
    <n v="55"/>
    <x v="9"/>
    <n v="26"/>
    <n v="54"/>
    <x v="11"/>
    <n v="2"/>
    <s v="2. EXP - Operating Expense"/>
    <n v="61"/>
    <x v="35"/>
    <n v="738"/>
    <n v="0"/>
    <n v="0"/>
    <n v="0"/>
    <n v="0"/>
    <n v="0"/>
    <n v="0"/>
    <n v="0"/>
    <n v="0"/>
    <n v="0"/>
    <n v="0"/>
    <n v="1188"/>
    <n v="0"/>
    <n v="0"/>
    <n v="0"/>
    <n v="0"/>
    <n v="0"/>
    <n v="0"/>
    <n v="0"/>
    <n v="0"/>
    <n v="0"/>
    <n v="0"/>
    <n v="0"/>
    <n v="0"/>
    <n v="0"/>
    <n v="0"/>
    <n v="1188"/>
    <n v="0"/>
    <s v="All Budget Divisions"/>
    <s v="DA-20 - Schools &amp; Libraries (DA)"/>
    <x v="3"/>
    <s v="USF"/>
    <s v="Professional Services"/>
    <s v="Outside Counsel"/>
    <n v="-1188"/>
    <s v="65-650-20.64820"/>
    <s v="650-Office of the General Counsel"/>
    <s v="650"/>
    <x v="35"/>
    <x v="9"/>
  </r>
  <r>
    <x v="0"/>
    <x v="3"/>
    <x v="3"/>
    <n v="2"/>
    <n v="2"/>
    <n v="36"/>
    <x v="14"/>
    <n v="26"/>
    <n v="49"/>
    <x v="10"/>
    <n v="2"/>
    <s v="2. EXP - Operating Expense"/>
    <n v="69"/>
    <x v="82"/>
    <n v="1341"/>
    <n v="6592998.4800000004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0"/>
    <n v="750891.62"/>
    <n v="735057.62"/>
    <n v="689116.62"/>
    <n v="717120.62"/>
    <n v="734673.62"/>
    <n v="641067.62"/>
    <n v="406177.66"/>
    <n v="554182.62"/>
    <n v="1845179.86"/>
    <n v="1364710.48"/>
    <s v="All Budget Divisions"/>
    <s v="BD-40 - Lifeline"/>
    <x v="5"/>
    <s v="USF"/>
    <s v="Professional Services"/>
    <s v="Lifeline Eligibility Verification"/>
    <n v="-480469.38"/>
    <s v="40-400-40.64875"/>
    <s v="400-Lifeline"/>
    <s v="400"/>
    <x v="82"/>
    <x v="11"/>
  </r>
  <r>
    <x v="5"/>
    <x v="20"/>
    <x v="13"/>
    <n v="2"/>
    <n v="2"/>
    <n v="36"/>
    <x v="14"/>
    <n v="26"/>
    <n v="49"/>
    <x v="10"/>
    <n v="2"/>
    <s v="2. EXP - Operating Expense"/>
    <n v="71"/>
    <x v="55"/>
    <n v="1121"/>
    <n v="14031316.869687"/>
    <n v="972723.93"/>
    <n v="906474.34"/>
    <n v="999756.73"/>
    <n v="981014.22"/>
    <n v="1010773.6"/>
    <n v="944555.61"/>
    <n v="878636.16"/>
    <n v="715971.57"/>
    <n v="502542.12"/>
    <n v="430626.65"/>
    <n v="346465.93"/>
    <n v="387094.7"/>
    <n v="972723.93"/>
    <n v="906474.34"/>
    <n v="999756.73"/>
    <n v="981014.22"/>
    <n v="1010773.6"/>
    <n v="944555.61"/>
    <n v="1535869.2631910001"/>
    <n v="1352593.462445"/>
    <n v="1421608.507457"/>
    <n v="1246471.748141"/>
    <n v="1292684.9245770001"/>
    <n v="1366790.533876"/>
    <n v="5815298.4299999997"/>
    <n v="5815298.4299999997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0"/>
    <x v="0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0"/>
    <n v="0"/>
    <n v="84.35"/>
    <n v="0"/>
    <n v="0"/>
    <n v="0"/>
    <n v="2001.6"/>
    <n v="373.4"/>
    <n v="373.4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3"/>
    <x v="3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2"/>
    <x v="4"/>
    <x v="1"/>
    <n v="2"/>
    <n v="2"/>
    <n v="35"/>
    <x v="12"/>
    <n v="26"/>
    <n v="48"/>
    <x v="7"/>
    <n v="2"/>
    <s v="2. EXP - Operating Expense"/>
    <n v="44"/>
    <x v="57"/>
    <n v="234"/>
    <n v="772.61"/>
    <n v="0"/>
    <n v="0"/>
    <n v="0"/>
    <n v="0"/>
    <n v="0"/>
    <n v="0"/>
    <n v="0"/>
    <n v="0"/>
    <n v="0"/>
    <n v="0"/>
    <n v="0"/>
    <n v="0"/>
    <n v="0"/>
    <n v="232.95"/>
    <n v="0"/>
    <n v="0"/>
    <n v="0"/>
    <n v="0"/>
    <n v="0"/>
    <n v="0"/>
    <n v="25.38"/>
    <n v="60"/>
    <n v="330"/>
    <n v="124.28"/>
    <n v="0"/>
    <n v="772.61"/>
    <s v="All Budget Divisions"/>
    <s v="BD-30 - High Cost"/>
    <x v="4"/>
    <s v="USF"/>
    <s v="Employee Expenses"/>
    <s v="Travel"/>
    <n v="772.61"/>
    <s v="30-300-30.63800"/>
    <s v="300-High Cost"/>
    <s v="300"/>
    <x v="57"/>
    <x v="7"/>
  </r>
  <r>
    <x v="0"/>
    <x v="5"/>
    <x v="4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2"/>
    <x v="2"/>
    <n v="2"/>
    <n v="2"/>
    <n v="34"/>
    <x v="7"/>
    <n v="26"/>
    <n v="47"/>
    <x v="5"/>
    <n v="2"/>
    <s v="2. EXP - Operating Expense"/>
    <n v="45"/>
    <x v="19"/>
    <n v="1335"/>
    <n v="24266"/>
    <n v="0"/>
    <n v="14425"/>
    <n v="4105.75"/>
    <n v="6990.52"/>
    <n v="0"/>
    <n v="3325.5"/>
    <n v="895"/>
    <n v="1710"/>
    <n v="0"/>
    <n v="0"/>
    <n v="0"/>
    <n v="0"/>
    <n v="0"/>
    <n v="14425"/>
    <n v="4105.75"/>
    <n v="0"/>
    <n v="0"/>
    <n v="5735.25"/>
    <n v="0"/>
    <n v="0"/>
    <n v="0"/>
    <n v="0"/>
    <n v="0"/>
    <n v="0"/>
    <n v="18530.75"/>
    <n v="18530.75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5"/>
    <x v="16"/>
    <x v="9"/>
    <n v="2"/>
    <n v="2"/>
    <n v="48"/>
    <x v="8"/>
    <n v="26"/>
    <n v="47"/>
    <x v="5"/>
    <n v="2"/>
    <s v="2. EXP - Operating Expense"/>
    <n v="52"/>
    <x v="106"/>
    <n v="1114"/>
    <n v="169038.49"/>
    <n v="20091.36"/>
    <n v="37691.360000000001"/>
    <n v="58021.03"/>
    <n v="23876.560000000001"/>
    <n v="29358.18"/>
    <n v="0"/>
    <n v="0"/>
    <n v="0"/>
    <n v="0"/>
    <n v="0"/>
    <n v="0"/>
    <n v="0"/>
    <n v="20091.36"/>
    <n v="37691.360000000001"/>
    <n v="58021.03"/>
    <n v="23876.560000000001"/>
    <n v="29358.18"/>
    <n v="0"/>
    <n v="0"/>
    <n v="0"/>
    <n v="0"/>
    <n v="0"/>
    <n v="0"/>
    <n v="0"/>
    <n v="169038.49"/>
    <n v="169038.49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18"/>
    <x v="11"/>
    <n v="2"/>
    <n v="2"/>
    <n v="46"/>
    <x v="3"/>
    <n v="26"/>
    <n v="59"/>
    <x v="2"/>
    <n v="2"/>
    <s v="2. EXP - Operating Expense"/>
    <n v="32"/>
    <x v="47"/>
    <n v="1455"/>
    <n v="-704.3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0"/>
    <n v="0"/>
    <n v="0"/>
    <n v="0"/>
    <n v="0"/>
    <n v="0"/>
    <n v="0"/>
    <n v="0"/>
    <n v="0"/>
    <n v="0"/>
    <n v="0"/>
    <n v="-704.3"/>
    <n v="-704.3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10"/>
    <x v="1"/>
    <n v="2"/>
    <n v="2"/>
    <n v="37"/>
    <x v="5"/>
    <n v="26"/>
    <n v="50"/>
    <x v="0"/>
    <n v="2"/>
    <s v="2. EXP - Operating Expense"/>
    <n v="38"/>
    <x v="26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3"/>
    <x v="3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1"/>
    <x v="6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8"/>
    <x v="11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6"/>
    <x v="1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2"/>
    <x v="2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6"/>
    <x v="12"/>
    <x v="6"/>
    <n v="2"/>
    <n v="2"/>
    <n v="49"/>
    <x v="13"/>
    <n v="26"/>
    <n v="51"/>
    <x v="8"/>
    <n v="2"/>
    <s v="2. EXP - Operating Expense"/>
    <n v="31"/>
    <x v="24"/>
    <n v="1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5"/>
    <x v="15"/>
    <x v="5"/>
    <n v="2"/>
    <n v="2"/>
    <n v="55"/>
    <x v="9"/>
    <n v="26"/>
    <n v="59"/>
    <x v="2"/>
    <n v="2"/>
    <s v="2. EXP - Operating Expense"/>
    <n v="32"/>
    <x v="47"/>
    <n v="1318"/>
    <n v="-17726.169999999998"/>
    <n v="0"/>
    <n v="-55.28"/>
    <n v="-3444.51"/>
    <n v="-1990.82"/>
    <n v="-625.65"/>
    <n v="-3129.79"/>
    <n v="-1808.87"/>
    <n v="-976.47"/>
    <n v="-1264.0899999999999"/>
    <n v="-235.86"/>
    <n v="-2357.5100000000002"/>
    <n v="-1837.32"/>
    <n v="0"/>
    <n v="-55.28"/>
    <n v="-3444.51"/>
    <n v="-1990.82"/>
    <n v="-625.65"/>
    <n v="-3129.79"/>
    <n v="-1808.87"/>
    <n v="-976.47"/>
    <n v="-1264.0899999999999"/>
    <n v="-235.86"/>
    <n v="-2357.5100000000002"/>
    <n v="-1837.32"/>
    <n v="-17726.169999999998"/>
    <n v="-17726.169999999998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0"/>
    <x v="7"/>
    <x v="5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3"/>
    <x v="8"/>
    <x v="1"/>
    <n v="2"/>
    <n v="2"/>
    <n v="55"/>
    <x v="9"/>
    <n v="26"/>
    <n v="59"/>
    <x v="2"/>
    <n v="2"/>
    <s v="2. EXP - Operating Expense"/>
    <n v="29"/>
    <x v="4"/>
    <n v="819"/>
    <n v="25396.777399999999"/>
    <n v="1027.51"/>
    <n v="933.6"/>
    <n v="1074.47"/>
    <n v="933.6"/>
    <n v="-2.75"/>
    <n v="0"/>
    <n v="0"/>
    <n v="0"/>
    <n v="0"/>
    <n v="0"/>
    <n v="0"/>
    <n v="0"/>
    <n v="2148.9580999999998"/>
    <n v="1953.5981999999999"/>
    <n v="2246.6379999999999"/>
    <n v="1953.5981999999999"/>
    <n v="2246.6379999999999"/>
    <n v="2148.9580999999998"/>
    <n v="2051.2782000000002"/>
    <n v="2246.6379999999999"/>
    <n v="2051.2782000000002"/>
    <n v="2148.9580999999998"/>
    <n v="2148.9580999999998"/>
    <n v="2051.2782000000002"/>
    <n v="3966.43"/>
    <n v="25396.777399999999"/>
    <s v="All Budget Divisions"/>
    <s v="DA-20 - Schools &amp; Libraries (DA)"/>
    <x v="3"/>
    <s v="USF"/>
    <s v="Employee Expenses"/>
    <s v="Compensation and Benefits"/>
    <n v="21430.347399999999"/>
    <s v="90-902-20.62306"/>
    <s v="902-Business Relationship Management"/>
    <s v="902"/>
    <x v="4"/>
    <x v="3"/>
  </r>
  <r>
    <x v="3"/>
    <x v="8"/>
    <x v="1"/>
    <n v="2"/>
    <n v="2"/>
    <n v="53"/>
    <x v="16"/>
    <n v="26"/>
    <n v="59"/>
    <x v="2"/>
    <n v="2"/>
    <s v="2. EXP - Operating Expense"/>
    <n v="29"/>
    <x v="4"/>
    <n v="821"/>
    <n v="60032.2238"/>
    <n v="4032.82"/>
    <n v="3664.2"/>
    <n v="4217.1400000000003"/>
    <n v="3664.2"/>
    <n v="4360.22"/>
    <n v="4174.72"/>
    <n v="4011.21"/>
    <n v="4377.12"/>
    <n v="4053.44"/>
    <n v="2266.67"/>
    <n v="2264.4499999999998"/>
    <n v="2189.34"/>
    <n v="5079.6496999999999"/>
    <n v="4617.8634000000002"/>
    <n v="5310.5429000000004"/>
    <n v="4617.8634000000002"/>
    <n v="5310.5429000000004"/>
    <n v="5079.6496999999999"/>
    <n v="4848.7565000000004"/>
    <n v="5310.5429000000004"/>
    <n v="4848.7565000000004"/>
    <n v="5079.6496999999999"/>
    <n v="5079.6496999999999"/>
    <n v="4848.7565000000004"/>
    <n v="43275.53"/>
    <n v="60032.2238"/>
    <s v="All Budget Divisions"/>
    <s v="DA-40 - Lifeline (DA)"/>
    <x v="5"/>
    <s v="USF"/>
    <s v="Employee Expenses"/>
    <s v="Compensation and Benefits"/>
    <n v="16756.693800000001"/>
    <s v="90-902-40.62306"/>
    <s v="902-Business Relationship Management"/>
    <s v="902"/>
    <x v="4"/>
    <x v="3"/>
  </r>
  <r>
    <x v="5"/>
    <x v="16"/>
    <x v="9"/>
    <n v="2"/>
    <n v="2"/>
    <n v="55"/>
    <x v="9"/>
    <n v="26"/>
    <n v="59"/>
    <x v="2"/>
    <n v="2"/>
    <s v="2. EXP - Operating Expense"/>
    <n v="29"/>
    <x v="4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7"/>
    <x v="10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6"/>
    <x v="12"/>
    <x v="6"/>
    <n v="2"/>
    <n v="2"/>
    <n v="55"/>
    <x v="9"/>
    <n v="26"/>
    <n v="59"/>
    <x v="2"/>
    <n v="2"/>
    <s v="2. EXP - Operating Expense"/>
    <n v="30"/>
    <x v="39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6"/>
    <x v="1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19"/>
    <x v="12"/>
    <n v="2"/>
    <n v="2"/>
    <n v="46"/>
    <x v="3"/>
    <n v="26"/>
    <n v="59"/>
    <x v="2"/>
    <n v="2"/>
    <s v="2. EXP - Operating Expense"/>
    <n v="26"/>
    <x v="51"/>
    <n v="1504"/>
    <n v="240806.17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20152.93"/>
    <n v="19401.669999999998"/>
    <n v="17335.16"/>
    <n v="18160.650000000001"/>
    <n v="18160.650000000001"/>
    <n v="17335.16"/>
    <n v="18986.13"/>
    <n v="150828.42000000001"/>
    <n v="150828.42000000001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6"/>
    <x v="12"/>
    <x v="6"/>
    <n v="2"/>
    <n v="2"/>
    <n v="33"/>
    <x v="20"/>
    <n v="26"/>
    <n v="59"/>
    <x v="2"/>
    <n v="2"/>
    <s v="2. EXP - Operating Expense"/>
    <n v="26"/>
    <x v="51"/>
    <n v="1656"/>
    <n v="37135.32"/>
    <n v="0"/>
    <n v="0"/>
    <n v="0"/>
    <n v="0"/>
    <n v="0"/>
    <n v="0"/>
    <n v="0"/>
    <n v="0"/>
    <n v="0"/>
    <n v="0"/>
    <n v="0"/>
    <n v="0"/>
    <n v="3094.61"/>
    <n v="3094.61"/>
    <n v="3094.61"/>
    <n v="3094.61"/>
    <n v="3094.61"/>
    <n v="3094.61"/>
    <n v="3094.61"/>
    <n v="3094.61"/>
    <n v="3094.61"/>
    <n v="3094.61"/>
    <n v="3094.61"/>
    <n v="3094.61"/>
    <n v="0"/>
    <n v="0"/>
    <s v="All Budget Divisions"/>
    <s v="CD-10 - Contributors/499"/>
    <x v="1"/>
    <s v="USF"/>
    <s v="Employee Expenses"/>
    <s v="Compensation and Benefits"/>
    <n v="0"/>
    <s v="90-910-10.62303"/>
    <s v="910-Enterprise Technology Development"/>
    <s v="910"/>
    <x v="51"/>
    <x v="3"/>
  </r>
  <r>
    <x v="3"/>
    <x v="8"/>
    <x v="1"/>
    <n v="2"/>
    <n v="2"/>
    <n v="45"/>
    <x v="6"/>
    <n v="26"/>
    <n v="58"/>
    <x v="4"/>
    <n v="2"/>
    <s v="2. EXP - Operating Expense"/>
    <n v="27"/>
    <x v="38"/>
    <n v="785"/>
    <n v="3485.04"/>
    <n v="288.88"/>
    <n v="35.78"/>
    <n v="225.23"/>
    <n v="225.23"/>
    <n v="225.23"/>
    <n v="225.23"/>
    <n v="225.23"/>
    <n v="225.23"/>
    <n v="398.47"/>
    <n v="302.75"/>
    <n v="408.45"/>
    <n v="346.19"/>
    <n v="294.88799999999998"/>
    <n v="268.08"/>
    <n v="308.29199999999997"/>
    <n v="268.08"/>
    <n v="308.29199999999997"/>
    <n v="294.88799999999998"/>
    <n v="281.48399999999998"/>
    <n v="308.29199999999997"/>
    <n v="281.48399999999998"/>
    <n v="294.88799999999998"/>
    <n v="294.88799999999998"/>
    <n v="281.48399999999998"/>
    <n v="3131.9"/>
    <n v="3485.04"/>
    <s v="All Budget Divisions"/>
    <s v="CD-80 - Audit and Assurance"/>
    <x v="1"/>
    <s v="USF"/>
    <s v="Employee Expenses"/>
    <s v="Compensation and Benefits"/>
    <n v="353.14"/>
    <s v="80-801-80.62304"/>
    <s v="801-Corporate Assurance"/>
    <s v="801"/>
    <x v="38"/>
    <x v="3"/>
  </r>
  <r>
    <x v="5"/>
    <x v="16"/>
    <x v="9"/>
    <n v="2"/>
    <n v="2"/>
    <n v="52"/>
    <x v="10"/>
    <n v="26"/>
    <n v="59"/>
    <x v="2"/>
    <n v="2"/>
    <s v="2. EXP - Operating Expense"/>
    <n v="27"/>
    <x v="38"/>
    <n v="1279"/>
    <n v="2273.4699999999998"/>
    <n v="224.67"/>
    <n v="228.7"/>
    <n v="226.44"/>
    <n v="233.1"/>
    <n v="228"/>
    <n v="228"/>
    <n v="90.96"/>
    <n v="203.4"/>
    <n v="203.4"/>
    <n v="203.4"/>
    <n v="203.4"/>
    <n v="203.4"/>
    <n v="224.67"/>
    <n v="228.7"/>
    <n v="226.44"/>
    <n v="233.1"/>
    <n v="228"/>
    <n v="228"/>
    <n v="90.96"/>
    <n v="203.4"/>
    <n v="203.4"/>
    <n v="203.4"/>
    <n v="203.4"/>
    <n v="0"/>
    <n v="2476.87"/>
    <n v="2273.4699999999998"/>
    <s v="All Budget Divisions"/>
    <s v="DA-30 - High Cost (DA)"/>
    <x v="4"/>
    <s v="USF"/>
    <s v="Employee Expenses"/>
    <s v="Compensation and Benefits"/>
    <n v="-203.4"/>
    <s v="90-909-30.62304"/>
    <s v="909-Project Management Office"/>
    <s v="909"/>
    <x v="38"/>
    <x v="3"/>
  </r>
  <r>
    <x v="0"/>
    <x v="2"/>
    <x v="2"/>
    <n v="2"/>
    <n v="2"/>
    <n v="47"/>
    <x v="2"/>
    <n v="26"/>
    <n v="60"/>
    <x v="9"/>
    <n v="2"/>
    <s v="2. EXP - Operating Expense"/>
    <n v="27"/>
    <x v="38"/>
    <n v="1511"/>
    <n v="13540.43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05.83"/>
    <n v="1055.57"/>
    <n v="1105.83"/>
    <n v="1156.0999999999999"/>
    <n v="1055.57"/>
    <n v="1105.83"/>
    <n v="1105.83"/>
    <n v="1055.57"/>
    <n v="1156.0999999999999"/>
    <n v="3638.2"/>
    <n v="3638.2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1"/>
    <x v="1"/>
    <x v="1"/>
    <n v="2"/>
    <n v="2"/>
    <n v="43"/>
    <x v="21"/>
    <n v="26"/>
    <n v="56"/>
    <x v="12"/>
    <n v="2"/>
    <s v="2. EXP - Operating Expense"/>
    <n v="29"/>
    <x v="4"/>
    <n v="548"/>
    <n v="197700.88620000001"/>
    <n v="14457.37"/>
    <n v="11991.97"/>
    <n v="17705.02"/>
    <n v="10772.05"/>
    <n v="12172.22"/>
    <n v="11987.67"/>
    <n v="11832.86"/>
    <n v="13669.21"/>
    <n v="13297.07"/>
    <n v="12555.94"/>
    <n v="12622.64"/>
    <n v="17012.810000000001"/>
    <n v="15968.148499999999"/>
    <n v="15207.7605"/>
    <n v="17488.924599999998"/>
    <n v="15968.148499999999"/>
    <n v="16728.536499999998"/>
    <n v="16728.536499999998"/>
    <n v="15968.148499999999"/>
    <n v="17488.924599999998"/>
    <n v="16728.536499999998"/>
    <n v="15968.148499999999"/>
    <n v="16728.536499999998"/>
    <n v="16728.536499999998"/>
    <n v="160076.82999999999"/>
    <n v="197700.88620000001"/>
    <s v="All Budget Divisions"/>
    <s v="CD-73 - Procurement"/>
    <x v="1"/>
    <s v="USF"/>
    <s v="Employee Expenses"/>
    <s v="Compensation and Benefits"/>
    <n v="37624.056199999999"/>
    <s v="73-730-73.62306"/>
    <s v="730-Procurement"/>
    <s v="730"/>
    <x v="4"/>
    <x v="3"/>
  </r>
  <r>
    <x v="0"/>
    <x v="19"/>
    <x v="12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5"/>
    <x v="15"/>
    <x v="5"/>
    <n v="2"/>
    <n v="2"/>
    <n v="55"/>
    <x v="9"/>
    <n v="26"/>
    <n v="59"/>
    <x v="2"/>
    <n v="2"/>
    <s v="2. EXP - Operating Expense"/>
    <n v="16"/>
    <x v="1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73"/>
    <n v="34038.400000000001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0"/>
    <n v="0"/>
    <n v="0"/>
    <n v="0"/>
    <n v="0"/>
    <n v="0"/>
    <n v="0"/>
    <n v="0"/>
    <n v="0"/>
    <n v="0"/>
    <n v="34038.400000000001"/>
    <n v="34038.400000000001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2"/>
    <x v="4"/>
    <x v="1"/>
    <n v="2"/>
    <n v="2"/>
    <n v="40"/>
    <x v="4"/>
    <n v="26"/>
    <n v="53"/>
    <x v="3"/>
    <n v="2"/>
    <s v="2. EXP - Operating Expense"/>
    <n v="24"/>
    <x v="3"/>
    <n v="277"/>
    <n v="55631.999499999998"/>
    <n v="468"/>
    <n v="198"/>
    <n v="0"/>
    <n v="270"/>
    <n v="241"/>
    <n v="270"/>
    <n v="230"/>
    <n v="0"/>
    <n v="97.6"/>
    <n v="424"/>
    <n v="521.6"/>
    <n v="-3422.4"/>
    <n v="4419.6922999999997"/>
    <n v="4209.2307000000001"/>
    <n v="4840.6153000000004"/>
    <n v="4630.1538"/>
    <n v="4586.3077000000003"/>
    <n v="4823.0769"/>
    <n v="4823.0769"/>
    <n v="4779.2307000000001"/>
    <n v="4630.1538"/>
    <n v="4419.6922999999997"/>
    <n v="4630.1538"/>
    <n v="4840.6153000000004"/>
    <n v="-702.2"/>
    <n v="55631.999499999998"/>
    <s v="All Budget Divisions"/>
    <s v="CD-62 - Shared Services"/>
    <x v="1"/>
    <s v="USF"/>
    <s v="Employee Expenses"/>
    <s v="Compensation and Benefits"/>
    <n v="56334.199500000002"/>
    <s v="62-620-62.62301"/>
    <s v="620-Shared Services"/>
    <s v="620"/>
    <x v="3"/>
    <x v="3"/>
  </r>
  <r>
    <x v="0"/>
    <x v="5"/>
    <x v="4"/>
    <n v="2"/>
    <n v="2"/>
    <n v="42"/>
    <x v="11"/>
    <n v="26"/>
    <n v="55"/>
    <x v="6"/>
    <n v="2"/>
    <s v="2. EXP - Operating Expense"/>
    <n v="24"/>
    <x v="3"/>
    <n v="1331"/>
    <n v="23021.54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3428.77"/>
    <n v="3130.62"/>
    <n v="3279.69"/>
    <n v="3279.69"/>
    <n v="3130.62"/>
    <n v="3428.77"/>
    <n v="3343.38"/>
    <n v="3343.38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7"/>
    <x v="5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1"/>
    <x v="6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3"/>
    <x v="7"/>
    <n v="2"/>
    <n v="2"/>
    <n v="55"/>
    <x v="9"/>
    <n v="26"/>
    <n v="59"/>
    <x v="2"/>
    <n v="6"/>
    <s v="X00000 - Capital Expenses"/>
    <n v="141"/>
    <x v="92"/>
    <n v="1505"/>
    <n v="5256.91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0"/>
    <n v="0"/>
    <n v="0"/>
    <n v="0"/>
    <n v="0"/>
    <n v="0"/>
    <n v="0"/>
    <n v="5256.91"/>
    <n v="5256.91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54"/>
    <n v="-47327.526700000002"/>
    <n v="0"/>
    <n v="0"/>
    <n v="0"/>
    <n v="0"/>
    <n v="0"/>
    <n v="0"/>
    <n v="0"/>
    <n v="0"/>
    <n v="0"/>
    <n v="0"/>
    <n v="0"/>
    <n v="0"/>
    <n v="-4170.625"/>
    <n v="-3626.6304"/>
    <n v="-3807.9618999999998"/>
    <n v="-3989.2934"/>
    <n v="-3989.2934"/>
    <n v="-3807.9618999999998"/>
    <n v="-4170.625"/>
    <n v="-3807.9618999999998"/>
    <n v="-3989.2934"/>
    <n v="-4170.625"/>
    <n v="-3626.6304"/>
    <n v="-4170.625"/>
    <n v="0"/>
    <n v="-47327.526700000002"/>
    <s v="All Budget Divisions"/>
    <s v="CD-90 - Information Technology"/>
    <x v="1"/>
    <s v="USF"/>
    <s v="Employee Expenses"/>
    <s v="Compensation and Benefits"/>
    <n v="-47327.526700000002"/>
    <s v="90-900-90.68009"/>
    <s v="900-IT Senior Management"/>
    <s v="900"/>
    <x v="30"/>
    <x v="0"/>
  </r>
  <r>
    <x v="0"/>
    <x v="14"/>
    <x v="8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3"/>
    <x v="3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5"/>
    <x v="20"/>
    <x v="13"/>
    <n v="2"/>
    <n v="2"/>
    <n v="56"/>
    <x v="22"/>
    <n v="26"/>
    <n v="57"/>
    <x v="13"/>
    <n v="3"/>
    <s v="4. USAC_DEBIT - USAC Administration (Debit to SM)"/>
    <n v="120"/>
    <x v="7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10"/>
    <x v="1"/>
    <n v="2"/>
    <n v="2"/>
    <n v="56"/>
    <x v="22"/>
    <n v="26"/>
    <n v="57"/>
    <x v="13"/>
    <n v="3"/>
    <s v="4. USAC_DEBIT - USAC Administration (Debit to SM)"/>
    <n v="121"/>
    <x v="99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3"/>
    <x v="3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5"/>
    <x v="10"/>
    <x v="1"/>
    <n v="2"/>
    <n v="2"/>
    <n v="46"/>
    <x v="3"/>
    <n v="26"/>
    <n v="59"/>
    <x v="2"/>
    <n v="2"/>
    <s v="2. EXP - Operating Expense"/>
    <n v="97"/>
    <x v="16"/>
    <n v="1265"/>
    <n v="0"/>
    <n v="64.849999999999994"/>
    <n v="408.7"/>
    <n v="150.35"/>
    <n v="217.8"/>
    <n v="749.55"/>
    <n v="716.26"/>
    <n v="767.25"/>
    <n v="692.55"/>
    <n v="576.35"/>
    <n v="842.85"/>
    <n v="495.05"/>
    <n v="1271.8499999999999"/>
    <n v="0"/>
    <n v="0"/>
    <n v="0"/>
    <n v="0"/>
    <n v="0"/>
    <n v="0"/>
    <n v="0"/>
    <n v="0"/>
    <n v="0"/>
    <n v="0"/>
    <n v="0"/>
    <n v="0"/>
    <n v="6953.41"/>
    <n v="0"/>
    <s v="All Budget Divisions"/>
    <s v="CD-90 - Information Technology"/>
    <x v="1"/>
    <s v="USF"/>
    <s v="Employee Expenses"/>
    <s v="Travel"/>
    <n v="-6953.41"/>
    <s v="90-902-90.66800"/>
    <s v="902-Business Relationship Management"/>
    <s v="902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14"/>
    <x v="8"/>
    <n v="2"/>
    <n v="2"/>
    <n v="39"/>
    <x v="1"/>
    <n v="26"/>
    <n v="52"/>
    <x v="1"/>
    <n v="2"/>
    <s v="2. EXP - Operating Expense"/>
    <n v="100"/>
    <x v="18"/>
    <n v="1369"/>
    <n v="292554.42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140.55"/>
    <n v="20010.57"/>
    <n v="83995.98"/>
    <n v="19084.91"/>
    <n v="19084.91"/>
    <n v="18217.41"/>
    <n v="19952.41"/>
    <n v="216214.78"/>
    <n v="216214.78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18"/>
    <x v="11"/>
    <n v="2"/>
    <n v="2"/>
    <n v="52"/>
    <x v="10"/>
    <n v="26"/>
    <n v="59"/>
    <x v="2"/>
    <n v="2"/>
    <s v="2. EXP - Operating Expense"/>
    <n v="100"/>
    <x v="18"/>
    <n v="1452"/>
    <n v="1589305.99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1885.52"/>
    <n v="134074.07"/>
    <n v="134074.07"/>
    <n v="127979.79"/>
    <n v="134074.07"/>
    <n v="140168.34"/>
    <n v="127979.79"/>
    <n v="134074.07"/>
    <n v="134074.07"/>
    <n v="127979.79"/>
    <n v="140168.34"/>
    <n v="132774.07"/>
    <n v="132774.07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0"/>
    <x v="19"/>
    <x v="12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6"/>
    <x v="9"/>
    <n v="2"/>
    <n v="2"/>
    <n v="45"/>
    <x v="6"/>
    <n v="26"/>
    <n v="58"/>
    <x v="4"/>
    <n v="2"/>
    <s v="2. EXP - Operating Expense"/>
    <n v="104"/>
    <x v="54"/>
    <n v="1224"/>
    <n v="0"/>
    <n v="0"/>
    <n v="0"/>
    <n v="0"/>
    <n v="0"/>
    <n v="0"/>
    <n v="0"/>
    <n v="0"/>
    <n v="0"/>
    <n v="0"/>
    <n v="0"/>
    <n v="0"/>
    <n v="17674.29"/>
    <n v="0"/>
    <n v="0"/>
    <n v="0"/>
    <n v="0"/>
    <n v="0"/>
    <n v="0"/>
    <n v="0"/>
    <n v="0"/>
    <n v="0"/>
    <n v="0"/>
    <n v="0"/>
    <n v="0"/>
    <n v="17674.29"/>
    <n v="0"/>
    <s v="All Budget Divisions"/>
    <s v="CD-80 - Audit and Assurance"/>
    <x v="1"/>
    <s v="USF"/>
    <s v="Employee Expenses"/>
    <s v="Compensation and Benefits"/>
    <n v="-17674.29"/>
    <s v="80-800-80.68004"/>
    <s v="800-Audit and Assurance"/>
    <s v="800"/>
    <x v="54"/>
    <x v="0"/>
  </r>
  <r>
    <x v="0"/>
    <x v="19"/>
    <x v="12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3"/>
    <x v="7"/>
    <n v="2"/>
    <n v="2"/>
    <n v="46"/>
    <x v="3"/>
    <n v="26"/>
    <n v="59"/>
    <x v="2"/>
    <n v="2"/>
    <s v="2. EXP - Operating Expense"/>
    <n v="57"/>
    <x v="22"/>
    <n v="1486"/>
    <n v="2662355.7599999998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93022.31"/>
    <n v="121511.55"/>
    <n v="42454.25"/>
    <n v="-7545.75"/>
    <n v="-7545.75"/>
    <n v="-7545.75"/>
    <n v="-7550.38"/>
    <n v="2435555.2799999998"/>
    <n v="2435555.2799999998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1"/>
    <x v="1"/>
    <x v="1"/>
    <n v="2"/>
    <n v="2"/>
    <n v="33"/>
    <x v="20"/>
    <n v="26"/>
    <n v="52"/>
    <x v="1"/>
    <n v="2"/>
    <s v="2. EXP - Operating Expense"/>
    <n v="80"/>
    <x v="80"/>
    <n v="536"/>
    <n v="0"/>
    <n v="0"/>
    <n v="0"/>
    <n v="7284.73"/>
    <n v="2416.6799999999998"/>
    <n v="2416.6799999999998"/>
    <n v="2397.65"/>
    <n v="2390.12"/>
    <n v="2401.4299999999998"/>
    <n v="2412.85"/>
    <n v="2364.14"/>
    <n v="2378.92"/>
    <n v="2351.81"/>
    <n v="0"/>
    <n v="0"/>
    <n v="0"/>
    <n v="0"/>
    <n v="0"/>
    <n v="0"/>
    <n v="0"/>
    <n v="0"/>
    <n v="0"/>
    <n v="0"/>
    <n v="0"/>
    <n v="0"/>
    <n v="28815.01"/>
    <n v="0"/>
    <s v="All Budget Divisions"/>
    <s v="CD-10 - Contributors/499"/>
    <x v="1"/>
    <s v="USF"/>
    <s v="General and Administrative"/>
    <s v="Rent"/>
    <n v="-28815.01"/>
    <s v="70-735-10.65000"/>
    <s v="735-Facilities"/>
    <s v="735"/>
    <x v="80"/>
    <x v="13"/>
  </r>
  <r>
    <x v="4"/>
    <x v="9"/>
    <x v="1"/>
    <n v="2"/>
    <n v="2"/>
    <n v="47"/>
    <x v="2"/>
    <n v="26"/>
    <n v="52"/>
    <x v="1"/>
    <n v="2"/>
    <s v="2. EXP - Operating Expense"/>
    <n v="83"/>
    <x v="13"/>
    <n v="1104"/>
    <n v="41152.132899999997"/>
    <n v="4836.8100000000004"/>
    <n v="3483.12"/>
    <n v="3320.52"/>
    <n v="3399.72"/>
    <n v="3544.46"/>
    <n v="3091.07"/>
    <n v="3510.96"/>
    <n v="3885.3"/>
    <n v="3456.96"/>
    <n v="3600.37"/>
    <n v="3536.37"/>
    <n v="4975.0200000000004"/>
    <n v="4678.1642000000002"/>
    <n v="3387.5286999999998"/>
    <n v="3157.8757999999998"/>
    <n v="3308.2509"/>
    <n v="3458.6259"/>
    <n v="3007.5007999999998"/>
    <n v="3458.6259"/>
    <n v="3308.2509"/>
    <n v="3157.8757999999998"/>
    <n v="3458.6259"/>
    <n v="3157.8757999999998"/>
    <n v="3612.9322999999999"/>
    <n v="44640.68"/>
    <n v="41152.132899999997"/>
    <s v="All Budget Divisions"/>
    <s v="CD-93 - Human Resources"/>
    <x v="1"/>
    <s v="USF"/>
    <s v="Employee Expenses"/>
    <s v="Compensation and Benefits"/>
    <n v="-3488.5470999999998"/>
    <s v="93-931-93.66000"/>
    <s v="931-Administrative Assistants"/>
    <s v="931"/>
    <x v="13"/>
    <x v="3"/>
  </r>
  <r>
    <x v="0"/>
    <x v="14"/>
    <x v="8"/>
    <n v="2"/>
    <n v="2"/>
    <n v="39"/>
    <x v="1"/>
    <n v="26"/>
    <n v="52"/>
    <x v="1"/>
    <n v="2"/>
    <s v="2. EXP - Operating Expense"/>
    <n v="83"/>
    <x v="13"/>
    <n v="1512"/>
    <n v="42293.23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371.03"/>
    <n v="3470.85"/>
    <n v="3260.4"/>
    <n v="3504.64"/>
    <n v="3504.64"/>
    <n v="3345.34"/>
    <n v="4002.84"/>
    <n v="27935.77"/>
    <n v="27935.77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5"/>
    <x v="15"/>
    <x v="5"/>
    <n v="2"/>
    <n v="2"/>
    <n v="38"/>
    <x v="18"/>
    <n v="26"/>
    <n v="51"/>
    <x v="8"/>
    <n v="2"/>
    <s v="2. EXP - Operating Expense"/>
    <n v="97"/>
    <x v="16"/>
    <n v="1137"/>
    <n v="1286.19"/>
    <n v="0"/>
    <n v="0"/>
    <n v="0"/>
    <n v="0"/>
    <n v="0"/>
    <n v="86.11"/>
    <n v="49.73"/>
    <n v="0"/>
    <n v="305.10000000000002"/>
    <n v="376.25"/>
    <n v="229.7"/>
    <n v="239.3"/>
    <n v="0"/>
    <n v="0"/>
    <n v="0"/>
    <n v="0"/>
    <n v="0"/>
    <n v="86.11"/>
    <n v="49.73"/>
    <n v="0"/>
    <n v="305.10000000000002"/>
    <n v="376.25"/>
    <n v="229.7"/>
    <n v="239.3"/>
    <n v="1286.19"/>
    <n v="1286.19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5"/>
    <x v="20"/>
    <x v="13"/>
    <n v="2"/>
    <n v="2"/>
    <n v="33"/>
    <x v="20"/>
    <n v="26"/>
    <n v="55"/>
    <x v="6"/>
    <n v="2"/>
    <s v="2. EXP - Operating Expense"/>
    <n v="39"/>
    <x v="27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0"/>
    <x v="14"/>
    <x v="8"/>
    <n v="2"/>
    <n v="2"/>
    <n v="43"/>
    <x v="21"/>
    <n v="26"/>
    <n v="56"/>
    <x v="12"/>
    <n v="2"/>
    <s v="2. EXP - Operating Expense"/>
    <n v="39"/>
    <x v="27"/>
    <n v="1410"/>
    <n v="2375.3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0"/>
    <n v="0"/>
    <n v="84.35"/>
    <n v="593"/>
    <n v="0"/>
    <n v="0"/>
    <n v="1408.95"/>
    <n v="373.4"/>
    <n v="373.4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6"/>
    <x v="1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8"/>
    <x v="11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10"/>
    <x v="1"/>
    <n v="2"/>
    <n v="2"/>
    <n v="47"/>
    <x v="2"/>
    <n v="26"/>
    <n v="60"/>
    <x v="9"/>
    <n v="2"/>
    <s v="2. EXP - Operating Expense"/>
    <n v="44"/>
    <x v="57"/>
    <n v="1324"/>
    <n v="5000"/>
    <n v="49.7"/>
    <n v="93.77"/>
    <n v="36.28"/>
    <n v="107.87"/>
    <n v="0"/>
    <n v="41.77"/>
    <n v="477.2"/>
    <n v="0"/>
    <n v="0"/>
    <n v="70.91"/>
    <n v="54.42"/>
    <n v="0"/>
    <n v="396.25"/>
    <n v="396.25"/>
    <n v="396.25"/>
    <n v="396.25"/>
    <n v="396.25"/>
    <n v="641.25"/>
    <n v="396.25"/>
    <n v="396.25"/>
    <n v="396.25"/>
    <n v="396.25"/>
    <n v="396.25"/>
    <n v="396.25"/>
    <n v="931.92"/>
    <n v="5000"/>
    <s v="All Budget Divisions"/>
    <s v="CD-93 - Human Resources"/>
    <x v="1"/>
    <s v="USF"/>
    <s v="Employee Expenses"/>
    <s v="Travel"/>
    <n v="4068.08"/>
    <s v="93-930-93.63800"/>
    <s v="930-Human Resources"/>
    <s v="930"/>
    <x v="57"/>
    <x v="7"/>
  </r>
  <r>
    <x v="0"/>
    <x v="0"/>
    <x v="0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5"/>
    <x v="20"/>
    <x v="13"/>
    <n v="2"/>
    <n v="2"/>
    <n v="42"/>
    <x v="11"/>
    <n v="26"/>
    <n v="55"/>
    <x v="6"/>
    <n v="2"/>
    <s v="2. EXP - Operating Expense"/>
    <n v="27"/>
    <x v="38"/>
    <n v="1207"/>
    <n v="4446.0780000000004"/>
    <n v="438.13"/>
    <n v="450.87"/>
    <n v="443.72"/>
    <n v="452.49"/>
    <n v="445.77"/>
    <n v="445.77"/>
    <n v="172.14"/>
    <n v="397.02"/>
    <n v="613.11"/>
    <n v="508.1"/>
    <n v="309.44"/>
    <n v="408.77"/>
    <n v="438.13"/>
    <n v="450.87"/>
    <n v="443.72"/>
    <n v="452.49"/>
    <n v="445.77"/>
    <n v="445.77"/>
    <n v="308.29199999999997"/>
    <n v="281.48399999999998"/>
    <n v="294.88799999999998"/>
    <n v="308.29199999999997"/>
    <n v="268.08"/>
    <n v="308.29199999999997"/>
    <n v="2676.75"/>
    <n v="2676.75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19"/>
    <x v="12"/>
    <n v="2"/>
    <n v="2"/>
    <n v="45"/>
    <x v="6"/>
    <n v="26"/>
    <n v="58"/>
    <x v="4"/>
    <n v="2"/>
    <s v="2. EXP - Operating Expense"/>
    <n v="27"/>
    <x v="38"/>
    <n v="1426"/>
    <n v="4328.49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57.25"/>
    <n v="357.25"/>
    <n v="351.86"/>
    <n v="368.61"/>
    <n v="368.61"/>
    <n v="351.86"/>
    <n v="385.37"/>
    <n v="2502.1799999999998"/>
    <n v="2502.179999999999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6"/>
    <x v="12"/>
    <x v="6"/>
    <n v="2"/>
    <n v="2"/>
    <n v="53"/>
    <x v="16"/>
    <n v="26"/>
    <n v="59"/>
    <x v="2"/>
    <n v="2"/>
    <s v="2. EXP - Operating Expense"/>
    <n v="27"/>
    <x v="38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15"/>
    <x v="5"/>
    <n v="2"/>
    <n v="2"/>
    <n v="45"/>
    <x v="6"/>
    <n v="26"/>
    <n v="58"/>
    <x v="4"/>
    <n v="2"/>
    <s v="2. EXP - Operating Expense"/>
    <n v="29"/>
    <x v="4"/>
    <n v="1224"/>
    <n v="529159.02"/>
    <n v="46770.91"/>
    <n v="39940.65"/>
    <n v="42480.38"/>
    <n v="41800.85"/>
    <n v="44356.68"/>
    <n v="42234.5"/>
    <n v="48250.04"/>
    <n v="41089.360000000001"/>
    <n v="42735"/>
    <n v="43979.98"/>
    <n v="38601.17"/>
    <n v="56919.5"/>
    <n v="46770.91"/>
    <n v="39940.65"/>
    <n v="42480.38"/>
    <n v="41800.85"/>
    <n v="44356.68"/>
    <n v="42234.5"/>
    <n v="48250.04"/>
    <n v="41089.360000000001"/>
    <n v="42735"/>
    <n v="43979.98"/>
    <n v="38601.17"/>
    <n v="56919.5"/>
    <n v="529159.02"/>
    <n v="529159.02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19"/>
    <x v="12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4"/>
    <x v="9"/>
    <x v="1"/>
    <n v="2"/>
    <n v="2"/>
    <n v="46"/>
    <x v="3"/>
    <n v="26"/>
    <n v="59"/>
    <x v="2"/>
    <n v="2"/>
    <s v="2. EXP - Operating Expense"/>
    <n v="39"/>
    <x v="27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1"/>
    <x v="6"/>
    <n v="2"/>
    <n v="2"/>
    <n v="45"/>
    <x v="6"/>
    <n v="26"/>
    <n v="58"/>
    <x v="4"/>
    <n v="2"/>
    <s v="2. EXP - Operating Expense"/>
    <n v="16"/>
    <x v="1"/>
    <n v="1431"/>
    <n v="139538"/>
    <n v="0"/>
    <n v="0"/>
    <n v="0"/>
    <n v="0"/>
    <n v="0"/>
    <n v="0"/>
    <n v="0"/>
    <n v="0"/>
    <n v="0"/>
    <n v="0"/>
    <n v="0"/>
    <n v="0"/>
    <n v="12096"/>
    <n v="11808"/>
    <n v="10656"/>
    <n v="11232"/>
    <n v="8064"/>
    <n v="11808"/>
    <n v="12672"/>
    <n v="12586"/>
    <n v="12010"/>
    <n v="12874"/>
    <n v="11722"/>
    <n v="12010"/>
    <n v="0"/>
    <n v="102932"/>
    <s v="All Budget Divisions"/>
    <s v="CD-80 - Audit and Assurance"/>
    <x v="1"/>
    <s v="USF"/>
    <s v="Professional Services"/>
    <s v="Contract Labor"/>
    <n v="102932"/>
    <s v="80-854-80.61400"/>
    <s v="854-Payment Quality Assurance"/>
    <s v="854"/>
    <x v="1"/>
    <x v="1"/>
  </r>
  <r>
    <x v="0"/>
    <x v="19"/>
    <x v="12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2"/>
    <x v="2"/>
    <n v="2"/>
    <n v="2"/>
    <n v="48"/>
    <x v="8"/>
    <n v="26"/>
    <n v="59"/>
    <x v="2"/>
    <n v="2"/>
    <s v="2. EXP - Operating Expense"/>
    <n v="18"/>
    <x v="2"/>
    <n v="1432"/>
    <n v="82985.46000000000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0"/>
    <n v="0"/>
    <n v="0"/>
    <n v="0"/>
    <n v="0"/>
    <n v="0"/>
    <n v="0"/>
    <n v="0"/>
    <n v="0"/>
    <n v="82985.460000000006"/>
    <n v="82985.460000000006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5"/>
    <x v="4"/>
    <n v="2"/>
    <n v="2"/>
    <n v="53"/>
    <x v="16"/>
    <n v="26"/>
    <n v="59"/>
    <x v="2"/>
    <n v="2"/>
    <s v="2. EXP - Operating Expense"/>
    <n v="18"/>
    <x v="2"/>
    <n v="1483"/>
    <n v="1421056.6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95116.18"/>
    <n v="247299.48"/>
    <n v="247299.48"/>
    <n v="108228.82"/>
    <n v="65222.66"/>
    <n v="86405.42"/>
    <n v="97897.38"/>
    <n v="568703.41"/>
    <n v="568703.41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2"/>
    <x v="4"/>
    <x v="1"/>
    <n v="2"/>
    <n v="2"/>
    <n v="55"/>
    <x v="9"/>
    <n v="26"/>
    <n v="59"/>
    <x v="2"/>
    <n v="2"/>
    <s v="2. EXP - Operating Expense"/>
    <n v="24"/>
    <x v="3"/>
    <n v="394"/>
    <n v="2288.7692000000002"/>
    <n v="0"/>
    <n v="0"/>
    <n v="0"/>
    <n v="0"/>
    <n v="0"/>
    <n v="0"/>
    <n v="0"/>
    <n v="0"/>
    <n v="0"/>
    <n v="0"/>
    <n v="0"/>
    <n v="0"/>
    <n v="184.15379999999999"/>
    <n v="175.38460000000001"/>
    <n v="201.69229999999999"/>
    <n v="192.92310000000001"/>
    <n v="184.15379999999999"/>
    <n v="192.92310000000001"/>
    <n v="192.92310000000001"/>
    <n v="192.92310000000001"/>
    <n v="192.92310000000001"/>
    <n v="184.15379999999999"/>
    <n v="192.92310000000001"/>
    <n v="201.69229999999999"/>
    <n v="0"/>
    <n v="2288.7692000000002"/>
    <s v="All Budget Divisions"/>
    <s v="DA-20 - Schools &amp; Libraries (DA)"/>
    <x v="3"/>
    <s v="USF"/>
    <s v="Employee Expenses"/>
    <s v="Compensation and Benefits"/>
    <n v="2288.7692000000002"/>
    <s v="90-909-20.62301"/>
    <s v="909-Project Management Office"/>
    <s v="909"/>
    <x v="3"/>
    <x v="3"/>
  </r>
  <r>
    <x v="3"/>
    <x v="8"/>
    <x v="1"/>
    <n v="2"/>
    <n v="2"/>
    <n v="45"/>
    <x v="6"/>
    <n v="26"/>
    <n v="58"/>
    <x v="4"/>
    <n v="2"/>
    <s v="2. EXP - Operating Expense"/>
    <n v="24"/>
    <x v="3"/>
    <n v="792"/>
    <n v="45599.999600000003"/>
    <n v="553.5"/>
    <n v="1351.5"/>
    <n v="1053"/>
    <n v="891.1"/>
    <n v="984.5"/>
    <n v="1538.5"/>
    <n v="1638"/>
    <n v="1792.5"/>
    <n v="1123.3"/>
    <n v="1737.3"/>
    <n v="1477.3"/>
    <n v="294.58"/>
    <n v="3858.4614999999999"/>
    <n v="3507.6923000000002"/>
    <n v="4033.8461000000002"/>
    <n v="3507.6923000000002"/>
    <n v="4033.8461000000002"/>
    <n v="3858.4614999999999"/>
    <n v="3683.0769"/>
    <n v="4033.8461000000002"/>
    <n v="3683.0769"/>
    <n v="3858.4614999999999"/>
    <n v="3858.4614999999999"/>
    <n v="3683.0769"/>
    <n v="14435.08"/>
    <n v="45599.999600000003"/>
    <s v="All Budget Divisions"/>
    <s v="CD-80 - Audit and Assurance"/>
    <x v="1"/>
    <s v="USF"/>
    <s v="Employee Expenses"/>
    <s v="Compensation and Benefits"/>
    <n v="31164.919600000001"/>
    <s v="80-854-80.62301"/>
    <s v="854-Payment Quality Assurance"/>
    <s v="854"/>
    <x v="3"/>
    <x v="3"/>
  </r>
  <r>
    <x v="0"/>
    <x v="18"/>
    <x v="11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6"/>
    <x v="12"/>
    <x v="6"/>
    <n v="2"/>
    <n v="2"/>
    <n v="53"/>
    <x v="16"/>
    <n v="26"/>
    <n v="59"/>
    <x v="2"/>
    <n v="2"/>
    <s v="2. EXP - Operating Expense"/>
    <n v="108"/>
    <x v="30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6"/>
    <x v="1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5"/>
    <x v="10"/>
    <x v="1"/>
    <n v="2"/>
    <n v="2"/>
    <n v="36"/>
    <x v="14"/>
    <n v="26"/>
    <n v="49"/>
    <x v="10"/>
    <n v="3"/>
    <s v="4. USAC_DEBIT - USAC Administration (Debit to SM)"/>
    <n v="125"/>
    <x v="64"/>
    <n v="1121"/>
    <n v="6680.3715000000002"/>
    <n v="628.24"/>
    <n v="205.65"/>
    <n v="200.85"/>
    <n v="317.95"/>
    <n v="483.28"/>
    <n v="210.73"/>
    <n v="177.43"/>
    <n v="366.91"/>
    <n v="282.88"/>
    <n v="221.51"/>
    <n v="247.69"/>
    <n v="267.3"/>
    <n v="240.5087"/>
    <n v="331.04489999999998"/>
    <n v="362.5575"/>
    <n v="1114.1079999999999"/>
    <n v="264.26819999999998"/>
    <n v="1232.9055000000001"/>
    <n v="72.691599999999994"/>
    <n v="143.21979999999999"/>
    <n v="693.68989999999997"/>
    <n v="508.61590000000001"/>
    <n v="246.01089999999999"/>
    <n v="1470.7506000000001"/>
    <n v="3610.42"/>
    <n v="6680.3715000000002"/>
    <s v="All Budget Divisions"/>
    <s v="BD-40 - Lifeline"/>
    <x v="5"/>
    <s v="USF"/>
    <s v="Allocations"/>
    <s v="Allocations"/>
    <n v="3069.9515000000001"/>
    <s v="40-400-40.90240"/>
    <s v="400-Lifeline"/>
    <s v="400"/>
    <x v="64"/>
    <x v="0"/>
  </r>
  <r>
    <x v="0"/>
    <x v="13"/>
    <x v="7"/>
    <n v="2"/>
    <n v="2"/>
    <n v="46"/>
    <x v="3"/>
    <n v="26"/>
    <n v="59"/>
    <x v="2"/>
    <n v="6"/>
    <s v="X00000 - Capital Expenses"/>
    <n v="138"/>
    <x v="7"/>
    <n v="1477"/>
    <n v="1500454.94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100000"/>
    <n v="4000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1"/>
    <x v="1"/>
    <x v="1"/>
    <n v="2"/>
    <n v="2"/>
    <n v="52"/>
    <x v="10"/>
    <n v="26"/>
    <n v="59"/>
    <x v="2"/>
    <n v="6"/>
    <s v="X00000 - Capital Expenses"/>
    <n v="141"/>
    <x v="92"/>
    <n v="637"/>
    <n v="0"/>
    <n v="1394.97"/>
    <n v="1624.34"/>
    <n v="817.11"/>
    <n v="-125.24"/>
    <n v="333.27"/>
    <n v="-433.44"/>
    <n v="1181.0999999999999"/>
    <n v="-295.27999999999997"/>
    <n v="-182.28"/>
    <n v="3573.61"/>
    <n v="4376.66"/>
    <n v="3266.83"/>
    <n v="0"/>
    <n v="0"/>
    <n v="0"/>
    <n v="0"/>
    <n v="0"/>
    <n v="0"/>
    <n v="0"/>
    <n v="0"/>
    <n v="0"/>
    <n v="0"/>
    <n v="0"/>
    <n v="0"/>
    <n v="15531.65"/>
    <n v="0"/>
    <s v="All Budget Divisions"/>
    <s v="DA-30 - High Cost (DA)"/>
    <x v="4"/>
    <s v="USF"/>
    <s v="Employee Expenses"/>
    <s v="Compensation and Benefits"/>
    <n v="-15531.65"/>
    <s v="90-916-30.X00008"/>
    <s v="916-IT HC Support"/>
    <s v="916"/>
    <x v="92"/>
    <x v="0"/>
  </r>
  <r>
    <x v="0"/>
    <x v="2"/>
    <x v="2"/>
    <n v="2"/>
    <n v="2"/>
    <n v="40"/>
    <x v="4"/>
    <n v="26"/>
    <n v="53"/>
    <x v="3"/>
    <n v="2"/>
    <s v="2. EXP - Operating Expense"/>
    <n v="146"/>
    <x v="5"/>
    <n v="1378"/>
    <n v="23404.69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971"/>
    <n v="1971"/>
    <n v="2037"/>
    <n v="1971"/>
    <n v="2028"/>
    <n v="2038"/>
    <n v="1970"/>
    <n v="2003"/>
    <n v="2015"/>
    <n v="5400.69"/>
    <n v="5400.69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2"/>
    <x v="4"/>
    <x v="1"/>
    <n v="2"/>
    <n v="2"/>
    <n v="49"/>
    <x v="13"/>
    <n v="26"/>
    <n v="49"/>
    <x v="10"/>
    <n v="2"/>
    <s v="2. EXP - Operating Expense"/>
    <n v="107"/>
    <x v="12"/>
    <n v="240"/>
    <n v="0"/>
    <n v="0"/>
    <n v="0"/>
    <n v="0"/>
    <n v="0"/>
    <n v="0"/>
    <n v="0"/>
    <n v="0"/>
    <n v="0"/>
    <n v="0"/>
    <n v="176.22"/>
    <n v="2803.34"/>
    <n v="11438.19"/>
    <n v="0"/>
    <n v="0"/>
    <n v="0"/>
    <n v="0"/>
    <n v="0"/>
    <n v="0"/>
    <n v="0"/>
    <n v="0"/>
    <n v="0"/>
    <n v="0"/>
    <n v="0"/>
    <n v="0"/>
    <n v="14417.75"/>
    <n v="0"/>
    <s v="All Budget Divisions"/>
    <s v="CD-42 - ACP (FCC Appropriated Program; formerly EBB)"/>
    <x v="0"/>
    <s v="FCC"/>
    <s v="Employee Expenses"/>
    <s v="Compensation and Benefits"/>
    <n v="-14417.75"/>
    <s v="40-403-42.68008"/>
    <s v="403-ACP (FCC Appropriated Program; formerly EBB)"/>
    <s v="403"/>
    <x v="12"/>
    <x v="0"/>
  </r>
  <r>
    <x v="3"/>
    <x v="8"/>
    <x v="1"/>
    <n v="2"/>
    <n v="2"/>
    <n v="48"/>
    <x v="8"/>
    <n v="26"/>
    <n v="56"/>
    <x v="12"/>
    <n v="2"/>
    <s v="2. EXP - Operating Expense"/>
    <n v="107"/>
    <x v="12"/>
    <n v="7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17"/>
    <x v="10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19"/>
    <x v="12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3"/>
    <x v="8"/>
    <x v="1"/>
    <n v="2"/>
    <n v="2"/>
    <n v="45"/>
    <x v="6"/>
    <n v="26"/>
    <n v="58"/>
    <x v="4"/>
    <n v="2"/>
    <s v="2. EXP - Operating Expense"/>
    <n v="108"/>
    <x v="30"/>
    <n v="792"/>
    <n v="-109941.9923"/>
    <n v="0"/>
    <n v="0"/>
    <n v="0"/>
    <n v="0"/>
    <n v="0"/>
    <n v="0"/>
    <n v="0"/>
    <n v="0"/>
    <n v="0"/>
    <n v="0"/>
    <n v="0"/>
    <n v="0"/>
    <n v="-9302.7839999999997"/>
    <n v="-8457.0763000000006"/>
    <n v="-9725.6378000000004"/>
    <n v="-8457.0763000000006"/>
    <n v="-9725.6378000000004"/>
    <n v="-9302.7839999999997"/>
    <n v="-8879.9300999999996"/>
    <n v="-9725.6378000000004"/>
    <n v="-8879.9300999999996"/>
    <n v="-9302.7839999999997"/>
    <n v="-9302.7839999999997"/>
    <n v="-8879.9300999999996"/>
    <n v="0"/>
    <n v="-109941.9923"/>
    <s v="All Budget Divisions"/>
    <s v="CD-80 - Audit and Assurance"/>
    <x v="1"/>
    <s v="USF"/>
    <s v="Employee Expenses"/>
    <s v="Compensation and Benefits"/>
    <n v="-109941.9923"/>
    <s v="80-854-80.68009"/>
    <s v="854-Payment Quality Assurance"/>
    <s v="854"/>
    <x v="30"/>
    <x v="0"/>
  </r>
  <r>
    <x v="3"/>
    <x v="8"/>
    <x v="1"/>
    <n v="2"/>
    <n v="2"/>
    <n v="53"/>
    <x v="16"/>
    <n v="26"/>
    <n v="59"/>
    <x v="2"/>
    <n v="2"/>
    <s v="2. EXP - Operating Expense"/>
    <n v="108"/>
    <x v="30"/>
    <n v="838"/>
    <n v="-9271.2734999999993"/>
    <n v="0"/>
    <n v="0"/>
    <n v="0"/>
    <n v="0"/>
    <n v="0"/>
    <n v="0"/>
    <n v="0"/>
    <n v="0"/>
    <n v="0"/>
    <n v="0"/>
    <n v="0"/>
    <n v="0"/>
    <n v="-784.49239999999998"/>
    <n v="-713.17489999999998"/>
    <n v="-820.15110000000004"/>
    <n v="-713.17489999999998"/>
    <n v="-820.15110000000004"/>
    <n v="-784.49239999999998"/>
    <n v="-748.83360000000005"/>
    <n v="-820.15110000000004"/>
    <n v="-748.83360000000005"/>
    <n v="-784.49239999999998"/>
    <n v="-784.49239999999998"/>
    <n v="-748.83360000000005"/>
    <n v="0"/>
    <n v="-9271.2734999999993"/>
    <s v="All Budget Divisions"/>
    <s v="DA-40 - Lifeline (DA)"/>
    <x v="5"/>
    <s v="USF"/>
    <s v="Employee Expenses"/>
    <s v="Compensation and Benefits"/>
    <n v="-9271.2734999999993"/>
    <s v="90-909-40.68009"/>
    <s v="909-Project Management Office"/>
    <s v="909"/>
    <x v="30"/>
    <x v="0"/>
  </r>
  <r>
    <x v="5"/>
    <x v="10"/>
    <x v="1"/>
    <n v="2"/>
    <n v="2"/>
    <n v="48"/>
    <x v="8"/>
    <n v="26"/>
    <n v="53"/>
    <x v="3"/>
    <n v="2"/>
    <s v="2. EXP - Operating Expense"/>
    <n v="101"/>
    <x v="10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2"/>
    <x v="4"/>
    <x v="1"/>
    <n v="2"/>
    <n v="2"/>
    <n v="54"/>
    <x v="15"/>
    <n v="26"/>
    <n v="59"/>
    <x v="2"/>
    <n v="2"/>
    <s v="2. EXP - Operating Expense"/>
    <n v="102"/>
    <x v="44"/>
    <n v="380"/>
    <n v="0"/>
    <n v="0"/>
    <n v="0"/>
    <n v="0"/>
    <n v="0"/>
    <n v="0"/>
    <n v="0"/>
    <n v="0"/>
    <n v="0"/>
    <n v="0"/>
    <n v="-19870.2"/>
    <n v="4967.55"/>
    <n v="4967.55"/>
    <n v="0"/>
    <n v="0"/>
    <n v="0"/>
    <n v="0"/>
    <n v="0"/>
    <n v="0"/>
    <n v="0"/>
    <n v="0"/>
    <n v="0"/>
    <n v="0"/>
    <n v="0"/>
    <n v="0"/>
    <n v="-9935.1"/>
    <n v="0"/>
    <s v="All Budget Divisions"/>
    <s v="DA-50 - Rural Health Care (DA)"/>
    <x v="2"/>
    <s v="USF"/>
    <s v="Employee Expenses"/>
    <s v="Compensation and Benefits"/>
    <n v="9935.1"/>
    <s v="90-902-50.68002"/>
    <s v="902-Business Relationship Management"/>
    <s v="902"/>
    <x v="44"/>
    <x v="0"/>
  </r>
  <r>
    <x v="5"/>
    <x v="20"/>
    <x v="13"/>
    <n v="2"/>
    <n v="2"/>
    <n v="46"/>
    <x v="3"/>
    <n v="26"/>
    <n v="59"/>
    <x v="2"/>
    <n v="2"/>
    <s v="2. EXP - Operating Expense"/>
    <n v="102"/>
    <x v="44"/>
    <n v="1283"/>
    <n v="-38976.61"/>
    <n v="-496.39"/>
    <n v="-5636.11"/>
    <n v="-1498.16"/>
    <n v="-14296.71"/>
    <n v="-7121.93"/>
    <n v="-9927.31"/>
    <n v="-6610.23"/>
    <n v="-6494.08"/>
    <n v="-4697.1499999999996"/>
    <n v="-8779.94"/>
    <n v="-23018.35"/>
    <n v="-4565.08"/>
    <n v="-496.39"/>
    <n v="-5636.11"/>
    <n v="-1498.16"/>
    <n v="-14296.71"/>
    <n v="-7121.93"/>
    <n v="-9927.31"/>
    <n v="0"/>
    <n v="0"/>
    <n v="0"/>
    <n v="0"/>
    <n v="0"/>
    <n v="0"/>
    <n v="-38976.61"/>
    <n v="-38976.61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3"/>
    <x v="3"/>
    <n v="2"/>
    <n v="2"/>
    <n v="55"/>
    <x v="9"/>
    <n v="26"/>
    <n v="59"/>
    <x v="2"/>
    <n v="2"/>
    <s v="2. EXP - Operating Expense"/>
    <n v="102"/>
    <x v="44"/>
    <n v="1505"/>
    <n v="-6127.42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0"/>
    <n v="0"/>
    <n v="0"/>
    <n v="0"/>
    <n v="0"/>
    <n v="0"/>
    <n v="0"/>
    <n v="0"/>
    <n v="0"/>
    <n v="-10519.07"/>
    <n v="-6127.42"/>
    <s v="All Budget Divisions"/>
    <s v="DA-20 - Schools &amp; Libraries (DA)"/>
    <x v="3"/>
    <s v="USF"/>
    <s v="Employee Expenses"/>
    <s v="Compensation and Benefits"/>
    <n v="4391.6499999999996"/>
    <s v="90-924-20.68002"/>
    <s v="924-SLD EPC IT Support"/>
    <s v="924"/>
    <x v="44"/>
    <x v="0"/>
  </r>
  <r>
    <x v="4"/>
    <x v="9"/>
    <x v="1"/>
    <n v="2"/>
    <n v="2"/>
    <n v="40"/>
    <x v="4"/>
    <n v="26"/>
    <n v="53"/>
    <x v="3"/>
    <n v="2"/>
    <s v="2. EXP - Operating Expense"/>
    <n v="104"/>
    <x v="54"/>
    <n v="940"/>
    <n v="0"/>
    <n v="0"/>
    <n v="0"/>
    <n v="0"/>
    <n v="0"/>
    <n v="0"/>
    <n v="0"/>
    <n v="0"/>
    <n v="0"/>
    <n v="0"/>
    <n v="0"/>
    <n v="0"/>
    <n v="12618.5"/>
    <n v="0"/>
    <n v="0"/>
    <n v="0"/>
    <n v="0"/>
    <n v="0"/>
    <n v="0"/>
    <n v="0"/>
    <n v="0"/>
    <n v="0"/>
    <n v="0"/>
    <n v="0"/>
    <n v="0"/>
    <n v="12618.5"/>
    <n v="0"/>
    <s v="All Budget Divisions"/>
    <s v="CD-62 - Shared Services"/>
    <x v="1"/>
    <s v="USF"/>
    <s v="Employee Expenses"/>
    <s v="Compensation and Benefits"/>
    <n v="-12618.5"/>
    <s v="62-620-62.68004"/>
    <s v="620-Shared Services"/>
    <s v="620"/>
    <x v="54"/>
    <x v="0"/>
  </r>
  <r>
    <x v="0"/>
    <x v="17"/>
    <x v="10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5"/>
    <x v="10"/>
    <x v="1"/>
    <n v="2"/>
    <n v="2"/>
    <n v="42"/>
    <x v="11"/>
    <n v="26"/>
    <n v="55"/>
    <x v="6"/>
    <n v="2"/>
    <s v="2. EXP - Operating Expense"/>
    <n v="97"/>
    <x v="16"/>
    <n v="1193"/>
    <n v="34200"/>
    <n v="553.65"/>
    <n v="2465.0500000000002"/>
    <n v="1564.01"/>
    <n v="3066.7"/>
    <n v="4519.53"/>
    <n v="1938.75"/>
    <n v="2796.97"/>
    <n v="3635.55"/>
    <n v="2346.9"/>
    <n v="3994.35"/>
    <n v="3137.7"/>
    <n v="3737.65"/>
    <n v="2850"/>
    <n v="2850"/>
    <n v="2850"/>
    <n v="2850"/>
    <n v="2850"/>
    <n v="2850"/>
    <n v="2850"/>
    <n v="2850"/>
    <n v="2850"/>
    <n v="2850"/>
    <n v="2850"/>
    <n v="2850"/>
    <n v="33756.81"/>
    <n v="34200"/>
    <s v="All Budget Divisions"/>
    <s v="CD-70 - Finance"/>
    <x v="1"/>
    <s v="USF"/>
    <s v="Employee Expenses"/>
    <s v="Travel"/>
    <n v="443.19"/>
    <s v="70-700-70.66800"/>
    <s v="700-Finance"/>
    <s v="700"/>
    <x v="16"/>
    <x v="7"/>
  </r>
  <r>
    <x v="0"/>
    <x v="14"/>
    <x v="8"/>
    <n v="2"/>
    <n v="2"/>
    <n v="37"/>
    <x v="5"/>
    <n v="26"/>
    <n v="50"/>
    <x v="0"/>
    <n v="2"/>
    <s v="2. EXP - Operating Expense"/>
    <n v="97"/>
    <x v="16"/>
    <n v="1346"/>
    <n v="13291.4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524.5"/>
    <n v="223.3"/>
    <n v="1440.47"/>
    <n v="1568.63"/>
    <n v="1568.63"/>
    <n v="1568.59"/>
    <n v="4090.39"/>
    <n v="4495.16"/>
    <n v="4495.16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6"/>
    <x v="12"/>
    <x v="6"/>
    <n v="2"/>
    <n v="2"/>
    <n v="42"/>
    <x v="11"/>
    <n v="26"/>
    <n v="55"/>
    <x v="6"/>
    <n v="2"/>
    <s v="2. EXP - Operating Expense"/>
    <n v="97"/>
    <x v="16"/>
    <n v="1580"/>
    <n v="31971"/>
    <n v="0"/>
    <n v="0"/>
    <n v="0"/>
    <n v="0"/>
    <n v="0"/>
    <n v="0"/>
    <n v="0"/>
    <n v="0"/>
    <n v="0"/>
    <n v="0"/>
    <n v="0"/>
    <n v="0"/>
    <n v="2664.25"/>
    <n v="2664.25"/>
    <n v="2664.25"/>
    <n v="2664.25"/>
    <n v="2664.25"/>
    <n v="2664.25"/>
    <n v="2664.25"/>
    <n v="2664.25"/>
    <n v="2664.25"/>
    <n v="2664.25"/>
    <n v="2664.25"/>
    <n v="2664.25"/>
    <n v="0"/>
    <n v="0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4"/>
    <x v="9"/>
    <x v="1"/>
    <n v="2"/>
    <n v="2"/>
    <n v="55"/>
    <x v="9"/>
    <n v="26"/>
    <n v="59"/>
    <x v="2"/>
    <n v="2"/>
    <s v="2. EXP - Operating Expense"/>
    <n v="100"/>
    <x v="18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5"/>
    <x v="10"/>
    <x v="1"/>
    <n v="2"/>
    <n v="2"/>
    <n v="54"/>
    <x v="15"/>
    <n v="26"/>
    <n v="59"/>
    <x v="2"/>
    <n v="2"/>
    <s v="2. EXP - Operating Expense"/>
    <n v="100"/>
    <x v="1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3"/>
    <x v="7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1"/>
    <x v="1"/>
    <x v="1"/>
    <n v="2"/>
    <n v="2"/>
    <n v="40"/>
    <x v="4"/>
    <n v="26"/>
    <n v="53"/>
    <x v="3"/>
    <n v="2"/>
    <s v="2. EXP - Operating Expense"/>
    <n v="57"/>
    <x v="22"/>
    <n v="498"/>
    <n v="999999.99999599997"/>
    <n v="122950.55"/>
    <n v="-47755.18"/>
    <n v="59598.51"/>
    <n v="-59598.51"/>
    <n v="81404.19"/>
    <n v="28937.69"/>
    <n v="67521.289999999994"/>
    <n v="74831.22"/>
    <n v="0"/>
    <n v="96137.4"/>
    <n v="0"/>
    <n v="334.16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424361.32"/>
    <n v="999999.99999599997"/>
    <s v="All Budget Divisions"/>
    <s v="CD-62 - Shared Services"/>
    <x v="1"/>
    <s v="USF"/>
    <s v="Professional Services"/>
    <s v="Other Professional Services"/>
    <n v="575638.67999600002"/>
    <s v="62-620-62.64800"/>
    <s v="620-Shared Services"/>
    <s v="620"/>
    <x v="22"/>
    <x v="9"/>
  </r>
  <r>
    <x v="5"/>
    <x v="10"/>
    <x v="1"/>
    <n v="2"/>
    <n v="2"/>
    <n v="45"/>
    <x v="6"/>
    <n v="26"/>
    <n v="58"/>
    <x v="4"/>
    <n v="2"/>
    <s v="2. EXP - Operating Expense"/>
    <n v="58"/>
    <x v="108"/>
    <n v="1224"/>
    <n v="954897"/>
    <n v="40000"/>
    <n v="152120"/>
    <n v="405000"/>
    <n v="60000"/>
    <n v="17880"/>
    <n v="120"/>
    <n v="0"/>
    <n v="0"/>
    <n v="0"/>
    <n v="108000"/>
    <n v="62000"/>
    <n v="110000"/>
    <n v="41844"/>
    <n v="127691"/>
    <n v="415625"/>
    <n v="131743"/>
    <n v="17504"/>
    <n v="3552"/>
    <n v="6446"/>
    <n v="0"/>
    <n v="0"/>
    <n v="58447"/>
    <n v="96670"/>
    <n v="55375"/>
    <n v="955120"/>
    <n v="954897"/>
    <s v="All Budget Divisions"/>
    <s v="CD-80 - Audit and Assurance"/>
    <x v="1"/>
    <s v="USF"/>
    <s v="Professional Services"/>
    <s v="Financial Audit and AUP"/>
    <n v="-223"/>
    <s v="80-800-80.64811"/>
    <s v="800-Audit and Assurance"/>
    <s v="800"/>
    <x v="108"/>
    <x v="10"/>
  </r>
  <r>
    <x v="0"/>
    <x v="7"/>
    <x v="5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20"/>
    <x v="13"/>
    <n v="2"/>
    <n v="2"/>
    <n v="45"/>
    <x v="6"/>
    <n v="26"/>
    <n v="58"/>
    <x v="4"/>
    <n v="2"/>
    <s v="2. EXP - Operating Expense"/>
    <n v="95"/>
    <x v="7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5"/>
    <x v="15"/>
    <x v="5"/>
    <n v="2"/>
    <n v="2"/>
    <n v="39"/>
    <x v="1"/>
    <n v="26"/>
    <n v="52"/>
    <x v="1"/>
    <n v="2"/>
    <s v="2. EXP - Operating Expense"/>
    <n v="97"/>
    <x v="16"/>
    <n v="1149"/>
    <n v="4866.57"/>
    <n v="102.3"/>
    <n v="86.75"/>
    <n v="813.29"/>
    <n v="916.23"/>
    <n v="194.2"/>
    <n v="35"/>
    <n v="154.94999999999999"/>
    <n v="48.5"/>
    <n v="2368.65"/>
    <n v="34.35"/>
    <n v="56.5"/>
    <n v="55.85"/>
    <n v="102.3"/>
    <n v="86.75"/>
    <n v="813.29"/>
    <n v="916.23"/>
    <n v="194.2"/>
    <n v="35"/>
    <n v="154.94999999999999"/>
    <n v="48.5"/>
    <n v="2368.65"/>
    <n v="34.35"/>
    <n v="56.5"/>
    <n v="55.85"/>
    <n v="4866.57"/>
    <n v="4866.57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3"/>
    <x v="3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17"/>
    <x v="10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2"/>
    <x v="4"/>
    <x v="1"/>
    <n v="2"/>
    <n v="2"/>
    <n v="40"/>
    <x v="4"/>
    <n v="26"/>
    <n v="53"/>
    <x v="3"/>
    <n v="2"/>
    <s v="2. EXP - Operating Expense"/>
    <n v="39"/>
    <x v="27"/>
    <n v="277"/>
    <n v="2399.989"/>
    <n v="324"/>
    <n v="0"/>
    <n v="918"/>
    <n v="0"/>
    <n v="0"/>
    <n v="0"/>
    <n v="0"/>
    <n v="0"/>
    <n v="0"/>
    <n v="0"/>
    <n v="0"/>
    <n v="0"/>
    <n v="193.1026"/>
    <n v="183.90719999999999"/>
    <n v="211.4933"/>
    <n v="202.2979"/>
    <n v="193.1026"/>
    <n v="202.2979"/>
    <n v="202.2979"/>
    <n v="202.2979"/>
    <n v="202.2979"/>
    <n v="193.1026"/>
    <n v="202.2979"/>
    <n v="211.4933"/>
    <n v="1242"/>
    <n v="2399.989"/>
    <s v="All Budget Divisions"/>
    <s v="CD-62 - Shared Services"/>
    <x v="1"/>
    <s v="USF"/>
    <s v="Employee Expenses"/>
    <s v="Team Building"/>
    <n v="1157.989"/>
    <s v="62-620-62.62505"/>
    <s v="620-Shared Services"/>
    <s v="620"/>
    <x v="27"/>
    <x v="4"/>
  </r>
  <r>
    <x v="3"/>
    <x v="8"/>
    <x v="1"/>
    <n v="2"/>
    <n v="2"/>
    <n v="55"/>
    <x v="9"/>
    <n v="26"/>
    <n v="58"/>
    <x v="4"/>
    <n v="2"/>
    <s v="2. EXP - Operating Expense"/>
    <n v="44"/>
    <x v="57"/>
    <n v="7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5"/>
    <x v="10"/>
    <x v="1"/>
    <n v="2"/>
    <n v="2"/>
    <n v="42"/>
    <x v="11"/>
    <n v="26"/>
    <n v="55"/>
    <x v="6"/>
    <n v="2"/>
    <s v="2. EXP - Operating Expense"/>
    <n v="46"/>
    <x v="90"/>
    <n v="1193"/>
    <n v="0"/>
    <n v="0"/>
    <n v="0"/>
    <n v="0"/>
    <n v="0"/>
    <n v="0"/>
    <n v="0"/>
    <n v="0"/>
    <n v="0"/>
    <n v="-1446.19"/>
    <n v="0"/>
    <n v="0"/>
    <n v="328277"/>
    <n v="0"/>
    <n v="0"/>
    <n v="0"/>
    <n v="0"/>
    <n v="0"/>
    <n v="0"/>
    <n v="0"/>
    <n v="0"/>
    <n v="0"/>
    <n v="0"/>
    <n v="0"/>
    <n v="0"/>
    <n v="326830.81"/>
    <n v="0"/>
    <s v="All Budget Divisions"/>
    <s v="CD-70 - Finance"/>
    <x v="1"/>
    <s v="USF"/>
    <s v="General and Administrative"/>
    <s v="Telecommunications and Other Expenses"/>
    <n v="-326830.81"/>
    <s v="70-700-70.64000"/>
    <s v="700-Finance"/>
    <s v="700"/>
    <x v="90"/>
    <x v="0"/>
  </r>
  <r>
    <x v="0"/>
    <x v="13"/>
    <x v="7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5"/>
    <x v="4"/>
    <n v="2"/>
    <n v="2"/>
    <n v="42"/>
    <x v="11"/>
    <n v="26"/>
    <n v="55"/>
    <x v="6"/>
    <n v="2"/>
    <s v="2. EXP - Operating Expense"/>
    <n v="24"/>
    <x v="3"/>
    <n v="1406"/>
    <n v="3472.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5.08000000000004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5"/>
    <x v="4"/>
    <n v="2"/>
    <n v="2"/>
    <n v="55"/>
    <x v="9"/>
    <n v="26"/>
    <n v="59"/>
    <x v="2"/>
    <n v="2"/>
    <s v="2. EXP - Operating Expense"/>
    <n v="24"/>
    <x v="3"/>
    <n v="1505"/>
    <n v="28485.62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2091"/>
    <n v="3227.08"/>
    <n v="2946.46"/>
    <n v="3086.77"/>
    <n v="3086.77"/>
    <n v="2946.46"/>
    <n v="3227.08"/>
    <n v="9965"/>
    <n v="9965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0"/>
    <x v="19"/>
    <x v="12"/>
    <n v="2"/>
    <n v="2"/>
    <n v="42"/>
    <x v="11"/>
    <n v="26"/>
    <n v="55"/>
    <x v="6"/>
    <n v="2"/>
    <s v="2. EXP - Operating Expense"/>
    <n v="26"/>
    <x v="51"/>
    <n v="1332"/>
    <n v="165922.62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23714.66"/>
    <n v="23714.66"/>
    <n v="0"/>
    <n v="0"/>
    <n v="0"/>
    <n v="0"/>
    <n v="0"/>
    <n v="165922.62"/>
    <n v="165922.62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3"/>
    <x v="8"/>
    <x v="1"/>
    <n v="2"/>
    <n v="2"/>
    <n v="43"/>
    <x v="21"/>
    <n v="26"/>
    <n v="56"/>
    <x v="12"/>
    <n v="2"/>
    <s v="2. EXP - Operating Expense"/>
    <n v="30"/>
    <x v="39"/>
    <n v="769"/>
    <n v="-40847.646999999997"/>
    <n v="0"/>
    <n v="0"/>
    <n v="0"/>
    <n v="0"/>
    <n v="0"/>
    <n v="0"/>
    <n v="0"/>
    <n v="0"/>
    <n v="0"/>
    <n v="0"/>
    <n v="0"/>
    <n v="0"/>
    <n v="-3638.0866000000001"/>
    <n v="-3148.3449000000001"/>
    <n v="-3615.9767999999999"/>
    <n v="-3144.3276999999998"/>
    <n v="-3615.9767999999999"/>
    <n v="-3458.7604000000001"/>
    <n v="-3301.5441000000001"/>
    <n v="-3615.9767999999999"/>
    <n v="-3285.7865000000002"/>
    <n v="-3408.7694000000001"/>
    <n v="-3384.3649999999998"/>
    <n v="-3229.732"/>
    <n v="0"/>
    <n v="-40847.646999999997"/>
    <s v="All Budget Divisions"/>
    <s v="CD-73 - Procurement"/>
    <x v="1"/>
    <s v="USF"/>
    <s v="Employee Expenses"/>
    <s v="Compensation and Benefits"/>
    <n v="-40847.646999999997"/>
    <s v="73-730-73.62307"/>
    <s v="730-Procurement"/>
    <s v="730"/>
    <x v="39"/>
    <x v="0"/>
  </r>
  <r>
    <x v="0"/>
    <x v="5"/>
    <x v="4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2"/>
    <x v="2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6"/>
    <x v="1"/>
    <n v="1"/>
    <n v="1"/>
    <n v="37"/>
    <x v="5"/>
    <n v="26"/>
    <n v="50"/>
    <x v="0"/>
    <n v="1"/>
    <s v="1. T4000 - Revenue"/>
    <n v="1"/>
    <x v="58"/>
    <n v="1346"/>
    <n v="30342470.282161999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471626.2531929999"/>
    <n v="2270925.1843940001"/>
    <n v="2614025.8278910001"/>
    <n v="2710304.3378909999"/>
    <n v="2584920.2920309999"/>
    <n v="2612035.0881670001"/>
    <n v="2697819.541123"/>
    <n v="2377557.5911229998"/>
    <n v="2420121.5932760001"/>
    <n v="2434963.4690729999"/>
    <n v="2432824.3934459998"/>
    <n v="2715346.710554"/>
    <n v="22943318.280000001"/>
    <n v="22759335.709089"/>
    <s v="All Budget Divisions"/>
    <s v="BD-50 - Rural Health Care"/>
    <x v="2"/>
    <s v="USF"/>
    <s v="Revenue"/>
    <s v="Revenue"/>
    <n v="-183982.57091099999"/>
    <s v="50-500-50.40000"/>
    <s v="500-Rural Health Care"/>
    <s v="500"/>
    <x v="58"/>
    <x v="0"/>
  </r>
  <r>
    <x v="0"/>
    <x v="11"/>
    <x v="6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13"/>
    <x v="7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4"/>
    <x v="9"/>
    <x v="1"/>
    <n v="2"/>
    <n v="2"/>
    <n v="53"/>
    <x v="16"/>
    <n v="26"/>
    <n v="59"/>
    <x v="2"/>
    <n v="2"/>
    <s v="2. EXP - Operating Expense"/>
    <n v="18"/>
    <x v="2"/>
    <n v="1073"/>
    <n v="1599016.999996"/>
    <n v="183412.65"/>
    <n v="183482.41"/>
    <n v="182240.3"/>
    <n v="172620.79999999999"/>
    <n v="172620.79999999999"/>
    <n v="172620.79999999999"/>
    <n v="172620.79999999999"/>
    <n v="172620.79999999999"/>
    <n v="172620.79999999999"/>
    <n v="172620.79999999999"/>
    <n v="172620.79"/>
    <n v="171309.99"/>
    <n v="131987.33333299999"/>
    <n v="132215.33333299999"/>
    <n v="132444.33333299999"/>
    <n v="132673.33333299999"/>
    <n v="132903.33333299999"/>
    <n v="133133.33333299999"/>
    <n v="133364.33333299999"/>
    <n v="133595.33333299999"/>
    <n v="133826.33333299999"/>
    <n v="134058.33333299999"/>
    <n v="134291.33333299999"/>
    <n v="134524.33333299999"/>
    <n v="2101411.7400000002"/>
    <n v="1599016.999996"/>
    <s v="All Budget Divisions"/>
    <s v="DA-40 - Lifeline (DA)"/>
    <x v="5"/>
    <s v="USF"/>
    <s v="General and Administrative"/>
    <s v="Computer Support and Maintenance"/>
    <n v="-502394.74000400002"/>
    <s v="90-913-40.61420"/>
    <s v="913-Architecture and Standards"/>
    <s v="913"/>
    <x v="2"/>
    <x v="2"/>
  </r>
  <r>
    <x v="1"/>
    <x v="1"/>
    <x v="1"/>
    <n v="2"/>
    <n v="2"/>
    <n v="46"/>
    <x v="3"/>
    <n v="26"/>
    <n v="59"/>
    <x v="2"/>
    <n v="2"/>
    <s v="2. EXP - Operating Expense"/>
    <n v="24"/>
    <x v="3"/>
    <n v="608"/>
    <n v="18239.999899999999"/>
    <n v="250"/>
    <n v="250"/>
    <n v="520"/>
    <n v="250"/>
    <n v="250"/>
    <n v="673"/>
    <n v="-304.35000000000002"/>
    <n v="953"/>
    <n v="953"/>
    <n v="334.45"/>
    <n v="490"/>
    <n v="530"/>
    <n v="1473.2308"/>
    <n v="1403.0769"/>
    <n v="1613.5383999999999"/>
    <n v="1473.2308"/>
    <n v="1543.3846000000001"/>
    <n v="1543.3846000000001"/>
    <n v="1473.2308"/>
    <n v="1613.5383999999999"/>
    <n v="1543.3846000000001"/>
    <n v="1473.2308"/>
    <n v="1543.3846000000001"/>
    <n v="1543.3846000000001"/>
    <n v="5149.1000000000004"/>
    <n v="18239.999899999999"/>
    <s v="All Budget Divisions"/>
    <s v="CD-90 - Information Technology"/>
    <x v="1"/>
    <s v="USF"/>
    <s v="Employee Expenses"/>
    <s v="Compensation and Benefits"/>
    <n v="13090.8999"/>
    <s v="90-907-90.62301"/>
    <s v="907-IT Data"/>
    <s v="907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77"/>
    <n v="46392.37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3083.6"/>
    <n v="3112.6"/>
    <n v="4603.8500000000004"/>
    <n v="4823.08"/>
    <n v="4823.08"/>
    <n v="4603.8500000000004"/>
    <n v="5042.3100000000004"/>
    <n v="22496.2"/>
    <n v="22496.2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1"/>
    <x v="6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14"/>
    <x v="8"/>
    <n v="2"/>
    <n v="2"/>
    <n v="34"/>
    <x v="7"/>
    <n v="26"/>
    <n v="47"/>
    <x v="5"/>
    <n v="3"/>
    <s v="4. USAC_DEBIT - USAC Administration (Debit to SM)"/>
    <n v="130"/>
    <x v="32"/>
    <n v="1335"/>
    <n v="123151.49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220.59"/>
    <n v="9184.99"/>
    <n v="11041.1"/>
    <n v="10179.1"/>
    <n v="10179.1"/>
    <n v="10179.1"/>
    <n v="10177.86"/>
    <n v="82436.33"/>
    <n v="82436.33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1"/>
    <x v="1"/>
    <x v="1"/>
    <n v="2"/>
    <n v="2"/>
    <n v="53"/>
    <x v="16"/>
    <n v="26"/>
    <n v="59"/>
    <x v="2"/>
    <n v="6"/>
    <s v="X00000 - Capital Expenses"/>
    <n v="138"/>
    <x v="7"/>
    <n v="6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14"/>
    <x v="8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7"/>
    <x v="5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3"/>
    <x v="3"/>
    <n v="2"/>
    <n v="2"/>
    <n v="42"/>
    <x v="11"/>
    <n v="26"/>
    <n v="55"/>
    <x v="6"/>
    <n v="2"/>
    <s v="2. EXP - Operating Expense"/>
    <n v="105"/>
    <x v="11"/>
    <n v="1331"/>
    <n v="51614.29"/>
    <n v="0"/>
    <n v="0"/>
    <n v="0"/>
    <n v="0"/>
    <n v="0"/>
    <n v="0"/>
    <n v="0"/>
    <n v="0"/>
    <n v="0"/>
    <n v="0"/>
    <n v="0"/>
    <n v="0"/>
    <n v="0"/>
    <n v="0"/>
    <n v="0"/>
    <n v="0"/>
    <n v="205.96"/>
    <n v="215.77"/>
    <n v="225.58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504"/>
    <n v="54234.15"/>
    <n v="0"/>
    <n v="500"/>
    <n v="500"/>
    <n v="0"/>
    <n v="0"/>
    <n v="0"/>
    <n v="0"/>
    <n v="0"/>
    <n v="0"/>
    <n v="0"/>
    <n v="0"/>
    <n v="0"/>
    <n v="190.38"/>
    <n v="173.08"/>
    <n v="190.38"/>
    <n v="190.38"/>
    <n v="181.73"/>
    <n v="190.38"/>
    <n v="199.04"/>
    <n v="181.73"/>
    <n v="190.38"/>
    <n v="190.38"/>
    <n v="20971.94"/>
    <n v="31384.35"/>
    <n v="1000"/>
    <n v="1687.48"/>
    <s v="All Budget Divisions"/>
    <s v="CD-90 - Information Technology"/>
    <x v="1"/>
    <s v="USF"/>
    <s v="Employee Expenses"/>
    <s v="Compensation and Benefits"/>
    <n v="687.48"/>
    <s v="90-923-90.68005"/>
    <s v="923-Information Security"/>
    <s v="923"/>
    <x v="11"/>
    <x v="3"/>
  </r>
  <r>
    <x v="0"/>
    <x v="18"/>
    <x v="11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4"/>
    <x v="9"/>
    <x v="1"/>
    <n v="2"/>
    <n v="2"/>
    <n v="52"/>
    <x v="10"/>
    <n v="26"/>
    <n v="59"/>
    <x v="2"/>
    <n v="2"/>
    <s v="2. EXP - Operating Expense"/>
    <n v="110"/>
    <x v="46"/>
    <n v="1058"/>
    <n v="-3368.97"/>
    <n v="0"/>
    <n v="0"/>
    <n v="0"/>
    <n v="0"/>
    <n v="0"/>
    <n v="0"/>
    <n v="0"/>
    <n v="0"/>
    <n v="0"/>
    <n v="0"/>
    <n v="0"/>
    <n v="3633.12"/>
    <n v="-280.7475"/>
    <n v="-280.7475"/>
    <n v="-280.7475"/>
    <n v="-280.7475"/>
    <n v="-280.7475"/>
    <n v="-280.7475"/>
    <n v="-280.7475"/>
    <n v="-280.7475"/>
    <n v="-280.7475"/>
    <n v="-280.7475"/>
    <n v="-280.7475"/>
    <n v="-280.7475"/>
    <n v="3633.12"/>
    <n v="-3368.97"/>
    <s v="All Budget Divisions"/>
    <s v="DA-30 - High Cost (DA)"/>
    <x v="4"/>
    <s v="USF"/>
    <s v="Employee Expenses"/>
    <s v="Compensation and Benefits"/>
    <n v="-7002.09"/>
    <s v="90-909-30.68100"/>
    <s v="909-Project Management Office"/>
    <s v="909"/>
    <x v="46"/>
    <x v="3"/>
  </r>
  <r>
    <x v="0"/>
    <x v="2"/>
    <x v="2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14"/>
    <x v="8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4"/>
    <x v="9"/>
    <x v="1"/>
    <n v="2"/>
    <n v="2"/>
    <n v="36"/>
    <x v="14"/>
    <n v="26"/>
    <n v="49"/>
    <x v="10"/>
    <n v="2"/>
    <s v="2. EXP - Operating Expense"/>
    <n v="100"/>
    <x v="18"/>
    <n v="900"/>
    <n v="8899927.2559999991"/>
    <n v="613959.68999999994"/>
    <n v="585165.73"/>
    <n v="603395.82999999996"/>
    <n v="634724.31000000006"/>
    <n v="650676.32999999996"/>
    <n v="576104.64"/>
    <n v="686035.38"/>
    <n v="663673.91"/>
    <n v="621869.71"/>
    <n v="686605.49"/>
    <n v="583807.29"/>
    <n v="616202.02"/>
    <n v="781291.32400000002"/>
    <n v="713352.94799999997"/>
    <n v="713352.94799999997"/>
    <n v="747322.13600000006"/>
    <n v="781291.32400000002"/>
    <n v="679383.76"/>
    <n v="781291.32400000002"/>
    <n v="747322.13600000006"/>
    <n v="713352.94799999997"/>
    <n v="781291.32400000002"/>
    <n v="713352.94799999997"/>
    <n v="747322.13600000006"/>
    <n v="7522220.3300000001"/>
    <n v="8899927.2559999991"/>
    <s v="All Budget Divisions"/>
    <s v="BD-40 - Lifeline"/>
    <x v="5"/>
    <s v="USF"/>
    <s v="Employee Expenses"/>
    <s v="Compensation and Benefits"/>
    <n v="1377706.926"/>
    <s v="40-400-40.68000"/>
    <s v="400-Lifeline"/>
    <s v="400"/>
    <x v="18"/>
    <x v="3"/>
  </r>
  <r>
    <x v="0"/>
    <x v="13"/>
    <x v="7"/>
    <n v="2"/>
    <n v="2"/>
    <n v="42"/>
    <x v="11"/>
    <n v="26"/>
    <n v="55"/>
    <x v="6"/>
    <n v="2"/>
    <s v="2. EXP - Operating Expense"/>
    <n v="100"/>
    <x v="18"/>
    <n v="1398"/>
    <n v="5015250.3099999996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393949.37"/>
    <n v="411856.16"/>
    <n v="376042.58"/>
    <n v="393949.37"/>
    <n v="393949.37"/>
    <n v="376042.58"/>
    <n v="411856.16"/>
    <n v="2257604.7200000002"/>
    <n v="2257604.7200000002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14"/>
    <x v="8"/>
    <n v="2"/>
    <n v="2"/>
    <n v="54"/>
    <x v="15"/>
    <n v="26"/>
    <n v="59"/>
    <x v="2"/>
    <n v="2"/>
    <s v="2. EXP - Operating Expense"/>
    <n v="100"/>
    <x v="18"/>
    <n v="1507"/>
    <n v="1055164.56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104831.76"/>
    <n v="74602.53"/>
    <n v="44306.75"/>
    <n v="88286.19"/>
    <n v="88286.19"/>
    <n v="84273.18"/>
    <n v="92299.199999999997"/>
    <n v="702019.8"/>
    <n v="702019.8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4"/>
    <x v="9"/>
    <x v="1"/>
    <n v="2"/>
    <n v="2"/>
    <n v="46"/>
    <x v="3"/>
    <n v="26"/>
    <n v="59"/>
    <x v="2"/>
    <n v="2"/>
    <s v="2. EXP - Operating Expense"/>
    <n v="102"/>
    <x v="44"/>
    <n v="1050"/>
    <n v="0"/>
    <n v="0"/>
    <n v="0"/>
    <n v="0"/>
    <n v="0"/>
    <n v="0"/>
    <n v="-1000"/>
    <n v="0"/>
    <n v="-666.67"/>
    <n v="250"/>
    <n v="0"/>
    <n v="166.67"/>
    <n v="0"/>
    <n v="0"/>
    <n v="0"/>
    <n v="0"/>
    <n v="0"/>
    <n v="0"/>
    <n v="0"/>
    <n v="0"/>
    <n v="0"/>
    <n v="0"/>
    <n v="0"/>
    <n v="0"/>
    <n v="0"/>
    <n v="-1250"/>
    <n v="0"/>
    <s v="All Budget Divisions"/>
    <s v="CD-90 - Information Technology"/>
    <x v="1"/>
    <s v="USF"/>
    <s v="Employee Expenses"/>
    <s v="Compensation and Benefits"/>
    <n v="1250"/>
    <s v="90-907-90.68002"/>
    <s v="907-IT Data"/>
    <s v="907"/>
    <x v="44"/>
    <x v="0"/>
  </r>
  <r>
    <x v="2"/>
    <x v="4"/>
    <x v="1"/>
    <n v="2"/>
    <n v="2"/>
    <n v="43"/>
    <x v="21"/>
    <n v="26"/>
    <n v="56"/>
    <x v="12"/>
    <n v="2"/>
    <s v="2. EXP - Operating Expense"/>
    <n v="104"/>
    <x v="54"/>
    <n v="327"/>
    <n v="0"/>
    <n v="0"/>
    <n v="0"/>
    <n v="0"/>
    <n v="0"/>
    <n v="0"/>
    <n v="0"/>
    <n v="0"/>
    <n v="0"/>
    <n v="0"/>
    <n v="0"/>
    <n v="0"/>
    <n v="12647.9"/>
    <n v="0"/>
    <n v="0"/>
    <n v="0"/>
    <n v="0"/>
    <n v="0"/>
    <n v="0"/>
    <n v="0"/>
    <n v="0"/>
    <n v="0"/>
    <n v="0"/>
    <n v="0"/>
    <n v="0"/>
    <n v="12647.9"/>
    <n v="0"/>
    <s v="All Budget Divisions"/>
    <s v="CD-73 - Procurement"/>
    <x v="1"/>
    <s v="USF"/>
    <s v="Employee Expenses"/>
    <s v="Compensation and Benefits"/>
    <n v="-12647.9"/>
    <s v="73-730-73.68004"/>
    <s v="730-Procurement"/>
    <s v="730"/>
    <x v="54"/>
    <x v="0"/>
  </r>
  <r>
    <x v="0"/>
    <x v="18"/>
    <x v="11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17"/>
    <x v="10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7"/>
    <x v="5"/>
    <n v="2"/>
    <n v="2"/>
    <n v="53"/>
    <x v="16"/>
    <n v="26"/>
    <n v="59"/>
    <x v="2"/>
    <n v="2"/>
    <s v="2. EXP - Operating Expense"/>
    <n v="83"/>
    <x v="13"/>
    <n v="1491"/>
    <n v="104184.83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3092.9"/>
    <n v="14369.73"/>
    <n v="12537.62"/>
    <n v="0"/>
    <n v="0"/>
    <n v="0"/>
    <n v="0"/>
    <n v="117020.33"/>
    <n v="104184.83"/>
    <s v="All Budget Divisions"/>
    <s v="DA-40 - Lifeline (DA)"/>
    <x v="5"/>
    <s v="USF"/>
    <s v="Employee Expenses"/>
    <s v="Compensation and Benefits"/>
    <n v="-12835.5"/>
    <s v="90-917-40.66000"/>
    <s v="917-IT Lifeline Support"/>
    <s v="917"/>
    <x v="13"/>
    <x v="3"/>
  </r>
  <r>
    <x v="1"/>
    <x v="1"/>
    <x v="1"/>
    <n v="2"/>
    <n v="2"/>
    <n v="39"/>
    <x v="1"/>
    <n v="26"/>
    <n v="52"/>
    <x v="1"/>
    <n v="2"/>
    <s v="2. EXP - Operating Expense"/>
    <n v="93"/>
    <x v="34"/>
    <n v="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7"/>
    <x v="5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9"/>
    <x v="12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3"/>
    <x v="8"/>
    <x v="1"/>
    <n v="2"/>
    <n v="2"/>
    <n v="55"/>
    <x v="9"/>
    <n v="26"/>
    <n v="53"/>
    <x v="3"/>
    <n v="2"/>
    <s v="2. EXP - Operating Expense"/>
    <n v="71"/>
    <x v="55"/>
    <n v="715"/>
    <n v="1356431.769996"/>
    <n v="113464.53"/>
    <n v="113464.53"/>
    <n v="113464.53"/>
    <n v="113464.53"/>
    <n v="113464.53"/>
    <n v="113464.53"/>
    <n v="113464.53"/>
    <n v="113464.53"/>
    <n v="113464.53"/>
    <n v="113464.53"/>
    <n v="113464.53"/>
    <n v="116251.63"/>
    <n v="113035.98083299999"/>
    <n v="113035.98083299999"/>
    <n v="113035.98083299999"/>
    <n v="113035.98083299999"/>
    <n v="113035.98083299999"/>
    <n v="113035.98083299999"/>
    <n v="113035.98083299999"/>
    <n v="113035.98083299999"/>
    <n v="113035.98083299999"/>
    <n v="113035.98083299999"/>
    <n v="113035.98083299999"/>
    <n v="113035.98083299999"/>
    <n v="1364361.46"/>
    <n v="1356431.769996"/>
    <s v="All Budget Divisions"/>
    <s v="DA-20 - Schools &amp; Libraries (DA)"/>
    <x v="3"/>
    <s v="USF"/>
    <s v="Professional Services"/>
    <s v="Call Center"/>
    <n v="-7929.690004"/>
    <s v="62-620-20.64881"/>
    <s v="620-Shared Services"/>
    <s v="620"/>
    <x v="55"/>
    <x v="9"/>
  </r>
  <r>
    <x v="0"/>
    <x v="13"/>
    <x v="7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7"/>
    <x v="10"/>
    <n v="2"/>
    <n v="2"/>
    <n v="53"/>
    <x v="16"/>
    <n v="26"/>
    <n v="59"/>
    <x v="2"/>
    <n v="2"/>
    <s v="2. EXP - Operating Expense"/>
    <n v="73"/>
    <x v="56"/>
    <n v="1491"/>
    <n v="2949483.05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53103.86"/>
    <n v="286622"/>
    <n v="231127.1"/>
    <n v="194314.96"/>
    <n v="214885.9"/>
    <n v="274482.71999999997"/>
    <n v="240876.63"/>
    <n v="216626.08"/>
    <n v="215711.66"/>
    <n v="284645.65000000002"/>
    <n v="537086.49"/>
    <n v="537086.49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5"/>
    <x v="20"/>
    <x v="13"/>
    <n v="2"/>
    <n v="2"/>
    <n v="34"/>
    <x v="7"/>
    <n v="26"/>
    <n v="47"/>
    <x v="5"/>
    <n v="2"/>
    <s v="2. EXP - Operating Expense"/>
    <n v="83"/>
    <x v="13"/>
    <n v="1113"/>
    <n v="514195.29570000002"/>
    <n v="61138.63"/>
    <n v="43170.71"/>
    <n v="42991.040000000001"/>
    <n v="44422.55"/>
    <n v="45571.8"/>
    <n v="43337.73"/>
    <n v="45539.48"/>
    <n v="45459.85"/>
    <n v="42940.27"/>
    <n v="42281.87"/>
    <n v="40872.26"/>
    <n v="63741.62"/>
    <n v="61138.63"/>
    <n v="43170.71"/>
    <n v="42991.040000000001"/>
    <n v="44422.55"/>
    <n v="45571.8"/>
    <n v="43337.73"/>
    <n v="45310.2552"/>
    <n v="39063.3819"/>
    <n v="39001.393900000003"/>
    <n v="37326.821300000003"/>
    <n v="30700.776699999999"/>
    <n v="42160.206700000002"/>
    <n v="280632.46000000002"/>
    <n v="280632.46000000002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5"/>
    <x v="10"/>
    <x v="1"/>
    <n v="2"/>
    <n v="2"/>
    <n v="53"/>
    <x v="16"/>
    <n v="26"/>
    <n v="59"/>
    <x v="2"/>
    <n v="2"/>
    <s v="2. EXP - Operating Expense"/>
    <n v="83"/>
    <x v="13"/>
    <n v="1263"/>
    <n v="9477.2677000000003"/>
    <n v="1158.08"/>
    <n v="827.9"/>
    <n v="865.72"/>
    <n v="903.55"/>
    <n v="902.28"/>
    <n v="862.1"/>
    <n v="920.83"/>
    <n v="2124.7399999999998"/>
    <n v="0"/>
    <n v="0"/>
    <n v="0"/>
    <n v="0"/>
    <n v="1001.0848"/>
    <n v="760.07460000000003"/>
    <n v="798.07839999999999"/>
    <n v="836.08209999999997"/>
    <n v="836.08209999999997"/>
    <n v="798.07839999999999"/>
    <n v="874.08579999999995"/>
    <n v="798.07839999999999"/>
    <n v="836.08209999999997"/>
    <n v="874.08579999999995"/>
    <n v="622.57510000000002"/>
    <n v="442.88010000000003"/>
    <n v="8565.2000000000007"/>
    <n v="9477.2677000000003"/>
    <s v="All Budget Divisions"/>
    <s v="DA-40 - Lifeline (DA)"/>
    <x v="5"/>
    <s v="USF"/>
    <s v="Employee Expenses"/>
    <s v="Compensation and Benefits"/>
    <n v="912.06769999999995"/>
    <s v="90-902-40.66000"/>
    <s v="902-Business Relationship Management"/>
    <s v="902"/>
    <x v="13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283"/>
    <n v="148730.92869999999"/>
    <n v="20513.13"/>
    <n v="15333.66"/>
    <n v="16073.65"/>
    <n v="16741.39"/>
    <n v="16705.84"/>
    <n v="15987.57"/>
    <n v="15892.62"/>
    <n v="15723.58"/>
    <n v="14941.03"/>
    <n v="15032.92"/>
    <n v="14576.68"/>
    <n v="20725.02"/>
    <n v="17765.440900000001"/>
    <n v="13996.4596"/>
    <n v="14696.2826"/>
    <n v="15396.1055"/>
    <n v="15396.1055"/>
    <n v="14696.2826"/>
    <n v="15926.6685"/>
    <n v="13176.4501"/>
    <n v="11251.1667"/>
    <n v="5576.7731999999996"/>
    <n v="2730.6853999999998"/>
    <n v="8122.5081"/>
    <n v="198247.09"/>
    <n v="148730.92869999999"/>
    <s v="All Budget Divisions"/>
    <s v="CD-90 - Information Technology"/>
    <x v="1"/>
    <s v="USF"/>
    <s v="Employee Expenses"/>
    <s v="Compensation and Benefits"/>
    <n v="-49516.1613"/>
    <s v="90-909-90.66000"/>
    <s v="909-Project Management Office"/>
    <s v="909"/>
    <x v="13"/>
    <x v="3"/>
  </r>
  <r>
    <x v="3"/>
    <x v="8"/>
    <x v="1"/>
    <n v="2"/>
    <n v="2"/>
    <n v="42"/>
    <x v="11"/>
    <n v="26"/>
    <n v="55"/>
    <x v="6"/>
    <n v="2"/>
    <s v="2. EXP - Operating Expense"/>
    <n v="49"/>
    <x v="93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2"/>
    <x v="4"/>
    <x v="1"/>
    <n v="2"/>
    <n v="2"/>
    <n v="47"/>
    <x v="2"/>
    <n v="26"/>
    <n v="60"/>
    <x v="9"/>
    <n v="2"/>
    <s v="2. EXP - Operating Expense"/>
    <n v="56"/>
    <x v="21"/>
    <n v="440"/>
    <n v="312.27999999999997"/>
    <n v="0"/>
    <n v="0"/>
    <n v="0"/>
    <n v="0"/>
    <n v="0"/>
    <n v="0"/>
    <n v="0"/>
    <n v="0"/>
    <n v="0"/>
    <n v="0"/>
    <n v="0"/>
    <n v="0"/>
    <n v="0"/>
    <n v="312.27999999999997"/>
    <n v="0"/>
    <n v="0"/>
    <n v="0"/>
    <n v="0"/>
    <n v="0"/>
    <n v="0"/>
    <n v="0"/>
    <n v="0"/>
    <n v="0"/>
    <n v="0"/>
    <n v="0"/>
    <n v="312.27999999999997"/>
    <s v="All Budget Divisions"/>
    <s v="CD-93 - Human Resources"/>
    <x v="1"/>
    <s v="USF"/>
    <s v="General and Administrative"/>
    <s v="Printing and Postage"/>
    <n v="312.27999999999997"/>
    <s v="93-930-93.64700"/>
    <s v="930-Human Resources"/>
    <s v="930"/>
    <x v="21"/>
    <x v="8"/>
  </r>
  <r>
    <x v="0"/>
    <x v="17"/>
    <x v="10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7"/>
    <x v="10"/>
    <n v="2"/>
    <n v="2"/>
    <n v="46"/>
    <x v="3"/>
    <n v="26"/>
    <n v="59"/>
    <x v="2"/>
    <n v="2"/>
    <s v="2. EXP - Operating Expense"/>
    <n v="57"/>
    <x v="22"/>
    <n v="1493"/>
    <n v="6333.34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0"/>
    <n v="0"/>
    <n v="0"/>
    <n v="0"/>
    <n v="0"/>
    <n v="0"/>
    <n v="0"/>
    <n v="0"/>
    <n v="0"/>
    <n v="0"/>
    <n v="6333.34"/>
    <n v="6333.34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5"/>
    <x v="10"/>
    <x v="1"/>
    <n v="2"/>
    <n v="2"/>
    <n v="55"/>
    <x v="9"/>
    <n v="26"/>
    <n v="54"/>
    <x v="11"/>
    <n v="2"/>
    <s v="2. EXP - Operating Expense"/>
    <n v="61"/>
    <x v="35"/>
    <n v="1180"/>
    <n v="0"/>
    <n v="0"/>
    <n v="0"/>
    <n v="0"/>
    <n v="2245.77"/>
    <n v="2368.56"/>
    <n v="12237.28"/>
    <n v="-2245.77"/>
    <n v="0"/>
    <n v="0"/>
    <n v="0"/>
    <n v="0"/>
    <n v="0"/>
    <n v="0"/>
    <n v="0"/>
    <n v="0"/>
    <n v="0"/>
    <n v="0"/>
    <n v="0"/>
    <n v="0"/>
    <n v="0"/>
    <n v="0"/>
    <n v="0"/>
    <n v="0"/>
    <n v="0"/>
    <n v="14605.84"/>
    <n v="0"/>
    <s v="All Budget Divisions"/>
    <s v="DA-20 - Schools &amp; Libraries (DA)"/>
    <x v="3"/>
    <s v="USF"/>
    <s v="Professional Services"/>
    <s v="Outside Counsel"/>
    <n v="-14605.84"/>
    <s v="65-650-20.64820"/>
    <s v="650-Office of the General Counsel"/>
    <s v="650"/>
    <x v="35"/>
    <x v="9"/>
  </r>
  <r>
    <x v="1"/>
    <x v="1"/>
    <x v="1"/>
    <n v="2"/>
    <n v="2"/>
    <n v="48"/>
    <x v="8"/>
    <n v="26"/>
    <n v="47"/>
    <x v="5"/>
    <n v="2"/>
    <s v="2. EXP - Operating Expense"/>
    <n v="71"/>
    <x v="55"/>
    <n v="451"/>
    <n v="669999.99999599997"/>
    <n v="0"/>
    <n v="0"/>
    <n v="0"/>
    <n v="0"/>
    <n v="0"/>
    <n v="0"/>
    <n v="0"/>
    <n v="0"/>
    <n v="0"/>
    <n v="0"/>
    <n v="0"/>
    <n v="0"/>
    <n v="55833.333333000002"/>
    <n v="55833.333333000002"/>
    <n v="55833.333333000002"/>
    <n v="55833.333333000002"/>
    <n v="55833.333333000002"/>
    <n v="55833.333333000002"/>
    <n v="55833.333333000002"/>
    <n v="55833.333333000002"/>
    <n v="55833.333333000002"/>
    <n v="55833.333333000002"/>
    <n v="55833.333333000002"/>
    <n v="55833.333333000002"/>
    <n v="0"/>
    <n v="669999.99999599997"/>
    <s v="All Budget Divisions"/>
    <s v="CD-22 - ECF (FCC Appropriated Program)"/>
    <x v="0"/>
    <s v="FCC"/>
    <s v="Professional Services"/>
    <s v="Call Center"/>
    <n v="669999.99999599997"/>
    <s v="20-202-22.64881"/>
    <s v="202-ECF (FCC Appropriated Program)"/>
    <s v="202"/>
    <x v="55"/>
    <x v="9"/>
  </r>
  <r>
    <x v="0"/>
    <x v="19"/>
    <x v="12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1"/>
    <x v="1"/>
    <x v="1"/>
    <n v="2"/>
    <n v="2"/>
    <n v="52"/>
    <x v="10"/>
    <n v="26"/>
    <n v="59"/>
    <x v="2"/>
    <n v="2"/>
    <s v="2. EXP - Operating Expense"/>
    <n v="39"/>
    <x v="27"/>
    <n v="637"/>
    <n v="1499.9999"/>
    <n v="0"/>
    <n v="0"/>
    <n v="0"/>
    <n v="0"/>
    <n v="0"/>
    <n v="0"/>
    <n v="0"/>
    <n v="0"/>
    <n v="0"/>
    <n v="0"/>
    <n v="0"/>
    <n v="0"/>
    <n v="121.1538"/>
    <n v="115.38460000000001"/>
    <n v="132.69229999999999"/>
    <n v="121.1538"/>
    <n v="126.92310000000001"/>
    <n v="126.92310000000001"/>
    <n v="121.1538"/>
    <n v="132.69229999999999"/>
    <n v="126.92310000000001"/>
    <n v="121.1538"/>
    <n v="126.92310000000001"/>
    <n v="126.92310000000001"/>
    <n v="0"/>
    <n v="1499.9999"/>
    <s v="All Budget Divisions"/>
    <s v="DA-30 - High Cost (DA)"/>
    <x v="4"/>
    <s v="USF"/>
    <s v="Employee Expenses"/>
    <s v="Team Building"/>
    <n v="1499.9999"/>
    <s v="90-916-30.62505"/>
    <s v="916-IT HC Support"/>
    <s v="916"/>
    <x v="27"/>
    <x v="4"/>
  </r>
  <r>
    <x v="4"/>
    <x v="9"/>
    <x v="1"/>
    <n v="2"/>
    <n v="2"/>
    <n v="45"/>
    <x v="6"/>
    <n v="26"/>
    <n v="58"/>
    <x v="4"/>
    <n v="2"/>
    <s v="2. EXP - Operating Expense"/>
    <n v="39"/>
    <x v="27"/>
    <n v="1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7"/>
    <x v="10"/>
    <n v="2"/>
    <n v="2"/>
    <n v="38"/>
    <x v="18"/>
    <n v="26"/>
    <n v="51"/>
    <x v="8"/>
    <n v="2"/>
    <s v="2. EXP - Operating Expense"/>
    <n v="39"/>
    <x v="27"/>
    <n v="1356"/>
    <n v="208.33332999999999"/>
    <n v="0"/>
    <n v="0"/>
    <n v="0"/>
    <n v="0"/>
    <n v="0"/>
    <n v="0"/>
    <n v="0"/>
    <n v="0"/>
    <n v="0"/>
    <n v="0"/>
    <n v="0"/>
    <n v="0"/>
    <n v="0"/>
    <n v="0"/>
    <n v="20.833333"/>
    <n v="20.833333"/>
    <n v="20.833333"/>
    <n v="20.833333"/>
    <n v="20.833333"/>
    <n v="20.833333"/>
    <n v="20.833333"/>
    <n v="20.833333"/>
    <n v="20.833333"/>
    <n v="20.833333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5"/>
    <x v="20"/>
    <x v="13"/>
    <n v="2"/>
    <n v="2"/>
    <n v="46"/>
    <x v="3"/>
    <n v="26"/>
    <n v="59"/>
    <x v="2"/>
    <n v="2"/>
    <s v="2. EXP - Operating Expense"/>
    <n v="45"/>
    <x v="1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1"/>
    <x v="6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9"/>
    <x v="12"/>
    <n v="2"/>
    <n v="2"/>
    <n v="41"/>
    <x v="17"/>
    <n v="26"/>
    <n v="54"/>
    <x v="11"/>
    <n v="2"/>
    <s v="2. EXP - Operating Expense"/>
    <n v="27"/>
    <x v="38"/>
    <n v="1389"/>
    <n v="25700.57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2284.96"/>
    <n v="2144.6999999999998"/>
    <n v="1829.65"/>
    <n v="1916.77"/>
    <n v="1916.77"/>
    <n v="1829.65"/>
    <n v="2003.9"/>
    <n v="16203.83"/>
    <n v="16203.83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3"/>
    <x v="3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3"/>
    <x v="3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7"/>
    <x v="5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14"/>
    <x v="8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13"/>
    <x v="7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4"/>
    <x v="8"/>
    <n v="2"/>
    <n v="2"/>
    <n v="35"/>
    <x v="12"/>
    <n v="26"/>
    <n v="48"/>
    <x v="7"/>
    <n v="2"/>
    <s v="2. EXP - Operating Expense"/>
    <n v="26"/>
    <x v="51"/>
    <n v="1340"/>
    <n v="941719.32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9951.87"/>
    <n v="79951.87"/>
    <n v="79951.87"/>
    <n v="76421.2"/>
    <n v="76421.2"/>
    <n v="72947.509999999995"/>
    <n v="79894.89"/>
    <n v="636034.52"/>
    <n v="636034.52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2"/>
    <x v="2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7"/>
    <x v="5"/>
    <n v="2"/>
    <n v="2"/>
    <n v="55"/>
    <x v="9"/>
    <n v="26"/>
    <n v="59"/>
    <x v="2"/>
    <n v="2"/>
    <s v="2. EXP - Operating Expense"/>
    <n v="26"/>
    <x v="51"/>
    <n v="1505"/>
    <n v="337620.44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42346.3"/>
    <n v="42331.3"/>
    <n v="49949.53"/>
    <n v="0"/>
    <n v="0"/>
    <n v="0"/>
    <n v="0"/>
    <n v="387464.97"/>
    <n v="337620.44"/>
    <s v="All Budget Divisions"/>
    <s v="DA-20 - Schools &amp; Libraries (DA)"/>
    <x v="3"/>
    <s v="USF"/>
    <s v="Employee Expenses"/>
    <s v="Compensation and Benefits"/>
    <n v="-49844.53"/>
    <s v="90-924-20.62303"/>
    <s v="924-SLD EPC IT Support"/>
    <s v="924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86"/>
    <n v="248134.8"/>
    <n v="0"/>
    <n v="0"/>
    <n v="0"/>
    <n v="0"/>
    <n v="0"/>
    <n v="0"/>
    <n v="0"/>
    <n v="0"/>
    <n v="0"/>
    <n v="0"/>
    <n v="0"/>
    <n v="0"/>
    <n v="20677.900000000001"/>
    <n v="20677.900000000001"/>
    <n v="20677.900000000001"/>
    <n v="20677.900000000001"/>
    <n v="20677.900000000001"/>
    <n v="20677.900000000001"/>
    <n v="20677.900000000001"/>
    <n v="20677.900000000001"/>
    <n v="20677.900000000001"/>
    <n v="20677.900000000001"/>
    <n v="20677.900000000001"/>
    <n v="20677.900000000001"/>
    <n v="0"/>
    <n v="0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317"/>
    <n v="14200.736000000001"/>
    <n v="1227.6099999999999"/>
    <n v="1450.72"/>
    <n v="1344.99"/>
    <n v="1391.25"/>
    <n v="1542.97"/>
    <n v="1492.88"/>
    <n v="437.39"/>
    <n v="1336.9"/>
    <n v="1336.9"/>
    <n v="1336.9"/>
    <n v="1336.9"/>
    <n v="1336.9"/>
    <n v="1227.6099999999999"/>
    <n v="1450.72"/>
    <n v="1344.99"/>
    <n v="1391.25"/>
    <n v="1542.97"/>
    <n v="1492.88"/>
    <n v="1001.949"/>
    <n v="914.82299999999998"/>
    <n v="958.38599999999997"/>
    <n v="1001.949"/>
    <n v="871.26"/>
    <n v="1001.949"/>
    <n v="8450.42"/>
    <n v="8450.42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17"/>
    <x v="10"/>
    <n v="2"/>
    <n v="2"/>
    <n v="38"/>
    <x v="18"/>
    <n v="26"/>
    <n v="51"/>
    <x v="8"/>
    <n v="2"/>
    <s v="2. EXP - Operating Expense"/>
    <n v="27"/>
    <x v="38"/>
    <n v="1356"/>
    <n v="1938.67"/>
    <n v="232.51"/>
    <n v="238.44"/>
    <n v="235.06"/>
    <n v="232.62"/>
    <n v="234.36"/>
    <n v="234.36"/>
    <n v="234.36"/>
    <n v="234.36"/>
    <n v="234.36"/>
    <n v="0"/>
    <n v="0"/>
    <n v="0"/>
    <n v="232.51"/>
    <n v="238.44"/>
    <n v="147.44"/>
    <n v="147.44"/>
    <n v="140.74"/>
    <n v="147.44"/>
    <n v="154.15"/>
    <n v="140.74"/>
    <n v="147.44"/>
    <n v="147.44"/>
    <n v="140.74"/>
    <n v="154.15"/>
    <n v="470.95"/>
    <n v="470.95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6"/>
    <x v="12"/>
    <x v="6"/>
    <n v="2"/>
    <n v="2"/>
    <n v="42"/>
    <x v="11"/>
    <n v="26"/>
    <n v="55"/>
    <x v="6"/>
    <n v="2"/>
    <s v="2. EXP - Operating Expense"/>
    <n v="14"/>
    <x v="98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0"/>
    <x v="1"/>
    <n v="2"/>
    <n v="2"/>
    <n v="38"/>
    <x v="18"/>
    <n v="26"/>
    <n v="51"/>
    <x v="8"/>
    <n v="2"/>
    <s v="2. EXP - Operating Expense"/>
    <n v="15"/>
    <x v="41"/>
    <n v="1137"/>
    <n v="60000"/>
    <n v="16080.97"/>
    <n v="818.53"/>
    <n v="0"/>
    <n v="13034.38"/>
    <n v="2416.85"/>
    <n v="-10"/>
    <n v="12338.66"/>
    <n v="248.82"/>
    <n v="0"/>
    <n v="12416.89"/>
    <n v="-567.94000000000005"/>
    <n v="2367.02"/>
    <n v="15605"/>
    <n v="976"/>
    <n v="0"/>
    <n v="8078"/>
    <n v="3757"/>
    <n v="0"/>
    <n v="14955"/>
    <n v="0"/>
    <n v="0"/>
    <n v="15589"/>
    <n v="0"/>
    <n v="1040"/>
    <n v="59144.18"/>
    <n v="60000"/>
    <s v="All Budget Divisions"/>
    <s v="CD-60 - Chief Executive Office"/>
    <x v="1"/>
    <s v="USF"/>
    <s v="General and Administrative"/>
    <s v="Telecommunications and Other Expenses"/>
    <n v="855.82"/>
    <s v="60-600-60.61200"/>
    <s v="600-Chief Executive Office"/>
    <s v="600"/>
    <x v="41"/>
    <x v="8"/>
  </r>
  <r>
    <x v="0"/>
    <x v="6"/>
    <x v="1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3"/>
    <x v="8"/>
    <x v="1"/>
    <n v="2"/>
    <n v="2"/>
    <n v="46"/>
    <x v="3"/>
    <n v="26"/>
    <n v="59"/>
    <x v="2"/>
    <n v="2"/>
    <s v="2. EXP - Operating Expense"/>
    <n v="17"/>
    <x v="28"/>
    <n v="863"/>
    <n v="0"/>
    <n v="-18.89"/>
    <n v="0"/>
    <n v="18.89"/>
    <n v="0"/>
    <n v="0"/>
    <n v="0"/>
    <n v="-151.15"/>
    <n v="0"/>
    <n v="0"/>
    <n v="37.79"/>
    <n v="-170.04"/>
    <n v="56.68"/>
    <n v="0"/>
    <n v="0"/>
    <n v="0"/>
    <n v="0"/>
    <n v="0"/>
    <n v="0"/>
    <n v="0"/>
    <n v="0"/>
    <n v="0"/>
    <n v="0"/>
    <n v="0"/>
    <n v="0"/>
    <n v="-226.72"/>
    <n v="0"/>
    <s v="All Budget Divisions"/>
    <s v="CD-90 - Information Technology"/>
    <x v="1"/>
    <s v="USF"/>
    <s v="Professional Services"/>
    <s v="Contract Labor"/>
    <n v="226.72"/>
    <s v="90-919-90.61410"/>
    <s v="919-Database Administration"/>
    <s v="919"/>
    <x v="28"/>
    <x v="0"/>
  </r>
  <r>
    <x v="0"/>
    <x v="7"/>
    <x v="5"/>
    <n v="2"/>
    <n v="2"/>
    <n v="39"/>
    <x v="1"/>
    <n v="26"/>
    <n v="52"/>
    <x v="1"/>
    <n v="2"/>
    <s v="2. EXP - Operating Expense"/>
    <n v="24"/>
    <x v="3"/>
    <n v="1367"/>
    <n v="19897.2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089.8"/>
    <n v="2374.8000000000002"/>
    <n v="2911.8"/>
    <n v="0"/>
    <n v="0"/>
    <n v="0"/>
    <n v="0"/>
    <n v="22425"/>
    <n v="19897.2"/>
    <s v="All Budget Divisions"/>
    <s v="CD-61 - Office of the Chief Administrative Officer Division"/>
    <x v="1"/>
    <s v="USF"/>
    <s v="Employee Expenses"/>
    <s v="Compensation and Benefits"/>
    <n v="-2527.8000000000002"/>
    <s v="61-601-61.62301"/>
    <s v="601-Data Strategy"/>
    <s v="601"/>
    <x v="3"/>
    <x v="3"/>
  </r>
  <r>
    <x v="0"/>
    <x v="18"/>
    <x v="11"/>
    <n v="2"/>
    <n v="2"/>
    <n v="40"/>
    <x v="4"/>
    <n v="26"/>
    <n v="53"/>
    <x v="3"/>
    <n v="2"/>
    <s v="2. EXP - Operating Expense"/>
    <n v="24"/>
    <x v="3"/>
    <n v="1378"/>
    <n v="72952.479999999996"/>
    <n v="3789.55"/>
    <n v="3455.55"/>
    <n v="3574.15"/>
    <n v="3457.31"/>
    <n v="3448.35"/>
    <n v="3329.95"/>
    <n v="2734.35"/>
    <n v="4141.95"/>
    <n v="3650.9"/>
    <n v="0"/>
    <n v="0"/>
    <n v="0"/>
    <n v="3789.55"/>
    <n v="5787.69"/>
    <n v="6366.46"/>
    <n v="6366.46"/>
    <n v="6077.08"/>
    <n v="6366.46"/>
    <n v="6655.85"/>
    <n v="6077.08"/>
    <n v="6366.46"/>
    <n v="6366.46"/>
    <n v="6077.08"/>
    <n v="6655.85"/>
    <n v="3789.55"/>
    <n v="3789.55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0"/>
    <x v="0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11"/>
    <x v="6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3"/>
    <x v="7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3"/>
    <x v="3"/>
    <n v="2"/>
    <n v="2"/>
    <n v="46"/>
    <x v="3"/>
    <n v="26"/>
    <n v="59"/>
    <x v="2"/>
    <n v="6"/>
    <s v="X00000 - Capital Expenses"/>
    <n v="139"/>
    <x v="8"/>
    <n v="1477"/>
    <n v="9838.3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0"/>
    <n v="0"/>
    <n v="0"/>
    <n v="0"/>
    <n v="0"/>
    <n v="0"/>
    <n v="0"/>
    <n v="0"/>
    <n v="0"/>
    <n v="11280.38"/>
    <n v="9838.35"/>
    <s v="All Budget Divisions"/>
    <s v="CD-90 - Information Technology"/>
    <x v="1"/>
    <s v="USF"/>
    <s v="Employee Expenses"/>
    <s v="Compensation and Benefits"/>
    <n v="-1442.03"/>
    <s v="90-910-90.X00006"/>
    <s v="910-Enterprise Technology Development"/>
    <s v="910"/>
    <x v="8"/>
    <x v="0"/>
  </r>
  <r>
    <x v="0"/>
    <x v="18"/>
    <x v="11"/>
    <n v="2"/>
    <n v="2"/>
    <n v="39"/>
    <x v="1"/>
    <n v="26"/>
    <n v="52"/>
    <x v="1"/>
    <n v="2"/>
    <s v="2. EXP - Operating Expense"/>
    <n v="100"/>
    <x v="18"/>
    <n v="1367"/>
    <n v="2610037.9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200580.54"/>
    <n v="220638.59"/>
    <n v="220638.59"/>
    <n v="210609.56"/>
    <n v="220638.59"/>
    <n v="230667.62"/>
    <n v="210609.56"/>
    <n v="220638.59"/>
    <n v="220638.59"/>
    <n v="210609.56"/>
    <n v="230667.62"/>
    <n v="213100.49"/>
    <n v="213100.49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5"/>
    <x v="4"/>
    <n v="2"/>
    <n v="2"/>
    <n v="39"/>
    <x v="1"/>
    <n v="26"/>
    <n v="52"/>
    <x v="1"/>
    <n v="2"/>
    <s v="2. EXP - Operating Expense"/>
    <n v="100"/>
    <x v="18"/>
    <n v="1512"/>
    <n v="512189.54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1418.17"/>
    <n v="47894.71"/>
    <n v="43729.96"/>
    <n v="45812.33"/>
    <n v="45812.33"/>
    <n v="43729.96"/>
    <n v="47894.71"/>
    <n v="237315.54"/>
    <n v="237315.54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5"/>
    <x v="20"/>
    <x v="13"/>
    <n v="2"/>
    <n v="2"/>
    <n v="46"/>
    <x v="3"/>
    <n v="26"/>
    <n v="59"/>
    <x v="2"/>
    <n v="2"/>
    <s v="2. EXP - Operating Expense"/>
    <n v="105"/>
    <x v="11"/>
    <n v="1305"/>
    <n v="39992.1927"/>
    <n v="0"/>
    <n v="0"/>
    <n v="0"/>
    <n v="0"/>
    <n v="0"/>
    <n v="0"/>
    <n v="0"/>
    <n v="0"/>
    <n v="0"/>
    <n v="0"/>
    <n v="0"/>
    <n v="32253.759999999998"/>
    <n v="0"/>
    <n v="0"/>
    <n v="0"/>
    <n v="0"/>
    <n v="0"/>
    <n v="0"/>
    <n v="132.69229999999999"/>
    <n v="121.15389999999999"/>
    <n v="126.92310000000001"/>
    <n v="132.69229999999999"/>
    <n v="11884.580900000001"/>
    <n v="27594.1502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0"/>
    <x v="2"/>
    <x v="2"/>
    <n v="2"/>
    <n v="2"/>
    <n v="38"/>
    <x v="18"/>
    <n v="26"/>
    <n v="51"/>
    <x v="8"/>
    <n v="2"/>
    <s v="2. EXP - Operating Expense"/>
    <n v="105"/>
    <x v="11"/>
    <n v="1356"/>
    <n v="9837.2800000000007"/>
    <n v="0"/>
    <n v="0"/>
    <n v="0"/>
    <n v="0"/>
    <n v="0"/>
    <n v="0"/>
    <n v="0"/>
    <n v="0"/>
    <n v="0"/>
    <n v="0"/>
    <n v="0"/>
    <n v="0"/>
    <n v="0"/>
    <n v="0"/>
    <n v="0"/>
    <n v="25.38"/>
    <n v="24.23"/>
    <n v="25.38"/>
    <n v="26.54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2"/>
    <x v="2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23"/>
    <n v="-147372.6882"/>
    <n v="0"/>
    <n v="0"/>
    <n v="0"/>
    <n v="0"/>
    <n v="0"/>
    <n v="0"/>
    <n v="0"/>
    <n v="0"/>
    <n v="0"/>
    <n v="0"/>
    <n v="0"/>
    <n v="0"/>
    <n v="-12469.9967"/>
    <n v="-11336.3606"/>
    <n v="-13036.814700000001"/>
    <n v="-11336.3606"/>
    <n v="-13036.814700000001"/>
    <n v="-12469.9967"/>
    <n v="-11903.1787"/>
    <n v="-13036.814700000001"/>
    <n v="-11903.1787"/>
    <n v="-12469.9967"/>
    <n v="-12469.9967"/>
    <n v="-11903.1787"/>
    <n v="0"/>
    <n v="-147372.6882"/>
    <s v="All Budget Divisions"/>
    <s v="CD-90 - Information Technology"/>
    <x v="1"/>
    <s v="USF"/>
    <s v="Employee Expenses"/>
    <s v="Compensation and Benefits"/>
    <n v="-147372.6882"/>
    <s v="90-902-90.68009"/>
    <s v="902-Business Relationship Management"/>
    <s v="902"/>
    <x v="30"/>
    <x v="0"/>
  </r>
  <r>
    <x v="0"/>
    <x v="13"/>
    <x v="7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14"/>
    <x v="8"/>
    <n v="2"/>
    <n v="2"/>
    <n v="39"/>
    <x v="1"/>
    <n v="26"/>
    <n v="52"/>
    <x v="1"/>
    <n v="2"/>
    <s v="2. EXP - Operating Expense"/>
    <n v="97"/>
    <x v="16"/>
    <n v="1367"/>
    <n v="937.65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6"/>
    <n v="11.25"/>
    <n v="42.25"/>
    <n v="154.75"/>
    <n v="154.75"/>
    <n v="154.75"/>
    <n v="154.75"/>
    <n v="318.64999999999998"/>
    <n v="318.64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492"/>
    <n v="122.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0"/>
    <n v="0"/>
    <n v="0"/>
    <n v="0"/>
    <n v="0"/>
    <n v="0"/>
    <n v="0"/>
    <n v="122.5"/>
    <n v="122.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0"/>
    <x v="5"/>
    <x v="4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2"/>
    <x v="4"/>
    <x v="1"/>
    <n v="2"/>
    <n v="2"/>
    <n v="42"/>
    <x v="11"/>
    <n v="26"/>
    <n v="52"/>
    <x v="1"/>
    <n v="2"/>
    <s v="2. EXP - Operating Expense"/>
    <n v="100"/>
    <x v="18"/>
    <n v="317"/>
    <n v="389190.23330000002"/>
    <n v="27150.76"/>
    <n v="26107.86"/>
    <n v="29736.53"/>
    <n v="28443.65"/>
    <n v="27150.75"/>
    <n v="28443.65"/>
    <n v="28331.15"/>
    <n v="28481.14"/>
    <n v="28443.65"/>
    <n v="28230.19"/>
    <n v="28823.65"/>
    <n v="29885.27"/>
    <n v="31314.1567"/>
    <n v="29823.006399999998"/>
    <n v="34296.457399999999"/>
    <n v="32805.307000000001"/>
    <n v="31314.1567"/>
    <n v="32805.307000000001"/>
    <n v="32805.307000000001"/>
    <n v="32805.307000000001"/>
    <n v="32805.307000000001"/>
    <n v="31314.1567"/>
    <n v="32805.307000000001"/>
    <n v="34296.457399999999"/>
    <n v="339228.25"/>
    <n v="389190.23330000002"/>
    <s v="All Budget Divisions"/>
    <s v="CD-70 - Finance"/>
    <x v="1"/>
    <s v="USF"/>
    <s v="Employee Expenses"/>
    <s v="Compensation and Benefits"/>
    <n v="49961.9833"/>
    <s v="70-735-70.68000"/>
    <s v="735-Facilities"/>
    <s v="735"/>
    <x v="18"/>
    <x v="3"/>
  </r>
  <r>
    <x v="4"/>
    <x v="9"/>
    <x v="1"/>
    <n v="2"/>
    <n v="2"/>
    <n v="39"/>
    <x v="1"/>
    <n v="26"/>
    <n v="52"/>
    <x v="1"/>
    <n v="2"/>
    <s v="2. EXP - Operating Expense"/>
    <n v="100"/>
    <x v="18"/>
    <n v="928"/>
    <n v="2621221.6535999998"/>
    <n v="210249.53"/>
    <n v="197105.21"/>
    <n v="172922.28"/>
    <n v="190815.98"/>
    <n v="203778.24"/>
    <n v="191868.79"/>
    <n v="204728.37"/>
    <n v="201099.17"/>
    <n v="195921.12"/>
    <n v="220731.44"/>
    <n v="203557.8"/>
    <n v="214951.36"/>
    <n v="230107.2444"/>
    <n v="210097.91880000001"/>
    <n v="210097.91880000001"/>
    <n v="220102.5816"/>
    <n v="230107.2444"/>
    <n v="200093.25599999999"/>
    <n v="230107.2444"/>
    <n v="220102.5816"/>
    <n v="210097.91880000001"/>
    <n v="230107.2444"/>
    <n v="210097.91880000001"/>
    <n v="220102.5816"/>
    <n v="2407729.29"/>
    <n v="2621221.6535999998"/>
    <s v="All Budget Divisions"/>
    <s v="CD-61 - Office of the Chief Administrative Officer Division"/>
    <x v="1"/>
    <s v="USF"/>
    <s v="Employee Expenses"/>
    <s v="Compensation and Benefits"/>
    <n v="213492.36360000001"/>
    <s v="61-601-61.68000"/>
    <s v="601-Data Strategy"/>
    <s v="601"/>
    <x v="18"/>
    <x v="3"/>
  </r>
  <r>
    <x v="5"/>
    <x v="20"/>
    <x v="13"/>
    <n v="2"/>
    <n v="2"/>
    <n v="52"/>
    <x v="10"/>
    <n v="26"/>
    <n v="54"/>
    <x v="11"/>
    <n v="2"/>
    <s v="2. EXP - Operating Expense"/>
    <n v="83"/>
    <x v="1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15"/>
    <x v="5"/>
    <n v="2"/>
    <n v="2"/>
    <n v="54"/>
    <x v="15"/>
    <n v="26"/>
    <n v="59"/>
    <x v="2"/>
    <n v="2"/>
    <s v="2. EXP - Operating Expense"/>
    <n v="83"/>
    <x v="13"/>
    <n v="1320"/>
    <n v="88909.61"/>
    <n v="8901.09"/>
    <n v="6578.05"/>
    <n v="6885.31"/>
    <n v="7189.76"/>
    <n v="7182.79"/>
    <n v="6852.94"/>
    <n v="7315.26"/>
    <n v="7345.58"/>
    <n v="6984.96"/>
    <n v="7048.7"/>
    <n v="6835.26"/>
    <n v="9789.91"/>
    <n v="8901.09"/>
    <n v="6578.05"/>
    <n v="6885.31"/>
    <n v="7189.76"/>
    <n v="7182.79"/>
    <n v="6852.94"/>
    <n v="7315.26"/>
    <n v="7345.58"/>
    <n v="6984.96"/>
    <n v="7048.7"/>
    <n v="6835.26"/>
    <n v="9789.91"/>
    <n v="88909.61"/>
    <n v="88909.61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11"/>
    <x v="6"/>
    <n v="2"/>
    <n v="2"/>
    <n v="54"/>
    <x v="15"/>
    <n v="26"/>
    <n v="59"/>
    <x v="2"/>
    <n v="2"/>
    <s v="2. EXP - Operating Expense"/>
    <n v="83"/>
    <x v="13"/>
    <n v="1471"/>
    <n v="9719.64"/>
    <n v="1239.24"/>
    <n v="935.98"/>
    <n v="1020.6"/>
    <n v="1019.83"/>
    <n v="978.68"/>
    <n v="1012.64"/>
    <n v="1116.1400000000001"/>
    <n v="969.71"/>
    <n v="985.91"/>
    <n v="0"/>
    <n v="0"/>
    <n v="0"/>
    <n v="1041.26"/>
    <n v="855.72"/>
    <n v="941.29"/>
    <n v="941.29"/>
    <n v="898.5"/>
    <n v="941.29"/>
    <n v="984.08"/>
    <n v="898.5"/>
    <n v="941.29"/>
    <n v="555.5"/>
    <n v="170.3"/>
    <n v="550.62"/>
    <n v="9278.73"/>
    <n v="8443.2199999999993"/>
    <s v="All Budget Divisions"/>
    <s v="DA-50 - Rural Health Care (DA)"/>
    <x v="2"/>
    <s v="USF"/>
    <s v="Employee Expenses"/>
    <s v="Compensation and Benefits"/>
    <n v="-835.51"/>
    <s v="90-909-50.66000"/>
    <s v="909-Project Management Office"/>
    <s v="909"/>
    <x v="13"/>
    <x v="3"/>
  </r>
  <r>
    <x v="0"/>
    <x v="6"/>
    <x v="1"/>
    <n v="2"/>
    <n v="2"/>
    <n v="55"/>
    <x v="9"/>
    <n v="26"/>
    <n v="59"/>
    <x v="2"/>
    <n v="2"/>
    <s v="2. EXP - Operating Expense"/>
    <n v="83"/>
    <x v="13"/>
    <n v="1509"/>
    <n v="29287.81"/>
    <n v="3463.06"/>
    <n v="2592.12"/>
    <n v="2364.4299999999998"/>
    <n v="1968.29"/>
    <n v="1887.14"/>
    <n v="1954.11"/>
    <n v="2136.4899999999998"/>
    <n v="1869.43"/>
    <n v="1901.37"/>
    <n v="0"/>
    <n v="0"/>
    <n v="0"/>
    <n v="3173.52"/>
    <n v="2617.9899999999998"/>
    <n v="2879.79"/>
    <n v="2879.79"/>
    <n v="2748.89"/>
    <n v="2879.79"/>
    <n v="3010.69"/>
    <n v="2748.89"/>
    <n v="2431.0100000000002"/>
    <n v="1223.3499999999999"/>
    <n v="1009.52"/>
    <n v="1684.58"/>
    <n v="20136.439999999999"/>
    <n v="25370.36"/>
    <s v="All Budget Divisions"/>
    <s v="DA-20 - Schools &amp; Libraries (DA)"/>
    <x v="3"/>
    <s v="USF"/>
    <s v="Employee Expenses"/>
    <s v="Compensation and Benefits"/>
    <n v="5233.92"/>
    <s v="90-926-20.66000"/>
    <s v="926-SL Legacy IT Support"/>
    <s v="926"/>
    <x v="13"/>
    <x v="3"/>
  </r>
  <r>
    <x v="6"/>
    <x v="12"/>
    <x v="6"/>
    <n v="2"/>
    <n v="2"/>
    <n v="33"/>
    <x v="20"/>
    <n v="26"/>
    <n v="59"/>
    <x v="2"/>
    <n v="2"/>
    <s v="2. EXP - Operating Expense"/>
    <n v="92"/>
    <x v="83"/>
    <n v="1656"/>
    <n v="4253.3712569999998"/>
    <n v="0"/>
    <n v="0"/>
    <n v="0"/>
    <n v="0"/>
    <n v="0"/>
    <n v="0"/>
    <n v="0"/>
    <n v="0"/>
    <n v="0"/>
    <n v="0"/>
    <n v="0"/>
    <n v="0"/>
    <n v="354.44760500000001"/>
    <n v="354.44760500000001"/>
    <n v="354.44760500000001"/>
    <n v="354.44760500000001"/>
    <n v="354.44760500000001"/>
    <n v="354.44760500000001"/>
    <n v="354.44760500000001"/>
    <n v="354.44760500000001"/>
    <n v="354.44760500000001"/>
    <n v="354.44760500000001"/>
    <n v="354.44760500000001"/>
    <n v="354.44760200000002"/>
    <n v="0"/>
    <n v="0"/>
    <s v="All Budget Divisions"/>
    <s v="CD-10 - Contributors/499"/>
    <x v="1"/>
    <s v="USF"/>
    <s v="General and Administrative"/>
    <s v="Telecommunications and Other Expenses"/>
    <n v="0"/>
    <s v="90-910-10.66600"/>
    <s v="910-Enterprise Technology Development"/>
    <s v="910"/>
    <x v="83"/>
    <x v="8"/>
  </r>
  <r>
    <x v="0"/>
    <x v="7"/>
    <x v="5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5"/>
    <x v="10"/>
    <x v="1"/>
    <n v="2"/>
    <n v="2"/>
    <n v="55"/>
    <x v="9"/>
    <n v="26"/>
    <n v="59"/>
    <x v="2"/>
    <n v="2"/>
    <s v="2. EXP - Operating Expense"/>
    <n v="39"/>
    <x v="27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7"/>
    <x v="10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3"/>
    <x v="3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1"/>
    <x v="6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13"/>
    <x v="7"/>
    <n v="2"/>
    <n v="2"/>
    <n v="42"/>
    <x v="11"/>
    <n v="26"/>
    <n v="55"/>
    <x v="6"/>
    <n v="2"/>
    <s v="2. EXP - Operating Expense"/>
    <n v="57"/>
    <x v="22"/>
    <n v="1406"/>
    <n v="4397041.8566650003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05500.83666700003"/>
    <n v="405500.83666700003"/>
    <n v="405500.83666700003"/>
    <n v="405500.83666700003"/>
    <n v="405500.83666700003"/>
    <n v="405500.83666700003"/>
    <n v="405500.83666299999"/>
    <n v="1558536"/>
    <n v="1558536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19"/>
    <x v="12"/>
    <n v="2"/>
    <n v="2"/>
    <n v="55"/>
    <x v="9"/>
    <n v="26"/>
    <n v="59"/>
    <x v="2"/>
    <n v="2"/>
    <s v="2. EXP - Operating Expense"/>
    <n v="73"/>
    <x v="56"/>
    <n v="1505"/>
    <n v="3413051.41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46274.88"/>
    <n v="241134.22"/>
    <n v="341059.32"/>
    <n v="324523.34999999998"/>
    <n v="300752.77"/>
    <n v="296426.90000000002"/>
    <n v="321107.8"/>
    <n v="1829181.27"/>
    <n v="1829181.27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4"/>
    <x v="9"/>
    <x v="1"/>
    <n v="2"/>
    <n v="2"/>
    <n v="40"/>
    <x v="4"/>
    <n v="26"/>
    <n v="53"/>
    <x v="3"/>
    <n v="2"/>
    <s v="2. EXP - Operating Expense"/>
    <n v="26"/>
    <x v="51"/>
    <n v="940"/>
    <n v="351532.212"/>
    <n v="30889.21"/>
    <n v="31576.62"/>
    <n v="31718.080000000002"/>
    <n v="33230.79"/>
    <n v="32317.95"/>
    <n v="32437.95"/>
    <n v="32437.95"/>
    <n v="32437.95"/>
    <n v="32437.95"/>
    <n v="29125.11"/>
    <n v="30624.12"/>
    <n v="30750.3"/>
    <n v="30859.698"/>
    <n v="28176.245999999999"/>
    <n v="28176.245999999999"/>
    <n v="29517.972000000002"/>
    <n v="30859.698"/>
    <n v="26834.52"/>
    <n v="30859.698"/>
    <n v="29517.972000000002"/>
    <n v="28176.245999999999"/>
    <n v="30859.698"/>
    <n v="28176.245999999999"/>
    <n v="29517.972000000002"/>
    <n v="379983.98"/>
    <n v="351532.212"/>
    <s v="All Budget Divisions"/>
    <s v="CD-62 - Shared Services"/>
    <x v="1"/>
    <s v="USF"/>
    <s v="Employee Expenses"/>
    <s v="Compensation and Benefits"/>
    <n v="-28451.768"/>
    <s v="62-620-62.62303"/>
    <s v="620-Shared Services"/>
    <s v="620"/>
    <x v="51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33"/>
    <n v="197240.41200000001"/>
    <n v="8045.42"/>
    <n v="7980.81"/>
    <n v="8142.33"/>
    <n v="8072.95"/>
    <n v="8042.95"/>
    <n v="8005.17"/>
    <n v="8106.85"/>
    <n v="8140.74"/>
    <n v="8174.63"/>
    <n v="8144.63"/>
    <n v="8140.74"/>
    <n v="8140.74"/>
    <n v="17314.998"/>
    <n v="15809.346"/>
    <n v="15809.346"/>
    <n v="16562.171999999999"/>
    <n v="17314.998"/>
    <n v="15056.52"/>
    <n v="17314.998"/>
    <n v="16562.171999999999"/>
    <n v="15809.346"/>
    <n v="17314.998"/>
    <n v="15809.346"/>
    <n v="16562.171999999999"/>
    <n v="97137.96"/>
    <n v="197240.41200000001"/>
    <s v="All Budget Divisions"/>
    <s v="CD-90 - Information Technology"/>
    <x v="1"/>
    <s v="USF"/>
    <s v="Employee Expenses"/>
    <s v="Compensation and Benefits"/>
    <n v="100102.452"/>
    <s v="90-900-90.62303"/>
    <s v="900-IT Senior Management"/>
    <s v="900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504"/>
    <n v="212570.26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0"/>
    <n v="17335.16"/>
    <n v="18160.650000000001"/>
    <n v="18986.13"/>
    <n v="17335.16"/>
    <n v="18160.650000000001"/>
    <n v="18160.650000000001"/>
    <n v="17335.16"/>
    <n v="18986.13"/>
    <n v="90750.76"/>
    <n v="68110.570000000007"/>
    <s v="All Budget Divisions"/>
    <s v="CD-90 - Information Technology"/>
    <x v="1"/>
    <s v="USF"/>
    <s v="Employee Expenses"/>
    <s v="Compensation and Benefits"/>
    <n v="-22640.19"/>
    <s v="90-923-90.62303"/>
    <s v="923-Information Security"/>
    <s v="923"/>
    <x v="51"/>
    <x v="3"/>
  </r>
  <r>
    <x v="0"/>
    <x v="3"/>
    <x v="3"/>
    <n v="2"/>
    <n v="2"/>
    <n v="55"/>
    <x v="9"/>
    <n v="26"/>
    <n v="59"/>
    <x v="2"/>
    <n v="2"/>
    <s v="2. EXP - Operating Expense"/>
    <n v="26"/>
    <x v="51"/>
    <n v="1505"/>
    <n v="414356.51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0"/>
    <n v="35525.01"/>
    <n v="37216.67"/>
    <n v="38908.339999999997"/>
    <n v="35525.01"/>
    <n v="37216.67"/>
    <n v="37216.67"/>
    <n v="35525.01"/>
    <n v="38908.339999999997"/>
    <n v="160647.01"/>
    <n v="118314.79"/>
    <s v="All Budget Divisions"/>
    <s v="DA-20 - Schools &amp; Libraries (DA)"/>
    <x v="3"/>
    <s v="USF"/>
    <s v="Employee Expenses"/>
    <s v="Compensation and Benefits"/>
    <n v="-42332.22"/>
    <s v="90-924-20.62303"/>
    <s v="924-SLD EPC IT Support"/>
    <s v="924"/>
    <x v="51"/>
    <x v="3"/>
  </r>
  <r>
    <x v="5"/>
    <x v="10"/>
    <x v="1"/>
    <n v="2"/>
    <n v="2"/>
    <n v="52"/>
    <x v="10"/>
    <n v="26"/>
    <n v="59"/>
    <x v="2"/>
    <n v="2"/>
    <s v="2. EXP - Operating Expense"/>
    <n v="32"/>
    <x v="47"/>
    <n v="1300"/>
    <n v="0"/>
    <n v="0"/>
    <n v="0"/>
    <n v="0"/>
    <n v="0"/>
    <n v="0"/>
    <n v="-406.32"/>
    <n v="-1347.93"/>
    <n v="-1244.75"/>
    <n v="1567.22"/>
    <n v="0"/>
    <n v="0"/>
    <n v="0"/>
    <n v="0"/>
    <n v="0"/>
    <n v="0"/>
    <n v="0"/>
    <n v="0"/>
    <n v="0"/>
    <n v="0"/>
    <n v="0"/>
    <n v="0"/>
    <n v="0"/>
    <n v="0"/>
    <n v="0"/>
    <n v="-1431.78"/>
    <n v="0"/>
    <s v="All Budget Divisions"/>
    <s v="DA-30 - High Cost (DA)"/>
    <x v="4"/>
    <s v="USF"/>
    <s v="Employee Expenses"/>
    <s v="Compensation and Benefits"/>
    <n v="1431.78"/>
    <s v="90-916-30.62309"/>
    <s v="916-IT HC Support"/>
    <s v="916"/>
    <x v="47"/>
    <x v="0"/>
  </r>
  <r>
    <x v="0"/>
    <x v="14"/>
    <x v="8"/>
    <n v="2"/>
    <n v="2"/>
    <n v="53"/>
    <x v="16"/>
    <n v="26"/>
    <n v="59"/>
    <x v="2"/>
    <n v="2"/>
    <s v="2. EXP - Operating Expense"/>
    <n v="32"/>
    <x v="47"/>
    <n v="1491"/>
    <n v="-29027.46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678.42"/>
    <n v="-608.45000000000005"/>
    <n v="1056.95"/>
    <n v="0"/>
    <n v="0"/>
    <n v="0"/>
    <n v="0"/>
    <n v="-29027.46"/>
    <n v="-29027.46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5"/>
    <x v="15"/>
    <x v="5"/>
    <n v="2"/>
    <n v="2"/>
    <n v="46"/>
    <x v="3"/>
    <n v="26"/>
    <n v="59"/>
    <x v="2"/>
    <n v="2"/>
    <s v="2. EXP - Operating Expense"/>
    <n v="16"/>
    <x v="1"/>
    <n v="1297"/>
    <n v="226978.56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14932.8"/>
    <n v="0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14932.8"/>
    <n v="0"/>
    <n v="226978.56"/>
    <n v="226978.5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3"/>
    <x v="8"/>
    <x v="1"/>
    <n v="2"/>
    <n v="2"/>
    <n v="46"/>
    <x v="3"/>
    <n v="26"/>
    <n v="59"/>
    <x v="2"/>
    <n v="2"/>
    <s v="2. EXP - Operating Expense"/>
    <n v="17"/>
    <x v="28"/>
    <n v="835"/>
    <n v="0"/>
    <n v="-20572.54"/>
    <n v="20572.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5"/>
    <x v="20"/>
    <x v="13"/>
    <n v="2"/>
    <n v="2"/>
    <n v="46"/>
    <x v="3"/>
    <n v="26"/>
    <n v="59"/>
    <x v="2"/>
    <n v="2"/>
    <s v="2. EXP - Operating Expense"/>
    <n v="17"/>
    <x v="28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5"/>
    <x v="10"/>
    <x v="1"/>
    <n v="2"/>
    <n v="2"/>
    <n v="46"/>
    <x v="3"/>
    <n v="26"/>
    <n v="59"/>
    <x v="2"/>
    <n v="2"/>
    <s v="2. EXP - Operating Expense"/>
    <n v="18"/>
    <x v="2"/>
    <n v="1244"/>
    <n v="127639"/>
    <n v="8606.01"/>
    <n v="8768.4500000000007"/>
    <n v="9820.67"/>
    <n v="9294.56"/>
    <n v="9294.56"/>
    <n v="9294.56"/>
    <n v="9294.56"/>
    <n v="9294.56"/>
    <n v="9294.56"/>
    <n v="9294.56"/>
    <n v="97673.33"/>
    <n v="38754.15"/>
    <n v="1555.5"/>
    <n v="1555.5"/>
    <n v="1555.5"/>
    <n v="9674.5"/>
    <n v="4911.5"/>
    <n v="4424.5"/>
    <n v="4424.5"/>
    <n v="19907.5"/>
    <n v="19907.5"/>
    <n v="19907.5"/>
    <n v="19907.5"/>
    <n v="19907.5"/>
    <n v="228684.53"/>
    <n v="127639"/>
    <s v="All Budget Divisions"/>
    <s v="CD-90 - Information Technology"/>
    <x v="1"/>
    <s v="USF"/>
    <s v="General and Administrative"/>
    <s v="Computer Support and Maintenance"/>
    <n v="-101045.53"/>
    <s v="90-799-90.61420"/>
    <s v="799-Enterprise Resource Program"/>
    <s v="799"/>
    <x v="2"/>
    <x v="2"/>
  </r>
  <r>
    <x v="0"/>
    <x v="7"/>
    <x v="5"/>
    <n v="2"/>
    <n v="2"/>
    <n v="46"/>
    <x v="3"/>
    <n v="26"/>
    <n v="59"/>
    <x v="2"/>
    <n v="2"/>
    <s v="2. EXP - Operating Expense"/>
    <n v="18"/>
    <x v="2"/>
    <n v="1439"/>
    <n v="138480.66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038.129999999999"/>
    <n v="10038.129999999999"/>
    <n v="10038.129999999999"/>
    <n v="0"/>
    <n v="0"/>
    <n v="0"/>
    <n v="0"/>
    <n v="148518.79"/>
    <n v="138480.66"/>
    <s v="All Budget Divisions"/>
    <s v="CD-90 - Information Technology"/>
    <x v="1"/>
    <s v="USF"/>
    <s v="General and Administrative"/>
    <s v="Computer Support and Maintenance"/>
    <n v="-10038.129999999999"/>
    <s v="90-799-90.61420"/>
    <s v="799-Enterprise Resource Program"/>
    <s v="799"/>
    <x v="2"/>
    <x v="2"/>
  </r>
  <r>
    <x v="0"/>
    <x v="0"/>
    <x v="0"/>
    <n v="2"/>
    <n v="2"/>
    <n v="46"/>
    <x v="3"/>
    <n v="26"/>
    <n v="59"/>
    <x v="2"/>
    <n v="2"/>
    <s v="2. EXP - Operating Expense"/>
    <n v="18"/>
    <x v="2"/>
    <n v="1439"/>
    <n v="210396.11500300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20625.788333"/>
    <n v="20625.788333"/>
    <n v="20625.748337000001"/>
    <n v="148518.79"/>
    <n v="148518.79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19"/>
    <x v="12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5"/>
    <x v="20"/>
    <x v="13"/>
    <n v="2"/>
    <n v="2"/>
    <n v="54"/>
    <x v="15"/>
    <n v="26"/>
    <n v="59"/>
    <x v="2"/>
    <n v="2"/>
    <s v="2. EXP - Operating Expense"/>
    <n v="110"/>
    <x v="46"/>
    <n v="1281"/>
    <n v="625.16999999999996"/>
    <n v="0"/>
    <n v="0"/>
    <n v="0"/>
    <n v="0"/>
    <n v="0"/>
    <n v="0"/>
    <n v="0"/>
    <n v="0"/>
    <n v="0"/>
    <n v="0"/>
    <n v="0"/>
    <n v="3876.7"/>
    <n v="0"/>
    <n v="0"/>
    <n v="0"/>
    <n v="0"/>
    <n v="0"/>
    <n v="0"/>
    <n v="0"/>
    <n v="0"/>
    <n v="0"/>
    <n v="0"/>
    <n v="0"/>
    <n v="625.16999999999996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5"/>
    <x v="4"/>
    <n v="2"/>
    <n v="2"/>
    <n v="34"/>
    <x v="7"/>
    <n v="26"/>
    <n v="47"/>
    <x v="5"/>
    <n v="3"/>
    <s v="4. USAC_DEBIT - USAC Administration (Debit to SM)"/>
    <n v="120"/>
    <x v="73"/>
    <n v="1335"/>
    <n v="15819054.52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11316.18"/>
    <n v="1361319.48"/>
    <n v="1242943.8700000001"/>
    <n v="1302131.67"/>
    <n v="1302131.67"/>
    <n v="1396655.72"/>
    <n v="1433055.9"/>
    <n v="7780816.21"/>
    <n v="7780816.21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2"/>
    <x v="2"/>
    <n v="2"/>
    <n v="2"/>
    <n v="34"/>
    <x v="7"/>
    <n v="26"/>
    <n v="47"/>
    <x v="5"/>
    <n v="3"/>
    <s v="4. USAC_DEBIT - USAC Administration (Debit to SM)"/>
    <n v="121"/>
    <x v="99"/>
    <n v="1335"/>
    <n v="5768225.8899999997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89395.82"/>
    <n v="467352.5"/>
    <n v="492186.69"/>
    <n v="508399.57"/>
    <n v="456672.43"/>
    <n v="468789.79"/>
    <n v="450259.69"/>
    <n v="419716.08"/>
    <n v="496326.46"/>
    <n v="1519126.86"/>
    <n v="1519126.86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1"/>
    <x v="1"/>
    <x v="1"/>
    <n v="2"/>
    <n v="2"/>
    <n v="36"/>
    <x v="14"/>
    <n v="26"/>
    <n v="49"/>
    <x v="10"/>
    <n v="5"/>
    <s v="USAC_ADMIN CAP - Capital Allocations"/>
    <n v="135"/>
    <x v="60"/>
    <n v="4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14"/>
    <x v="8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6"/>
    <x v="12"/>
    <x v="6"/>
    <n v="2"/>
    <n v="2"/>
    <n v="52"/>
    <x v="10"/>
    <n v="26"/>
    <n v="59"/>
    <x v="2"/>
    <n v="2"/>
    <s v="2. EXP - Operating Expense"/>
    <n v="105"/>
    <x v="11"/>
    <n v="1634"/>
    <n v="33799.122000000003"/>
    <n v="0"/>
    <n v="0"/>
    <n v="0"/>
    <n v="0"/>
    <n v="0"/>
    <n v="0"/>
    <n v="0"/>
    <n v="0"/>
    <n v="0"/>
    <n v="0"/>
    <n v="0"/>
    <n v="0"/>
    <n v="125"/>
    <n v="125"/>
    <n v="125"/>
    <n v="125"/>
    <n v="125"/>
    <n v="125"/>
    <n v="125"/>
    <n v="125"/>
    <n v="125"/>
    <n v="125"/>
    <n v="125"/>
    <n v="32424.121999999999"/>
    <n v="0"/>
    <n v="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3"/>
    <x v="3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4"/>
    <x v="9"/>
    <x v="1"/>
    <n v="2"/>
    <n v="2"/>
    <n v="33"/>
    <x v="20"/>
    <n v="26"/>
    <n v="55"/>
    <x v="6"/>
    <n v="2"/>
    <s v="2. EXP - Operating Expense"/>
    <n v="108"/>
    <x v="30"/>
    <n v="885"/>
    <n v="-94479.453200000004"/>
    <n v="0"/>
    <n v="0"/>
    <n v="0"/>
    <n v="0"/>
    <n v="0"/>
    <n v="0"/>
    <n v="0"/>
    <n v="0"/>
    <n v="0"/>
    <n v="0"/>
    <n v="0"/>
    <n v="0"/>
    <n v="-8293.9977999999992"/>
    <n v="-7572.7806"/>
    <n v="-7572.7806"/>
    <n v="-7933.3891999999996"/>
    <n v="-8293.9977999999992"/>
    <n v="-7212.1719999999996"/>
    <n v="-8293.9977999999992"/>
    <n v="-7933.3891999999996"/>
    <n v="-7572.7806"/>
    <n v="-8293.9977999999992"/>
    <n v="-7572.7806"/>
    <n v="-7933.3891999999996"/>
    <n v="0"/>
    <n v="-94479.453200000004"/>
    <s v="All Budget Divisions"/>
    <s v="CD-10 - Contributors/499"/>
    <x v="1"/>
    <s v="USF"/>
    <s v="Employee Expenses"/>
    <s v="Compensation and Benefits"/>
    <n v="-94479.453200000004"/>
    <s v="10-100-10.68009"/>
    <s v="100-499"/>
    <s v="100"/>
    <x v="30"/>
    <x v="0"/>
  </r>
  <r>
    <x v="0"/>
    <x v="6"/>
    <x v="1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591"/>
    <n v="2276.36"/>
    <n v="0"/>
    <n v="0"/>
    <n v="0"/>
    <n v="0"/>
    <n v="0"/>
    <n v="0"/>
    <n v="0"/>
    <n v="0"/>
    <n v="0"/>
    <n v="0"/>
    <n v="0"/>
    <n v="58139.19"/>
    <n v="0"/>
    <n v="0"/>
    <n v="0"/>
    <n v="0"/>
    <n v="0"/>
    <n v="0"/>
    <n v="0"/>
    <n v="0"/>
    <n v="0"/>
    <n v="0"/>
    <n v="0"/>
    <n v="2276.36"/>
    <n v="58139.19"/>
    <n v="2276.36"/>
    <s v="All Budget Divisions"/>
    <s v="CD-90 - Information Technology"/>
    <x v="1"/>
    <s v="USF"/>
    <s v="Employee Expenses"/>
    <s v="Compensation and Benefits"/>
    <n v="-55862.83"/>
    <s v="90-900-90.68100"/>
    <s v="900-IT Senior Management"/>
    <s v="900"/>
    <x v="46"/>
    <x v="3"/>
  </r>
  <r>
    <x v="0"/>
    <x v="3"/>
    <x v="3"/>
    <n v="2"/>
    <n v="2"/>
    <n v="42"/>
    <x v="11"/>
    <n v="26"/>
    <n v="55"/>
    <x v="6"/>
    <n v="2"/>
    <s v="2. EXP - Operating Expense"/>
    <n v="100"/>
    <x v="18"/>
    <n v="1398"/>
    <n v="4497425.59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0"/>
    <n v="376042.58"/>
    <n v="393949.37"/>
    <n v="411856.16"/>
    <n v="376042.58"/>
    <n v="393949.37"/>
    <n v="393949.37"/>
    <n v="376042.58"/>
    <n v="411856.16"/>
    <n v="1817385"/>
    <n v="1363737.42"/>
    <s v="All Budget Divisions"/>
    <s v="CD-70 - Finance"/>
    <x v="1"/>
    <s v="USF"/>
    <s v="Employee Expenses"/>
    <s v="Compensation and Benefits"/>
    <n v="-453647.58"/>
    <s v="70-700-70.68000"/>
    <s v="700-Finance"/>
    <s v="700"/>
    <x v="18"/>
    <x v="3"/>
  </r>
  <r>
    <x v="0"/>
    <x v="0"/>
    <x v="0"/>
    <n v="2"/>
    <n v="2"/>
    <n v="39"/>
    <x v="1"/>
    <n v="26"/>
    <n v="52"/>
    <x v="1"/>
    <n v="2"/>
    <s v="2. EXP - Operating Expense"/>
    <n v="100"/>
    <x v="18"/>
    <n v="1403"/>
    <n v="378723.66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0431.18"/>
    <n v="35417.599999999999"/>
    <n v="31913.24"/>
    <n v="28433.89"/>
    <n v="33017.800000000003"/>
    <n v="31516.99"/>
    <n v="34518.61"/>
    <n v="279670.26"/>
    <n v="279670.26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61"/>
    <n v="167450.51"/>
    <n v="0"/>
    <n v="0"/>
    <n v="0"/>
    <n v="0"/>
    <n v="0"/>
    <n v="0"/>
    <n v="0"/>
    <n v="0"/>
    <n v="0"/>
    <n v="0"/>
    <n v="0"/>
    <n v="0"/>
    <n v="14114.6"/>
    <n v="12831.46"/>
    <n v="14114.6"/>
    <n v="14114.6"/>
    <n v="13473.03"/>
    <n v="14114.6"/>
    <n v="14756.18"/>
    <n v="13473.03"/>
    <n v="14114.6"/>
    <n v="14114.6"/>
    <n v="13473.03"/>
    <n v="14756.18"/>
    <n v="0"/>
    <n v="125106.7"/>
    <s v="All Budget Divisions"/>
    <s v="CD-90 - Information Technology"/>
    <x v="1"/>
    <s v="USF"/>
    <s v="Employee Expenses"/>
    <s v="Compensation and Benefits"/>
    <n v="125106.7"/>
    <s v="90-907-90.68000"/>
    <s v="907-IT Data"/>
    <s v="907"/>
    <x v="18"/>
    <x v="3"/>
  </r>
  <r>
    <x v="0"/>
    <x v="17"/>
    <x v="10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0"/>
    <x v="1"/>
    <n v="2"/>
    <n v="2"/>
    <n v="55"/>
    <x v="9"/>
    <n v="26"/>
    <n v="59"/>
    <x v="2"/>
    <n v="2"/>
    <s v="2. EXP - Operating Expense"/>
    <n v="105"/>
    <x v="1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3"/>
    <x v="3"/>
    <n v="2"/>
    <n v="2"/>
    <n v="42"/>
    <x v="11"/>
    <n v="26"/>
    <n v="55"/>
    <x v="6"/>
    <n v="2"/>
    <s v="2. EXP - Operating Expense"/>
    <n v="105"/>
    <x v="11"/>
    <n v="1332"/>
    <n v="300"/>
    <n v="0"/>
    <n v="300"/>
    <n v="0"/>
    <n v="0"/>
    <n v="500"/>
    <n v="0"/>
    <n v="0"/>
    <n v="0"/>
    <n v="0"/>
    <n v="0"/>
    <n v="0"/>
    <n v="0"/>
    <n v="0"/>
    <n v="300"/>
    <n v="0"/>
    <n v="0"/>
    <n v="0"/>
    <n v="0"/>
    <n v="0"/>
    <n v="0"/>
    <n v="0"/>
    <n v="0"/>
    <n v="0"/>
    <n v="0"/>
    <n v="300"/>
    <n v="3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18"/>
    <x v="11"/>
    <n v="2"/>
    <n v="2"/>
    <n v="54"/>
    <x v="15"/>
    <n v="26"/>
    <n v="59"/>
    <x v="2"/>
    <n v="2"/>
    <s v="2. EXP - Operating Expense"/>
    <n v="83"/>
    <x v="13"/>
    <n v="1507"/>
    <n v="69818.47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223.61"/>
    <n v="6845.97"/>
    <n v="6845.97"/>
    <n v="6534.79"/>
    <n v="6845.97"/>
    <n v="7157.15"/>
    <n v="6333.33"/>
    <n v="5108.68"/>
    <n v="2951.13"/>
    <n v="1985.43"/>
    <n v="4274.84"/>
    <n v="8711.6"/>
    <n v="8711.6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4"/>
    <x v="9"/>
    <x v="1"/>
    <n v="2"/>
    <n v="2"/>
    <n v="37"/>
    <x v="5"/>
    <n v="26"/>
    <n v="50"/>
    <x v="0"/>
    <n v="2"/>
    <s v="2. EXP - Operating Expense"/>
    <n v="97"/>
    <x v="16"/>
    <n v="906"/>
    <n v="24999.999599999999"/>
    <n v="0"/>
    <n v="398"/>
    <n v="556.29999999999995"/>
    <n v="1786.74"/>
    <n v="3598.31"/>
    <n v="352.85"/>
    <n v="4186.46"/>
    <n v="721.8"/>
    <n v="0"/>
    <n v="343.4"/>
    <n v="1696.31"/>
    <n v="352.8"/>
    <n v="2083.3332999999998"/>
    <n v="2083.3332999999998"/>
    <n v="2083.3332999999998"/>
    <n v="2083.3332999999998"/>
    <n v="2083.3332999999998"/>
    <n v="2083.3332999999998"/>
    <n v="2083.3332999999998"/>
    <n v="2083.3332999999998"/>
    <n v="2083.3332999999998"/>
    <n v="2083.3332999999998"/>
    <n v="2083.3332999999998"/>
    <n v="2083.3332999999998"/>
    <n v="13992.97"/>
    <n v="24999.999599999999"/>
    <s v="All Budget Divisions"/>
    <s v="BD-50 - Rural Health Care"/>
    <x v="2"/>
    <s v="USF"/>
    <s v="Employee Expenses"/>
    <s v="Travel"/>
    <n v="11007.0296"/>
    <s v="50-500-50.66800"/>
    <s v="500-Rural Health Care"/>
    <s v="500"/>
    <x v="16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100"/>
    <n v="0"/>
    <n v="0"/>
    <n v="0"/>
    <n v="202.1"/>
    <n v="47.2"/>
    <n v="241.2"/>
    <n v="255.9"/>
    <n v="252.95"/>
    <n v="162.69999999999999"/>
    <n v="181.4"/>
    <n v="184.4"/>
    <n v="172.3"/>
    <n v="347.3"/>
    <n v="0"/>
    <n v="0"/>
    <n v="0"/>
    <n v="0"/>
    <n v="0"/>
    <n v="0"/>
    <n v="0"/>
    <n v="0"/>
    <n v="0"/>
    <n v="0"/>
    <n v="0"/>
    <n v="0"/>
    <n v="2047.45"/>
    <n v="0"/>
    <s v="All Budget Divisions"/>
    <s v="CD-90 - Information Technology"/>
    <x v="1"/>
    <s v="USF"/>
    <s v="Employee Expenses"/>
    <s v="Travel"/>
    <n v="-2047.45"/>
    <s v="90-925-90.66800"/>
    <s v="925-RHC IT Support"/>
    <s v="925"/>
    <x v="16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11"/>
    <n v="1653.55"/>
    <n v="0"/>
    <n v="115.25"/>
    <n v="108.9"/>
    <n v="118.3"/>
    <n v="89.5"/>
    <n v="273.55"/>
    <n v="400.6"/>
    <n v="206.5"/>
    <n v="84.65"/>
    <n v="532.1"/>
    <n v="226.85"/>
    <n v="374.05"/>
    <n v="0"/>
    <n v="115.25"/>
    <n v="108.9"/>
    <n v="118.3"/>
    <n v="89.5"/>
    <n v="273.55"/>
    <n v="400.6"/>
    <n v="206.5"/>
    <n v="84.65"/>
    <n v="532.1"/>
    <n v="-275.8"/>
    <n v="0"/>
    <n v="2530.25"/>
    <n v="1653.55"/>
    <s v="All Budget Divisions"/>
    <s v="CD-90 - Information Technology"/>
    <x v="1"/>
    <s v="USF"/>
    <s v="Employee Expenses"/>
    <s v="Travel"/>
    <n v="-876.7"/>
    <s v="90-922-90.66800"/>
    <s v="922-Technology Operations"/>
    <s v="922"/>
    <x v="16"/>
    <x v="7"/>
  </r>
  <r>
    <x v="5"/>
    <x v="10"/>
    <x v="1"/>
    <n v="2"/>
    <n v="2"/>
    <n v="47"/>
    <x v="2"/>
    <n v="26"/>
    <n v="52"/>
    <x v="1"/>
    <n v="2"/>
    <s v="2. EXP - Operating Expense"/>
    <n v="97"/>
    <x v="16"/>
    <n v="1325"/>
    <n v="0"/>
    <n v="0"/>
    <n v="0"/>
    <n v="0"/>
    <n v="22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4"/>
    <n v="0"/>
    <s v="All Budget Divisions"/>
    <s v="CD-93 - Human Resources"/>
    <x v="1"/>
    <s v="USF"/>
    <s v="Employee Expenses"/>
    <s v="Travel"/>
    <n v="-22.4"/>
    <s v="93-931-93.66800"/>
    <s v="931-Administrative Assistants"/>
    <s v="931"/>
    <x v="16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49"/>
    <n v="43187.233326000001"/>
    <n v="604.70000000000005"/>
    <n v="104.45"/>
    <n v="978.05"/>
    <n v="1366.95"/>
    <n v="752.35"/>
    <n v="862.8"/>
    <n v="1420.35"/>
    <n v="833.85"/>
    <n v="845.1"/>
    <n v="0"/>
    <n v="0"/>
    <n v="0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9.15"/>
    <n v="7768.6"/>
    <n v="32390.249994000002"/>
    <s v="All Budget Divisions"/>
    <s v="CD-90 - Information Technology"/>
    <x v="1"/>
    <s v="USF"/>
    <s v="Employee Expenses"/>
    <s v="Travel"/>
    <n v="24621.649993999999"/>
    <s v="90-900-90.66800"/>
    <s v="900-IT Senior Management"/>
    <s v="900"/>
    <x v="16"/>
    <x v="7"/>
  </r>
  <r>
    <x v="0"/>
    <x v="6"/>
    <x v="1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1"/>
    <x v="1"/>
    <x v="1"/>
    <n v="2"/>
    <n v="2"/>
    <n v="46"/>
    <x v="3"/>
    <n v="26"/>
    <n v="59"/>
    <x v="2"/>
    <n v="2"/>
    <s v="2. EXP - Operating Expense"/>
    <n v="57"/>
    <x v="22"/>
    <n v="581"/>
    <n v="2599999.999996"/>
    <n v="0"/>
    <n v="0"/>
    <n v="0"/>
    <n v="0"/>
    <n v="0"/>
    <n v="0"/>
    <n v="0"/>
    <n v="0"/>
    <n v="0"/>
    <n v="0"/>
    <n v="0"/>
    <n v="0"/>
    <n v="108333.333333"/>
    <n v="108333.333333"/>
    <n v="108333.333333"/>
    <n v="108333.333333"/>
    <n v="270833.33333300002"/>
    <n v="270833.33333300002"/>
    <n v="270833.33333300002"/>
    <n v="270833.33333300002"/>
    <n v="270833.33333300002"/>
    <n v="270833.33333300002"/>
    <n v="270833.33333300002"/>
    <n v="270833.33333300002"/>
    <n v="0"/>
    <n v="2599999.999996"/>
    <s v="All Budget Divisions"/>
    <s v="CD-90 - Information Technology"/>
    <x v="1"/>
    <s v="USF"/>
    <s v="Professional Services"/>
    <s v="Other Professional Services"/>
    <n v="2599999.999996"/>
    <s v="90-799-90.64800"/>
    <s v="799-Enterprise Resource Program"/>
    <s v="799"/>
    <x v="22"/>
    <x v="9"/>
  </r>
  <r>
    <x v="5"/>
    <x v="16"/>
    <x v="9"/>
    <n v="2"/>
    <n v="2"/>
    <n v="55"/>
    <x v="9"/>
    <n v="26"/>
    <n v="59"/>
    <x v="2"/>
    <n v="2"/>
    <s v="2. EXP - Operating Expense"/>
    <n v="57"/>
    <x v="22"/>
    <n v="1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0"/>
    <x v="0"/>
    <n v="2"/>
    <n v="2"/>
    <n v="53"/>
    <x v="16"/>
    <n v="26"/>
    <n v="54"/>
    <x v="11"/>
    <n v="2"/>
    <s v="2. EXP - Operating Expense"/>
    <n v="57"/>
    <x v="22"/>
    <n v="1387"/>
    <n v="6458.73"/>
    <n v="0"/>
    <n v="0"/>
    <n v="0"/>
    <n v="0"/>
    <n v="0"/>
    <n v="6458.73"/>
    <n v="0"/>
    <n v="0"/>
    <n v="0"/>
    <n v="0"/>
    <n v="0"/>
    <n v="0"/>
    <n v="0"/>
    <n v="0"/>
    <n v="0"/>
    <n v="0"/>
    <n v="0"/>
    <n v="6458.73"/>
    <n v="0"/>
    <n v="0"/>
    <n v="0"/>
    <n v="0"/>
    <n v="0"/>
    <n v="0"/>
    <n v="6458.73"/>
    <n v="6458.73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5"/>
    <x v="4"/>
    <n v="2"/>
    <n v="2"/>
    <n v="47"/>
    <x v="2"/>
    <n v="26"/>
    <n v="60"/>
    <x v="9"/>
    <n v="2"/>
    <s v="2. EXP - Operating Expense"/>
    <n v="57"/>
    <x v="22"/>
    <n v="1511"/>
    <n v="259688.64998399999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19498.98"/>
    <n v="21403.166664"/>
    <n v="21903.166664"/>
    <n v="21903.166664"/>
    <n v="21903.166664"/>
    <n v="21903.166664"/>
    <n v="21903.166664"/>
    <n v="128769.65"/>
    <n v="128769.65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11"/>
    <x v="6"/>
    <n v="2"/>
    <n v="2"/>
    <n v="33"/>
    <x v="20"/>
    <n v="26"/>
    <n v="52"/>
    <x v="1"/>
    <n v="2"/>
    <s v="2. EXP - Operating Expense"/>
    <n v="80"/>
    <x v="80"/>
    <n v="1401"/>
    <n v="33594.720000000001"/>
    <n v="2541.38"/>
    <n v="2556.37"/>
    <n v="2571.54"/>
    <n v="2583.04"/>
    <n v="2579.19"/>
    <n v="2560.15"/>
    <n v="2635.9"/>
    <n v="2545.11"/>
    <n v="2563.9299999999998"/>
    <n v="0"/>
    <n v="0"/>
    <n v="0"/>
    <n v="2799.56"/>
    <n v="2799.56"/>
    <n v="2799.56"/>
    <n v="2799.56"/>
    <n v="2799.56"/>
    <n v="2799.56"/>
    <n v="2799.56"/>
    <n v="2799.56"/>
    <n v="2799.56"/>
    <n v="2799.56"/>
    <n v="2799.56"/>
    <n v="2799.56"/>
    <n v="23136.61"/>
    <n v="25196.04"/>
    <s v="All Budget Divisions"/>
    <s v="CD-10 - Contributors/499"/>
    <x v="1"/>
    <s v="USF"/>
    <s v="General and Administrative"/>
    <s v="Rent"/>
    <n v="2059.4299999999998"/>
    <s v="70-735-10.65000"/>
    <s v="735-Facilities"/>
    <s v="735"/>
    <x v="80"/>
    <x v="13"/>
  </r>
  <r>
    <x v="4"/>
    <x v="9"/>
    <x v="1"/>
    <n v="2"/>
    <n v="2"/>
    <n v="55"/>
    <x v="9"/>
    <n v="26"/>
    <n v="59"/>
    <x v="2"/>
    <n v="2"/>
    <s v="2. EXP - Operating Expense"/>
    <n v="32"/>
    <x v="47"/>
    <n v="1101"/>
    <n v="0"/>
    <n v="0"/>
    <n v="0"/>
    <n v="0"/>
    <n v="0"/>
    <n v="-2592.71"/>
    <n v="-4723.3999999999996"/>
    <n v="0"/>
    <n v="576.16"/>
    <n v="1252.8699999999999"/>
    <n v="0"/>
    <n v="0"/>
    <n v="0"/>
    <n v="0"/>
    <n v="0"/>
    <n v="0"/>
    <n v="0"/>
    <n v="0"/>
    <n v="0"/>
    <n v="0"/>
    <n v="0"/>
    <n v="0"/>
    <n v="0"/>
    <n v="0"/>
    <n v="0"/>
    <n v="-5487.08"/>
    <n v="0"/>
    <s v="All Budget Divisions"/>
    <s v="DA-20 - Schools &amp; Libraries (DA)"/>
    <x v="3"/>
    <s v="USF"/>
    <s v="Employee Expenses"/>
    <s v="Compensation and Benefits"/>
    <n v="5487.08"/>
    <s v="90-926-20.62309"/>
    <s v="926-SL Legacy IT Support"/>
    <s v="926"/>
    <x v="47"/>
    <x v="0"/>
  </r>
  <r>
    <x v="5"/>
    <x v="10"/>
    <x v="1"/>
    <n v="2"/>
    <n v="2"/>
    <n v="52"/>
    <x v="10"/>
    <n v="26"/>
    <n v="59"/>
    <x v="2"/>
    <n v="2"/>
    <s v="2. EXP - Operating Expense"/>
    <n v="32"/>
    <x v="47"/>
    <n v="1279"/>
    <n v="0"/>
    <n v="0"/>
    <n v="0"/>
    <n v="0"/>
    <n v="0"/>
    <n v="0"/>
    <n v="0"/>
    <n v="-18.79"/>
    <n v="6.26"/>
    <n v="0"/>
    <n v="0"/>
    <n v="0"/>
    <n v="0"/>
    <n v="0"/>
    <n v="0"/>
    <n v="0"/>
    <n v="0"/>
    <n v="0"/>
    <n v="0"/>
    <n v="0"/>
    <n v="0"/>
    <n v="0"/>
    <n v="0"/>
    <n v="0"/>
    <n v="0"/>
    <n v="-12.53"/>
    <n v="0"/>
    <s v="All Budget Divisions"/>
    <s v="DA-30 - High Cost (DA)"/>
    <x v="4"/>
    <s v="USF"/>
    <s v="Employee Expenses"/>
    <s v="Compensation and Benefits"/>
    <n v="12.53"/>
    <s v="90-909-30.62309"/>
    <s v="909-Project Management Office"/>
    <s v="909"/>
    <x v="47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7"/>
    <x v="5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6"/>
    <x v="1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187.5"/>
    <n v="0"/>
    <s v="All Budget Divisions"/>
    <s v="CD-62 - Shared Services"/>
    <x v="1"/>
    <s v="USF"/>
    <s v="Employee Expenses"/>
    <s v="Travel"/>
    <n v="-187.5"/>
    <s v="62-620-62.63800"/>
    <s v="620-Shared Services"/>
    <s v="620"/>
    <x v="57"/>
    <x v="7"/>
  </r>
  <r>
    <x v="4"/>
    <x v="9"/>
    <x v="1"/>
    <n v="2"/>
    <n v="2"/>
    <n v="41"/>
    <x v="17"/>
    <n v="26"/>
    <n v="54"/>
    <x v="11"/>
    <n v="2"/>
    <s v="2. EXP - Operating Expense"/>
    <n v="45"/>
    <x v="19"/>
    <n v="963"/>
    <n v="4999.999992"/>
    <n v="0"/>
    <n v="0"/>
    <n v="0"/>
    <n v="0"/>
    <n v="0"/>
    <n v="0"/>
    <n v="0"/>
    <n v="0"/>
    <n v="0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0"/>
    <n v="4999.999992"/>
    <s v="All Budget Divisions"/>
    <s v="CD-65 - Office of the General Counsel"/>
    <x v="1"/>
    <s v="USF"/>
    <s v="General and Administrative"/>
    <s v="Meetings and Conferences"/>
    <n v="4999.999992"/>
    <s v="65-650-65.63900"/>
    <s v="650-Office of the General Counsel"/>
    <s v="650"/>
    <x v="19"/>
    <x v="8"/>
  </r>
  <r>
    <x v="6"/>
    <x v="12"/>
    <x v="6"/>
    <n v="2"/>
    <n v="2"/>
    <n v="54"/>
    <x v="15"/>
    <n v="26"/>
    <n v="59"/>
    <x v="2"/>
    <n v="2"/>
    <s v="2. EXP - Operating Expense"/>
    <n v="27"/>
    <x v="38"/>
    <n v="1689"/>
    <n v="3034.8"/>
    <n v="0"/>
    <n v="0"/>
    <n v="0"/>
    <n v="0"/>
    <n v="0"/>
    <n v="0"/>
    <n v="0"/>
    <n v="0"/>
    <n v="0"/>
    <n v="0"/>
    <n v="0"/>
    <n v="0"/>
    <n v="233.44615200000001"/>
    <n v="233.44615200000001"/>
    <n v="233.44615200000001"/>
    <n v="350.16923200000002"/>
    <n v="233.44615200000001"/>
    <n v="233.44615200000001"/>
    <n v="233.44615200000001"/>
    <n v="233.44615200000001"/>
    <n v="350.16923200000002"/>
    <n v="233.44615200000001"/>
    <n v="233.44615200000001"/>
    <n v="233.446168"/>
    <n v="0"/>
    <n v="0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0"/>
    <x v="0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4"/>
    <x v="9"/>
    <x v="1"/>
    <n v="2"/>
    <n v="2"/>
    <n v="52"/>
    <x v="10"/>
    <n v="26"/>
    <n v="59"/>
    <x v="2"/>
    <n v="2"/>
    <s v="2. EXP - Operating Expense"/>
    <n v="30"/>
    <x v="39"/>
    <n v="1041"/>
    <n v="-27398.361199999999"/>
    <n v="0"/>
    <n v="0"/>
    <n v="0"/>
    <n v="0"/>
    <n v="0"/>
    <n v="0"/>
    <n v="0"/>
    <n v="0"/>
    <n v="0"/>
    <n v="0"/>
    <n v="0"/>
    <n v="0"/>
    <n v="-2541.9310999999998"/>
    <n v="-2243.2345999999998"/>
    <n v="-2243.2345999999998"/>
    <n v="-2350.0553"/>
    <n v="-2456.8760000000002"/>
    <n v="-2136.4139"/>
    <n v="-2456.8760000000002"/>
    <n v="-2338.9267"/>
    <n v="-2164.6712000000002"/>
    <n v="-2326.7246"/>
    <n v="-2005.5110999999999"/>
    <n v="-2133.9061000000002"/>
    <n v="0"/>
    <n v="-27398.361199999999"/>
    <s v="All Budget Divisions"/>
    <s v="DA-30 - High Cost (DA)"/>
    <x v="4"/>
    <s v="USF"/>
    <s v="Employee Expenses"/>
    <s v="Compensation and Benefits"/>
    <n v="-27398.361199999999"/>
    <s v="90-902-30.62307"/>
    <s v="902-Business Relationship Management"/>
    <s v="902"/>
    <x v="39"/>
    <x v="0"/>
  </r>
  <r>
    <x v="0"/>
    <x v="0"/>
    <x v="0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5"/>
    <x v="10"/>
    <x v="1"/>
    <n v="2"/>
    <n v="2"/>
    <n v="50"/>
    <x v="0"/>
    <n v="26"/>
    <n v="51"/>
    <x v="8"/>
    <n v="2"/>
    <s v="2. EXP - Operating Expense"/>
    <n v="31"/>
    <x v="24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8"/>
    <x v="11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3"/>
    <x v="3"/>
    <n v="2"/>
    <n v="2"/>
    <n v="54"/>
    <x v="15"/>
    <n v="26"/>
    <n v="59"/>
    <x v="2"/>
    <n v="2"/>
    <s v="2. EXP - Operating Expense"/>
    <n v="24"/>
    <x v="3"/>
    <n v="1507"/>
    <n v="14284.32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0"/>
    <n v="1289.08"/>
    <n v="1350.46"/>
    <n v="1411.85"/>
    <n v="1289.08"/>
    <n v="1350.46"/>
    <n v="1350.46"/>
    <n v="1289.08"/>
    <n v="1411.85"/>
    <n v="4511"/>
    <n v="3542"/>
    <s v="All Budget Divisions"/>
    <s v="DA-50 - Rural Health Care (DA)"/>
    <x v="2"/>
    <s v="USF"/>
    <s v="Employee Expenses"/>
    <s v="Compensation and Benefits"/>
    <n v="-969"/>
    <s v="90-925-50.62301"/>
    <s v="925-RHC IT Support"/>
    <s v="925"/>
    <x v="3"/>
    <x v="3"/>
  </r>
  <r>
    <x v="5"/>
    <x v="16"/>
    <x v="9"/>
    <n v="2"/>
    <n v="2"/>
    <n v="55"/>
    <x v="9"/>
    <n v="26"/>
    <n v="59"/>
    <x v="2"/>
    <n v="2"/>
    <s v="2. EXP - Operating Expense"/>
    <n v="26"/>
    <x v="5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1"/>
    <x v="6"/>
    <n v="2"/>
    <n v="2"/>
    <n v="43"/>
    <x v="21"/>
    <n v="26"/>
    <n v="56"/>
    <x v="12"/>
    <n v="2"/>
    <s v="2. EXP - Operating Expense"/>
    <n v="26"/>
    <x v="51"/>
    <n v="1410"/>
    <n v="352903.82"/>
    <n v="29532.9"/>
    <n v="29532.9"/>
    <n v="29532.9"/>
    <n v="29447.9"/>
    <n v="29018.46"/>
    <n v="29532.9"/>
    <n v="29532.9"/>
    <n v="29532.9"/>
    <n v="29447.9"/>
    <n v="0"/>
    <n v="0"/>
    <n v="0"/>
    <n v="29746.68"/>
    <n v="27042.44"/>
    <n v="29746.68"/>
    <n v="29746.68"/>
    <n v="28394.560000000001"/>
    <n v="29746.68"/>
    <n v="31098.81"/>
    <n v="28394.560000000001"/>
    <n v="29746.68"/>
    <n v="29746.68"/>
    <n v="28394.560000000001"/>
    <n v="31098.81"/>
    <n v="265111.65999999997"/>
    <n v="263663.77"/>
    <s v="All Budget Divisions"/>
    <s v="CD-73 - Procurement"/>
    <x v="1"/>
    <s v="USF"/>
    <s v="Employee Expenses"/>
    <s v="Compensation and Benefits"/>
    <n v="-1447.89"/>
    <s v="73-730-73.62303"/>
    <s v="730-Procurement"/>
    <s v="730"/>
    <x v="51"/>
    <x v="3"/>
  </r>
  <r>
    <x v="0"/>
    <x v="0"/>
    <x v="0"/>
    <n v="2"/>
    <n v="2"/>
    <n v="54"/>
    <x v="15"/>
    <n v="26"/>
    <n v="59"/>
    <x v="2"/>
    <n v="2"/>
    <s v="2. EXP - Operating Expense"/>
    <n v="26"/>
    <x v="51"/>
    <n v="1507"/>
    <n v="199001.66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21197.919999999998"/>
    <n v="18675.07"/>
    <n v="11070.28"/>
    <n v="7530.7"/>
    <n v="17244.96"/>
    <n v="16461.099999999999"/>
    <n v="18028.830000000002"/>
    <n v="147266.76999999999"/>
    <n v="147266.76999999999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5"/>
    <x v="15"/>
    <x v="5"/>
    <n v="2"/>
    <n v="2"/>
    <n v="38"/>
    <x v="18"/>
    <n v="26"/>
    <n v="51"/>
    <x v="8"/>
    <n v="2"/>
    <s v="2. EXP - Operating Expense"/>
    <n v="27"/>
    <x v="38"/>
    <n v="1137"/>
    <n v="2579.86"/>
    <n v="237.22"/>
    <n v="245.62"/>
    <n v="241.66"/>
    <n v="241.16"/>
    <n v="241.16"/>
    <n v="241.16"/>
    <n v="44.52"/>
    <n v="213.18"/>
    <n v="351.69"/>
    <n v="57.47"/>
    <n v="232.51"/>
    <n v="232.51"/>
    <n v="237.22"/>
    <n v="245.62"/>
    <n v="241.66"/>
    <n v="241.16"/>
    <n v="241.16"/>
    <n v="241.16"/>
    <n v="44.52"/>
    <n v="213.18"/>
    <n v="351.69"/>
    <n v="57.47"/>
    <n v="232.51"/>
    <n v="232.51"/>
    <n v="2579.86"/>
    <n v="2579.86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283"/>
    <n v="16849.849999999999"/>
    <n v="1666.98"/>
    <n v="1717.02"/>
    <n v="1697.75"/>
    <n v="1731.28"/>
    <n v="1700.92"/>
    <n v="1700.92"/>
    <n v="673.49"/>
    <n v="1389.25"/>
    <n v="1389.25"/>
    <n v="1389.25"/>
    <n v="1389.25"/>
    <n v="1389.25"/>
    <n v="1666.98"/>
    <n v="1717.02"/>
    <n v="1697.75"/>
    <n v="1731.28"/>
    <n v="1700.92"/>
    <n v="1700.92"/>
    <n v="1156.095"/>
    <n v="1055.5650000000001"/>
    <n v="1105.83"/>
    <n v="1156.095"/>
    <n v="1005.3"/>
    <n v="1156.095"/>
    <n v="10214.870000000001"/>
    <n v="10214.870000000001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6"/>
    <x v="12"/>
    <x v="6"/>
    <n v="2"/>
    <n v="2"/>
    <n v="33"/>
    <x v="20"/>
    <n v="26"/>
    <n v="59"/>
    <x v="2"/>
    <n v="2"/>
    <s v="2. EXP - Operating Expense"/>
    <n v="18"/>
    <x v="2"/>
    <n v="1662"/>
    <n v="234920.81137700001"/>
    <n v="0"/>
    <n v="0"/>
    <n v="0"/>
    <n v="0"/>
    <n v="0"/>
    <n v="0"/>
    <n v="0"/>
    <n v="0"/>
    <n v="0"/>
    <n v="0"/>
    <n v="0"/>
    <n v="0"/>
    <n v="19576.734281000001"/>
    <n v="19576.734281000001"/>
    <n v="19576.734281000001"/>
    <n v="19576.734281000001"/>
    <n v="19576.734281000001"/>
    <n v="19576.734281000001"/>
    <n v="19576.734281000001"/>
    <n v="19576.734281000001"/>
    <n v="19576.734281000001"/>
    <n v="19576.734281000001"/>
    <n v="19576.734281000001"/>
    <n v="19576.734285999999"/>
    <n v="0"/>
    <n v="0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5"/>
    <x v="15"/>
    <x v="5"/>
    <n v="2"/>
    <n v="2"/>
    <n v="47"/>
    <x v="2"/>
    <n v="26"/>
    <n v="52"/>
    <x v="1"/>
    <n v="2"/>
    <s v="2. EXP - Operating Expense"/>
    <n v="21"/>
    <x v="42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5"/>
    <x v="4"/>
    <n v="2"/>
    <n v="2"/>
    <n v="34"/>
    <x v="7"/>
    <n v="26"/>
    <n v="47"/>
    <x v="5"/>
    <n v="2"/>
    <s v="2. EXP - Operating Expense"/>
    <n v="24"/>
    <x v="3"/>
    <n v="1335"/>
    <n v="126323.9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9807.99"/>
    <n v="13110"/>
    <n v="11970"/>
    <n v="12540"/>
    <n v="12540"/>
    <n v="11970"/>
    <n v="13110"/>
    <n v="51083.9"/>
    <n v="51083.9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14"/>
    <x v="8"/>
    <n v="2"/>
    <n v="2"/>
    <n v="39"/>
    <x v="1"/>
    <n v="26"/>
    <n v="52"/>
    <x v="1"/>
    <n v="2"/>
    <s v="2. EXP - Operating Expense"/>
    <n v="24"/>
    <x v="3"/>
    <n v="1403"/>
    <n v="10064.469999999999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09"/>
    <n v="909"/>
    <n v="728"/>
    <n v="964.62"/>
    <n v="964.62"/>
    <n v="920.77"/>
    <n v="1008.46"/>
    <n v="6206"/>
    <n v="6206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2"/>
    <x v="2"/>
    <n v="2"/>
    <n v="2"/>
    <n v="45"/>
    <x v="6"/>
    <n v="26"/>
    <n v="58"/>
    <x v="4"/>
    <n v="2"/>
    <s v="2. EXP - Operating Expense"/>
    <n v="24"/>
    <x v="3"/>
    <n v="1431"/>
    <n v="38566.28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3858.46"/>
    <n v="3683.08"/>
    <n v="3858.46"/>
    <n v="4033.85"/>
    <n v="3683.08"/>
    <n v="3858.46"/>
    <n v="3858.46"/>
    <n v="3683.08"/>
    <n v="4033.85"/>
    <n v="4015.5"/>
    <n v="4015.5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2"/>
    <x v="2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5"/>
    <x v="4"/>
    <n v="2"/>
    <n v="2"/>
    <n v="53"/>
    <x v="16"/>
    <n v="26"/>
    <n v="59"/>
    <x v="2"/>
    <n v="2"/>
    <s v="2. EXP - Operating Expense"/>
    <n v="16"/>
    <x v="1"/>
    <n v="1491"/>
    <n v="1030544.19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22176"/>
    <n v="150654.01999999999"/>
    <n v="150654.01999999999"/>
    <n v="150654.01999999999"/>
    <n v="150654.01999999999"/>
    <n v="150654.01999999999"/>
    <n v="150654.01999999999"/>
    <n v="126620.07"/>
    <n v="126620.0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4"/>
    <x v="9"/>
    <x v="1"/>
    <n v="2"/>
    <n v="2"/>
    <n v="48"/>
    <x v="8"/>
    <n v="26"/>
    <n v="47"/>
    <x v="5"/>
    <n v="2"/>
    <s v="2. EXP - Operating Expense"/>
    <n v="18"/>
    <x v="2"/>
    <n v="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3"/>
    <x v="3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3"/>
    <x v="7"/>
    <n v="2"/>
    <n v="2"/>
    <n v="47"/>
    <x v="2"/>
    <n v="26"/>
    <n v="60"/>
    <x v="9"/>
    <n v="2"/>
    <s v="2. EXP - Operating Expense"/>
    <n v="22"/>
    <x v="29"/>
    <n v="1511"/>
    <n v="62837.02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500.5"/>
    <n v="5500.5"/>
    <n v="5500.5"/>
    <n v="5500.5"/>
    <n v="5500.5"/>
    <n v="5500.5"/>
    <n v="5500.5"/>
    <n v="24333.52"/>
    <n v="24333.52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5"/>
    <x v="20"/>
    <x v="13"/>
    <n v="2"/>
    <n v="2"/>
    <n v="55"/>
    <x v="9"/>
    <n v="26"/>
    <n v="59"/>
    <x v="2"/>
    <n v="2"/>
    <s v="2. EXP - Operating Expense"/>
    <n v="24"/>
    <x v="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5"/>
    <x v="15"/>
    <x v="5"/>
    <n v="2"/>
    <n v="2"/>
    <n v="46"/>
    <x v="3"/>
    <n v="26"/>
    <n v="59"/>
    <x v="2"/>
    <n v="6"/>
    <s v="X00000 - Capital Expenses"/>
    <n v="137"/>
    <x v="4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5"/>
    <x v="10"/>
    <x v="1"/>
    <n v="2"/>
    <n v="2"/>
    <n v="46"/>
    <x v="3"/>
    <n v="26"/>
    <n v="59"/>
    <x v="2"/>
    <n v="6"/>
    <s v="X00000 - Capital Expenses"/>
    <n v="139"/>
    <x v="8"/>
    <n v="1287"/>
    <n v="0"/>
    <n v="0"/>
    <n v="0"/>
    <n v="0"/>
    <n v="14260.46"/>
    <n v="11102.34"/>
    <n v="13232.4"/>
    <n v="16169.19"/>
    <n v="19910.72"/>
    <n v="11346.74"/>
    <n v="8468.93"/>
    <n v="5261.08"/>
    <n v="469.94"/>
    <n v="0"/>
    <n v="0"/>
    <n v="0"/>
    <n v="0"/>
    <n v="0"/>
    <n v="0"/>
    <n v="0"/>
    <n v="0"/>
    <n v="0"/>
    <n v="0"/>
    <n v="0"/>
    <n v="0"/>
    <n v="100221.8"/>
    <n v="0"/>
    <s v="All Budget Divisions"/>
    <s v="CD-90 - Information Technology"/>
    <x v="1"/>
    <s v="USF"/>
    <s v="Employee Expenses"/>
    <s v="Compensation and Benefits"/>
    <n v="-100221.8"/>
    <s v="90-910-90.X00006"/>
    <s v="910-Enterprise Technology Development"/>
    <s v="910"/>
    <x v="8"/>
    <x v="0"/>
  </r>
  <r>
    <x v="4"/>
    <x v="9"/>
    <x v="1"/>
    <n v="2"/>
    <n v="2"/>
    <n v="54"/>
    <x v="15"/>
    <n v="26"/>
    <n v="59"/>
    <x v="2"/>
    <n v="6"/>
    <s v="X00000 - Capital Expenses"/>
    <n v="140"/>
    <x v="61"/>
    <n v="1099"/>
    <n v="0"/>
    <n v="81316.66"/>
    <n v="80278.34"/>
    <n v="-37737.5"/>
    <n v="0"/>
    <n v="237135"/>
    <n v="67505.63"/>
    <n v="143343.53"/>
    <n v="58498.01"/>
    <n v="115251.67"/>
    <n v="43652.93"/>
    <n v="40454.550000000003"/>
    <n v="64420.18"/>
    <n v="0"/>
    <n v="0"/>
    <n v="0"/>
    <n v="0"/>
    <n v="0"/>
    <n v="0"/>
    <n v="0"/>
    <n v="0"/>
    <n v="0"/>
    <n v="0"/>
    <n v="0"/>
    <n v="0"/>
    <n v="894119"/>
    <n v="0"/>
    <s v="All Budget Divisions"/>
    <s v="DA-50 - Rural Health Care (DA)"/>
    <x v="2"/>
    <s v="USF"/>
    <s v="Professional Services"/>
    <s v="Contract Labor"/>
    <n v="-894119"/>
    <s v="90-925-50.X00007"/>
    <s v="925-RHC IT Support"/>
    <s v="925"/>
    <x v="61"/>
    <x v="0"/>
  </r>
  <r>
    <x v="0"/>
    <x v="7"/>
    <x v="5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3"/>
    <x v="8"/>
    <x v="1"/>
    <n v="2"/>
    <n v="2"/>
    <n v="42"/>
    <x v="11"/>
    <n v="26"/>
    <n v="52"/>
    <x v="1"/>
    <n v="2"/>
    <s v="2. EXP - Operating Expense"/>
    <n v="146"/>
    <x v="5"/>
    <n v="759"/>
    <n v="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9"/>
    <n v="0"/>
    <n v="0"/>
    <n v="0"/>
    <n v="0"/>
    <n v="0"/>
    <n v="129"/>
    <s v="All Budget Divisions"/>
    <s v="CD-70 - Finance"/>
    <x v="1"/>
    <s v="USF"/>
    <s v="Employee Expenses"/>
    <s v="Dues and Subscriptions"/>
    <n v="129"/>
    <s v="70-735-70.62200"/>
    <s v="735-Facilities"/>
    <s v="735"/>
    <x v="5"/>
    <x v="4"/>
  </r>
  <r>
    <x v="4"/>
    <x v="9"/>
    <x v="1"/>
    <n v="2"/>
    <n v="2"/>
    <n v="34"/>
    <x v="7"/>
    <n v="26"/>
    <n v="47"/>
    <x v="5"/>
    <n v="2"/>
    <s v="2. EXP - Operating Expense"/>
    <n v="146"/>
    <x v="5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8"/>
    <x v="11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2"/>
    <x v="4"/>
    <x v="1"/>
    <n v="2"/>
    <n v="2"/>
    <n v="41"/>
    <x v="17"/>
    <n v="26"/>
    <n v="54"/>
    <x v="11"/>
    <n v="2"/>
    <s v="2. EXP - Operating Expense"/>
    <n v="110"/>
    <x v="46"/>
    <n v="300"/>
    <n v="38183.800000000003"/>
    <n v="0"/>
    <n v="0"/>
    <n v="0"/>
    <n v="0"/>
    <n v="0"/>
    <n v="0"/>
    <n v="0"/>
    <n v="0"/>
    <n v="0"/>
    <n v="0"/>
    <n v="0"/>
    <n v="-5159.08"/>
    <n v="0"/>
    <n v="0"/>
    <n v="0"/>
    <n v="0"/>
    <n v="0"/>
    <n v="0"/>
    <n v="0"/>
    <n v="0"/>
    <n v="0"/>
    <n v="0"/>
    <n v="0"/>
    <n v="38183.800000000003"/>
    <n v="-5159.08"/>
    <n v="38183.800000000003"/>
    <s v="All Budget Divisions"/>
    <s v="CD-65 - Office of the General Counsel"/>
    <x v="1"/>
    <s v="USF"/>
    <s v="Employee Expenses"/>
    <s v="Compensation and Benefits"/>
    <n v="43342.879999999997"/>
    <s v="65-650-65.68100"/>
    <s v="650-Office of the General Counsel"/>
    <s v="650"/>
    <x v="46"/>
    <x v="3"/>
  </r>
  <r>
    <x v="5"/>
    <x v="10"/>
    <x v="1"/>
    <n v="2"/>
    <n v="2"/>
    <n v="52"/>
    <x v="10"/>
    <n v="26"/>
    <n v="59"/>
    <x v="2"/>
    <n v="2"/>
    <s v="2. EXP - Operating Expense"/>
    <n v="110"/>
    <x v="46"/>
    <n v="1279"/>
    <n v="12422.61"/>
    <n v="0"/>
    <n v="0"/>
    <n v="0"/>
    <n v="0"/>
    <n v="0"/>
    <n v="0"/>
    <n v="0"/>
    <n v="0"/>
    <n v="0"/>
    <n v="0"/>
    <n v="0"/>
    <n v="1107.4100000000001"/>
    <n v="0"/>
    <n v="0"/>
    <n v="0"/>
    <n v="0"/>
    <n v="0"/>
    <n v="0"/>
    <n v="0"/>
    <n v="0"/>
    <n v="0"/>
    <n v="0"/>
    <n v="0"/>
    <n v="12422.61"/>
    <n v="1107.4100000000001"/>
    <n v="12422.61"/>
    <s v="All Budget Divisions"/>
    <s v="DA-30 - High Cost (DA)"/>
    <x v="4"/>
    <s v="USF"/>
    <s v="Employee Expenses"/>
    <s v="Compensation and Benefits"/>
    <n v="11315.2"/>
    <s v="90-909-30.68100"/>
    <s v="909-Project Management Office"/>
    <s v="909"/>
    <x v="46"/>
    <x v="3"/>
  </r>
  <r>
    <x v="5"/>
    <x v="15"/>
    <x v="5"/>
    <n v="2"/>
    <n v="2"/>
    <n v="42"/>
    <x v="11"/>
    <n v="26"/>
    <n v="55"/>
    <x v="6"/>
    <n v="2"/>
    <s v="2. EXP - Operating Expense"/>
    <n v="115"/>
    <x v="9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4"/>
    <x v="9"/>
    <x v="1"/>
    <n v="2"/>
    <n v="2"/>
    <n v="37"/>
    <x v="5"/>
    <n v="26"/>
    <n v="50"/>
    <x v="0"/>
    <n v="3"/>
    <s v="4. USAC_DEBIT - USAC Administration (Debit to SM)"/>
    <n v="127"/>
    <x v="65"/>
    <n v="906"/>
    <n v="2513367.8043999998"/>
    <n v="203770.82"/>
    <n v="242467.61"/>
    <n v="91218.41"/>
    <n v="231378.84"/>
    <n v="194949.11"/>
    <n v="189742.68"/>
    <n v="188666.08"/>
    <n v="223257.22"/>
    <n v="212984.3"/>
    <n v="220071.21"/>
    <n v="225494.93"/>
    <n v="234831.03"/>
    <n v="204655.9964"/>
    <n v="204831.99600000001"/>
    <n v="205008.2824"/>
    <n v="210447.92240000001"/>
    <n v="210624.49559999999"/>
    <n v="210801.26"/>
    <n v="210978.12"/>
    <n v="211155.17120000001"/>
    <n v="211332.4136"/>
    <n v="211509.94279999999"/>
    <n v="211687.56760000001"/>
    <n v="210334.63639999999"/>
    <n v="2458832.2400000002"/>
    <n v="2513367.8043999998"/>
    <s v="All Budget Divisions"/>
    <s v="BD-50 - Rural Health Care"/>
    <x v="2"/>
    <s v="USF"/>
    <s v="Allocations"/>
    <s v="Allocations"/>
    <n v="54535.564400000003"/>
    <s v="50-500-50.90257"/>
    <s v="500-Rural Health Care"/>
    <s v="500"/>
    <x v="65"/>
    <x v="0"/>
  </r>
  <r>
    <x v="0"/>
    <x v="19"/>
    <x v="12"/>
    <n v="2"/>
    <n v="2"/>
    <n v="35"/>
    <x v="12"/>
    <n v="26"/>
    <n v="48"/>
    <x v="7"/>
    <n v="2"/>
    <s v="2. EXP - Operating Expense"/>
    <n v="133"/>
    <x v="74"/>
    <n v="1340"/>
    <n v="551604.51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36447.879999999997"/>
    <n v="38552.879999999997"/>
    <n v="43026.42"/>
    <n v="43026.42"/>
    <n v="43026.42"/>
    <n v="43026.42"/>
    <n v="43026.42"/>
    <n v="336472.41"/>
    <n v="336472.41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2"/>
    <x v="4"/>
    <x v="1"/>
    <n v="2"/>
    <n v="2"/>
    <n v="46"/>
    <x v="3"/>
    <n v="26"/>
    <n v="59"/>
    <x v="2"/>
    <n v="2"/>
    <s v="2. EXP - Operating Expense"/>
    <n v="100"/>
    <x v="18"/>
    <n v="421"/>
    <n v="1509454.1673000001"/>
    <n v="122957.25"/>
    <n v="117082.14"/>
    <n v="127702.37"/>
    <n v="124971.58"/>
    <n v="121110.24"/>
    <n v="128521.45"/>
    <n v="127622.6"/>
    <n v="128666.07"/>
    <n v="128456.62"/>
    <n v="122968.86"/>
    <n v="128939.55"/>
    <n v="135517.85999999999"/>
    <n v="121450.33530000001"/>
    <n v="115666.986"/>
    <n v="133017.03390000001"/>
    <n v="127233.68459999999"/>
    <n v="121450.33530000001"/>
    <n v="127233.68459999999"/>
    <n v="127233.68459999999"/>
    <n v="127233.68459999999"/>
    <n v="127233.68459999999"/>
    <n v="121450.33530000001"/>
    <n v="127233.68459999999"/>
    <n v="133017.03390000001"/>
    <n v="1514516.59"/>
    <n v="1509454.1673000001"/>
    <s v="All Budget Divisions"/>
    <s v="CD-90 - Information Technology"/>
    <x v="1"/>
    <s v="USF"/>
    <s v="Employee Expenses"/>
    <s v="Compensation and Benefits"/>
    <n v="-5062.4227000000001"/>
    <s v="90-919-90.68000"/>
    <s v="919-Database Administration"/>
    <s v="919"/>
    <x v="18"/>
    <x v="3"/>
  </r>
  <r>
    <x v="1"/>
    <x v="1"/>
    <x v="1"/>
    <n v="2"/>
    <n v="2"/>
    <n v="41"/>
    <x v="17"/>
    <n v="26"/>
    <n v="54"/>
    <x v="11"/>
    <n v="2"/>
    <s v="2. EXP - Operating Expense"/>
    <n v="100"/>
    <x v="18"/>
    <n v="521"/>
    <n v="3679925.4959999998"/>
    <n v="210276.53"/>
    <n v="203737.75"/>
    <n v="290110.5"/>
    <n v="264547.26"/>
    <n v="256595.35"/>
    <n v="252867.55"/>
    <n v="232944.58"/>
    <n v="255006.77"/>
    <n v="261571.16"/>
    <n v="234815.98"/>
    <n v="236560.16"/>
    <n v="232232.23"/>
    <n v="297224.75160000002"/>
    <n v="283071.19199999998"/>
    <n v="325531.87079999998"/>
    <n v="297224.75160000002"/>
    <n v="311378.3112"/>
    <n v="311378.3112"/>
    <n v="297224.75160000002"/>
    <n v="325531.87079999998"/>
    <n v="311378.3112"/>
    <n v="297224.75160000002"/>
    <n v="311378.3112"/>
    <n v="311378.3112"/>
    <n v="2931265.82"/>
    <n v="3679925.4959999998"/>
    <s v="All Budget Divisions"/>
    <s v="CD-65 - Office of the General Counsel"/>
    <x v="1"/>
    <s v="USF"/>
    <s v="Employee Expenses"/>
    <s v="Compensation and Benefits"/>
    <n v="748659.67599999998"/>
    <s v="65-650-65.68000"/>
    <s v="650-Office of the General Counsel"/>
    <s v="650"/>
    <x v="18"/>
    <x v="3"/>
  </r>
  <r>
    <x v="5"/>
    <x v="10"/>
    <x v="1"/>
    <n v="2"/>
    <n v="2"/>
    <n v="46"/>
    <x v="3"/>
    <n v="26"/>
    <n v="59"/>
    <x v="2"/>
    <n v="2"/>
    <s v="2. EXP - Operating Expense"/>
    <n v="100"/>
    <x v="18"/>
    <n v="1317"/>
    <n v="1893335.3424"/>
    <n v="168297.55"/>
    <n v="171795.36"/>
    <n v="154722.87"/>
    <n v="168607.85"/>
    <n v="179131.96"/>
    <n v="173279.52"/>
    <n v="187736.47"/>
    <n v="164971.47"/>
    <n v="182849.01"/>
    <n v="183919.94"/>
    <n v="145979.85"/>
    <n v="172556.53"/>
    <n v="166845.64319999999"/>
    <n v="145083.16800000001"/>
    <n v="152337.32639999999"/>
    <n v="159591.48480000001"/>
    <n v="159591.48480000001"/>
    <n v="152337.32639999999"/>
    <n v="166845.64319999999"/>
    <n v="152337.32639999999"/>
    <n v="159591.48480000001"/>
    <n v="166845.64319999999"/>
    <n v="145083.16800000001"/>
    <n v="166845.64319999999"/>
    <n v="2053848.38"/>
    <n v="1893335.3424"/>
    <s v="All Budget Divisions"/>
    <s v="CD-90 - Information Technology"/>
    <x v="1"/>
    <s v="USF"/>
    <s v="Employee Expenses"/>
    <s v="Compensation and Benefits"/>
    <n v="-160513.03760000001"/>
    <s v="90-923-90.68000"/>
    <s v="923-Information Security"/>
    <s v="923"/>
    <x v="18"/>
    <x v="3"/>
  </r>
  <r>
    <x v="5"/>
    <x v="16"/>
    <x v="9"/>
    <n v="2"/>
    <n v="2"/>
    <n v="46"/>
    <x v="3"/>
    <n v="26"/>
    <n v="59"/>
    <x v="2"/>
    <n v="2"/>
    <s v="2. EXP - Operating Expense"/>
    <n v="102"/>
    <x v="44"/>
    <n v="1311"/>
    <n v="-11298.7"/>
    <n v="0"/>
    <n v="0"/>
    <n v="0"/>
    <n v="0"/>
    <n v="0"/>
    <n v="-190.56"/>
    <n v="-11367.55"/>
    <n v="-546.78"/>
    <n v="-1427.41"/>
    <n v="1061.1500000000001"/>
    <n v="-3654.86"/>
    <n v="1793.05"/>
    <n v="0"/>
    <n v="0"/>
    <n v="0"/>
    <n v="0"/>
    <n v="0"/>
    <n v="-190.56"/>
    <n v="-11367.55"/>
    <n v="-546.78"/>
    <n v="-1427.41"/>
    <n v="1061.1500000000001"/>
    <n v="1172.45"/>
    <n v="0"/>
    <n v="-14332.96"/>
    <n v="-11298.7"/>
    <s v="All Budget Divisions"/>
    <s v="CD-90 - Information Technology"/>
    <x v="1"/>
    <s v="USF"/>
    <s v="Employee Expenses"/>
    <s v="Compensation and Benefits"/>
    <n v="3034.26"/>
    <s v="90-922-90.68002"/>
    <s v="922-Technology Operations"/>
    <s v="922"/>
    <x v="44"/>
    <x v="0"/>
  </r>
  <r>
    <x v="4"/>
    <x v="9"/>
    <x v="1"/>
    <n v="2"/>
    <n v="2"/>
    <n v="39"/>
    <x v="1"/>
    <n v="26"/>
    <n v="52"/>
    <x v="1"/>
    <n v="2"/>
    <s v="2. EXP - Operating Expense"/>
    <n v="108"/>
    <x v="30"/>
    <n v="928"/>
    <n v="-131061.0825"/>
    <n v="0"/>
    <n v="0"/>
    <n v="0"/>
    <n v="0"/>
    <n v="0"/>
    <n v="0"/>
    <n v="0"/>
    <n v="0"/>
    <n v="0"/>
    <n v="0"/>
    <n v="0"/>
    <n v="0"/>
    <n v="-11505.3622"/>
    <n v="-10504.8959"/>
    <n v="-10504.8959"/>
    <n v="-11005.1291"/>
    <n v="-11505.3622"/>
    <n v="-10004.6628"/>
    <n v="-11505.3622"/>
    <n v="-11005.1291"/>
    <n v="-10504.8959"/>
    <n v="-11505.3622"/>
    <n v="-10504.8959"/>
    <n v="-11005.1291"/>
    <n v="0"/>
    <n v="-131061.0825"/>
    <s v="All Budget Divisions"/>
    <s v="CD-61 - Office of the Chief Administrative Officer Division"/>
    <x v="1"/>
    <s v="USF"/>
    <s v="Employee Expenses"/>
    <s v="Compensation and Benefits"/>
    <n v="-131061.0825"/>
    <s v="61-601-61.68009"/>
    <s v="601-Data Strategy"/>
    <s v="601"/>
    <x v="30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2"/>
    <x v="4"/>
    <x v="1"/>
    <n v="2"/>
    <n v="2"/>
    <n v="46"/>
    <x v="3"/>
    <n v="26"/>
    <n v="59"/>
    <x v="2"/>
    <n v="2"/>
    <s v="2. EXP - Operating Expense"/>
    <n v="83"/>
    <x v="13"/>
    <n v="381"/>
    <n v="79725.604600000006"/>
    <n v="9212.8700000000008"/>
    <n v="8148.5"/>
    <n v="9199.25"/>
    <n v="9104.2800000000007"/>
    <n v="8292.86"/>
    <n v="7964.99"/>
    <n v="8367.11"/>
    <n v="8197.56"/>
    <n v="8322.1299999999992"/>
    <n v="7700.25"/>
    <n v="7210.66"/>
    <n v="12680.49"/>
    <n v="8674.7702000000008"/>
    <n v="6800.8962000000001"/>
    <n v="7804.3815000000004"/>
    <n v="7465.0605999999998"/>
    <n v="7125.7395999999999"/>
    <n v="7465.0605999999998"/>
    <n v="7465.0605999999998"/>
    <n v="7286.1203999999998"/>
    <n v="5477.0748000000003"/>
    <n v="4545.1993000000002"/>
    <n v="4495.2294000000002"/>
    <n v="5121.0114000000003"/>
    <n v="104400.95"/>
    <n v="79725.604600000006"/>
    <s v="All Budget Divisions"/>
    <s v="CD-90 - Information Technology"/>
    <x v="1"/>
    <s v="USF"/>
    <s v="Employee Expenses"/>
    <s v="Compensation and Benefits"/>
    <n v="-24675.345399999998"/>
    <s v="90-902-90.66000"/>
    <s v="902-Business Relationship Management"/>
    <s v="902"/>
    <x v="13"/>
    <x v="3"/>
  </r>
  <r>
    <x v="3"/>
    <x v="8"/>
    <x v="1"/>
    <n v="2"/>
    <n v="2"/>
    <n v="35"/>
    <x v="12"/>
    <n v="26"/>
    <n v="48"/>
    <x v="7"/>
    <n v="2"/>
    <s v="2. EXP - Operating Expense"/>
    <n v="83"/>
    <x v="13"/>
    <n v="676"/>
    <n v="381158.60200000001"/>
    <n v="39689.54"/>
    <n v="26565.62"/>
    <n v="32601.06"/>
    <n v="28121.25"/>
    <n v="31966.62"/>
    <n v="30904.99"/>
    <n v="29418.09"/>
    <n v="30897.38"/>
    <n v="31324.2"/>
    <n v="28699.52"/>
    <n v="28419.47"/>
    <n v="44942.59"/>
    <n v="41989.339800000002"/>
    <n v="31301.160500000002"/>
    <n v="35565.7595"/>
    <n v="30926.7474"/>
    <n v="35565.7595"/>
    <n v="34019.422200000001"/>
    <n v="32043.0975"/>
    <n v="33514.352599999998"/>
    <n v="28802.548599999998"/>
    <n v="26874.459599999998"/>
    <n v="25813.681700000001"/>
    <n v="24742.273099999999"/>
    <n v="383550.33"/>
    <n v="381158.60200000001"/>
    <s v="All Budget Divisions"/>
    <s v="BD-30 - High Cost"/>
    <x v="4"/>
    <s v="USF"/>
    <s v="Employee Expenses"/>
    <s v="Compensation and Benefits"/>
    <n v="-2391.7280000000001"/>
    <s v="30-300-30.66000"/>
    <s v="300-High Cost"/>
    <s v="300"/>
    <x v="13"/>
    <x v="3"/>
  </r>
  <r>
    <x v="6"/>
    <x v="12"/>
    <x v="6"/>
    <n v="2"/>
    <n v="2"/>
    <n v="34"/>
    <x v="7"/>
    <n v="26"/>
    <n v="47"/>
    <x v="5"/>
    <n v="2"/>
    <s v="2. EXP - Operating Expense"/>
    <n v="83"/>
    <x v="13"/>
    <n v="1517"/>
    <n v="534879.22918999998"/>
    <n v="0"/>
    <n v="0"/>
    <n v="0"/>
    <n v="0"/>
    <n v="0"/>
    <n v="0"/>
    <n v="0"/>
    <n v="0"/>
    <n v="0"/>
    <n v="0"/>
    <n v="0"/>
    <n v="0"/>
    <n v="78600.943983000005"/>
    <n v="45756.717875000002"/>
    <n v="41216.330929000003"/>
    <n v="61824.496392000001"/>
    <n v="41216.330929000003"/>
    <n v="41216.330929000003"/>
    <n v="40306.614228999999"/>
    <n v="38671.765989"/>
    <n v="53479.297632000002"/>
    <n v="32910.424049000001"/>
    <n v="31201.830528999999"/>
    <n v="28478.145724999998"/>
    <n v="0"/>
    <n v="0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3"/>
    <x v="8"/>
    <x v="1"/>
    <n v="2"/>
    <n v="2"/>
    <n v="46"/>
    <x v="3"/>
    <n v="26"/>
    <n v="59"/>
    <x v="2"/>
    <n v="2"/>
    <s v="2. EXP - Operating Expense"/>
    <n v="97"/>
    <x v="16"/>
    <n v="869"/>
    <n v="18000"/>
    <n v="177.52"/>
    <n v="0"/>
    <n v="0"/>
    <n v="0"/>
    <n v="79.760000000000005"/>
    <n v="166.45"/>
    <n v="151.76"/>
    <n v="669.91"/>
    <n v="219.35"/>
    <n v="167.05"/>
    <n v="277.8"/>
    <n v="188.4"/>
    <n v="1500"/>
    <n v="1500"/>
    <n v="1500"/>
    <n v="1500"/>
    <n v="1500"/>
    <n v="1500"/>
    <n v="1500"/>
    <n v="1500"/>
    <n v="1500"/>
    <n v="1500"/>
    <n v="1500"/>
    <n v="1500"/>
    <n v="2098"/>
    <n v="18000"/>
    <s v="All Budget Divisions"/>
    <s v="CD-90 - Information Technology"/>
    <x v="1"/>
    <s v="USF"/>
    <s v="Employee Expenses"/>
    <s v="Travel"/>
    <n v="15902"/>
    <s v="90-922-90.66800"/>
    <s v="922-Technology Operations"/>
    <s v="922"/>
    <x v="16"/>
    <x v="7"/>
  </r>
  <r>
    <x v="5"/>
    <x v="16"/>
    <x v="9"/>
    <n v="2"/>
    <n v="2"/>
    <n v="47"/>
    <x v="2"/>
    <n v="26"/>
    <n v="60"/>
    <x v="9"/>
    <n v="2"/>
    <s v="2. EXP - Operating Expense"/>
    <n v="97"/>
    <x v="16"/>
    <n v="1324"/>
    <n v="6765.18"/>
    <n v="0"/>
    <n v="329.25"/>
    <n v="297.75"/>
    <n v="676"/>
    <n v="3461.48"/>
    <n v="140"/>
    <n v="572.85"/>
    <n v="329.3"/>
    <n v="463.2"/>
    <n v="723.5"/>
    <n v="353.2"/>
    <n v="372.25"/>
    <n v="0"/>
    <n v="329.25"/>
    <n v="297.75"/>
    <n v="676"/>
    <n v="3461.48"/>
    <n v="140"/>
    <n v="572.85"/>
    <n v="329.3"/>
    <n v="463.2"/>
    <n v="723.5"/>
    <n v="-228.15"/>
    <n v="0"/>
    <n v="7718.78"/>
    <n v="6765.18"/>
    <s v="All Budget Divisions"/>
    <s v="CD-93 - Human Resources"/>
    <x v="1"/>
    <s v="USF"/>
    <s v="Employee Expenses"/>
    <s v="Travel"/>
    <n v="-953.6"/>
    <s v="93-930-93.66800"/>
    <s v="930-Human Resources"/>
    <s v="930"/>
    <x v="16"/>
    <x v="7"/>
  </r>
  <r>
    <x v="5"/>
    <x v="16"/>
    <x v="9"/>
    <n v="2"/>
    <n v="2"/>
    <n v="37"/>
    <x v="5"/>
    <n v="26"/>
    <n v="50"/>
    <x v="0"/>
    <n v="2"/>
    <s v="2. EXP - Operating Expense"/>
    <n v="98"/>
    <x v="1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9"/>
    <x v="12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3"/>
    <x v="7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3"/>
    <x v="8"/>
    <x v="1"/>
    <n v="2"/>
    <n v="2"/>
    <n v="55"/>
    <x v="9"/>
    <n v="26"/>
    <n v="54"/>
    <x v="11"/>
    <n v="2"/>
    <s v="2. EXP - Operating Expense"/>
    <n v="57"/>
    <x v="22"/>
    <n v="738"/>
    <n v="0"/>
    <n v="-0.02"/>
    <n v="7575.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75.53"/>
    <n v="0"/>
    <s v="All Budget Divisions"/>
    <s v="DA-20 - Schools &amp; Libraries (DA)"/>
    <x v="3"/>
    <s v="USF"/>
    <s v="Professional Services"/>
    <s v="Other Professional Services"/>
    <n v="-7575.53"/>
    <s v="65-650-20.64800"/>
    <s v="650-Office of the General Counsel"/>
    <s v="650"/>
    <x v="22"/>
    <x v="9"/>
  </r>
  <r>
    <x v="3"/>
    <x v="8"/>
    <x v="1"/>
    <n v="2"/>
    <n v="2"/>
    <n v="42"/>
    <x v="11"/>
    <n v="26"/>
    <n v="52"/>
    <x v="1"/>
    <n v="2"/>
    <s v="2. EXP - Operating Expense"/>
    <n v="57"/>
    <x v="22"/>
    <n v="759"/>
    <n v="385411.00035599997"/>
    <n v="2833.09"/>
    <n v="5474.57"/>
    <n v="5168.09"/>
    <n v="34515.85"/>
    <n v="4440.25"/>
    <n v="2718.09"/>
    <n v="3584.65"/>
    <n v="4725.84"/>
    <n v="11289.37"/>
    <n v="2450.9699999999998"/>
    <n v="-4.18"/>
    <n v="2414.63"/>
    <n v="32117.583363000002"/>
    <n v="32117.583363000002"/>
    <n v="32117.583363000002"/>
    <n v="32117.583363000002"/>
    <n v="32117.583363000002"/>
    <n v="32117.583363000002"/>
    <n v="32117.583363000002"/>
    <n v="32117.583363000002"/>
    <n v="32117.583363000002"/>
    <n v="32117.583363000002"/>
    <n v="32117.583363000002"/>
    <n v="32117.583363000002"/>
    <n v="79611.22"/>
    <n v="385411.00035599997"/>
    <s v="All Budget Divisions"/>
    <s v="CD-70 - Finance"/>
    <x v="1"/>
    <s v="USF"/>
    <s v="Professional Services"/>
    <s v="Other Professional Services"/>
    <n v="305799.780356"/>
    <s v="70-735-70.64800"/>
    <s v="735-Facilities"/>
    <s v="735"/>
    <x v="22"/>
    <x v="9"/>
  </r>
  <r>
    <x v="0"/>
    <x v="6"/>
    <x v="1"/>
    <n v="2"/>
    <n v="2"/>
    <n v="47"/>
    <x v="2"/>
    <n v="26"/>
    <n v="60"/>
    <x v="9"/>
    <n v="2"/>
    <s v="2. EXP - Operating Expense"/>
    <n v="57"/>
    <x v="22"/>
    <n v="1511"/>
    <n v="261737.99996799999"/>
    <n v="20912.54"/>
    <n v="21817.23"/>
    <n v="22018.13"/>
    <n v="23325.56"/>
    <n v="21197.21"/>
    <n v="19498.98"/>
    <n v="21316.85"/>
    <n v="21928.95"/>
    <n v="21836.31"/>
    <n v="0"/>
    <n v="0"/>
    <n v="0"/>
    <n v="21403.166664"/>
    <n v="21403.166664"/>
    <n v="21403.166664"/>
    <n v="22203.166664"/>
    <n v="22203.166664"/>
    <n v="22203.166664"/>
    <n v="21403.166664"/>
    <n v="21903.166664"/>
    <n v="21903.166664"/>
    <n v="21903.166664"/>
    <n v="21903.166664"/>
    <n v="21903.166664"/>
    <n v="193851.76"/>
    <n v="196028.49997599999"/>
    <s v="All Budget Divisions"/>
    <s v="CD-93 - Human Resources"/>
    <x v="1"/>
    <s v="USF"/>
    <s v="Professional Services"/>
    <s v="Other Professional Services"/>
    <n v="2176.7399759999998"/>
    <s v="93-930-93.64800"/>
    <s v="930-Human Resources"/>
    <s v="930"/>
    <x v="22"/>
    <x v="9"/>
  </r>
  <r>
    <x v="0"/>
    <x v="17"/>
    <x v="10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130160.1"/>
    <n v="130160.1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5"/>
    <x v="4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5"/>
    <x v="15"/>
    <x v="5"/>
    <n v="2"/>
    <n v="2"/>
    <n v="34"/>
    <x v="7"/>
    <n v="26"/>
    <n v="47"/>
    <x v="5"/>
    <n v="2"/>
    <s v="2. EXP - Operating Expense"/>
    <n v="39"/>
    <x v="27"/>
    <n v="1113"/>
    <n v="4488.58"/>
    <n v="0"/>
    <n v="0"/>
    <n v="0"/>
    <n v="25"/>
    <n v="0"/>
    <n v="480.12"/>
    <n v="314.76"/>
    <n v="70.27"/>
    <n v="247.87"/>
    <n v="1578.64"/>
    <n v="0"/>
    <n v="1771.92"/>
    <n v="0"/>
    <n v="0"/>
    <n v="0"/>
    <n v="25"/>
    <n v="0"/>
    <n v="480.12"/>
    <n v="314.76"/>
    <n v="70.27"/>
    <n v="247.87"/>
    <n v="1578.64"/>
    <n v="0"/>
    <n v="1771.92"/>
    <n v="4488.58"/>
    <n v="4488.58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8"/>
    <x v="11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6"/>
    <x v="12"/>
    <x v="6"/>
    <n v="2"/>
    <n v="2"/>
    <n v="45"/>
    <x v="6"/>
    <n v="26"/>
    <n v="58"/>
    <x v="4"/>
    <n v="2"/>
    <s v="2. EXP - Operating Expense"/>
    <n v="39"/>
    <x v="27"/>
    <n v="1605"/>
    <n v="8500"/>
    <n v="0"/>
    <n v="0"/>
    <n v="0"/>
    <n v="0"/>
    <n v="0"/>
    <n v="0"/>
    <n v="0"/>
    <n v="0"/>
    <n v="0"/>
    <n v="0"/>
    <n v="0"/>
    <n v="0"/>
    <n v="708"/>
    <n v="708"/>
    <n v="708"/>
    <n v="708"/>
    <n v="708"/>
    <n v="708"/>
    <n v="708"/>
    <n v="708"/>
    <n v="708"/>
    <n v="708"/>
    <n v="708"/>
    <n v="712"/>
    <n v="0"/>
    <n v="0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5"/>
    <x v="4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1"/>
    <x v="1"/>
    <x v="1"/>
    <n v="2"/>
    <n v="2"/>
    <n v="42"/>
    <x v="11"/>
    <n v="26"/>
    <n v="55"/>
    <x v="6"/>
    <n v="2"/>
    <s v="2. EXP - Operating Expense"/>
    <n v="49"/>
    <x v="93"/>
    <n v="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2"/>
    <x v="2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2"/>
    <x v="2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6"/>
    <x v="1"/>
    <n v="2"/>
    <n v="2"/>
    <n v="55"/>
    <x v="9"/>
    <n v="26"/>
    <n v="59"/>
    <x v="2"/>
    <n v="2"/>
    <s v="2. EXP - Operating Expense"/>
    <n v="27"/>
    <x v="38"/>
    <n v="1505"/>
    <n v="13993.78"/>
    <n v="1532.5"/>
    <n v="1571.61"/>
    <n v="1549.35"/>
    <n v="1600.01"/>
    <n v="1646.63"/>
    <n v="1620.45"/>
    <n v="1620.45"/>
    <n v="1908.01"/>
    <n v="1912.19"/>
    <n v="0"/>
    <n v="0"/>
    <n v="0"/>
    <n v="1179.55"/>
    <n v="1072.32"/>
    <n v="1179.55"/>
    <n v="1179.55"/>
    <n v="1125.94"/>
    <n v="1179.55"/>
    <n v="1233.17"/>
    <n v="1125.94"/>
    <n v="1179.55"/>
    <n v="1179.55"/>
    <n v="1125.94"/>
    <n v="1233.17"/>
    <n v="14961.2"/>
    <n v="10455.120000000001"/>
    <s v="All Budget Divisions"/>
    <s v="DA-20 - Schools &amp; Libraries (DA)"/>
    <x v="3"/>
    <s v="USF"/>
    <s v="Employee Expenses"/>
    <s v="Compensation and Benefits"/>
    <n v="-4506.08"/>
    <s v="90-924-20.62304"/>
    <s v="924-SLD EPC IT Support"/>
    <s v="924"/>
    <x v="38"/>
    <x v="3"/>
  </r>
  <r>
    <x v="0"/>
    <x v="5"/>
    <x v="4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55"/>
    <n v="-791.21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0"/>
    <n v="0"/>
    <n v="0"/>
    <n v="0"/>
    <n v="0"/>
    <n v="0"/>
    <n v="0"/>
    <n v="0"/>
    <n v="0"/>
    <n v="0"/>
    <n v="-791.21"/>
    <n v="-791.21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2"/>
    <x v="2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5"/>
    <x v="20"/>
    <x v="13"/>
    <n v="2"/>
    <n v="2"/>
    <n v="39"/>
    <x v="1"/>
    <n v="26"/>
    <n v="52"/>
    <x v="1"/>
    <n v="2"/>
    <s v="2. EXP - Operating Expense"/>
    <n v="26"/>
    <x v="51"/>
    <n v="1149"/>
    <n v="339002.90600000002"/>
    <n v="27561.02"/>
    <n v="27561.02"/>
    <n v="23453.34"/>
    <n v="23843.18"/>
    <n v="25469"/>
    <n v="28100.91"/>
    <n v="27561.02"/>
    <n v="27571.02"/>
    <n v="26040.25"/>
    <n v="26722.43"/>
    <n v="26868.639999999999"/>
    <n v="26827.43"/>
    <n v="27561.02"/>
    <n v="27561.02"/>
    <n v="23453.34"/>
    <n v="23843.18"/>
    <n v="25469"/>
    <n v="28100.91"/>
    <n v="31888.879000000001"/>
    <n v="29115.933000000001"/>
    <n v="30502.405999999999"/>
    <n v="31888.879000000001"/>
    <n v="27729.46"/>
    <n v="31888.879000000001"/>
    <n v="155988.47"/>
    <n v="155988.47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11"/>
    <x v="6"/>
    <n v="2"/>
    <n v="2"/>
    <n v="38"/>
    <x v="18"/>
    <n v="26"/>
    <n v="51"/>
    <x v="8"/>
    <n v="2"/>
    <s v="2. EXP - Operating Expense"/>
    <n v="26"/>
    <x v="51"/>
    <n v="1356"/>
    <n v="27703.040000000001"/>
    <n v="2580.36"/>
    <n v="2580.36"/>
    <n v="2580.36"/>
    <n v="-6335.32"/>
    <n v="-7941.24"/>
    <n v="1892.03"/>
    <n v="2580.36"/>
    <n v="2580.36"/>
    <n v="2570.36"/>
    <n v="0"/>
    <n v="0"/>
    <n v="0"/>
    <n v="2335.12"/>
    <n v="2122.84"/>
    <n v="2335.12"/>
    <n v="2335.12"/>
    <n v="2228.98"/>
    <n v="2335.12"/>
    <n v="2441.27"/>
    <n v="2228.98"/>
    <n v="2335.12"/>
    <n v="2335.12"/>
    <n v="2228.98"/>
    <n v="2441.27"/>
    <n v="3087.63"/>
    <n v="20697.669999999998"/>
    <s v="All Budget Divisions"/>
    <s v="CD-60 - Chief Executive Office"/>
    <x v="1"/>
    <s v="USF"/>
    <s v="Employee Expenses"/>
    <s v="Compensation and Benefits"/>
    <n v="17610.04"/>
    <s v="60-600-60.62303"/>
    <s v="600-Chief Executive Office"/>
    <s v="600"/>
    <x v="51"/>
    <x v="3"/>
  </r>
  <r>
    <x v="0"/>
    <x v="13"/>
    <x v="7"/>
    <n v="2"/>
    <n v="2"/>
    <n v="34"/>
    <x v="7"/>
    <n v="26"/>
    <n v="47"/>
    <x v="5"/>
    <n v="2"/>
    <s v="2. EXP - Operating Expense"/>
    <n v="27"/>
    <x v="38"/>
    <n v="1335"/>
    <n v="54562.080000000002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791.93"/>
    <n v="5009.75"/>
    <n v="4574.12"/>
    <n v="4791.93"/>
    <n v="4791.93"/>
    <n v="4574.12"/>
    <n v="5009.75"/>
    <n v="21018.55"/>
    <n v="21018.55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7"/>
    <x v="5"/>
    <n v="2"/>
    <n v="2"/>
    <n v="37"/>
    <x v="5"/>
    <n v="26"/>
    <n v="50"/>
    <x v="0"/>
    <n v="2"/>
    <s v="2. EXP - Operating Expense"/>
    <n v="27"/>
    <x v="38"/>
    <n v="1346"/>
    <n v="28652.01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3651.37"/>
    <n v="3768.8"/>
    <n v="3767.62"/>
    <n v="0"/>
    <n v="0"/>
    <n v="0"/>
    <n v="0"/>
    <n v="32556.27"/>
    <n v="28652.01"/>
    <s v="All Budget Divisions"/>
    <s v="BD-50 - Rural Health Care"/>
    <x v="2"/>
    <s v="USF"/>
    <s v="Employee Expenses"/>
    <s v="Compensation and Benefits"/>
    <n v="-3904.26"/>
    <s v="50-500-50.62304"/>
    <s v="500-Rural Health Care"/>
    <s v="500"/>
    <x v="38"/>
    <x v="3"/>
  </r>
  <r>
    <x v="0"/>
    <x v="11"/>
    <x v="6"/>
    <n v="2"/>
    <n v="2"/>
    <n v="38"/>
    <x v="18"/>
    <n v="26"/>
    <n v="51"/>
    <x v="8"/>
    <n v="2"/>
    <s v="2. EXP - Operating Expense"/>
    <n v="27"/>
    <x v="38"/>
    <n v="1356"/>
    <n v="1749.2"/>
    <n v="232.51"/>
    <n v="238.44"/>
    <n v="235.06"/>
    <n v="232.62"/>
    <n v="234.36"/>
    <n v="234.36"/>
    <n v="234.36"/>
    <n v="234.36"/>
    <n v="234.36"/>
    <n v="0"/>
    <n v="0"/>
    <n v="0"/>
    <n v="147.44"/>
    <n v="134.04"/>
    <n v="147.44"/>
    <n v="147.44"/>
    <n v="140.74"/>
    <n v="147.44"/>
    <n v="154.15"/>
    <n v="140.74"/>
    <n v="147.44"/>
    <n v="147.44"/>
    <n v="140.74"/>
    <n v="154.15"/>
    <n v="2110.4299999999998"/>
    <n v="1306.8699999999999"/>
    <s v="All Budget Divisions"/>
    <s v="CD-60 - Chief Executive Office"/>
    <x v="1"/>
    <s v="USF"/>
    <s v="Employee Expenses"/>
    <s v="Compensation and Benefits"/>
    <n v="-803.56"/>
    <s v="60-600-60.62304"/>
    <s v="600-Chief Executive Office"/>
    <s v="600"/>
    <x v="38"/>
    <x v="3"/>
  </r>
  <r>
    <x v="5"/>
    <x v="20"/>
    <x v="13"/>
    <n v="2"/>
    <n v="2"/>
    <n v="57"/>
    <x v="19"/>
    <n v="26"/>
    <n v="55"/>
    <x v="6"/>
    <n v="2"/>
    <s v="2. EXP - Operating Expense"/>
    <n v="13"/>
    <x v="72"/>
    <n v="11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3"/>
    <x v="3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7"/>
    <x v="10"/>
    <n v="2"/>
    <n v="2"/>
    <n v="54"/>
    <x v="15"/>
    <n v="26"/>
    <n v="58"/>
    <x v="4"/>
    <n v="2"/>
    <s v="2. EXP - Operating Expense"/>
    <n v="16"/>
    <x v="1"/>
    <n v="1421"/>
    <n v="15600"/>
    <n v="8000"/>
    <n v="7600"/>
    <n v="9200"/>
    <n v="6300"/>
    <n v="7600"/>
    <n v="6925"/>
    <n v="-1600"/>
    <n v="0"/>
    <n v="0"/>
    <n v="0"/>
    <n v="0"/>
    <n v="0"/>
    <n v="8000"/>
    <n v="7600"/>
    <n v="0"/>
    <n v="0"/>
    <n v="0"/>
    <n v="0"/>
    <n v="0"/>
    <n v="0"/>
    <n v="0"/>
    <n v="0"/>
    <n v="0"/>
    <n v="0"/>
    <n v="15600"/>
    <n v="1560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4"/>
    <x v="8"/>
    <n v="2"/>
    <n v="2"/>
    <n v="42"/>
    <x v="11"/>
    <n v="26"/>
    <n v="55"/>
    <x v="6"/>
    <n v="2"/>
    <s v="2. EXP - Operating Expense"/>
    <n v="24"/>
    <x v="3"/>
    <n v="1398"/>
    <n v="82481.119999999995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108.22"/>
    <n v="5871.55"/>
    <n v="8041.02"/>
    <n v="7716.92"/>
    <n v="7716.92"/>
    <n v="7366.15"/>
    <n v="8067.69"/>
    <n v="51613.440000000002"/>
    <n v="51613.440000000002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73"/>
    <n v="29886.01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2893.85"/>
    <n v="2762.31"/>
    <n v="2893.85"/>
    <n v="3025.38"/>
    <n v="2762.31"/>
    <n v="2893.85"/>
    <n v="2893.85"/>
    <n v="2762.31"/>
    <n v="3025.38"/>
    <n v="3972.92"/>
    <n v="3972.9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5"/>
    <x v="20"/>
    <x v="13"/>
    <n v="2"/>
    <n v="2"/>
    <n v="42"/>
    <x v="11"/>
    <n v="26"/>
    <n v="55"/>
    <x v="6"/>
    <n v="2"/>
    <s v="2. EXP - Operating Expense"/>
    <n v="26"/>
    <x v="51"/>
    <n v="1207"/>
    <n v="92866.884000000005"/>
    <n v="7464"/>
    <n v="7464"/>
    <n v="6716.24"/>
    <n v="6787.12"/>
    <n v="7464"/>
    <n v="7464"/>
    <n v="7464"/>
    <n v="7459"/>
    <n v="13423.12"/>
    <n v="11144.65"/>
    <n v="9697.4699999999993"/>
    <n v="10501.06"/>
    <n v="7464"/>
    <n v="7464"/>
    <n v="6716.24"/>
    <n v="6787.12"/>
    <n v="7464"/>
    <n v="7464"/>
    <n v="8626.3109999999997"/>
    <n v="7876.1970000000001"/>
    <n v="8251.2540000000008"/>
    <n v="8626.3109999999997"/>
    <n v="7501.14"/>
    <n v="8626.3109999999997"/>
    <n v="43359.360000000001"/>
    <n v="43359.360000000001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5"/>
    <x v="15"/>
    <x v="5"/>
    <n v="2"/>
    <n v="2"/>
    <n v="41"/>
    <x v="17"/>
    <n v="26"/>
    <n v="54"/>
    <x v="11"/>
    <n v="2"/>
    <s v="2. EXP - Operating Expense"/>
    <n v="146"/>
    <x v="5"/>
    <n v="1184"/>
    <n v="1792.57"/>
    <n v="-58.3"/>
    <n v="0"/>
    <n v="0"/>
    <n v="1185.29"/>
    <n v="0"/>
    <n v="0"/>
    <n v="389.5"/>
    <n v="0"/>
    <n v="0"/>
    <n v="133.80000000000001"/>
    <n v="0"/>
    <n v="142.28"/>
    <n v="-58.3"/>
    <n v="0"/>
    <n v="0"/>
    <n v="1185.29"/>
    <n v="0"/>
    <n v="0"/>
    <n v="389.5"/>
    <n v="0"/>
    <n v="0"/>
    <n v="133.80000000000001"/>
    <n v="0"/>
    <n v="142.28"/>
    <n v="1792.57"/>
    <n v="1792.57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6"/>
    <x v="12"/>
    <x v="6"/>
    <n v="2"/>
    <n v="2"/>
    <n v="37"/>
    <x v="5"/>
    <n v="26"/>
    <n v="50"/>
    <x v="0"/>
    <n v="3"/>
    <s v="4. USAC_DEBIT - USAC Administration (Debit to SM)"/>
    <n v="123"/>
    <x v="62"/>
    <n v="1528"/>
    <n v="807036.93924500002"/>
    <n v="0"/>
    <n v="0"/>
    <n v="0"/>
    <n v="0"/>
    <n v="0"/>
    <n v="0"/>
    <n v="0"/>
    <n v="0"/>
    <n v="0"/>
    <n v="0"/>
    <n v="0"/>
    <n v="0"/>
    <n v="67032.882427999997"/>
    <n v="67163.360784000004"/>
    <n v="67098.015006000001"/>
    <n v="67078.294013000006"/>
    <n v="69382.452239999999"/>
    <n v="67106.969402999996"/>
    <n v="67007.191835999998"/>
    <n v="67105.370402999994"/>
    <n v="66797.189907000007"/>
    <n v="67042.902824000004"/>
    <n v="67105.263802999994"/>
    <n v="67117.046598000001"/>
    <n v="0"/>
    <n v="0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5"/>
    <x v="4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0"/>
    <x v="14"/>
    <x v="8"/>
    <n v="2"/>
    <n v="2"/>
    <n v="34"/>
    <x v="7"/>
    <n v="26"/>
    <n v="47"/>
    <x v="5"/>
    <n v="3"/>
    <s v="4. USAC_DEBIT - USAC Administration (Debit to SM)"/>
    <n v="127"/>
    <x v="65"/>
    <n v="1335"/>
    <n v="8823098.7699999996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715718.82"/>
    <n v="738548.25"/>
    <n v="763093.43"/>
    <n v="780681.04"/>
    <n v="801275.75"/>
    <n v="764104.02"/>
    <n v="745761.71"/>
    <n v="5731276.25"/>
    <n v="5731276.25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7"/>
    <x v="5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8"/>
    <x v="11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5"/>
    <x v="5"/>
    <n v="2"/>
    <n v="2"/>
    <n v="46"/>
    <x v="3"/>
    <n v="26"/>
    <n v="59"/>
    <x v="2"/>
    <n v="6"/>
    <s v="X00000 - Capital Expenses"/>
    <n v="142"/>
    <x v="8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3"/>
    <x v="8"/>
    <x v="1"/>
    <n v="2"/>
    <n v="2"/>
    <n v="54"/>
    <x v="15"/>
    <n v="26"/>
    <n v="59"/>
    <x v="2"/>
    <n v="2"/>
    <s v="2. EXP - Operating Expense"/>
    <n v="108"/>
    <x v="30"/>
    <n v="878"/>
    <n v="-47204.071100000001"/>
    <n v="0"/>
    <n v="0"/>
    <n v="0"/>
    <n v="0"/>
    <n v="0"/>
    <n v="0"/>
    <n v="0"/>
    <n v="0"/>
    <n v="0"/>
    <n v="0"/>
    <n v="0"/>
    <n v="0"/>
    <n v="-3994.1905999999999"/>
    <n v="-3631.0823999999998"/>
    <n v="-4175.7448000000004"/>
    <n v="-3631.0823999999998"/>
    <n v="-4175.7448000000004"/>
    <n v="-3994.1905999999999"/>
    <n v="-3812.6365000000001"/>
    <n v="-4175.7448000000004"/>
    <n v="-3812.6365000000001"/>
    <n v="-3994.1905999999999"/>
    <n v="-3994.1905999999999"/>
    <n v="-3812.6365000000001"/>
    <n v="0"/>
    <n v="-47204.071100000001"/>
    <s v="All Budget Divisions"/>
    <s v="DA-50 - Rural Health Care (DA)"/>
    <x v="2"/>
    <s v="USF"/>
    <s v="Employee Expenses"/>
    <s v="Compensation and Benefits"/>
    <n v="-47204.071100000001"/>
    <s v="90-925-50.68009"/>
    <s v="925-RHC IT Support"/>
    <s v="925"/>
    <x v="30"/>
    <x v="0"/>
  </r>
  <r>
    <x v="4"/>
    <x v="9"/>
    <x v="1"/>
    <n v="2"/>
    <n v="2"/>
    <n v="55"/>
    <x v="9"/>
    <n v="26"/>
    <n v="59"/>
    <x v="2"/>
    <n v="2"/>
    <s v="2. EXP - Operating Expense"/>
    <n v="108"/>
    <x v="30"/>
    <n v="1101"/>
    <n v="-46302.2696"/>
    <n v="0"/>
    <n v="0"/>
    <n v="0"/>
    <n v="0"/>
    <n v="0"/>
    <n v="0"/>
    <n v="0"/>
    <n v="0"/>
    <n v="0"/>
    <n v="0"/>
    <n v="0"/>
    <n v="0"/>
    <n v="-4064.7031000000002"/>
    <n v="-3711.2505999999998"/>
    <n v="-3711.2505999999998"/>
    <n v="-3887.9767999999999"/>
    <n v="-4064.7031000000002"/>
    <n v="-3534.5243999999998"/>
    <n v="-4064.7031000000002"/>
    <n v="-3887.9767999999999"/>
    <n v="-3711.2505999999998"/>
    <n v="-4064.7031000000002"/>
    <n v="-3711.2505999999998"/>
    <n v="-3887.9767999999999"/>
    <n v="0"/>
    <n v="-46302.2696"/>
    <s v="All Budget Divisions"/>
    <s v="DA-20 - Schools &amp; Libraries (DA)"/>
    <x v="3"/>
    <s v="USF"/>
    <s v="Employee Expenses"/>
    <s v="Compensation and Benefits"/>
    <n v="-46302.2696"/>
    <s v="90-926-20.68009"/>
    <s v="926-SL Legacy IT Support"/>
    <s v="926"/>
    <x v="30"/>
    <x v="0"/>
  </r>
  <r>
    <x v="0"/>
    <x v="7"/>
    <x v="5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6"/>
    <x v="12"/>
    <x v="6"/>
    <n v="2"/>
    <n v="2"/>
    <n v="53"/>
    <x v="16"/>
    <n v="26"/>
    <n v="59"/>
    <x v="2"/>
    <n v="2"/>
    <s v="2. EXP - Operating Expense"/>
    <n v="108"/>
    <x v="30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3"/>
    <x v="3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6"/>
    <x v="12"/>
    <x v="6"/>
    <n v="2"/>
    <n v="2"/>
    <n v="39"/>
    <x v="1"/>
    <n v="26"/>
    <n v="52"/>
    <x v="1"/>
    <n v="2"/>
    <s v="2. EXP - Operating Expense"/>
    <n v="110"/>
    <x v="46"/>
    <n v="1694"/>
    <n v="4519.032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19.0320000000002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11"/>
    <x v="6"/>
    <n v="2"/>
    <n v="2"/>
    <n v="38"/>
    <x v="18"/>
    <n v="26"/>
    <n v="51"/>
    <x v="8"/>
    <n v="2"/>
    <s v="2. EXP - Operating Expense"/>
    <n v="97"/>
    <x v="16"/>
    <n v="1356"/>
    <n v="1100"/>
    <n v="0"/>
    <n v="226.65"/>
    <n v="332.9"/>
    <n v="329.6"/>
    <n v="465.75"/>
    <n v="295.8"/>
    <n v="346.9"/>
    <n v="319.55"/>
    <n v="214.25"/>
    <n v="0"/>
    <n v="0"/>
    <n v="0"/>
    <n v="0"/>
    <n v="0"/>
    <n v="0"/>
    <n v="0"/>
    <n v="336"/>
    <n v="46"/>
    <n v="16"/>
    <n v="22"/>
    <n v="124"/>
    <n v="186"/>
    <n v="201"/>
    <n v="169"/>
    <n v="2531.4"/>
    <n v="544"/>
    <s v="All Budget Divisions"/>
    <s v="CD-60 - Chief Executive Office"/>
    <x v="1"/>
    <s v="USF"/>
    <s v="Employee Expenses"/>
    <s v="Travel"/>
    <n v="-1987.4"/>
    <s v="60-600-60.66800"/>
    <s v="600-Chief Executive Office"/>
    <s v="600"/>
    <x v="16"/>
    <x v="7"/>
  </r>
  <r>
    <x v="3"/>
    <x v="8"/>
    <x v="1"/>
    <n v="2"/>
    <n v="2"/>
    <n v="36"/>
    <x v="14"/>
    <n v="26"/>
    <n v="49"/>
    <x v="10"/>
    <n v="2"/>
    <s v="2. EXP - Operating Expense"/>
    <n v="98"/>
    <x v="17"/>
    <n v="679"/>
    <n v="0"/>
    <n v="0"/>
    <n v="0"/>
    <n v="0"/>
    <n v="0"/>
    <n v="0"/>
    <n v="0"/>
    <n v="0"/>
    <n v="0"/>
    <n v="0"/>
    <n v="78.66"/>
    <n v="0"/>
    <n v="0"/>
    <n v="0"/>
    <n v="0"/>
    <n v="0"/>
    <n v="0"/>
    <n v="0"/>
    <n v="0"/>
    <n v="0"/>
    <n v="0"/>
    <n v="0"/>
    <n v="0"/>
    <n v="0"/>
    <n v="0"/>
    <n v="78.66"/>
    <n v="0"/>
    <s v="All Budget Divisions"/>
    <s v="BD-40 - Lifeline"/>
    <x v="5"/>
    <s v="USF"/>
    <s v="Employee Expenses"/>
    <s v="Travel"/>
    <n v="-78.66"/>
    <s v="40-400-40.66801"/>
    <s v="400-Lifeline"/>
    <s v="400"/>
    <x v="17"/>
    <x v="0"/>
  </r>
  <r>
    <x v="0"/>
    <x v="5"/>
    <x v="4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6"/>
    <x v="12"/>
    <x v="6"/>
    <n v="2"/>
    <n v="2"/>
    <n v="52"/>
    <x v="10"/>
    <n v="26"/>
    <n v="59"/>
    <x v="2"/>
    <n v="2"/>
    <s v="2. EXP - Operating Expense"/>
    <n v="104"/>
    <x v="54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5"/>
    <x v="16"/>
    <x v="9"/>
    <n v="2"/>
    <n v="2"/>
    <n v="54"/>
    <x v="15"/>
    <n v="26"/>
    <n v="59"/>
    <x v="2"/>
    <n v="2"/>
    <s v="2. EXP - Operating Expense"/>
    <n v="105"/>
    <x v="1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2"/>
    <x v="2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1"/>
    <x v="6"/>
    <n v="2"/>
    <n v="2"/>
    <n v="45"/>
    <x v="6"/>
    <n v="26"/>
    <n v="58"/>
    <x v="4"/>
    <n v="2"/>
    <s v="2. EXP - Operating Expense"/>
    <n v="83"/>
    <x v="13"/>
    <n v="1431"/>
    <n v="157358.51999999999"/>
    <n v="17949.509999999998"/>
    <n v="13075.24"/>
    <n v="15075"/>
    <n v="15340.8"/>
    <n v="14707.21"/>
    <n v="15286.31"/>
    <n v="16791.62"/>
    <n v="14816.25"/>
    <n v="15073.6"/>
    <n v="0"/>
    <n v="0"/>
    <n v="0"/>
    <n v="15994.66"/>
    <n v="12400.73"/>
    <n v="13632.69"/>
    <n v="13632.69"/>
    <n v="13013.02"/>
    <n v="13632.69"/>
    <n v="14252.35"/>
    <n v="13013.02"/>
    <n v="13173.98"/>
    <n v="11094.51"/>
    <n v="9963.32"/>
    <n v="13554.86"/>
    <n v="138115.54"/>
    <n v="122745.83"/>
    <s v="All Budget Divisions"/>
    <s v="CD-80 - Audit and Assurance"/>
    <x v="1"/>
    <s v="USF"/>
    <s v="Employee Expenses"/>
    <s v="Compensation and Benefits"/>
    <n v="-15369.71"/>
    <s v="80-854-80.66000"/>
    <s v="854-Payment Quality Assurance"/>
    <s v="854"/>
    <x v="13"/>
    <x v="3"/>
  </r>
  <r>
    <x v="0"/>
    <x v="3"/>
    <x v="3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5"/>
    <x v="10"/>
    <x v="1"/>
    <n v="2"/>
    <n v="2"/>
    <n v="37"/>
    <x v="5"/>
    <n v="26"/>
    <n v="50"/>
    <x v="0"/>
    <n v="2"/>
    <s v="2. EXP - Operating Expense"/>
    <n v="93"/>
    <x v="34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8"/>
    <x v="11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2"/>
    <x v="2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4"/>
    <x v="9"/>
    <x v="1"/>
    <n v="2"/>
    <n v="2"/>
    <n v="47"/>
    <x v="2"/>
    <n v="26"/>
    <n v="52"/>
    <x v="1"/>
    <n v="2"/>
    <s v="2. EXP - Operating Expense"/>
    <n v="97"/>
    <x v="16"/>
    <n v="1104"/>
    <n v="0"/>
    <n v="0"/>
    <n v="0"/>
    <n v="0"/>
    <n v="0"/>
    <n v="2569.12"/>
    <n v="-2542.3200000000002"/>
    <n v="-26.8"/>
    <n v="0"/>
    <n v="1177.17"/>
    <n v="-1143"/>
    <n v="1472.99"/>
    <n v="0"/>
    <n v="0"/>
    <n v="0"/>
    <n v="0"/>
    <n v="0"/>
    <n v="0"/>
    <n v="0"/>
    <n v="0"/>
    <n v="0"/>
    <n v="0"/>
    <n v="0"/>
    <n v="0"/>
    <n v="0"/>
    <n v="1507.16"/>
    <n v="0"/>
    <s v="All Budget Divisions"/>
    <s v="CD-93 - Human Resources"/>
    <x v="1"/>
    <s v="USF"/>
    <s v="Employee Expenses"/>
    <s v="Travel"/>
    <n v="-1507.16"/>
    <s v="93-931-93.66800"/>
    <s v="931-Administrative Assistants"/>
    <s v="931"/>
    <x v="16"/>
    <x v="7"/>
  </r>
  <r>
    <x v="0"/>
    <x v="14"/>
    <x v="8"/>
    <n v="2"/>
    <n v="2"/>
    <n v="52"/>
    <x v="10"/>
    <n v="26"/>
    <n v="59"/>
    <x v="2"/>
    <n v="2"/>
    <s v="2. EXP - Operating Expense"/>
    <n v="57"/>
    <x v="22"/>
    <n v="1488"/>
    <n v="3415243.11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1656754.87"/>
    <n v="299001.38"/>
    <n v="275807.99"/>
    <n v="310604.21999999997"/>
    <n v="278856.83"/>
    <n v="292592.51"/>
    <n v="-8565.19"/>
    <n v="2541754.7400000002"/>
    <n v="2541754.7400000002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2"/>
    <x v="4"/>
    <x v="1"/>
    <n v="2"/>
    <n v="2"/>
    <n v="36"/>
    <x v="14"/>
    <n v="26"/>
    <n v="49"/>
    <x v="10"/>
    <n v="2"/>
    <s v="2. EXP - Operating Expense"/>
    <n v="70"/>
    <x v="37"/>
    <n v="237"/>
    <n v="713950"/>
    <n v="34995.919999999998"/>
    <n v="30459.57"/>
    <n v="32511.23"/>
    <n v="50803.57"/>
    <n v="7967.88"/>
    <n v="41799.089999999997"/>
    <n v="36370.9"/>
    <n v="54834.62"/>
    <n v="63795.83"/>
    <n v="54347.05"/>
    <n v="62757.89"/>
    <n v="257397.49"/>
    <n v="58950"/>
    <n v="58950"/>
    <n v="58950"/>
    <n v="58950"/>
    <n v="58950"/>
    <n v="58950"/>
    <n v="58950"/>
    <n v="58950"/>
    <n v="58950"/>
    <n v="58950"/>
    <n v="62225"/>
    <n v="62225"/>
    <n v="728041.04"/>
    <n v="713950"/>
    <s v="All Budget Divisions"/>
    <s v="BD-40 - Lifeline"/>
    <x v="5"/>
    <s v="USF"/>
    <s v="Professional Services"/>
    <s v="Third Party Identity Verification"/>
    <n v="-14091.04"/>
    <s v="40-400-40.64880"/>
    <s v="400-Lifeline"/>
    <s v="400"/>
    <x v="37"/>
    <x v="11"/>
  </r>
  <r>
    <x v="0"/>
    <x v="3"/>
    <x v="3"/>
    <n v="2"/>
    <n v="2"/>
    <n v="35"/>
    <x v="12"/>
    <n v="26"/>
    <n v="48"/>
    <x v="7"/>
    <n v="2"/>
    <s v="2. EXP - Operating Expense"/>
    <n v="73"/>
    <x v="56"/>
    <n v="1340"/>
    <n v="1609257.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0"/>
    <n v="0"/>
    <n v="529500"/>
    <n v="0"/>
    <n v="0"/>
    <n v="529500"/>
    <n v="0"/>
    <n v="0"/>
    <n v="529500"/>
    <n v="27547.5"/>
    <n v="20757.5"/>
    <s v="All Budget Divisions"/>
    <s v="BD-30 - High Cost"/>
    <x v="4"/>
    <s v="USF"/>
    <s v="Professional Services"/>
    <s v="Other Professional Services"/>
    <n v="-6790"/>
    <s v="30-300-30.64883"/>
    <s v="300-High Cost"/>
    <s v="300"/>
    <x v="56"/>
    <x v="9"/>
  </r>
  <r>
    <x v="0"/>
    <x v="2"/>
    <x v="2"/>
    <n v="2"/>
    <n v="2"/>
    <n v="54"/>
    <x v="15"/>
    <n v="26"/>
    <n v="59"/>
    <x v="2"/>
    <n v="2"/>
    <s v="2. EXP - Operating Expense"/>
    <n v="73"/>
    <x v="56"/>
    <n v="1507"/>
    <n v="865573.25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0"/>
    <n v="0"/>
    <n v="0"/>
    <n v="0"/>
    <n v="0"/>
    <n v="0"/>
    <n v="0"/>
    <n v="0"/>
    <n v="0"/>
    <n v="865573.25"/>
    <n v="865573.25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3"/>
    <x v="3"/>
    <n v="2"/>
    <n v="2"/>
    <n v="39"/>
    <x v="1"/>
    <n v="26"/>
    <n v="52"/>
    <x v="1"/>
    <n v="2"/>
    <s v="2. EXP - Operating Expense"/>
    <n v="81"/>
    <x v="104"/>
    <n v="1403"/>
    <n v="2137489.59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0"/>
    <n v="193376.12"/>
    <n v="193376.12"/>
    <n v="193376.12"/>
    <n v="193376.12"/>
    <n v="193376.12"/>
    <n v="193376.12"/>
    <n v="193376.12"/>
    <n v="193376.12"/>
    <n v="788882.15"/>
    <n v="590480.63"/>
    <s v="All Budget Divisions"/>
    <s v="CD-61 - Office of the Chief Administrative Officer Division"/>
    <x v="1"/>
    <s v="USF"/>
    <s v="General and Administrative"/>
    <s v="Rent"/>
    <n v="-198401.52"/>
    <s v="70-735-70.65100"/>
    <s v="735-Facilities"/>
    <s v="735"/>
    <x v="104"/>
    <x v="13"/>
  </r>
  <r>
    <x v="5"/>
    <x v="15"/>
    <x v="5"/>
    <n v="2"/>
    <n v="2"/>
    <n v="42"/>
    <x v="11"/>
    <n v="26"/>
    <n v="52"/>
    <x v="1"/>
    <n v="2"/>
    <s v="2. EXP - Operating Expense"/>
    <n v="82"/>
    <x v="113"/>
    <n v="1201"/>
    <n v="206089.17"/>
    <n v="12277.94"/>
    <n v="23733.37"/>
    <n v="15826.46"/>
    <n v="28212.97"/>
    <n v="15707.14"/>
    <n v="11841.17"/>
    <n v="20755.669999999998"/>
    <n v="20208.14"/>
    <n v="6151.54"/>
    <n v="19320.509999999998"/>
    <n v="17837.560000000001"/>
    <n v="14216.7"/>
    <n v="12277.94"/>
    <n v="23733.37"/>
    <n v="15826.46"/>
    <n v="28212.97"/>
    <n v="15707.14"/>
    <n v="11841.17"/>
    <n v="20755.669999999998"/>
    <n v="20208.14"/>
    <n v="6151.54"/>
    <n v="19320.509999999998"/>
    <n v="17837.560000000001"/>
    <n v="14216.7"/>
    <n v="206089.17"/>
    <n v="206089.17"/>
    <s v="All Budget Divisions"/>
    <s v="CD-70 - Finance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19"/>
    <x v="12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3"/>
    <x v="8"/>
    <x v="1"/>
    <n v="2"/>
    <n v="2"/>
    <n v="54"/>
    <x v="15"/>
    <n v="26"/>
    <n v="58"/>
    <x v="4"/>
    <n v="2"/>
    <s v="2. EXP - Operating Expense"/>
    <n v="44"/>
    <x v="57"/>
    <n v="7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3"/>
    <x v="3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9"/>
    <x v="12"/>
    <n v="2"/>
    <n v="2"/>
    <n v="47"/>
    <x v="2"/>
    <n v="26"/>
    <n v="60"/>
    <x v="9"/>
    <n v="2"/>
    <s v="2. EXP - Operating Expense"/>
    <n v="44"/>
    <x v="57"/>
    <n v="1511"/>
    <n v="1819.96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136.88999999999999"/>
    <n v="96.21"/>
    <n v="0"/>
    <n v="750"/>
    <n v="0"/>
    <n v="0"/>
    <n v="750"/>
    <n v="319.95999999999998"/>
    <n v="319.95999999999998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14"/>
    <x v="8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7"/>
    <x v="5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8"/>
    <x v="11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3"/>
    <x v="7"/>
    <n v="2"/>
    <n v="2"/>
    <n v="39"/>
    <x v="1"/>
    <n v="26"/>
    <n v="52"/>
    <x v="1"/>
    <n v="2"/>
    <s v="2. EXP - Operating Expense"/>
    <n v="27"/>
    <x v="38"/>
    <n v="1367"/>
    <n v="18639.759999999998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474.44"/>
    <n v="1541.46"/>
    <n v="1407.42"/>
    <n v="1474.44"/>
    <n v="1474.44"/>
    <n v="1407.42"/>
    <n v="1541.46"/>
    <n v="8318.68"/>
    <n v="8318.68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16"/>
    <x v="9"/>
    <n v="2"/>
    <n v="2"/>
    <n v="54"/>
    <x v="15"/>
    <n v="26"/>
    <n v="59"/>
    <x v="2"/>
    <n v="2"/>
    <s v="2. EXP - Operating Expense"/>
    <n v="30"/>
    <x v="39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3"/>
    <x v="7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4"/>
    <x v="9"/>
    <x v="1"/>
    <n v="2"/>
    <n v="2"/>
    <n v="39"/>
    <x v="1"/>
    <n v="26"/>
    <n v="52"/>
    <x v="1"/>
    <n v="2"/>
    <s v="2. EXP - Operating Expense"/>
    <n v="38"/>
    <x v="26"/>
    <n v="9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3"/>
    <x v="7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7"/>
    <x v="5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5"/>
    <x v="16"/>
    <x v="9"/>
    <n v="2"/>
    <n v="2"/>
    <n v="36"/>
    <x v="14"/>
    <n v="26"/>
    <n v="49"/>
    <x v="10"/>
    <n v="2"/>
    <s v="2. EXP - Operating Expense"/>
    <n v="24"/>
    <x v="3"/>
    <n v="1121"/>
    <n v="89462.57"/>
    <n v="8160.5"/>
    <n v="9161.2999999999993"/>
    <n v="8766.48"/>
    <n v="9715.5"/>
    <n v="9662.58"/>
    <n v="9992.8799999999992"/>
    <n v="7914.75"/>
    <n v="9806.9"/>
    <n v="9230.58"/>
    <n v="7051.1"/>
    <n v="7865.29"/>
    <n v="8667.31"/>
    <n v="8160.5"/>
    <n v="9161.2999999999993"/>
    <n v="8766.48"/>
    <n v="9715.5"/>
    <n v="9662.58"/>
    <n v="9992.8799999999992"/>
    <n v="7914.75"/>
    <n v="9806.9"/>
    <n v="9230.58"/>
    <n v="7051.1"/>
    <n v="0"/>
    <n v="0"/>
    <n v="105995.17"/>
    <n v="89462.57"/>
    <s v="All Budget Divisions"/>
    <s v="BD-40 - Lifeline"/>
    <x v="5"/>
    <s v="USF"/>
    <s v="Employee Expenses"/>
    <s v="Compensation and Benefits"/>
    <n v="-16532.599999999999"/>
    <s v="40-400-40.62301"/>
    <s v="400-Lifeline"/>
    <s v="400"/>
    <x v="3"/>
    <x v="3"/>
  </r>
  <r>
    <x v="0"/>
    <x v="2"/>
    <x v="2"/>
    <n v="2"/>
    <n v="2"/>
    <n v="39"/>
    <x v="1"/>
    <n v="26"/>
    <n v="52"/>
    <x v="1"/>
    <n v="2"/>
    <s v="2. EXP - Operating Expense"/>
    <n v="24"/>
    <x v="3"/>
    <n v="1403"/>
    <n v="10660.71"/>
    <n v="594"/>
    <n v="575"/>
    <n v="854"/>
    <n v="1169"/>
    <n v="468"/>
    <n v="909"/>
    <n v="909"/>
    <n v="728"/>
    <n v="909"/>
    <n v="0"/>
    <n v="0"/>
    <n v="0"/>
    <n v="594"/>
    <n v="575"/>
    <n v="854"/>
    <n v="964.62"/>
    <n v="920.77"/>
    <n v="964.62"/>
    <n v="1008.46"/>
    <n v="920.77"/>
    <n v="964.62"/>
    <n v="964.62"/>
    <n v="920.77"/>
    <n v="1008.46"/>
    <n v="2023"/>
    <n v="2023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1"/>
    <x v="1"/>
    <x v="1"/>
    <n v="2"/>
    <n v="2"/>
    <n v="53"/>
    <x v="16"/>
    <n v="26"/>
    <n v="59"/>
    <x v="2"/>
    <n v="6"/>
    <s v="X00000 - Capital Expenses"/>
    <n v="140"/>
    <x v="61"/>
    <n v="6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5"/>
    <x v="16"/>
    <x v="9"/>
    <n v="2"/>
    <n v="2"/>
    <n v="46"/>
    <x v="3"/>
    <n v="26"/>
    <n v="59"/>
    <x v="2"/>
    <n v="6"/>
    <s v="X00000 - Capital Expenses"/>
    <n v="142"/>
    <x v="8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6"/>
    <x v="9"/>
    <n v="2"/>
    <n v="2"/>
    <n v="47"/>
    <x v="2"/>
    <n v="26"/>
    <n v="52"/>
    <x v="1"/>
    <n v="2"/>
    <s v="2. EXP - Operating Expense"/>
    <n v="108"/>
    <x v="30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8009"/>
    <s v="931-Administrative Assistants"/>
    <s v="931"/>
    <x v="30"/>
    <x v="0"/>
  </r>
  <r>
    <x v="0"/>
    <x v="18"/>
    <x v="11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13"/>
    <x v="7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7"/>
    <x v="10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2"/>
    <x v="2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4"/>
    <x v="8"/>
    <n v="2"/>
    <n v="2"/>
    <n v="54"/>
    <x v="15"/>
    <n v="26"/>
    <n v="59"/>
    <x v="2"/>
    <n v="6"/>
    <s v="X00000 - Capital Expenses"/>
    <n v="138"/>
    <x v="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5"/>
    <x v="4"/>
    <n v="2"/>
    <n v="2"/>
    <n v="46"/>
    <x v="3"/>
    <n v="26"/>
    <n v="59"/>
    <x v="2"/>
    <n v="2"/>
    <s v="2. EXP - Operating Expense"/>
    <n v="97"/>
    <x v="16"/>
    <n v="1449"/>
    <n v="26263.033329999998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862.8"/>
    <n v="3598.9166660000001"/>
    <n v="3598.9166660000001"/>
    <n v="3598.9166660000001"/>
    <n v="3598.9166660000001"/>
    <n v="3598.9166660000001"/>
    <n v="3599.15"/>
    <n v="4669.3"/>
    <n v="4669.3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11"/>
    <x v="6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7.86"/>
    <n v="0"/>
    <s v="All Budget Divisions"/>
    <s v="BD-30 - High Cost"/>
    <x v="4"/>
    <s v="USF"/>
    <s v="Employee Expenses"/>
    <s v="Travel"/>
    <n v="-367.86"/>
    <s v="30-300-30.66801"/>
    <s v="300-High Cost"/>
    <s v="300"/>
    <x v="17"/>
    <x v="0"/>
  </r>
  <r>
    <x v="0"/>
    <x v="3"/>
    <x v="3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98"/>
    <n v="3091142.7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392266.36"/>
    <n v="410094.05"/>
    <n v="376598.18"/>
    <n v="0"/>
    <n v="0"/>
    <n v="0"/>
    <n v="0"/>
    <n v="3501382.29"/>
    <n v="3091142.7"/>
    <s v="All Budget Divisions"/>
    <s v="CD-90 - Information Technology"/>
    <x v="1"/>
    <s v="USF"/>
    <s v="Employee Expenses"/>
    <s v="Compensation and Benefits"/>
    <n v="-410239.59"/>
    <s v="90-922-90.68000"/>
    <s v="922-Technology Operations"/>
    <s v="922"/>
    <x v="18"/>
    <x v="3"/>
  </r>
  <r>
    <x v="1"/>
    <x v="1"/>
    <x v="1"/>
    <n v="2"/>
    <n v="2"/>
    <n v="40"/>
    <x v="4"/>
    <n v="26"/>
    <n v="53"/>
    <x v="3"/>
    <n v="2"/>
    <s v="2. EXP - Operating Expense"/>
    <n v="104"/>
    <x v="54"/>
    <n v="498"/>
    <n v="0"/>
    <n v="0"/>
    <n v="0"/>
    <n v="0"/>
    <n v="0"/>
    <n v="0"/>
    <n v="0"/>
    <n v="0"/>
    <n v="0"/>
    <n v="0"/>
    <n v="0"/>
    <n v="0"/>
    <n v="15809.16"/>
    <n v="0"/>
    <n v="0"/>
    <n v="0"/>
    <n v="0"/>
    <n v="0"/>
    <n v="0"/>
    <n v="0"/>
    <n v="0"/>
    <n v="0"/>
    <n v="0"/>
    <n v="0"/>
    <n v="0"/>
    <n v="15809.16"/>
    <n v="0"/>
    <s v="All Budget Divisions"/>
    <s v="CD-62 - Shared Services"/>
    <x v="1"/>
    <s v="USF"/>
    <s v="Employee Expenses"/>
    <s v="Compensation and Benefits"/>
    <n v="-15809.16"/>
    <s v="62-620-62.68004"/>
    <s v="620-Shared Services"/>
    <s v="620"/>
    <x v="54"/>
    <x v="0"/>
  </r>
  <r>
    <x v="0"/>
    <x v="14"/>
    <x v="8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0"/>
    <x v="0"/>
    <n v="2"/>
    <n v="2"/>
    <n v="46"/>
    <x v="3"/>
    <n v="26"/>
    <n v="59"/>
    <x v="2"/>
    <n v="2"/>
    <s v="2. EXP - Operating Expense"/>
    <n v="83"/>
    <x v="13"/>
    <n v="1455"/>
    <n v="430782.58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48140.79"/>
    <n v="51498.09"/>
    <n v="42080.81"/>
    <n v="42222.49"/>
    <n v="14219.78"/>
    <n v="8550.15"/>
    <n v="19616.419999999998"/>
    <n v="388396.23"/>
    <n v="388396.23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9"/>
    <x v="12"/>
    <n v="2"/>
    <n v="2"/>
    <n v="55"/>
    <x v="9"/>
    <n v="26"/>
    <n v="59"/>
    <x v="2"/>
    <n v="2"/>
    <s v="2. EXP - Operating Expense"/>
    <n v="83"/>
    <x v="13"/>
    <n v="1509"/>
    <n v="25462.99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1954.11"/>
    <n v="2136.4899999999998"/>
    <n v="2748.89"/>
    <n v="2431.0100000000002"/>
    <n v="1223.3499999999999"/>
    <n v="1009.52"/>
    <n v="1684.58"/>
    <n v="16365.64"/>
    <n v="16365.64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5"/>
    <x v="10"/>
    <x v="1"/>
    <n v="2"/>
    <n v="2"/>
    <n v="42"/>
    <x v="11"/>
    <n v="26"/>
    <n v="55"/>
    <x v="6"/>
    <n v="2"/>
    <s v="2. EXP - Operating Expense"/>
    <n v="89"/>
    <x v="69"/>
    <n v="1193"/>
    <n v="45000"/>
    <n v="3750"/>
    <n v="3750"/>
    <n v="3750"/>
    <n v="3750"/>
    <n v="3750"/>
    <n v="3750"/>
    <n v="4366.3599999999997"/>
    <n v="3750"/>
    <n v="3750"/>
    <n v="3750"/>
    <n v="3750"/>
    <n v="4366.3599999999997"/>
    <n v="3750"/>
    <n v="3750"/>
    <n v="3750"/>
    <n v="3750"/>
    <n v="3750"/>
    <n v="3750"/>
    <n v="3750"/>
    <n v="3750"/>
    <n v="3750"/>
    <n v="3750"/>
    <n v="3750"/>
    <n v="3750"/>
    <n v="46232.72"/>
    <n v="45000"/>
    <s v="All Budget Divisions"/>
    <s v="CD-70 - Finance"/>
    <x v="1"/>
    <s v="USF"/>
    <s v="General and Administrative"/>
    <s v="Taxes and Insurance"/>
    <n v="-1232.72"/>
    <s v="70-700-70.66150"/>
    <s v="700-Finance"/>
    <s v="700"/>
    <x v="69"/>
    <x v="6"/>
  </r>
  <r>
    <x v="0"/>
    <x v="7"/>
    <x v="5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2"/>
    <x v="2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83"/>
    <n v="0"/>
    <n v="0"/>
    <n v="335.9"/>
    <n v="542.20000000000005"/>
    <n v="387.75"/>
    <n v="499.45"/>
    <n v="554.65"/>
    <n v="381.35"/>
    <n v="329.6"/>
    <n v="469.75"/>
    <n v="344.25"/>
    <n v="579.70000000000005"/>
    <n v="492.15"/>
    <n v="0"/>
    <n v="0"/>
    <n v="0"/>
    <n v="0"/>
    <n v="0"/>
    <n v="0"/>
    <n v="0"/>
    <n v="0"/>
    <n v="0"/>
    <n v="0"/>
    <n v="0"/>
    <n v="0"/>
    <n v="4916.75"/>
    <n v="0"/>
    <s v="All Budget Divisions"/>
    <s v="CD-90 - Information Technology"/>
    <x v="1"/>
    <s v="USF"/>
    <s v="Employee Expenses"/>
    <s v="Travel"/>
    <n v="-4916.75"/>
    <s v="90-917-90.66800"/>
    <s v="917-IT Lifeline Support"/>
    <s v="917"/>
    <x v="16"/>
    <x v="7"/>
  </r>
  <r>
    <x v="0"/>
    <x v="3"/>
    <x v="3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77"/>
    <n v="1959538.23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69333.33"/>
    <n v="69333.33"/>
    <n v="69333.33"/>
    <n v="69333.33"/>
    <n v="427621.23"/>
    <n v="452264.63"/>
    <n v="451652.4"/>
    <n v="627999.97"/>
    <n v="627999.97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1"/>
    <x v="1"/>
    <x v="1"/>
    <n v="2"/>
    <n v="2"/>
    <n v="45"/>
    <x v="6"/>
    <n v="26"/>
    <n v="58"/>
    <x v="4"/>
    <n v="2"/>
    <s v="2. EXP - Operating Expense"/>
    <n v="64"/>
    <x v="23"/>
    <n v="561"/>
    <n v="0"/>
    <n v="0"/>
    <n v="0"/>
    <n v="0"/>
    <n v="0"/>
    <n v="0"/>
    <n v="0"/>
    <n v="0"/>
    <n v="62935"/>
    <n v="112800.17"/>
    <n v="0"/>
    <n v="90498.75"/>
    <n v="0"/>
    <n v="0"/>
    <n v="0"/>
    <n v="0"/>
    <n v="0"/>
    <n v="0"/>
    <n v="0"/>
    <n v="0"/>
    <n v="0"/>
    <n v="0"/>
    <n v="0"/>
    <n v="0"/>
    <n v="0"/>
    <n v="266233.92"/>
    <n v="0"/>
    <s v="All Budget Divisions"/>
    <s v="CD-80 - Audit and Assurance"/>
    <x v="1"/>
    <s v="USF"/>
    <s v="Professional Services"/>
    <s v="Outsourced Audits"/>
    <n v="-266233.92"/>
    <s v="80-800-80.64860"/>
    <s v="800-Audit and Assurance"/>
    <s v="800"/>
    <x v="23"/>
    <x v="10"/>
  </r>
  <r>
    <x v="1"/>
    <x v="1"/>
    <x v="1"/>
    <n v="2"/>
    <n v="2"/>
    <n v="55"/>
    <x v="9"/>
    <n v="26"/>
    <n v="59"/>
    <x v="2"/>
    <n v="2"/>
    <s v="2. EXP - Operating Expense"/>
    <n v="73"/>
    <x v="56"/>
    <n v="655"/>
    <n v="5500000"/>
    <n v="381192.5"/>
    <n v="376246.75"/>
    <n v="216696.85"/>
    <n v="362788.8"/>
    <n v="350035.5"/>
    <n v="324979.25"/>
    <n v="253171.15"/>
    <n v="324959.40000000002"/>
    <n v="140262.1"/>
    <n v="417839.4"/>
    <n v="373388.79999999999"/>
    <n v="267139.06"/>
    <n v="456500"/>
    <n v="434500"/>
    <n v="500500"/>
    <n v="456500"/>
    <n v="456500"/>
    <n v="478500"/>
    <n v="434500"/>
    <n v="500500"/>
    <n v="456500"/>
    <n v="456500"/>
    <n v="434500"/>
    <n v="434500"/>
    <n v="3788699.56"/>
    <n v="5500000"/>
    <s v="All Budget Divisions"/>
    <s v="DA-20 - Schools &amp; Libraries (DA)"/>
    <x v="3"/>
    <s v="USF"/>
    <s v="Professional Services"/>
    <s v="Other Professional Services"/>
    <n v="1711300.44"/>
    <s v="90-924-20.64883"/>
    <s v="924-SLD EPC IT Support"/>
    <s v="924"/>
    <x v="56"/>
    <x v="9"/>
  </r>
  <r>
    <x v="5"/>
    <x v="20"/>
    <x v="13"/>
    <n v="2"/>
    <n v="2"/>
    <n v="35"/>
    <x v="12"/>
    <n v="26"/>
    <n v="48"/>
    <x v="7"/>
    <n v="2"/>
    <s v="2. EXP - Operating Expense"/>
    <n v="73"/>
    <x v="56"/>
    <n v="1118"/>
    <n v="220718.49999800001"/>
    <n v="12516.66"/>
    <n v="12466.66"/>
    <n v="12454.18"/>
    <n v="12489.16"/>
    <n v="12510.41"/>
    <n v="12447.93"/>
    <n v="12510.41"/>
    <n v="12416.66"/>
    <n v="12720.43"/>
    <n v="12322.91"/>
    <n v="12585.41"/>
    <n v="-17664.57"/>
    <n v="12516.66"/>
    <n v="12466.66"/>
    <n v="12454.18"/>
    <n v="12489.16"/>
    <n v="12510.41"/>
    <n v="12447.93"/>
    <n v="24305.583332999999"/>
    <n v="24305.583332999999"/>
    <n v="24305.583332999999"/>
    <n v="24305.583332999999"/>
    <n v="24305.583332999999"/>
    <n v="24305.583332999999"/>
    <n v="74885"/>
    <n v="7488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18"/>
    <x v="11"/>
    <n v="2"/>
    <n v="2"/>
    <n v="38"/>
    <x v="18"/>
    <n v="26"/>
    <n v="51"/>
    <x v="8"/>
    <n v="2"/>
    <s v="2. EXP - Operating Expense"/>
    <n v="83"/>
    <x v="13"/>
    <n v="1356"/>
    <n v="21305.84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292.88"/>
    <n v="2522.17"/>
    <n v="2522.17"/>
    <n v="2407.5300000000002"/>
    <n v="2156.8000000000002"/>
    <n v="1322.86"/>
    <n v="1207.83"/>
    <n v="1248.54"/>
    <n v="648.96"/>
    <n v="456.33"/>
    <n v="1418.24"/>
    <n v="3101.53"/>
    <n v="3101.53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2"/>
    <x v="2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19"/>
    <x v="12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3"/>
    <x v="3"/>
    <n v="2"/>
    <n v="2"/>
    <n v="47"/>
    <x v="2"/>
    <n v="26"/>
    <n v="60"/>
    <x v="9"/>
    <n v="2"/>
    <s v="2. EXP - Operating Expense"/>
    <n v="43"/>
    <x v="71"/>
    <n v="1511"/>
    <n v="172991.91676399999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0"/>
    <n v="6450.5833329999996"/>
    <n v="31450.583332999999"/>
    <n v="6450.5833329999996"/>
    <n v="6450.5833329999996"/>
    <n v="31450.583332999999"/>
    <n v="6450.5833329999996"/>
    <n v="6450.5833329999996"/>
    <n v="31127.003433000002"/>
    <n v="80215.19"/>
    <n v="46710.83"/>
    <s v="All Budget Divisions"/>
    <s v="CD-93 - Human Resources"/>
    <x v="1"/>
    <s v="USF"/>
    <s v="Employee Expenses"/>
    <s v="Recruitment Expenses"/>
    <n v="-33504.36"/>
    <s v="93-930-93.63700"/>
    <s v="930-Human Resources"/>
    <s v="930"/>
    <x v="71"/>
    <x v="4"/>
  </r>
  <r>
    <x v="2"/>
    <x v="4"/>
    <x v="1"/>
    <n v="2"/>
    <n v="2"/>
    <n v="46"/>
    <x v="3"/>
    <n v="26"/>
    <n v="59"/>
    <x v="2"/>
    <n v="2"/>
    <s v="2. EXP - Operating Expense"/>
    <n v="44"/>
    <x v="57"/>
    <n v="427"/>
    <n v="0"/>
    <n v="0"/>
    <n v="17.489999999999998"/>
    <n v="34.659999999999997"/>
    <n v="0"/>
    <n v="0"/>
    <n v="0"/>
    <n v="0"/>
    <n v="0"/>
    <n v="25.02"/>
    <n v="21.76"/>
    <n v="0"/>
    <n v="0"/>
    <n v="0"/>
    <n v="0"/>
    <n v="0"/>
    <n v="0"/>
    <n v="0"/>
    <n v="0"/>
    <n v="0"/>
    <n v="0"/>
    <n v="0"/>
    <n v="0"/>
    <n v="0"/>
    <n v="0"/>
    <n v="98.93"/>
    <n v="0"/>
    <s v="All Budget Divisions"/>
    <s v="CD-90 - Information Technology"/>
    <x v="1"/>
    <s v="USF"/>
    <s v="Employee Expenses"/>
    <s v="Travel"/>
    <n v="-98.93"/>
    <s v="90-922-90.63800"/>
    <s v="922-Technology Operations"/>
    <s v="922"/>
    <x v="57"/>
    <x v="7"/>
  </r>
  <r>
    <x v="0"/>
    <x v="5"/>
    <x v="4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6"/>
    <x v="1"/>
    <n v="2"/>
    <n v="2"/>
    <n v="46"/>
    <x v="3"/>
    <n v="26"/>
    <n v="59"/>
    <x v="2"/>
    <n v="2"/>
    <s v="2. EXP - Operating Expense"/>
    <n v="29"/>
    <x v="4"/>
    <n v="1473"/>
    <n v="265971.13"/>
    <n v="20552.11"/>
    <n v="18676.740000000002"/>
    <n v="20552.11"/>
    <n v="7313.74"/>
    <n v="8082.39"/>
    <n v="8461.92"/>
    <n v="8848.06"/>
    <n v="8075.79"/>
    <n v="8500.44"/>
    <n v="0"/>
    <n v="0"/>
    <n v="0"/>
    <n v="22419.02"/>
    <n v="20380.93"/>
    <n v="22419.02"/>
    <n v="22419.02"/>
    <n v="21399.98"/>
    <n v="22419.02"/>
    <n v="23438.07"/>
    <n v="21399.98"/>
    <n v="22419.02"/>
    <n v="22419.02"/>
    <n v="21399.98"/>
    <n v="23438.07"/>
    <n v="109063.3"/>
    <n v="198714.06"/>
    <s v="All Budget Divisions"/>
    <s v="CD-90 - Information Technology"/>
    <x v="1"/>
    <s v="USF"/>
    <s v="Employee Expenses"/>
    <s v="Compensation and Benefits"/>
    <n v="89650.76"/>
    <s v="90-909-90.62306"/>
    <s v="909-Project Management Office"/>
    <s v="909"/>
    <x v="4"/>
    <x v="3"/>
  </r>
  <r>
    <x v="4"/>
    <x v="9"/>
    <x v="1"/>
    <n v="2"/>
    <n v="2"/>
    <n v="52"/>
    <x v="10"/>
    <n v="26"/>
    <n v="59"/>
    <x v="2"/>
    <n v="2"/>
    <s v="2. EXP - Operating Expense"/>
    <n v="30"/>
    <x v="39"/>
    <n v="1058"/>
    <n v="-5304.9592000000002"/>
    <n v="0"/>
    <n v="0"/>
    <n v="0"/>
    <n v="0"/>
    <n v="0"/>
    <n v="0"/>
    <n v="0"/>
    <n v="0"/>
    <n v="0"/>
    <n v="0"/>
    <n v="0"/>
    <n v="0"/>
    <n v="-498.93060000000003"/>
    <n v="-442.0215"/>
    <n v="-442.0215"/>
    <n v="-463.07010000000002"/>
    <n v="-484.11880000000002"/>
    <n v="-420.97280000000001"/>
    <n v="-484.11880000000002"/>
    <n v="-463.07010000000002"/>
    <n v="-415.14870000000002"/>
    <n v="-418.6472"/>
    <n v="-363.7876"/>
    <n v="-409.05149999999998"/>
    <n v="0"/>
    <n v="-5304.9592000000002"/>
    <s v="All Budget Divisions"/>
    <s v="DA-30 - High Cost (DA)"/>
    <x v="4"/>
    <s v="USF"/>
    <s v="Employee Expenses"/>
    <s v="Compensation and Benefits"/>
    <n v="-5304.9592000000002"/>
    <s v="90-909-30.62307"/>
    <s v="909-Project Management Office"/>
    <s v="909"/>
    <x v="39"/>
    <x v="0"/>
  </r>
  <r>
    <x v="5"/>
    <x v="16"/>
    <x v="9"/>
    <n v="2"/>
    <n v="2"/>
    <n v="54"/>
    <x v="15"/>
    <n v="26"/>
    <n v="59"/>
    <x v="2"/>
    <n v="2"/>
    <s v="2. EXP - Operating Expense"/>
    <n v="30"/>
    <x v="39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19"/>
    <x v="12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3"/>
    <x v="8"/>
    <x v="1"/>
    <n v="2"/>
    <n v="2"/>
    <n v="46"/>
    <x v="3"/>
    <n v="26"/>
    <n v="59"/>
    <x v="2"/>
    <n v="2"/>
    <s v="2. EXP - Operating Expense"/>
    <n v="32"/>
    <x v="47"/>
    <n v="8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1"/>
    <x v="1"/>
    <x v="1"/>
    <n v="2"/>
    <n v="2"/>
    <n v="38"/>
    <x v="18"/>
    <n v="26"/>
    <n v="51"/>
    <x v="8"/>
    <n v="2"/>
    <s v="2. EXP - Operating Expense"/>
    <n v="37"/>
    <x v="94"/>
    <n v="4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4"/>
    <x v="9"/>
    <x v="1"/>
    <n v="2"/>
    <n v="2"/>
    <n v="53"/>
    <x v="16"/>
    <n v="26"/>
    <n v="59"/>
    <x v="2"/>
    <n v="2"/>
    <s v="2. EXP - Operating Expense"/>
    <n v="26"/>
    <x v="51"/>
    <n v="1042"/>
    <n v="73456.415999999997"/>
    <n v="2113.92"/>
    <n v="-494.52"/>
    <n v="209.33"/>
    <n v="1835.44"/>
    <n v="768.87"/>
    <n v="529.71"/>
    <n v="1962.83"/>
    <n v="2429.92"/>
    <n v="2429.92"/>
    <n v="2424.92"/>
    <n v="2429.92"/>
    <n v="2429.92"/>
    <n v="6448.4639999999999"/>
    <n v="5887.7280000000001"/>
    <n v="5887.7280000000001"/>
    <n v="6168.0959999999995"/>
    <n v="6448.4639999999999"/>
    <n v="5607.36"/>
    <n v="6448.4639999999999"/>
    <n v="6168.0959999999995"/>
    <n v="5887.7280000000001"/>
    <n v="6448.4639999999999"/>
    <n v="5887.7280000000001"/>
    <n v="6168.0959999999995"/>
    <n v="19070.18"/>
    <n v="73456.415999999997"/>
    <s v="All Budget Divisions"/>
    <s v="DA-40 - Lifeline (DA)"/>
    <x v="5"/>
    <s v="USF"/>
    <s v="Employee Expenses"/>
    <s v="Compensation and Benefits"/>
    <n v="54386.235999999997"/>
    <s v="90-902-40.62303"/>
    <s v="902-Business Relationship Management"/>
    <s v="902"/>
    <x v="51"/>
    <x v="3"/>
  </r>
  <r>
    <x v="0"/>
    <x v="14"/>
    <x v="8"/>
    <n v="2"/>
    <n v="2"/>
    <n v="42"/>
    <x v="11"/>
    <n v="26"/>
    <n v="55"/>
    <x v="6"/>
    <n v="2"/>
    <s v="2. EXP - Operating Expense"/>
    <n v="26"/>
    <x v="51"/>
    <n v="1398"/>
    <n v="889372.16000000003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75950.17"/>
    <n v="77832.2"/>
    <n v="76912.98"/>
    <n v="68072.11"/>
    <n v="68072.11"/>
    <n v="64977.93"/>
    <n v="71166.3"/>
    <n v="617083.71"/>
    <n v="617083.71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1"/>
    <x v="1"/>
    <x v="1"/>
    <n v="2"/>
    <n v="2"/>
    <n v="41"/>
    <x v="17"/>
    <n v="26"/>
    <n v="54"/>
    <x v="11"/>
    <n v="2"/>
    <s v="2. EXP - Operating Expense"/>
    <n v="27"/>
    <x v="38"/>
    <n v="521"/>
    <n v="24395.279999999999"/>
    <n v="1567.9"/>
    <n v="1734.08"/>
    <n v="1732.29"/>
    <n v="2090.34"/>
    <n v="2014.32"/>
    <n v="1962.87"/>
    <n v="1780.64"/>
    <n v="1849.54"/>
    <n v="1849.54"/>
    <n v="2046.47"/>
    <n v="1959.8"/>
    <n v="1765.36"/>
    <n v="1970.3879999999999"/>
    <n v="1876.56"/>
    <n v="2158.0439999999999"/>
    <n v="1970.3879999999999"/>
    <n v="2064.2159999999999"/>
    <n v="2064.2159999999999"/>
    <n v="1970.3879999999999"/>
    <n v="2158.0439999999999"/>
    <n v="2064.2159999999999"/>
    <n v="1970.3879999999999"/>
    <n v="2064.2159999999999"/>
    <n v="2064.2159999999999"/>
    <n v="22353.15"/>
    <n v="24395.279999999999"/>
    <s v="All Budget Divisions"/>
    <s v="CD-65 - Office of the General Counsel"/>
    <x v="1"/>
    <s v="USF"/>
    <s v="Employee Expenses"/>
    <s v="Compensation and Benefits"/>
    <n v="2042.13"/>
    <s v="65-650-65.62304"/>
    <s v="650-Office of the General Counsel"/>
    <s v="650"/>
    <x v="38"/>
    <x v="3"/>
  </r>
  <r>
    <x v="0"/>
    <x v="19"/>
    <x v="12"/>
    <n v="2"/>
    <n v="2"/>
    <n v="37"/>
    <x v="5"/>
    <n v="26"/>
    <n v="50"/>
    <x v="0"/>
    <n v="2"/>
    <s v="2. EXP - Operating Expense"/>
    <n v="27"/>
    <x v="38"/>
    <n v="1346"/>
    <n v="46069.42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3651.37"/>
    <n v="3768.8"/>
    <n v="4081.52"/>
    <n v="4275.88"/>
    <n v="4275.88"/>
    <n v="4081.52"/>
    <n v="4470.2299999999996"/>
    <n v="24884.39"/>
    <n v="24884.39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9"/>
    <x v="12"/>
    <n v="2"/>
    <n v="2"/>
    <n v="40"/>
    <x v="4"/>
    <n v="26"/>
    <n v="53"/>
    <x v="3"/>
    <n v="2"/>
    <s v="2. EXP - Operating Expense"/>
    <n v="27"/>
    <x v="38"/>
    <n v="1378"/>
    <n v="26229.67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249.34"/>
    <n v="2249.34"/>
    <n v="1970.39"/>
    <n v="2064.2199999999998"/>
    <n v="2064.2199999999998"/>
    <n v="1970.39"/>
    <n v="2158.04"/>
    <n v="16002.41"/>
    <n v="16002.41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504"/>
    <n v="13627.13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1243.8699999999999"/>
    <n v="1195.01"/>
    <n v="1069.9100000000001"/>
    <n v="1119.4100000000001"/>
    <n v="810.94"/>
    <n v="774.08"/>
    <n v="847.8"/>
    <n v="11194.31"/>
    <n v="11194.31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4"/>
    <x v="9"/>
    <x v="1"/>
    <n v="2"/>
    <n v="2"/>
    <n v="42"/>
    <x v="11"/>
    <n v="26"/>
    <n v="55"/>
    <x v="6"/>
    <n v="2"/>
    <s v="2. EXP - Operating Expense"/>
    <n v="2"/>
    <x v="103"/>
    <n v="972"/>
    <n v="0"/>
    <n v="-12383.6"/>
    <n v="-12770.92"/>
    <n v="-7355.99"/>
    <n v="-10275.719999999999"/>
    <n v="-15925.81"/>
    <n v="-19059.79"/>
    <n v="-8054.17"/>
    <n v="-19194.93"/>
    <n v="-7944.26"/>
    <n v="-12536.49"/>
    <n v="-15227.6"/>
    <n v="-16474.919999999998"/>
    <n v="0"/>
    <n v="0"/>
    <n v="0"/>
    <n v="0"/>
    <n v="0"/>
    <n v="0"/>
    <n v="0"/>
    <n v="0"/>
    <n v="0"/>
    <n v="0"/>
    <n v="0"/>
    <n v="0"/>
    <n v="-157204.20000000001"/>
    <n v="0"/>
    <s v="All Budget Divisions"/>
    <s v="CD-70 - Finance"/>
    <x v="1"/>
    <s v="USF"/>
    <s v="General and Administrative"/>
    <s v="Telecommunications and Other Expenses"/>
    <n v="157204.20000000001"/>
    <s v="70-700-70.40100"/>
    <s v="700-Finance"/>
    <s v="700"/>
    <x v="103"/>
    <x v="0"/>
  </r>
  <r>
    <x v="1"/>
    <x v="1"/>
    <x v="1"/>
    <n v="2"/>
    <n v="2"/>
    <n v="55"/>
    <x v="9"/>
    <n v="26"/>
    <n v="59"/>
    <x v="2"/>
    <n v="2"/>
    <s v="2. EXP - Operating Expense"/>
    <n v="16"/>
    <x v="1"/>
    <n v="655"/>
    <n v="0"/>
    <n v="-787.5"/>
    <n v="0"/>
    <n v="0"/>
    <n v="0"/>
    <n v="0"/>
    <n v="0"/>
    <n v="6175.2"/>
    <n v="23671.599999999999"/>
    <n v="-23046.799999999999"/>
    <n v="28560"/>
    <n v="26860"/>
    <n v="26180"/>
    <n v="0"/>
    <n v="0"/>
    <n v="0"/>
    <n v="0"/>
    <n v="0"/>
    <n v="0"/>
    <n v="0"/>
    <n v="0"/>
    <n v="0"/>
    <n v="0"/>
    <n v="0"/>
    <n v="0"/>
    <n v="87612.5"/>
    <n v="0"/>
    <s v="All Budget Divisions"/>
    <s v="DA-20 - Schools &amp; Libraries (DA)"/>
    <x v="3"/>
    <s v="USF"/>
    <s v="Professional Services"/>
    <s v="Contract Labor"/>
    <n v="-87612.5"/>
    <s v="90-924-20.61400"/>
    <s v="924-SLD EPC IT Support"/>
    <s v="924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5"/>
    <x v="4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5"/>
    <x v="10"/>
    <x v="1"/>
    <n v="2"/>
    <n v="2"/>
    <n v="52"/>
    <x v="10"/>
    <n v="26"/>
    <n v="59"/>
    <x v="2"/>
    <n v="2"/>
    <s v="2. EXP - Operating Expense"/>
    <n v="17"/>
    <x v="28"/>
    <n v="1262"/>
    <n v="0"/>
    <n v="0"/>
    <n v="0"/>
    <n v="0"/>
    <n v="0"/>
    <n v="-19752.080000000002"/>
    <n v="1201.1400000000001"/>
    <n v="15748.28"/>
    <n v="311.41000000000003"/>
    <n v="622.80999999999995"/>
    <n v="0"/>
    <n v="0"/>
    <n v="0"/>
    <n v="0"/>
    <n v="0"/>
    <n v="0"/>
    <n v="0"/>
    <n v="0"/>
    <n v="0"/>
    <n v="0"/>
    <n v="0"/>
    <n v="0"/>
    <n v="0"/>
    <n v="0"/>
    <n v="0"/>
    <n v="-1868.44"/>
    <n v="0"/>
    <s v="All Budget Divisions"/>
    <s v="DA-30 - High Cost (DA)"/>
    <x v="4"/>
    <s v="USF"/>
    <s v="Professional Services"/>
    <s v="Contract Labor"/>
    <n v="1868.44"/>
    <s v="90-902-30.61410"/>
    <s v="902-Business Relationship Management"/>
    <s v="902"/>
    <x v="28"/>
    <x v="0"/>
  </r>
  <r>
    <x v="3"/>
    <x v="8"/>
    <x v="1"/>
    <n v="2"/>
    <n v="2"/>
    <n v="53"/>
    <x v="16"/>
    <n v="26"/>
    <n v="59"/>
    <x v="2"/>
    <n v="2"/>
    <s v="2. EXP - Operating Expense"/>
    <n v="18"/>
    <x v="2"/>
    <n v="852"/>
    <n v="1036249.68"/>
    <n v="106601.13"/>
    <n v="105717.77"/>
    <n v="105749.15"/>
    <n v="103625.87"/>
    <n v="124899.98"/>
    <n v="115280.48"/>
    <n v="115283.63"/>
    <n v="113245.37"/>
    <n v="113245.37"/>
    <n v="113245.37"/>
    <n v="113245.37"/>
    <n v="150119.12"/>
    <n v="86354.14"/>
    <n v="86354.14"/>
    <n v="86354.14"/>
    <n v="86354.14"/>
    <n v="86354.14"/>
    <n v="86354.14"/>
    <n v="86354.14"/>
    <n v="86354.14"/>
    <n v="86354.14"/>
    <n v="86354.14"/>
    <n v="86354.14"/>
    <n v="86354.14"/>
    <n v="1380258.61"/>
    <n v="1036249.68"/>
    <s v="All Budget Divisions"/>
    <s v="DA-40 - Lifeline (DA)"/>
    <x v="5"/>
    <s v="USF"/>
    <s v="General and Administrative"/>
    <s v="Computer Support and Maintenance"/>
    <n v="-344008.93"/>
    <s v="90-913-40.61420"/>
    <s v="913-Architecture and Standards"/>
    <s v="913"/>
    <x v="2"/>
    <x v="2"/>
  </r>
  <r>
    <x v="0"/>
    <x v="17"/>
    <x v="10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13"/>
    <x v="7"/>
    <n v="2"/>
    <n v="2"/>
    <n v="35"/>
    <x v="12"/>
    <n v="26"/>
    <n v="48"/>
    <x v="7"/>
    <n v="3"/>
    <s v="4. USAC_DEBIT - USAC Administration (Debit to SM)"/>
    <n v="128"/>
    <x v="66"/>
    <n v="1340"/>
    <n v="71906.22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6239.79"/>
    <n v="6342.76"/>
    <n v="6268.18"/>
    <n v="6220.63"/>
    <n v="6034.53"/>
    <n v="5671.56"/>
    <n v="5708.85"/>
    <n v="29419.919999999998"/>
    <n v="29419.919999999998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0"/>
    <x v="0"/>
    <n v="2"/>
    <n v="2"/>
    <n v="35"/>
    <x v="12"/>
    <n v="26"/>
    <n v="48"/>
    <x v="7"/>
    <n v="5"/>
    <s v="USAC_ADMIN CAP - Capital Allocations"/>
    <n v="136"/>
    <x v="88"/>
    <n v="1340"/>
    <n v="309591.062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671.428272000005"/>
    <n v="60890.654838000002"/>
    <n v="171028.978993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18"/>
    <x v="11"/>
    <n v="2"/>
    <n v="2"/>
    <n v="52"/>
    <x v="10"/>
    <n v="26"/>
    <n v="59"/>
    <x v="2"/>
    <n v="6"/>
    <s v="X00000 - Capital Expenses"/>
    <n v="138"/>
    <x v="7"/>
    <n v="1488"/>
    <n v="827425.94"/>
    <n v="0"/>
    <n v="0"/>
    <n v="0"/>
    <n v="0"/>
    <n v="0"/>
    <n v="89687.43"/>
    <n v="0"/>
    <n v="0"/>
    <n v="0"/>
    <n v="0"/>
    <n v="0"/>
    <n v="0"/>
    <n v="0"/>
    <n v="0"/>
    <n v="105121.95"/>
    <n v="0"/>
    <n v="0"/>
    <n v="0"/>
    <n v="0"/>
    <n v="153203.04"/>
    <n v="180566.08"/>
    <n v="177036.85"/>
    <n v="157288.21"/>
    <n v="54209.81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14"/>
    <x v="8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3"/>
    <x v="8"/>
    <x v="1"/>
    <n v="2"/>
    <n v="2"/>
    <n v="52"/>
    <x v="10"/>
    <n v="26"/>
    <n v="59"/>
    <x v="2"/>
    <n v="6"/>
    <s v="X00000 - Capital Expenses"/>
    <n v="141"/>
    <x v="92"/>
    <n v="858"/>
    <n v="0"/>
    <n v="2820.06"/>
    <n v="2117.6"/>
    <n v="3471.12"/>
    <n v="643.09"/>
    <n v="-504.33"/>
    <n v="-116.56"/>
    <n v="3820"/>
    <n v="-831.09"/>
    <n v="0"/>
    <n v="1191.24"/>
    <n v="2781.3"/>
    <n v="-227.48"/>
    <n v="0"/>
    <n v="0"/>
    <n v="0"/>
    <n v="0"/>
    <n v="0"/>
    <n v="0"/>
    <n v="0"/>
    <n v="0"/>
    <n v="0"/>
    <n v="0"/>
    <n v="0"/>
    <n v="0"/>
    <n v="15164.95"/>
    <n v="0"/>
    <s v="All Budget Divisions"/>
    <s v="DA-30 - High Cost (DA)"/>
    <x v="4"/>
    <s v="USF"/>
    <s v="Employee Expenses"/>
    <s v="Compensation and Benefits"/>
    <n v="-15164.95"/>
    <s v="90-916-30.X00008"/>
    <s v="916-IT HC Support"/>
    <s v="916"/>
    <x v="92"/>
    <x v="0"/>
  </r>
  <r>
    <x v="0"/>
    <x v="0"/>
    <x v="0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7"/>
    <x v="5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3"/>
    <x v="8"/>
    <x v="1"/>
    <n v="2"/>
    <n v="2"/>
    <n v="39"/>
    <x v="1"/>
    <n v="26"/>
    <n v="52"/>
    <x v="1"/>
    <n v="2"/>
    <s v="2. EXP - Operating Expense"/>
    <n v="110"/>
    <x v="46"/>
    <n v="707"/>
    <n v="176326.82"/>
    <n v="0"/>
    <n v="0"/>
    <n v="0"/>
    <n v="0"/>
    <n v="0"/>
    <n v="0"/>
    <n v="0"/>
    <n v="0"/>
    <n v="0"/>
    <n v="0"/>
    <n v="0"/>
    <n v="10239.219999999999"/>
    <n v="0"/>
    <n v="0"/>
    <n v="0"/>
    <n v="0"/>
    <n v="0"/>
    <n v="0"/>
    <n v="0"/>
    <n v="0"/>
    <n v="0"/>
    <n v="0"/>
    <n v="0"/>
    <n v="176326.82"/>
    <n v="10239.219999999999"/>
    <n v="176326.82"/>
    <s v="All Budget Divisions"/>
    <s v="CD-61 - Office of the Chief Administrative Officer Division"/>
    <x v="1"/>
    <s v="USF"/>
    <s v="Employee Expenses"/>
    <s v="Compensation and Benefits"/>
    <n v="166087.6"/>
    <s v="61-601-61.68100"/>
    <s v="601-Data Strategy"/>
    <s v="601"/>
    <x v="46"/>
    <x v="3"/>
  </r>
  <r>
    <x v="0"/>
    <x v="11"/>
    <x v="6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7"/>
    <x v="10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5"/>
    <x v="4"/>
    <n v="2"/>
    <n v="2"/>
    <n v="36"/>
    <x v="14"/>
    <n v="26"/>
    <n v="49"/>
    <x v="10"/>
    <n v="3"/>
    <s v="4. USAC_DEBIT - USAC Administration (Debit to SM)"/>
    <n v="125"/>
    <x v="64"/>
    <n v="1341"/>
    <n v="4937.96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35.31"/>
    <n v="306.89"/>
    <n v="348.33"/>
    <n v="923.99"/>
    <n v="643.86"/>
    <n v="395.93"/>
    <n v="762.73"/>
    <n v="1556.23"/>
    <n v="1556.23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5"/>
    <x v="10"/>
    <x v="1"/>
    <n v="2"/>
    <n v="2"/>
    <n v="47"/>
    <x v="2"/>
    <n v="26"/>
    <n v="52"/>
    <x v="1"/>
    <n v="2"/>
    <s v="2. EXP - Operating Expense"/>
    <n v="105"/>
    <x v="11"/>
    <n v="1325"/>
    <n v="14739.0128"/>
    <n v="0"/>
    <n v="0"/>
    <n v="0"/>
    <n v="0"/>
    <n v="0"/>
    <n v="0"/>
    <n v="0"/>
    <n v="0"/>
    <n v="500"/>
    <n v="600"/>
    <n v="200"/>
    <n v="11762.83"/>
    <n v="106.15389999999999"/>
    <n v="92.307699999999997"/>
    <n v="96.923100000000005"/>
    <n v="101.5385"/>
    <n v="101.5385"/>
    <n v="96.923100000000005"/>
    <n v="106.15389999999999"/>
    <n v="96.923100000000005"/>
    <n v="101.5385"/>
    <n v="106.15389999999999"/>
    <n v="4152.6268"/>
    <n v="9580.2317999999996"/>
    <n v="13062.83"/>
    <n v="14739.0128"/>
    <s v="All Budget Divisions"/>
    <s v="CD-93 - Human Resources"/>
    <x v="1"/>
    <s v="USF"/>
    <s v="Employee Expenses"/>
    <s v="Compensation and Benefits"/>
    <n v="1676.1828"/>
    <s v="93-931-93.68005"/>
    <s v="931-Administrative Assistants"/>
    <s v="931"/>
    <x v="11"/>
    <x v="3"/>
  </r>
  <r>
    <x v="0"/>
    <x v="14"/>
    <x v="8"/>
    <n v="2"/>
    <n v="2"/>
    <n v="45"/>
    <x v="6"/>
    <n v="26"/>
    <n v="58"/>
    <x v="4"/>
    <n v="2"/>
    <s v="2. EXP - Operating Expense"/>
    <n v="105"/>
    <x v="11"/>
    <n v="1423"/>
    <n v="131358.53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0"/>
    <n v="1250"/>
    <n v="0"/>
    <n v="558.46"/>
    <n v="558.46"/>
    <n v="51282.95"/>
    <n v="76708.66"/>
    <n v="2250"/>
    <n v="225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14"/>
    <x v="8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6"/>
    <x v="1"/>
    <n v="2"/>
    <n v="2"/>
    <n v="53"/>
    <x v="16"/>
    <n v="26"/>
    <n v="59"/>
    <x v="2"/>
    <n v="2"/>
    <s v="2. EXP - Operating Expense"/>
    <n v="105"/>
    <x v="11"/>
    <n v="1491"/>
    <n v="45265.57"/>
    <n v="0"/>
    <n v="0"/>
    <n v="0"/>
    <n v="0"/>
    <n v="0"/>
    <n v="0"/>
    <n v="0"/>
    <n v="0"/>
    <n v="1100"/>
    <n v="0"/>
    <n v="0"/>
    <n v="0"/>
    <n v="152.31"/>
    <n v="138.46"/>
    <n v="152.31"/>
    <n v="152.31"/>
    <n v="145.38"/>
    <n v="152.31"/>
    <n v="159.22999999999999"/>
    <n v="145.38"/>
    <n v="152.31"/>
    <n v="152.31"/>
    <n v="17528.84"/>
    <n v="26234.42"/>
    <n v="1100"/>
    <n v="1350"/>
    <s v="All Budget Divisions"/>
    <s v="DA-40 - Lifeline (DA)"/>
    <x v="5"/>
    <s v="USF"/>
    <s v="Employee Expenses"/>
    <s v="Compensation and Benefits"/>
    <n v="250"/>
    <s v="90-917-40.68005"/>
    <s v="917-IT Lifeline Support"/>
    <s v="917"/>
    <x v="11"/>
    <x v="3"/>
  </r>
  <r>
    <x v="0"/>
    <x v="7"/>
    <x v="5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0"/>
    <x v="0"/>
    <n v="2"/>
    <n v="2"/>
    <n v="46"/>
    <x v="3"/>
    <n v="26"/>
    <n v="59"/>
    <x v="2"/>
    <n v="2"/>
    <s v="2. EXP - Operating Expense"/>
    <n v="73"/>
    <x v="56"/>
    <n v="1439"/>
    <n v="2770379.72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224276.73"/>
    <n v="224276.73"/>
    <n v="224276.73"/>
    <n v="224276.73"/>
    <n v="2097549.5299999998"/>
    <n v="2097549.5299999998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3"/>
    <x v="8"/>
    <x v="1"/>
    <n v="2"/>
    <n v="2"/>
    <n v="36"/>
    <x v="14"/>
    <n v="26"/>
    <n v="49"/>
    <x v="10"/>
    <n v="2"/>
    <s v="2. EXP - Operating Expense"/>
    <n v="83"/>
    <x v="13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4"/>
    <x v="9"/>
    <x v="1"/>
    <n v="2"/>
    <n v="2"/>
    <n v="52"/>
    <x v="10"/>
    <n v="26"/>
    <n v="54"/>
    <x v="11"/>
    <n v="2"/>
    <s v="2. EXP - Operating Expense"/>
    <n v="83"/>
    <x v="13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10"/>
    <x v="1"/>
    <n v="2"/>
    <n v="2"/>
    <n v="50"/>
    <x v="0"/>
    <n v="26"/>
    <n v="50"/>
    <x v="0"/>
    <n v="2"/>
    <s v="2. EXP - Operating Expense"/>
    <n v="101"/>
    <x v="1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10"/>
    <x v="1"/>
    <n v="2"/>
    <n v="2"/>
    <n v="42"/>
    <x v="11"/>
    <n v="26"/>
    <n v="55"/>
    <x v="6"/>
    <n v="2"/>
    <s v="2. EXP - Operating Expense"/>
    <n v="105"/>
    <x v="11"/>
    <n v="1207"/>
    <n v="16832.547299999998"/>
    <n v="0"/>
    <n v="0"/>
    <n v="0"/>
    <n v="0"/>
    <n v="0"/>
    <n v="0"/>
    <n v="0"/>
    <n v="250"/>
    <n v="0"/>
    <n v="0"/>
    <n v="0"/>
    <n v="0"/>
    <n v="53.076900000000002"/>
    <n v="46.153799999999997"/>
    <n v="48.461500000000001"/>
    <n v="50.769199999999998"/>
    <n v="50.769199999999998"/>
    <n v="48.461500000000001"/>
    <n v="53.076900000000002"/>
    <n v="48.461500000000001"/>
    <n v="50.769199999999998"/>
    <n v="53.076900000000002"/>
    <n v="4915.2258000000002"/>
    <n v="11414.2449"/>
    <n v="250"/>
    <n v="16832.547299999998"/>
    <s v="All Budget Divisions"/>
    <s v="CD-70 - Finance"/>
    <x v="1"/>
    <s v="USF"/>
    <s v="Employee Expenses"/>
    <s v="Compensation and Benefits"/>
    <n v="16582.547299999998"/>
    <s v="70-799-70.68005"/>
    <s v="799-Enterprise Resource Program"/>
    <s v="799"/>
    <x v="11"/>
    <x v="3"/>
  </r>
  <r>
    <x v="5"/>
    <x v="15"/>
    <x v="5"/>
    <n v="2"/>
    <n v="2"/>
    <n v="45"/>
    <x v="6"/>
    <n v="26"/>
    <n v="58"/>
    <x v="4"/>
    <n v="2"/>
    <s v="2. EXP - Operating Expense"/>
    <n v="105"/>
    <x v="11"/>
    <n v="1224"/>
    <n v="86293.46"/>
    <n v="0"/>
    <n v="2000"/>
    <n v="0"/>
    <n v="500"/>
    <n v="0"/>
    <n v="700"/>
    <n v="400"/>
    <n v="750"/>
    <n v="1250"/>
    <n v="3500"/>
    <n v="1400"/>
    <n v="75793.460000000006"/>
    <n v="0"/>
    <n v="2000"/>
    <n v="0"/>
    <n v="500"/>
    <n v="0"/>
    <n v="700"/>
    <n v="400"/>
    <n v="750"/>
    <n v="1250"/>
    <n v="3500"/>
    <n v="1400"/>
    <n v="75793.460000000006"/>
    <n v="86293.46"/>
    <n v="86293.46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1"/>
    <x v="1"/>
    <x v="1"/>
    <n v="2"/>
    <n v="2"/>
    <n v="43"/>
    <x v="21"/>
    <n v="26"/>
    <n v="56"/>
    <x v="12"/>
    <n v="2"/>
    <s v="2. EXP - Operating Expense"/>
    <n v="44"/>
    <x v="57"/>
    <n v="548"/>
    <n v="0"/>
    <n v="0"/>
    <n v="0"/>
    <n v="0"/>
    <n v="0"/>
    <n v="0"/>
    <n v="0"/>
    <n v="131.97"/>
    <n v="0"/>
    <n v="0"/>
    <n v="0"/>
    <n v="0"/>
    <n v="0"/>
    <n v="0"/>
    <n v="0"/>
    <n v="0"/>
    <n v="0"/>
    <n v="0"/>
    <n v="0"/>
    <n v="0"/>
    <n v="0"/>
    <n v="0"/>
    <n v="0"/>
    <n v="0"/>
    <n v="0"/>
    <n v="131.97"/>
    <n v="0"/>
    <s v="All Budget Divisions"/>
    <s v="CD-73 - Procurement"/>
    <x v="1"/>
    <s v="USF"/>
    <s v="Employee Expenses"/>
    <s v="Travel"/>
    <n v="-131.97"/>
    <s v="73-730-73.63800"/>
    <s v="730-Procurement"/>
    <s v="730"/>
    <x v="57"/>
    <x v="7"/>
  </r>
  <r>
    <x v="0"/>
    <x v="19"/>
    <x v="12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4"/>
    <x v="8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6"/>
    <x v="12"/>
    <x v="6"/>
    <n v="2"/>
    <n v="2"/>
    <n v="39"/>
    <x v="1"/>
    <n v="26"/>
    <n v="52"/>
    <x v="1"/>
    <n v="2"/>
    <s v="2. EXP - Operating Expense"/>
    <n v="44"/>
    <x v="57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4"/>
    <x v="8"/>
    <n v="2"/>
    <n v="2"/>
    <n v="41"/>
    <x v="17"/>
    <n v="26"/>
    <n v="54"/>
    <x v="11"/>
    <n v="2"/>
    <s v="2. EXP - Operating Expense"/>
    <n v="61"/>
    <x v="35"/>
    <n v="1389"/>
    <n v="447545.7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26563.98"/>
    <n v="7732.96"/>
    <n v="12376.85"/>
    <n v="80425"/>
    <n v="109143"/>
    <n v="77394"/>
    <n v="48532.85"/>
    <n v="132050.85"/>
    <n v="132050.85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1"/>
    <x v="6"/>
    <n v="2"/>
    <n v="2"/>
    <n v="52"/>
    <x v="10"/>
    <n v="26"/>
    <n v="58"/>
    <x v="4"/>
    <n v="2"/>
    <s v="2. EXP - Operating Expense"/>
    <n v="64"/>
    <x v="23"/>
    <n v="1419"/>
    <n v="2827707"/>
    <n v="108513.9"/>
    <n v="131233.82999999999"/>
    <n v="68204.570000000007"/>
    <n v="170101.6"/>
    <n v="188643.41"/>
    <n v="265495.67"/>
    <n v="417464.3"/>
    <n v="482742.6"/>
    <n v="553221.9"/>
    <n v="0"/>
    <n v="0"/>
    <n v="0"/>
    <n v="214011"/>
    <n v="187249"/>
    <n v="240230"/>
    <n v="221752"/>
    <n v="262430"/>
    <n v="250901"/>
    <n v="250132"/>
    <n v="285125"/>
    <n v="293847"/>
    <n v="259280"/>
    <n v="230386"/>
    <n v="132364"/>
    <n v="2385621.7799999998"/>
    <n v="2205677"/>
    <s v="All Budget Divisions"/>
    <s v="DA-30 - High Cost (DA)"/>
    <x v="4"/>
    <s v="USF"/>
    <s v="Professional Services"/>
    <s v="Outsourced Audits"/>
    <n v="-179944.78"/>
    <s v="80-800-30.64860"/>
    <s v="800-Audit and Assurance"/>
    <s v="800"/>
    <x v="23"/>
    <x v="10"/>
  </r>
  <r>
    <x v="0"/>
    <x v="13"/>
    <x v="7"/>
    <n v="2"/>
    <n v="2"/>
    <n v="39"/>
    <x v="1"/>
    <n v="26"/>
    <n v="52"/>
    <x v="1"/>
    <n v="2"/>
    <s v="2. EXP - Operating Expense"/>
    <n v="29"/>
    <x v="4"/>
    <n v="1403"/>
    <n v="42237.19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631.96"/>
    <n v="3797.05"/>
    <n v="3466.87"/>
    <n v="3631.96"/>
    <n v="3631.96"/>
    <n v="3466.87"/>
    <n v="3797.05"/>
    <n v="16813.47"/>
    <n v="16813.47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3"/>
    <x v="3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4"/>
    <x v="8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5"/>
    <x v="16"/>
    <x v="9"/>
    <n v="2"/>
    <n v="2"/>
    <n v="54"/>
    <x v="15"/>
    <n v="26"/>
    <n v="59"/>
    <x v="2"/>
    <n v="2"/>
    <s v="2. EXP - Operating Expense"/>
    <n v="32"/>
    <x v="47"/>
    <n v="1320"/>
    <n v="-5695.78"/>
    <n v="0"/>
    <n v="0"/>
    <n v="0"/>
    <n v="0"/>
    <n v="-2124.86"/>
    <n v="-2419.39"/>
    <n v="-3979.42"/>
    <n v="67.66"/>
    <n v="2719.49"/>
    <n v="0"/>
    <n v="25.22"/>
    <n v="3.88"/>
    <n v="0"/>
    <n v="0"/>
    <n v="0"/>
    <n v="0"/>
    <n v="-2124.86"/>
    <n v="-2419.39"/>
    <n v="-3979.42"/>
    <n v="67.66"/>
    <n v="2719.49"/>
    <n v="0"/>
    <n v="40.74"/>
    <n v="0"/>
    <n v="-5707.42"/>
    <n v="-5695.78"/>
    <s v="All Budget Divisions"/>
    <s v="DA-50 - Rural Health Care (DA)"/>
    <x v="2"/>
    <s v="USF"/>
    <s v="Employee Expenses"/>
    <s v="Compensation and Benefits"/>
    <n v="11.64"/>
    <s v="90-925-50.62309"/>
    <s v="925-RHC IT Support"/>
    <s v="925"/>
    <x v="47"/>
    <x v="0"/>
  </r>
  <r>
    <x v="0"/>
    <x v="18"/>
    <x v="11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1"/>
    <x v="6"/>
    <n v="2"/>
    <n v="2"/>
    <n v="39"/>
    <x v="1"/>
    <n v="26"/>
    <n v="52"/>
    <x v="1"/>
    <n v="2"/>
    <s v="2. EXP - Operating Expense"/>
    <n v="39"/>
    <x v="27"/>
    <n v="1367"/>
    <n v="2750"/>
    <n v="0"/>
    <n v="0"/>
    <n v="38.39"/>
    <n v="0"/>
    <n v="98.7"/>
    <n v="0"/>
    <n v="0"/>
    <n v="106.06"/>
    <n v="-0.01"/>
    <n v="0"/>
    <n v="0"/>
    <n v="0"/>
    <n v="0"/>
    <n v="0"/>
    <n v="687.5"/>
    <n v="0"/>
    <n v="0"/>
    <n v="687.5"/>
    <n v="0"/>
    <n v="0"/>
    <n v="687.5"/>
    <n v="0"/>
    <n v="0"/>
    <n v="687.5"/>
    <n v="243.14"/>
    <n v="2062.5"/>
    <s v="All Budget Divisions"/>
    <s v="CD-61 - Office of the Chief Administrative Officer Division"/>
    <x v="1"/>
    <s v="USF"/>
    <s v="Employee Expenses"/>
    <s v="Team Building"/>
    <n v="1819.36"/>
    <s v="61-601-61.62505"/>
    <s v="601-Data Strategy"/>
    <s v="601"/>
    <x v="27"/>
    <x v="4"/>
  </r>
  <r>
    <x v="5"/>
    <x v="16"/>
    <x v="9"/>
    <n v="2"/>
    <n v="2"/>
    <n v="46"/>
    <x v="3"/>
    <n v="26"/>
    <n v="59"/>
    <x v="2"/>
    <n v="2"/>
    <s v="2. EXP - Operating Expense"/>
    <n v="24"/>
    <x v="3"/>
    <n v="1317"/>
    <n v="17813.91"/>
    <n v="1842"/>
    <n v="1305"/>
    <n v="1839"/>
    <n v="757.5"/>
    <n v="1756.8"/>
    <n v="1667"/>
    <n v="1977"/>
    <n v="2409.87"/>
    <n v="2573.87"/>
    <n v="1685.87"/>
    <n v="2212.67"/>
    <n v="2140.67"/>
    <n v="1842"/>
    <n v="1305"/>
    <n v="1839"/>
    <n v="757.5"/>
    <n v="1756.8"/>
    <n v="1667"/>
    <n v="1977"/>
    <n v="2409.87"/>
    <n v="2573.87"/>
    <n v="1685.87"/>
    <n v="0"/>
    <n v="0"/>
    <n v="22167.25"/>
    <n v="17813.91"/>
    <s v="All Budget Divisions"/>
    <s v="CD-90 - Information Technology"/>
    <x v="1"/>
    <s v="USF"/>
    <s v="Employee Expenses"/>
    <s v="Compensation and Benefits"/>
    <n v="-4353.34"/>
    <s v="90-923-90.62301"/>
    <s v="923-Information Security"/>
    <s v="923"/>
    <x v="3"/>
    <x v="3"/>
  </r>
  <r>
    <x v="0"/>
    <x v="6"/>
    <x v="1"/>
    <n v="2"/>
    <n v="2"/>
    <n v="41"/>
    <x v="17"/>
    <n v="26"/>
    <n v="54"/>
    <x v="11"/>
    <n v="2"/>
    <s v="2. EXP - Operating Expense"/>
    <n v="24"/>
    <x v="3"/>
    <n v="1389"/>
    <n v="59508"/>
    <n v="3089"/>
    <n v="1985"/>
    <n v="1768"/>
    <n v="1539.73"/>
    <n v="2599"/>
    <n v="2183"/>
    <n v="949.65"/>
    <n v="2617"/>
    <n v="2445"/>
    <n v="0"/>
    <n v="0"/>
    <n v="0"/>
    <n v="5016"/>
    <n v="4560"/>
    <n v="5016"/>
    <n v="5016"/>
    <n v="4788"/>
    <n v="5016"/>
    <n v="5244"/>
    <n v="4788"/>
    <n v="5016"/>
    <n v="5016"/>
    <n v="4788"/>
    <n v="5244"/>
    <n v="19175.38"/>
    <n v="44460"/>
    <s v="All Budget Divisions"/>
    <s v="CD-65 - Office of the General Counsel"/>
    <x v="1"/>
    <s v="USF"/>
    <s v="Employee Expenses"/>
    <s v="Compensation and Benefits"/>
    <n v="25284.62"/>
    <s v="65-650-65.62301"/>
    <s v="650-Office of the General Counsel"/>
    <s v="650"/>
    <x v="3"/>
    <x v="3"/>
  </r>
  <r>
    <x v="0"/>
    <x v="6"/>
    <x v="1"/>
    <n v="2"/>
    <n v="2"/>
    <n v="38"/>
    <x v="18"/>
    <n v="26"/>
    <n v="51"/>
    <x v="8"/>
    <n v="2"/>
    <s v="2. EXP - Operating Expense"/>
    <n v="26"/>
    <x v="51"/>
    <n v="1356"/>
    <n v="31324.42"/>
    <n v="2580.36"/>
    <n v="2580.36"/>
    <n v="2580.36"/>
    <n v="-6335.32"/>
    <n v="-7941.24"/>
    <n v="1892.03"/>
    <n v="2580.36"/>
    <n v="2580.36"/>
    <n v="2570.36"/>
    <n v="0"/>
    <n v="0"/>
    <n v="0"/>
    <n v="2640.37"/>
    <n v="2400.34"/>
    <n v="2640.37"/>
    <n v="2640.37"/>
    <n v="2520.36"/>
    <n v="2640.37"/>
    <n v="2760.39"/>
    <n v="2520.36"/>
    <n v="2640.37"/>
    <n v="2640.37"/>
    <n v="2520.36"/>
    <n v="2760.39"/>
    <n v="3087.63"/>
    <n v="23403.3"/>
    <s v="All Budget Divisions"/>
    <s v="CD-60 - Chief Executive Office"/>
    <x v="1"/>
    <s v="USF"/>
    <s v="Employee Expenses"/>
    <s v="Compensation and Benefits"/>
    <n v="20315.669999999998"/>
    <s v="60-600-60.62303"/>
    <s v="600-Chief Executive Office"/>
    <s v="600"/>
    <x v="51"/>
    <x v="3"/>
  </r>
  <r>
    <x v="0"/>
    <x v="3"/>
    <x v="3"/>
    <n v="2"/>
    <n v="2"/>
    <n v="42"/>
    <x v="11"/>
    <n v="26"/>
    <n v="55"/>
    <x v="6"/>
    <n v="2"/>
    <s v="2. EXP - Operating Expense"/>
    <n v="26"/>
    <x v="51"/>
    <n v="1406"/>
    <n v="61652.84"/>
    <n v="0"/>
    <n v="0"/>
    <n v="0"/>
    <n v="0"/>
    <n v="0"/>
    <n v="0"/>
    <n v="0"/>
    <n v="0"/>
    <n v="0"/>
    <n v="0"/>
    <n v="0"/>
    <n v="0"/>
    <n v="0"/>
    <n v="0"/>
    <n v="0"/>
    <n v="0"/>
    <n v="7398.34"/>
    <n v="7750.64"/>
    <n v="8102.95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49"/>
    <n v="9794.6299999999992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589.78"/>
    <n v="616.58000000000004"/>
    <n v="562.97"/>
    <n v="589.78"/>
    <n v="589.78"/>
    <n v="562.97"/>
    <n v="616.58000000000004"/>
    <n v="5666.19"/>
    <n v="5666.19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2"/>
    <x v="2"/>
    <n v="1"/>
    <n v="1"/>
    <n v="35"/>
    <x v="12"/>
    <n v="26"/>
    <n v="48"/>
    <x v="7"/>
    <n v="1"/>
    <s v="1. T4000 - Revenue"/>
    <n v="1"/>
    <x v="58"/>
    <n v="1340"/>
    <n v="5119791.5199999996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-5648900.3300000001"/>
    <n v="0"/>
    <n v="0"/>
    <n v="0"/>
    <n v="0"/>
    <n v="0"/>
    <n v="0"/>
    <n v="0"/>
    <n v="0"/>
    <n v="0"/>
    <n v="16417592.18"/>
    <n v="5119791.5199999996"/>
    <s v="All Budget Divisions"/>
    <s v="BD-30 - High Cost"/>
    <x v="4"/>
    <s v="USF"/>
    <s v="Revenue"/>
    <s v="Revenue"/>
    <n v="-11297800.66"/>
    <s v="30-300-30.40000"/>
    <s v="300-High Cost"/>
    <s v="300"/>
    <x v="58"/>
    <x v="0"/>
  </r>
  <r>
    <x v="0"/>
    <x v="19"/>
    <x v="12"/>
    <n v="2"/>
    <n v="2"/>
    <n v="42"/>
    <x v="11"/>
    <n v="26"/>
    <n v="55"/>
    <x v="6"/>
    <n v="2"/>
    <s v="2. EXP - Operating Expense"/>
    <n v="2"/>
    <x v="103"/>
    <n v="1398"/>
    <n v="-72842.78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-10618.64"/>
    <n v="-9057.56"/>
    <n v="0"/>
    <n v="0"/>
    <n v="0"/>
    <n v="0"/>
    <n v="0"/>
    <n v="-72842.78"/>
    <n v="-72842.78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0"/>
    <x v="2"/>
    <x v="2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3"/>
    <x v="7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19"/>
    <x v="12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4"/>
    <x v="9"/>
    <x v="1"/>
    <n v="2"/>
    <n v="2"/>
    <n v="54"/>
    <x v="15"/>
    <n v="26"/>
    <n v="59"/>
    <x v="2"/>
    <n v="2"/>
    <s v="2. EXP - Operating Expense"/>
    <n v="24"/>
    <x v="3"/>
    <n v="1099"/>
    <n v="13785.230799999999"/>
    <n v="875"/>
    <n v="715"/>
    <n v="610"/>
    <n v="880"/>
    <n v="975"/>
    <n v="725"/>
    <n v="1275"/>
    <n v="1190"/>
    <n v="1160"/>
    <n v="1720"/>
    <n v="459"/>
    <n v="674"/>
    <n v="1210.1538"/>
    <n v="1104.9231"/>
    <n v="1104.9231"/>
    <n v="1157.5385000000001"/>
    <n v="1210.1538"/>
    <n v="1052.3077000000001"/>
    <n v="1210.1538"/>
    <n v="1157.5385000000001"/>
    <n v="1104.9231"/>
    <n v="1210.1538"/>
    <n v="1104.9231"/>
    <n v="1157.5385000000001"/>
    <n v="11258"/>
    <n v="13785.230799999999"/>
    <s v="All Budget Divisions"/>
    <s v="DA-50 - Rural Health Care (DA)"/>
    <x v="2"/>
    <s v="USF"/>
    <s v="Employee Expenses"/>
    <s v="Compensation and Benefits"/>
    <n v="2527.2307999999998"/>
    <s v="90-925-50.62301"/>
    <s v="925-RHC IT Support"/>
    <s v="925"/>
    <x v="3"/>
    <x v="3"/>
  </r>
  <r>
    <x v="0"/>
    <x v="19"/>
    <x v="12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6"/>
    <x v="12"/>
    <x v="6"/>
    <n v="2"/>
    <n v="2"/>
    <n v="54"/>
    <x v="15"/>
    <n v="26"/>
    <n v="59"/>
    <x v="2"/>
    <n v="2"/>
    <s v="2. EXP - Operating Expense"/>
    <n v="110"/>
    <x v="46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5"/>
    <x v="15"/>
    <x v="5"/>
    <n v="2"/>
    <n v="2"/>
    <n v="37"/>
    <x v="5"/>
    <n v="26"/>
    <n v="50"/>
    <x v="0"/>
    <n v="3"/>
    <s v="4. USAC_DEBIT - USAC Administration (Debit to SM)"/>
    <n v="121"/>
    <x v="99"/>
    <n v="1127"/>
    <n v="2200948.7599999998"/>
    <n v="199557.81"/>
    <n v="176935.49"/>
    <n v="171612.03"/>
    <n v="174186.59"/>
    <n v="184570.13"/>
    <n v="181042.83"/>
    <n v="183188.19"/>
    <n v="183286.96"/>
    <n v="181681.18"/>
    <n v="180661.7"/>
    <n v="167473.18"/>
    <n v="216752.67"/>
    <n v="199557.81"/>
    <n v="176935.49"/>
    <n v="171612.03"/>
    <n v="174186.59"/>
    <n v="184570.13"/>
    <n v="181042.83"/>
    <n v="183188.19"/>
    <n v="183286.96"/>
    <n v="181681.18"/>
    <n v="180661.7"/>
    <n v="167473.18"/>
    <n v="216752.67"/>
    <n v="2200948.7599999998"/>
    <n v="2200948.7599999998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14"/>
    <x v="8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3"/>
    <x v="7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4"/>
    <x v="9"/>
    <x v="1"/>
    <n v="2"/>
    <n v="2"/>
    <n v="46"/>
    <x v="3"/>
    <n v="26"/>
    <n v="59"/>
    <x v="2"/>
    <n v="2"/>
    <s v="2. EXP - Operating Expense"/>
    <n v="108"/>
    <x v="30"/>
    <n v="1033"/>
    <n v="-105228.4486"/>
    <n v="0"/>
    <n v="0"/>
    <n v="0"/>
    <n v="0"/>
    <n v="0"/>
    <n v="0"/>
    <n v="0"/>
    <n v="0"/>
    <n v="0"/>
    <n v="0"/>
    <n v="0"/>
    <n v="0"/>
    <n v="-9237.6118999999999"/>
    <n v="-8434.3413"/>
    <n v="-8434.3413"/>
    <n v="-8835.9766"/>
    <n v="-9237.6118999999999"/>
    <n v="-8032.7060000000001"/>
    <n v="-9237.6118999999999"/>
    <n v="-8835.9766"/>
    <n v="-8434.3413"/>
    <n v="-9237.6118999999999"/>
    <n v="-8434.3413"/>
    <n v="-8835.9766"/>
    <n v="0"/>
    <n v="-105228.4486"/>
    <s v="All Budget Divisions"/>
    <s v="CD-90 - Information Technology"/>
    <x v="1"/>
    <s v="USF"/>
    <s v="Employee Expenses"/>
    <s v="Compensation and Benefits"/>
    <n v="-105228.4486"/>
    <s v="90-900-90.68009"/>
    <s v="900-IT Senior Management"/>
    <s v="900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4"/>
    <x v="8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8"/>
    <x v="11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7"/>
    <x v="10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5"/>
    <x v="10"/>
    <x v="1"/>
    <n v="2"/>
    <n v="2"/>
    <n v="38"/>
    <x v="18"/>
    <n v="26"/>
    <n v="51"/>
    <x v="8"/>
    <n v="2"/>
    <s v="2. EXP - Operating Expense"/>
    <n v="100"/>
    <x v="18"/>
    <n v="1137"/>
    <n v="396284.44319999998"/>
    <n v="35164.01"/>
    <n v="30577.4"/>
    <n v="32057.54"/>
    <n v="33635.14"/>
    <n v="33567.64"/>
    <n v="32118.77"/>
    <n v="35164.01"/>
    <n v="96834.36"/>
    <n v="32243.22"/>
    <n v="33633.83"/>
    <n v="29337.02"/>
    <n v="33762.83"/>
    <n v="34921.617599999998"/>
    <n v="30366.624"/>
    <n v="31884.9552"/>
    <n v="33403.286399999997"/>
    <n v="33403.286399999997"/>
    <n v="31884.9552"/>
    <n v="34921.617599999998"/>
    <n v="31884.9552"/>
    <n v="33403.286399999997"/>
    <n v="34921.617599999998"/>
    <n v="30366.624"/>
    <n v="34921.617599999998"/>
    <n v="458095.77"/>
    <n v="396284.44319999998"/>
    <s v="All Budget Divisions"/>
    <s v="CD-60 - Chief Executive Office"/>
    <x v="1"/>
    <s v="USF"/>
    <s v="Employee Expenses"/>
    <s v="Compensation and Benefits"/>
    <n v="-61811.326800000003"/>
    <s v="60-600-60.68000"/>
    <s v="600-Chief Executive Office"/>
    <s v="600"/>
    <x v="18"/>
    <x v="3"/>
  </r>
  <r>
    <x v="5"/>
    <x v="10"/>
    <x v="1"/>
    <n v="2"/>
    <n v="2"/>
    <n v="52"/>
    <x v="10"/>
    <n v="26"/>
    <n v="59"/>
    <x v="2"/>
    <n v="2"/>
    <s v="2. EXP - Operating Expense"/>
    <n v="100"/>
    <x v="18"/>
    <n v="1262"/>
    <n v="1570847.0832"/>
    <n v="135678.34"/>
    <n v="119295.38"/>
    <n v="125260.15"/>
    <n v="131224.92000000001"/>
    <n v="130849.92"/>
    <n v="125385.14"/>
    <n v="137189.69"/>
    <n v="125260.15"/>
    <n v="131224.92000000001"/>
    <n v="136814.69"/>
    <n v="119420.38"/>
    <n v="137753.01"/>
    <n v="138427.13759999999"/>
    <n v="120371.424"/>
    <n v="126389.9952"/>
    <n v="132408.56640000001"/>
    <n v="132408.56640000001"/>
    <n v="126389.9952"/>
    <n v="138427.13759999999"/>
    <n v="126389.9952"/>
    <n v="132408.56640000001"/>
    <n v="138427.13759999999"/>
    <n v="120371.424"/>
    <n v="138427.13759999999"/>
    <n v="1555356.69"/>
    <n v="1570847.0832"/>
    <s v="All Budget Divisions"/>
    <s v="DA-30 - High Cost (DA)"/>
    <x v="4"/>
    <s v="USF"/>
    <s v="Employee Expenses"/>
    <s v="Compensation and Benefits"/>
    <n v="15490.3932"/>
    <s v="90-902-30.68000"/>
    <s v="902-Business Relationship Management"/>
    <s v="902"/>
    <x v="18"/>
    <x v="3"/>
  </r>
  <r>
    <x v="5"/>
    <x v="16"/>
    <x v="9"/>
    <n v="2"/>
    <n v="2"/>
    <n v="52"/>
    <x v="10"/>
    <n v="26"/>
    <n v="59"/>
    <x v="2"/>
    <n v="2"/>
    <s v="2. EXP - Operating Expense"/>
    <n v="100"/>
    <x v="18"/>
    <n v="1279"/>
    <n v="260777.71"/>
    <n v="28169.89"/>
    <n v="24495.56"/>
    <n v="25720.34"/>
    <n v="26945.11"/>
    <n v="26870.12"/>
    <n v="25745.34"/>
    <n v="28169.89"/>
    <n v="25720.34"/>
    <n v="26945.119999999999"/>
    <n v="28094.89"/>
    <n v="24520.560000000001"/>
    <n v="28277.86"/>
    <n v="28169.89"/>
    <n v="24495.56"/>
    <n v="25720.34"/>
    <n v="26945.11"/>
    <n v="26870.12"/>
    <n v="25745.34"/>
    <n v="28169.89"/>
    <n v="25720.34"/>
    <n v="26945.119999999999"/>
    <n v="28094.89"/>
    <n v="-6098.89"/>
    <n v="0"/>
    <n v="319675.02"/>
    <n v="260777.71"/>
    <s v="All Budget Divisions"/>
    <s v="DA-30 - High Cost (DA)"/>
    <x v="4"/>
    <s v="USF"/>
    <s v="Employee Expenses"/>
    <s v="Compensation and Benefits"/>
    <n v="-58897.31"/>
    <s v="90-909-30.68000"/>
    <s v="909-Project Management Office"/>
    <s v="909"/>
    <x v="18"/>
    <x v="3"/>
  </r>
  <r>
    <x v="0"/>
    <x v="7"/>
    <x v="5"/>
    <n v="2"/>
    <n v="2"/>
    <n v="52"/>
    <x v="10"/>
    <n v="26"/>
    <n v="59"/>
    <x v="2"/>
    <n v="2"/>
    <s v="2. EXP - Operating Expense"/>
    <n v="105"/>
    <x v="11"/>
    <n v="1452"/>
    <n v="500"/>
    <n v="0"/>
    <n v="0"/>
    <n v="250"/>
    <n v="250"/>
    <n v="0"/>
    <n v="0"/>
    <n v="0"/>
    <n v="0"/>
    <n v="500"/>
    <n v="0"/>
    <n v="0"/>
    <n v="0"/>
    <n v="0"/>
    <n v="0"/>
    <n v="250"/>
    <n v="250"/>
    <n v="0"/>
    <n v="0"/>
    <n v="0"/>
    <n v="0"/>
    <n v="0"/>
    <n v="0"/>
    <n v="0"/>
    <n v="0"/>
    <n v="1000"/>
    <n v="500"/>
    <s v="All Budget Divisions"/>
    <s v="DA-30 - High Cost (DA)"/>
    <x v="4"/>
    <s v="USF"/>
    <s v="Employee Expenses"/>
    <s v="Compensation and Benefits"/>
    <n v="-500"/>
    <s v="90-902-30.68005"/>
    <s v="902-Business Relationship Management"/>
    <s v="902"/>
    <x v="11"/>
    <x v="3"/>
  </r>
  <r>
    <x v="0"/>
    <x v="18"/>
    <x v="11"/>
    <n v="2"/>
    <n v="2"/>
    <n v="55"/>
    <x v="9"/>
    <n v="26"/>
    <n v="59"/>
    <x v="2"/>
    <n v="2"/>
    <s v="2. EXP - Operating Expense"/>
    <n v="105"/>
    <x v="11"/>
    <n v="1505"/>
    <n v="60267.040000000001"/>
    <n v="0"/>
    <n v="0"/>
    <n v="0"/>
    <n v="1000"/>
    <n v="0"/>
    <n v="0"/>
    <n v="350"/>
    <n v="150"/>
    <n v="250"/>
    <n v="0"/>
    <n v="0"/>
    <n v="0"/>
    <n v="0"/>
    <n v="184.62"/>
    <n v="203.08"/>
    <n v="203.08"/>
    <n v="193.85"/>
    <n v="203.08"/>
    <n v="212.31"/>
    <n v="193.85"/>
    <n v="203.08"/>
    <n v="203.08"/>
    <n v="23418.19"/>
    <n v="35048.82"/>
    <n v="0"/>
    <n v="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0"/>
    <x v="13"/>
    <x v="7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5"/>
    <x v="4"/>
    <n v="2"/>
    <n v="2"/>
    <n v="39"/>
    <x v="1"/>
    <n v="26"/>
    <n v="52"/>
    <x v="1"/>
    <n v="2"/>
    <s v="2. EXP - Operating Expense"/>
    <n v="83"/>
    <x v="13"/>
    <n v="1512"/>
    <n v="42571.27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371.03"/>
    <n v="3663.95"/>
    <n v="3345.34"/>
    <n v="3504.64"/>
    <n v="3504.64"/>
    <n v="3345.34"/>
    <n v="4002.84"/>
    <n v="21204.52"/>
    <n v="21204.52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5"/>
    <x v="10"/>
    <x v="1"/>
    <n v="2"/>
    <n v="2"/>
    <n v="46"/>
    <x v="3"/>
    <n v="26"/>
    <n v="59"/>
    <x v="2"/>
    <n v="2"/>
    <s v="2. EXP - Operating Expense"/>
    <n v="93"/>
    <x v="34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17"/>
    <x v="10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1"/>
    <x v="6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17"/>
    <x v="10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1"/>
    <x v="1"/>
    <x v="1"/>
    <n v="2"/>
    <n v="2"/>
    <n v="49"/>
    <x v="13"/>
    <n v="26"/>
    <n v="59"/>
    <x v="2"/>
    <n v="2"/>
    <s v="2. EXP - Operating Expense"/>
    <n v="57"/>
    <x v="22"/>
    <n v="577"/>
    <n v="249999.999996"/>
    <n v="2977.98"/>
    <n v="477.98"/>
    <n v="220586.91"/>
    <n v="88941.39"/>
    <n v="97381.35"/>
    <n v="88787.47"/>
    <n v="52715.08"/>
    <n v="52043.519999999997"/>
    <n v="-88762.240000000005"/>
    <n v="41049.589999999997"/>
    <n v="58672.15"/>
    <n v="-21176.62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593694.56000000006"/>
    <n v="249999.999996"/>
    <s v="All Budget Divisions"/>
    <s v="CD-42 - ACP (FCC Appropriated Program; formerly EBB)"/>
    <x v="0"/>
    <s v="FCC"/>
    <s v="Professional Services"/>
    <s v="Other Professional Services"/>
    <n v="-343694.56000400003"/>
    <s v="90-403-42.64800"/>
    <s v="403-ACP (FCC Appropriated Program; formerly EBB)"/>
    <s v="403"/>
    <x v="22"/>
    <x v="9"/>
  </r>
  <r>
    <x v="0"/>
    <x v="6"/>
    <x v="1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5000"/>
    <s v="All Budget Divisions"/>
    <s v="CD-73 - Procurement"/>
    <x v="1"/>
    <s v="USF"/>
    <s v="Professional Services"/>
    <s v="Other Professional Services"/>
    <n v="5000"/>
    <s v="73-730-73.64800"/>
    <s v="730-Procurement"/>
    <s v="730"/>
    <x v="22"/>
    <x v="9"/>
  </r>
  <r>
    <x v="0"/>
    <x v="3"/>
    <x v="3"/>
    <n v="2"/>
    <n v="2"/>
    <n v="33"/>
    <x v="20"/>
    <n v="26"/>
    <n v="52"/>
    <x v="1"/>
    <n v="2"/>
    <s v="2. EXP - Operating Expense"/>
    <n v="80"/>
    <x v="80"/>
    <n v="1401"/>
    <n v="30065.77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0"/>
    <n v="2799.56"/>
    <n v="2799.56"/>
    <n v="2799.56"/>
    <n v="2799.56"/>
    <n v="2799.56"/>
    <n v="2799.56"/>
    <n v="2799.56"/>
    <n v="2799.56"/>
    <n v="10252.33"/>
    <n v="7669.29"/>
    <s v="All Budget Divisions"/>
    <s v="CD-10 - Contributors/499"/>
    <x v="1"/>
    <s v="USF"/>
    <s v="General and Administrative"/>
    <s v="Rent"/>
    <n v="-2583.04"/>
    <s v="70-735-10.65000"/>
    <s v="735-Facilities"/>
    <s v="735"/>
    <x v="80"/>
    <x v="13"/>
  </r>
  <r>
    <x v="3"/>
    <x v="8"/>
    <x v="1"/>
    <n v="2"/>
    <n v="2"/>
    <n v="53"/>
    <x v="16"/>
    <n v="26"/>
    <n v="59"/>
    <x v="2"/>
    <n v="2"/>
    <s v="2. EXP - Operating Expense"/>
    <n v="83"/>
    <x v="13"/>
    <n v="861"/>
    <n v="102216.74800000001"/>
    <n v="12462.58"/>
    <n v="10079.549999999999"/>
    <n v="11193.73"/>
    <n v="10389.52"/>
    <n v="11885.24"/>
    <n v="11731.85"/>
    <n v="10078.49"/>
    <n v="10814.13"/>
    <n v="10734.79"/>
    <n v="10354.799999999999"/>
    <n v="12028.82"/>
    <n v="13343.57"/>
    <n v="11074.4072"/>
    <n v="8497.1843000000008"/>
    <n v="9771.7618999999995"/>
    <n v="8497.1843000000008"/>
    <n v="9771.7618999999995"/>
    <n v="9346.9027000000006"/>
    <n v="8922.0434999999998"/>
    <n v="9771.7618999999995"/>
    <n v="8541.2032999999992"/>
    <n v="7841.7654000000002"/>
    <n v="4857.7075000000004"/>
    <n v="5323.0640999999996"/>
    <n v="135097.07"/>
    <n v="102216.74800000001"/>
    <s v="All Budget Divisions"/>
    <s v="DA-40 - Lifeline (DA)"/>
    <x v="5"/>
    <s v="USF"/>
    <s v="Employee Expenses"/>
    <s v="Compensation and Benefits"/>
    <n v="-32880.322"/>
    <s v="90-917-40.66000"/>
    <s v="917-IT Lifeline Support"/>
    <s v="917"/>
    <x v="13"/>
    <x v="3"/>
  </r>
  <r>
    <x v="0"/>
    <x v="14"/>
    <x v="8"/>
    <n v="2"/>
    <n v="2"/>
    <n v="36"/>
    <x v="14"/>
    <n v="26"/>
    <n v="49"/>
    <x v="10"/>
    <n v="2"/>
    <s v="2. EXP - Operating Expense"/>
    <n v="83"/>
    <x v="13"/>
    <n v="1341"/>
    <n v="592557.79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50686"/>
    <n v="56392.94"/>
    <n v="50598.18"/>
    <n v="45069.89"/>
    <n v="40991.82"/>
    <n v="35604.949999999997"/>
    <n v="47333.83"/>
    <n v="423557.3"/>
    <n v="423557.3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14"/>
    <x v="8"/>
    <n v="2"/>
    <n v="2"/>
    <n v="45"/>
    <x v="6"/>
    <n v="26"/>
    <n v="58"/>
    <x v="4"/>
    <n v="2"/>
    <s v="2. EXP - Operating Expense"/>
    <n v="83"/>
    <x v="13"/>
    <n v="1426"/>
    <n v="42233.5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866.22"/>
    <n v="3469.83"/>
    <n v="2959.39"/>
    <n v="3364.05"/>
    <n v="2772.37"/>
    <n v="2564.81"/>
    <n v="3202.73"/>
    <n v="30329.54"/>
    <n v="30329.54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17"/>
    <x v="10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3"/>
    <x v="3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40"/>
    <x v="48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18"/>
    <x v="11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5"/>
    <x v="4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9"/>
    <x v="12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5"/>
    <x v="16"/>
    <x v="9"/>
    <n v="2"/>
    <n v="2"/>
    <n v="52"/>
    <x v="10"/>
    <n v="26"/>
    <n v="54"/>
    <x v="11"/>
    <n v="2"/>
    <s v="2. EXP - Operating Expense"/>
    <n v="24"/>
    <x v="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9"/>
    <x v="12"/>
    <n v="2"/>
    <n v="2"/>
    <n v="42"/>
    <x v="11"/>
    <n v="26"/>
    <n v="55"/>
    <x v="6"/>
    <n v="2"/>
    <s v="2. EXP - Operating Expense"/>
    <n v="26"/>
    <x v="51"/>
    <n v="1331"/>
    <n v="222816.24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7801.28"/>
    <n v="7801.28"/>
    <n v="32406.91"/>
    <n v="33950.089999999997"/>
    <n v="33950.089999999997"/>
    <n v="32406.91"/>
    <n v="35493.279999999999"/>
    <n v="54608.959999999999"/>
    <n v="54608.959999999999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17"/>
    <x v="10"/>
    <n v="2"/>
    <n v="2"/>
    <n v="42"/>
    <x v="11"/>
    <n v="26"/>
    <n v="55"/>
    <x v="6"/>
    <n v="2"/>
    <s v="2. EXP - Operating Expense"/>
    <n v="26"/>
    <x v="51"/>
    <n v="1398"/>
    <n v="832936.74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68072.11"/>
    <n v="68072.11"/>
    <n v="64977.93"/>
    <n v="68072.11"/>
    <n v="71166.3"/>
    <n v="64977.93"/>
    <n v="68072.11"/>
    <n v="68072.11"/>
    <n v="64977.93"/>
    <n v="71166.3"/>
    <n v="155309.79999999999"/>
    <n v="155309.79999999999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5"/>
    <x v="10"/>
    <x v="1"/>
    <n v="2"/>
    <n v="2"/>
    <n v="45"/>
    <x v="6"/>
    <n v="26"/>
    <n v="58"/>
    <x v="4"/>
    <n v="2"/>
    <s v="2. EXP - Operating Expense"/>
    <n v="27"/>
    <x v="38"/>
    <n v="1234"/>
    <n v="15742.998"/>
    <n v="1494.36"/>
    <n v="1577.05"/>
    <n v="1530.67"/>
    <n v="1540.11"/>
    <n v="1532.88"/>
    <n v="1532.88"/>
    <n v="243.1"/>
    <n v="1367.49"/>
    <n v="1376.39"/>
    <n v="1372.16"/>
    <n v="1372.16"/>
    <n v="1372.16"/>
    <n v="1387.3140000000001"/>
    <n v="1206.3599999999999"/>
    <n v="1266.6780000000001"/>
    <n v="1326.9960000000001"/>
    <n v="1326.9960000000001"/>
    <n v="1266.6780000000001"/>
    <n v="1387.3140000000001"/>
    <n v="1266.6780000000001"/>
    <n v="1326.9960000000001"/>
    <n v="1387.3140000000001"/>
    <n v="1206.3599999999999"/>
    <n v="1387.3140000000001"/>
    <n v="16311.41"/>
    <n v="15742.998"/>
    <s v="All Budget Divisions"/>
    <s v="CD-80 - Audit and Assurance"/>
    <x v="1"/>
    <s v="USF"/>
    <s v="Employee Expenses"/>
    <s v="Compensation and Benefits"/>
    <n v="-568.41200000000003"/>
    <s v="80-854-80.62304"/>
    <s v="854-Payment Quality Assurance"/>
    <s v="854"/>
    <x v="38"/>
    <x v="3"/>
  </r>
  <r>
    <x v="1"/>
    <x v="1"/>
    <x v="1"/>
    <n v="2"/>
    <n v="2"/>
    <n v="52"/>
    <x v="10"/>
    <n v="26"/>
    <n v="59"/>
    <x v="2"/>
    <n v="2"/>
    <s v="2. EXP - Operating Expense"/>
    <n v="29"/>
    <x v="4"/>
    <n v="599"/>
    <n v="89359.075299999997"/>
    <n v="7403.38"/>
    <n v="5965.3"/>
    <n v="6710.03"/>
    <n v="4323.42"/>
    <n v="5095.84"/>
    <n v="5076.59"/>
    <n v="4868.46"/>
    <n v="4916.6099999999997"/>
    <n v="4685.0600000000004"/>
    <n v="4505.96"/>
    <n v="4708.09"/>
    <n v="6152.22"/>
    <n v="7217.4638000000004"/>
    <n v="6873.7749999999996"/>
    <n v="7904.8413"/>
    <n v="7217.4638000000004"/>
    <n v="7561.1525000000001"/>
    <n v="7561.1525000000001"/>
    <n v="7217.4638000000004"/>
    <n v="7904.8413"/>
    <n v="7561.1525000000001"/>
    <n v="7217.4638000000004"/>
    <n v="7561.1525000000001"/>
    <n v="7561.1525000000001"/>
    <n v="64410.96"/>
    <n v="89359.075299999997"/>
    <s v="All Budget Divisions"/>
    <s v="DA-30 - High Cost (DA)"/>
    <x v="4"/>
    <s v="USF"/>
    <s v="Employee Expenses"/>
    <s v="Compensation and Benefits"/>
    <n v="24948.115300000001"/>
    <s v="90-902-30.62306"/>
    <s v="902-Business Relationship Management"/>
    <s v="902"/>
    <x v="4"/>
    <x v="3"/>
  </r>
  <r>
    <x v="5"/>
    <x v="16"/>
    <x v="9"/>
    <n v="2"/>
    <n v="2"/>
    <n v="33"/>
    <x v="20"/>
    <n v="26"/>
    <n v="55"/>
    <x v="6"/>
    <n v="2"/>
    <s v="2. EXP - Operating Expense"/>
    <n v="29"/>
    <x v="4"/>
    <n v="1110"/>
    <n v="104685.08"/>
    <n v="13128.29"/>
    <n v="10612.37"/>
    <n v="11451.01"/>
    <n v="12245.67"/>
    <n v="12322.66"/>
    <n v="11561.02"/>
    <n v="13128.3"/>
    <n v="3163.56"/>
    <n v="9656.8799999999992"/>
    <n v="11175.69"/>
    <n v="9044.57"/>
    <n v="16366.04"/>
    <n v="13128.29"/>
    <n v="10612.37"/>
    <n v="11451.01"/>
    <n v="12245.67"/>
    <n v="12322.66"/>
    <n v="11561.02"/>
    <n v="13128.3"/>
    <n v="3163.56"/>
    <n v="9656.8799999999992"/>
    <n v="11175.69"/>
    <n v="-3760.37"/>
    <n v="0"/>
    <n v="133856.06"/>
    <n v="104685.08"/>
    <s v="All Budget Divisions"/>
    <s v="CD-10 - Contributors/499"/>
    <x v="1"/>
    <s v="USF"/>
    <s v="Employee Expenses"/>
    <s v="Compensation and Benefits"/>
    <n v="-29170.98"/>
    <s v="10-110-10.62306"/>
    <s v="110-Contributors"/>
    <s v="110"/>
    <x v="4"/>
    <x v="3"/>
  </r>
  <r>
    <x v="0"/>
    <x v="18"/>
    <x v="11"/>
    <n v="2"/>
    <n v="2"/>
    <n v="55"/>
    <x v="9"/>
    <n v="26"/>
    <n v="55"/>
    <x v="6"/>
    <n v="2"/>
    <s v="2. EXP - Operating Expense"/>
    <n v="13"/>
    <x v="72"/>
    <n v="1394"/>
    <n v="77101.86"/>
    <n v="77101.86"/>
    <n v="77228.05"/>
    <n v="77164.97"/>
    <n v="83503.47"/>
    <n v="83381.03"/>
    <n v="87424.78"/>
    <n v="87252.02"/>
    <n v="87338.4"/>
    <n v="92562.9"/>
    <n v="0"/>
    <n v="0"/>
    <n v="0"/>
    <n v="77101.86"/>
    <n v="0"/>
    <n v="0"/>
    <n v="0"/>
    <n v="0"/>
    <n v="0"/>
    <n v="0"/>
    <n v="0"/>
    <n v="0"/>
    <n v="0"/>
    <n v="0"/>
    <n v="0"/>
    <n v="77101.86"/>
    <n v="77101.86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13"/>
    <x v="7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5"/>
    <x v="4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4"/>
    <x v="9"/>
    <x v="1"/>
    <n v="2"/>
    <n v="2"/>
    <n v="55"/>
    <x v="9"/>
    <n v="26"/>
    <n v="59"/>
    <x v="2"/>
    <n v="2"/>
    <s v="2. EXP - Operating Expense"/>
    <n v="17"/>
    <x v="28"/>
    <n v="1097"/>
    <n v="0"/>
    <n v="-32323.33"/>
    <n v="-9613.33"/>
    <n v="11244.16"/>
    <n v="0"/>
    <n v="-34425"/>
    <n v="2008.12"/>
    <n v="-16118.12"/>
    <n v="5822.5"/>
    <n v="2805"/>
    <n v="3570"/>
    <n v="0"/>
    <n v="0"/>
    <n v="0"/>
    <n v="0"/>
    <n v="0"/>
    <n v="0"/>
    <n v="0"/>
    <n v="0"/>
    <n v="0"/>
    <n v="0"/>
    <n v="0"/>
    <n v="0"/>
    <n v="0"/>
    <n v="0"/>
    <n v="-67030"/>
    <n v="0"/>
    <s v="All Budget Divisions"/>
    <s v="DA-20 - Schools &amp; Libraries (DA)"/>
    <x v="3"/>
    <s v="USF"/>
    <s v="Professional Services"/>
    <s v="Contract Labor"/>
    <n v="67030"/>
    <s v="90-924-20.61410"/>
    <s v="924-SLD EPC IT Support"/>
    <s v="924"/>
    <x v="28"/>
    <x v="0"/>
  </r>
  <r>
    <x v="0"/>
    <x v="18"/>
    <x v="11"/>
    <n v="2"/>
    <n v="2"/>
    <n v="52"/>
    <x v="10"/>
    <n v="26"/>
    <n v="59"/>
    <x v="2"/>
    <n v="2"/>
    <s v="2. EXP - Operating Expense"/>
    <n v="24"/>
    <x v="3"/>
    <n v="1469"/>
    <n v="4631.71"/>
    <n v="440"/>
    <n v="180"/>
    <n v="0"/>
    <n v="0"/>
    <n v="440"/>
    <n v="0"/>
    <n v="440"/>
    <n v="180"/>
    <n v="0"/>
    <n v="0"/>
    <n v="0"/>
    <n v="0"/>
    <n v="440"/>
    <n v="350.77"/>
    <n v="385.85"/>
    <n v="385.85"/>
    <n v="368.31"/>
    <n v="385.85"/>
    <n v="403.38"/>
    <n v="368.31"/>
    <n v="385.85"/>
    <n v="385.85"/>
    <n v="368.31"/>
    <n v="403.38"/>
    <n v="440"/>
    <n v="44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5"/>
    <x v="15"/>
    <x v="5"/>
    <n v="2"/>
    <n v="2"/>
    <n v="42"/>
    <x v="11"/>
    <n v="26"/>
    <n v="52"/>
    <x v="1"/>
    <n v="6"/>
    <s v="X00000 - Capital Expenses"/>
    <n v="144"/>
    <x v="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0"/>
    <x v="13"/>
    <x v="7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5"/>
    <x v="16"/>
    <x v="9"/>
    <n v="2"/>
    <n v="2"/>
    <n v="35"/>
    <x v="12"/>
    <n v="26"/>
    <n v="48"/>
    <x v="7"/>
    <n v="3"/>
    <s v="4. USAC_DEBIT - USAC Administration (Debit to SM)"/>
    <n v="120"/>
    <x v="73"/>
    <n v="1118"/>
    <n v="14523571.470000001"/>
    <n v="1542162.37"/>
    <n v="1341926.06"/>
    <n v="1402630.01"/>
    <n v="1465710.13"/>
    <n v="1475351.57"/>
    <n v="1411060.11"/>
    <n v="1531186.83"/>
    <n v="1404071.39"/>
    <n v="1456405.87"/>
    <n v="1493067.13"/>
    <n v="1289578.22"/>
    <n v="1946660.41"/>
    <n v="1542162.37"/>
    <n v="1341926.06"/>
    <n v="1402630.01"/>
    <n v="1465710.13"/>
    <n v="1475351.57"/>
    <n v="1411060.11"/>
    <n v="1531186.83"/>
    <n v="1404071.39"/>
    <n v="1456405.87"/>
    <n v="1493067.13"/>
    <n v="0"/>
    <n v="0"/>
    <n v="17759810.100000001"/>
    <n v="14523571.470000001"/>
    <s v="All Budget Divisions"/>
    <s v="BD-30 - High Cost"/>
    <x v="4"/>
    <s v="USF"/>
    <s v="Allocations"/>
    <s v="Allocations"/>
    <n v="-3236238.63"/>
    <s v="30-300-30.90110"/>
    <s v="300-High Cost"/>
    <s v="300"/>
    <x v="73"/>
    <x v="0"/>
  </r>
  <r>
    <x v="1"/>
    <x v="1"/>
    <x v="1"/>
    <n v="2"/>
    <n v="2"/>
    <n v="36"/>
    <x v="14"/>
    <n v="26"/>
    <n v="49"/>
    <x v="10"/>
    <n v="3"/>
    <s v="4. USAC_DEBIT - USAC Administration (Debit to SM)"/>
    <n v="128"/>
    <x v="66"/>
    <n v="458"/>
    <n v="72348.301200000002"/>
    <n v="3133.34"/>
    <n v="3972.46"/>
    <n v="4083.43"/>
    <n v="3960.4"/>
    <n v="3993.5"/>
    <n v="3829.58"/>
    <n v="3170.09"/>
    <n v="2492.75"/>
    <n v="5423.61"/>
    <n v="4589.25"/>
    <n v="3832.13"/>
    <n v="2686.99"/>
    <n v="3648.8159999999998"/>
    <n v="3441.7411999999999"/>
    <n v="4296.5240000000003"/>
    <n v="5381.7897000000003"/>
    <n v="4034.6756999999998"/>
    <n v="12905.5214"/>
    <n v="15566.603300000001"/>
    <n v="7064.3557000000001"/>
    <n v="3474.2422000000001"/>
    <n v="5734.8489"/>
    <n v="3356.6894000000002"/>
    <n v="3442.4937"/>
    <n v="45167.53"/>
    <n v="72348.301200000002"/>
    <s v="All Budget Divisions"/>
    <s v="BD-40 - Lifeline"/>
    <x v="5"/>
    <s v="USF"/>
    <s v="Allocations"/>
    <s v="Allocations"/>
    <n v="27180.771199999999"/>
    <s v="40-400-40.90260"/>
    <s v="400-Lifeline"/>
    <s v="400"/>
    <x v="66"/>
    <x v="0"/>
  </r>
  <r>
    <x v="0"/>
    <x v="17"/>
    <x v="10"/>
    <n v="2"/>
    <n v="2"/>
    <n v="37"/>
    <x v="5"/>
    <n v="26"/>
    <n v="50"/>
    <x v="0"/>
    <n v="3"/>
    <s v="4. USAC_DEBIT - USAC Administration (Debit to SM)"/>
    <n v="128"/>
    <x v="66"/>
    <n v="1346"/>
    <n v="21978.27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1982.64"/>
    <n v="2034.24"/>
    <n v="1977.29"/>
    <n v="1989.95"/>
    <n v="2022.79"/>
    <n v="1999"/>
    <n v="1983.84"/>
    <n v="1924.49"/>
    <n v="1808.73"/>
    <n v="1820.62"/>
    <n v="2434.6799999999998"/>
    <n v="2434.6799999999998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7"/>
    <x v="5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8"/>
    <x v="11"/>
    <n v="2"/>
    <n v="2"/>
    <n v="46"/>
    <x v="3"/>
    <n v="26"/>
    <n v="59"/>
    <x v="2"/>
    <n v="2"/>
    <s v="2. EXP - Operating Expense"/>
    <n v="105"/>
    <x v="11"/>
    <n v="1477"/>
    <n v="105960.79"/>
    <n v="0"/>
    <n v="0"/>
    <n v="1500"/>
    <n v="0"/>
    <n v="0"/>
    <n v="0"/>
    <n v="0"/>
    <n v="0"/>
    <n v="250"/>
    <n v="0"/>
    <n v="0"/>
    <n v="0"/>
    <n v="0"/>
    <n v="311.54000000000002"/>
    <n v="342.69"/>
    <n v="342.69"/>
    <n v="327.12"/>
    <n v="342.69"/>
    <n v="358.27"/>
    <n v="327.12"/>
    <n v="342.69"/>
    <n v="342.69"/>
    <n v="41222.28"/>
    <n v="61701.01"/>
    <n v="0"/>
    <n v="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5"/>
    <x v="10"/>
    <x v="1"/>
    <n v="2"/>
    <n v="2"/>
    <n v="49"/>
    <x v="13"/>
    <n v="26"/>
    <n v="59"/>
    <x v="2"/>
    <n v="2"/>
    <s v="2. EXP - Operating Expense"/>
    <n v="107"/>
    <x v="1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3"/>
    <x v="3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6"/>
    <x v="12"/>
    <x v="6"/>
    <n v="2"/>
    <n v="2"/>
    <n v="37"/>
    <x v="5"/>
    <n v="26"/>
    <n v="50"/>
    <x v="0"/>
    <n v="2"/>
    <s v="2. EXP - Operating Expense"/>
    <n v="108"/>
    <x v="30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3"/>
    <x v="8"/>
    <x v="1"/>
    <n v="2"/>
    <n v="2"/>
    <n v="36"/>
    <x v="14"/>
    <n v="26"/>
    <n v="49"/>
    <x v="10"/>
    <n v="2"/>
    <s v="2. EXP - Operating Expense"/>
    <n v="110"/>
    <x v="46"/>
    <n v="679"/>
    <n v="71533.429999999993"/>
    <n v="0"/>
    <n v="0"/>
    <n v="0"/>
    <n v="0"/>
    <n v="0"/>
    <n v="0"/>
    <n v="0"/>
    <n v="0"/>
    <n v="0"/>
    <n v="0"/>
    <n v="0"/>
    <n v="-111399.88"/>
    <n v="0"/>
    <n v="0"/>
    <n v="0"/>
    <n v="0"/>
    <n v="0"/>
    <n v="0"/>
    <n v="0"/>
    <n v="0"/>
    <n v="0"/>
    <n v="0"/>
    <n v="0"/>
    <n v="71533.429999999993"/>
    <n v="-111399.88"/>
    <n v="71533.429999999993"/>
    <s v="All Budget Divisions"/>
    <s v="BD-40 - Lifeline"/>
    <x v="5"/>
    <s v="USF"/>
    <s v="Employee Expenses"/>
    <s v="Compensation and Benefits"/>
    <n v="182933.31"/>
    <s v="40-400-40.68100"/>
    <s v="400-Lifeline"/>
    <s v="400"/>
    <x v="46"/>
    <x v="3"/>
  </r>
  <r>
    <x v="4"/>
    <x v="9"/>
    <x v="1"/>
    <n v="2"/>
    <n v="2"/>
    <n v="42"/>
    <x v="11"/>
    <n v="26"/>
    <n v="55"/>
    <x v="6"/>
    <n v="2"/>
    <s v="2. EXP - Operating Expense"/>
    <n v="110"/>
    <x v="46"/>
    <n v="986"/>
    <n v="-22502.739996"/>
    <n v="0"/>
    <n v="0"/>
    <n v="0"/>
    <n v="0"/>
    <n v="0"/>
    <n v="0"/>
    <n v="0"/>
    <n v="0"/>
    <n v="0"/>
    <n v="0"/>
    <n v="0"/>
    <n v="20188.62"/>
    <n v="-1875.228333"/>
    <n v="-1875.228333"/>
    <n v="-1875.228333"/>
    <n v="-1875.228333"/>
    <n v="-1875.228333"/>
    <n v="-1875.228333"/>
    <n v="-1875.228333"/>
    <n v="-1875.228333"/>
    <n v="-1875.228333"/>
    <n v="-1875.228333"/>
    <n v="-1875.228333"/>
    <n v="-1875.228333"/>
    <n v="20188.62"/>
    <n v="-22502.739996"/>
    <s v="All Budget Divisions"/>
    <s v="CD-70 - Finance"/>
    <x v="1"/>
    <s v="USF"/>
    <s v="Employee Expenses"/>
    <s v="Compensation and Benefits"/>
    <n v="-42691.359995999999"/>
    <s v="70-799-70.68100"/>
    <s v="799-Enterprise Resource Program"/>
    <s v="799"/>
    <x v="46"/>
    <x v="3"/>
  </r>
  <r>
    <x v="5"/>
    <x v="20"/>
    <x v="13"/>
    <n v="2"/>
    <n v="2"/>
    <n v="43"/>
    <x v="21"/>
    <n v="26"/>
    <n v="56"/>
    <x v="12"/>
    <n v="2"/>
    <s v="2. EXP - Operating Expense"/>
    <n v="100"/>
    <x v="18"/>
    <n v="1211"/>
    <n v="1897204.794"/>
    <n v="165495.94"/>
    <n v="142703.6"/>
    <n v="149838.78"/>
    <n v="162290.04"/>
    <n v="161383.91"/>
    <n v="149100.46"/>
    <n v="164279.29"/>
    <n v="147591.29999999999"/>
    <n v="162337.13"/>
    <n v="165589.68"/>
    <n v="134819.69"/>
    <n v="156805.38"/>
    <n v="165495.94"/>
    <n v="142703.6"/>
    <n v="149838.78"/>
    <n v="162290.04"/>
    <n v="161383.91"/>
    <n v="149100.46"/>
    <n v="168386.49600000001"/>
    <n v="153744.19200000001"/>
    <n v="161065.34400000001"/>
    <n v="168386.49600000001"/>
    <n v="146423.04000000001"/>
    <n v="168386.49600000001"/>
    <n v="930812.73"/>
    <n v="930812.73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7"/>
    <x v="10"/>
    <n v="2"/>
    <n v="2"/>
    <n v="42"/>
    <x v="11"/>
    <n v="26"/>
    <n v="55"/>
    <x v="6"/>
    <n v="2"/>
    <s v="2. EXP - Operating Expense"/>
    <n v="100"/>
    <x v="18"/>
    <n v="1332"/>
    <n v="180884.02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0"/>
    <n v="0"/>
    <n v="0"/>
    <n v="0"/>
    <n v="0"/>
    <n v="0"/>
    <n v="0"/>
    <n v="0"/>
    <n v="0"/>
    <n v="0"/>
    <n v="180884.02"/>
    <n v="180884.02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7"/>
    <x v="5"/>
    <n v="2"/>
    <n v="2"/>
    <n v="42"/>
    <x v="11"/>
    <n v="26"/>
    <n v="55"/>
    <x v="6"/>
    <n v="2"/>
    <s v="2. EXP - Operating Expense"/>
    <n v="100"/>
    <x v="18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5"/>
    <x v="20"/>
    <x v="13"/>
    <n v="2"/>
    <n v="2"/>
    <n v="54"/>
    <x v="15"/>
    <n v="26"/>
    <n v="59"/>
    <x v="2"/>
    <n v="2"/>
    <s v="2. EXP - Operating Expense"/>
    <n v="102"/>
    <x v="44"/>
    <n v="1320"/>
    <n v="-12619.39"/>
    <n v="0"/>
    <n v="0"/>
    <n v="0"/>
    <n v="0"/>
    <n v="-5900.74"/>
    <n v="-6718.65"/>
    <n v="-11050.86"/>
    <n v="187.9"/>
    <n v="7552.02"/>
    <n v="0"/>
    <n v="70.03"/>
    <n v="10.77"/>
    <n v="0"/>
    <n v="0"/>
    <n v="0"/>
    <n v="0"/>
    <n v="-5900.74"/>
    <n v="-6718.65"/>
    <n v="0"/>
    <n v="0"/>
    <n v="0"/>
    <n v="0"/>
    <n v="0"/>
    <n v="0"/>
    <n v="-12619.39"/>
    <n v="-12619.39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0"/>
    <x v="2"/>
    <x v="2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16"/>
    <x v="9"/>
    <n v="2"/>
    <n v="2"/>
    <n v="39"/>
    <x v="1"/>
    <n v="26"/>
    <n v="52"/>
    <x v="1"/>
    <n v="2"/>
    <s v="2. EXP - Operating Expense"/>
    <n v="105"/>
    <x v="11"/>
    <n v="1149"/>
    <n v="4087"/>
    <n v="500"/>
    <n v="0"/>
    <n v="250"/>
    <n v="0"/>
    <n v="500"/>
    <n v="0"/>
    <n v="250"/>
    <n v="500"/>
    <n v="0"/>
    <n v="2087"/>
    <n v="0"/>
    <n v="50896.09"/>
    <n v="500"/>
    <n v="0"/>
    <n v="250"/>
    <n v="0"/>
    <n v="500"/>
    <n v="0"/>
    <n v="250"/>
    <n v="500"/>
    <n v="0"/>
    <n v="2087"/>
    <n v="0"/>
    <n v="0"/>
    <n v="54983.09"/>
    <n v="4087"/>
    <s v="All Budget Divisions"/>
    <s v="CD-61 - Office of the Chief Administrative Officer Division"/>
    <x v="1"/>
    <s v="USF"/>
    <s v="Employee Expenses"/>
    <s v="Compensation and Benefits"/>
    <n v="-50896.09"/>
    <s v="61-601-61.68005"/>
    <s v="601-Data Strategy"/>
    <s v="601"/>
    <x v="11"/>
    <x v="3"/>
  </r>
  <r>
    <x v="0"/>
    <x v="7"/>
    <x v="5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5"/>
    <x v="4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1"/>
    <x v="1"/>
    <x v="1"/>
    <n v="2"/>
    <n v="2"/>
    <n v="43"/>
    <x v="21"/>
    <n v="26"/>
    <n v="56"/>
    <x v="12"/>
    <n v="2"/>
    <s v="2. EXP - Operating Expense"/>
    <n v="95"/>
    <x v="79"/>
    <n v="548"/>
    <n v="925"/>
    <n v="0"/>
    <n v="0"/>
    <n v="3850"/>
    <n v="0"/>
    <n v="0"/>
    <n v="0"/>
    <n v="0"/>
    <n v="0"/>
    <n v="0"/>
    <n v="0"/>
    <n v="0"/>
    <n v="0"/>
    <n v="0"/>
    <n v="0"/>
    <n v="0"/>
    <n v="375"/>
    <n v="0"/>
    <n v="0"/>
    <n v="550"/>
    <n v="0"/>
    <n v="0"/>
    <n v="0"/>
    <n v="0"/>
    <n v="0"/>
    <n v="3850"/>
    <n v="925"/>
    <s v="All Budget Divisions"/>
    <s v="CD-73 - Procurement"/>
    <x v="1"/>
    <s v="USF"/>
    <s v="Employee Expenses"/>
    <s v="Certifications/Licensing"/>
    <n v="-2925"/>
    <s v="73-730-73.66720"/>
    <s v="730-Procurement"/>
    <s v="730"/>
    <x v="79"/>
    <x v="7"/>
  </r>
  <r>
    <x v="5"/>
    <x v="16"/>
    <x v="9"/>
    <n v="2"/>
    <n v="2"/>
    <n v="35"/>
    <x v="12"/>
    <n v="26"/>
    <n v="48"/>
    <x v="7"/>
    <n v="2"/>
    <s v="2. EXP - Operating Expense"/>
    <n v="97"/>
    <x v="16"/>
    <n v="1118"/>
    <n v="9035.4599999999991"/>
    <n v="268.55"/>
    <n v="731.95"/>
    <n v="309.10000000000002"/>
    <n v="515.54999999999995"/>
    <n v="1785.29"/>
    <n v="690.85"/>
    <n v="855.57"/>
    <n v="1589.1"/>
    <n v="822.1"/>
    <n v="1774.65"/>
    <n v="465.1"/>
    <n v="1332.1"/>
    <n v="268.55"/>
    <n v="731.95"/>
    <n v="309.10000000000002"/>
    <n v="515.54999999999995"/>
    <n v="1785.29"/>
    <n v="690.85"/>
    <n v="855.57"/>
    <n v="1589.1"/>
    <n v="822.1"/>
    <n v="1774.65"/>
    <n v="-307.25"/>
    <n v="0"/>
    <n v="11139.91"/>
    <n v="9035.4599999999991"/>
    <s v="All Budget Divisions"/>
    <s v="BD-30 - High Cost"/>
    <x v="4"/>
    <s v="USF"/>
    <s v="Employee Expenses"/>
    <s v="Travel"/>
    <n v="-2104.4499999999998"/>
    <s v="30-300-30.66800"/>
    <s v="300-High Cost"/>
    <s v="300"/>
    <x v="16"/>
    <x v="7"/>
  </r>
  <r>
    <x v="5"/>
    <x v="20"/>
    <x v="13"/>
    <n v="2"/>
    <n v="2"/>
    <n v="47"/>
    <x v="2"/>
    <n v="26"/>
    <n v="52"/>
    <x v="1"/>
    <n v="2"/>
    <s v="2. EXP - Operating Expense"/>
    <n v="97"/>
    <x v="16"/>
    <n v="1325"/>
    <n v="22.4"/>
    <n v="0"/>
    <n v="0"/>
    <n v="0"/>
    <n v="22.4"/>
    <n v="0"/>
    <n v="0"/>
    <n v="0"/>
    <n v="0"/>
    <n v="0"/>
    <n v="0"/>
    <n v="0"/>
    <n v="0"/>
    <n v="0"/>
    <n v="0"/>
    <n v="0"/>
    <n v="22.4"/>
    <n v="0"/>
    <n v="0"/>
    <n v="0"/>
    <n v="0"/>
    <n v="0"/>
    <n v="0"/>
    <n v="0"/>
    <n v="0"/>
    <n v="22.4"/>
    <n v="22.4"/>
    <s v="All Budget Divisions"/>
    <s v="CD-93 - Human Resources"/>
    <x v="1"/>
    <s v="USF"/>
    <s v="Employee Expenses"/>
    <s v="Travel"/>
    <n v="0"/>
    <s v="93-931-93.66800"/>
    <s v="931-Administrative Assistants"/>
    <s v="931"/>
    <x v="16"/>
    <x v="7"/>
  </r>
  <r>
    <x v="0"/>
    <x v="14"/>
    <x v="8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2"/>
    <x v="2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368925.9"/>
    <n v="368925.9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0"/>
    <x v="0"/>
    <n v="2"/>
    <n v="2"/>
    <n v="46"/>
    <x v="3"/>
    <n v="26"/>
    <n v="59"/>
    <x v="2"/>
    <n v="2"/>
    <s v="2. EXP - Operating Expense"/>
    <n v="76"/>
    <x v="68"/>
    <n v="1498"/>
    <n v="1168094.97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597.440000000002"/>
    <n v="97709.94"/>
    <n v="97597.440000000002"/>
    <n v="97597.440000000002"/>
    <n v="97419"/>
    <n v="97419"/>
    <n v="97421.71"/>
    <n v="875835.26"/>
    <n v="875835.26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16"/>
    <x v="9"/>
    <n v="2"/>
    <n v="2"/>
    <n v="43"/>
    <x v="21"/>
    <n v="26"/>
    <n v="56"/>
    <x v="12"/>
    <n v="2"/>
    <s v="2. EXP - Operating Expense"/>
    <n v="83"/>
    <x v="13"/>
    <n v="1211"/>
    <n v="132312.57"/>
    <n v="17566.23"/>
    <n v="11946.29"/>
    <n v="12427.96"/>
    <n v="13429.02"/>
    <n v="13447.48"/>
    <n v="12315.73"/>
    <n v="13221.75"/>
    <n v="13125.29"/>
    <n v="13204.33"/>
    <n v="13088.29"/>
    <n v="11391.1"/>
    <n v="17226.919999999998"/>
    <n v="17566.23"/>
    <n v="11946.29"/>
    <n v="12427.96"/>
    <n v="13429.02"/>
    <n v="13447.48"/>
    <n v="12315.73"/>
    <n v="13221.75"/>
    <n v="13125.29"/>
    <n v="13204.33"/>
    <n v="13088.29"/>
    <n v="-1459.8"/>
    <n v="0"/>
    <n v="162390.39000000001"/>
    <n v="132312.57"/>
    <s v="All Budget Divisions"/>
    <s v="CD-73 - Procurement"/>
    <x v="1"/>
    <s v="USF"/>
    <s v="Employee Expenses"/>
    <s v="Compensation and Benefits"/>
    <n v="-30077.82"/>
    <s v="73-730-73.66000"/>
    <s v="730-Procurement"/>
    <s v="730"/>
    <x v="13"/>
    <x v="3"/>
  </r>
  <r>
    <x v="0"/>
    <x v="2"/>
    <x v="2"/>
    <n v="2"/>
    <n v="2"/>
    <n v="39"/>
    <x v="1"/>
    <n v="26"/>
    <n v="52"/>
    <x v="1"/>
    <n v="2"/>
    <s v="2. EXP - Operating Expense"/>
    <n v="83"/>
    <x v="13"/>
    <n v="1369"/>
    <n v="11509.09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460"/>
    <n v="1393.63"/>
    <n v="1368.56"/>
    <n v="466.8"/>
    <n v="264.14999999999998"/>
    <n v="276.73"/>
    <n v="276.73"/>
    <n v="264.14999999999998"/>
    <n v="808.6"/>
    <n v="4929.74"/>
    <n v="4929.74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11"/>
    <x v="6"/>
    <n v="2"/>
    <n v="2"/>
    <n v="40"/>
    <x v="4"/>
    <n v="26"/>
    <n v="53"/>
    <x v="3"/>
    <n v="2"/>
    <s v="2. EXP - Operating Expense"/>
    <n v="83"/>
    <x v="13"/>
    <n v="1378"/>
    <n v="267654.01"/>
    <n v="32652.69"/>
    <n v="22836.6"/>
    <n v="25699.18"/>
    <n v="24453.56"/>
    <n v="23476.04"/>
    <n v="24442.91"/>
    <n v="26751.39"/>
    <n v="23525.26"/>
    <n v="23610.63"/>
    <n v="0"/>
    <n v="0"/>
    <n v="0"/>
    <n v="28170.38"/>
    <n v="21911.18"/>
    <n v="24072.53"/>
    <n v="24072.53"/>
    <n v="22978.32"/>
    <n v="24072.53"/>
    <n v="24409.65"/>
    <n v="20684.09"/>
    <n v="20232.96"/>
    <n v="18692.8"/>
    <n v="16457.84"/>
    <n v="21899.200000000001"/>
    <n v="227448.26"/>
    <n v="210604.17"/>
    <s v="All Budget Divisions"/>
    <s v="CD-62 - Shared Services"/>
    <x v="1"/>
    <s v="USF"/>
    <s v="Employee Expenses"/>
    <s v="Compensation and Benefits"/>
    <n v="-16844.09"/>
    <s v="62-620-62.66000"/>
    <s v="620-Shared Services"/>
    <s v="620"/>
    <x v="13"/>
    <x v="3"/>
  </r>
  <r>
    <x v="0"/>
    <x v="17"/>
    <x v="10"/>
    <n v="2"/>
    <n v="2"/>
    <n v="42"/>
    <x v="11"/>
    <n v="26"/>
    <n v="55"/>
    <x v="6"/>
    <n v="2"/>
    <s v="2. EXP - Operating Expense"/>
    <n v="83"/>
    <x v="13"/>
    <n v="1406"/>
    <n v="23576.84"/>
    <n v="0"/>
    <n v="0"/>
    <n v="0"/>
    <n v="0"/>
    <n v="0"/>
    <n v="0"/>
    <n v="0"/>
    <n v="0"/>
    <n v="0"/>
    <n v="0"/>
    <n v="0"/>
    <n v="0"/>
    <n v="0"/>
    <n v="0"/>
    <n v="3040.74"/>
    <n v="3040.74"/>
    <n v="2902.52"/>
    <n v="3040.74"/>
    <n v="3178.95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2"/>
    <x v="2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2"/>
    <x v="2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352.48"/>
    <n v="352.48"/>
    <n v="352.48"/>
    <n v="352.48"/>
    <n v="352.48"/>
    <n v="352.48"/>
    <n v="352.48"/>
    <n v="352.48"/>
    <n v="352.51"/>
    <n v="77.650000000000006"/>
    <n v="77.650000000000006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17"/>
    <x v="10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25"/>
    <n v="625"/>
    <n v="625"/>
    <n v="625"/>
    <n v="625"/>
    <n v="625"/>
    <n v="625"/>
    <n v="625"/>
    <n v="625"/>
    <n v="1276.54"/>
    <n v="598.46"/>
    <n v="598.46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4"/>
    <x v="9"/>
    <x v="1"/>
    <n v="2"/>
    <n v="2"/>
    <n v="52"/>
    <x v="10"/>
    <n v="26"/>
    <n v="58"/>
    <x v="4"/>
    <n v="2"/>
    <s v="2. EXP - Operating Expense"/>
    <n v="44"/>
    <x v="57"/>
    <n v="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2"/>
    <x v="4"/>
    <x v="1"/>
    <n v="2"/>
    <n v="2"/>
    <n v="49"/>
    <x v="13"/>
    <n v="26"/>
    <n v="59"/>
    <x v="2"/>
    <n v="2"/>
    <s v="2. EXP - Operating Expense"/>
    <n v="57"/>
    <x v="22"/>
    <n v="355"/>
    <n v="2279999.9999970002"/>
    <n v="0"/>
    <n v="89279.7"/>
    <n v="394555.52"/>
    <n v="401916.63"/>
    <n v="405734.86"/>
    <n v="435585.34"/>
    <n v="147468.92000000001"/>
    <n v="-19840.61"/>
    <n v="2687.35"/>
    <n v="2999.35"/>
    <n v="2977.98"/>
    <n v="2977.97"/>
    <n v="0"/>
    <n v="0"/>
    <n v="0"/>
    <n v="253333.33333299999"/>
    <n v="253333.33333299999"/>
    <n v="253333.33333299999"/>
    <n v="253333.33333299999"/>
    <n v="253333.33333299999"/>
    <n v="253333.33333299999"/>
    <n v="253333.33333299999"/>
    <n v="253333.33333299999"/>
    <n v="253333.33333299999"/>
    <n v="1866343.01"/>
    <n v="2279999.9999970002"/>
    <s v="All Budget Divisions"/>
    <s v="CD-42 - ACP (FCC Appropriated Program; formerly EBB)"/>
    <x v="0"/>
    <s v="FCC"/>
    <s v="Professional Services"/>
    <s v="Other Professional Services"/>
    <n v="413656.98999700003"/>
    <s v="90-402-42.64800"/>
    <s v="402-EBB (FCC Appropriated Program; now ACP)"/>
    <s v="402"/>
    <x v="22"/>
    <x v="9"/>
  </r>
  <r>
    <x v="0"/>
    <x v="17"/>
    <x v="10"/>
    <n v="2"/>
    <n v="2"/>
    <n v="55"/>
    <x v="9"/>
    <n v="26"/>
    <n v="58"/>
    <x v="4"/>
    <n v="2"/>
    <s v="2. EXP - Operating Expense"/>
    <n v="64"/>
    <x v="23"/>
    <n v="1418"/>
    <n v="960109.08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88092"/>
    <n v="49740"/>
    <n v="74021"/>
    <n v="72997"/>
    <n v="84553"/>
    <n v="85940"/>
    <n v="80253"/>
    <n v="87305"/>
    <n v="68720"/>
    <n v="50789"/>
    <n v="217699.08"/>
    <n v="217699.08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1"/>
    <x v="1"/>
    <x v="1"/>
    <n v="2"/>
    <n v="2"/>
    <n v="39"/>
    <x v="1"/>
    <n v="26"/>
    <n v="52"/>
    <x v="1"/>
    <n v="2"/>
    <s v="2. EXP - Operating Expense"/>
    <n v="26"/>
    <x v="51"/>
    <n v="486"/>
    <n v="152449.33600000001"/>
    <n v="0"/>
    <n v="0"/>
    <n v="0"/>
    <n v="0"/>
    <n v="-75"/>
    <n v="14385.27"/>
    <n v="13738.99"/>
    <n v="15846.61"/>
    <n v="7774.47"/>
    <n v="20794.759999999998"/>
    <n v="18567.09"/>
    <n v="21473.09"/>
    <n v="12313.2156"/>
    <n v="11726.871999999999"/>
    <n v="13485.9028"/>
    <n v="12313.2156"/>
    <n v="12899.5592"/>
    <n v="12899.5592"/>
    <n v="12313.2156"/>
    <n v="13485.9028"/>
    <n v="12899.5592"/>
    <n v="12313.2156"/>
    <n v="12899.5592"/>
    <n v="12899.5592"/>
    <n v="112505.28"/>
    <n v="152449.33600000001"/>
    <s v="All Budget Divisions"/>
    <s v="CD-61 - Office of the Chief Administrative Officer Division"/>
    <x v="1"/>
    <s v="USF"/>
    <s v="Employee Expenses"/>
    <s v="Compensation and Benefits"/>
    <n v="39944.055999999997"/>
    <s v="61-601-61.62303"/>
    <s v="601-Data Strategy"/>
    <s v="601"/>
    <x v="51"/>
    <x v="3"/>
  </r>
  <r>
    <x v="0"/>
    <x v="18"/>
    <x v="11"/>
    <n v="2"/>
    <n v="2"/>
    <n v="35"/>
    <x v="12"/>
    <n v="26"/>
    <n v="48"/>
    <x v="7"/>
    <n v="2"/>
    <s v="2. EXP - Operating Expense"/>
    <n v="27"/>
    <x v="38"/>
    <n v="1340"/>
    <n v="40251.019999999997"/>
    <n v="3410.12"/>
    <n v="3505.55"/>
    <n v="3451.23"/>
    <n v="3502.68"/>
    <n v="3473.27"/>
    <n v="3490.51"/>
    <n v="3483.55"/>
    <n v="3493.2"/>
    <n v="3568.85"/>
    <n v="0"/>
    <n v="0"/>
    <n v="0"/>
    <n v="3410.12"/>
    <n v="3082.92"/>
    <n v="3391.21"/>
    <n v="3391.21"/>
    <n v="3237.07"/>
    <n v="3391.21"/>
    <n v="3545.36"/>
    <n v="3237.07"/>
    <n v="3391.21"/>
    <n v="3391.21"/>
    <n v="3237.07"/>
    <n v="3545.36"/>
    <n v="3410.12"/>
    <n v="3410.12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5"/>
    <x v="4"/>
    <n v="2"/>
    <n v="2"/>
    <n v="39"/>
    <x v="1"/>
    <n v="26"/>
    <n v="52"/>
    <x v="1"/>
    <n v="2"/>
    <s v="2. EXP - Operating Expense"/>
    <n v="29"/>
    <x v="4"/>
    <n v="1369"/>
    <n v="13454.62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191.41"/>
    <n v="2194.7600000000002"/>
    <n v="2003.92"/>
    <n v="2099.34"/>
    <n v="2099.34"/>
    <n v="2003.92"/>
    <n v="2194.7600000000002"/>
    <n v="858.58"/>
    <n v="858.58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1"/>
    <x v="1"/>
    <x v="1"/>
    <n v="2"/>
    <n v="2"/>
    <n v="49"/>
    <x v="13"/>
    <n v="26"/>
    <n v="52"/>
    <x v="1"/>
    <n v="2"/>
    <s v="2. EXP - Operating Expense"/>
    <n v="31"/>
    <x v="24"/>
    <n v="4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5"/>
    <x v="10"/>
    <x v="1"/>
    <n v="2"/>
    <n v="2"/>
    <n v="50"/>
    <x v="0"/>
    <n v="26"/>
    <n v="53"/>
    <x v="3"/>
    <n v="2"/>
    <s v="2. EXP - Operating Expense"/>
    <n v="31"/>
    <x v="24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9"/>
    <x v="12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5"/>
    <x v="15"/>
    <x v="5"/>
    <n v="2"/>
    <n v="2"/>
    <n v="39"/>
    <x v="1"/>
    <n v="26"/>
    <n v="52"/>
    <x v="1"/>
    <n v="2"/>
    <s v="2. EXP - Operating Expense"/>
    <n v="16"/>
    <x v="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6"/>
    <x v="1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5"/>
    <x v="4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3"/>
    <x v="8"/>
    <x v="1"/>
    <n v="2"/>
    <n v="2"/>
    <n v="48"/>
    <x v="8"/>
    <n v="26"/>
    <n v="59"/>
    <x v="2"/>
    <n v="2"/>
    <s v="2. EXP - Operating Expense"/>
    <n v="18"/>
    <x v="2"/>
    <n v="793"/>
    <n v="1599999.999996"/>
    <n v="129779.23"/>
    <n v="129779.18"/>
    <n v="124916.76"/>
    <n v="124916.76"/>
    <n v="124916.76"/>
    <n v="124916.76"/>
    <n v="124916.76"/>
    <n v="124916.76"/>
    <n v="124916.76"/>
    <n v="124916.76"/>
    <n v="124916.76"/>
    <n v="124916.76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508726.01"/>
    <n v="1599999.999996"/>
    <s v="All Budget Divisions"/>
    <s v="CD-22 - ECF (FCC Appropriated Program)"/>
    <x v="0"/>
    <s v="FCC"/>
    <s v="General and Administrative"/>
    <s v="Computer Support and Maintenance"/>
    <n v="91273.989996000004"/>
    <s v="90-202-22.61420"/>
    <s v="202-ECF (FCC Appropriated Program)"/>
    <s v="202"/>
    <x v="2"/>
    <x v="2"/>
  </r>
  <r>
    <x v="0"/>
    <x v="0"/>
    <x v="0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6"/>
    <x v="12"/>
    <x v="6"/>
    <n v="2"/>
    <n v="2"/>
    <n v="49"/>
    <x v="13"/>
    <n v="26"/>
    <n v="59"/>
    <x v="2"/>
    <n v="2"/>
    <s v="2. EXP - Operating Expense"/>
    <n v="18"/>
    <x v="2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18"/>
    <x v="11"/>
    <n v="2"/>
    <n v="2"/>
    <n v="38"/>
    <x v="18"/>
    <n v="26"/>
    <n v="51"/>
    <x v="8"/>
    <n v="2"/>
    <s v="2. EXP - Operating Expense"/>
    <n v="146"/>
    <x v="5"/>
    <n v="1356"/>
    <n v="297.91666300000003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4"/>
    <x v="8"/>
    <n v="2"/>
    <n v="2"/>
    <n v="47"/>
    <x v="2"/>
    <n v="26"/>
    <n v="60"/>
    <x v="9"/>
    <n v="2"/>
    <s v="2. EXP - Operating Expense"/>
    <n v="146"/>
    <x v="5"/>
    <n v="1511"/>
    <n v="20405.213331999999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2095.4299999999998"/>
    <n v="2095.4299999999998"/>
    <n v="2591.5100000000002"/>
    <n v="1971.333333"/>
    <n v="408.33333299999998"/>
    <n v="408.33333299999998"/>
    <n v="408.33333299999998"/>
    <n v="17208.88"/>
    <n v="17208.88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5"/>
    <x v="4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2"/>
    <x v="2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8"/>
    <x v="11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1"/>
    <x v="6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6"/>
    <x v="12"/>
    <x v="6"/>
    <n v="2"/>
    <n v="2"/>
    <n v="46"/>
    <x v="3"/>
    <n v="26"/>
    <n v="59"/>
    <x v="2"/>
    <n v="6"/>
    <s v="X00000 - Capital Expenses"/>
    <n v="137"/>
    <x v="43"/>
    <n v="1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2"/>
    <x v="2"/>
    <n v="2"/>
    <n v="2"/>
    <n v="54"/>
    <x v="15"/>
    <n v="26"/>
    <n v="59"/>
    <x v="2"/>
    <n v="2"/>
    <s v="2. EXP - Operating Expense"/>
    <n v="100"/>
    <x v="18"/>
    <n v="1471"/>
    <n v="144094.18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8.95"/>
    <n v="11587.18"/>
    <n v="12138.95"/>
    <n v="12690.72"/>
    <n v="11587.18"/>
    <n v="12138.95"/>
    <n v="12138.95"/>
    <n v="11587.18"/>
    <n v="12690.72"/>
    <n v="35395.4"/>
    <n v="35395.4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6"/>
    <x v="1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20"/>
    <x v="13"/>
    <n v="2"/>
    <n v="2"/>
    <n v="46"/>
    <x v="3"/>
    <n v="26"/>
    <n v="59"/>
    <x v="2"/>
    <n v="2"/>
    <s v="2. EXP - Operating Expense"/>
    <n v="102"/>
    <x v="44"/>
    <n v="1254"/>
    <n v="-1159.78"/>
    <n v="0"/>
    <n v="0"/>
    <n v="0"/>
    <n v="0"/>
    <n v="-417.52"/>
    <n v="-742.26"/>
    <n v="-649.48"/>
    <n v="-1461.32"/>
    <n v="-34.79"/>
    <n v="-115.98"/>
    <n v="-34.799999999999997"/>
    <n v="63.79"/>
    <n v="0"/>
    <n v="0"/>
    <n v="0"/>
    <n v="0"/>
    <n v="-417.52"/>
    <n v="-742.26"/>
    <n v="0"/>
    <n v="0"/>
    <n v="0"/>
    <n v="0"/>
    <n v="0"/>
    <n v="0"/>
    <n v="-1159.78"/>
    <n v="-1159.78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69"/>
    <n v="97732.838499999998"/>
    <n v="0"/>
    <n v="0"/>
    <n v="0"/>
    <n v="50"/>
    <n v="0"/>
    <n v="0"/>
    <n v="0"/>
    <n v="-50"/>
    <n v="300"/>
    <n v="0"/>
    <n v="4450"/>
    <n v="92105.68"/>
    <n v="368.07690000000002"/>
    <n v="334.61540000000002"/>
    <n v="384.80770000000001"/>
    <n v="334.61540000000002"/>
    <n v="384.80770000000001"/>
    <n v="383.07690000000002"/>
    <n v="375.57690000000002"/>
    <n v="403.26920000000001"/>
    <n v="351.34620000000001"/>
    <n v="368.07690000000002"/>
    <n v="19033.106199999998"/>
    <n v="75011.463099999994"/>
    <n v="96855.679999999993"/>
    <n v="97732.838499999998"/>
    <s v="All Budget Divisions"/>
    <s v="CD-90 - Information Technology"/>
    <x v="1"/>
    <s v="USF"/>
    <s v="Employee Expenses"/>
    <s v="Compensation and Benefits"/>
    <n v="877.1585"/>
    <s v="90-922-90.68005"/>
    <s v="922-Technology Operations"/>
    <s v="922"/>
    <x v="11"/>
    <x v="3"/>
  </r>
  <r>
    <x v="4"/>
    <x v="9"/>
    <x v="1"/>
    <n v="2"/>
    <n v="2"/>
    <n v="52"/>
    <x v="10"/>
    <n v="26"/>
    <n v="59"/>
    <x v="2"/>
    <n v="2"/>
    <s v="2. EXP - Operating Expense"/>
    <n v="105"/>
    <x v="11"/>
    <n v="1079"/>
    <n v="11322.548500000001"/>
    <n v="0"/>
    <n v="0"/>
    <n v="0"/>
    <n v="0"/>
    <n v="0"/>
    <n v="0"/>
    <n v="0"/>
    <n v="0"/>
    <n v="0"/>
    <n v="0"/>
    <n v="0"/>
    <n v="1839.25"/>
    <n v="39.807699999999997"/>
    <n v="36.346200000000003"/>
    <n v="36.346200000000003"/>
    <n v="38.076900000000002"/>
    <n v="39.807699999999997"/>
    <n v="34.615400000000001"/>
    <n v="39.807699999999997"/>
    <n v="38.076900000000002"/>
    <n v="36.346200000000003"/>
    <n v="39.807699999999997"/>
    <n v="3297.0722000000001"/>
    <n v="7646.4377000000004"/>
    <n v="1839.25"/>
    <n v="11322.548500000001"/>
    <s v="All Budget Divisions"/>
    <s v="DA-30 - High Cost (DA)"/>
    <x v="4"/>
    <s v="USF"/>
    <s v="Employee Expenses"/>
    <s v="Compensation and Benefits"/>
    <n v="9483.2985000000008"/>
    <s v="90-916-30.68005"/>
    <s v="916-IT HC Support"/>
    <s v="916"/>
    <x v="11"/>
    <x v="3"/>
  </r>
  <r>
    <x v="5"/>
    <x v="16"/>
    <x v="9"/>
    <n v="2"/>
    <n v="2"/>
    <n v="49"/>
    <x v="13"/>
    <n v="26"/>
    <n v="58"/>
    <x v="4"/>
    <n v="2"/>
    <s v="2. EXP - Operating Expense"/>
    <n v="107"/>
    <x v="12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6"/>
    <x v="12"/>
    <x v="6"/>
    <n v="2"/>
    <n v="2"/>
    <n v="42"/>
    <x v="11"/>
    <n v="26"/>
    <n v="55"/>
    <x v="6"/>
    <n v="2"/>
    <s v="2. EXP - Operating Expense"/>
    <n v="93"/>
    <x v="34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3"/>
    <x v="8"/>
    <x v="1"/>
    <n v="2"/>
    <n v="2"/>
    <n v="46"/>
    <x v="3"/>
    <n v="26"/>
    <n v="59"/>
    <x v="2"/>
    <n v="2"/>
    <s v="2. EXP - Operating Expense"/>
    <n v="95"/>
    <x v="79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5"/>
    <x v="4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55"/>
    <n v="0"/>
    <n v="0"/>
    <n v="136.75"/>
    <n v="497.71"/>
    <n v="1292.4000000000001"/>
    <n v="596.65"/>
    <n v="623.29999999999995"/>
    <n v="831"/>
    <n v="451.75"/>
    <n v="367.2"/>
    <n v="0"/>
    <n v="0"/>
    <n v="0"/>
    <n v="0"/>
    <n v="0"/>
    <n v="0"/>
    <n v="0"/>
    <n v="0"/>
    <n v="0"/>
    <n v="0"/>
    <n v="0"/>
    <n v="0"/>
    <n v="0"/>
    <n v="0"/>
    <n v="0"/>
    <n v="4796.76"/>
    <n v="0"/>
    <s v="All Budget Divisions"/>
    <s v="CD-90 - Information Technology"/>
    <x v="1"/>
    <s v="USF"/>
    <s v="Employee Expenses"/>
    <s v="Travel"/>
    <n v="-4796.76"/>
    <s v="90-902-90.66800"/>
    <s v="902-Business Relationship Management"/>
    <s v="902"/>
    <x v="16"/>
    <x v="7"/>
  </r>
  <r>
    <x v="2"/>
    <x v="4"/>
    <x v="1"/>
    <n v="2"/>
    <n v="2"/>
    <n v="52"/>
    <x v="10"/>
    <n v="26"/>
    <n v="59"/>
    <x v="2"/>
    <n v="2"/>
    <s v="2. EXP - Operating Expense"/>
    <n v="100"/>
    <x v="18"/>
    <n v="378"/>
    <n v="868954.15930000006"/>
    <n v="60868.23"/>
    <n v="57969.74"/>
    <n v="82034.89"/>
    <n v="49639.26"/>
    <n v="47382.93"/>
    <n v="49639.26"/>
    <n v="58322.91"/>
    <n v="57553.87"/>
    <n v="57478.87"/>
    <n v="54866.2"/>
    <n v="57478.87"/>
    <n v="60318.44"/>
    <n v="69915.851899999994"/>
    <n v="66586.525599999994"/>
    <n v="76574.504400000005"/>
    <n v="73245.178199999995"/>
    <n v="69915.851899999994"/>
    <n v="73245.178199999995"/>
    <n v="73245.178199999995"/>
    <n v="73245.178199999995"/>
    <n v="73245.178199999995"/>
    <n v="69915.851899999994"/>
    <n v="73245.178199999995"/>
    <n v="76574.504400000005"/>
    <n v="693553.47"/>
    <n v="868954.15930000006"/>
    <s v="All Budget Divisions"/>
    <s v="DA-30 - High Cost (DA)"/>
    <x v="4"/>
    <s v="USF"/>
    <s v="Employee Expenses"/>
    <s v="Compensation and Benefits"/>
    <n v="175400.6893"/>
    <s v="90-902-30.68000"/>
    <s v="902-Business Relationship Management"/>
    <s v="902"/>
    <x v="18"/>
    <x v="3"/>
  </r>
  <r>
    <x v="2"/>
    <x v="4"/>
    <x v="1"/>
    <n v="2"/>
    <n v="2"/>
    <n v="55"/>
    <x v="9"/>
    <n v="26"/>
    <n v="59"/>
    <x v="2"/>
    <n v="2"/>
    <s v="2. EXP - Operating Expense"/>
    <n v="100"/>
    <x v="18"/>
    <n v="394"/>
    <n v="148064.38649999999"/>
    <n v="11843.71"/>
    <n v="11279.72"/>
    <n v="12643"/>
    <n v="5505.41"/>
    <n v="5329.87"/>
    <n v="6969.53"/>
    <n v="6483.83"/>
    <n v="8565.67"/>
    <n v="8553.17"/>
    <n v="7152.55"/>
    <n v="8876.2099999999991"/>
    <n v="10817.73"/>
    <n v="11913.226500000001"/>
    <n v="11345.93"/>
    <n v="13047.8195"/>
    <n v="12480.522999999999"/>
    <n v="11913.226500000001"/>
    <n v="12480.522999999999"/>
    <n v="12480.522999999999"/>
    <n v="12480.522999999999"/>
    <n v="12480.522999999999"/>
    <n v="11913.226500000001"/>
    <n v="12480.522999999999"/>
    <n v="13047.8195"/>
    <n v="104020.4"/>
    <n v="148064.38649999999"/>
    <s v="All Budget Divisions"/>
    <s v="DA-20 - Schools &amp; Libraries (DA)"/>
    <x v="3"/>
    <s v="USF"/>
    <s v="Employee Expenses"/>
    <s v="Compensation and Benefits"/>
    <n v="44043.986499999999"/>
    <s v="90-909-20.68000"/>
    <s v="909-Project Management Office"/>
    <s v="909"/>
    <x v="18"/>
    <x v="3"/>
  </r>
  <r>
    <x v="0"/>
    <x v="6"/>
    <x v="1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5"/>
    <x v="16"/>
    <x v="9"/>
    <n v="2"/>
    <n v="2"/>
    <n v="37"/>
    <x v="5"/>
    <n v="26"/>
    <n v="50"/>
    <x v="0"/>
    <n v="2"/>
    <s v="2. EXP - Operating Expense"/>
    <n v="83"/>
    <x v="13"/>
    <n v="1127"/>
    <n v="377420.23"/>
    <n v="50275.79"/>
    <n v="35411.089999999997"/>
    <n v="36044.379999999997"/>
    <n v="37720.43"/>
    <n v="37625.57"/>
    <n v="36916.39"/>
    <n v="38055.99"/>
    <n v="38213.919999999998"/>
    <n v="36158.85"/>
    <n v="35548.400000000001"/>
    <n v="34401.82"/>
    <n v="55426.720000000001"/>
    <n v="50275.79"/>
    <n v="35411.089999999997"/>
    <n v="36044.379999999997"/>
    <n v="37720.43"/>
    <n v="37625.57"/>
    <n v="36916.39"/>
    <n v="38055.99"/>
    <n v="38213.919999999998"/>
    <n v="36158.85"/>
    <n v="35548.400000000001"/>
    <n v="-4550.58"/>
    <n v="0"/>
    <n v="471799.35"/>
    <n v="377420.23"/>
    <s v="All Budget Divisions"/>
    <s v="BD-50 - Rural Health Care"/>
    <x v="2"/>
    <s v="USF"/>
    <s v="Employee Expenses"/>
    <s v="Compensation and Benefits"/>
    <n v="-94379.12"/>
    <s v="50-500-50.66000"/>
    <s v="500-Rural Health Care"/>
    <s v="500"/>
    <x v="13"/>
    <x v="3"/>
  </r>
  <r>
    <x v="5"/>
    <x v="16"/>
    <x v="9"/>
    <n v="2"/>
    <n v="2"/>
    <n v="39"/>
    <x v="1"/>
    <n v="26"/>
    <n v="52"/>
    <x v="1"/>
    <n v="2"/>
    <s v="2. EXP - Operating Expense"/>
    <n v="83"/>
    <x v="13"/>
    <n v="1151"/>
    <n v="24656.21"/>
    <n v="12277.77"/>
    <n v="1454.32"/>
    <n v="1520.08"/>
    <n v="1585.83"/>
    <n v="1584.33"/>
    <n v="1513.07"/>
    <n v="1612.24"/>
    <n v="1637.53"/>
    <n v="1182.18"/>
    <n v="480.84"/>
    <n v="434.67"/>
    <n v="1329.39"/>
    <n v="12277.77"/>
    <n v="1454.32"/>
    <n v="1520.08"/>
    <n v="1585.83"/>
    <n v="1584.33"/>
    <n v="1513.07"/>
    <n v="1612.24"/>
    <n v="1637.53"/>
    <n v="1182.18"/>
    <n v="480.84"/>
    <n v="-191.98"/>
    <n v="0"/>
    <n v="26612.25"/>
    <n v="24656.21"/>
    <s v="All Budget Divisions"/>
    <s v="CD-61 - Office of the Chief Administrative Officer Division"/>
    <x v="1"/>
    <s v="USF"/>
    <s v="Employee Expenses"/>
    <s v="Compensation and Benefits"/>
    <n v="-1956.04"/>
    <s v="61-610-61.66000"/>
    <s v="610-Enterprise Strategy"/>
    <s v="610"/>
    <x v="13"/>
    <x v="3"/>
  </r>
  <r>
    <x v="0"/>
    <x v="18"/>
    <x v="11"/>
    <n v="2"/>
    <n v="2"/>
    <n v="39"/>
    <x v="1"/>
    <n v="26"/>
    <n v="52"/>
    <x v="1"/>
    <n v="2"/>
    <s v="2. EXP - Operating Expense"/>
    <n v="83"/>
    <x v="13"/>
    <n v="1512"/>
    <n v="43801.36"/>
    <n v="4866.79"/>
    <n v="2856.04"/>
    <n v="3337.17"/>
    <n v="3501.5"/>
    <n v="3271.99"/>
    <n v="3371.03"/>
    <n v="3470.85"/>
    <n v="3260.4"/>
    <n v="3328.72"/>
    <n v="0"/>
    <n v="0"/>
    <n v="0"/>
    <n v="4866.79"/>
    <n v="3328.47"/>
    <n v="3552.42"/>
    <n v="3552.42"/>
    <n v="3390.95"/>
    <n v="3552.42"/>
    <n v="3713.9"/>
    <n v="3390.95"/>
    <n v="3552.42"/>
    <n v="3552.42"/>
    <n v="3390.95"/>
    <n v="3957.25"/>
    <n v="4866.79"/>
    <n v="4866.79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6"/>
    <x v="12"/>
    <x v="6"/>
    <n v="2"/>
    <n v="2"/>
    <n v="41"/>
    <x v="17"/>
    <n v="26"/>
    <n v="54"/>
    <x v="11"/>
    <n v="2"/>
    <s v="2. EXP - Operating Expense"/>
    <n v="83"/>
    <x v="13"/>
    <n v="1571"/>
    <n v="262552.65960999997"/>
    <n v="0"/>
    <n v="0"/>
    <n v="0"/>
    <n v="0"/>
    <n v="0"/>
    <n v="0"/>
    <n v="0"/>
    <n v="0"/>
    <n v="0"/>
    <n v="0"/>
    <n v="0"/>
    <n v="0"/>
    <n v="39684.401745000003"/>
    <n v="23244.589745000001"/>
    <n v="23191.995745"/>
    <n v="34787.993618"/>
    <n v="23191.995745"/>
    <n v="23191.995745"/>
    <n v="22863.398845"/>
    <n v="19894.844424999999"/>
    <n v="23976.301656"/>
    <n v="12110.674035"/>
    <n v="8858.2614350000003"/>
    <n v="7556.2068710000003"/>
    <n v="0"/>
    <n v="0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5"/>
    <x v="20"/>
    <x v="13"/>
    <n v="2"/>
    <n v="2"/>
    <n v="33"/>
    <x v="20"/>
    <n v="26"/>
    <n v="55"/>
    <x v="6"/>
    <n v="2"/>
    <s v="2. EXP - Operating Expense"/>
    <n v="92"/>
    <x v="83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0"/>
    <x v="3"/>
    <x v="3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0"/>
    <n v="593"/>
    <n v="0"/>
    <n v="0"/>
    <n v="593"/>
    <n v="0"/>
    <n v="0"/>
    <n v="986.37"/>
    <n v="202.63"/>
    <n v="202.63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6"/>
    <x v="12"/>
    <x v="6"/>
    <n v="2"/>
    <n v="2"/>
    <n v="41"/>
    <x v="17"/>
    <n v="26"/>
    <n v="54"/>
    <x v="11"/>
    <n v="2"/>
    <s v="2. EXP - Operating Expense"/>
    <n v="39"/>
    <x v="27"/>
    <n v="1571"/>
    <n v="3250"/>
    <n v="0"/>
    <n v="0"/>
    <n v="0"/>
    <n v="0"/>
    <n v="0"/>
    <n v="0"/>
    <n v="0"/>
    <n v="0"/>
    <n v="0"/>
    <n v="0"/>
    <n v="0"/>
    <n v="0"/>
    <n v="271"/>
    <n v="271"/>
    <n v="271"/>
    <n v="271"/>
    <n v="271"/>
    <n v="271"/>
    <n v="271"/>
    <n v="271"/>
    <n v="271"/>
    <n v="271"/>
    <n v="271"/>
    <n v="269"/>
    <n v="0"/>
    <n v="0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5"/>
    <x v="16"/>
    <x v="9"/>
    <n v="2"/>
    <n v="2"/>
    <n v="37"/>
    <x v="5"/>
    <n v="26"/>
    <n v="50"/>
    <x v="0"/>
    <n v="2"/>
    <s v="2. EXP - Operating Expense"/>
    <n v="40"/>
    <x v="48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3"/>
    <x v="7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5"/>
    <x v="20"/>
    <x v="13"/>
    <n v="2"/>
    <n v="2"/>
    <n v="41"/>
    <x v="17"/>
    <n v="26"/>
    <n v="54"/>
    <x v="11"/>
    <n v="2"/>
    <s v="2. EXP - Operating Expense"/>
    <n v="45"/>
    <x v="19"/>
    <n v="1184"/>
    <n v="0"/>
    <n v="0"/>
    <n v="0"/>
    <n v="0"/>
    <n v="0"/>
    <n v="0"/>
    <n v="0"/>
    <n v="0"/>
    <n v="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14"/>
    <x v="8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0"/>
    <x v="0"/>
    <n v="2"/>
    <n v="2"/>
    <n v="46"/>
    <x v="3"/>
    <n v="26"/>
    <n v="59"/>
    <x v="2"/>
    <n v="2"/>
    <s v="2. EXP - Operating Expense"/>
    <n v="29"/>
    <x v="4"/>
    <n v="1498"/>
    <n v="477586.31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42859.65"/>
    <n v="44821.2"/>
    <n v="41136.67"/>
    <n v="43027.94"/>
    <n v="32475.79"/>
    <n v="30999.62"/>
    <n v="33951.96"/>
    <n v="380158.94"/>
    <n v="380158.94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0"/>
    <x v="6"/>
    <x v="1"/>
    <n v="2"/>
    <n v="2"/>
    <n v="55"/>
    <x v="9"/>
    <n v="26"/>
    <n v="59"/>
    <x v="2"/>
    <n v="2"/>
    <s v="2. EXP - Operating Expense"/>
    <n v="29"/>
    <x v="4"/>
    <n v="1509"/>
    <n v="49125.78"/>
    <n v="3765.07"/>
    <n v="3421.28"/>
    <n v="3142.61"/>
    <n v="2621.72"/>
    <n v="2511.6"/>
    <n v="2629.42"/>
    <n v="2749.43"/>
    <n v="2509.4"/>
    <n v="2623.93"/>
    <n v="0"/>
    <n v="0"/>
    <n v="0"/>
    <n v="4140.87"/>
    <n v="3764.43"/>
    <n v="4140.87"/>
    <n v="4140.87"/>
    <n v="3952.65"/>
    <n v="4140.87"/>
    <n v="4329.09"/>
    <n v="3952.65"/>
    <n v="4140.87"/>
    <n v="4140.87"/>
    <n v="3952.65"/>
    <n v="4329.09"/>
    <n v="25974.46"/>
    <n v="36703.17"/>
    <s v="All Budget Divisions"/>
    <s v="DA-20 - Schools &amp; Libraries (DA)"/>
    <x v="3"/>
    <s v="USF"/>
    <s v="Employee Expenses"/>
    <s v="Compensation and Benefits"/>
    <n v="10728.71"/>
    <s v="90-926-20.62306"/>
    <s v="926-SL Legacy IT Support"/>
    <s v="926"/>
    <x v="4"/>
    <x v="3"/>
  </r>
  <r>
    <x v="5"/>
    <x v="16"/>
    <x v="9"/>
    <n v="2"/>
    <n v="2"/>
    <n v="36"/>
    <x v="14"/>
    <n v="26"/>
    <n v="49"/>
    <x v="10"/>
    <n v="2"/>
    <s v="2. EXP - Operating Expense"/>
    <n v="30"/>
    <x v="3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5"/>
    <x v="15"/>
    <x v="5"/>
    <n v="2"/>
    <n v="2"/>
    <n v="49"/>
    <x v="13"/>
    <n v="26"/>
    <n v="51"/>
    <x v="8"/>
    <n v="2"/>
    <s v="2. EXP - Operating Expense"/>
    <n v="31"/>
    <x v="24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7"/>
    <x v="5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5"/>
    <x v="20"/>
    <x v="13"/>
    <n v="2"/>
    <n v="2"/>
    <n v="41"/>
    <x v="17"/>
    <n v="26"/>
    <n v="54"/>
    <x v="11"/>
    <n v="2"/>
    <s v="2. EXP - Operating Expense"/>
    <n v="39"/>
    <x v="27"/>
    <n v="1184"/>
    <n v="3010.43"/>
    <n v="0"/>
    <n v="0"/>
    <n v="354.97"/>
    <n v="341.27"/>
    <n v="265.24"/>
    <n v="173.95"/>
    <n v="0"/>
    <n v="337.76"/>
    <n v="0"/>
    <n v="1353.01"/>
    <n v="-15.51"/>
    <n v="313.05"/>
    <n v="0"/>
    <n v="0"/>
    <n v="354.97"/>
    <n v="341.27"/>
    <n v="265.24"/>
    <n v="173.95"/>
    <n v="312.5"/>
    <n v="312.5"/>
    <n v="312.5"/>
    <n v="312.5"/>
    <n v="312.5"/>
    <n v="312.5"/>
    <n v="1135.43"/>
    <n v="1135.43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2"/>
    <x v="4"/>
    <x v="1"/>
    <n v="2"/>
    <n v="2"/>
    <n v="55"/>
    <x v="9"/>
    <n v="26"/>
    <n v="59"/>
    <x v="2"/>
    <n v="2"/>
    <s v="2. EXP - Operating Expense"/>
    <n v="24"/>
    <x v="3"/>
    <n v="377"/>
    <n v="11443.846100000001"/>
    <n v="0"/>
    <n v="0"/>
    <n v="0"/>
    <n v="0"/>
    <n v="0"/>
    <n v="0"/>
    <n v="0"/>
    <n v="0"/>
    <n v="0"/>
    <n v="0"/>
    <n v="0"/>
    <n v="0"/>
    <n v="920.76919999999996"/>
    <n v="876.92309999999998"/>
    <n v="1008.4615"/>
    <n v="964.61540000000002"/>
    <n v="920.76919999999996"/>
    <n v="964.61540000000002"/>
    <n v="964.61540000000002"/>
    <n v="964.61540000000002"/>
    <n v="964.61540000000002"/>
    <n v="920.76919999999996"/>
    <n v="964.61540000000002"/>
    <n v="1008.4615"/>
    <n v="0"/>
    <n v="11443.846100000001"/>
    <s v="All Budget Divisions"/>
    <s v="DA-20 - Schools &amp; Libraries (DA)"/>
    <x v="3"/>
    <s v="USF"/>
    <s v="Employee Expenses"/>
    <s v="Compensation and Benefits"/>
    <n v="11443.846100000001"/>
    <s v="90-902-20.62301"/>
    <s v="902-Business Relationship Management"/>
    <s v="902"/>
    <x v="3"/>
    <x v="3"/>
  </r>
  <r>
    <x v="0"/>
    <x v="19"/>
    <x v="12"/>
    <n v="2"/>
    <n v="2"/>
    <n v="42"/>
    <x v="11"/>
    <n v="26"/>
    <n v="55"/>
    <x v="6"/>
    <n v="2"/>
    <s v="2. EXP - Operating Expense"/>
    <n v="24"/>
    <x v="3"/>
    <n v="1332"/>
    <n v="11273.79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2075.5700000000002"/>
    <n v="1108.3699999999999"/>
    <n v="0"/>
    <n v="0"/>
    <n v="0"/>
    <n v="0"/>
    <n v="0"/>
    <n v="11273.79"/>
    <n v="11273.79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0"/>
    <x v="0"/>
    <n v="2"/>
    <n v="2"/>
    <n v="38"/>
    <x v="18"/>
    <n v="26"/>
    <n v="51"/>
    <x v="8"/>
    <n v="2"/>
    <s v="2. EXP - Operating Expense"/>
    <n v="24"/>
    <x v="3"/>
    <n v="1356"/>
    <n v="3493.94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63.6"/>
    <n v="363.6"/>
    <n v="363.6"/>
    <n v="363.6"/>
    <n v="385.85"/>
    <n v="368.31"/>
    <n v="403.38"/>
    <n v="2336.4"/>
    <n v="2336.4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14"/>
    <x v="8"/>
    <n v="2"/>
    <n v="2"/>
    <n v="55"/>
    <x v="9"/>
    <n v="26"/>
    <n v="59"/>
    <x v="2"/>
    <n v="2"/>
    <s v="2. EXP - Operating Expense"/>
    <n v="27"/>
    <x v="38"/>
    <n v="1505"/>
    <n v="17767.22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620.45"/>
    <n v="1620.45"/>
    <n v="1908.01"/>
    <n v="1179.55"/>
    <n v="1179.55"/>
    <n v="1125.94"/>
    <n v="1233.17"/>
    <n v="13049.01"/>
    <n v="13049.01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2"/>
    <x v="4"/>
    <x v="1"/>
    <n v="2"/>
    <n v="2"/>
    <n v="52"/>
    <x v="10"/>
    <n v="26"/>
    <n v="59"/>
    <x v="2"/>
    <n v="2"/>
    <s v="2. EXP - Operating Expense"/>
    <n v="29"/>
    <x v="4"/>
    <n v="416"/>
    <n v="147975.1923"/>
    <n v="10453.09"/>
    <n v="9282.08"/>
    <n v="9587.93"/>
    <n v="10277.76"/>
    <n v="9827.2199999999993"/>
    <n v="10330.01"/>
    <n v="10022.67"/>
    <n v="8994.25"/>
    <n v="8984.6200000000008"/>
    <n v="8629.48"/>
    <n v="7917.36"/>
    <n v="12800.6"/>
    <n v="11792.7626"/>
    <n v="11231.202499999999"/>
    <n v="12915.882900000001"/>
    <n v="12354.322700000001"/>
    <n v="12127.1626"/>
    <n v="12741.5227"/>
    <n v="12741.5227"/>
    <n v="12653.5227"/>
    <n v="12354.322700000001"/>
    <n v="11792.7626"/>
    <n v="12354.322700000001"/>
    <n v="12915.882900000001"/>
    <n v="117107.07"/>
    <n v="147975.1923"/>
    <s v="All Budget Divisions"/>
    <s v="DA-30 - High Cost (DA)"/>
    <x v="4"/>
    <s v="USF"/>
    <s v="Employee Expenses"/>
    <s v="Compensation and Benefits"/>
    <n v="30868.122299999999"/>
    <s v="90-916-30.62306"/>
    <s v="916-IT HC Support"/>
    <s v="916"/>
    <x v="4"/>
    <x v="3"/>
  </r>
  <r>
    <x v="3"/>
    <x v="8"/>
    <x v="1"/>
    <n v="2"/>
    <n v="2"/>
    <n v="53"/>
    <x v="16"/>
    <n v="26"/>
    <n v="59"/>
    <x v="2"/>
    <n v="2"/>
    <s v="2. EXP - Operating Expense"/>
    <n v="29"/>
    <x v="4"/>
    <n v="838"/>
    <n v="16997.334599999998"/>
    <n v="1459.06"/>
    <n v="1325.92"/>
    <n v="1525.63"/>
    <n v="2443.88"/>
    <n v="-596.39"/>
    <n v="0"/>
    <n v="0"/>
    <n v="0"/>
    <n v="0"/>
    <n v="0"/>
    <n v="0"/>
    <n v="0"/>
    <n v="1438.2360000000001"/>
    <n v="1307.4873"/>
    <n v="1503.6104"/>
    <n v="1307.4873"/>
    <n v="1503.6104"/>
    <n v="1438.2360000000001"/>
    <n v="1372.8616"/>
    <n v="1503.6104"/>
    <n v="1372.8616"/>
    <n v="1438.2360000000001"/>
    <n v="1438.2360000000001"/>
    <n v="1372.8616"/>
    <n v="6158.1"/>
    <n v="16997.334599999998"/>
    <s v="All Budget Divisions"/>
    <s v="DA-40 - Lifeline (DA)"/>
    <x v="5"/>
    <s v="USF"/>
    <s v="Employee Expenses"/>
    <s v="Compensation and Benefits"/>
    <n v="10839.2346"/>
    <s v="90-909-40.62306"/>
    <s v="909-Project Management Office"/>
    <s v="909"/>
    <x v="4"/>
    <x v="3"/>
  </r>
  <r>
    <x v="5"/>
    <x v="16"/>
    <x v="9"/>
    <n v="1"/>
    <n v="1"/>
    <n v="35"/>
    <x v="12"/>
    <n v="26"/>
    <n v="48"/>
    <x v="7"/>
    <n v="1"/>
    <s v="1. T4000 - Revenue"/>
    <n v="1"/>
    <x v="58"/>
    <n v="1118"/>
    <n v="-57331076.189999998"/>
    <n v="5917219.04"/>
    <n v="5426476.0999999996"/>
    <n v="5737354.0800000001"/>
    <n v="6006156.8300000001"/>
    <n v="5740125.5700000003"/>
    <n v="5691385.8600000003"/>
    <n v="5812282.3600000003"/>
    <n v="5630966.8399999999"/>
    <n v="5470890.5099999998"/>
    <n v="5898219"/>
    <n v="5528653.3399999999"/>
    <n v="6645521.2000000002"/>
    <n v="-5917219.04"/>
    <n v="-5426476.0999999996"/>
    <n v="-5737354.0800000001"/>
    <n v="-6006156.8300000001"/>
    <n v="-5740125.5700000003"/>
    <n v="-5691385.8600000003"/>
    <n v="-5812282.3600000003"/>
    <n v="-5630966.8399999999"/>
    <n v="-5470890.5099999998"/>
    <n v="-5898219"/>
    <n v="0"/>
    <n v="0"/>
    <n v="69505250.730000004"/>
    <n v="-57331076.189999998"/>
    <s v="All Budget Divisions"/>
    <s v="BD-30 - High Cost"/>
    <x v="4"/>
    <s v="USF"/>
    <s v="Revenue"/>
    <s v="Revenue"/>
    <n v="-126836326.92"/>
    <s v="30-300-30.40000"/>
    <s v="300-High Cost"/>
    <s v="300"/>
    <x v="58"/>
    <x v="0"/>
  </r>
  <r>
    <x v="5"/>
    <x v="15"/>
    <x v="5"/>
    <n v="2"/>
    <n v="2"/>
    <n v="55"/>
    <x v="9"/>
    <n v="26"/>
    <n v="55"/>
    <x v="6"/>
    <n v="2"/>
    <s v="2. EXP - Operating Expense"/>
    <n v="13"/>
    <x v="72"/>
    <n v="1189"/>
    <n v="753496.51"/>
    <n v="62080.13"/>
    <n v="62080.13"/>
    <n v="62080.13"/>
    <n v="62080.13"/>
    <n v="67562.240000000005"/>
    <n v="50403.040000000001"/>
    <n v="58564.72"/>
    <n v="58264.19"/>
    <n v="66204.89"/>
    <n v="66103.09"/>
    <n v="66153.98"/>
    <n v="71919.839999999997"/>
    <n v="62080.13"/>
    <n v="62080.13"/>
    <n v="62080.13"/>
    <n v="62080.13"/>
    <n v="67562.240000000005"/>
    <n v="50403.040000000001"/>
    <n v="58564.72"/>
    <n v="58264.19"/>
    <n v="66204.89"/>
    <n v="66103.09"/>
    <n v="66153.98"/>
    <n v="71919.839999999997"/>
    <n v="753496.51"/>
    <n v="753496.51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20"/>
    <n v="508200"/>
    <n v="52461.599999999999"/>
    <n v="52942.8"/>
    <n v="60080.15"/>
    <n v="65707.179999999993"/>
    <n v="73218.47"/>
    <n v="71290.539999999994"/>
    <n v="71321.600000000006"/>
    <n v="77548.179999999993"/>
    <n v="95913.35"/>
    <n v="102330.95"/>
    <n v="7322.1"/>
    <n v="50327.89"/>
    <n v="42180.6"/>
    <n v="40147.800000000003"/>
    <n v="46246.2"/>
    <n v="42180.6"/>
    <n v="42180.6"/>
    <n v="44213.4"/>
    <n v="40147.800000000003"/>
    <n v="46246.2"/>
    <n v="42180.6"/>
    <n v="42180.6"/>
    <n v="40147.800000000003"/>
    <n v="40147.800000000003"/>
    <n v="780464.81"/>
    <n v="508200"/>
    <s v="All Budget Divisions"/>
    <s v="CD-90 - Information Technology"/>
    <x v="1"/>
    <s v="USF"/>
    <s v="Professional Services"/>
    <s v="Contract Labor"/>
    <n v="-272264.81"/>
    <s v="90-909-90.61400"/>
    <s v="909-Project Management Office"/>
    <s v="909"/>
    <x v="1"/>
    <x v="1"/>
  </r>
  <r>
    <x v="6"/>
    <x v="12"/>
    <x v="6"/>
    <n v="2"/>
    <n v="2"/>
    <n v="36"/>
    <x v="14"/>
    <n v="26"/>
    <n v="49"/>
    <x v="10"/>
    <n v="2"/>
    <s v="2. EXP - Operating Expense"/>
    <n v="16"/>
    <x v="1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1"/>
    <x v="1"/>
    <x v="1"/>
    <n v="2"/>
    <n v="2"/>
    <n v="46"/>
    <x v="3"/>
    <n v="26"/>
    <n v="59"/>
    <x v="2"/>
    <n v="2"/>
    <s v="2. EXP - Operating Expense"/>
    <n v="21"/>
    <x v="42"/>
    <n v="648"/>
    <n v="0"/>
    <n v="0"/>
    <n v="0"/>
    <n v="0"/>
    <n v="0"/>
    <n v="0"/>
    <n v="0"/>
    <n v="0"/>
    <n v="193.03"/>
    <n v="-193.03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2"/>
    <x v="2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7"/>
    <x v="5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2"/>
    <x v="2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6"/>
    <x v="12"/>
    <x v="6"/>
    <n v="2"/>
    <n v="2"/>
    <n v="38"/>
    <x v="18"/>
    <n v="26"/>
    <n v="51"/>
    <x v="8"/>
    <n v="4"/>
    <s v="3. USAC_CREDIT - USAC Administrative (Credit)"/>
    <n v="132"/>
    <x v="100"/>
    <n v="1538"/>
    <n v="-141057258.847453"/>
    <n v="0"/>
    <n v="0"/>
    <n v="0"/>
    <n v="0"/>
    <n v="0"/>
    <n v="0"/>
    <n v="0"/>
    <n v="0"/>
    <n v="0"/>
    <n v="0"/>
    <n v="0"/>
    <n v="0"/>
    <n v="-11632836.842669999"/>
    <n v="-10780578.007254001"/>
    <n v="-11000087.117962001"/>
    <n v="-13264859.974222001"/>
    <n v="-10761191.505961999"/>
    <n v="-10998965.755961001"/>
    <n v="-10991362.682517"/>
    <n v="-11149644.826096"/>
    <n v="-13693568.914086999"/>
    <n v="-12048252.813658001"/>
    <n v="-11609218.896193"/>
    <n v="-13126691.510871001"/>
    <n v="0"/>
    <n v="0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17"/>
    <x v="10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4"/>
    <x v="8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0"/>
    <n v="162.19999999999999"/>
    <n v="0"/>
    <n v="396.9"/>
    <n v="210.95"/>
    <n v="116.95"/>
    <n v="911.62"/>
    <n v="485.58"/>
    <n v="485.5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5"/>
    <x v="16"/>
    <x v="9"/>
    <n v="2"/>
    <n v="2"/>
    <n v="49"/>
    <x v="13"/>
    <n v="26"/>
    <n v="55"/>
    <x v="6"/>
    <n v="2"/>
    <s v="2. EXP - Operating Expense"/>
    <n v="107"/>
    <x v="12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0"/>
    <x v="0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5"/>
    <x v="16"/>
    <x v="9"/>
    <n v="2"/>
    <n v="2"/>
    <n v="46"/>
    <x v="3"/>
    <n v="26"/>
    <n v="59"/>
    <x v="2"/>
    <n v="2"/>
    <s v="2. EXP - Operating Expense"/>
    <n v="110"/>
    <x v="46"/>
    <n v="1265"/>
    <n v="0"/>
    <n v="0"/>
    <n v="0"/>
    <n v="0"/>
    <n v="0"/>
    <n v="0"/>
    <n v="0"/>
    <n v="0"/>
    <n v="0"/>
    <n v="0"/>
    <n v="0"/>
    <n v="0"/>
    <n v="-44985.88"/>
    <n v="0"/>
    <n v="0"/>
    <n v="0"/>
    <n v="0"/>
    <n v="0"/>
    <n v="0"/>
    <n v="0"/>
    <n v="0"/>
    <n v="0"/>
    <n v="0"/>
    <n v="0"/>
    <n v="0"/>
    <n v="-44985.88"/>
    <n v="0"/>
    <s v="All Budget Divisions"/>
    <s v="CD-90 - Information Technology"/>
    <x v="1"/>
    <s v="USF"/>
    <s v="Employee Expenses"/>
    <s v="Compensation and Benefits"/>
    <n v="44985.88"/>
    <s v="90-902-90.68100"/>
    <s v="902-Business Relationship Management"/>
    <s v="902"/>
    <x v="46"/>
    <x v="3"/>
  </r>
  <r>
    <x v="6"/>
    <x v="12"/>
    <x v="6"/>
    <n v="2"/>
    <n v="2"/>
    <n v="45"/>
    <x v="6"/>
    <n v="26"/>
    <n v="58"/>
    <x v="4"/>
    <n v="2"/>
    <s v="2. EXP - Operating Expense"/>
    <n v="110"/>
    <x v="46"/>
    <n v="1605"/>
    <n v="7472.10264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72.1026400000001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2"/>
    <x v="4"/>
    <x v="1"/>
    <n v="2"/>
    <n v="2"/>
    <n v="49"/>
    <x v="13"/>
    <n v="26"/>
    <n v="49"/>
    <x v="10"/>
    <n v="2"/>
    <s v="2. EXP - Operating Expense"/>
    <n v="112"/>
    <x v="86"/>
    <n v="239"/>
    <n v="679999.99999799998"/>
    <n v="0"/>
    <n v="0"/>
    <n v="95242.15"/>
    <n v="29805.11"/>
    <n v="48933.24"/>
    <n v="53134.12"/>
    <n v="51179.34"/>
    <n v="50334.94"/>
    <n v="49720.639999999999"/>
    <n v="56672.42"/>
    <n v="51880.39"/>
    <n v="49431.07"/>
    <n v="0"/>
    <n v="0"/>
    <n v="71960.735555000007"/>
    <n v="22519.416443999999"/>
    <n v="73189.979110999993"/>
    <n v="73189.979110999993"/>
    <n v="73189.979110999993"/>
    <n v="73189.979110999993"/>
    <n v="73189.979110999993"/>
    <n v="73189.979110999993"/>
    <n v="73189.979110999993"/>
    <n v="73189.994221999994"/>
    <n v="536333.42000000004"/>
    <n v="679999.99999799998"/>
    <s v="All Budget Divisions"/>
    <s v="CD-42 - ACP (FCC Appropriated Program; formerly EBB)"/>
    <x v="0"/>
    <s v="FCC"/>
    <s v="General and Administrative"/>
    <s v="Common Costs allocated to appropriated programs"/>
    <n v="143666.579998"/>
    <s v="40-402-42.68300"/>
    <s v="402-EBB (FCC Appropriated Program; now ACP)"/>
    <s v="402"/>
    <x v="86"/>
    <x v="0"/>
  </r>
  <r>
    <x v="1"/>
    <x v="1"/>
    <x v="1"/>
    <n v="2"/>
    <n v="2"/>
    <n v="45"/>
    <x v="6"/>
    <n v="26"/>
    <n v="58"/>
    <x v="4"/>
    <n v="2"/>
    <s v="2. EXP - Operating Expense"/>
    <n v="98"/>
    <x v="17"/>
    <n v="561"/>
    <n v="6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1000"/>
    <n v="1000"/>
    <n v="1000"/>
    <n v="1000"/>
    <n v="1000"/>
    <n v="0"/>
    <n v="6000"/>
    <s v="All Budget Divisions"/>
    <s v="CD-80 - Audit and Assurance"/>
    <x v="1"/>
    <s v="USF"/>
    <s v="Employee Expenses"/>
    <s v="Travel"/>
    <n v="6000"/>
    <s v="80-800-80.66801"/>
    <s v="800-Audit and Assurance"/>
    <s v="800"/>
    <x v="17"/>
    <x v="0"/>
  </r>
  <r>
    <x v="3"/>
    <x v="8"/>
    <x v="1"/>
    <n v="2"/>
    <n v="2"/>
    <n v="52"/>
    <x v="10"/>
    <n v="26"/>
    <n v="59"/>
    <x v="2"/>
    <n v="2"/>
    <s v="2. EXP - Operating Expense"/>
    <n v="100"/>
    <x v="18"/>
    <n v="858"/>
    <n v="1245581.48"/>
    <n v="84860.73"/>
    <n v="84861.5"/>
    <n v="90264.14"/>
    <n v="71846.48"/>
    <n v="75096.52"/>
    <n v="35238.83"/>
    <n v="33733.65"/>
    <n v="36919.01"/>
    <n v="33708.65"/>
    <n v="35313.83"/>
    <n v="35243.83"/>
    <n v="34089.17"/>
    <n v="105395.356"/>
    <n v="95813.96"/>
    <n v="110186.054"/>
    <n v="95813.96"/>
    <n v="110186.054"/>
    <n v="105395.356"/>
    <n v="100604.658"/>
    <n v="110186.054"/>
    <n v="100604.658"/>
    <n v="105395.356"/>
    <n v="105395.356"/>
    <n v="100604.658"/>
    <n v="651176.34"/>
    <n v="1245581.48"/>
    <s v="All Budget Divisions"/>
    <s v="DA-30 - High Cost (DA)"/>
    <x v="4"/>
    <s v="USF"/>
    <s v="Employee Expenses"/>
    <s v="Compensation and Benefits"/>
    <n v="594405.14"/>
    <s v="90-916-30.68000"/>
    <s v="916-IT HC Support"/>
    <s v="916"/>
    <x v="18"/>
    <x v="3"/>
  </r>
  <r>
    <x v="4"/>
    <x v="9"/>
    <x v="1"/>
    <n v="2"/>
    <n v="2"/>
    <n v="46"/>
    <x v="3"/>
    <n v="26"/>
    <n v="59"/>
    <x v="2"/>
    <n v="2"/>
    <s v="2. EXP - Operating Expense"/>
    <n v="102"/>
    <x v="44"/>
    <n v="1062"/>
    <n v="0"/>
    <n v="-3050.84"/>
    <n v="-2028.02"/>
    <n v="-57.24"/>
    <n v="-11442.3"/>
    <n v="-10436.92"/>
    <n v="-8929.2800000000007"/>
    <n v="-5065.71"/>
    <n v="-4345.74"/>
    <n v="-1788.07"/>
    <n v="-623.4"/>
    <n v="1573.72"/>
    <n v="-496.39"/>
    <n v="0"/>
    <n v="0"/>
    <n v="0"/>
    <n v="0"/>
    <n v="0"/>
    <n v="0"/>
    <n v="0"/>
    <n v="0"/>
    <n v="0"/>
    <n v="0"/>
    <n v="0"/>
    <n v="0"/>
    <n v="-46690.19"/>
    <n v="0"/>
    <s v="All Budget Divisions"/>
    <s v="CD-90 - Information Technology"/>
    <x v="1"/>
    <s v="USF"/>
    <s v="Employee Expenses"/>
    <s v="Compensation and Benefits"/>
    <n v="46690.19"/>
    <s v="90-909-90.68002"/>
    <s v="909-Project Management Office"/>
    <s v="909"/>
    <x v="44"/>
    <x v="0"/>
  </r>
  <r>
    <x v="2"/>
    <x v="4"/>
    <x v="1"/>
    <n v="2"/>
    <n v="2"/>
    <n v="46"/>
    <x v="3"/>
    <n v="26"/>
    <n v="59"/>
    <x v="2"/>
    <n v="2"/>
    <s v="2. EXP - Operating Expense"/>
    <n v="104"/>
    <x v="54"/>
    <n v="370"/>
    <n v="0"/>
    <n v="0"/>
    <n v="0"/>
    <n v="0"/>
    <n v="0"/>
    <n v="0"/>
    <n v="0"/>
    <n v="0"/>
    <n v="0"/>
    <n v="0"/>
    <n v="0"/>
    <n v="0"/>
    <n v="24605.98"/>
    <n v="0"/>
    <n v="0"/>
    <n v="0"/>
    <n v="0"/>
    <n v="0"/>
    <n v="0"/>
    <n v="0"/>
    <n v="0"/>
    <n v="0"/>
    <n v="0"/>
    <n v="0"/>
    <n v="0"/>
    <n v="24605.98"/>
    <n v="0"/>
    <s v="All Budget Divisions"/>
    <s v="CD-90 - Information Technology"/>
    <x v="1"/>
    <s v="USF"/>
    <s v="Employee Expenses"/>
    <s v="Compensation and Benefits"/>
    <n v="-24605.98"/>
    <s v="90-900-90.68004"/>
    <s v="900-IT Senior Management"/>
    <s v="900"/>
    <x v="54"/>
    <x v="0"/>
  </r>
  <r>
    <x v="0"/>
    <x v="2"/>
    <x v="2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14"/>
    <x v="8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3"/>
    <x v="8"/>
    <x v="1"/>
    <n v="2"/>
    <n v="2"/>
    <n v="52"/>
    <x v="10"/>
    <n v="26"/>
    <n v="58"/>
    <x v="4"/>
    <n v="2"/>
    <s v="2. EXP - Operating Expense"/>
    <n v="57"/>
    <x v="22"/>
    <n v="7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3"/>
    <x v="8"/>
    <x v="1"/>
    <n v="2"/>
    <n v="2"/>
    <n v="49"/>
    <x v="13"/>
    <n v="26"/>
    <n v="49"/>
    <x v="10"/>
    <n v="2"/>
    <s v="2. EXP - Operating Expense"/>
    <n v="69"/>
    <x v="82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9"/>
    <x v="12"/>
    <n v="2"/>
    <n v="2"/>
    <n v="54"/>
    <x v="15"/>
    <n v="26"/>
    <n v="59"/>
    <x v="2"/>
    <n v="2"/>
    <s v="2. EXP - Operating Expense"/>
    <n v="83"/>
    <x v="13"/>
    <n v="1507"/>
    <n v="77075.570000000007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8611.0499999999993"/>
    <n v="6503.14"/>
    <n v="6337.08"/>
    <n v="5346.31"/>
    <n v="3039.9"/>
    <n v="2027.9"/>
    <n v="4317.68"/>
    <n v="56006.7"/>
    <n v="56006.7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17"/>
    <x v="10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8334"/>
    <n v="8334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0"/>
    <x v="0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2"/>
    <x v="2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3"/>
    <x v="8"/>
    <x v="1"/>
    <n v="2"/>
    <n v="2"/>
    <n v="38"/>
    <x v="18"/>
    <n v="26"/>
    <n v="51"/>
    <x v="8"/>
    <n v="2"/>
    <s v="2. EXP - Operating Expense"/>
    <n v="37"/>
    <x v="94"/>
    <n v="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4"/>
    <x v="8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6"/>
    <x v="12"/>
    <x v="6"/>
    <n v="2"/>
    <n v="2"/>
    <n v="41"/>
    <x v="17"/>
    <n v="26"/>
    <n v="54"/>
    <x v="11"/>
    <n v="2"/>
    <s v="2. EXP - Operating Expense"/>
    <n v="38"/>
    <x v="26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4"/>
    <x v="9"/>
    <x v="1"/>
    <n v="2"/>
    <n v="2"/>
    <n v="46"/>
    <x v="3"/>
    <n v="26"/>
    <n v="59"/>
    <x v="2"/>
    <n v="2"/>
    <s v="2. EXP - Operating Expense"/>
    <n v="49"/>
    <x v="93"/>
    <n v="1033"/>
    <n v="0"/>
    <n v="0"/>
    <n v="0"/>
    <n v="0"/>
    <n v="0"/>
    <n v="0"/>
    <n v="0"/>
    <n v="3092.51"/>
    <n v="185.55"/>
    <n v="0"/>
    <n v="0"/>
    <n v="0"/>
    <n v="0"/>
    <n v="0"/>
    <n v="0"/>
    <n v="0"/>
    <n v="0"/>
    <n v="0"/>
    <n v="0"/>
    <n v="0"/>
    <n v="0"/>
    <n v="0"/>
    <n v="0"/>
    <n v="0"/>
    <n v="0"/>
    <n v="3278.06"/>
    <n v="0"/>
    <s v="All Budget Divisions"/>
    <s v="CD-90 - Information Technology"/>
    <x v="1"/>
    <s v="USF"/>
    <s v="General and Administrative"/>
    <s v="Hardware and Equipment"/>
    <n v="-3278.06"/>
    <s v="90-900-90.64300"/>
    <s v="900-IT Senior Management"/>
    <s v="900"/>
    <x v="93"/>
    <x v="14"/>
  </r>
  <r>
    <x v="4"/>
    <x v="9"/>
    <x v="1"/>
    <n v="2"/>
    <n v="2"/>
    <n v="40"/>
    <x v="4"/>
    <n v="26"/>
    <n v="53"/>
    <x v="3"/>
    <n v="2"/>
    <s v="2. EXP - Operating Expense"/>
    <n v="51"/>
    <x v="20"/>
    <n v="940"/>
    <n v="0"/>
    <n v="0"/>
    <n v="0"/>
    <n v="291.5"/>
    <n v="0"/>
    <n v="0"/>
    <n v="0"/>
    <n v="-291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1"/>
    <x v="6"/>
    <n v="2"/>
    <n v="2"/>
    <n v="42"/>
    <x v="11"/>
    <n v="26"/>
    <n v="55"/>
    <x v="6"/>
    <n v="2"/>
    <s v="2. EXP - Operating Expense"/>
    <n v="51"/>
    <x v="20"/>
    <n v="1331"/>
    <n v="0"/>
    <n v="60.37"/>
    <n v="11.02"/>
    <n v="130.77000000000001"/>
    <n v="66.09"/>
    <n v="65.48"/>
    <n v="49.07"/>
    <n v="100.98"/>
    <n v="30.82"/>
    <n v="76.89"/>
    <n v="0"/>
    <n v="0"/>
    <n v="0"/>
    <n v="0"/>
    <n v="0"/>
    <n v="0"/>
    <n v="0"/>
    <n v="0"/>
    <n v="0"/>
    <n v="0"/>
    <n v="0"/>
    <n v="0"/>
    <n v="0"/>
    <n v="0"/>
    <n v="0"/>
    <n v="591.49"/>
    <n v="0"/>
    <s v="All Budget Divisions"/>
    <s v="CD-70 - Finance"/>
    <x v="1"/>
    <s v="USF"/>
    <s v="Employee Expenses"/>
    <s v="Office Supplies"/>
    <n v="-591.49"/>
    <s v="10-100-10.64500"/>
    <s v="100-499"/>
    <s v="100"/>
    <x v="20"/>
    <x v="4"/>
  </r>
  <r>
    <x v="0"/>
    <x v="7"/>
    <x v="5"/>
    <n v="2"/>
    <n v="2"/>
    <n v="34"/>
    <x v="7"/>
    <n v="26"/>
    <n v="47"/>
    <x v="5"/>
    <n v="2"/>
    <s v="2. EXP - Operating Expense"/>
    <n v="29"/>
    <x v="4"/>
    <n v="1335"/>
    <n v="480387.64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0909.36"/>
    <n v="63879.17"/>
    <n v="59285.31"/>
    <n v="0"/>
    <n v="0"/>
    <n v="0"/>
    <n v="0"/>
    <n v="544256.31999999995"/>
    <n v="480387.64"/>
    <s v="All Budget Divisions"/>
    <s v="BD-20 - Schools &amp; Libraries"/>
    <x v="3"/>
    <s v="USF"/>
    <s v="Employee Expenses"/>
    <s v="Compensation and Benefits"/>
    <n v="-63868.68"/>
    <s v="20-200-20.62306"/>
    <s v="200-Schools &amp; Libraries"/>
    <s v="200"/>
    <x v="4"/>
    <x v="3"/>
  </r>
  <r>
    <x v="0"/>
    <x v="7"/>
    <x v="5"/>
    <n v="2"/>
    <n v="2"/>
    <n v="38"/>
    <x v="18"/>
    <n v="26"/>
    <n v="51"/>
    <x v="8"/>
    <n v="2"/>
    <s v="2. EXP - Operating Expense"/>
    <n v="29"/>
    <x v="4"/>
    <n v="1356"/>
    <n v="28187.5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83.95"/>
    <n v="3747.36"/>
    <n v="3420.55"/>
    <n v="0"/>
    <n v="0"/>
    <n v="0"/>
    <n v="0"/>
    <n v="31765.95"/>
    <n v="28187.5"/>
    <s v="All Budget Divisions"/>
    <s v="CD-60 - Chief Executive Office"/>
    <x v="1"/>
    <s v="USF"/>
    <s v="Employee Expenses"/>
    <s v="Compensation and Benefits"/>
    <n v="-3578.45"/>
    <s v="60-600-60.62306"/>
    <s v="600-Chief Executive Office"/>
    <s v="600"/>
    <x v="4"/>
    <x v="3"/>
  </r>
  <r>
    <x v="4"/>
    <x v="9"/>
    <x v="1"/>
    <n v="2"/>
    <n v="2"/>
    <n v="43"/>
    <x v="21"/>
    <n v="26"/>
    <n v="56"/>
    <x v="12"/>
    <n v="2"/>
    <s v="2. EXP - Operating Expense"/>
    <n v="30"/>
    <x v="39"/>
    <n v="990"/>
    <n v="-38154.9156"/>
    <n v="0"/>
    <n v="0"/>
    <n v="0"/>
    <n v="0"/>
    <n v="0"/>
    <n v="0"/>
    <n v="0"/>
    <n v="0"/>
    <n v="0"/>
    <n v="0"/>
    <n v="0"/>
    <n v="0"/>
    <n v="-3521.3253"/>
    <n v="-3071.8071"/>
    <n v="-3065.5120000000002"/>
    <n v="-3211.4888000000001"/>
    <n v="-3357.4656"/>
    <n v="-2919.5353"/>
    <n v="-3357.4656"/>
    <n v="-3197.8598999999999"/>
    <n v="-3021.5306999999998"/>
    <n v="-3305.2116000000001"/>
    <n v="-2965.2907"/>
    <n v="-3160.4229999999998"/>
    <n v="0"/>
    <n v="-38154.9156"/>
    <s v="All Budget Divisions"/>
    <s v="CD-73 - Procurement"/>
    <x v="1"/>
    <s v="USF"/>
    <s v="Employee Expenses"/>
    <s v="Compensation and Benefits"/>
    <n v="-38154.9156"/>
    <s v="73-730-73.62307"/>
    <s v="730-Procurement"/>
    <s v="730"/>
    <x v="39"/>
    <x v="0"/>
  </r>
  <r>
    <x v="0"/>
    <x v="7"/>
    <x v="5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11"/>
    <x v="6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2"/>
    <x v="4"/>
    <x v="1"/>
    <n v="2"/>
    <n v="2"/>
    <n v="48"/>
    <x v="8"/>
    <n v="26"/>
    <n v="52"/>
    <x v="1"/>
    <n v="2"/>
    <s v="2. EXP - Operating Expense"/>
    <n v="33"/>
    <x v="25"/>
    <n v="257"/>
    <n v="83999.999997000006"/>
    <n v="0"/>
    <n v="0"/>
    <n v="0"/>
    <n v="0"/>
    <n v="0"/>
    <n v="0"/>
    <n v="0"/>
    <n v="0"/>
    <n v="0"/>
    <n v="0"/>
    <n v="0"/>
    <n v="0"/>
    <n v="0"/>
    <n v="0"/>
    <n v="0"/>
    <n v="9333.3333330000005"/>
    <n v="9333.3333330000005"/>
    <n v="9333.3333330000005"/>
    <n v="9333.3333330000005"/>
    <n v="9333.3333330000005"/>
    <n v="9333.3333330000005"/>
    <n v="9333.3333330000005"/>
    <n v="9333.3333330000005"/>
    <n v="9333.3333330000005"/>
    <n v="0"/>
    <n v="83999.999997000006"/>
    <s v="All Budget Divisions"/>
    <s v="CD-22 - ECF (FCC Appropriated Program)"/>
    <x v="0"/>
    <s v="FCC"/>
    <s v="Employee Expenses"/>
    <s v="Compensation and Benefits"/>
    <n v="83999.999997000006"/>
    <s v="61-202-22.62310"/>
    <s v="202-ECF (FCC Appropriated Program)"/>
    <s v="202"/>
    <x v="25"/>
    <x v="0"/>
  </r>
  <r>
    <x v="0"/>
    <x v="3"/>
    <x v="3"/>
    <n v="2"/>
    <n v="2"/>
    <n v="34"/>
    <x v="7"/>
    <n v="26"/>
    <n v="47"/>
    <x v="5"/>
    <n v="2"/>
    <s v="2. EXP - Operating Expense"/>
    <n v="24"/>
    <x v="3"/>
    <n v="1335"/>
    <n v="123739.93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0"/>
    <n v="11970"/>
    <n v="12540"/>
    <n v="13110"/>
    <n v="11970"/>
    <n v="12540"/>
    <n v="12540"/>
    <n v="11970"/>
    <n v="13110"/>
    <n v="31862.92"/>
    <n v="23989.93"/>
    <s v="All Budget Divisions"/>
    <s v="BD-20 - Schools &amp; Libraries"/>
    <x v="3"/>
    <s v="USF"/>
    <s v="Employee Expenses"/>
    <s v="Compensation and Benefits"/>
    <n v="-7872.99"/>
    <s v="20-200-20.62301"/>
    <s v="200-Schools &amp; Libraries"/>
    <s v="200"/>
    <x v="3"/>
    <x v="3"/>
  </r>
  <r>
    <x v="0"/>
    <x v="18"/>
    <x v="11"/>
    <n v="2"/>
    <n v="2"/>
    <n v="54"/>
    <x v="15"/>
    <n v="26"/>
    <n v="59"/>
    <x v="2"/>
    <n v="2"/>
    <s v="2. EXP - Operating Expense"/>
    <n v="24"/>
    <x v="3"/>
    <n v="1507"/>
    <n v="15744.93"/>
    <n v="1074"/>
    <n v="649"/>
    <n v="1819"/>
    <n v="969"/>
    <n v="1935"/>
    <n v="1355"/>
    <n v="1268.3499999999999"/>
    <n v="520"/>
    <n v="520"/>
    <n v="0"/>
    <n v="0"/>
    <n v="0"/>
    <n v="1074"/>
    <n v="1227.69"/>
    <n v="1350.46"/>
    <n v="1350.46"/>
    <n v="1289.08"/>
    <n v="1350.46"/>
    <n v="1411.85"/>
    <n v="1289.08"/>
    <n v="1350.46"/>
    <n v="1350.46"/>
    <n v="1289.08"/>
    <n v="1411.85"/>
    <n v="1074"/>
    <n v="1074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0"/>
    <x v="11"/>
    <x v="6"/>
    <n v="2"/>
    <n v="2"/>
    <n v="54"/>
    <x v="15"/>
    <n v="26"/>
    <n v="59"/>
    <x v="2"/>
    <n v="2"/>
    <s v="2. EXP - Operating Expense"/>
    <n v="26"/>
    <x v="51"/>
    <n v="1471"/>
    <n v="18745.52"/>
    <n v="1749.79"/>
    <n v="1749.79"/>
    <n v="1749.79"/>
    <n v="1744.79"/>
    <n v="1749.79"/>
    <n v="1749.79"/>
    <n v="1749.79"/>
    <n v="1749.79"/>
    <n v="1744.79"/>
    <n v="0"/>
    <n v="0"/>
    <n v="0"/>
    <n v="1580.08"/>
    <n v="1436.44"/>
    <n v="1580.08"/>
    <n v="1580.08"/>
    <n v="1508.26"/>
    <n v="1580.08"/>
    <n v="1651.91"/>
    <n v="1508.26"/>
    <n v="1580.08"/>
    <n v="1580.08"/>
    <n v="1508.26"/>
    <n v="1651.91"/>
    <n v="15738.11"/>
    <n v="14005.27"/>
    <s v="All Budget Divisions"/>
    <s v="DA-50 - Rural Health Care (DA)"/>
    <x v="2"/>
    <s v="USF"/>
    <s v="Employee Expenses"/>
    <s v="Compensation and Benefits"/>
    <n v="-1732.84"/>
    <s v="90-909-50.62303"/>
    <s v="909-Project Management Office"/>
    <s v="909"/>
    <x v="51"/>
    <x v="3"/>
  </r>
  <r>
    <x v="0"/>
    <x v="13"/>
    <x v="7"/>
    <n v="2"/>
    <n v="2"/>
    <n v="54"/>
    <x v="15"/>
    <n v="26"/>
    <n v="59"/>
    <x v="2"/>
    <n v="2"/>
    <s v="2. EXP - Operating Expense"/>
    <n v="26"/>
    <x v="51"/>
    <n v="1471"/>
    <n v="21251.97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86.86"/>
    <n v="1868.08"/>
    <n v="1705.64"/>
    <n v="1786.86"/>
    <n v="1786.86"/>
    <n v="1705.64"/>
    <n v="1868.08"/>
    <n v="8743.9500000000007"/>
    <n v="8743.9500000000007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5"/>
    <x v="10"/>
    <x v="1"/>
    <n v="2"/>
    <n v="2"/>
    <n v="34"/>
    <x v="7"/>
    <n v="26"/>
    <n v="47"/>
    <x v="5"/>
    <n v="2"/>
    <s v="2. EXP - Operating Expense"/>
    <n v="27"/>
    <x v="38"/>
    <n v="1113"/>
    <n v="58598.936999999998"/>
    <n v="4658.78"/>
    <n v="4759.51"/>
    <n v="4677.8100000000004"/>
    <n v="4560.67"/>
    <n v="4487.21"/>
    <n v="4705.8"/>
    <n v="581.54"/>
    <n v="4110.57"/>
    <n v="4094.09"/>
    <n v="4005.23"/>
    <n v="4077.71"/>
    <n v="4138.24"/>
    <n v="5163.8909999999996"/>
    <n v="4490.34"/>
    <n v="4714.857"/>
    <n v="4939.3739999999998"/>
    <n v="4939.3739999999998"/>
    <n v="4714.857"/>
    <n v="5163.8909999999996"/>
    <n v="4714.857"/>
    <n v="4939.3739999999998"/>
    <n v="5163.8909999999996"/>
    <n v="4490.34"/>
    <n v="5163.8909999999996"/>
    <n v="48857.16"/>
    <n v="58598.936999999998"/>
    <s v="All Budget Divisions"/>
    <s v="BD-20 - Schools &amp; Libraries"/>
    <x v="3"/>
    <s v="USF"/>
    <s v="Employee Expenses"/>
    <s v="Compensation and Benefits"/>
    <n v="9741.777"/>
    <s v="20-200-20.62304"/>
    <s v="200-Schools &amp; Libraries"/>
    <s v="200"/>
    <x v="38"/>
    <x v="3"/>
  </r>
  <r>
    <x v="5"/>
    <x v="10"/>
    <x v="1"/>
    <n v="2"/>
    <n v="2"/>
    <n v="39"/>
    <x v="1"/>
    <n v="26"/>
    <n v="52"/>
    <x v="1"/>
    <n v="2"/>
    <s v="2. EXP - Operating Expense"/>
    <n v="27"/>
    <x v="38"/>
    <n v="1151"/>
    <n v="9620.7209999999995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847.803"/>
    <n v="737.22"/>
    <n v="774.08100000000002"/>
    <n v="810.94200000000001"/>
    <n v="810.94200000000001"/>
    <n v="774.08100000000002"/>
    <n v="847.803"/>
    <n v="774.08100000000002"/>
    <n v="810.94200000000001"/>
    <n v="847.803"/>
    <n v="737.22"/>
    <n v="847.803"/>
    <n v="3085.95"/>
    <n v="9620.7209999999995"/>
    <s v="All Budget Divisions"/>
    <s v="CD-61 - Office of the Chief Administrative Officer Division"/>
    <x v="1"/>
    <s v="USF"/>
    <s v="Employee Expenses"/>
    <s v="Compensation and Benefits"/>
    <n v="6534.7709999999997"/>
    <s v="61-610-61.62304"/>
    <s v="610-Enterprise Strategy"/>
    <s v="610"/>
    <x v="38"/>
    <x v="3"/>
  </r>
  <r>
    <x v="3"/>
    <x v="8"/>
    <x v="1"/>
    <n v="1"/>
    <n v="1"/>
    <n v="37"/>
    <x v="5"/>
    <n v="26"/>
    <n v="50"/>
    <x v="0"/>
    <n v="1"/>
    <s v="1. T4000 - Revenue"/>
    <n v="1"/>
    <x v="58"/>
    <n v="685"/>
    <n v="27584644.197099999"/>
    <n v="2044483.78"/>
    <n v="1858539.2"/>
    <n v="2162992.4500000002"/>
    <n v="2046463.2"/>
    <n v="2058867.59"/>
    <n v="2394199.08"/>
    <n v="2122070.37"/>
    <n v="2243370.9"/>
    <n v="2322401.9"/>
    <n v="2541881.96"/>
    <n v="2492545.7999999998"/>
    <n v="2601222.61"/>
    <n v="2305832.2551000002"/>
    <n v="2198068.0454000002"/>
    <n v="2381908.7014000001"/>
    <n v="2202499.5805000002"/>
    <n v="2344397.2447000002"/>
    <n v="2330121.4978"/>
    <n v="2246625.7078"/>
    <n v="2345405.2204"/>
    <n v="2265725.3665"/>
    <n v="2290293.2988999998"/>
    <n v="2320259.5441000001"/>
    <n v="2353507.7344999998"/>
    <n v="26889038.84"/>
    <n v="27584644.197099999"/>
    <s v="All Budget Divisions"/>
    <s v="BD-50 - Rural Health Care"/>
    <x v="2"/>
    <s v="USF"/>
    <s v="Revenue"/>
    <s v="Revenue"/>
    <n v="695605.35710000002"/>
    <s v="50-500-50.40000"/>
    <s v="500-Rural Health Care"/>
    <s v="500"/>
    <x v="58"/>
    <x v="0"/>
  </r>
  <r>
    <x v="6"/>
    <x v="12"/>
    <x v="6"/>
    <n v="1"/>
    <n v="1"/>
    <n v="49"/>
    <x v="13"/>
    <n v="26"/>
    <n v="49"/>
    <x v="10"/>
    <n v="1"/>
    <s v="1. T4000 - Revenue"/>
    <n v="8"/>
    <x v="109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0"/>
    <x v="7"/>
    <x v="5"/>
    <n v="2"/>
    <n v="2"/>
    <n v="42"/>
    <x v="11"/>
    <n v="26"/>
    <n v="55"/>
    <x v="6"/>
    <n v="2"/>
    <s v="2. EXP - Operating Expense"/>
    <n v="13"/>
    <x v="72"/>
    <n v="1398"/>
    <n v="2078711.78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1759.12"/>
    <n v="256289.48"/>
    <n v="256283.38"/>
    <n v="0"/>
    <n v="0"/>
    <n v="0"/>
    <n v="0"/>
    <n v="2478792.59"/>
    <n v="2078711.78"/>
    <s v="All Budget Divisions"/>
    <s v="CD-70 - Finance"/>
    <x v="1"/>
    <s v="USF"/>
    <s v="Depreciation and Amortization"/>
    <s v="Depreciation and Amortization"/>
    <n v="-400080.81"/>
    <s v="70-700-70.60401"/>
    <s v="700-Finance"/>
    <s v="700"/>
    <x v="72"/>
    <x v="0"/>
  </r>
  <r>
    <x v="0"/>
    <x v="13"/>
    <x v="7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0"/>
    <x v="0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9"/>
    <x v="12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14"/>
    <x v="8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3"/>
    <x v="7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2"/>
    <x v="4"/>
    <x v="1"/>
    <n v="2"/>
    <n v="2"/>
    <n v="36"/>
    <x v="14"/>
    <n v="26"/>
    <n v="49"/>
    <x v="10"/>
    <n v="5"/>
    <s v="USAC_ADMIN CAP - Capital Allocations"/>
    <n v="135"/>
    <x v="60"/>
    <n v="237"/>
    <n v="1839750"/>
    <n v="0"/>
    <n v="0"/>
    <n v="0"/>
    <n v="0"/>
    <n v="0"/>
    <n v="0"/>
    <n v="0"/>
    <n v="0"/>
    <n v="0"/>
    <n v="0"/>
    <n v="0"/>
    <n v="0"/>
    <n v="104783.24"/>
    <n v="104783.24"/>
    <n v="199968.56"/>
    <n v="196284.6"/>
    <n v="122980.04"/>
    <n v="253149.6"/>
    <n v="128894"/>
    <n v="157259.6"/>
    <n v="191334"/>
    <n v="128894"/>
    <n v="122980.04"/>
    <n v="128439.08"/>
    <n v="0"/>
    <n v="1839750"/>
    <s v="All Budget Divisions"/>
    <s v="BD-40 - Lifeline"/>
    <x v="5"/>
    <s v="USF"/>
    <s v="Allocations"/>
    <s v="Allocations"/>
    <n v="1839750"/>
    <s v="40-400-40.X00001"/>
    <s v="400-Lifeline"/>
    <s v="400"/>
    <x v="60"/>
    <x v="0"/>
  </r>
  <r>
    <x v="5"/>
    <x v="16"/>
    <x v="9"/>
    <n v="2"/>
    <n v="2"/>
    <n v="55"/>
    <x v="9"/>
    <n v="26"/>
    <n v="59"/>
    <x v="2"/>
    <n v="6"/>
    <s v="X00000 - Capital Expenses"/>
    <n v="138"/>
    <x v="7"/>
    <n v="1318"/>
    <n v="1017746.55"/>
    <n v="0"/>
    <n v="0"/>
    <n v="56350.5"/>
    <n v="209135.6"/>
    <n v="183246.53"/>
    <n v="110895.86"/>
    <n v="101410.72"/>
    <n v="109331.03"/>
    <n v="100694.23"/>
    <n v="146682.07999999999"/>
    <n v="123725.7"/>
    <n v="92070.33"/>
    <n v="0"/>
    <n v="0"/>
    <n v="56350.5"/>
    <n v="209135.6"/>
    <n v="183246.53"/>
    <n v="110895.86"/>
    <n v="101410.72"/>
    <n v="109331.03"/>
    <n v="100694.23"/>
    <n v="146682.07999999999"/>
    <n v="0"/>
    <n v="0"/>
    <n v="1233542.58"/>
    <n v="1017746.55"/>
    <s v="All Budget Divisions"/>
    <s v="DA-20 - Schools &amp; Libraries (DA)"/>
    <x v="3"/>
    <s v="USF"/>
    <s v="Professional Services"/>
    <s v="Other Professional Services"/>
    <n v="-215796.03"/>
    <s v="90-924-20.X00005"/>
    <s v="924-SLD EPC IT Support"/>
    <s v="924"/>
    <x v="7"/>
    <x v="5"/>
  </r>
  <r>
    <x v="0"/>
    <x v="7"/>
    <x v="5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0"/>
    <x v="0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387"/>
    <n v="41574.43"/>
    <n v="0"/>
    <n v="0"/>
    <n v="0"/>
    <n v="0"/>
    <n v="0"/>
    <n v="0"/>
    <n v="0"/>
    <n v="0"/>
    <n v="0"/>
    <n v="0"/>
    <n v="0"/>
    <n v="7850.45"/>
    <n v="0"/>
    <n v="0"/>
    <n v="0"/>
    <n v="0"/>
    <n v="0"/>
    <n v="0"/>
    <n v="0"/>
    <n v="0"/>
    <n v="0"/>
    <n v="0"/>
    <n v="0"/>
    <n v="41574.43"/>
    <n v="7850.45"/>
    <n v="41574.43"/>
    <s v="All Budget Divisions"/>
    <s v="CD-90 - Information Technology"/>
    <x v="1"/>
    <s v="USF"/>
    <s v="Employee Expenses"/>
    <s v="Compensation and Benefits"/>
    <n v="33723.980000000003"/>
    <s v="90-907-90.68100"/>
    <s v="907-IT Data"/>
    <s v="907"/>
    <x v="46"/>
    <x v="3"/>
  </r>
  <r>
    <x v="5"/>
    <x v="10"/>
    <x v="1"/>
    <n v="2"/>
    <n v="2"/>
    <n v="36"/>
    <x v="14"/>
    <n v="26"/>
    <n v="49"/>
    <x v="10"/>
    <n v="2"/>
    <s v="2. EXP - Operating Expense"/>
    <n v="110"/>
    <x v="46"/>
    <n v="1121"/>
    <n v="131428.29999999999"/>
    <n v="0"/>
    <n v="0"/>
    <n v="0"/>
    <n v="0"/>
    <n v="0"/>
    <n v="0"/>
    <n v="0"/>
    <n v="0"/>
    <n v="0"/>
    <n v="0"/>
    <n v="0"/>
    <n v="70916.22"/>
    <n v="0"/>
    <n v="0"/>
    <n v="0"/>
    <n v="0"/>
    <n v="0"/>
    <n v="0"/>
    <n v="0"/>
    <n v="0"/>
    <n v="0"/>
    <n v="0"/>
    <n v="0"/>
    <n v="131428.29999999999"/>
    <n v="70916.22"/>
    <n v="131428.29999999999"/>
    <s v="All Budget Divisions"/>
    <s v="BD-40 - Lifeline"/>
    <x v="5"/>
    <s v="USF"/>
    <s v="Employee Expenses"/>
    <s v="Compensation and Benefits"/>
    <n v="60512.08"/>
    <s v="40-400-40.68100"/>
    <s v="400-Lifeline"/>
    <s v="400"/>
    <x v="46"/>
    <x v="3"/>
  </r>
  <r>
    <x v="0"/>
    <x v="6"/>
    <x v="1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5"/>
    <x v="20"/>
    <x v="13"/>
    <n v="2"/>
    <n v="2"/>
    <n v="34"/>
    <x v="7"/>
    <n v="26"/>
    <n v="47"/>
    <x v="5"/>
    <n v="3"/>
    <s v="4. USAC_DEBIT - USAC Administration (Debit to SM)"/>
    <n v="126"/>
    <x v="53"/>
    <n v="1113"/>
    <n v="11102454.5173"/>
    <n v="836587.6"/>
    <n v="700158.86"/>
    <n v="954649.95"/>
    <n v="1001577.94"/>
    <n v="772077"/>
    <n v="812025.57"/>
    <n v="817348.15"/>
    <n v="862029.15"/>
    <n v="671095.21"/>
    <n v="932425.21"/>
    <n v="721572.69"/>
    <n v="794772.3"/>
    <n v="836587.6"/>
    <n v="700158.86"/>
    <n v="954649.95"/>
    <n v="1001577.94"/>
    <n v="772077"/>
    <n v="812025.57"/>
    <n v="898396.2476"/>
    <n v="908597.15789999999"/>
    <n v="1092527.6284"/>
    <n v="1048152.1309"/>
    <n v="829095.45330000005"/>
    <n v="1248608.9791999999"/>
    <n v="5077076.92"/>
    <n v="5077076.92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6"/>
    <x v="1"/>
    <n v="2"/>
    <n v="2"/>
    <n v="37"/>
    <x v="5"/>
    <n v="26"/>
    <n v="50"/>
    <x v="0"/>
    <n v="3"/>
    <s v="4. USAC_DEBIT - USAC Administration (Debit to SM)"/>
    <n v="127"/>
    <x v="65"/>
    <n v="1346"/>
    <n v="2775259.43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01444.62"/>
    <n v="207374.63"/>
    <n v="209094.71"/>
    <n v="211903.82"/>
    <n v="210467.49"/>
    <n v="225709.62"/>
    <n v="212034.92"/>
    <n v="216082.72"/>
    <n v="272988.14"/>
    <n v="280189.69"/>
    <n v="267191.5"/>
    <n v="260777.57"/>
    <n v="2389285.25"/>
    <n v="1967100.67"/>
    <s v="All Budget Divisions"/>
    <s v="BD-50 - Rural Health Care"/>
    <x v="2"/>
    <s v="USF"/>
    <s v="Allocations"/>
    <s v="Allocations"/>
    <n v="-422184.58"/>
    <s v="50-500-50.90257"/>
    <s v="500-Rural Health Care"/>
    <s v="500"/>
    <x v="65"/>
    <x v="0"/>
  </r>
  <r>
    <x v="0"/>
    <x v="14"/>
    <x v="8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3"/>
    <x v="3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6"/>
    <x v="12"/>
    <x v="6"/>
    <n v="2"/>
    <n v="2"/>
    <n v="35"/>
    <x v="12"/>
    <n v="26"/>
    <n v="48"/>
    <x v="7"/>
    <n v="2"/>
    <s v="2. EXP - Operating Expense"/>
    <n v="104"/>
    <x v="54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4"/>
    <x v="9"/>
    <x v="1"/>
    <n v="2"/>
    <n v="2"/>
    <n v="49"/>
    <x v="13"/>
    <n v="26"/>
    <n v="51"/>
    <x v="8"/>
    <n v="2"/>
    <s v="2. EXP - Operating Expense"/>
    <n v="107"/>
    <x v="12"/>
    <n v="910"/>
    <n v="0"/>
    <n v="944.2"/>
    <n v="956.67"/>
    <n v="831.94"/>
    <n v="458.55"/>
    <n v="221.7"/>
    <n v="329.52"/>
    <n v="344.06"/>
    <n v="572.42999999999995"/>
    <n v="572.42999999999995"/>
    <n v="114.49"/>
    <n v="267.14"/>
    <n v="23.02"/>
    <n v="0"/>
    <n v="0"/>
    <n v="0"/>
    <n v="0"/>
    <n v="0"/>
    <n v="0"/>
    <n v="0"/>
    <n v="0"/>
    <n v="0"/>
    <n v="0"/>
    <n v="0"/>
    <n v="0"/>
    <n v="5636.15"/>
    <n v="0"/>
    <s v="All Budget Divisions"/>
    <s v="CD-42 - ACP (FCC Appropriated Program; formerly EBB)"/>
    <x v="0"/>
    <s v="FCC"/>
    <s v="Employee Expenses"/>
    <s v="Compensation and Benefits"/>
    <n v="-5636.15"/>
    <s v="60-403-42.68008"/>
    <s v="403-ACP (FCC Appropriated Program; formerly EBB)"/>
    <s v="403"/>
    <x v="12"/>
    <x v="0"/>
  </r>
  <r>
    <x v="0"/>
    <x v="14"/>
    <x v="8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1"/>
    <x v="6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1"/>
    <x v="6"/>
    <n v="2"/>
    <n v="2"/>
    <n v="54"/>
    <x v="15"/>
    <n v="26"/>
    <n v="59"/>
    <x v="2"/>
    <n v="2"/>
    <s v="2. EXP - Operating Expense"/>
    <n v="57"/>
    <x v="22"/>
    <n v="1507"/>
    <n v="1749343.23"/>
    <n v="-196113.94"/>
    <n v="0"/>
    <n v="0"/>
    <n v="0"/>
    <n v="0"/>
    <n v="0"/>
    <n v="0"/>
    <n v="0"/>
    <n v="0"/>
    <n v="0"/>
    <n v="0"/>
    <n v="0"/>
    <n v="129757.78"/>
    <n v="49511.12"/>
    <n v="214756.31"/>
    <n v="286019.11"/>
    <n v="320834.53000000003"/>
    <n v="220233.03"/>
    <n v="300001.34000000003"/>
    <n v="45646"/>
    <n v="45646"/>
    <n v="45646"/>
    <n v="45646"/>
    <n v="45646.01"/>
    <n v="-196113.94"/>
    <n v="1612405.22"/>
    <s v="All Budget Divisions"/>
    <s v="DA-50 - Rural Health Care (DA)"/>
    <x v="2"/>
    <s v="USF"/>
    <s v="Professional Services"/>
    <s v="Other Professional Services"/>
    <n v="1808519.16"/>
    <s v="90-925-50.64800"/>
    <s v="925-RHC IT Support"/>
    <s v="925"/>
    <x v="22"/>
    <x v="9"/>
  </r>
  <r>
    <x v="5"/>
    <x v="10"/>
    <x v="1"/>
    <n v="2"/>
    <n v="2"/>
    <n v="54"/>
    <x v="15"/>
    <n v="26"/>
    <n v="58"/>
    <x v="4"/>
    <n v="2"/>
    <s v="2. EXP - Operating Expense"/>
    <n v="64"/>
    <x v="23"/>
    <n v="1222"/>
    <n v="594270"/>
    <n v="75604.95"/>
    <n v="-5398.26"/>
    <n v="7299.5"/>
    <n v="58010.73"/>
    <n v="32846.21"/>
    <n v="49147.25"/>
    <n v="96465.05"/>
    <n v="88699.36"/>
    <n v="133770.94"/>
    <n v="105925.5"/>
    <n v="53977.8"/>
    <n v="-17324.25"/>
    <n v="30841"/>
    <n v="35346"/>
    <n v="41914"/>
    <n v="52125"/>
    <n v="47954"/>
    <n v="53036"/>
    <n v="44266"/>
    <n v="63641"/>
    <n v="71150"/>
    <n v="53832"/>
    <n v="48600"/>
    <n v="51565"/>
    <n v="679024.78"/>
    <n v="594270"/>
    <s v="All Budget Divisions"/>
    <s v="DA-50 - Rural Health Care (DA)"/>
    <x v="2"/>
    <s v="USF"/>
    <s v="Professional Services"/>
    <s v="Outsourced Audits"/>
    <n v="-84754.78"/>
    <s v="80-800-50.64860"/>
    <s v="800-Audit and Assurance"/>
    <s v="800"/>
    <x v="23"/>
    <x v="10"/>
  </r>
  <r>
    <x v="0"/>
    <x v="0"/>
    <x v="0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4"/>
    <x v="8"/>
    <n v="2"/>
    <n v="2"/>
    <n v="46"/>
    <x v="3"/>
    <n v="26"/>
    <n v="59"/>
    <x v="2"/>
    <n v="2"/>
    <s v="2. EXP - Operating Expense"/>
    <n v="73"/>
    <x v="56"/>
    <n v="1439"/>
    <n v="2770379.72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224276.73"/>
    <n v="224276.73"/>
    <n v="224276.73"/>
    <n v="224276.73"/>
    <n v="1873272.8"/>
    <n v="1873272.8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5"/>
    <x v="10"/>
    <x v="1"/>
    <n v="2"/>
    <n v="2"/>
    <n v="42"/>
    <x v="11"/>
    <n v="26"/>
    <n v="55"/>
    <x v="6"/>
    <n v="2"/>
    <s v="2. EXP - Operating Expense"/>
    <n v="90"/>
    <x v="75"/>
    <n v="1193"/>
    <n v="250000"/>
    <n v="20833"/>
    <n v="20833"/>
    <n v="20833"/>
    <n v="20833"/>
    <n v="20833"/>
    <n v="20833"/>
    <n v="20833"/>
    <n v="20833"/>
    <n v="20833"/>
    <n v="20833"/>
    <n v="270833"/>
    <n v="198837"/>
    <n v="20833"/>
    <n v="20833"/>
    <n v="20833"/>
    <n v="20833"/>
    <n v="20833"/>
    <n v="20833"/>
    <n v="20833"/>
    <n v="20833"/>
    <n v="20833"/>
    <n v="20833"/>
    <n v="20833"/>
    <n v="20837"/>
    <n v="678000"/>
    <n v="250000"/>
    <s v="All Budget Divisions"/>
    <s v="CD-70 - Finance"/>
    <x v="1"/>
    <s v="USF"/>
    <s v="General and Administrative"/>
    <s v="Taxes and Insurance"/>
    <n v="-428000"/>
    <s v="70-700-70.66200"/>
    <s v="700-Finance"/>
    <s v="700"/>
    <x v="75"/>
    <x v="6"/>
  </r>
  <r>
    <x v="0"/>
    <x v="3"/>
    <x v="3"/>
    <n v="2"/>
    <n v="2"/>
    <n v="47"/>
    <x v="2"/>
    <n v="26"/>
    <n v="60"/>
    <x v="9"/>
    <n v="2"/>
    <s v="2. EXP - Operating Expense"/>
    <n v="95"/>
    <x v="79"/>
    <n v="1511"/>
    <n v="56911.8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0"/>
    <n v="3540"/>
    <n v="12536"/>
    <n v="5241"/>
    <n v="4023"/>
    <n v="8139"/>
    <n v="5171"/>
    <n v="8959"/>
    <n v="3604"/>
    <n v="9419.75"/>
    <n v="5698.8"/>
    <s v="All Budget Divisions"/>
    <s v="CD-93 - Human Resources"/>
    <x v="1"/>
    <s v="USF"/>
    <s v="Employee Expenses"/>
    <s v="Certifications/Licensing"/>
    <n v="-3720.95"/>
    <s v="93-930-93.66720"/>
    <s v="930-Human Resources"/>
    <s v="930"/>
    <x v="79"/>
    <x v="7"/>
  </r>
  <r>
    <x v="5"/>
    <x v="10"/>
    <x v="1"/>
    <n v="2"/>
    <n v="2"/>
    <n v="43"/>
    <x v="21"/>
    <n v="26"/>
    <n v="56"/>
    <x v="12"/>
    <n v="2"/>
    <s v="2. EXP - Operating Expense"/>
    <n v="39"/>
    <x v="27"/>
    <n v="1211"/>
    <n v="2499.999996"/>
    <n v="0"/>
    <n v="0"/>
    <n v="123.08"/>
    <n v="211.4"/>
    <n v="0"/>
    <n v="183.05"/>
    <n v="196.13"/>
    <n v="0"/>
    <n v="0"/>
    <n v="172.11"/>
    <n v="543.36"/>
    <n v="642.44000000000005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71.5700000000002"/>
    <n v="2499.999996"/>
    <s v="All Budget Divisions"/>
    <s v="CD-73 - Procurement"/>
    <x v="1"/>
    <s v="USF"/>
    <s v="Employee Expenses"/>
    <s v="Team Building"/>
    <n v="428.42999600000002"/>
    <s v="73-730-73.62505"/>
    <s v="730-Procurement"/>
    <s v="730"/>
    <x v="27"/>
    <x v="4"/>
  </r>
  <r>
    <x v="5"/>
    <x v="20"/>
    <x v="13"/>
    <n v="2"/>
    <n v="2"/>
    <n v="47"/>
    <x v="2"/>
    <n v="26"/>
    <n v="52"/>
    <x v="1"/>
    <n v="2"/>
    <s v="2. EXP - Operating Expense"/>
    <n v="39"/>
    <x v="27"/>
    <n v="1325"/>
    <n v="1068.259998"/>
    <n v="13"/>
    <n v="40.11"/>
    <n v="59.16"/>
    <n v="368.02"/>
    <n v="0"/>
    <n v="87.97"/>
    <n v="0.01"/>
    <n v="0"/>
    <n v="0"/>
    <n v="5.29"/>
    <n v="32.47"/>
    <n v="225.64"/>
    <n v="13"/>
    <n v="40.11"/>
    <n v="59.16"/>
    <n v="368.02"/>
    <n v="0"/>
    <n v="87.97"/>
    <n v="83.333332999999996"/>
    <n v="83.333332999999996"/>
    <n v="83.333332999999996"/>
    <n v="83.333332999999996"/>
    <n v="83.333332999999996"/>
    <n v="83.333332999999996"/>
    <n v="568.26"/>
    <n v="568.26"/>
    <s v="All Budget Divisions"/>
    <s v="CD-93 - Human Resources"/>
    <x v="1"/>
    <s v="USF"/>
    <s v="Employee Expenses"/>
    <s v="Team Building"/>
    <n v="0"/>
    <s v="93-931-93.62505"/>
    <s v="931-Administrative Assistants"/>
    <s v="931"/>
    <x v="27"/>
    <x v="4"/>
  </r>
  <r>
    <x v="0"/>
    <x v="2"/>
    <x v="2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6"/>
    <x v="1"/>
    <n v="2"/>
    <n v="2"/>
    <n v="46"/>
    <x v="3"/>
    <n v="26"/>
    <n v="59"/>
    <x v="2"/>
    <n v="2"/>
    <s v="2. EXP - Operating Expense"/>
    <n v="44"/>
    <x v="57"/>
    <n v="1498"/>
    <n v="0"/>
    <n v="0"/>
    <n v="20.21"/>
    <n v="0"/>
    <n v="16.71"/>
    <n v="0"/>
    <n v="0"/>
    <n v="0"/>
    <n v="0"/>
    <n v="23.3"/>
    <n v="0"/>
    <n v="0"/>
    <n v="0"/>
    <n v="0"/>
    <n v="0"/>
    <n v="0"/>
    <n v="0"/>
    <n v="0"/>
    <n v="0"/>
    <n v="0"/>
    <n v="0"/>
    <n v="0"/>
    <n v="0"/>
    <n v="0"/>
    <n v="0"/>
    <n v="60.22"/>
    <n v="0"/>
    <s v="All Budget Divisions"/>
    <s v="CD-90 - Information Technology"/>
    <x v="1"/>
    <s v="USF"/>
    <s v="Employee Expenses"/>
    <s v="Travel"/>
    <n v="-60.22"/>
    <s v="90-922-90.63800"/>
    <s v="922-Technology Operations"/>
    <s v="922"/>
    <x v="57"/>
    <x v="7"/>
  </r>
  <r>
    <x v="0"/>
    <x v="13"/>
    <x v="7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5"/>
    <x v="4"/>
    <n v="2"/>
    <n v="2"/>
    <n v="36"/>
    <x v="14"/>
    <n v="26"/>
    <n v="49"/>
    <x v="10"/>
    <n v="2"/>
    <s v="2. EXP - Operating Expense"/>
    <n v="57"/>
    <x v="22"/>
    <n v="1341"/>
    <n v="673726.28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7517.08"/>
    <n v="55024.800000000003"/>
    <n v="55024.800000000003"/>
    <n v="55024.800000000003"/>
    <n v="55024.800000000003"/>
    <n v="55024.800000000003"/>
    <n v="55024.800000000003"/>
    <n v="343577.48"/>
    <n v="343577.48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14"/>
    <x v="8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5"/>
    <x v="20"/>
    <x v="13"/>
    <n v="2"/>
    <n v="2"/>
    <n v="53"/>
    <x v="16"/>
    <n v="26"/>
    <n v="59"/>
    <x v="2"/>
    <n v="2"/>
    <s v="2. EXP - Operating Expense"/>
    <n v="32"/>
    <x v="47"/>
    <n v="1303"/>
    <n v="-29667.26"/>
    <n v="-678.87"/>
    <n v="-4697.3500000000004"/>
    <n v="295.8"/>
    <n v="-9752.15"/>
    <n v="-8348.59"/>
    <n v="-6486.1"/>
    <n v="810.87"/>
    <n v="2526.77"/>
    <n v="-1048.04"/>
    <n v="-7934.43"/>
    <n v="-20176.490000000002"/>
    <n v="-4753.76"/>
    <n v="-678.87"/>
    <n v="-4697.3500000000004"/>
    <n v="295.8"/>
    <n v="-9752.15"/>
    <n v="-8348.59"/>
    <n v="-6486.1"/>
    <n v="0"/>
    <n v="0"/>
    <n v="0"/>
    <n v="0"/>
    <n v="0"/>
    <n v="0"/>
    <n v="-29667.26"/>
    <n v="-29667.26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6"/>
    <x v="1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5"/>
    <x v="16"/>
    <x v="9"/>
    <n v="2"/>
    <n v="2"/>
    <n v="38"/>
    <x v="18"/>
    <n v="26"/>
    <n v="51"/>
    <x v="8"/>
    <n v="2"/>
    <s v="2. EXP - Operating Expense"/>
    <n v="37"/>
    <x v="9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4"/>
    <x v="8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1"/>
    <x v="1"/>
    <x v="1"/>
    <n v="2"/>
    <n v="2"/>
    <n v="34"/>
    <x v="7"/>
    <n v="26"/>
    <n v="47"/>
    <x v="5"/>
    <n v="2"/>
    <s v="2. EXP - Operating Expense"/>
    <n v="39"/>
    <x v="27"/>
    <n v="450"/>
    <n v="8125"/>
    <n v="0"/>
    <n v="0"/>
    <n v="0"/>
    <n v="99.33"/>
    <n v="0"/>
    <n v="841.06"/>
    <n v="0"/>
    <n v="164.66"/>
    <n v="0"/>
    <n v="303.08999999999997"/>
    <n v="463.59"/>
    <n v="1242.8"/>
    <n v="656.25"/>
    <n v="625"/>
    <n v="718.75"/>
    <n v="656.25"/>
    <n v="687.5"/>
    <n v="687.5"/>
    <n v="656.25"/>
    <n v="718.75"/>
    <n v="687.5"/>
    <n v="656.25"/>
    <n v="687.5"/>
    <n v="687.5"/>
    <n v="3114.53"/>
    <n v="8125"/>
    <s v="All Budget Divisions"/>
    <s v="BD-20 - Schools &amp; Libraries"/>
    <x v="3"/>
    <s v="USF"/>
    <s v="Employee Expenses"/>
    <s v="Team Building"/>
    <n v="5010.47"/>
    <s v="20-200-20.62505"/>
    <s v="200-Schools &amp; Libraries"/>
    <s v="200"/>
    <x v="27"/>
    <x v="4"/>
  </r>
  <r>
    <x v="0"/>
    <x v="7"/>
    <x v="5"/>
    <n v="2"/>
    <n v="2"/>
    <n v="42"/>
    <x v="11"/>
    <n v="26"/>
    <n v="55"/>
    <x v="6"/>
    <n v="2"/>
    <s v="2. EXP - Operating Expense"/>
    <n v="27"/>
    <x v="38"/>
    <n v="1331"/>
    <n v="4457.84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0"/>
    <n v="0"/>
    <n v="0"/>
    <n v="0"/>
    <n v="5015.07"/>
    <n v="4457.84"/>
    <s v="All Budget Divisions"/>
    <s v="CD-70 - Finance"/>
    <x v="1"/>
    <s v="USF"/>
    <s v="Employee Expenses"/>
    <s v="Compensation and Benefits"/>
    <n v="-557.23"/>
    <s v="10-100-10.62304"/>
    <s v="100-499"/>
    <s v="100"/>
    <x v="38"/>
    <x v="3"/>
  </r>
  <r>
    <x v="0"/>
    <x v="0"/>
    <x v="0"/>
    <n v="2"/>
    <n v="2"/>
    <n v="38"/>
    <x v="18"/>
    <n v="26"/>
    <n v="51"/>
    <x v="8"/>
    <n v="2"/>
    <s v="2. EXP - Operating Expense"/>
    <n v="27"/>
    <x v="38"/>
    <n v="1356"/>
    <n v="2552.7600000000002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234.36"/>
    <n v="234.36"/>
    <n v="234.36"/>
    <n v="234.36"/>
    <n v="147.44"/>
    <n v="140.74"/>
    <n v="154.15"/>
    <n v="2110.4299999999998"/>
    <n v="2110.4299999999998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17"/>
    <x v="10"/>
    <n v="2"/>
    <n v="2"/>
    <n v="47"/>
    <x v="2"/>
    <n v="26"/>
    <n v="60"/>
    <x v="9"/>
    <n v="2"/>
    <s v="2. EXP - Operating Expense"/>
    <n v="27"/>
    <x v="38"/>
    <n v="1511"/>
    <n v="13510.71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05.83"/>
    <n v="1105.83"/>
    <n v="1055.57"/>
    <n v="1105.83"/>
    <n v="1156.0999999999999"/>
    <n v="1055.57"/>
    <n v="1105.83"/>
    <n v="1105.83"/>
    <n v="1055.57"/>
    <n v="1156.0999999999999"/>
    <n v="2502.65"/>
    <n v="2502.65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73"/>
    <n v="267424.77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20658.8"/>
    <n v="22724.68"/>
    <n v="22724.68"/>
    <n v="21691.74"/>
    <n v="22724.68"/>
    <n v="23757.62"/>
    <n v="21691.74"/>
    <n v="22724.68"/>
    <n v="22724.68"/>
    <n v="21691.74"/>
    <n v="23757.62"/>
    <n v="20552.11"/>
    <n v="20552.11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3"/>
    <x v="8"/>
    <x v="1"/>
    <n v="2"/>
    <n v="2"/>
    <n v="54"/>
    <x v="15"/>
    <n v="26"/>
    <n v="59"/>
    <x v="2"/>
    <n v="2"/>
    <s v="2. EXP - Operating Expense"/>
    <n v="30"/>
    <x v="39"/>
    <n v="878"/>
    <n v="-17778.2264"/>
    <n v="0"/>
    <n v="0"/>
    <n v="0"/>
    <n v="0"/>
    <n v="0"/>
    <n v="0"/>
    <n v="0"/>
    <n v="0"/>
    <n v="0"/>
    <n v="0"/>
    <n v="0"/>
    <n v="0"/>
    <n v="-1585.1473000000001"/>
    <n v="-1389.6288999999999"/>
    <n v="-1598.0733"/>
    <n v="-1389.6288999999999"/>
    <n v="-1598.0733"/>
    <n v="-1528.5917999999999"/>
    <n v="-1459.1104"/>
    <n v="-1598.0733"/>
    <n v="-1438.5382999999999"/>
    <n v="-1474.1801"/>
    <n v="-1403.5463999999999"/>
    <n v="-1315.6343999999999"/>
    <n v="0"/>
    <n v="-17778.2264"/>
    <s v="All Budget Divisions"/>
    <s v="DA-50 - Rural Health Care (DA)"/>
    <x v="2"/>
    <s v="USF"/>
    <s v="Employee Expenses"/>
    <s v="Compensation and Benefits"/>
    <n v="-17778.2264"/>
    <s v="90-925-50.62307"/>
    <s v="925-RHC IT Support"/>
    <s v="925"/>
    <x v="39"/>
    <x v="0"/>
  </r>
  <r>
    <x v="4"/>
    <x v="9"/>
    <x v="1"/>
    <n v="2"/>
    <n v="2"/>
    <n v="36"/>
    <x v="14"/>
    <n v="26"/>
    <n v="49"/>
    <x v="10"/>
    <n v="2"/>
    <s v="2. EXP - Operating Expense"/>
    <n v="30"/>
    <x v="39"/>
    <n v="900"/>
    <n v="-164336.41080000001"/>
    <n v="0"/>
    <n v="0"/>
    <n v="0"/>
    <n v="0"/>
    <n v="0"/>
    <n v="0"/>
    <n v="0"/>
    <n v="0"/>
    <n v="0"/>
    <n v="0"/>
    <n v="0"/>
    <n v="0"/>
    <n v="-15239.845499999999"/>
    <n v="-13281.014800000001"/>
    <n v="-13239.1379"/>
    <n v="-13869.5731"/>
    <n v="-14500.0082"/>
    <n v="-12608.702799999999"/>
    <n v="-14485.0134"/>
    <n v="-13752.712600000001"/>
    <n v="-12967.206"/>
    <n v="-14090.1757"/>
    <n v="-12728.378699999999"/>
    <n v="-13574.642099999999"/>
    <n v="0"/>
    <n v="-164336.41080000001"/>
    <s v="All Budget Divisions"/>
    <s v="BD-40 - Lifeline"/>
    <x v="5"/>
    <s v="USF"/>
    <s v="Employee Expenses"/>
    <s v="Compensation and Benefits"/>
    <n v="-164336.41080000001"/>
    <s v="40-400-40.62307"/>
    <s v="400-Lifeline"/>
    <s v="400"/>
    <x v="39"/>
    <x v="0"/>
  </r>
  <r>
    <x v="0"/>
    <x v="17"/>
    <x v="10"/>
    <n v="2"/>
    <n v="2"/>
    <n v="35"/>
    <x v="12"/>
    <n v="26"/>
    <n v="48"/>
    <x v="7"/>
    <n v="2"/>
    <s v="2. EXP - Operating Expense"/>
    <n v="24"/>
    <x v="3"/>
    <n v="1340"/>
    <n v="95075.45"/>
    <n v="6484.3"/>
    <n v="6011.3"/>
    <n v="5780.3"/>
    <n v="8151.4"/>
    <n v="6951.3"/>
    <n v="6510.3"/>
    <n v="6316.2"/>
    <n v="7398.6"/>
    <n v="6314.8"/>
    <n v="0"/>
    <n v="0"/>
    <n v="0"/>
    <n v="6484.3"/>
    <n v="6011.3"/>
    <n v="8295.69"/>
    <n v="8295.69"/>
    <n v="7918.62"/>
    <n v="8295.69"/>
    <n v="8672.77"/>
    <n v="7918.62"/>
    <n v="8295.69"/>
    <n v="8295.69"/>
    <n v="7918.62"/>
    <n v="8672.77"/>
    <n v="12495.6"/>
    <n v="12495.6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2"/>
    <x v="2"/>
    <n v="2"/>
    <n v="2"/>
    <n v="45"/>
    <x v="6"/>
    <n v="26"/>
    <n v="58"/>
    <x v="4"/>
    <n v="2"/>
    <s v="2. EXP - Operating Expense"/>
    <n v="24"/>
    <x v="3"/>
    <n v="1423"/>
    <n v="88486.94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8488.6200000000008"/>
    <n v="8102.77"/>
    <n v="8488.6200000000008"/>
    <n v="8874.4599999999991"/>
    <n v="8102.77"/>
    <n v="8488.6200000000008"/>
    <n v="8488.6200000000008"/>
    <n v="8102.77"/>
    <n v="8874.4599999999991"/>
    <n v="12475.23"/>
    <n v="12475.23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5"/>
    <x v="15"/>
    <x v="5"/>
    <n v="2"/>
    <n v="2"/>
    <n v="34"/>
    <x v="7"/>
    <n v="26"/>
    <n v="47"/>
    <x v="5"/>
    <n v="2"/>
    <s v="2. EXP - Operating Expense"/>
    <n v="26"/>
    <x v="51"/>
    <n v="1113"/>
    <n v="971212.99"/>
    <n v="85456.42"/>
    <n v="85456.42"/>
    <n v="73679.199999999997"/>
    <n v="74813.45"/>
    <n v="79472.3"/>
    <n v="83956.54"/>
    <n v="83222.95"/>
    <n v="81671.820000000007"/>
    <n v="81686.820000000007"/>
    <n v="79192.3"/>
    <n v="80989.48"/>
    <n v="81615.289999999994"/>
    <n v="85456.42"/>
    <n v="85456.42"/>
    <n v="73679.199999999997"/>
    <n v="74813.45"/>
    <n v="79472.3"/>
    <n v="83956.54"/>
    <n v="83222.95"/>
    <n v="81671.820000000007"/>
    <n v="81686.820000000007"/>
    <n v="79192.3"/>
    <n v="80989.48"/>
    <n v="81615.289999999994"/>
    <n v="971212.99"/>
    <n v="971212.99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6"/>
    <x v="12"/>
    <x v="6"/>
    <n v="2"/>
    <n v="2"/>
    <n v="39"/>
    <x v="1"/>
    <n v="26"/>
    <n v="52"/>
    <x v="1"/>
    <n v="2"/>
    <s v="2. EXP - Operating Expense"/>
    <n v="26"/>
    <x v="51"/>
    <n v="1551"/>
    <n v="24691.32"/>
    <n v="0"/>
    <n v="0"/>
    <n v="0"/>
    <n v="0"/>
    <n v="0"/>
    <n v="0"/>
    <n v="0"/>
    <n v="0"/>
    <n v="0"/>
    <n v="0"/>
    <n v="0"/>
    <n v="0"/>
    <n v="2057.61"/>
    <n v="2057.61"/>
    <n v="2057.61"/>
    <n v="2057.61"/>
    <n v="2057.61"/>
    <n v="2057.61"/>
    <n v="2057.61"/>
    <n v="2057.61"/>
    <n v="2057.61"/>
    <n v="2057.61"/>
    <n v="2057.61"/>
    <n v="2057.61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305"/>
    <n v="10831.28"/>
    <n v="1069.17"/>
    <n v="1108.8399999999999"/>
    <n v="1086.58"/>
    <n v="1097.44"/>
    <n v="1089.1199999999999"/>
    <n v="1089.1199999999999"/>
    <n v="408.45"/>
    <n v="970.64"/>
    <n v="970.64"/>
    <n v="970.64"/>
    <n v="970.64"/>
    <n v="970.64"/>
    <n v="1069.17"/>
    <n v="1108.8399999999999"/>
    <n v="1086.58"/>
    <n v="1097.44"/>
    <n v="1089.1199999999999"/>
    <n v="1089.1199999999999"/>
    <n v="408.45"/>
    <n v="970.64"/>
    <n v="970.64"/>
    <n v="970.64"/>
    <n v="970.64"/>
    <n v="0"/>
    <n v="11801.92"/>
    <n v="10831.28"/>
    <s v="All Budget Divisions"/>
    <s v="CD-90 - Information Technology"/>
    <x v="1"/>
    <s v="USF"/>
    <s v="Employee Expenses"/>
    <s v="Compensation and Benefits"/>
    <n v="-970.64"/>
    <s v="90-919-90.62304"/>
    <s v="919-Database Administration"/>
    <s v="919"/>
    <x v="38"/>
    <x v="3"/>
  </r>
  <r>
    <x v="5"/>
    <x v="20"/>
    <x v="13"/>
    <n v="2"/>
    <n v="2"/>
    <n v="54"/>
    <x v="15"/>
    <n v="26"/>
    <n v="59"/>
    <x v="2"/>
    <n v="2"/>
    <s v="2. EXP - Operating Expense"/>
    <n v="27"/>
    <x v="38"/>
    <n v="1320"/>
    <n v="7546.2740000000003"/>
    <n v="727.5"/>
    <n v="758.29"/>
    <n v="741.04"/>
    <n v="741.04"/>
    <n v="741.04"/>
    <n v="741.04"/>
    <n v="267.58"/>
    <n v="661.12"/>
    <n v="661.12"/>
    <n v="661.12"/>
    <n v="661.12"/>
    <n v="661.12"/>
    <n v="727.5"/>
    <n v="758.29"/>
    <n v="741.04"/>
    <n v="741.04"/>
    <n v="741.04"/>
    <n v="741.04"/>
    <n v="539.51099999999997"/>
    <n v="492.59699999999998"/>
    <n v="516.05399999999997"/>
    <n v="539.51099999999997"/>
    <n v="469.14"/>
    <n v="539.51099999999997"/>
    <n v="4449.95"/>
    <n v="4449.95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18"/>
    <x v="11"/>
    <n v="2"/>
    <n v="2"/>
    <n v="54"/>
    <x v="15"/>
    <n v="26"/>
    <n v="55"/>
    <x v="6"/>
    <n v="2"/>
    <s v="2. EXP - Operating Expense"/>
    <n v="13"/>
    <x v="72"/>
    <n v="1397"/>
    <n v="131253.5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0"/>
    <n v="0"/>
    <n v="0"/>
    <n v="0"/>
    <n v="0"/>
    <n v="0"/>
    <n v="0"/>
    <n v="0"/>
    <n v="0"/>
    <n v="0"/>
    <n v="0"/>
    <n v="131253.5"/>
    <n v="131253.5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13"/>
    <x v="7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2"/>
    <x v="2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17"/>
    <x v="10"/>
    <n v="2"/>
    <n v="2"/>
    <n v="35"/>
    <x v="12"/>
    <n v="26"/>
    <n v="48"/>
    <x v="7"/>
    <n v="2"/>
    <s v="2. EXP - Operating Expense"/>
    <n v="26"/>
    <x v="51"/>
    <n v="1340"/>
    <n v="918803.61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6421.2"/>
    <n v="76421.2"/>
    <n v="72947.509999999995"/>
    <n v="76421.2"/>
    <n v="79894.89"/>
    <n v="72947.509999999995"/>
    <n v="76421.2"/>
    <n v="76421.2"/>
    <n v="72947.509999999995"/>
    <n v="79894.89"/>
    <n v="158065.29999999999"/>
    <n v="158065.29999999999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3"/>
    <x v="7"/>
    <n v="2"/>
    <n v="2"/>
    <n v="52"/>
    <x v="10"/>
    <n v="26"/>
    <n v="59"/>
    <x v="2"/>
    <n v="2"/>
    <s v="2. EXP - Operating Expense"/>
    <n v="26"/>
    <x v="51"/>
    <n v="1469"/>
    <n v="40874.32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437.06"/>
    <n v="3593.29"/>
    <n v="3280.83"/>
    <n v="3437.06"/>
    <n v="3437.06"/>
    <n v="3280.83"/>
    <n v="3593.29"/>
    <n v="16814.900000000001"/>
    <n v="16814.900000000001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0"/>
    <x v="7"/>
    <x v="5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5"/>
    <x v="16"/>
    <x v="9"/>
    <n v="2"/>
    <n v="2"/>
    <n v="45"/>
    <x v="6"/>
    <n v="26"/>
    <n v="58"/>
    <x v="4"/>
    <n v="2"/>
    <s v="2. EXP - Operating Expense"/>
    <n v="108"/>
    <x v="30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5"/>
    <x v="4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4"/>
    <x v="9"/>
    <x v="1"/>
    <n v="2"/>
    <n v="2"/>
    <n v="38"/>
    <x v="18"/>
    <n v="26"/>
    <n v="51"/>
    <x v="8"/>
    <n v="4"/>
    <s v="3. USAC_CREDIT - USAC Administrative (Credit)"/>
    <n v="132"/>
    <x v="100"/>
    <n v="916"/>
    <n v="-154087243.7976"/>
    <n v="-12339656.93"/>
    <n v="-13254885.199999999"/>
    <n v="-11285377.73"/>
    <n v="-13020668.92"/>
    <n v="-12420798.119999999"/>
    <n v="-11626923.34"/>
    <n v="-11597119.59"/>
    <n v="-12289015.33"/>
    <n v="-12543391.199999999"/>
    <n v="-12582638.09"/>
    <n v="-11783161.279999999"/>
    <n v="-17624964.260000002"/>
    <n v="-12339853.3467"/>
    <n v="-12088475.866599999"/>
    <n v="-12483619.8234"/>
    <n v="-12104907.0438"/>
    <n v="-12525425.2445"/>
    <n v="-12995107.58"/>
    <n v="-12873186.0483"/>
    <n v="-12980769.246099999"/>
    <n v="-12368706.195"/>
    <n v="-13829923.6665"/>
    <n v="-13334013.641899999"/>
    <n v="-14163256.094799999"/>
    <n v="-152368599.99000001"/>
    <n v="-154087243.7976"/>
    <s v="All Budget Divisions"/>
    <s v="CD-60 - Chief Executive Office"/>
    <x v="1"/>
    <s v="USF"/>
    <s v="Allocations"/>
    <s v="Allocations"/>
    <n v="-1718643.8075999999"/>
    <s v="60-600-60.96000"/>
    <s v="600-Chief Executive Office"/>
    <s v="600"/>
    <x v="100"/>
    <x v="0"/>
  </r>
  <r>
    <x v="0"/>
    <x v="3"/>
    <x v="3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8"/>
    <x v="11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1"/>
    <x v="1"/>
    <x v="1"/>
    <n v="2"/>
    <n v="2"/>
    <n v="47"/>
    <x v="2"/>
    <n v="26"/>
    <n v="52"/>
    <x v="1"/>
    <n v="2"/>
    <s v="2. EXP - Operating Expense"/>
    <n v="146"/>
    <x v="5"/>
    <n v="662"/>
    <n v="1200"/>
    <n v="0"/>
    <n v="0"/>
    <n v="0"/>
    <n v="0"/>
    <n v="0"/>
    <n v="0"/>
    <n v="0"/>
    <n v="0"/>
    <n v="0"/>
    <n v="0"/>
    <n v="0"/>
    <n v="0"/>
    <n v="100"/>
    <n v="100"/>
    <n v="100"/>
    <n v="100"/>
    <n v="100"/>
    <n v="100"/>
    <n v="100"/>
    <n v="100"/>
    <n v="100"/>
    <n v="100"/>
    <n v="100"/>
    <n v="100"/>
    <n v="0"/>
    <n v="1200"/>
    <s v="All Budget Divisions"/>
    <s v="CD-93 - Human Resources"/>
    <x v="1"/>
    <s v="USF"/>
    <s v="Employee Expenses"/>
    <s v="Dues and Subscriptions"/>
    <n v="1200"/>
    <s v="93-931-93.62200"/>
    <s v="931-Administrative Assistants"/>
    <s v="931"/>
    <x v="5"/>
    <x v="4"/>
  </r>
  <r>
    <x v="5"/>
    <x v="10"/>
    <x v="1"/>
    <n v="2"/>
    <n v="2"/>
    <n v="34"/>
    <x v="7"/>
    <n v="26"/>
    <n v="47"/>
    <x v="5"/>
    <n v="2"/>
    <s v="2. EXP - Operating Expense"/>
    <n v="97"/>
    <x v="16"/>
    <n v="1113"/>
    <n v="100000"/>
    <n v="40.25"/>
    <n v="831.31"/>
    <n v="1491.53"/>
    <n v="3587.45"/>
    <n v="1381"/>
    <n v="3092.2"/>
    <n v="5776.96"/>
    <n v="2739.54"/>
    <n v="5408.63"/>
    <n v="16667.05"/>
    <n v="17563.490000000002"/>
    <n v="19908.509999999998"/>
    <n v="1044"/>
    <n v="11368"/>
    <n v="2755"/>
    <n v="6580"/>
    <n v="11913"/>
    <n v="5141"/>
    <n v="9582"/>
    <n v="2159"/>
    <n v="7427"/>
    <n v="11683"/>
    <n v="18537"/>
    <n v="11811"/>
    <n v="78487.92"/>
    <n v="100000"/>
    <s v="All Budget Divisions"/>
    <s v="BD-20 - Schools &amp; Libraries"/>
    <x v="3"/>
    <s v="USF"/>
    <s v="Employee Expenses"/>
    <s v="Travel"/>
    <n v="21512.080000000002"/>
    <s v="20-200-20.66800"/>
    <s v="200-Schools &amp; Libraries"/>
    <s v="200"/>
    <x v="16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287"/>
    <n v="0"/>
    <n v="0"/>
    <n v="74.599999999999994"/>
    <n v="110.4"/>
    <n v="82.35"/>
    <n v="55.6"/>
    <n v="434.4"/>
    <n v="237.25"/>
    <n v="30.85"/>
    <n v="92.05"/>
    <n v="0"/>
    <n v="47.5"/>
    <n v="0"/>
    <n v="0"/>
    <n v="0"/>
    <n v="0"/>
    <n v="0"/>
    <n v="0"/>
    <n v="0"/>
    <n v="0"/>
    <n v="0"/>
    <n v="0"/>
    <n v="0"/>
    <n v="0"/>
    <n v="0"/>
    <n v="1165"/>
    <n v="0"/>
    <s v="All Budget Divisions"/>
    <s v="CD-90 - Information Technology"/>
    <x v="1"/>
    <s v="USF"/>
    <s v="Employee Expenses"/>
    <s v="Travel"/>
    <n v="-1165"/>
    <s v="90-910-90.66800"/>
    <s v="910-Enterprise Technology Development"/>
    <s v="910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493"/>
    <n v="1951.03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328.9"/>
    <n v="230.55"/>
    <n v="297.10000000000002"/>
    <n v="0"/>
    <n v="0"/>
    <n v="0"/>
    <n v="0"/>
    <n v="2402.63"/>
    <n v="1951.03"/>
    <s v="All Budget Divisions"/>
    <s v="CD-90 - Information Technology"/>
    <x v="1"/>
    <s v="USF"/>
    <s v="Employee Expenses"/>
    <s v="Travel"/>
    <n v="-451.6"/>
    <s v="90-919-90.66800"/>
    <s v="919-Database Administration"/>
    <s v="919"/>
    <x v="16"/>
    <x v="7"/>
  </r>
  <r>
    <x v="2"/>
    <x v="4"/>
    <x v="1"/>
    <n v="2"/>
    <n v="2"/>
    <n v="55"/>
    <x v="9"/>
    <n v="26"/>
    <n v="59"/>
    <x v="2"/>
    <n v="2"/>
    <s v="2. EXP - Operating Expense"/>
    <n v="100"/>
    <x v="18"/>
    <n v="434"/>
    <n v="914612.9719"/>
    <n v="74148.73"/>
    <n v="70617.84"/>
    <n v="82959.7"/>
    <n v="45603.65"/>
    <n v="100992.02"/>
    <n v="79053.990000000005"/>
    <n v="75088.97"/>
    <n v="74674.52"/>
    <n v="78850.37"/>
    <n v="75460.62"/>
    <n v="74494.41"/>
    <n v="77523.240000000005"/>
    <n v="73589.549499999994"/>
    <n v="70085.285199999998"/>
    <n v="80598.077999999994"/>
    <n v="77093.813699999999"/>
    <n v="73589.549499999994"/>
    <n v="77093.813699999999"/>
    <n v="77093.813699999999"/>
    <n v="77093.813699999999"/>
    <n v="77093.813699999999"/>
    <n v="73589.549499999994"/>
    <n v="77093.813699999999"/>
    <n v="80598.077999999994"/>
    <n v="909468.06"/>
    <n v="914612.9719"/>
    <s v="All Budget Divisions"/>
    <s v="DA-20 - Schools &amp; Libraries (DA)"/>
    <x v="3"/>
    <s v="USF"/>
    <s v="Employee Expenses"/>
    <s v="Compensation and Benefits"/>
    <n v="5144.9119000000001"/>
    <s v="90-924-20.68000"/>
    <s v="924-SLD EPC IT Support"/>
    <s v="924"/>
    <x v="18"/>
    <x v="3"/>
  </r>
  <r>
    <x v="2"/>
    <x v="4"/>
    <x v="1"/>
    <n v="2"/>
    <n v="2"/>
    <n v="46"/>
    <x v="3"/>
    <n v="26"/>
    <n v="59"/>
    <x v="2"/>
    <n v="2"/>
    <s v="2. EXP - Operating Expense"/>
    <n v="102"/>
    <x v="44"/>
    <n v="427"/>
    <n v="0"/>
    <n v="0"/>
    <n v="0"/>
    <n v="0"/>
    <n v="0"/>
    <n v="0"/>
    <n v="0"/>
    <n v="0"/>
    <n v="0"/>
    <n v="0"/>
    <n v="0"/>
    <n v="-127.16"/>
    <n v="63.58"/>
    <n v="0"/>
    <n v="0"/>
    <n v="0"/>
    <n v="0"/>
    <n v="0"/>
    <n v="0"/>
    <n v="0"/>
    <n v="0"/>
    <n v="0"/>
    <n v="0"/>
    <n v="0"/>
    <n v="0"/>
    <n v="-63.58"/>
    <n v="0"/>
    <s v="All Budget Divisions"/>
    <s v="CD-90 - Information Technology"/>
    <x v="1"/>
    <s v="USF"/>
    <s v="Employee Expenses"/>
    <s v="Compensation and Benefits"/>
    <n v="63.58"/>
    <s v="90-922-90.68002"/>
    <s v="922-Technology Operations"/>
    <s v="922"/>
    <x v="44"/>
    <x v="0"/>
  </r>
  <r>
    <x v="5"/>
    <x v="10"/>
    <x v="1"/>
    <n v="2"/>
    <n v="2"/>
    <n v="35"/>
    <x v="12"/>
    <n v="26"/>
    <n v="48"/>
    <x v="7"/>
    <n v="2"/>
    <s v="2. EXP - Operating Expense"/>
    <n v="108"/>
    <x v="30"/>
    <n v="1118"/>
    <n v="-111768.9529"/>
    <n v="0"/>
    <n v="0"/>
    <n v="0"/>
    <n v="0"/>
    <n v="0"/>
    <n v="0"/>
    <n v="0"/>
    <n v="0"/>
    <n v="0"/>
    <n v="0"/>
    <n v="0"/>
    <n v="0"/>
    <n v="-9849.3713000000007"/>
    <n v="-8564.6707000000006"/>
    <n v="-8992.9043000000001"/>
    <n v="-9421.1378000000004"/>
    <n v="-9421.1378000000004"/>
    <n v="-8992.9043000000001"/>
    <n v="-9849.3713000000007"/>
    <n v="-8992.9043000000001"/>
    <n v="-9421.1378000000004"/>
    <n v="-9849.3713000000007"/>
    <n v="-8564.6707000000006"/>
    <n v="-9849.3713000000007"/>
    <n v="0"/>
    <n v="-111768.9529"/>
    <s v="All Budget Divisions"/>
    <s v="BD-30 - High Cost"/>
    <x v="4"/>
    <s v="USF"/>
    <s v="Employee Expenses"/>
    <s v="Compensation and Benefits"/>
    <n v="-111768.9529"/>
    <s v="30-300-30.68009"/>
    <s v="300-High Cost"/>
    <s v="300"/>
    <x v="30"/>
    <x v="0"/>
  </r>
  <r>
    <x v="6"/>
    <x v="12"/>
    <x v="6"/>
    <n v="2"/>
    <n v="2"/>
    <n v="33"/>
    <x v="20"/>
    <n v="26"/>
    <n v="52"/>
    <x v="1"/>
    <n v="2"/>
    <s v="2. EXP - Operating Expense"/>
    <n v="74"/>
    <x v="33"/>
    <n v="15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2"/>
    <x v="4"/>
    <x v="1"/>
    <n v="2"/>
    <n v="2"/>
    <n v="46"/>
    <x v="3"/>
    <n v="26"/>
    <n v="59"/>
    <x v="2"/>
    <n v="2"/>
    <s v="2. EXP - Operating Expense"/>
    <n v="79"/>
    <x v="101"/>
    <n v="370"/>
    <n v="85000"/>
    <n v="7003.75"/>
    <n v="7003.75"/>
    <n v="7003.75"/>
    <n v="7019.49"/>
    <n v="7003.74"/>
    <n v="7003.75"/>
    <n v="4412.2299999999996"/>
    <n v="7503.29"/>
    <n v="4384.83"/>
    <n v="14887.85"/>
    <n v="7003.75"/>
    <n v="7003.75"/>
    <n v="12480.34"/>
    <n v="4384.83"/>
    <n v="4384.83"/>
    <n v="12480.34"/>
    <n v="4384.83"/>
    <n v="4384.83"/>
    <n v="12480.34"/>
    <n v="4384.83"/>
    <n v="4384.83"/>
    <n v="12480.34"/>
    <n v="4384.83"/>
    <n v="4384.83"/>
    <n v="87233.93"/>
    <n v="85000"/>
    <s v="All Budget Divisions"/>
    <s v="CD-90 - Information Technology"/>
    <x v="1"/>
    <s v="USF"/>
    <s v="General and Administrative"/>
    <s v="Hardware and Equipment"/>
    <n v="-2233.9299999999998"/>
    <s v="90-900-90.64950"/>
    <s v="900-IT Senior Management"/>
    <s v="900"/>
    <x v="101"/>
    <x v="14"/>
  </r>
  <r>
    <x v="0"/>
    <x v="17"/>
    <x v="10"/>
    <n v="2"/>
    <n v="2"/>
    <n v="33"/>
    <x v="20"/>
    <n v="26"/>
    <n v="52"/>
    <x v="1"/>
    <n v="2"/>
    <s v="2. EXP - Operating Expense"/>
    <n v="80"/>
    <x v="80"/>
    <n v="1401"/>
    <n v="33093.35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799.56"/>
    <n v="2799.56"/>
    <n v="2799.56"/>
    <n v="2799.56"/>
    <n v="2799.56"/>
    <n v="2799.56"/>
    <n v="2799.56"/>
    <n v="2799.56"/>
    <n v="2799.56"/>
    <n v="2799.56"/>
    <n v="5097.75"/>
    <n v="5097.75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5"/>
    <x v="16"/>
    <x v="9"/>
    <n v="2"/>
    <n v="2"/>
    <n v="42"/>
    <x v="11"/>
    <n v="26"/>
    <n v="55"/>
    <x v="6"/>
    <n v="2"/>
    <s v="2. EXP - Operating Expense"/>
    <n v="83"/>
    <x v="13"/>
    <n v="1193"/>
    <n v="345847.25"/>
    <n v="45270.54"/>
    <n v="32092.560000000001"/>
    <n v="33251.26"/>
    <n v="35365.370000000003"/>
    <n v="35298.01"/>
    <n v="34770.97"/>
    <n v="35316.129999999997"/>
    <n v="33609.050000000003"/>
    <n v="32648.02"/>
    <n v="32327.31"/>
    <n v="29940.81"/>
    <n v="54878.879999999997"/>
    <n v="45270.54"/>
    <n v="32092.560000000001"/>
    <n v="33251.26"/>
    <n v="35365.370000000003"/>
    <n v="35298.01"/>
    <n v="34770.97"/>
    <n v="35316.129999999997"/>
    <n v="33609.050000000003"/>
    <n v="32648.02"/>
    <n v="32327.31"/>
    <n v="-4101.97"/>
    <n v="0"/>
    <n v="434768.91"/>
    <n v="345847.25"/>
    <s v="All Budget Divisions"/>
    <s v="CD-70 - Finance"/>
    <x v="1"/>
    <s v="USF"/>
    <s v="Employee Expenses"/>
    <s v="Compensation and Benefits"/>
    <n v="-88921.66"/>
    <s v="70-700-70.66000"/>
    <s v="700-Finance"/>
    <s v="700"/>
    <x v="13"/>
    <x v="3"/>
  </r>
  <r>
    <x v="0"/>
    <x v="11"/>
    <x v="6"/>
    <n v="2"/>
    <n v="2"/>
    <n v="43"/>
    <x v="21"/>
    <n v="26"/>
    <n v="56"/>
    <x v="12"/>
    <n v="2"/>
    <s v="2. EXP - Operating Expense"/>
    <n v="83"/>
    <x v="13"/>
    <n v="1410"/>
    <n v="144300.63"/>
    <n v="16156.47"/>
    <n v="11562.23"/>
    <n v="12515.18"/>
    <n v="12448.75"/>
    <n v="11518.1"/>
    <n v="12587.98"/>
    <n v="13825.54"/>
    <n v="12260.01"/>
    <n v="12461.41"/>
    <n v="0"/>
    <n v="0"/>
    <n v="0"/>
    <n v="15095.48"/>
    <n v="11534.83"/>
    <n v="12642.36"/>
    <n v="12642.36"/>
    <n v="12067.7"/>
    <n v="12642.36"/>
    <n v="13185.23"/>
    <n v="11182.58"/>
    <n v="11440.16"/>
    <n v="10452.59"/>
    <n v="8997.64"/>
    <n v="12417.34"/>
    <n v="115335.67"/>
    <n v="112433.06"/>
    <s v="All Budget Divisions"/>
    <s v="CD-73 - Procurement"/>
    <x v="1"/>
    <s v="USF"/>
    <s v="Employee Expenses"/>
    <s v="Compensation and Benefits"/>
    <n v="-2902.61"/>
    <s v="73-730-73.66000"/>
    <s v="730-Procurement"/>
    <s v="730"/>
    <x v="13"/>
    <x v="3"/>
  </r>
  <r>
    <x v="0"/>
    <x v="14"/>
    <x v="8"/>
    <n v="2"/>
    <n v="2"/>
    <n v="47"/>
    <x v="2"/>
    <n v="26"/>
    <n v="60"/>
    <x v="9"/>
    <n v="2"/>
    <s v="2. EXP - Operating Expense"/>
    <n v="95"/>
    <x v="79"/>
    <n v="1511"/>
    <n v="62201.5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880"/>
    <n v="14202.58"/>
    <n v="2888.27"/>
    <n v="8139"/>
    <n v="5171"/>
    <n v="8959"/>
    <n v="4738.7299999999996"/>
    <n v="35193.769999999997"/>
    <n v="35193.769999999997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5"/>
    <x v="20"/>
    <x v="13"/>
    <n v="2"/>
    <n v="2"/>
    <n v="45"/>
    <x v="6"/>
    <n v="26"/>
    <n v="58"/>
    <x v="4"/>
    <n v="2"/>
    <s v="2. EXP - Operating Expense"/>
    <n v="67"/>
    <x v="36"/>
    <n v="1224"/>
    <n v="1953082.98"/>
    <n v="190036.47"/>
    <n v="86681.22"/>
    <n v="153808.46"/>
    <n v="71685.039999999994"/>
    <n v="33976.42"/>
    <n v="61190.37"/>
    <n v="126248.41"/>
    <n v="127864.84"/>
    <n v="-19421.689999999999"/>
    <n v="110725.28"/>
    <n v="23192.5"/>
    <n v="124636.25"/>
    <n v="190036.47"/>
    <n v="86681.22"/>
    <n v="153808.46"/>
    <n v="71685.039999999994"/>
    <n v="33976.42"/>
    <n v="61190.37"/>
    <n v="136553"/>
    <n v="259133"/>
    <n v="233596"/>
    <n v="208148"/>
    <n v="177511"/>
    <n v="340764"/>
    <n v="597377.98"/>
    <n v="597377.98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13"/>
    <x v="7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3"/>
    <x v="8"/>
    <x v="1"/>
    <n v="2"/>
    <n v="2"/>
    <n v="48"/>
    <x v="8"/>
    <n v="26"/>
    <n v="53"/>
    <x v="3"/>
    <n v="2"/>
    <s v="2. EXP - Operating Expense"/>
    <n v="71"/>
    <x v="55"/>
    <n v="711"/>
    <n v="0"/>
    <n v="72949.75"/>
    <n v="72949.75"/>
    <n v="72949.75"/>
    <n v="72949.75"/>
    <n v="72949.75"/>
    <n v="72949.75"/>
    <n v="72949.75"/>
    <n v="72949.75"/>
    <n v="72949.75"/>
    <n v="72949.75"/>
    <n v="72949.75"/>
    <n v="57923.15"/>
    <n v="0"/>
    <n v="0"/>
    <n v="0"/>
    <n v="0"/>
    <n v="0"/>
    <n v="0"/>
    <n v="0"/>
    <n v="0"/>
    <n v="0"/>
    <n v="0"/>
    <n v="0"/>
    <n v="0"/>
    <n v="860370.4"/>
    <n v="0"/>
    <s v="All Budget Divisions"/>
    <s v="CD-22 - ECF (FCC Appropriated Program)"/>
    <x v="0"/>
    <s v="FCC"/>
    <s v="Professional Services"/>
    <s v="Call Center"/>
    <n v="-860370.4"/>
    <s v="62-202-22.64881"/>
    <s v="202-ECF (FCC Appropriated Program)"/>
    <s v="202"/>
    <x v="55"/>
    <x v="9"/>
  </r>
  <r>
    <x v="0"/>
    <x v="14"/>
    <x v="8"/>
    <n v="2"/>
    <n v="2"/>
    <n v="36"/>
    <x v="14"/>
    <n v="26"/>
    <n v="49"/>
    <x v="10"/>
    <n v="2"/>
    <s v="2. EXP - Operating Expense"/>
    <n v="71"/>
    <x v="55"/>
    <n v="1341"/>
    <n v="8337724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710796.94"/>
    <n v="679871.88"/>
    <n v="898951.68000000005"/>
    <n v="898951.68000000005"/>
    <n v="898951.68000000005"/>
    <n v="710000.2"/>
    <n v="710000.2"/>
    <n v="5119820.24"/>
    <n v="5119820.24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6"/>
    <x v="1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114582.33"/>
    <n v="114582.33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19"/>
    <x v="12"/>
    <n v="2"/>
    <n v="2"/>
    <n v="54"/>
    <x v="15"/>
    <n v="26"/>
    <n v="53"/>
    <x v="3"/>
    <n v="2"/>
    <s v="2. EXP - Operating Expense"/>
    <n v="71"/>
    <x v="55"/>
    <n v="1377"/>
    <n v="786794.27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70913.72"/>
    <n v="455560.35"/>
    <n v="455560.3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11"/>
    <x v="6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5"/>
    <x v="4"/>
    <n v="2"/>
    <n v="2"/>
    <n v="42"/>
    <x v="11"/>
    <n v="26"/>
    <n v="55"/>
    <x v="6"/>
    <n v="2"/>
    <s v="2. EXP - Operating Expense"/>
    <n v="51"/>
    <x v="20"/>
    <n v="1331"/>
    <n v="382.8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49.07"/>
    <n v="0"/>
    <n v="0"/>
    <n v="0"/>
    <n v="0"/>
    <n v="0"/>
    <n v="0"/>
    <n v="382.8"/>
    <n v="382.8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1"/>
    <x v="1"/>
    <x v="1"/>
    <n v="2"/>
    <n v="2"/>
    <n v="42"/>
    <x v="11"/>
    <n v="26"/>
    <n v="55"/>
    <x v="6"/>
    <n v="2"/>
    <s v="2. EXP - Operating Expense"/>
    <n v="56"/>
    <x v="21"/>
    <n v="530"/>
    <n v="0"/>
    <n v="170.41"/>
    <n v="939.04"/>
    <n v="518.38"/>
    <n v="495.29"/>
    <n v="523.85"/>
    <n v="512.9"/>
    <n v="536.42999999999995"/>
    <n v="445.83"/>
    <n v="441.09"/>
    <n v="777.89"/>
    <n v="2848.13"/>
    <n v="418.66"/>
    <n v="0"/>
    <n v="0"/>
    <n v="0"/>
    <n v="0"/>
    <n v="0"/>
    <n v="0"/>
    <n v="0"/>
    <n v="0"/>
    <n v="0"/>
    <n v="0"/>
    <n v="0"/>
    <n v="0"/>
    <n v="8627.9"/>
    <n v="0"/>
    <s v="All Budget Divisions"/>
    <s v="CD-70 - Finance"/>
    <x v="1"/>
    <s v="USF"/>
    <s v="General and Administrative"/>
    <s v="Printing and Postage"/>
    <n v="-8627.9"/>
    <s v="70-700-70.64700"/>
    <s v="700-Finance"/>
    <s v="700"/>
    <x v="21"/>
    <x v="8"/>
  </r>
  <r>
    <x v="0"/>
    <x v="19"/>
    <x v="12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7"/>
    <x v="10"/>
    <n v="2"/>
    <n v="2"/>
    <n v="40"/>
    <x v="4"/>
    <n v="26"/>
    <n v="53"/>
    <x v="3"/>
    <n v="2"/>
    <s v="2. EXP - Operating Expense"/>
    <n v="57"/>
    <x v="22"/>
    <n v="1378"/>
    <n v="4166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4"/>
    <x v="9"/>
    <x v="1"/>
    <n v="2"/>
    <n v="2"/>
    <n v="46"/>
    <x v="3"/>
    <n v="26"/>
    <n v="59"/>
    <x v="2"/>
    <n v="2"/>
    <s v="2. EXP - Operating Expense"/>
    <n v="32"/>
    <x v="47"/>
    <n v="1062"/>
    <n v="0"/>
    <n v="-1082.74"/>
    <n v="-721.12"/>
    <n v="-20.59"/>
    <n v="-4063.34"/>
    <n v="-3704.04"/>
    <n v="-3169.02"/>
    <n v="-1797.8"/>
    <n v="-1542.31"/>
    <n v="-634.6"/>
    <n v="-221.24"/>
    <n v="558.51"/>
    <n v="-176.17"/>
    <n v="0"/>
    <n v="0"/>
    <n v="0"/>
    <n v="0"/>
    <n v="0"/>
    <n v="0"/>
    <n v="0"/>
    <n v="0"/>
    <n v="0"/>
    <n v="0"/>
    <n v="0"/>
    <n v="0"/>
    <n v="-16574.46"/>
    <n v="0"/>
    <s v="All Budget Divisions"/>
    <s v="CD-90 - Information Technology"/>
    <x v="1"/>
    <s v="USF"/>
    <s v="Employee Expenses"/>
    <s v="Compensation and Benefits"/>
    <n v="16574.46"/>
    <s v="90-909-90.62309"/>
    <s v="909-Project Management Office"/>
    <s v="909"/>
    <x v="47"/>
    <x v="0"/>
  </r>
  <r>
    <x v="5"/>
    <x v="15"/>
    <x v="5"/>
    <n v="2"/>
    <n v="2"/>
    <n v="43"/>
    <x v="21"/>
    <n v="26"/>
    <n v="56"/>
    <x v="12"/>
    <n v="2"/>
    <s v="2. EXP - Operating Expense"/>
    <n v="38"/>
    <x v="26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2"/>
    <x v="4"/>
    <x v="1"/>
    <n v="2"/>
    <n v="2"/>
    <n v="52"/>
    <x v="10"/>
    <n v="26"/>
    <n v="59"/>
    <x v="2"/>
    <n v="2"/>
    <s v="2. EXP - Operating Expense"/>
    <n v="39"/>
    <x v="27"/>
    <n v="395"/>
    <n v="199.99930000000001"/>
    <n v="0"/>
    <n v="0"/>
    <n v="0"/>
    <n v="0"/>
    <n v="0"/>
    <n v="0"/>
    <n v="0"/>
    <n v="0"/>
    <n v="0"/>
    <n v="0"/>
    <n v="0"/>
    <n v="0"/>
    <n v="16.091899999999999"/>
    <n v="15.3256"/>
    <n v="17.624400000000001"/>
    <n v="16.8582"/>
    <n v="16.091899999999999"/>
    <n v="16.8582"/>
    <n v="16.8582"/>
    <n v="16.8582"/>
    <n v="16.8582"/>
    <n v="16.091899999999999"/>
    <n v="16.8582"/>
    <n v="17.624400000000001"/>
    <n v="0"/>
    <n v="199.99930000000001"/>
    <s v="All Budget Divisions"/>
    <s v="DA-30 - High Cost (DA)"/>
    <x v="4"/>
    <s v="USF"/>
    <s v="Employee Expenses"/>
    <s v="Team Building"/>
    <n v="199.99930000000001"/>
    <s v="90-909-30.62505"/>
    <s v="909-Project Management Office"/>
    <s v="909"/>
    <x v="27"/>
    <x v="4"/>
  </r>
  <r>
    <x v="0"/>
    <x v="17"/>
    <x v="10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20"/>
    <x v="13"/>
    <n v="2"/>
    <n v="2"/>
    <n v="54"/>
    <x v="15"/>
    <n v="26"/>
    <n v="58"/>
    <x v="4"/>
    <n v="2"/>
    <s v="2. EXP - Operating Expense"/>
    <n v="44"/>
    <x v="5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2"/>
    <x v="2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6"/>
    <x v="12"/>
    <x v="6"/>
    <n v="2"/>
    <n v="2"/>
    <n v="55"/>
    <x v="9"/>
    <n v="26"/>
    <n v="59"/>
    <x v="2"/>
    <n v="2"/>
    <s v="2. EXP - Operating Expense"/>
    <n v="26"/>
    <x v="51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48"/>
    <n v="25779.242999999999"/>
    <n v="2276.39"/>
    <n v="2422.41"/>
    <n v="2343.5"/>
    <n v="2343.5"/>
    <n v="2343.5"/>
    <n v="2461.2199999999998"/>
    <n v="2185.4299999999998"/>
    <n v="2366.89"/>
    <n v="2358.3000000000002"/>
    <n v="2369.89"/>
    <n v="2412.64"/>
    <n v="2386.64"/>
    <n v="2040.759"/>
    <n v="1943.58"/>
    <n v="2235.1170000000002"/>
    <n v="2040.759"/>
    <n v="2137.9380000000001"/>
    <n v="2211.66"/>
    <n v="2111.13"/>
    <n v="2312.19"/>
    <n v="2211.66"/>
    <n v="2111.13"/>
    <n v="2211.66"/>
    <n v="2211.66"/>
    <n v="28270.31"/>
    <n v="25779.242999999999"/>
    <s v="All Budget Divisions"/>
    <s v="CD-90 - Information Technology"/>
    <x v="1"/>
    <s v="USF"/>
    <s v="Employee Expenses"/>
    <s v="Compensation and Benefits"/>
    <n v="-2491.067"/>
    <s v="90-922-90.62304"/>
    <s v="922-Technology Operations"/>
    <s v="922"/>
    <x v="38"/>
    <x v="3"/>
  </r>
  <r>
    <x v="2"/>
    <x v="4"/>
    <x v="1"/>
    <n v="2"/>
    <n v="2"/>
    <n v="54"/>
    <x v="15"/>
    <n v="26"/>
    <n v="59"/>
    <x v="2"/>
    <n v="2"/>
    <s v="2. EXP - Operating Expense"/>
    <n v="29"/>
    <x v="4"/>
    <n v="380"/>
    <n v="11764.8143"/>
    <n v="949.18"/>
    <n v="903.72"/>
    <n v="1204.55"/>
    <n v="991.89"/>
    <n v="949.18"/>
    <n v="994.64"/>
    <n v="993.27"/>
    <n v="996.02"/>
    <n v="994.64"/>
    <n v="949.18"/>
    <n v="817.78"/>
    <n v="1238.98"/>
    <n v="946.5942"/>
    <n v="901.51829999999995"/>
    <n v="1036.7461000000001"/>
    <n v="991.67020000000002"/>
    <n v="946.5942"/>
    <n v="991.67020000000002"/>
    <n v="991.67020000000002"/>
    <n v="991.67020000000002"/>
    <n v="991.67020000000002"/>
    <n v="946.5942"/>
    <n v="991.67020000000002"/>
    <n v="1036.7461000000001"/>
    <n v="11983.03"/>
    <n v="11764.8143"/>
    <s v="All Budget Divisions"/>
    <s v="DA-50 - Rural Health Care (DA)"/>
    <x v="2"/>
    <s v="USF"/>
    <s v="Employee Expenses"/>
    <s v="Compensation and Benefits"/>
    <n v="-218.2157"/>
    <s v="90-902-50.62306"/>
    <s v="902-Business Relationship Management"/>
    <s v="902"/>
    <x v="4"/>
    <x v="3"/>
  </r>
  <r>
    <x v="0"/>
    <x v="13"/>
    <x v="7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5"/>
    <x v="4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7"/>
    <x v="5"/>
    <n v="2"/>
    <n v="2"/>
    <n v="54"/>
    <x v="15"/>
    <n v="26"/>
    <n v="59"/>
    <x v="2"/>
    <n v="2"/>
    <s v="2. EXP - Operating Expense"/>
    <n v="24"/>
    <x v="3"/>
    <n v="1507"/>
    <n v="9589.35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5"/>
    <n v="1268.3499999999999"/>
    <n v="520"/>
    <n v="0"/>
    <n v="0"/>
    <n v="0"/>
    <n v="0"/>
    <n v="10109.35"/>
    <n v="9589.35"/>
    <s v="All Budget Divisions"/>
    <s v="DA-50 - Rural Health Care (DA)"/>
    <x v="2"/>
    <s v="USF"/>
    <s v="Employee Expenses"/>
    <s v="Compensation and Benefits"/>
    <n v="-520"/>
    <s v="90-925-50.62301"/>
    <s v="925-RHC IT Support"/>
    <s v="925"/>
    <x v="3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55"/>
    <n v="801777.83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61206.02"/>
    <n v="67326.62"/>
    <n v="67326.62"/>
    <n v="64266.32"/>
    <n v="67326.62"/>
    <n v="70386.92"/>
    <n v="64266.32"/>
    <n v="67326.62"/>
    <n v="67326.62"/>
    <n v="64266.32"/>
    <n v="70386.92"/>
    <n v="70365.91"/>
    <n v="70365.91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98"/>
    <n v="26032.87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1621.88"/>
    <n v="1695.61"/>
    <n v="1548.16"/>
    <n v="1621.88"/>
    <n v="1621.88"/>
    <n v="1548.16"/>
    <n v="1695.61"/>
    <n v="14679.69"/>
    <n v="14679.69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2"/>
    <x v="2"/>
    <n v="2"/>
    <n v="2"/>
    <n v="54"/>
    <x v="15"/>
    <n v="26"/>
    <n v="59"/>
    <x v="2"/>
    <n v="2"/>
    <s v="2. EXP - Operating Expense"/>
    <n v="27"/>
    <x v="38"/>
    <n v="1507"/>
    <n v="6628.81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516.04999999999995"/>
    <n v="492.6"/>
    <n v="516.04999999999995"/>
    <n v="539.51"/>
    <n v="492.6"/>
    <n v="516.04999999999995"/>
    <n v="516.04999999999995"/>
    <n v="492.6"/>
    <n v="539.51"/>
    <n v="2007.79"/>
    <n v="2007.79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4"/>
    <x v="9"/>
    <x v="1"/>
    <n v="2"/>
    <n v="2"/>
    <n v="55"/>
    <x v="9"/>
    <n v="26"/>
    <n v="59"/>
    <x v="2"/>
    <n v="2"/>
    <s v="2. EXP - Operating Expense"/>
    <n v="29"/>
    <x v="4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6"/>
    <x v="1"/>
    <n v="2"/>
    <n v="2"/>
    <n v="52"/>
    <x v="10"/>
    <n v="26"/>
    <n v="59"/>
    <x v="2"/>
    <n v="2"/>
    <s v="2. EXP - Operating Expense"/>
    <n v="29"/>
    <x v="4"/>
    <n v="1469"/>
    <n v="35446.53"/>
    <n v="2985.62"/>
    <n v="2713.2"/>
    <n v="2985.62"/>
    <n v="2977.92"/>
    <n v="2851.61"/>
    <n v="2985.62"/>
    <n v="3121.83"/>
    <n v="2849.41"/>
    <n v="2980.12"/>
    <n v="0"/>
    <n v="0"/>
    <n v="0"/>
    <n v="2987.83"/>
    <n v="2716.21"/>
    <n v="2987.83"/>
    <n v="2987.83"/>
    <n v="2852.02"/>
    <n v="2987.83"/>
    <n v="3123.64"/>
    <n v="2852.02"/>
    <n v="2987.83"/>
    <n v="2987.83"/>
    <n v="2852.02"/>
    <n v="3123.64"/>
    <n v="26450.95"/>
    <n v="26483.040000000001"/>
    <s v="All Budget Divisions"/>
    <s v="DA-30 - High Cost (DA)"/>
    <x v="4"/>
    <s v="USF"/>
    <s v="Employee Expenses"/>
    <s v="Compensation and Benefits"/>
    <n v="32.090000000000003"/>
    <s v="90-909-30.62306"/>
    <s v="909-Project Management Office"/>
    <s v="909"/>
    <x v="4"/>
    <x v="3"/>
  </r>
  <r>
    <x v="0"/>
    <x v="17"/>
    <x v="10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6"/>
    <x v="1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2"/>
    <x v="2"/>
    <n v="2"/>
    <n v="2"/>
    <n v="53"/>
    <x v="16"/>
    <n v="26"/>
    <n v="59"/>
    <x v="2"/>
    <n v="6"/>
    <s v="X00000 - Capital Expenses"/>
    <n v="141"/>
    <x v="92"/>
    <n v="1491"/>
    <n v="38114.01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0"/>
    <n v="0"/>
    <n v="0"/>
    <n v="0"/>
    <n v="0"/>
    <n v="0"/>
    <n v="0"/>
    <n v="0"/>
    <n v="0"/>
    <n v="38114.01"/>
    <n v="38114.01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4"/>
    <x v="9"/>
    <x v="1"/>
    <n v="2"/>
    <n v="2"/>
    <n v="46"/>
    <x v="3"/>
    <n v="26"/>
    <n v="59"/>
    <x v="2"/>
    <n v="6"/>
    <s v="X00000 - Capital Expenses"/>
    <n v="143"/>
    <x v="52"/>
    <n v="10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5"/>
    <x v="20"/>
    <x v="13"/>
    <n v="2"/>
    <n v="2"/>
    <n v="36"/>
    <x v="14"/>
    <n v="26"/>
    <n v="49"/>
    <x v="10"/>
    <n v="2"/>
    <s v="2. EXP - Operating Expense"/>
    <n v="146"/>
    <x v="5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7"/>
    <x v="5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17"/>
    <x v="10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3"/>
    <x v="8"/>
    <x v="1"/>
    <n v="2"/>
    <n v="2"/>
    <n v="54"/>
    <x v="15"/>
    <n v="26"/>
    <n v="59"/>
    <x v="2"/>
    <n v="2"/>
    <s v="2. EXP - Operating Expense"/>
    <n v="108"/>
    <x v="30"/>
    <n v="839"/>
    <n v="-7834.0893999999998"/>
    <n v="0"/>
    <n v="0"/>
    <n v="0"/>
    <n v="0"/>
    <n v="0"/>
    <n v="0"/>
    <n v="0"/>
    <n v="0"/>
    <n v="0"/>
    <n v="0"/>
    <n v="0"/>
    <n v="0"/>
    <n v="-662.8845"/>
    <n v="-602.62220000000002"/>
    <n v="-693.01559999999995"/>
    <n v="-602.62220000000002"/>
    <n v="-693.01559999999995"/>
    <n v="-662.8845"/>
    <n v="-632.75340000000006"/>
    <n v="-693.01559999999995"/>
    <n v="-632.75340000000006"/>
    <n v="-662.8845"/>
    <n v="-662.8845"/>
    <n v="-632.75340000000006"/>
    <n v="0"/>
    <n v="-7834.0893999999998"/>
    <s v="All Budget Divisions"/>
    <s v="DA-50 - Rural Health Care (DA)"/>
    <x v="2"/>
    <s v="USF"/>
    <s v="Employee Expenses"/>
    <s v="Compensation and Benefits"/>
    <n v="-7834.0893999999998"/>
    <s v="90-909-50.68009"/>
    <s v="909-Project Management Office"/>
    <s v="909"/>
    <x v="30"/>
    <x v="0"/>
  </r>
  <r>
    <x v="0"/>
    <x v="19"/>
    <x v="12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4"/>
    <x v="9"/>
    <x v="1"/>
    <n v="2"/>
    <n v="2"/>
    <n v="39"/>
    <x v="1"/>
    <n v="26"/>
    <n v="52"/>
    <x v="1"/>
    <n v="2"/>
    <s v="2. EXP - Operating Expense"/>
    <n v="110"/>
    <x v="46"/>
    <n v="928"/>
    <n v="41252.989992000003"/>
    <n v="0"/>
    <n v="0"/>
    <n v="0"/>
    <n v="0"/>
    <n v="0"/>
    <n v="0"/>
    <n v="0"/>
    <n v="0"/>
    <n v="0"/>
    <n v="0"/>
    <n v="0"/>
    <n v="7295.17"/>
    <n v="3437.7491660000001"/>
    <n v="3437.7491660000001"/>
    <n v="3437.7491660000001"/>
    <n v="3437.7491660000001"/>
    <n v="3437.7491660000001"/>
    <n v="3437.7491660000001"/>
    <n v="3437.7491660000001"/>
    <n v="3437.7491660000001"/>
    <n v="3437.7491660000001"/>
    <n v="3437.7491660000001"/>
    <n v="3437.7491660000001"/>
    <n v="3437.7491660000001"/>
    <n v="7295.17"/>
    <n v="41252.989992000003"/>
    <s v="All Budget Divisions"/>
    <s v="CD-61 - Office of the Chief Administrative Officer Division"/>
    <x v="1"/>
    <s v="USF"/>
    <s v="Employee Expenses"/>
    <s v="Compensation and Benefits"/>
    <n v="33957.819991999997"/>
    <s v="61-601-61.68100"/>
    <s v="601-Data Strategy"/>
    <s v="601"/>
    <x v="46"/>
    <x v="3"/>
  </r>
  <r>
    <x v="0"/>
    <x v="11"/>
    <x v="6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5"/>
    <x v="15"/>
    <x v="5"/>
    <n v="2"/>
    <n v="2"/>
    <n v="34"/>
    <x v="7"/>
    <n v="26"/>
    <n v="47"/>
    <x v="5"/>
    <n v="3"/>
    <s v="4. USAC_DEBIT - USAC Administration (Debit to SM)"/>
    <n v="130"/>
    <x v="32"/>
    <n v="1113"/>
    <n v="312270.98"/>
    <n v="9760.07"/>
    <n v="9767.5300000000007"/>
    <n v="9792.89"/>
    <n v="9760.07"/>
    <n v="9892.26"/>
    <n v="9760.07"/>
    <n v="8804.75"/>
    <n v="9760.07"/>
    <n v="10824.63"/>
    <n v="9760.07"/>
    <n v="136580.07"/>
    <n v="77808.5"/>
    <n v="9760.07"/>
    <n v="9767.5300000000007"/>
    <n v="9792.89"/>
    <n v="9760.07"/>
    <n v="9892.26"/>
    <n v="9760.07"/>
    <n v="8804.75"/>
    <n v="9760.07"/>
    <n v="10824.63"/>
    <n v="9760.07"/>
    <n v="136580.07"/>
    <n v="77808.5"/>
    <n v="312270.98"/>
    <n v="312270.98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19"/>
    <x v="12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1"/>
    <x v="6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5"/>
    <x v="16"/>
    <x v="9"/>
    <n v="2"/>
    <n v="2"/>
    <n v="55"/>
    <x v="9"/>
    <n v="26"/>
    <n v="59"/>
    <x v="2"/>
    <n v="2"/>
    <s v="2. EXP - Operating Expense"/>
    <n v="105"/>
    <x v="1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7"/>
    <x v="10"/>
    <n v="2"/>
    <n v="2"/>
    <n v="36"/>
    <x v="14"/>
    <n v="26"/>
    <n v="49"/>
    <x v="10"/>
    <n v="2"/>
    <s v="2. EXP - Operating Expense"/>
    <n v="105"/>
    <x v="11"/>
    <n v="1341"/>
    <n v="200909.93"/>
    <n v="0"/>
    <n v="500"/>
    <n v="1600"/>
    <n v="500"/>
    <n v="1300"/>
    <n v="1950"/>
    <n v="1100"/>
    <n v="0"/>
    <n v="0"/>
    <n v="0"/>
    <n v="0"/>
    <n v="0"/>
    <n v="0"/>
    <n v="500"/>
    <n v="964.62"/>
    <n v="964.62"/>
    <n v="920.77"/>
    <n v="964.62"/>
    <n v="1008.46"/>
    <n v="920.77"/>
    <n v="964.62"/>
    <n v="964.62"/>
    <n v="77243.81"/>
    <n v="115493.02"/>
    <n v="500"/>
    <n v="50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5"/>
    <x v="4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2"/>
    <x v="2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7"/>
    <x v="5"/>
    <n v="2"/>
    <n v="2"/>
    <n v="52"/>
    <x v="10"/>
    <n v="26"/>
    <n v="58"/>
    <x v="4"/>
    <n v="2"/>
    <s v="2. EXP - Operating Expense"/>
    <n v="64"/>
    <x v="23"/>
    <n v="1419"/>
    <n v="1832399.88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265495.67"/>
    <n v="417464.3"/>
    <n v="482742.6"/>
    <n v="0"/>
    <n v="0"/>
    <n v="0"/>
    <n v="0"/>
    <n v="2385621.7799999998"/>
    <n v="1832399.88"/>
    <s v="All Budget Divisions"/>
    <s v="DA-30 - High Cost (DA)"/>
    <x v="4"/>
    <s v="USF"/>
    <s v="Professional Services"/>
    <s v="Outsourced Audits"/>
    <n v="-553221.9"/>
    <s v="80-800-30.64860"/>
    <s v="800-Audit and Assurance"/>
    <s v="800"/>
    <x v="23"/>
    <x v="10"/>
  </r>
  <r>
    <x v="3"/>
    <x v="8"/>
    <x v="1"/>
    <n v="2"/>
    <n v="2"/>
    <n v="49"/>
    <x v="13"/>
    <n v="26"/>
    <n v="49"/>
    <x v="10"/>
    <n v="2"/>
    <s v="2. EXP - Operating Expense"/>
    <n v="69"/>
    <x v="82"/>
    <n v="682"/>
    <n v="22215249"/>
    <n v="1889448.7"/>
    <n v="1569225.36"/>
    <n v="1662405.17"/>
    <n v="1096485.51"/>
    <n v="1128707.23"/>
    <n v="1302918.8799999999"/>
    <n v="1318157.83"/>
    <n v="1643755.12"/>
    <n v="1556850.85"/>
    <n v="1609356.18"/>
    <n v="1659546.89"/>
    <n v="1591033.62"/>
    <n v="1851270.75"/>
    <n v="1851270.75"/>
    <n v="1851270.75"/>
    <n v="1851270.75"/>
    <n v="1851270.75"/>
    <n v="1851270.75"/>
    <n v="1851270.75"/>
    <n v="1851270.75"/>
    <n v="1851270.75"/>
    <n v="1851270.75"/>
    <n v="1851270.75"/>
    <n v="1851270.75"/>
    <n v="18027891.34"/>
    <n v="22215249"/>
    <s v="All Budget Divisions"/>
    <s v="CD-42 - ACP (FCC Appropriated Program; formerly EBB)"/>
    <x v="0"/>
    <s v="FCC"/>
    <s v="Professional Services"/>
    <s v="Lifeline Eligibility Verification"/>
    <n v="4187357.66"/>
    <s v="40-403-42.64875"/>
    <s v="403-ACP (FCC Appropriated Program; formerly EBB)"/>
    <s v="403"/>
    <x v="82"/>
    <x v="11"/>
  </r>
  <r>
    <x v="5"/>
    <x v="10"/>
    <x v="1"/>
    <n v="2"/>
    <n v="2"/>
    <n v="35"/>
    <x v="12"/>
    <n v="26"/>
    <n v="48"/>
    <x v="7"/>
    <n v="2"/>
    <s v="2. EXP - Operating Expense"/>
    <n v="72"/>
    <x v="87"/>
    <n v="1118"/>
    <n v="90000"/>
    <n v="0"/>
    <n v="0"/>
    <n v="0"/>
    <n v="0"/>
    <n v="0"/>
    <n v="0"/>
    <n v="0"/>
    <n v="0"/>
    <n v="0"/>
    <n v="0"/>
    <n v="0"/>
    <n v="0"/>
    <n v="0"/>
    <n v="0"/>
    <n v="22500"/>
    <n v="0"/>
    <n v="0"/>
    <n v="22500"/>
    <n v="0"/>
    <n v="0"/>
    <n v="22500"/>
    <n v="0"/>
    <n v="0"/>
    <n v="22500"/>
    <n v="0"/>
    <n v="90000"/>
    <s v="All Budget Divisions"/>
    <s v="BD-30 - High Cost"/>
    <x v="4"/>
    <s v="USF"/>
    <s v="Professional Services"/>
    <s v="Other Professional Services"/>
    <n v="90000"/>
    <s v="30-300-30.64882"/>
    <s v="300-High Cost"/>
    <s v="300"/>
    <x v="87"/>
    <x v="9"/>
  </r>
  <r>
    <x v="5"/>
    <x v="20"/>
    <x v="13"/>
    <n v="2"/>
    <n v="2"/>
    <n v="46"/>
    <x v="3"/>
    <n v="26"/>
    <n v="59"/>
    <x v="2"/>
    <n v="2"/>
    <s v="2. EXP - Operating Expense"/>
    <n v="78"/>
    <x v="8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10"/>
    <x v="1"/>
    <n v="2"/>
    <n v="2"/>
    <n v="42"/>
    <x v="11"/>
    <n v="26"/>
    <n v="52"/>
    <x v="1"/>
    <n v="2"/>
    <s v="2. EXP - Operating Expense"/>
    <n v="80"/>
    <x v="80"/>
    <n v="1201"/>
    <n v="3891385.9999919999"/>
    <n v="322557.77"/>
    <n v="322557.77"/>
    <n v="322550.99"/>
    <n v="322540.75"/>
    <n v="322530.42"/>
    <n v="322516.51"/>
    <n v="322509.5"/>
    <n v="322491.78999999998"/>
    <n v="322470.19"/>
    <n v="322462.90999999997"/>
    <n v="322455.59000000003"/>
    <n v="322448.21999999997"/>
    <n v="324282.16666599998"/>
    <n v="324282.16666599998"/>
    <n v="324282.16666599998"/>
    <n v="324282.16666599998"/>
    <n v="324282.16666599998"/>
    <n v="324282.16666599998"/>
    <n v="324282.16666599998"/>
    <n v="324282.16666599998"/>
    <n v="324282.16666599998"/>
    <n v="324282.16666599998"/>
    <n v="324282.16666599998"/>
    <n v="324282.16666599998"/>
    <n v="3870092.41"/>
    <n v="3891385.9999919999"/>
    <s v="All Budget Divisions"/>
    <s v="CD-70 - Finance"/>
    <x v="1"/>
    <s v="USF"/>
    <s v="General and Administrative"/>
    <s v="Rent"/>
    <n v="21293.589992000001"/>
    <s v="70-735-70.65000"/>
    <s v="735-Facilities"/>
    <s v="735"/>
    <x v="80"/>
    <x v="13"/>
  </r>
  <r>
    <x v="1"/>
    <x v="1"/>
    <x v="1"/>
    <n v="2"/>
    <n v="2"/>
    <n v="54"/>
    <x v="15"/>
    <n v="26"/>
    <n v="59"/>
    <x v="2"/>
    <n v="2"/>
    <s v="2. EXP - Operating Expense"/>
    <n v="83"/>
    <x v="13"/>
    <n v="657"/>
    <n v="56800.583400000003"/>
    <n v="6956.12"/>
    <n v="5591.79"/>
    <n v="4978.5"/>
    <n v="6616.31"/>
    <n v="6090.41"/>
    <n v="6077.57"/>
    <n v="4377.3999999999996"/>
    <n v="4746.04"/>
    <n v="4980.3999999999996"/>
    <n v="4054.97"/>
    <n v="4533.1099999999997"/>
    <n v="6288.59"/>
    <n v="5993.8752000000004"/>
    <n v="4821.8757999999998"/>
    <n v="5545.1571999999996"/>
    <n v="5062.9696000000004"/>
    <n v="5304.0634"/>
    <n v="5304.0634"/>
    <n v="5062.9696000000004"/>
    <n v="5545.1571999999996"/>
    <n v="5247.2812999999996"/>
    <n v="4126.2791999999999"/>
    <n v="2393.6307999999999"/>
    <n v="2393.2606999999998"/>
    <n v="65291.21"/>
    <n v="56800.583400000003"/>
    <s v="All Budget Divisions"/>
    <s v="DA-50 - Rural Health Care (DA)"/>
    <x v="2"/>
    <s v="USF"/>
    <s v="Employee Expenses"/>
    <s v="Compensation and Benefits"/>
    <n v="-8490.6265999999996"/>
    <s v="90-925-50.66000"/>
    <s v="925-RHC IT Support"/>
    <s v="925"/>
    <x v="13"/>
    <x v="3"/>
  </r>
  <r>
    <x v="5"/>
    <x v="10"/>
    <x v="1"/>
    <n v="2"/>
    <n v="2"/>
    <n v="47"/>
    <x v="2"/>
    <n v="26"/>
    <n v="60"/>
    <x v="9"/>
    <n v="2"/>
    <s v="2. EXP - Operating Expense"/>
    <n v="45"/>
    <x v="19"/>
    <n v="1324"/>
    <n v="0"/>
    <n v="0"/>
    <n v="0"/>
    <n v="0"/>
    <n v="0"/>
    <n v="0"/>
    <n v="215"/>
    <n v="0"/>
    <n v="-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14"/>
    <x v="8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7"/>
    <x v="5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7"/>
    <x v="5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7"/>
    <x v="10"/>
    <n v="2"/>
    <n v="2"/>
    <n v="47"/>
    <x v="2"/>
    <n v="26"/>
    <n v="60"/>
    <x v="9"/>
    <n v="2"/>
    <s v="2. EXP - Operating Expense"/>
    <n v="57"/>
    <x v="22"/>
    <n v="1511"/>
    <n v="261661.43664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1403.166664"/>
    <n v="22203.166664"/>
    <n v="22203.166664"/>
    <n v="22203.166664"/>
    <n v="21403.166664"/>
    <n v="21903.166664"/>
    <n v="21903.166664"/>
    <n v="21903.166664"/>
    <n v="21903.166664"/>
    <n v="21903.166664"/>
    <n v="42729.77"/>
    <n v="42729.77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3"/>
    <x v="8"/>
    <x v="1"/>
    <n v="2"/>
    <n v="2"/>
    <n v="53"/>
    <x v="16"/>
    <n v="26"/>
    <n v="58"/>
    <x v="4"/>
    <n v="2"/>
    <s v="2. EXP - Operating Expense"/>
    <n v="64"/>
    <x v="23"/>
    <n v="779"/>
    <n v="1724099.9999879999"/>
    <n v="76314"/>
    <n v="50030"/>
    <n v="70240.5"/>
    <n v="160110.57"/>
    <n v="202697.12"/>
    <n v="184740.85"/>
    <n v="156002.18"/>
    <n v="206001.92000000001"/>
    <n v="183607.79"/>
    <n v="190500.87"/>
    <n v="172743.13"/>
    <n v="134002.39000000001"/>
    <n v="143674.99999899999"/>
    <n v="143674.99999899999"/>
    <n v="143674.99999899999"/>
    <n v="143674.99999899999"/>
    <n v="143674.99999899999"/>
    <n v="143674.99999899999"/>
    <n v="143674.99999899999"/>
    <n v="143674.99999899999"/>
    <n v="143674.99999899999"/>
    <n v="143674.99999899999"/>
    <n v="143674.99999899999"/>
    <n v="143674.99999899999"/>
    <n v="1786991.32"/>
    <n v="1724099.9999879999"/>
    <s v="All Budget Divisions"/>
    <s v="DA-40 - Lifeline (DA)"/>
    <x v="5"/>
    <s v="USF"/>
    <s v="Professional Services"/>
    <s v="Outsourced Audits"/>
    <n v="-62891.320011999996"/>
    <s v="80-800-40.64860"/>
    <s v="800-Audit and Assurance"/>
    <s v="800"/>
    <x v="23"/>
    <x v="10"/>
  </r>
  <r>
    <x v="0"/>
    <x v="0"/>
    <x v="0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98"/>
    <n v="467034.16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42859.65"/>
    <n v="44821.2"/>
    <n v="41136.67"/>
    <n v="32475.79"/>
    <n v="32475.79"/>
    <n v="30999.62"/>
    <n v="33951.96"/>
    <n v="337131"/>
    <n v="337131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0"/>
    <x v="13"/>
    <x v="7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3"/>
    <x v="3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4"/>
    <x v="9"/>
    <x v="1"/>
    <n v="2"/>
    <n v="2"/>
    <n v="46"/>
    <x v="3"/>
    <n v="26"/>
    <n v="59"/>
    <x v="2"/>
    <n v="2"/>
    <s v="2. EXP - Operating Expense"/>
    <n v="44"/>
    <x v="57"/>
    <n v="10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0"/>
    <x v="0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3"/>
    <x v="3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2"/>
    <x v="2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7"/>
    <x v="10"/>
    <n v="2"/>
    <n v="2"/>
    <n v="45"/>
    <x v="6"/>
    <n v="26"/>
    <n v="58"/>
    <x v="4"/>
    <n v="2"/>
    <s v="2. EXP - Operating Expense"/>
    <n v="16"/>
    <x v="1"/>
    <n v="1423"/>
    <n v="192985"/>
    <n v="15200"/>
    <n v="13680"/>
    <n v="17290"/>
    <n v="16720"/>
    <n v="14820"/>
    <n v="0"/>
    <n v="0"/>
    <n v="0"/>
    <n v="0"/>
    <n v="0"/>
    <n v="0"/>
    <n v="0"/>
    <n v="15200"/>
    <n v="13680"/>
    <n v="16076"/>
    <n v="12358"/>
    <n v="10653"/>
    <n v="10922"/>
    <n v="32624"/>
    <n v="16678"/>
    <n v="9612"/>
    <n v="17503"/>
    <n v="20610"/>
    <n v="17069"/>
    <n v="28880"/>
    <n v="2888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3"/>
    <x v="3"/>
    <n v="2"/>
    <n v="2"/>
    <n v="55"/>
    <x v="9"/>
    <n v="26"/>
    <n v="59"/>
    <x v="2"/>
    <n v="2"/>
    <s v="2. EXP - Operating Expense"/>
    <n v="18"/>
    <x v="2"/>
    <n v="1481"/>
    <n v="2397201.7000000002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0"/>
    <n v="227062.31"/>
    <n v="227062.31"/>
    <n v="227062.31"/>
    <n v="227062.31"/>
    <n v="189728.23"/>
    <n v="189807.48"/>
    <n v="189887.68"/>
    <n v="197558.42"/>
    <n v="962627.55"/>
    <n v="721970.65"/>
    <s v="All Budget Divisions"/>
    <s v="DA-20 - Schools &amp; Libraries (DA)"/>
    <x v="3"/>
    <s v="USF"/>
    <s v="General and Administrative"/>
    <s v="Computer Support and Maintenance"/>
    <n v="-240656.9"/>
    <s v="90-913-20.61420"/>
    <s v="913-Architecture and Standards"/>
    <s v="913"/>
    <x v="2"/>
    <x v="2"/>
  </r>
  <r>
    <x v="0"/>
    <x v="7"/>
    <x v="5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5"/>
    <x v="20"/>
    <x v="13"/>
    <n v="2"/>
    <n v="2"/>
    <n v="54"/>
    <x v="15"/>
    <n v="26"/>
    <n v="59"/>
    <x v="2"/>
    <n v="2"/>
    <s v="2. EXP - Operating Expense"/>
    <n v="24"/>
    <x v="3"/>
    <n v="1320"/>
    <n v="14891.769"/>
    <n v="759"/>
    <n v="884"/>
    <n v="1494"/>
    <n v="914"/>
    <n v="1204"/>
    <n v="1534"/>
    <n v="1174"/>
    <n v="1534"/>
    <n v="624"/>
    <n v="1234"/>
    <n v="1019"/>
    <n v="1234"/>
    <n v="759"/>
    <n v="884"/>
    <n v="1494"/>
    <n v="914"/>
    <n v="1204"/>
    <n v="1534"/>
    <n v="1411.8461"/>
    <n v="1289.0769"/>
    <n v="1350.4614999999999"/>
    <n v="1411.8461"/>
    <n v="1227.6922999999999"/>
    <n v="1411.8461"/>
    <n v="6789"/>
    <n v="6789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0"/>
    <x v="11"/>
    <x v="6"/>
    <n v="2"/>
    <n v="2"/>
    <n v="36"/>
    <x v="14"/>
    <n v="26"/>
    <n v="49"/>
    <x v="10"/>
    <n v="3"/>
    <s v="4. USAC_DEBIT - USAC Administration (Debit to SM)"/>
    <n v="130"/>
    <x v="32"/>
    <n v="1341"/>
    <n v="0"/>
    <n v="7387.03"/>
    <n v="7626.18"/>
    <n v="7430.16"/>
    <n v="7387.03"/>
    <n v="7387.03"/>
    <n v="7316.54"/>
    <n v="6575.19"/>
    <n v="7903.91"/>
    <n v="7331.26"/>
    <n v="0"/>
    <n v="0"/>
    <n v="0"/>
    <n v="0"/>
    <n v="0"/>
    <n v="0"/>
    <n v="0"/>
    <n v="0"/>
    <n v="0"/>
    <n v="0"/>
    <n v="0"/>
    <n v="0"/>
    <n v="0"/>
    <n v="0"/>
    <n v="0"/>
    <n v="66344.33"/>
    <n v="0"/>
    <s v="All Budget Divisions"/>
    <s v="BD-40 - Lifeline"/>
    <x v="5"/>
    <s v="USF"/>
    <s v="Allocations"/>
    <s v="Allocations"/>
    <n v="-66344.33"/>
    <s v="40-400-40.90400"/>
    <s v="400-Lifeline"/>
    <s v="400"/>
    <x v="32"/>
    <x v="0"/>
  </r>
  <r>
    <x v="0"/>
    <x v="19"/>
    <x v="12"/>
    <n v="2"/>
    <n v="2"/>
    <n v="52"/>
    <x v="10"/>
    <n v="26"/>
    <n v="59"/>
    <x v="2"/>
    <n v="6"/>
    <s v="X00000 - Capital Expenses"/>
    <n v="138"/>
    <x v="7"/>
    <n v="1488"/>
    <n v="811991.42"/>
    <n v="0"/>
    <n v="0"/>
    <n v="0"/>
    <n v="0"/>
    <n v="0"/>
    <n v="89687.43"/>
    <n v="0"/>
    <n v="0"/>
    <n v="0"/>
    <n v="0"/>
    <n v="0"/>
    <n v="0"/>
    <n v="0"/>
    <n v="0"/>
    <n v="0"/>
    <n v="0"/>
    <n v="0"/>
    <n v="89687.43"/>
    <n v="0"/>
    <n v="153203.04"/>
    <n v="180566.08"/>
    <n v="177036.85"/>
    <n v="157288.21"/>
    <n v="54209.81"/>
    <n v="89687.43"/>
    <n v="89687.43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3"/>
    <x v="3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5"/>
    <x v="20"/>
    <x v="13"/>
    <n v="2"/>
    <n v="2"/>
    <n v="36"/>
    <x v="14"/>
    <n v="26"/>
    <n v="49"/>
    <x v="10"/>
    <n v="3"/>
    <s v="4. USAC_DEBIT - USAC Administration (Debit to SM)"/>
    <n v="123"/>
    <x v="62"/>
    <n v="1121"/>
    <n v="1813427.3012000001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154192.9"/>
    <n v="154486.18"/>
    <n v="153555.89000000001"/>
    <n v="154235.12"/>
    <n v="127015.54"/>
    <n v="144485.46"/>
    <n v="153849.19"/>
    <n v="154150.67000000001"/>
    <n v="154355.90520000001"/>
    <n v="154355.90520000001"/>
    <n v="154355.90520000001"/>
    <n v="154355.90520000001"/>
    <n v="154355.90520000001"/>
    <n v="154355.90520000001"/>
    <n v="887291.87"/>
    <n v="887291.87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5"/>
    <x v="4"/>
    <n v="2"/>
    <n v="2"/>
    <n v="34"/>
    <x v="7"/>
    <n v="26"/>
    <n v="47"/>
    <x v="5"/>
    <n v="3"/>
    <s v="4. USAC_DEBIT - USAC Administration (Debit to SM)"/>
    <n v="124"/>
    <x v="63"/>
    <n v="1335"/>
    <n v="272403.6041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25822.27"/>
    <n v="29064.504421000001"/>
    <n v="30876.025417000001"/>
    <n v="27197.323023000001"/>
    <n v="27839.475996000001"/>
    <n v="26447.778608000001"/>
    <n v="26927.336635"/>
    <n v="104051.16"/>
    <n v="104051.16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7"/>
    <x v="10"/>
    <n v="2"/>
    <n v="2"/>
    <n v="36"/>
    <x v="14"/>
    <n v="26"/>
    <n v="49"/>
    <x v="10"/>
    <n v="3"/>
    <s v="4. USAC_DEBIT - USAC Administration (Debit to SM)"/>
    <n v="125"/>
    <x v="64"/>
    <n v="1341"/>
    <n v="7335.61"/>
    <n v="239.57"/>
    <n v="233.12"/>
    <n v="473.03"/>
    <n v="280.45"/>
    <n v="194.75"/>
    <n v="135.31"/>
    <n v="204.93"/>
    <n v="267.89"/>
    <n v="185.47"/>
    <n v="0"/>
    <n v="0"/>
    <n v="0"/>
    <n v="239.57"/>
    <n v="233.12"/>
    <n v="525.22"/>
    <n v="1138.77"/>
    <n v="659.01"/>
    <n v="1158.19"/>
    <n v="306.89"/>
    <n v="348.33"/>
    <n v="923.99"/>
    <n v="643.86"/>
    <n v="395.93"/>
    <n v="762.73"/>
    <n v="472.69"/>
    <n v="472.69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0"/>
    <x v="13"/>
    <x v="7"/>
    <n v="2"/>
    <n v="2"/>
    <n v="37"/>
    <x v="5"/>
    <n v="26"/>
    <n v="50"/>
    <x v="0"/>
    <n v="3"/>
    <s v="4. USAC_DEBIT - USAC Administration (Debit to SM)"/>
    <n v="125"/>
    <x v="64"/>
    <n v="1346"/>
    <n v="2822.15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533.61"/>
    <n v="141.38999999999999"/>
    <n v="160.49"/>
    <n v="425.71"/>
    <n v="296.64"/>
    <n v="182.42"/>
    <n v="351.41"/>
    <n v="730.48"/>
    <n v="730.48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0"/>
    <x v="0"/>
    <n v="2"/>
    <n v="2"/>
    <n v="34"/>
    <x v="7"/>
    <n v="26"/>
    <n v="47"/>
    <x v="5"/>
    <n v="3"/>
    <s v="4. USAC_DEBIT - USAC Administration (Debit to SM)"/>
    <n v="127"/>
    <x v="65"/>
    <n v="1335"/>
    <n v="8789032.1899999995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715718.82"/>
    <n v="738548.25"/>
    <n v="763093.43"/>
    <n v="746614.46"/>
    <n v="801275.75"/>
    <n v="764104.02"/>
    <n v="745761.71"/>
    <n v="6477890.71"/>
    <n v="6477890.71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5"/>
    <x v="4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6"/>
    <x v="1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13"/>
    <x v="7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17"/>
    <x v="10"/>
    <n v="2"/>
    <n v="2"/>
    <n v="35"/>
    <x v="12"/>
    <n v="26"/>
    <n v="48"/>
    <x v="7"/>
    <n v="3"/>
    <s v="4. USAC_DEBIT - USAC Administration (Debit to SM)"/>
    <n v="120"/>
    <x v="73"/>
    <n v="1340"/>
    <n v="17204218.899999999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27753.99"/>
    <n v="1427753.99"/>
    <n v="1362856.08"/>
    <n v="1427753.99"/>
    <n v="1492651.9"/>
    <n v="1362856.08"/>
    <n v="1427753.99"/>
    <n v="1427753.99"/>
    <n v="1531397.19"/>
    <n v="1571309.05"/>
    <n v="2744378.65"/>
    <n v="2744378.65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5"/>
    <x v="16"/>
    <x v="9"/>
    <n v="2"/>
    <n v="2"/>
    <n v="37"/>
    <x v="5"/>
    <n v="26"/>
    <n v="50"/>
    <x v="0"/>
    <n v="3"/>
    <s v="4. USAC_DEBIT - USAC Administration (Debit to SM)"/>
    <n v="122"/>
    <x v="31"/>
    <n v="1127"/>
    <n v="12858.71"/>
    <n v="972.04"/>
    <n v="1109.3699999999999"/>
    <n v="1111.06"/>
    <n v="1528.15"/>
    <n v="1713.65"/>
    <n v="891.39"/>
    <n v="1136.4000000000001"/>
    <n v="1468.69"/>
    <n v="1342.22"/>
    <n v="1585.74"/>
    <n v="977.8"/>
    <n v="1309.1500000000001"/>
    <n v="972.04"/>
    <n v="1109.3699999999999"/>
    <n v="1111.06"/>
    <n v="1528.15"/>
    <n v="1713.65"/>
    <n v="891.39"/>
    <n v="1136.4000000000001"/>
    <n v="1468.69"/>
    <n v="1342.22"/>
    <n v="1585.74"/>
    <n v="0"/>
    <n v="0"/>
    <n v="15145.66"/>
    <n v="12858.71"/>
    <s v="All Budget Divisions"/>
    <s v="BD-50 - Rural Health Care"/>
    <x v="2"/>
    <s v="USF"/>
    <s v="Allocations"/>
    <s v="Allocations"/>
    <n v="-2286.9499999999998"/>
    <s v="50-500-50.90210"/>
    <s v="500-Rural Health Care"/>
    <s v="500"/>
    <x v="31"/>
    <x v="0"/>
  </r>
  <r>
    <x v="0"/>
    <x v="5"/>
    <x v="4"/>
    <n v="2"/>
    <n v="2"/>
    <n v="34"/>
    <x v="7"/>
    <n v="26"/>
    <n v="47"/>
    <x v="5"/>
    <n v="3"/>
    <s v="4. USAC_DEBIT - USAC Administration (Debit to SM)"/>
    <n v="122"/>
    <x v="31"/>
    <n v="1335"/>
    <n v="31543.7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2035.72"/>
    <n v="2864.11"/>
    <n v="3034.15"/>
    <n v="3052.87"/>
    <n v="3366.43"/>
    <n v="3103.1"/>
    <n v="3402.69"/>
    <n v="12720.35"/>
    <n v="12720.35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5"/>
    <x v="4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5"/>
    <x v="10"/>
    <x v="1"/>
    <n v="2"/>
    <n v="2"/>
    <n v="41"/>
    <x v="17"/>
    <n v="26"/>
    <n v="54"/>
    <x v="11"/>
    <n v="2"/>
    <s v="2. EXP - Operating Expense"/>
    <n v="108"/>
    <x v="30"/>
    <n v="1184"/>
    <n v="-90500.743600000002"/>
    <n v="0"/>
    <n v="0"/>
    <n v="0"/>
    <n v="0"/>
    <n v="0"/>
    <n v="0"/>
    <n v="0"/>
    <n v="0"/>
    <n v="0"/>
    <n v="0"/>
    <n v="0"/>
    <n v="0"/>
    <n v="-7975.1612999999998"/>
    <n v="-6934.9228999999996"/>
    <n v="-7281.6689999999999"/>
    <n v="-7628.4152000000004"/>
    <n v="-7628.4152000000004"/>
    <n v="-7281.6689999999999"/>
    <n v="-7975.1612999999998"/>
    <n v="-7281.6689999999999"/>
    <n v="-7628.4152000000004"/>
    <n v="-7975.1612999999998"/>
    <n v="-6934.9228999999996"/>
    <n v="-7975.1612999999998"/>
    <n v="0"/>
    <n v="-90500.743600000002"/>
    <s v="All Budget Divisions"/>
    <s v="CD-65 - Office of the General Counsel"/>
    <x v="1"/>
    <s v="USF"/>
    <s v="Employee Expenses"/>
    <s v="Compensation and Benefits"/>
    <n v="-90500.743600000002"/>
    <s v="65-650-65.68009"/>
    <s v="650-Office of the General Counsel"/>
    <s v="650"/>
    <x v="30"/>
    <x v="0"/>
  </r>
  <r>
    <x v="0"/>
    <x v="13"/>
    <x v="7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9"/>
    <x v="12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381"/>
    <n v="138721.21"/>
    <n v="0"/>
    <n v="0"/>
    <n v="0"/>
    <n v="0"/>
    <n v="0"/>
    <n v="0"/>
    <n v="0"/>
    <n v="0"/>
    <n v="0"/>
    <n v="0"/>
    <n v="0"/>
    <n v="42996.82"/>
    <n v="0"/>
    <n v="0"/>
    <n v="0"/>
    <n v="0"/>
    <n v="0"/>
    <n v="0"/>
    <n v="0"/>
    <n v="0"/>
    <n v="0"/>
    <n v="0"/>
    <n v="0"/>
    <n v="138721.21"/>
    <n v="42996.82"/>
    <n v="138721.21"/>
    <s v="All Budget Divisions"/>
    <s v="CD-90 - Information Technology"/>
    <x v="1"/>
    <s v="USF"/>
    <s v="Employee Expenses"/>
    <s v="Compensation and Benefits"/>
    <n v="95724.39"/>
    <s v="90-902-90.68100"/>
    <s v="902-Business Relationship Management"/>
    <s v="902"/>
    <x v="46"/>
    <x v="3"/>
  </r>
  <r>
    <x v="0"/>
    <x v="14"/>
    <x v="8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1"/>
    <x v="1"/>
    <x v="1"/>
    <n v="2"/>
    <n v="2"/>
    <n v="39"/>
    <x v="1"/>
    <n v="26"/>
    <n v="52"/>
    <x v="1"/>
    <n v="2"/>
    <s v="2. EXP - Operating Expense"/>
    <n v="100"/>
    <x v="18"/>
    <n v="486"/>
    <n v="1236901.344"/>
    <n v="0"/>
    <n v="0"/>
    <n v="0"/>
    <n v="0"/>
    <n v="131203.12"/>
    <n v="134190.99"/>
    <n v="156477.04"/>
    <n v="132896.24"/>
    <n v="147022.56"/>
    <n v="155315.43"/>
    <n v="171034.15"/>
    <n v="172000.27"/>
    <n v="98124.062399999995"/>
    <n v="93451.487999999998"/>
    <n v="107469.21120000001"/>
    <n v="98124.062399999995"/>
    <n v="102796.63679999999"/>
    <n v="105964.63679999999"/>
    <n v="101148.0624"/>
    <n v="110781.21120000001"/>
    <n v="105964.63679999999"/>
    <n v="101148.0624"/>
    <n v="105964.63679999999"/>
    <n v="105964.63679999999"/>
    <n v="1200139.8"/>
    <n v="1236901.344"/>
    <s v="All Budget Divisions"/>
    <s v="CD-61 - Office of the Chief Administrative Officer Division"/>
    <x v="1"/>
    <s v="USF"/>
    <s v="Employee Expenses"/>
    <s v="Compensation and Benefits"/>
    <n v="36761.544000000002"/>
    <s v="61-601-61.68000"/>
    <s v="601-Data Strategy"/>
    <s v="601"/>
    <x v="18"/>
    <x v="3"/>
  </r>
  <r>
    <x v="3"/>
    <x v="8"/>
    <x v="1"/>
    <n v="2"/>
    <n v="2"/>
    <n v="35"/>
    <x v="12"/>
    <n v="26"/>
    <n v="48"/>
    <x v="7"/>
    <n v="2"/>
    <s v="2. EXP - Operating Expense"/>
    <n v="100"/>
    <x v="18"/>
    <n v="676"/>
    <n v="5255525.7039999999"/>
    <n v="423799"/>
    <n v="328003.33"/>
    <n v="409311.46"/>
    <n v="357270.54"/>
    <n v="409143.03"/>
    <n v="394390.3"/>
    <n v="378830.02"/>
    <n v="406176.75"/>
    <n v="382569.44"/>
    <n v="401804.83"/>
    <n v="406153.3"/>
    <n v="392788.59"/>
    <n v="444698.32880000002"/>
    <n v="404271.20799999998"/>
    <n v="464911.88919999998"/>
    <n v="404271.20799999998"/>
    <n v="464911.88919999998"/>
    <n v="444698.32880000002"/>
    <n v="424484.7684"/>
    <n v="464911.88919999998"/>
    <n v="424484.7684"/>
    <n v="444698.32880000002"/>
    <n v="444698.32880000002"/>
    <n v="424484.7684"/>
    <n v="4690240.59"/>
    <n v="5255525.7039999999"/>
    <s v="All Budget Divisions"/>
    <s v="BD-30 - High Cost"/>
    <x v="4"/>
    <s v="USF"/>
    <s v="Employee Expenses"/>
    <s v="Compensation and Benefits"/>
    <n v="565285.11399999994"/>
    <s v="30-300-30.68000"/>
    <s v="300-High Cost"/>
    <s v="300"/>
    <x v="18"/>
    <x v="3"/>
  </r>
  <r>
    <x v="3"/>
    <x v="8"/>
    <x v="1"/>
    <n v="2"/>
    <n v="2"/>
    <n v="46"/>
    <x v="3"/>
    <n v="26"/>
    <n v="59"/>
    <x v="2"/>
    <n v="2"/>
    <s v="2. EXP - Operating Expense"/>
    <n v="100"/>
    <x v="18"/>
    <n v="863"/>
    <n v="1603312.568"/>
    <n v="122163.85"/>
    <n v="111115.68"/>
    <n v="125896.92"/>
    <n v="110944.72"/>
    <n v="126634.13"/>
    <n v="122045.91"/>
    <n v="116764.02"/>
    <n v="127217.65"/>
    <n v="116853.99"/>
    <n v="122638.88"/>
    <n v="118443.58"/>
    <n v="117603.28"/>
    <n v="135664.90960000001"/>
    <n v="123331.736"/>
    <n v="141831.4964"/>
    <n v="123331.736"/>
    <n v="141831.4964"/>
    <n v="135664.90960000001"/>
    <n v="129498.32279999999"/>
    <n v="141831.4964"/>
    <n v="129498.32279999999"/>
    <n v="135664.90960000001"/>
    <n v="135664.90960000001"/>
    <n v="129498.32279999999"/>
    <n v="1438322.61"/>
    <n v="1603312.568"/>
    <s v="All Budget Divisions"/>
    <s v="CD-90 - Information Technology"/>
    <x v="1"/>
    <s v="USF"/>
    <s v="Employee Expenses"/>
    <s v="Compensation and Benefits"/>
    <n v="164989.95800000001"/>
    <s v="90-919-90.68000"/>
    <s v="919-Database Administration"/>
    <s v="919"/>
    <x v="18"/>
    <x v="3"/>
  </r>
  <r>
    <x v="4"/>
    <x v="9"/>
    <x v="1"/>
    <n v="2"/>
    <n v="2"/>
    <n v="55"/>
    <x v="9"/>
    <n v="26"/>
    <n v="59"/>
    <x v="2"/>
    <n v="2"/>
    <s v="2. EXP - Operating Expense"/>
    <n v="100"/>
    <x v="18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8"/>
    <x v="11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3"/>
    <x v="7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19"/>
    <x v="12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0"/>
    <x v="0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14"/>
    <x v="8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18"/>
    <x v="11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508"/>
    <n v="0"/>
    <n v="0"/>
    <n v="210"/>
    <n v="198.5"/>
    <n v="255.2"/>
    <n v="404.15"/>
    <n v="0"/>
    <n v="0"/>
    <n v="214.64"/>
    <n v="0"/>
    <n v="0"/>
    <n v="0"/>
    <n v="0"/>
    <n v="0"/>
    <n v="0"/>
    <n v="0"/>
    <n v="0"/>
    <n v="0"/>
    <n v="0"/>
    <n v="0"/>
    <n v="0"/>
    <n v="0"/>
    <n v="0"/>
    <n v="0"/>
    <n v="0"/>
    <n v="1282.49"/>
    <n v="0"/>
    <s v="All Budget Divisions"/>
    <s v="CD-90 - Information Technology"/>
    <x v="1"/>
    <s v="USF"/>
    <s v="Employee Expenses"/>
    <s v="Travel"/>
    <n v="-1282.49"/>
    <s v="90-925-90.66800"/>
    <s v="925-RHC IT Support"/>
    <s v="925"/>
    <x v="16"/>
    <x v="7"/>
  </r>
  <r>
    <x v="0"/>
    <x v="17"/>
    <x v="10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3"/>
    <x v="8"/>
    <x v="1"/>
    <n v="2"/>
    <n v="2"/>
    <n v="36"/>
    <x v="14"/>
    <n v="26"/>
    <n v="49"/>
    <x v="10"/>
    <n v="2"/>
    <s v="2. EXP - Operating Expense"/>
    <n v="83"/>
    <x v="13"/>
    <n v="679"/>
    <n v="626837.65780000004"/>
    <n v="58168"/>
    <n v="46752.17"/>
    <n v="54899.24"/>
    <n v="41933.050000000003"/>
    <n v="49337.46"/>
    <n v="49970.879999999997"/>
    <n v="49208.87"/>
    <n v="53241.440000000002"/>
    <n v="52795.69"/>
    <n v="49499.45"/>
    <n v="46295.08"/>
    <n v="66615.37"/>
    <n v="68296.783100000001"/>
    <n v="50416.123500000002"/>
    <n v="56584.591399999998"/>
    <n v="49202.881999999998"/>
    <n v="56583.314299999998"/>
    <n v="54525.650199999996"/>
    <n v="52233.290399999998"/>
    <n v="55254.524299999997"/>
    <n v="48388.9666"/>
    <n v="46830.354099999997"/>
    <n v="44376.794900000001"/>
    <n v="44144.383000000002"/>
    <n v="618716.69999999995"/>
    <n v="626837.65780000004"/>
    <s v="All Budget Divisions"/>
    <s v="BD-40 - Lifeline"/>
    <x v="5"/>
    <s v="USF"/>
    <s v="Employee Expenses"/>
    <s v="Compensation and Benefits"/>
    <n v="8120.9578000000001"/>
    <s v="40-400-40.66000"/>
    <s v="400-Lifeline"/>
    <s v="400"/>
    <x v="13"/>
    <x v="3"/>
  </r>
  <r>
    <x v="0"/>
    <x v="3"/>
    <x v="3"/>
    <n v="2"/>
    <n v="2"/>
    <n v="42"/>
    <x v="11"/>
    <n v="26"/>
    <n v="55"/>
    <x v="6"/>
    <n v="2"/>
    <s v="2. EXP - Operating Expense"/>
    <n v="83"/>
    <x v="13"/>
    <n v="1398"/>
    <n v="344343.08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0"/>
    <n v="28767.26"/>
    <n v="30137.13"/>
    <n v="30980.29"/>
    <n v="27510.880000000001"/>
    <n v="27255.25"/>
    <n v="26231.279999999999"/>
    <n v="22682.560000000001"/>
    <n v="27461.279999999999"/>
    <n v="161022.51"/>
    <n v="123317.15"/>
    <s v="All Budget Divisions"/>
    <s v="CD-70 - Finance"/>
    <x v="1"/>
    <s v="USF"/>
    <s v="Employee Expenses"/>
    <s v="Compensation and Benefits"/>
    <n v="-37705.360000000001"/>
    <s v="70-700-70.66000"/>
    <s v="700-Finance"/>
    <s v="700"/>
    <x v="13"/>
    <x v="3"/>
  </r>
  <r>
    <x v="0"/>
    <x v="19"/>
    <x v="12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29169"/>
    <n v="29169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5"/>
    <x v="4"/>
    <n v="2"/>
    <n v="2"/>
    <n v="42"/>
    <x v="11"/>
    <n v="26"/>
    <n v="55"/>
    <x v="6"/>
    <n v="2"/>
    <s v="2. EXP - Operating Expense"/>
    <n v="88"/>
    <x v="105"/>
    <n v="1398"/>
    <n v="999.97999800000002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"/>
    <n v="83.333332999999996"/>
    <n v="83.333332999999996"/>
    <n v="83.333332999999996"/>
    <n v="83.333332999999996"/>
    <n v="83.333332999999996"/>
    <n v="83.333332999999996"/>
    <n v="499.98"/>
    <n v="499.98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4"/>
    <x v="9"/>
    <x v="1"/>
    <n v="2"/>
    <n v="2"/>
    <n v="38"/>
    <x v="18"/>
    <n v="26"/>
    <n v="51"/>
    <x v="8"/>
    <n v="2"/>
    <s v="2. EXP - Operating Expense"/>
    <n v="93"/>
    <x v="34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1"/>
    <x v="6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3.87"/>
    <n v="0"/>
    <s v="All Budget Divisions"/>
    <s v="CD-61 - Office of the Chief Administrative Officer Division"/>
    <x v="1"/>
    <s v="USF"/>
    <s v="General and Administrative"/>
    <s v="Meetings and Conferences"/>
    <n v="-563.87"/>
    <s v="70-735-70.63900"/>
    <s v="735-Facilities"/>
    <s v="735"/>
    <x v="19"/>
    <x v="8"/>
  </r>
  <r>
    <x v="5"/>
    <x v="10"/>
    <x v="1"/>
    <n v="2"/>
    <n v="2"/>
    <n v="42"/>
    <x v="11"/>
    <n v="26"/>
    <n v="52"/>
    <x v="1"/>
    <n v="2"/>
    <s v="2. EXP - Operating Expense"/>
    <n v="57"/>
    <x v="22"/>
    <n v="1201"/>
    <n v="105858.999996"/>
    <n v="125.08"/>
    <n v="-2393.7800000000002"/>
    <n v="20662.919999999998"/>
    <n v="3334.76"/>
    <n v="3452.76"/>
    <n v="125.08"/>
    <n v="10122.280000000001"/>
    <n v="3452.76"/>
    <n v="3452.76"/>
    <n v="236"/>
    <n v="3452.76"/>
    <n v="3334.76"/>
    <n v="8821.5833330000005"/>
    <n v="8821.5833330000005"/>
    <n v="8821.5833330000005"/>
    <n v="8821.5833330000005"/>
    <n v="8821.5833330000005"/>
    <n v="8821.5833330000005"/>
    <n v="8821.5833330000005"/>
    <n v="8821.5833330000005"/>
    <n v="8821.5833330000005"/>
    <n v="8821.5833330000005"/>
    <n v="8821.5833330000005"/>
    <n v="8821.5833330000005"/>
    <n v="49358.14"/>
    <n v="105858.999996"/>
    <s v="All Budget Divisions"/>
    <s v="CD-70 - Finance"/>
    <x v="1"/>
    <s v="USF"/>
    <s v="Professional Services"/>
    <s v="Other Professional Services"/>
    <n v="56500.859995999999"/>
    <s v="70-735-70.64800"/>
    <s v="735-Facilities"/>
    <s v="735"/>
    <x v="22"/>
    <x v="9"/>
  </r>
  <r>
    <x v="5"/>
    <x v="20"/>
    <x v="13"/>
    <n v="2"/>
    <n v="2"/>
    <n v="49"/>
    <x v="13"/>
    <n v="26"/>
    <n v="59"/>
    <x v="2"/>
    <n v="2"/>
    <s v="2. EXP - Operating Expense"/>
    <n v="57"/>
    <x v="2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7"/>
    <x v="10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7"/>
    <x v="10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6"/>
    <x v="1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8"/>
    <x v="11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19"/>
    <x v="12"/>
    <n v="2"/>
    <n v="2"/>
    <n v="35"/>
    <x v="12"/>
    <n v="26"/>
    <n v="48"/>
    <x v="7"/>
    <n v="2"/>
    <s v="2. EXP - Operating Expense"/>
    <n v="39"/>
    <x v="27"/>
    <n v="1340"/>
    <n v="5374.9999980000002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138.69"/>
    <n v="0"/>
    <n v="447.91666600000002"/>
    <n v="447.91666600000002"/>
    <n v="447.91666600000002"/>
    <n v="876.9"/>
    <n v="1769.46"/>
    <n v="1384.89"/>
    <n v="1384.89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9"/>
    <x v="12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0"/>
    <n v="0"/>
    <n v="0"/>
    <n v="593"/>
    <n v="0"/>
    <n v="0"/>
    <n v="1492.95"/>
    <n v="289.05"/>
    <n v="289.05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3"/>
    <x v="3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6"/>
    <x v="12"/>
    <x v="6"/>
    <n v="2"/>
    <n v="2"/>
    <n v="47"/>
    <x v="2"/>
    <n v="26"/>
    <n v="60"/>
    <x v="9"/>
    <n v="2"/>
    <s v="2. EXP - Operating Expense"/>
    <n v="40"/>
    <x v="48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5"/>
    <x v="15"/>
    <x v="5"/>
    <n v="2"/>
    <n v="2"/>
    <n v="46"/>
    <x v="3"/>
    <n v="26"/>
    <n v="59"/>
    <x v="2"/>
    <n v="2"/>
    <s v="2. EXP - Operating Expense"/>
    <n v="44"/>
    <x v="57"/>
    <n v="1311"/>
    <n v="197.57"/>
    <n v="0"/>
    <n v="0"/>
    <n v="0"/>
    <n v="0"/>
    <n v="0"/>
    <n v="0"/>
    <n v="80.959999999999994"/>
    <n v="16.940000000000001"/>
    <n v="0"/>
    <n v="99.67"/>
    <n v="0"/>
    <n v="0"/>
    <n v="0"/>
    <n v="0"/>
    <n v="0"/>
    <n v="0"/>
    <n v="0"/>
    <n v="0"/>
    <n v="80.959999999999994"/>
    <n v="16.940000000000001"/>
    <n v="0"/>
    <n v="99.67"/>
    <n v="0"/>
    <n v="0"/>
    <n v="197.57"/>
    <n v="197.57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6"/>
    <x v="12"/>
    <x v="6"/>
    <n v="2"/>
    <n v="2"/>
    <n v="53"/>
    <x v="16"/>
    <n v="26"/>
    <n v="59"/>
    <x v="2"/>
    <n v="2"/>
    <s v="2. EXP - Operating Expense"/>
    <n v="30"/>
    <x v="39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3"/>
    <x v="8"/>
    <x v="1"/>
    <n v="2"/>
    <n v="2"/>
    <n v="48"/>
    <x v="8"/>
    <n v="26"/>
    <n v="58"/>
    <x v="4"/>
    <n v="2"/>
    <s v="2. EXP - Operating Expense"/>
    <n v="31"/>
    <x v="24"/>
    <n v="7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5"/>
    <x v="15"/>
    <x v="5"/>
    <n v="2"/>
    <n v="2"/>
    <n v="49"/>
    <x v="13"/>
    <n v="26"/>
    <n v="51"/>
    <x v="8"/>
    <n v="2"/>
    <s v="2. EXP - Operating Expense"/>
    <n v="31"/>
    <x v="24"/>
    <n v="1131"/>
    <n v="17.91"/>
    <n v="0"/>
    <n v="0"/>
    <n v="17.91"/>
    <n v="0"/>
    <n v="0"/>
    <n v="0"/>
    <n v="0"/>
    <n v="0"/>
    <n v="0"/>
    <n v="0"/>
    <n v="0"/>
    <n v="0"/>
    <n v="0"/>
    <n v="0"/>
    <n v="17.91"/>
    <n v="0"/>
    <n v="0"/>
    <n v="0"/>
    <n v="0"/>
    <n v="0"/>
    <n v="0"/>
    <n v="0"/>
    <n v="0"/>
    <n v="0"/>
    <n v="17.91"/>
    <n v="17.91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0"/>
    <x v="0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5"/>
    <x v="10"/>
    <x v="1"/>
    <n v="2"/>
    <n v="2"/>
    <n v="48"/>
    <x v="8"/>
    <n v="26"/>
    <n v="52"/>
    <x v="1"/>
    <n v="2"/>
    <s v="2. EXP - Operating Expense"/>
    <n v="33"/>
    <x v="25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5"/>
    <x v="20"/>
    <x v="13"/>
    <n v="2"/>
    <n v="2"/>
    <n v="47"/>
    <x v="2"/>
    <n v="26"/>
    <n v="60"/>
    <x v="9"/>
    <n v="2"/>
    <s v="2. EXP - Operating Expense"/>
    <n v="37"/>
    <x v="94"/>
    <n v="1324"/>
    <n v="35513"/>
    <n v="64.69"/>
    <n v="532.4"/>
    <n v="437.52"/>
    <n v="1460.13"/>
    <n v="2954.67"/>
    <n v="63.59"/>
    <n v="543.66999999999996"/>
    <n v="1688.22"/>
    <n v="457.55"/>
    <n v="1128.1500000000001"/>
    <n v="2067.8200000000002"/>
    <n v="21018.92"/>
    <n v="64.69"/>
    <n v="532.4"/>
    <n v="437.52"/>
    <n v="1460.13"/>
    <n v="2954.67"/>
    <n v="63.59"/>
    <n v="0"/>
    <n v="0"/>
    <n v="15000"/>
    <n v="0"/>
    <n v="0"/>
    <n v="15000"/>
    <n v="5513"/>
    <n v="5513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3"/>
    <x v="3"/>
    <n v="2"/>
    <n v="2"/>
    <n v="52"/>
    <x v="10"/>
    <n v="26"/>
    <n v="59"/>
    <x v="2"/>
    <n v="2"/>
    <s v="2. EXP - Operating Expense"/>
    <n v="24"/>
    <x v="3"/>
    <n v="1469"/>
    <n v="3689.24"/>
    <n v="440"/>
    <n v="180"/>
    <n v="0"/>
    <n v="0"/>
    <n v="440"/>
    <n v="0"/>
    <n v="440"/>
    <n v="180"/>
    <n v="0"/>
    <n v="0"/>
    <n v="0"/>
    <n v="0"/>
    <n v="440"/>
    <n v="180"/>
    <n v="0"/>
    <n v="0"/>
    <n v="368.31"/>
    <n v="385.85"/>
    <n v="403.38"/>
    <n v="368.31"/>
    <n v="385.85"/>
    <n v="385.85"/>
    <n v="368.31"/>
    <n v="403.38"/>
    <n v="620"/>
    <n v="62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18"/>
    <x v="11"/>
    <n v="2"/>
    <n v="2"/>
    <n v="54"/>
    <x v="15"/>
    <n v="26"/>
    <n v="59"/>
    <x v="2"/>
    <n v="2"/>
    <s v="2. EXP - Operating Expense"/>
    <n v="26"/>
    <x v="51"/>
    <n v="1471"/>
    <n v="18915.23"/>
    <n v="1749.79"/>
    <n v="1749.79"/>
    <n v="1749.79"/>
    <n v="1744.79"/>
    <n v="1749.79"/>
    <n v="1749.79"/>
    <n v="1749.79"/>
    <n v="1749.79"/>
    <n v="1744.79"/>
    <n v="0"/>
    <n v="0"/>
    <n v="0"/>
    <n v="1749.79"/>
    <n v="1436.44"/>
    <n v="1580.08"/>
    <n v="1580.08"/>
    <n v="1508.26"/>
    <n v="1580.08"/>
    <n v="1651.91"/>
    <n v="1508.26"/>
    <n v="1580.08"/>
    <n v="1580.08"/>
    <n v="1508.26"/>
    <n v="1651.91"/>
    <n v="1749.79"/>
    <n v="1749.79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11"/>
    <x v="6"/>
    <n v="2"/>
    <n v="2"/>
    <n v="39"/>
    <x v="1"/>
    <n v="26"/>
    <n v="52"/>
    <x v="1"/>
    <n v="2"/>
    <s v="2. EXP - Operating Expense"/>
    <n v="27"/>
    <x v="38"/>
    <n v="1367"/>
    <n v="20116.07"/>
    <n v="1561.97"/>
    <n v="1735.97"/>
    <n v="1720.03"/>
    <n v="1585.58"/>
    <n v="1715.13"/>
    <n v="1715.13"/>
    <n v="1714.83"/>
    <n v="1705.52"/>
    <n v="1751.23"/>
    <n v="0"/>
    <n v="0"/>
    <n v="0"/>
    <n v="1695.61"/>
    <n v="1541.46"/>
    <n v="1695.61"/>
    <n v="1695.61"/>
    <n v="1618.53"/>
    <n v="1695.61"/>
    <n v="1772.68"/>
    <n v="1618.53"/>
    <n v="1695.61"/>
    <n v="1695.61"/>
    <n v="1618.53"/>
    <n v="1772.68"/>
    <n v="15205.39"/>
    <n v="15029.25"/>
    <s v="All Budget Divisions"/>
    <s v="CD-61 - Office of the Chief Administrative Officer Division"/>
    <x v="1"/>
    <s v="USF"/>
    <s v="Employee Expenses"/>
    <s v="Compensation and Benefits"/>
    <n v="-176.14"/>
    <s v="61-601-61.62304"/>
    <s v="601-Data Strategy"/>
    <s v="601"/>
    <x v="38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73"/>
    <n v="13119.19"/>
    <n v="1389.25"/>
    <n v="1428.11"/>
    <n v="1405.96"/>
    <n v="1405.96"/>
    <n v="582.88"/>
    <n v="582.88"/>
    <n v="582.88"/>
    <n v="582.88"/>
    <n v="582.88"/>
    <n v="0"/>
    <n v="0"/>
    <n v="0"/>
    <n v="1105.83"/>
    <n v="1005.3"/>
    <n v="1105.83"/>
    <n v="1105.83"/>
    <n v="1055.57"/>
    <n v="1105.83"/>
    <n v="1156.0999999999999"/>
    <n v="1055.57"/>
    <n v="1105.83"/>
    <n v="1105.83"/>
    <n v="1055.57"/>
    <n v="1156.0999999999999"/>
    <n v="8543.68"/>
    <n v="9801.69"/>
    <s v="All Budget Divisions"/>
    <s v="CD-90 - Information Technology"/>
    <x v="1"/>
    <s v="USF"/>
    <s v="Employee Expenses"/>
    <s v="Compensation and Benefits"/>
    <n v="1258.01"/>
    <s v="90-909-90.62304"/>
    <s v="909-Project Management Office"/>
    <s v="909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504"/>
    <n v="13318.66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1243.8699999999999"/>
    <n v="1195.01"/>
    <n v="1069.9100000000001"/>
    <n v="810.94"/>
    <n v="810.94"/>
    <n v="774.08"/>
    <n v="847.8"/>
    <n v="10074.9"/>
    <n v="10074.9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17"/>
    <x v="10"/>
    <n v="2"/>
    <n v="2"/>
    <n v="47"/>
    <x v="2"/>
    <n v="26"/>
    <n v="60"/>
    <x v="9"/>
    <n v="2"/>
    <s v="2. EXP - Operating Expense"/>
    <n v="29"/>
    <x v="4"/>
    <n v="1511"/>
    <n v="204762.57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213.88"/>
    <n v="17213.88"/>
    <n v="16431.43"/>
    <n v="17213.88"/>
    <n v="17996.330000000002"/>
    <n v="16431.43"/>
    <n v="17213.88"/>
    <n v="17213.88"/>
    <n v="16431.43"/>
    <n v="17996.330000000002"/>
    <n v="33406.22"/>
    <n v="33406.22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5"/>
    <x v="15"/>
    <x v="5"/>
    <n v="2"/>
    <n v="2"/>
    <n v="53"/>
    <x v="16"/>
    <n v="26"/>
    <n v="58"/>
    <x v="4"/>
    <n v="2"/>
    <s v="2. EXP - Operating Expense"/>
    <n v="16"/>
    <x v="1"/>
    <n v="1232"/>
    <n v="27080"/>
    <n v="0"/>
    <n v="0"/>
    <n v="0"/>
    <n v="0"/>
    <n v="0"/>
    <n v="0"/>
    <n v="0"/>
    <n v="0"/>
    <n v="0"/>
    <n v="0"/>
    <n v="0"/>
    <n v="27080"/>
    <n v="0"/>
    <n v="0"/>
    <n v="0"/>
    <n v="0"/>
    <n v="0"/>
    <n v="0"/>
    <n v="0"/>
    <n v="0"/>
    <n v="0"/>
    <n v="0"/>
    <n v="0"/>
    <n v="27080"/>
    <n v="27080"/>
    <n v="2708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5"/>
    <x v="20"/>
    <x v="13"/>
    <n v="2"/>
    <n v="2"/>
    <n v="45"/>
    <x v="6"/>
    <n v="26"/>
    <n v="58"/>
    <x v="4"/>
    <n v="2"/>
    <s v="2. EXP - Operating Expense"/>
    <n v="16"/>
    <x v="1"/>
    <n v="1234"/>
    <n v="61056"/>
    <n v="12096"/>
    <n v="11520"/>
    <n v="9216"/>
    <n v="9792"/>
    <n v="6336"/>
    <n v="12096"/>
    <n v="12672"/>
    <n v="12096"/>
    <n v="12096"/>
    <n v="-40896"/>
    <n v="10368"/>
    <n v="9792"/>
    <n v="12096"/>
    <n v="11520"/>
    <n v="9216"/>
    <n v="9792"/>
    <n v="6336"/>
    <n v="12096"/>
    <n v="0"/>
    <n v="0"/>
    <n v="0"/>
    <n v="0"/>
    <n v="0"/>
    <n v="0"/>
    <n v="61056"/>
    <n v="61056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5"/>
    <x v="15"/>
    <x v="5"/>
    <n v="2"/>
    <n v="2"/>
    <n v="47"/>
    <x v="2"/>
    <n v="26"/>
    <n v="52"/>
    <x v="1"/>
    <n v="2"/>
    <s v="2. EXP - Operating Expense"/>
    <n v="16"/>
    <x v="1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0"/>
    <x v="5"/>
    <x v="4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14"/>
    <x v="8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6"/>
    <x v="12"/>
    <x v="6"/>
    <n v="2"/>
    <n v="2"/>
    <n v="55"/>
    <x v="9"/>
    <n v="26"/>
    <n v="59"/>
    <x v="2"/>
    <n v="2"/>
    <s v="2. EXP - Operating Expense"/>
    <n v="17"/>
    <x v="28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2"/>
    <x v="4"/>
    <x v="1"/>
    <n v="2"/>
    <n v="2"/>
    <n v="37"/>
    <x v="5"/>
    <n v="26"/>
    <n v="50"/>
    <x v="0"/>
    <n v="3"/>
    <s v="4. USAC_DEBIT - USAC Administration (Debit to SM)"/>
    <n v="129"/>
    <x v="67"/>
    <n v="243"/>
    <n v="274577.89039999997"/>
    <n v="18515.89"/>
    <n v="18515.89"/>
    <n v="18885.2"/>
    <n v="18885.2"/>
    <n v="17825.43"/>
    <n v="17320.03"/>
    <n v="17353.21"/>
    <n v="17955.330000000002"/>
    <n v="18271.439999999999"/>
    <n v="18368.86"/>
    <n v="18202.2"/>
    <n v="18202.21"/>
    <n v="19594.252700000001"/>
    <n v="19594.252700000001"/>
    <n v="20247.919300000001"/>
    <n v="20926.251799999998"/>
    <n v="19413.026099999999"/>
    <n v="19967.720700000002"/>
    <n v="20202.382699999998"/>
    <n v="20437.050899999998"/>
    <n v="21127.721300000001"/>
    <n v="31133.6751"/>
    <n v="30966.8279"/>
    <n v="30966.8092"/>
    <n v="218300.89"/>
    <n v="274577.89039999997"/>
    <s v="All Budget Divisions"/>
    <s v="BD-50 - Rural Health Care"/>
    <x v="2"/>
    <s v="USF"/>
    <s v="Allocations"/>
    <s v="Allocations"/>
    <n v="56277.000399999997"/>
    <s v="50-500-50.90310"/>
    <s v="500-Rural Health Care"/>
    <s v="500"/>
    <x v="67"/>
    <x v="0"/>
  </r>
  <r>
    <x v="0"/>
    <x v="6"/>
    <x v="1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4"/>
    <x v="9"/>
    <x v="1"/>
    <n v="2"/>
    <n v="2"/>
    <n v="54"/>
    <x v="15"/>
    <n v="26"/>
    <n v="59"/>
    <x v="2"/>
    <n v="2"/>
    <s v="2. EXP - Operating Expense"/>
    <n v="110"/>
    <x v="46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5"/>
    <x v="16"/>
    <x v="9"/>
    <n v="2"/>
    <n v="2"/>
    <n v="33"/>
    <x v="20"/>
    <n v="26"/>
    <n v="55"/>
    <x v="6"/>
    <n v="2"/>
    <s v="2. EXP - Operating Expense"/>
    <n v="110"/>
    <x v="46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100"/>
    <s v="100-499"/>
    <s v="100"/>
    <x v="46"/>
    <x v="3"/>
  </r>
  <r>
    <x v="0"/>
    <x v="0"/>
    <x v="0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5"/>
    <x v="15"/>
    <x v="5"/>
    <n v="2"/>
    <n v="2"/>
    <n v="37"/>
    <x v="5"/>
    <n v="26"/>
    <n v="50"/>
    <x v="0"/>
    <n v="3"/>
    <s v="4. USAC_DEBIT - USAC Administration (Debit to SM)"/>
    <n v="126"/>
    <x v="53"/>
    <n v="1127"/>
    <n v="3898895.64"/>
    <n v="330261.46000000002"/>
    <n v="276403.20000000001"/>
    <n v="376869.18"/>
    <n v="395395.05"/>
    <n v="304794.48"/>
    <n v="320565.06"/>
    <n v="322666.27"/>
    <n v="340305.07"/>
    <n v="264929.68"/>
    <n v="368095.47"/>
    <n v="284856.78000000003"/>
    <n v="313753.94"/>
    <n v="330261.46000000002"/>
    <n v="276403.20000000001"/>
    <n v="376869.18"/>
    <n v="395395.05"/>
    <n v="304794.48"/>
    <n v="320565.06"/>
    <n v="322666.27"/>
    <n v="340305.07"/>
    <n v="264929.68"/>
    <n v="368095.47"/>
    <n v="284856.78000000003"/>
    <n v="313753.94"/>
    <n v="3898895.64"/>
    <n v="3898895.64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17"/>
    <x v="10"/>
    <n v="2"/>
    <n v="2"/>
    <n v="46"/>
    <x v="3"/>
    <n v="26"/>
    <n v="59"/>
    <x v="2"/>
    <n v="2"/>
    <s v="2. EXP - Operating Expense"/>
    <n v="102"/>
    <x v="44"/>
    <n v="1449"/>
    <n v="-57.99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0"/>
    <n v="0"/>
    <n v="0"/>
    <n v="0"/>
    <n v="0"/>
    <n v="0"/>
    <n v="0"/>
    <n v="0"/>
    <n v="0"/>
    <n v="0"/>
    <n v="-57.99"/>
    <n v="-57.99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2"/>
    <x v="4"/>
    <x v="1"/>
    <n v="2"/>
    <n v="2"/>
    <n v="46"/>
    <x v="3"/>
    <n v="26"/>
    <n v="59"/>
    <x v="2"/>
    <n v="2"/>
    <s v="2. EXP - Operating Expense"/>
    <n v="104"/>
    <x v="54"/>
    <n v="381"/>
    <n v="0"/>
    <n v="0"/>
    <n v="0"/>
    <n v="0"/>
    <n v="0"/>
    <n v="0"/>
    <n v="0"/>
    <n v="0"/>
    <n v="0"/>
    <n v="0"/>
    <n v="0"/>
    <n v="0"/>
    <n v="14929.77"/>
    <n v="0"/>
    <n v="0"/>
    <n v="0"/>
    <n v="0"/>
    <n v="0"/>
    <n v="0"/>
    <n v="0"/>
    <n v="0"/>
    <n v="0"/>
    <n v="0"/>
    <n v="0"/>
    <n v="0"/>
    <n v="14929.77"/>
    <n v="0"/>
    <s v="All Budget Divisions"/>
    <s v="CD-90 - Information Technology"/>
    <x v="1"/>
    <s v="USF"/>
    <s v="Employee Expenses"/>
    <s v="Compensation and Benefits"/>
    <n v="-14929.77"/>
    <s v="90-902-90.68004"/>
    <s v="902-Business Relationship Management"/>
    <s v="902"/>
    <x v="5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1"/>
    <x v="6"/>
    <n v="2"/>
    <n v="2"/>
    <n v="52"/>
    <x v="10"/>
    <n v="26"/>
    <n v="59"/>
    <x v="2"/>
    <n v="2"/>
    <s v="2. EXP - Operating Expense"/>
    <n v="105"/>
    <x v="11"/>
    <n v="1488"/>
    <n v="3342.63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288.94"/>
    <n v="1928.5"/>
    <n v="0"/>
    <n v="112.5"/>
    <s v="All Budget Divisions"/>
    <s v="DA-30 - High Cost (DA)"/>
    <x v="4"/>
    <s v="USF"/>
    <s v="Employee Expenses"/>
    <s v="Compensation and Benefits"/>
    <n v="112.5"/>
    <s v="90-916-30.68005"/>
    <s v="916-IT HC Support"/>
    <s v="916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31"/>
    <n v="48233.502"/>
    <n v="0"/>
    <n v="0"/>
    <n v="0"/>
    <n v="0"/>
    <n v="0"/>
    <n v="0"/>
    <n v="0"/>
    <n v="0"/>
    <n v="0"/>
    <n v="0"/>
    <n v="0"/>
    <n v="0"/>
    <n v="137.5"/>
    <n v="137.5"/>
    <n v="137.5"/>
    <n v="137.5"/>
    <n v="137.5"/>
    <n v="137.5"/>
    <n v="137.5"/>
    <n v="137.5"/>
    <n v="137.5"/>
    <n v="137.5"/>
    <n v="137.5"/>
    <n v="46721.002"/>
    <n v="0"/>
    <n v="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4"/>
    <x v="9"/>
    <x v="1"/>
    <n v="2"/>
    <n v="2"/>
    <n v="50"/>
    <x v="0"/>
    <n v="26"/>
    <n v="59"/>
    <x v="2"/>
    <n v="2"/>
    <s v="2. EXP - Operating Expense"/>
    <n v="107"/>
    <x v="12"/>
    <n v="1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8"/>
    <x v="11"/>
    <n v="2"/>
    <n v="2"/>
    <n v="47"/>
    <x v="2"/>
    <n v="26"/>
    <n v="60"/>
    <x v="9"/>
    <n v="2"/>
    <s v="2. EXP - Operating Expense"/>
    <n v="83"/>
    <x v="13"/>
    <n v="1511"/>
    <n v="139783.67999999999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494.92"/>
    <n v="12639.45"/>
    <n v="12639.45"/>
    <n v="12064.93"/>
    <n v="12639.45"/>
    <n v="12996.55"/>
    <n v="11025.27"/>
    <n v="9825.99"/>
    <n v="8983.02"/>
    <n v="7931.47"/>
    <n v="10887.93"/>
    <n v="16655.25"/>
    <n v="16655.25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1"/>
    <x v="6"/>
    <n v="2"/>
    <n v="2"/>
    <n v="46"/>
    <x v="3"/>
    <n v="26"/>
    <n v="59"/>
    <x v="2"/>
    <n v="2"/>
    <s v="2. EXP - Operating Expense"/>
    <n v="92"/>
    <x v="83"/>
    <n v="1498"/>
    <n v="431878.98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4024.32"/>
    <n v="40544.639999999999"/>
    <n v="37559.040000000001"/>
    <n v="37965.120000000003"/>
    <n v="35236.800000000003"/>
    <n v="37488.959999999999"/>
    <n v="35200.32"/>
    <n v="39254.400000000001"/>
    <n v="34679.040000000001"/>
    <n v="33933.120000000003"/>
    <n v="32619.84"/>
    <n v="33373.379999999997"/>
    <n v="377730.56"/>
    <n v="331952.64000000001"/>
    <s v="All Budget Divisions"/>
    <s v="CD-90 - Information Technology"/>
    <x v="1"/>
    <s v="USF"/>
    <s v="General and Administrative"/>
    <s v="Telecommunications and Other Expenses"/>
    <n v="-45777.919999999998"/>
    <s v="90-922-90.66600"/>
    <s v="922-Technology Operations"/>
    <s v="922"/>
    <x v="83"/>
    <x v="8"/>
  </r>
  <r>
    <x v="0"/>
    <x v="7"/>
    <x v="5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0"/>
    <x v="0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5"/>
    <x v="5"/>
    <n v="2"/>
    <n v="2"/>
    <n v="46"/>
    <x v="3"/>
    <n v="26"/>
    <n v="59"/>
    <x v="2"/>
    <n v="2"/>
    <s v="2. EXP - Operating Expense"/>
    <n v="100"/>
    <x v="18"/>
    <n v="1265"/>
    <n v="5643602.46"/>
    <n v="497600.56"/>
    <n v="433236.44"/>
    <n v="462287.13"/>
    <n v="489030.47"/>
    <n v="487642.98"/>
    <n v="467264.32"/>
    <n v="496734.96"/>
    <n v="471057.28"/>
    <n v="495911.57"/>
    <n v="471848.43"/>
    <n v="411507.45"/>
    <n v="459480.87"/>
    <n v="497600.56"/>
    <n v="433236.44"/>
    <n v="462287.13"/>
    <n v="489030.47"/>
    <n v="487642.98"/>
    <n v="467264.32"/>
    <n v="496734.96"/>
    <n v="471057.28"/>
    <n v="495911.57"/>
    <n v="471848.43"/>
    <n v="411507.45"/>
    <n v="459480.87"/>
    <n v="5643602.46"/>
    <n v="5643602.46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504"/>
    <n v="1829187.42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5699.76999999999"/>
    <n v="155850.6"/>
    <n v="143539.18"/>
    <n v="150889.74"/>
    <n v="144920.97"/>
    <n v="138333.65"/>
    <n v="151508.28"/>
    <n v="1394424.52"/>
    <n v="1394424.52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2"/>
    <x v="4"/>
    <x v="1"/>
    <n v="2"/>
    <n v="2"/>
    <n v="52"/>
    <x v="10"/>
    <n v="26"/>
    <n v="54"/>
    <x v="11"/>
    <n v="2"/>
    <s v="2. EXP - Operating Expense"/>
    <n v="39"/>
    <x v="27"/>
    <n v="297"/>
    <n v="199.99930000000001"/>
    <n v="0"/>
    <n v="0"/>
    <n v="0"/>
    <n v="0"/>
    <n v="0"/>
    <n v="0"/>
    <n v="0"/>
    <n v="0"/>
    <n v="0"/>
    <n v="0"/>
    <n v="0"/>
    <n v="0"/>
    <n v="16.091899999999999"/>
    <n v="15.3256"/>
    <n v="17.624400000000001"/>
    <n v="16.8582"/>
    <n v="16.091899999999999"/>
    <n v="16.8582"/>
    <n v="16.8582"/>
    <n v="16.8582"/>
    <n v="16.8582"/>
    <n v="16.091899999999999"/>
    <n v="16.8582"/>
    <n v="17.624400000000001"/>
    <n v="0"/>
    <n v="199.99930000000001"/>
    <s v="All Budget Divisions"/>
    <s v="DA-30 - High Cost (DA)"/>
    <x v="4"/>
    <s v="USF"/>
    <s v="Employee Expenses"/>
    <s v="Team Building"/>
    <n v="199.99930000000001"/>
    <s v="65-650-30.62505"/>
    <s v="650-Office of the General Counsel"/>
    <s v="650"/>
    <x v="27"/>
    <x v="4"/>
  </r>
  <r>
    <x v="6"/>
    <x v="12"/>
    <x v="6"/>
    <n v="2"/>
    <n v="2"/>
    <n v="46"/>
    <x v="3"/>
    <n v="26"/>
    <n v="59"/>
    <x v="2"/>
    <n v="2"/>
    <s v="2. EXP - Operating Expense"/>
    <n v="44"/>
    <x v="57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20"/>
    <x v="13"/>
    <n v="2"/>
    <n v="2"/>
    <n v="42"/>
    <x v="11"/>
    <n v="26"/>
    <n v="55"/>
    <x v="6"/>
    <n v="2"/>
    <s v="2. EXP - Operating Expense"/>
    <n v="45"/>
    <x v="1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20"/>
    <x v="13"/>
    <n v="2"/>
    <n v="2"/>
    <n v="49"/>
    <x v="13"/>
    <n v="26"/>
    <n v="53"/>
    <x v="3"/>
    <n v="2"/>
    <s v="2. EXP - Operating Expense"/>
    <n v="56"/>
    <x v="21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5"/>
    <x v="16"/>
    <x v="9"/>
    <n v="2"/>
    <n v="2"/>
    <n v="42"/>
    <x v="11"/>
    <n v="26"/>
    <n v="55"/>
    <x v="6"/>
    <n v="2"/>
    <s v="2. EXP - Operating Expense"/>
    <n v="82"/>
    <x v="11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9"/>
    <x v="12"/>
    <n v="2"/>
    <n v="2"/>
    <n v="46"/>
    <x v="3"/>
    <n v="26"/>
    <n v="59"/>
    <x v="2"/>
    <n v="2"/>
    <s v="2. EXP - Operating Expense"/>
    <n v="83"/>
    <x v="13"/>
    <n v="1473"/>
    <n v="116314.14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6345.77"/>
    <n v="6961.97"/>
    <n v="13047.77"/>
    <n v="10421.44"/>
    <n v="4972.18"/>
    <n v="2832.35"/>
    <n v="9074.69"/>
    <n v="75965.710000000006"/>
    <n v="75965.710000000006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1"/>
    <x v="1"/>
    <x v="1"/>
    <n v="2"/>
    <n v="2"/>
    <n v="52"/>
    <x v="10"/>
    <n v="26"/>
    <n v="59"/>
    <x v="2"/>
    <n v="2"/>
    <s v="2. EXP - Operating Expense"/>
    <n v="27"/>
    <x v="38"/>
    <n v="616"/>
    <n v="1742.52"/>
    <n v="176.47"/>
    <n v="188.06"/>
    <n v="181.8"/>
    <n v="181.8"/>
    <n v="181.8"/>
    <n v="181.8"/>
    <n v="181.8"/>
    <n v="181.8"/>
    <n v="181.8"/>
    <n v="181.8"/>
    <n v="181.8"/>
    <n v="187.92"/>
    <n v="140.74199999999999"/>
    <n v="134.04"/>
    <n v="154.14599999999999"/>
    <n v="140.74199999999999"/>
    <n v="147.44399999999999"/>
    <n v="147.44399999999999"/>
    <n v="140.74199999999999"/>
    <n v="154.14599999999999"/>
    <n v="147.44399999999999"/>
    <n v="140.74199999999999"/>
    <n v="147.44399999999999"/>
    <n v="147.44399999999999"/>
    <n v="2188.65"/>
    <n v="1742.52"/>
    <s v="All Budget Divisions"/>
    <s v="DA-30 - High Cost (DA)"/>
    <x v="4"/>
    <s v="USF"/>
    <s v="Employee Expenses"/>
    <s v="Compensation and Benefits"/>
    <n v="-446.13"/>
    <s v="90-909-30.62304"/>
    <s v="909-Project Management Office"/>
    <s v="909"/>
    <x v="38"/>
    <x v="3"/>
  </r>
  <r>
    <x v="0"/>
    <x v="3"/>
    <x v="3"/>
    <n v="2"/>
    <n v="2"/>
    <n v="38"/>
    <x v="18"/>
    <n v="26"/>
    <n v="51"/>
    <x v="8"/>
    <n v="2"/>
    <s v="2. EXP - Operating Expense"/>
    <n v="27"/>
    <x v="38"/>
    <n v="1356"/>
    <n v="1878.85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0"/>
    <n v="140.74"/>
    <n v="147.44"/>
    <n v="154.15"/>
    <n v="140.74"/>
    <n v="147.44"/>
    <n v="147.44"/>
    <n v="140.74"/>
    <n v="154.15"/>
    <n v="938.63"/>
    <n v="706.01"/>
    <s v="All Budget Divisions"/>
    <s v="CD-60 - Chief Executive Office"/>
    <x v="1"/>
    <s v="USF"/>
    <s v="Employee Expenses"/>
    <s v="Compensation and Benefits"/>
    <n v="-232.62"/>
    <s v="60-600-60.62304"/>
    <s v="600-Chief Executive Office"/>
    <s v="600"/>
    <x v="38"/>
    <x v="3"/>
  </r>
  <r>
    <x v="0"/>
    <x v="6"/>
    <x v="1"/>
    <n v="2"/>
    <n v="2"/>
    <n v="45"/>
    <x v="6"/>
    <n v="26"/>
    <n v="58"/>
    <x v="4"/>
    <n v="2"/>
    <s v="2. EXP - Operating Expense"/>
    <n v="27"/>
    <x v="38"/>
    <n v="1423"/>
    <n v="38482.879999999997"/>
    <n v="3054.94"/>
    <n v="2827.56"/>
    <n v="3044.87"/>
    <n v="2896.78"/>
    <n v="2854.35"/>
    <n v="2841.06"/>
    <n v="2841.06"/>
    <n v="3228.42"/>
    <n v="2952.43"/>
    <n v="0"/>
    <n v="0"/>
    <n v="0"/>
    <n v="3243.77"/>
    <n v="2948.88"/>
    <n v="3243.77"/>
    <n v="3243.77"/>
    <n v="3096.32"/>
    <n v="3243.77"/>
    <n v="3391.21"/>
    <n v="3096.32"/>
    <n v="3243.77"/>
    <n v="3243.77"/>
    <n v="3096.32"/>
    <n v="3391.21"/>
    <n v="26541.47"/>
    <n v="28751.58"/>
    <s v="All Budget Divisions"/>
    <s v="CD-80 - Audit and Assurance"/>
    <x v="1"/>
    <s v="USF"/>
    <s v="Employee Expenses"/>
    <s v="Compensation and Benefits"/>
    <n v="2210.11"/>
    <s v="80-800-80.62304"/>
    <s v="800-Audit and Assurance"/>
    <s v="800"/>
    <x v="38"/>
    <x v="3"/>
  </r>
  <r>
    <x v="0"/>
    <x v="3"/>
    <x v="3"/>
    <n v="2"/>
    <n v="2"/>
    <n v="47"/>
    <x v="2"/>
    <n v="26"/>
    <n v="60"/>
    <x v="9"/>
    <n v="2"/>
    <s v="2. EXP - Operating Expense"/>
    <n v="29"/>
    <x v="4"/>
    <n v="1511"/>
    <n v="187486.78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0"/>
    <n v="16431.43"/>
    <n v="17213.88"/>
    <n v="17996.330000000002"/>
    <n v="16431.43"/>
    <n v="17213.88"/>
    <n v="17213.88"/>
    <n v="16431.43"/>
    <n v="17996.330000000002"/>
    <n v="67660.11"/>
    <n v="50558.19"/>
    <s v="All Budget Divisions"/>
    <s v="CD-93 - Human Resources"/>
    <x v="1"/>
    <s v="USF"/>
    <s v="Employee Expenses"/>
    <s v="Compensation and Benefits"/>
    <n v="-17101.919999999998"/>
    <s v="93-930-93.62306"/>
    <s v="930-Human Resources"/>
    <s v="930"/>
    <x v="4"/>
    <x v="3"/>
  </r>
  <r>
    <x v="0"/>
    <x v="19"/>
    <x v="12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5"/>
    <x v="16"/>
    <x v="9"/>
    <n v="2"/>
    <n v="2"/>
    <n v="35"/>
    <x v="12"/>
    <n v="26"/>
    <n v="48"/>
    <x v="7"/>
    <n v="2"/>
    <s v="2. EXP - Operating Expense"/>
    <n v="38"/>
    <x v="26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2"/>
    <x v="4"/>
    <x v="1"/>
    <n v="2"/>
    <n v="2"/>
    <n v="46"/>
    <x v="3"/>
    <n v="26"/>
    <n v="59"/>
    <x v="2"/>
    <n v="2"/>
    <s v="2. EXP - Operating Expense"/>
    <n v="24"/>
    <x v="3"/>
    <n v="427"/>
    <n v="67075.845799999996"/>
    <n v="800"/>
    <n v="530"/>
    <n v="530"/>
    <n v="265"/>
    <n v="795"/>
    <n v="795"/>
    <n v="795"/>
    <n v="795"/>
    <n v="795"/>
    <n v="530"/>
    <n v="530"/>
    <n v="530"/>
    <n v="5340.4615000000003"/>
    <n v="5086.1538"/>
    <n v="5849.0769"/>
    <n v="5594.7691999999997"/>
    <n v="5507.0769"/>
    <n v="5787.6922999999997"/>
    <n v="5787.6922999999997"/>
    <n v="5743.8460999999998"/>
    <n v="5594.7691999999997"/>
    <n v="5340.4615000000003"/>
    <n v="5594.7691999999997"/>
    <n v="5849.0769"/>
    <n v="7690"/>
    <n v="67075.845799999996"/>
    <s v="All Budget Divisions"/>
    <s v="CD-90 - Information Technology"/>
    <x v="1"/>
    <s v="USF"/>
    <s v="Employee Expenses"/>
    <s v="Compensation and Benefits"/>
    <n v="59385.845800000003"/>
    <s v="90-922-90.62301"/>
    <s v="922-Technology Operations"/>
    <s v="922"/>
    <x v="3"/>
    <x v="3"/>
  </r>
  <r>
    <x v="0"/>
    <x v="2"/>
    <x v="2"/>
    <n v="2"/>
    <n v="2"/>
    <n v="36"/>
    <x v="14"/>
    <n v="26"/>
    <n v="49"/>
    <x v="10"/>
    <n v="2"/>
    <s v="2. EXP - Operating Expense"/>
    <n v="24"/>
    <x v="3"/>
    <n v="1341"/>
    <n v="156387.89000000001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14662.15"/>
    <n v="13995.69"/>
    <n v="14662.15"/>
    <n v="15328.62"/>
    <n v="13995.69"/>
    <n v="14662.15"/>
    <n v="14662.15"/>
    <n v="13995.69"/>
    <n v="15328.62"/>
    <n v="25094.98"/>
    <n v="25094.98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5"/>
    <x v="16"/>
    <x v="9"/>
    <n v="2"/>
    <n v="2"/>
    <n v="40"/>
    <x v="4"/>
    <n v="26"/>
    <n v="53"/>
    <x v="3"/>
    <n v="2"/>
    <s v="2. EXP - Operating Expense"/>
    <n v="26"/>
    <x v="51"/>
    <n v="1161"/>
    <n v="415461.26"/>
    <n v="28357.26"/>
    <n v="28307.26"/>
    <n v="34168.980000000003"/>
    <n v="34648.74"/>
    <n v="43588.160000000003"/>
    <n v="41160.54"/>
    <n v="40603.160000000003"/>
    <n v="41114.29"/>
    <n v="41114.29"/>
    <n v="40954.29"/>
    <n v="41119.29"/>
    <n v="41114.29"/>
    <n v="28357.26"/>
    <n v="28307.26"/>
    <n v="34168.980000000003"/>
    <n v="34648.74"/>
    <n v="43588.160000000003"/>
    <n v="41160.54"/>
    <n v="40603.160000000003"/>
    <n v="41114.29"/>
    <n v="41114.29"/>
    <n v="40954.29"/>
    <n v="41444.29"/>
    <n v="0"/>
    <n v="456250.55"/>
    <n v="415461.26"/>
    <s v="All Budget Divisions"/>
    <s v="CD-62 - Shared Services"/>
    <x v="1"/>
    <s v="USF"/>
    <s v="Employee Expenses"/>
    <s v="Compensation and Benefits"/>
    <n v="-40789.29"/>
    <s v="62-620-62.62303"/>
    <s v="620-Shared Services"/>
    <s v="620"/>
    <x v="51"/>
    <x v="3"/>
  </r>
  <r>
    <x v="5"/>
    <x v="15"/>
    <x v="5"/>
    <n v="2"/>
    <n v="2"/>
    <n v="54"/>
    <x v="15"/>
    <n v="26"/>
    <n v="59"/>
    <x v="2"/>
    <n v="2"/>
    <s v="2. EXP - Operating Expense"/>
    <n v="26"/>
    <x v="5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7"/>
    <x v="5"/>
    <n v="2"/>
    <n v="2"/>
    <n v="45"/>
    <x v="6"/>
    <n v="26"/>
    <n v="58"/>
    <x v="4"/>
    <n v="2"/>
    <s v="2. EXP - Operating Expense"/>
    <n v="26"/>
    <x v="51"/>
    <n v="1426"/>
    <n v="96640.57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1887.43"/>
    <n v="11887.43"/>
    <n v="11897.43"/>
    <n v="0"/>
    <n v="0"/>
    <n v="0"/>
    <n v="0"/>
    <n v="108513"/>
    <n v="96640.57"/>
    <s v="All Budget Divisions"/>
    <s v="CD-80 - Audit and Assurance"/>
    <x v="1"/>
    <s v="USF"/>
    <s v="Employee Expenses"/>
    <s v="Compensation and Benefits"/>
    <n v="-11872.43"/>
    <s v="80-801-80.62303"/>
    <s v="801-Corporate Assurance"/>
    <s v="801"/>
    <x v="51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73"/>
    <n v="418651.33"/>
    <n v="32069.64"/>
    <n v="32069.64"/>
    <n v="32069.64"/>
    <n v="32054.639999999999"/>
    <n v="12116.73"/>
    <n v="13500.41"/>
    <n v="13500.41"/>
    <n v="13500.41"/>
    <n v="13470.41"/>
    <n v="0"/>
    <n v="0"/>
    <n v="0"/>
    <n v="35288.620000000003"/>
    <n v="32080.560000000001"/>
    <n v="35288.620000000003"/>
    <n v="35288.620000000003"/>
    <n v="33684.589999999997"/>
    <n v="35288.620000000003"/>
    <n v="36892.639999999999"/>
    <n v="33684.589999999997"/>
    <n v="35288.620000000003"/>
    <n v="35288.620000000003"/>
    <n v="33684.589999999997"/>
    <n v="36892.639999999999"/>
    <n v="194351.93"/>
    <n v="312785.48"/>
    <s v="All Budget Divisions"/>
    <s v="CD-90 - Information Technology"/>
    <x v="1"/>
    <s v="USF"/>
    <s v="Employee Expenses"/>
    <s v="Compensation and Benefits"/>
    <n v="118433.55"/>
    <s v="90-909-90.62303"/>
    <s v="909-Project Management Office"/>
    <s v="909"/>
    <x v="51"/>
    <x v="3"/>
  </r>
  <r>
    <x v="0"/>
    <x v="5"/>
    <x v="4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18"/>
    <x v="11"/>
    <n v="1"/>
    <n v="1"/>
    <n v="48"/>
    <x v="8"/>
    <n v="26"/>
    <n v="47"/>
    <x v="5"/>
    <n v="1"/>
    <s v="1. T4000 - Revenue"/>
    <n v="7"/>
    <x v="111"/>
    <n v="1336"/>
    <n v="-27744.79"/>
    <n v="27744.79"/>
    <n v="27744.79"/>
    <n v="27495.88"/>
    <n v="27495.88"/>
    <n v="27495.88"/>
    <n v="27495.88"/>
    <n v="27495.88"/>
    <n v="27495.88"/>
    <n v="27495.88"/>
    <n v="0"/>
    <n v="0"/>
    <n v="0"/>
    <n v="-27744.79"/>
    <n v="0"/>
    <n v="0"/>
    <n v="0"/>
    <n v="0"/>
    <n v="0"/>
    <n v="0"/>
    <n v="0"/>
    <n v="0"/>
    <n v="0"/>
    <n v="0"/>
    <n v="0"/>
    <n v="27744.79"/>
    <n v="-27744.79"/>
    <s v="All Budget Divisions"/>
    <s v="CD-22 - ECF (FCC Appropriated Program)"/>
    <x v="0"/>
    <s v="FCC"/>
    <s v="Revenue"/>
    <s v="Revenue"/>
    <n v="-55489.58"/>
    <s v="20-202-22.40600"/>
    <s v="202-ECF (FCC Appropriated Program)"/>
    <s v="202"/>
    <x v="111"/>
    <x v="0"/>
  </r>
  <r>
    <x v="0"/>
    <x v="5"/>
    <x v="4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1"/>
    <x v="1"/>
    <x v="1"/>
    <n v="2"/>
    <n v="2"/>
    <n v="49"/>
    <x v="13"/>
    <n v="26"/>
    <n v="59"/>
    <x v="2"/>
    <n v="2"/>
    <s v="2. EXP - Operating Expense"/>
    <n v="16"/>
    <x v="1"/>
    <n v="577"/>
    <n v="499999.999992"/>
    <n v="27947.14"/>
    <n v="28506.47"/>
    <n v="30211.91"/>
    <n v="20724.939999999999"/>
    <n v="15738.6"/>
    <n v="15244.41"/>
    <n v="18720.849999999999"/>
    <n v="12072.15"/>
    <n v="300"/>
    <n v="3337.5"/>
    <n v="767.5"/>
    <n v="3195.08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176766.55"/>
    <n v="499999.999992"/>
    <s v="All Budget Divisions"/>
    <s v="CD-42 - ACP (FCC Appropriated Program; formerly EBB)"/>
    <x v="0"/>
    <s v="FCC"/>
    <s v="Professional Services"/>
    <s v="Contract Labor"/>
    <n v="323233.44999200001"/>
    <s v="90-403-42.61400"/>
    <s v="403-ACP (FCC Appropriated Program; formerly EBB)"/>
    <s v="403"/>
    <x v="1"/>
    <x v="1"/>
  </r>
  <r>
    <x v="1"/>
    <x v="1"/>
    <x v="1"/>
    <n v="2"/>
    <n v="2"/>
    <n v="46"/>
    <x v="3"/>
    <n v="26"/>
    <n v="59"/>
    <x v="2"/>
    <n v="2"/>
    <s v="2. EXP - Operating Expense"/>
    <n v="16"/>
    <x v="1"/>
    <n v="624"/>
    <n v="1356600"/>
    <n v="131444"/>
    <n v="120618.8"/>
    <n v="108361.58"/>
    <n v="104388.34"/>
    <n v="9931.0400000000009"/>
    <n v="15474.28"/>
    <n v="38564.800000000003"/>
    <n v="39345.800000000003"/>
    <n v="49930"/>
    <n v="33904"/>
    <n v="52124"/>
    <n v="63894"/>
    <n v="112597.8"/>
    <n v="107171.4"/>
    <n v="123450.6"/>
    <n v="112597.8"/>
    <n v="112597.8"/>
    <n v="118024.2"/>
    <n v="107171.4"/>
    <n v="123450.6"/>
    <n v="112597.8"/>
    <n v="112597.8"/>
    <n v="107171.4"/>
    <n v="107171.4"/>
    <n v="767980.64"/>
    <n v="1356600"/>
    <s v="All Budget Divisions"/>
    <s v="CD-90 - Information Technology"/>
    <x v="1"/>
    <s v="USF"/>
    <s v="Professional Services"/>
    <s v="Contract Labor"/>
    <n v="588619.36"/>
    <s v="90-910-90.61400"/>
    <s v="910-Enterprise Technology Development"/>
    <s v="910"/>
    <x v="1"/>
    <x v="1"/>
  </r>
  <r>
    <x v="0"/>
    <x v="3"/>
    <x v="3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5"/>
    <x v="20"/>
    <x v="13"/>
    <n v="2"/>
    <n v="2"/>
    <n v="37"/>
    <x v="5"/>
    <n v="26"/>
    <n v="50"/>
    <x v="0"/>
    <n v="3"/>
    <s v="4. USAC_DEBIT - USAC Administration (Debit to SM)"/>
    <n v="125"/>
    <x v="64"/>
    <n v="1127"/>
    <n v="2331.8364999999999"/>
    <n v="298.3"/>
    <n v="97.65"/>
    <n v="95.36"/>
    <n v="150.97"/>
    <n v="229.46"/>
    <n v="100.06"/>
    <n v="84.24"/>
    <n v="174.21"/>
    <n v="134.32"/>
    <n v="105.17"/>
    <n v="117.6"/>
    <n v="126.91"/>
    <n v="298.3"/>
    <n v="97.65"/>
    <n v="95.36"/>
    <n v="150.97"/>
    <n v="229.46"/>
    <n v="100.06"/>
    <n v="31.535499999999999"/>
    <n v="62.1325"/>
    <n v="300.94099999999997"/>
    <n v="220.65100000000001"/>
    <n v="106.726"/>
    <n v="638.05050000000006"/>
    <n v="971.8"/>
    <n v="971.8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7"/>
    <x v="5"/>
    <n v="2"/>
    <n v="2"/>
    <n v="36"/>
    <x v="14"/>
    <n v="26"/>
    <n v="49"/>
    <x v="10"/>
    <n v="3"/>
    <s v="4. USAC_DEBIT - USAC Administration (Debit to SM)"/>
    <n v="127"/>
    <x v="65"/>
    <n v="1341"/>
    <n v="4102805.77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512356.27"/>
    <n v="528699"/>
    <n v="546269.97"/>
    <n v="0"/>
    <n v="0"/>
    <n v="0"/>
    <n v="0"/>
    <n v="4659822.7699999996"/>
    <n v="4102805.77"/>
    <s v="All Budget Divisions"/>
    <s v="BD-40 - Lifeline"/>
    <x v="5"/>
    <s v="USF"/>
    <s v="Allocations"/>
    <s v="Allocations"/>
    <n v="-557017"/>
    <s v="40-400-40.90257"/>
    <s v="400-Lifeline"/>
    <s v="400"/>
    <x v="65"/>
    <x v="0"/>
  </r>
  <r>
    <x v="0"/>
    <x v="17"/>
    <x v="10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18"/>
    <x v="11"/>
    <n v="2"/>
    <n v="2"/>
    <n v="53"/>
    <x v="16"/>
    <n v="26"/>
    <n v="59"/>
    <x v="2"/>
    <n v="6"/>
    <s v="X00000 - Capital Expenses"/>
    <n v="139"/>
    <x v="8"/>
    <n v="1491"/>
    <n v="31823.119999999999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0"/>
    <n v="0"/>
    <n v="0"/>
    <n v="0"/>
    <n v="0"/>
    <n v="0"/>
    <n v="0"/>
    <n v="0"/>
    <n v="0"/>
    <n v="0"/>
    <n v="0"/>
    <n v="31823.119999999999"/>
    <n v="31823.119999999999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13"/>
    <x v="7"/>
    <n v="2"/>
    <n v="2"/>
    <n v="52"/>
    <x v="10"/>
    <n v="26"/>
    <n v="59"/>
    <x v="2"/>
    <n v="2"/>
    <s v="2. EXP - Operating Expense"/>
    <n v="105"/>
    <x v="11"/>
    <n v="1452"/>
    <n v="40557.32"/>
    <n v="0"/>
    <n v="0"/>
    <n v="250"/>
    <n v="250"/>
    <n v="0"/>
    <n v="0"/>
    <n v="0"/>
    <n v="0"/>
    <n v="500"/>
    <n v="0"/>
    <n v="0"/>
    <n v="0"/>
    <n v="0"/>
    <n v="0"/>
    <n v="250"/>
    <n v="250"/>
    <n v="0"/>
    <n v="139.62"/>
    <n v="145.96"/>
    <n v="133.27000000000001"/>
    <n v="139.62"/>
    <n v="139.62"/>
    <n v="15765.27"/>
    <n v="23593.96"/>
    <n v="500"/>
    <n v="50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5"/>
    <x v="10"/>
    <x v="1"/>
    <n v="2"/>
    <n v="2"/>
    <n v="49"/>
    <x v="13"/>
    <n v="26"/>
    <n v="51"/>
    <x v="8"/>
    <n v="2"/>
    <s v="2. EXP - Operating Expense"/>
    <n v="107"/>
    <x v="12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18"/>
    <x v="11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7"/>
    <x v="5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6"/>
    <x v="12"/>
    <x v="6"/>
    <n v="2"/>
    <n v="2"/>
    <n v="45"/>
    <x v="6"/>
    <n v="26"/>
    <n v="58"/>
    <x v="4"/>
    <n v="2"/>
    <s v="2. EXP - Operating Expense"/>
    <n v="108"/>
    <x v="30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5"/>
    <x v="20"/>
    <x v="13"/>
    <n v="2"/>
    <n v="2"/>
    <n v="56"/>
    <x v="22"/>
    <n v="26"/>
    <n v="57"/>
    <x v="13"/>
    <n v="3"/>
    <s v="4. USAC_DEBIT - USAC Administration (Debit to SM)"/>
    <n v="122"/>
    <x v="31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2"/>
    <x v="2"/>
    <n v="2"/>
    <n v="2"/>
    <n v="46"/>
    <x v="3"/>
    <n v="26"/>
    <n v="59"/>
    <x v="2"/>
    <n v="2"/>
    <s v="2. EXP - Operating Expense"/>
    <n v="97"/>
    <x v="16"/>
    <n v="1498"/>
    <n v="542.70000000000005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0"/>
    <n v="0"/>
    <n v="0"/>
    <n v="0"/>
    <n v="0"/>
    <n v="0"/>
    <n v="0"/>
    <n v="0"/>
    <n v="0"/>
    <n v="542.70000000000005"/>
    <n v="542.7000000000000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3"/>
    <x v="3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5"/>
    <x v="16"/>
    <x v="9"/>
    <n v="2"/>
    <n v="2"/>
    <n v="33"/>
    <x v="20"/>
    <n v="26"/>
    <n v="55"/>
    <x v="6"/>
    <n v="2"/>
    <s v="2. EXP - Operating Expense"/>
    <n v="100"/>
    <x v="18"/>
    <n v="1110"/>
    <n v="1041115.69"/>
    <n v="120147.98"/>
    <n v="97275.86"/>
    <n v="104899.9"/>
    <n v="112523.94"/>
    <n v="111923.95"/>
    <n v="105099.9"/>
    <n v="120147.98"/>
    <n v="104899.9"/>
    <n v="96034.7"/>
    <n v="102346.73"/>
    <n v="82473.14"/>
    <n v="103595.05"/>
    <n v="120147.98"/>
    <n v="97275.86"/>
    <n v="104899.9"/>
    <n v="112523.94"/>
    <n v="111923.95"/>
    <n v="105099.9"/>
    <n v="120147.98"/>
    <n v="104899.9"/>
    <n v="96034.7"/>
    <n v="102346.73"/>
    <n v="-34185.15"/>
    <n v="0"/>
    <n v="1261369.03"/>
    <n v="1041115.69"/>
    <s v="All Budget Divisions"/>
    <s v="CD-10 - Contributors/499"/>
    <x v="1"/>
    <s v="USF"/>
    <s v="Employee Expenses"/>
    <s v="Compensation and Benefits"/>
    <n v="-220253.34"/>
    <s v="10-110-10.68000"/>
    <s v="110-Contributors"/>
    <s v="110"/>
    <x v="18"/>
    <x v="3"/>
  </r>
  <r>
    <x v="5"/>
    <x v="20"/>
    <x v="13"/>
    <n v="2"/>
    <n v="2"/>
    <n v="35"/>
    <x v="12"/>
    <n v="26"/>
    <n v="48"/>
    <x v="7"/>
    <n v="2"/>
    <s v="2. EXP - Operating Expense"/>
    <n v="100"/>
    <x v="18"/>
    <n v="1118"/>
    <n v="5477303.9475999996"/>
    <n v="482041.7"/>
    <n v="409256.28"/>
    <n v="430396.74"/>
    <n v="458814.31"/>
    <n v="442079.51"/>
    <n v="428374.07"/>
    <n v="468248.12"/>
    <n v="428973.44"/>
    <n v="444483.48"/>
    <n v="482101.6"/>
    <n v="407984.2"/>
    <n v="467290.61"/>
    <n v="482041.7"/>
    <n v="409256.28"/>
    <n v="430396.74"/>
    <n v="458814.31"/>
    <n v="442079.51"/>
    <n v="428374.07"/>
    <n v="492468.56640000001"/>
    <n v="449645.21279999998"/>
    <n v="471056.88959999999"/>
    <n v="492468.56640000001"/>
    <n v="428233.53600000002"/>
    <n v="492468.56640000001"/>
    <n v="2650962.61"/>
    <n v="2650962.61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14"/>
    <x v="8"/>
    <n v="2"/>
    <n v="2"/>
    <n v="47"/>
    <x v="2"/>
    <n v="26"/>
    <n v="60"/>
    <x v="9"/>
    <n v="2"/>
    <s v="2. EXP - Operating Expense"/>
    <n v="100"/>
    <x v="18"/>
    <n v="1511"/>
    <n v="1825621.04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49631.53"/>
    <n v="149404.49"/>
    <n v="134494.25"/>
    <n v="156489.84"/>
    <n v="156489.84"/>
    <n v="149376.67000000001"/>
    <n v="163603.01999999999"/>
    <n v="1199661.67"/>
    <n v="1199661.67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4"/>
    <x v="9"/>
    <x v="1"/>
    <n v="2"/>
    <n v="2"/>
    <n v="42"/>
    <x v="11"/>
    <n v="26"/>
    <n v="55"/>
    <x v="6"/>
    <n v="2"/>
    <s v="2. EXP - Operating Expense"/>
    <n v="104"/>
    <x v="54"/>
    <n v="986"/>
    <n v="0"/>
    <n v="0"/>
    <n v="0"/>
    <n v="0"/>
    <n v="0"/>
    <n v="0"/>
    <n v="0"/>
    <n v="0"/>
    <n v="0"/>
    <n v="0"/>
    <n v="0"/>
    <n v="0"/>
    <n v="10340.290000000001"/>
    <n v="0"/>
    <n v="0"/>
    <n v="0"/>
    <n v="0"/>
    <n v="0"/>
    <n v="0"/>
    <n v="0"/>
    <n v="0"/>
    <n v="0"/>
    <n v="0"/>
    <n v="0"/>
    <n v="0"/>
    <n v="10340.290000000001"/>
    <n v="0"/>
    <s v="All Budget Divisions"/>
    <s v="CD-70 - Finance"/>
    <x v="1"/>
    <s v="USF"/>
    <s v="Employee Expenses"/>
    <s v="Compensation and Benefits"/>
    <n v="-10340.290000000001"/>
    <s v="70-799-70.68004"/>
    <s v="799-Enterprise Resource Program"/>
    <s v="799"/>
    <x v="54"/>
    <x v="0"/>
  </r>
  <r>
    <x v="1"/>
    <x v="1"/>
    <x v="1"/>
    <n v="2"/>
    <n v="2"/>
    <n v="52"/>
    <x v="10"/>
    <n v="26"/>
    <n v="54"/>
    <x v="11"/>
    <n v="2"/>
    <s v="2. EXP - Operating Expense"/>
    <n v="83"/>
    <x v="13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10"/>
    <x v="1"/>
    <n v="2"/>
    <n v="2"/>
    <n v="42"/>
    <x v="11"/>
    <n v="26"/>
    <n v="55"/>
    <x v="6"/>
    <n v="2"/>
    <s v="2. EXP - Operating Expense"/>
    <n v="83"/>
    <x v="13"/>
    <n v="1193"/>
    <n v="389552.72149999999"/>
    <n v="45270.54"/>
    <n v="32092.560000000001"/>
    <n v="33251.26"/>
    <n v="35365.370000000003"/>
    <n v="35298.01"/>
    <n v="34770.97"/>
    <n v="35316.129999999997"/>
    <n v="33609.050000000003"/>
    <n v="32648.02"/>
    <n v="32327.31"/>
    <n v="29940.81"/>
    <n v="54878.879999999997"/>
    <n v="42315.318099999997"/>
    <n v="31347.119200000001"/>
    <n v="32707.841100000001"/>
    <n v="34264.808299999997"/>
    <n v="34264.808299999997"/>
    <n v="32656.291700000002"/>
    <n v="34455.857199999999"/>
    <n v="30525.186399999999"/>
    <n v="30460.892199999998"/>
    <n v="30851.477500000001"/>
    <n v="24768.377"/>
    <n v="30934.744500000001"/>
    <n v="434768.91"/>
    <n v="389552.72149999999"/>
    <s v="All Budget Divisions"/>
    <s v="CD-70 - Finance"/>
    <x v="1"/>
    <s v="USF"/>
    <s v="Employee Expenses"/>
    <s v="Compensation and Benefits"/>
    <n v="-45216.188499999997"/>
    <s v="70-700-70.66000"/>
    <s v="700-Finance"/>
    <s v="700"/>
    <x v="13"/>
    <x v="3"/>
  </r>
  <r>
    <x v="0"/>
    <x v="5"/>
    <x v="4"/>
    <n v="2"/>
    <n v="2"/>
    <n v="42"/>
    <x v="11"/>
    <n v="26"/>
    <n v="55"/>
    <x v="6"/>
    <n v="2"/>
    <s v="2. EXP - Operating Expense"/>
    <n v="83"/>
    <x v="13"/>
    <n v="1398"/>
    <n v="396396.2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6611.050000000003"/>
    <n v="30980.29"/>
    <n v="27510.880000000001"/>
    <n v="27255.25"/>
    <n v="26231.279999999999"/>
    <n v="22682.560000000001"/>
    <n v="27461.279999999999"/>
    <n v="234274.66"/>
    <n v="234274.66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55"/>
    <n v="316522.40000000002"/>
    <n v="43657.62"/>
    <n v="33660.46"/>
    <n v="37005.86"/>
    <n v="44557.98"/>
    <n v="45572.13"/>
    <n v="48140.79"/>
    <n v="51498.09"/>
    <n v="42080.81"/>
    <n v="42222.49"/>
    <n v="0"/>
    <n v="0"/>
    <n v="0"/>
    <n v="35548.910000000003"/>
    <n v="29557.22"/>
    <n v="32512.94"/>
    <n v="32512.94"/>
    <n v="31035.08"/>
    <n v="32512.94"/>
    <n v="33126.18"/>
    <n v="26298.240000000002"/>
    <n v="21031.599999999999"/>
    <n v="14219.78"/>
    <n v="8550.15"/>
    <n v="19616.419999999998"/>
    <n v="388396.23"/>
    <n v="274136.05"/>
    <s v="All Budget Divisions"/>
    <s v="CD-90 - Information Technology"/>
    <x v="1"/>
    <s v="USF"/>
    <s v="Employee Expenses"/>
    <s v="Compensation and Benefits"/>
    <n v="-114260.18"/>
    <s v="90-902-90.66000"/>
    <s v="902-Business Relationship Management"/>
    <s v="902"/>
    <x v="13"/>
    <x v="3"/>
  </r>
  <r>
    <x v="0"/>
    <x v="3"/>
    <x v="3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3"/>
    <x v="8"/>
    <x v="1"/>
    <n v="2"/>
    <n v="2"/>
    <n v="47"/>
    <x v="2"/>
    <n v="26"/>
    <n v="60"/>
    <x v="9"/>
    <n v="2"/>
    <s v="2. EXP - Operating Expense"/>
    <n v="96"/>
    <x v="102"/>
    <n v="882"/>
    <n v="203276.04"/>
    <n v="0"/>
    <n v="0"/>
    <n v="0"/>
    <n v="3500"/>
    <n v="0"/>
    <n v="0"/>
    <n v="17602.5"/>
    <n v="540"/>
    <n v="656.96"/>
    <n v="954.52"/>
    <n v="540"/>
    <n v="2825.5"/>
    <n v="16939.669999999998"/>
    <n v="16939.669999999998"/>
    <n v="16939.669999999998"/>
    <n v="16939.669999999998"/>
    <n v="16939.669999999998"/>
    <n v="16939.669999999998"/>
    <n v="16939.669999999998"/>
    <n v="16939.669999999998"/>
    <n v="16939.669999999998"/>
    <n v="16939.669999999998"/>
    <n v="16939.669999999998"/>
    <n v="16939.669999999998"/>
    <n v="26619.48"/>
    <n v="203276.04"/>
    <s v="All Budget Divisions"/>
    <s v="CD-93 - Human Resources"/>
    <x v="1"/>
    <s v="USF"/>
    <s v="Employee Expenses"/>
    <s v="Corporate Learning &amp; Development"/>
    <n v="176656.56"/>
    <s v="93-930-93.66730"/>
    <s v="930-Human Resources"/>
    <s v="930"/>
    <x v="102"/>
    <x v="7"/>
  </r>
  <r>
    <x v="0"/>
    <x v="2"/>
    <x v="2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5"/>
    <x v="4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3"/>
    <x v="3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9"/>
    <x v="12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6"/>
    <x v="1"/>
    <n v="2"/>
    <n v="2"/>
    <n v="35"/>
    <x v="12"/>
    <n v="26"/>
    <n v="48"/>
    <x v="7"/>
    <n v="2"/>
    <s v="2. EXP - Operating Expense"/>
    <n v="72"/>
    <x v="87"/>
    <n v="1340"/>
    <n v="29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980"/>
    <n v="0"/>
    <n v="0"/>
    <n v="0"/>
    <n v="0"/>
    <n v="0"/>
    <n v="0"/>
    <n v="29980"/>
    <s v="All Budget Divisions"/>
    <s v="BD-30 - High Cost"/>
    <x v="4"/>
    <s v="USF"/>
    <s v="Professional Services"/>
    <s v="Other Professional Services"/>
    <n v="29980"/>
    <s v="30-300-30.64882"/>
    <s v="300-High Cost"/>
    <s v="300"/>
    <x v="87"/>
    <x v="9"/>
  </r>
  <r>
    <x v="0"/>
    <x v="2"/>
    <x v="2"/>
    <n v="2"/>
    <n v="2"/>
    <n v="39"/>
    <x v="1"/>
    <n v="26"/>
    <n v="52"/>
    <x v="1"/>
    <n v="2"/>
    <s v="2. EXP - Operating Expense"/>
    <n v="79"/>
    <x v="101"/>
    <n v="1403"/>
    <n v="6834.36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646.25"/>
    <n v="646.25"/>
    <n v="646.25"/>
    <n v="646.25"/>
    <n v="646.25"/>
    <n v="646.25"/>
    <n v="646.25"/>
    <n v="646.25"/>
    <n v="646.25"/>
    <n v="1018.11"/>
    <n v="1018.11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5"/>
    <x v="15"/>
    <x v="5"/>
    <n v="2"/>
    <n v="2"/>
    <n v="53"/>
    <x v="16"/>
    <n v="26"/>
    <n v="59"/>
    <x v="2"/>
    <n v="2"/>
    <s v="2. EXP - Operating Expense"/>
    <n v="39"/>
    <x v="2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20"/>
    <x v="13"/>
    <n v="2"/>
    <n v="2"/>
    <n v="55"/>
    <x v="9"/>
    <n v="26"/>
    <n v="59"/>
    <x v="2"/>
    <n v="2"/>
    <s v="2. EXP - Operating Expense"/>
    <n v="39"/>
    <x v="27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3"/>
    <x v="7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1813"/>
    <n v="0"/>
    <n v="0"/>
    <n v="1813"/>
    <n v="0"/>
    <n v="0"/>
    <n v="1039.01"/>
    <n v="2584.9899999999998"/>
    <n v="2584.9899999999998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11"/>
    <x v="6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8"/>
    <x v="11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5"/>
    <x v="20"/>
    <x v="13"/>
    <n v="2"/>
    <n v="2"/>
    <n v="33"/>
    <x v="20"/>
    <n v="26"/>
    <n v="55"/>
    <x v="6"/>
    <n v="2"/>
    <s v="2. EXP - Operating Expense"/>
    <n v="56"/>
    <x v="2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0"/>
    <x v="3"/>
    <x v="3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24"/>
    <n v="407045.93079999997"/>
    <n v="30434.65"/>
    <n v="27405.279999999999"/>
    <n v="30304.35"/>
    <n v="23776.86"/>
    <n v="26277.97"/>
    <n v="26459.79"/>
    <n v="23684.91"/>
    <n v="25836.28"/>
    <n v="25389.69"/>
    <n v="22698.36"/>
    <n v="24872.61"/>
    <n v="30743.599999999999"/>
    <n v="32876.786699999997"/>
    <n v="31311.225399999999"/>
    <n v="36007.909299999999"/>
    <n v="32876.786699999997"/>
    <n v="34442.347999999998"/>
    <n v="34442.347999999998"/>
    <n v="32876.786699999997"/>
    <n v="36007.909299999999"/>
    <n v="34442.347999999998"/>
    <n v="32876.786699999997"/>
    <n v="34442.347999999998"/>
    <n v="34442.347999999998"/>
    <n v="317884.34999999998"/>
    <n v="407045.93079999997"/>
    <s v="All Budget Divisions"/>
    <s v="CD-90 - Information Technology"/>
    <x v="1"/>
    <s v="USF"/>
    <s v="Employee Expenses"/>
    <s v="Compensation and Benefits"/>
    <n v="89161.580799999996"/>
    <s v="90-910-90.62306"/>
    <s v="910-Enterprise Technology Development"/>
    <s v="910"/>
    <x v="4"/>
    <x v="3"/>
  </r>
  <r>
    <x v="0"/>
    <x v="7"/>
    <x v="5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20"/>
    <x v="13"/>
    <n v="2"/>
    <n v="2"/>
    <n v="50"/>
    <x v="0"/>
    <n v="26"/>
    <n v="53"/>
    <x v="3"/>
    <n v="2"/>
    <s v="2. EXP - Operating Expense"/>
    <n v="31"/>
    <x v="24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0"/>
    <x v="0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38"/>
    <x v="26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3"/>
    <x v="7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5"/>
    <x v="16"/>
    <x v="9"/>
    <n v="2"/>
    <n v="2"/>
    <n v="48"/>
    <x v="8"/>
    <n v="26"/>
    <n v="59"/>
    <x v="2"/>
    <n v="2"/>
    <s v="2. EXP - Operating Expense"/>
    <n v="18"/>
    <x v="2"/>
    <n v="1235"/>
    <n v="449865.18"/>
    <n v="86208.62"/>
    <n v="86208.66"/>
    <n v="27744.79"/>
    <n v="27744.79"/>
    <n v="27744.79"/>
    <n v="27744.79"/>
    <n v="27744.79"/>
    <n v="27744.79"/>
    <n v="27744.79"/>
    <n v="27744.79"/>
    <n v="27744.79"/>
    <n v="27744.79"/>
    <n v="86208.62"/>
    <n v="86208.66"/>
    <n v="27744.79"/>
    <n v="27744.79"/>
    <n v="27744.79"/>
    <n v="27744.79"/>
    <n v="27744.79"/>
    <n v="27744.79"/>
    <n v="27744.79"/>
    <n v="27744.79"/>
    <n v="27744.79"/>
    <n v="27744.79"/>
    <n v="449865.18"/>
    <n v="449865.18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4"/>
    <x v="9"/>
    <x v="1"/>
    <n v="2"/>
    <n v="2"/>
    <n v="37"/>
    <x v="5"/>
    <n v="26"/>
    <n v="50"/>
    <x v="0"/>
    <n v="2"/>
    <s v="2. EXP - Operating Expense"/>
    <n v="21"/>
    <x v="42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5"/>
    <x v="4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20"/>
    <x v="13"/>
    <n v="2"/>
    <n v="2"/>
    <n v="33"/>
    <x v="20"/>
    <n v="26"/>
    <n v="55"/>
    <x v="6"/>
    <n v="2"/>
    <s v="2. EXP - Operating Expense"/>
    <n v="24"/>
    <x v="3"/>
    <n v="1110"/>
    <n v="19492.4231"/>
    <n v="905.35"/>
    <n v="1890.35"/>
    <n v="1208.55"/>
    <n v="2143.75"/>
    <n v="-552.04999999999995"/>
    <n v="1163.55"/>
    <n v="2208.5500000000002"/>
    <n v="1620.15"/>
    <n v="1363.55"/>
    <n v="2029.35"/>
    <n v="1704.35"/>
    <n v="2169.35"/>
    <n v="905.35"/>
    <n v="1890.35"/>
    <n v="1208.55"/>
    <n v="2143.75"/>
    <n v="-552.04999999999995"/>
    <n v="1163.55"/>
    <n v="2218.6154000000001"/>
    <n v="2025.6922999999999"/>
    <n v="2122.1538"/>
    <n v="2218.6154000000001"/>
    <n v="1929.2308"/>
    <n v="2218.6154000000001"/>
    <n v="6759.5"/>
    <n v="6759.5"/>
    <s v="All Budget Divisions"/>
    <s v="CD-10 - Contributors/499"/>
    <x v="1"/>
    <s v="USF"/>
    <s v="Employee Expenses"/>
    <s v="Compensation and Benefits"/>
    <n v="0"/>
    <s v="10-110-10.62301"/>
    <s v="110-Contributors"/>
    <s v="110"/>
    <x v="3"/>
    <x v="3"/>
  </r>
  <r>
    <x v="4"/>
    <x v="9"/>
    <x v="1"/>
    <n v="2"/>
    <n v="2"/>
    <n v="53"/>
    <x v="16"/>
    <n v="26"/>
    <n v="59"/>
    <x v="2"/>
    <n v="2"/>
    <s v="2. EXP - Operating Expense"/>
    <n v="26"/>
    <x v="51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7"/>
    <x v="5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18"/>
    <x v="11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1"/>
    <x v="1"/>
    <x v="1"/>
    <n v="2"/>
    <n v="2"/>
    <n v="42"/>
    <x v="11"/>
    <n v="26"/>
    <n v="55"/>
    <x v="6"/>
    <n v="2"/>
    <s v="2. EXP - Operating Expense"/>
    <n v="14"/>
    <x v="98"/>
    <n v="530"/>
    <n v="0"/>
    <n v="0"/>
    <n v="0"/>
    <n v="0"/>
    <n v="1061.19"/>
    <n v="0"/>
    <n v="-0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60.51"/>
    <n v="0"/>
    <s v="All Budget Divisions"/>
    <s v="CD-70 - Finance"/>
    <x v="1"/>
    <s v="USF"/>
    <s v="General and Administrative"/>
    <s v="Telecommunications and Other Expenses"/>
    <n v="-1060.51"/>
    <s v="70-700-70.61000"/>
    <s v="700-Finance"/>
    <s v="700"/>
    <x v="98"/>
    <x v="0"/>
  </r>
  <r>
    <x v="5"/>
    <x v="15"/>
    <x v="5"/>
    <n v="2"/>
    <n v="2"/>
    <n v="55"/>
    <x v="9"/>
    <n v="26"/>
    <n v="58"/>
    <x v="4"/>
    <n v="2"/>
    <s v="2. EXP - Operating Expense"/>
    <n v="16"/>
    <x v="1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77"/>
    <n v="4656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0"/>
    <n v="0"/>
    <n v="0"/>
    <n v="0"/>
    <n v="0"/>
    <n v="0"/>
    <n v="0"/>
    <n v="0"/>
    <n v="46561.33"/>
    <n v="4656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0"/>
    <x v="17"/>
    <x v="10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7"/>
    <x v="5"/>
    <n v="2"/>
    <n v="2"/>
    <n v="52"/>
    <x v="10"/>
    <n v="26"/>
    <n v="59"/>
    <x v="2"/>
    <n v="2"/>
    <s v="2. EXP - Operating Expense"/>
    <n v="110"/>
    <x v="4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14"/>
    <x v="8"/>
    <n v="2"/>
    <n v="2"/>
    <n v="35"/>
    <x v="12"/>
    <n v="26"/>
    <n v="48"/>
    <x v="7"/>
    <n v="3"/>
    <s v="4. USAC_DEBIT - USAC Administration (Debit to SM)"/>
    <n v="122"/>
    <x v="31"/>
    <n v="1340"/>
    <n v="33003.040000000001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2177.59"/>
    <n v="2950.52"/>
    <n v="2273.59"/>
    <n v="3347.39"/>
    <n v="3691.2"/>
    <n v="3402.47"/>
    <n v="3730.97"/>
    <n v="18831.009999999998"/>
    <n v="18831.009999999998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0"/>
    <x v="0"/>
    <n v="2"/>
    <n v="2"/>
    <n v="35"/>
    <x v="12"/>
    <n v="26"/>
    <n v="48"/>
    <x v="7"/>
    <n v="3"/>
    <s v="4. USAC_DEBIT - USAC Administration (Debit to SM)"/>
    <n v="122"/>
    <x v="31"/>
    <n v="1340"/>
    <n v="32933.160000000003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2177.59"/>
    <n v="2950.52"/>
    <n v="2273.59"/>
    <n v="3277.51"/>
    <n v="3691.2"/>
    <n v="3402.47"/>
    <n v="3730.97"/>
    <n v="22108.52"/>
    <n v="22108.52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6"/>
    <x v="12"/>
    <x v="6"/>
    <n v="2"/>
    <n v="2"/>
    <n v="35"/>
    <x v="12"/>
    <n v="26"/>
    <n v="48"/>
    <x v="7"/>
    <n v="3"/>
    <s v="4. USAC_DEBIT - USAC Administration (Debit to SM)"/>
    <n v="124"/>
    <x v="63"/>
    <n v="1522"/>
    <n v="217196.37687499999"/>
    <n v="0"/>
    <n v="0"/>
    <n v="0"/>
    <n v="0"/>
    <n v="0"/>
    <n v="0"/>
    <n v="0"/>
    <n v="0"/>
    <n v="0"/>
    <n v="0"/>
    <n v="0"/>
    <n v="0"/>
    <n v="17337.277929"/>
    <n v="17726.306788000002"/>
    <n v="18616.137721999999"/>
    <n v="17435.623844000002"/>
    <n v="17626.509273"/>
    <n v="20613.176722"/>
    <n v="17737.919590000001"/>
    <n v="18799.402248999999"/>
    <n v="17989.772227000001"/>
    <n v="17443.244745"/>
    <n v="18367.914084"/>
    <n v="17503.091702000002"/>
    <n v="0"/>
    <n v="0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0"/>
    <x v="13"/>
    <x v="7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14"/>
    <x v="8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4"/>
    <x v="9"/>
    <x v="1"/>
    <n v="2"/>
    <n v="2"/>
    <n v="46"/>
    <x v="3"/>
    <n v="26"/>
    <n v="59"/>
    <x v="2"/>
    <n v="2"/>
    <s v="2. EXP - Operating Expense"/>
    <n v="108"/>
    <x v="30"/>
    <n v="1044"/>
    <n v="-213348.11960000001"/>
    <n v="0"/>
    <n v="0"/>
    <n v="0"/>
    <n v="0"/>
    <n v="0"/>
    <n v="0"/>
    <n v="0"/>
    <n v="0"/>
    <n v="0"/>
    <n v="0"/>
    <n v="0"/>
    <n v="0"/>
    <n v="-18729.0334"/>
    <n v="-17100.4218"/>
    <n v="-17100.4218"/>
    <n v="-17914.727599999998"/>
    <n v="-18729.0334"/>
    <n v="-16286.116"/>
    <n v="-18729.0334"/>
    <n v="-17914.727599999998"/>
    <n v="-17100.4218"/>
    <n v="-18729.0334"/>
    <n v="-17100.4218"/>
    <n v="-17914.727599999998"/>
    <n v="0"/>
    <n v="-213348.11960000001"/>
    <s v="All Budget Divisions"/>
    <s v="CD-90 - Information Technology"/>
    <x v="1"/>
    <s v="USF"/>
    <s v="Employee Expenses"/>
    <s v="Compensation and Benefits"/>
    <n v="-213348.11960000001"/>
    <s v="90-902-90.68009"/>
    <s v="902-Business Relationship Management"/>
    <s v="902"/>
    <x v="30"/>
    <x v="0"/>
  </r>
  <r>
    <x v="0"/>
    <x v="13"/>
    <x v="7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11"/>
    <x v="6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6"/>
    <x v="1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8"/>
    <x v="11"/>
    <n v="2"/>
    <n v="2"/>
    <n v="46"/>
    <x v="3"/>
    <n v="26"/>
    <n v="59"/>
    <x v="2"/>
    <n v="2"/>
    <s v="2. EXP - Operating Expense"/>
    <n v="102"/>
    <x v="44"/>
    <n v="1455"/>
    <n v="-1952.02"/>
    <n v="-1952.02"/>
    <n v="-240.94"/>
    <n v="-4617.03"/>
    <n v="542.23"/>
    <n v="-24845.63"/>
    <n v="-15552.64"/>
    <n v="-15631.98"/>
    <n v="-5501.84"/>
    <n v="-1333.8"/>
    <n v="0"/>
    <n v="0"/>
    <n v="0"/>
    <n v="-1952.02"/>
    <n v="0"/>
    <n v="0"/>
    <n v="0"/>
    <n v="0"/>
    <n v="0"/>
    <n v="0"/>
    <n v="0"/>
    <n v="0"/>
    <n v="0"/>
    <n v="0"/>
    <n v="0"/>
    <n v="-1952.02"/>
    <n v="-1952.02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5"/>
    <x v="16"/>
    <x v="9"/>
    <n v="2"/>
    <n v="2"/>
    <n v="46"/>
    <x v="3"/>
    <n v="26"/>
    <n v="59"/>
    <x v="2"/>
    <n v="2"/>
    <s v="2. EXP - Operating Expense"/>
    <n v="104"/>
    <x v="54"/>
    <n v="1317"/>
    <n v="0"/>
    <n v="0"/>
    <n v="0"/>
    <n v="0"/>
    <n v="0"/>
    <n v="0"/>
    <n v="0"/>
    <n v="0"/>
    <n v="0"/>
    <n v="0"/>
    <n v="0"/>
    <n v="0"/>
    <n v="11449.74"/>
    <n v="0"/>
    <n v="0"/>
    <n v="0"/>
    <n v="0"/>
    <n v="0"/>
    <n v="0"/>
    <n v="0"/>
    <n v="0"/>
    <n v="0"/>
    <n v="0"/>
    <n v="0"/>
    <n v="0"/>
    <n v="11449.74"/>
    <n v="0"/>
    <s v="All Budget Divisions"/>
    <s v="CD-90 - Information Technology"/>
    <x v="1"/>
    <s v="USF"/>
    <s v="Employee Expenses"/>
    <s v="Compensation and Benefits"/>
    <n v="-11449.74"/>
    <s v="90-923-90.68004"/>
    <s v="923-Information Security"/>
    <s v="923"/>
    <x v="5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4"/>
    <x v="9"/>
    <x v="1"/>
    <n v="2"/>
    <n v="2"/>
    <n v="37"/>
    <x v="5"/>
    <n v="26"/>
    <n v="50"/>
    <x v="0"/>
    <n v="2"/>
    <s v="2. EXP - Operating Expense"/>
    <n v="105"/>
    <x v="11"/>
    <n v="906"/>
    <n v="141499.44889999999"/>
    <n v="0"/>
    <n v="0"/>
    <n v="850"/>
    <n v="0"/>
    <n v="2625"/>
    <n v="1025"/>
    <n v="675"/>
    <n v="950"/>
    <n v="0"/>
    <n v="2050"/>
    <n v="2975"/>
    <n v="108697.79"/>
    <n v="690"/>
    <n v="630"/>
    <n v="630"/>
    <n v="660"/>
    <n v="690"/>
    <n v="600"/>
    <n v="690"/>
    <n v="660"/>
    <n v="630"/>
    <n v="690"/>
    <n v="40721.834699999999"/>
    <n v="94207.614199999996"/>
    <n v="119847.79"/>
    <n v="141499.44889999999"/>
    <s v="All Budget Divisions"/>
    <s v="BD-50 - Rural Health Care"/>
    <x v="2"/>
    <s v="USF"/>
    <s v="Employee Expenses"/>
    <s v="Compensation and Benefits"/>
    <n v="21651.658899999999"/>
    <s v="50-500-50.68005"/>
    <s v="500-Rural Health Care"/>
    <s v="500"/>
    <x v="11"/>
    <x v="3"/>
  </r>
  <r>
    <x v="5"/>
    <x v="16"/>
    <x v="9"/>
    <n v="2"/>
    <n v="2"/>
    <n v="43"/>
    <x v="21"/>
    <n v="26"/>
    <n v="56"/>
    <x v="12"/>
    <n v="2"/>
    <s v="2. EXP - Operating Expense"/>
    <n v="105"/>
    <x v="11"/>
    <n v="1211"/>
    <n v="2350"/>
    <n v="0"/>
    <n v="0"/>
    <n v="0"/>
    <n v="0"/>
    <n v="400"/>
    <n v="0"/>
    <n v="0"/>
    <n v="0"/>
    <n v="1450"/>
    <n v="500"/>
    <n v="500"/>
    <n v="39148.300000000003"/>
    <n v="0"/>
    <n v="0"/>
    <n v="0"/>
    <n v="0"/>
    <n v="400"/>
    <n v="0"/>
    <n v="0"/>
    <n v="0"/>
    <n v="1450"/>
    <n v="500"/>
    <n v="0"/>
    <n v="0"/>
    <n v="41998.3"/>
    <n v="2350"/>
    <s v="All Budget Divisions"/>
    <s v="CD-73 - Procurement"/>
    <x v="1"/>
    <s v="USF"/>
    <s v="Employee Expenses"/>
    <s v="Compensation and Benefits"/>
    <n v="-39648.300000000003"/>
    <s v="73-730-73.68005"/>
    <s v="730-Procurement"/>
    <s v="730"/>
    <x v="11"/>
    <x v="3"/>
  </r>
  <r>
    <x v="5"/>
    <x v="20"/>
    <x v="13"/>
    <n v="2"/>
    <n v="2"/>
    <n v="50"/>
    <x v="0"/>
    <n v="26"/>
    <n v="52"/>
    <x v="1"/>
    <n v="2"/>
    <s v="2. EXP - Operating Expense"/>
    <n v="107"/>
    <x v="12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20"/>
    <x v="13"/>
    <n v="2"/>
    <n v="2"/>
    <n v="46"/>
    <x v="3"/>
    <n v="26"/>
    <n v="59"/>
    <x v="2"/>
    <n v="2"/>
    <s v="2. EXP - Operating Expense"/>
    <n v="97"/>
    <x v="16"/>
    <n v="1265"/>
    <n v="2307.5100000000002"/>
    <n v="64.849999999999994"/>
    <n v="408.7"/>
    <n v="150.35"/>
    <n v="217.8"/>
    <n v="749.55"/>
    <n v="716.26"/>
    <n v="767.25"/>
    <n v="692.55"/>
    <n v="576.35"/>
    <n v="842.85"/>
    <n v="495.05"/>
    <n v="1271.8499999999999"/>
    <n v="64.849999999999994"/>
    <n v="408.7"/>
    <n v="150.35"/>
    <n v="217.8"/>
    <n v="749.55"/>
    <n v="716.26"/>
    <n v="0"/>
    <n v="0"/>
    <n v="0"/>
    <n v="0"/>
    <n v="0"/>
    <n v="0"/>
    <n v="2307.5100000000002"/>
    <n v="2307.5100000000002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13"/>
    <x v="7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5"/>
    <x v="20"/>
    <x v="13"/>
    <n v="2"/>
    <n v="2"/>
    <n v="34"/>
    <x v="7"/>
    <n v="26"/>
    <n v="47"/>
    <x v="5"/>
    <n v="2"/>
    <s v="2. EXP - Operating Expense"/>
    <n v="98"/>
    <x v="17"/>
    <n v="1113"/>
    <n v="0"/>
    <n v="0"/>
    <n v="0"/>
    <n v="0"/>
    <n v="0"/>
    <n v="0"/>
    <n v="0"/>
    <n v="0"/>
    <n v="162"/>
    <n v="194.35"/>
    <n v="1172.47"/>
    <n v="1616.12"/>
    <n v="2336.31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5"/>
    <x v="10"/>
    <x v="1"/>
    <n v="2"/>
    <n v="2"/>
    <n v="42"/>
    <x v="11"/>
    <n v="26"/>
    <n v="55"/>
    <x v="6"/>
    <n v="2"/>
    <s v="2. EXP - Operating Expense"/>
    <n v="100"/>
    <x v="18"/>
    <n v="1207"/>
    <n v="638928"/>
    <n v="56385.56"/>
    <n v="49030.92"/>
    <n v="51482.47"/>
    <n v="53934.01"/>
    <n v="53784.01"/>
    <n v="51532.47"/>
    <n v="56385.55"/>
    <n v="68871.520000000004"/>
    <n v="68733.59"/>
    <n v="81403.360000000001"/>
    <n v="49378.02"/>
    <n v="-12325.76"/>
    <n v="56304"/>
    <n v="48960"/>
    <n v="51408"/>
    <n v="53856"/>
    <n v="53856"/>
    <n v="51408"/>
    <n v="56304"/>
    <n v="51408"/>
    <n v="53856"/>
    <n v="56304"/>
    <n v="48960"/>
    <n v="56304"/>
    <n v="628595.72"/>
    <n v="638928"/>
    <s v="All Budget Divisions"/>
    <s v="CD-70 - Finance"/>
    <x v="1"/>
    <s v="USF"/>
    <s v="Employee Expenses"/>
    <s v="Compensation and Benefits"/>
    <n v="10332.280000000001"/>
    <s v="70-799-70.68000"/>
    <s v="799-Enterprise Resource Program"/>
    <s v="799"/>
    <x v="18"/>
    <x v="3"/>
  </r>
  <r>
    <x v="0"/>
    <x v="6"/>
    <x v="1"/>
    <n v="2"/>
    <n v="2"/>
    <n v="54"/>
    <x v="15"/>
    <n v="26"/>
    <n v="59"/>
    <x v="2"/>
    <n v="2"/>
    <s v="2. EXP - Operating Expense"/>
    <n v="100"/>
    <x v="18"/>
    <n v="1507"/>
    <n v="1047395.25"/>
    <n v="88456.39"/>
    <n v="80414.899999999994"/>
    <n v="88456.39"/>
    <n v="116743.85"/>
    <n v="104207.23"/>
    <n v="104831.76"/>
    <n v="74602.53"/>
    <n v="44306.75"/>
    <n v="46416.59"/>
    <n v="0"/>
    <n v="0"/>
    <n v="0"/>
    <n v="88286.19"/>
    <n v="80260.17"/>
    <n v="88286.19"/>
    <n v="88286.19"/>
    <n v="84273.18"/>
    <n v="88286.19"/>
    <n v="92299.199999999997"/>
    <n v="84273.18"/>
    <n v="88286.19"/>
    <n v="88286.19"/>
    <n v="84273.18"/>
    <n v="92299.199999999997"/>
    <n v="748436.39"/>
    <n v="782536.68"/>
    <s v="All Budget Divisions"/>
    <s v="DA-50 - Rural Health Care (DA)"/>
    <x v="2"/>
    <s v="USF"/>
    <s v="Employee Expenses"/>
    <s v="Compensation and Benefits"/>
    <n v="34100.29"/>
    <s v="90-925-50.68000"/>
    <s v="925-RHC IT Support"/>
    <s v="925"/>
    <x v="18"/>
    <x v="3"/>
  </r>
  <r>
    <x v="0"/>
    <x v="7"/>
    <x v="5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6"/>
    <x v="12"/>
    <x v="6"/>
    <n v="2"/>
    <n v="2"/>
    <n v="53"/>
    <x v="16"/>
    <n v="26"/>
    <n v="53"/>
    <x v="3"/>
    <n v="2"/>
    <s v="2. EXP - Operating Expense"/>
    <n v="71"/>
    <x v="55"/>
    <n v="15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2"/>
    <x v="4"/>
    <x v="1"/>
    <n v="2"/>
    <n v="2"/>
    <n v="42"/>
    <x v="11"/>
    <n v="26"/>
    <n v="55"/>
    <x v="6"/>
    <n v="2"/>
    <s v="2. EXP - Operating Expense"/>
    <n v="83"/>
    <x v="13"/>
    <n v="309"/>
    <n v="329018.45899999997"/>
    <n v="37639.089999999997"/>
    <n v="28105.86"/>
    <n v="31681.49"/>
    <n v="31879.02"/>
    <n v="29126.26"/>
    <n v="31056.16"/>
    <n v="29377.07"/>
    <n v="30071.59"/>
    <n v="31020.080000000002"/>
    <n v="23388.080000000002"/>
    <n v="28252.77"/>
    <n v="40193.32"/>
    <n v="34697.698600000003"/>
    <n v="26108.9018"/>
    <n v="29772.5098"/>
    <n v="28478.052899999999"/>
    <n v="27183.5959"/>
    <n v="28478.052899999999"/>
    <n v="28392.449400000001"/>
    <n v="27212.884699999999"/>
    <n v="25649.978899999998"/>
    <n v="24005.533800000001"/>
    <n v="23364.669399999999"/>
    <n v="25674.1309"/>
    <n v="371790.79"/>
    <n v="329018.45899999997"/>
    <s v="All Budget Divisions"/>
    <s v="CD-70 - Finance"/>
    <x v="1"/>
    <s v="USF"/>
    <s v="Employee Expenses"/>
    <s v="Compensation and Benefits"/>
    <n v="-42772.330999999998"/>
    <s v="70-700-70.66000"/>
    <s v="700-Finance"/>
    <s v="700"/>
    <x v="13"/>
    <x v="3"/>
  </r>
  <r>
    <x v="0"/>
    <x v="19"/>
    <x v="12"/>
    <n v="2"/>
    <n v="2"/>
    <n v="39"/>
    <x v="1"/>
    <n v="26"/>
    <n v="52"/>
    <x v="1"/>
    <n v="2"/>
    <s v="2. EXP - Operating Expense"/>
    <n v="83"/>
    <x v="13"/>
    <n v="1512"/>
    <n v="42378.17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371.03"/>
    <n v="3470.85"/>
    <n v="3345.34"/>
    <n v="3504.64"/>
    <n v="3504.64"/>
    <n v="3345.34"/>
    <n v="4002.84"/>
    <n v="24675.37"/>
    <n v="24675.37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0"/>
    <x v="13"/>
    <x v="7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20835"/>
    <n v="20835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18"/>
    <x v="11"/>
    <n v="2"/>
    <n v="2"/>
    <n v="42"/>
    <x v="11"/>
    <n v="26"/>
    <n v="55"/>
    <x v="6"/>
    <n v="2"/>
    <s v="2. EXP - Operating Expense"/>
    <n v="90"/>
    <x v="75"/>
    <n v="1398"/>
    <n v="249999.996663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0000000002"/>
    <n v="20833.330000000002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4"/>
    <x v="9"/>
    <x v="1"/>
    <n v="2"/>
    <n v="2"/>
    <n v="48"/>
    <x v="8"/>
    <n v="26"/>
    <n v="47"/>
    <x v="5"/>
    <n v="2"/>
    <s v="2. EXP - Operating Expense"/>
    <n v="97"/>
    <x v="16"/>
    <n v="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7"/>
    <x v="10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2"/>
    <x v="4"/>
    <x v="1"/>
    <n v="2"/>
    <n v="2"/>
    <n v="54"/>
    <x v="15"/>
    <n v="26"/>
    <n v="53"/>
    <x v="3"/>
    <n v="2"/>
    <s v="2. EXP - Operating Expense"/>
    <n v="56"/>
    <x v="21"/>
    <n v="276"/>
    <n v="0"/>
    <n v="0"/>
    <n v="142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.5"/>
    <n v="0"/>
    <s v="All Budget Divisions"/>
    <s v="DA-50 - Rural Health Care (DA)"/>
    <x v="2"/>
    <s v="USF"/>
    <s v="General and Administrative"/>
    <s v="Printing and Postage"/>
    <n v="-142.5"/>
    <s v="62-620-50.64700"/>
    <s v="620-Shared Services"/>
    <s v="620"/>
    <x v="21"/>
    <x v="8"/>
  </r>
  <r>
    <x v="5"/>
    <x v="15"/>
    <x v="5"/>
    <n v="2"/>
    <n v="2"/>
    <n v="46"/>
    <x v="3"/>
    <n v="26"/>
    <n v="59"/>
    <x v="2"/>
    <n v="2"/>
    <s v="2. EXP - Operating Expense"/>
    <n v="56"/>
    <x v="21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5"/>
    <x v="4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1"/>
    <x v="1"/>
    <x v="1"/>
    <n v="2"/>
    <n v="2"/>
    <n v="36"/>
    <x v="14"/>
    <n v="26"/>
    <n v="49"/>
    <x v="10"/>
    <n v="2"/>
    <s v="2. EXP - Operating Expense"/>
    <n v="57"/>
    <x v="22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3"/>
    <x v="8"/>
    <x v="1"/>
    <n v="2"/>
    <n v="2"/>
    <n v="36"/>
    <x v="14"/>
    <n v="26"/>
    <n v="49"/>
    <x v="10"/>
    <n v="2"/>
    <s v="2. EXP - Operating Expense"/>
    <n v="62"/>
    <x v="70"/>
    <n v="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5"/>
    <x v="16"/>
    <x v="9"/>
    <n v="2"/>
    <n v="2"/>
    <n v="45"/>
    <x v="6"/>
    <n v="26"/>
    <n v="58"/>
    <x v="4"/>
    <n v="2"/>
    <s v="2. EXP - Operating Expense"/>
    <n v="30"/>
    <x v="3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5"/>
    <x v="10"/>
    <x v="1"/>
    <n v="2"/>
    <n v="2"/>
    <n v="53"/>
    <x v="16"/>
    <n v="26"/>
    <n v="59"/>
    <x v="2"/>
    <n v="2"/>
    <s v="2. EXP - Operating Expense"/>
    <n v="30"/>
    <x v="39"/>
    <n v="1263"/>
    <n v="-1125.8989999999999"/>
    <n v="0"/>
    <n v="0"/>
    <n v="0"/>
    <n v="0"/>
    <n v="0"/>
    <n v="0"/>
    <n v="0"/>
    <n v="0"/>
    <n v="0"/>
    <n v="0"/>
    <n v="0"/>
    <n v="0"/>
    <n v="-102.5356"/>
    <n v="-86.952699999999993"/>
    <n v="-91.300399999999996"/>
    <n v="-95.647999999999996"/>
    <n v="-95.647999999999996"/>
    <n v="-91.300399999999996"/>
    <n v="-99.995599999999996"/>
    <n v="-91.300399999999996"/>
    <n v="-95.647999999999996"/>
    <n v="-99.995599999999996"/>
    <n v="-84.202799999999996"/>
    <n v="-91.371499999999997"/>
    <n v="0"/>
    <n v="-1125.8989999999999"/>
    <s v="All Budget Divisions"/>
    <s v="DA-40 - Lifeline (DA)"/>
    <x v="5"/>
    <s v="USF"/>
    <s v="Employee Expenses"/>
    <s v="Compensation and Benefits"/>
    <n v="-1125.8989999999999"/>
    <s v="90-902-40.62307"/>
    <s v="902-Business Relationship Management"/>
    <s v="902"/>
    <x v="39"/>
    <x v="0"/>
  </r>
  <r>
    <x v="0"/>
    <x v="2"/>
    <x v="2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5"/>
    <x v="20"/>
    <x v="13"/>
    <n v="2"/>
    <n v="2"/>
    <n v="48"/>
    <x v="8"/>
    <n v="26"/>
    <n v="55"/>
    <x v="6"/>
    <n v="2"/>
    <s v="2. EXP - Operating Expense"/>
    <n v="31"/>
    <x v="24"/>
    <n v="1185"/>
    <n v="197.69"/>
    <n v="197.69"/>
    <n v="0"/>
    <n v="0"/>
    <n v="0"/>
    <n v="0"/>
    <n v="0"/>
    <n v="0"/>
    <n v="0"/>
    <n v="0"/>
    <n v="0"/>
    <n v="0"/>
    <n v="0"/>
    <n v="197.69"/>
    <n v="0"/>
    <n v="0"/>
    <n v="0"/>
    <n v="0"/>
    <n v="0"/>
    <n v="0"/>
    <n v="0"/>
    <n v="0"/>
    <n v="0"/>
    <n v="0"/>
    <n v="0"/>
    <n v="197.69"/>
    <n v="197.69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5"/>
    <x v="16"/>
    <x v="9"/>
    <n v="2"/>
    <n v="2"/>
    <n v="48"/>
    <x v="8"/>
    <n v="26"/>
    <n v="53"/>
    <x v="3"/>
    <n v="2"/>
    <s v="2. EXP - Operating Expense"/>
    <n v="33"/>
    <x v="25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4"/>
    <x v="8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3"/>
    <x v="8"/>
    <x v="1"/>
    <n v="2"/>
    <n v="2"/>
    <n v="45"/>
    <x v="6"/>
    <n v="26"/>
    <n v="58"/>
    <x v="4"/>
    <n v="2"/>
    <s v="2. EXP - Operating Expense"/>
    <n v="24"/>
    <x v="3"/>
    <n v="782"/>
    <n v="107598.46060000001"/>
    <n v="4032"/>
    <n v="3989"/>
    <n v="3057"/>
    <n v="3318.05"/>
    <n v="4210.05"/>
    <n v="5374.05"/>
    <n v="5188.8999999999996"/>
    <n v="4805"/>
    <n v="3440.9"/>
    <n v="5057.62"/>
    <n v="4673.7"/>
    <n v="4782.7"/>
    <n v="9067.3845000000001"/>
    <n v="8243.0769"/>
    <n v="9479.5383999999995"/>
    <n v="8243.0769"/>
    <n v="9479.5383999999995"/>
    <n v="9181.3845000000001"/>
    <n v="8839.3845000000001"/>
    <n v="9619.8461000000007"/>
    <n v="8655.2307000000001"/>
    <n v="9067.3845000000001"/>
    <n v="9067.3845000000001"/>
    <n v="8655.2307000000001"/>
    <n v="51928.97"/>
    <n v="107598.46060000001"/>
    <s v="All Budget Divisions"/>
    <s v="CD-80 - Audit and Assurance"/>
    <x v="1"/>
    <s v="USF"/>
    <s v="Employee Expenses"/>
    <s v="Compensation and Benefits"/>
    <n v="55669.490599999997"/>
    <s v="80-800-80.62301"/>
    <s v="800-Audit and Assurance"/>
    <s v="800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504"/>
    <n v="21905.5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0"/>
    <n v="2025.69"/>
    <n v="2122.15"/>
    <n v="2218.62"/>
    <n v="2025.69"/>
    <n v="2122.15"/>
    <n v="2122.15"/>
    <n v="2025.69"/>
    <n v="2218.62"/>
    <n v="7259.41"/>
    <n v="5024.74"/>
    <s v="All Budget Divisions"/>
    <s v="CD-90 - Information Technology"/>
    <x v="1"/>
    <s v="USF"/>
    <s v="Employee Expenses"/>
    <s v="Compensation and Benefits"/>
    <n v="-2234.67"/>
    <s v="90-923-90.62301"/>
    <s v="923-Information Security"/>
    <s v="923"/>
    <x v="3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37"/>
    <n v="1191950.52"/>
    <n v="0"/>
    <n v="0"/>
    <n v="0"/>
    <n v="0"/>
    <n v="0"/>
    <n v="0"/>
    <n v="0"/>
    <n v="0"/>
    <n v="0"/>
    <n v="0"/>
    <n v="0"/>
    <n v="0"/>
    <n v="99329.21"/>
    <n v="99329.21"/>
    <n v="99329.21"/>
    <n v="99329.21"/>
    <n v="99329.21"/>
    <n v="99329.21"/>
    <n v="99329.21"/>
    <n v="99329.21"/>
    <n v="99329.21"/>
    <n v="99329.21"/>
    <n v="99329.21"/>
    <n v="99329.21"/>
    <n v="0"/>
    <n v="0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14"/>
    <x v="8"/>
    <n v="2"/>
    <n v="2"/>
    <n v="34"/>
    <x v="7"/>
    <n v="26"/>
    <n v="47"/>
    <x v="5"/>
    <n v="2"/>
    <s v="2. EXP - Operating Expense"/>
    <n v="27"/>
    <x v="38"/>
    <n v="1335"/>
    <n v="53333.36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372.45"/>
    <n v="4380.04"/>
    <n v="4394.59"/>
    <n v="4791.93"/>
    <n v="4791.93"/>
    <n v="4574.12"/>
    <n v="5009.75"/>
    <n v="34165.629999999997"/>
    <n v="34165.629999999997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3"/>
    <x v="8"/>
    <x v="1"/>
    <n v="2"/>
    <n v="2"/>
    <n v="53"/>
    <x v="16"/>
    <n v="26"/>
    <n v="59"/>
    <x v="2"/>
    <n v="2"/>
    <s v="2. EXP - Operating Expense"/>
    <n v="29"/>
    <x v="4"/>
    <n v="861"/>
    <n v="158836.2548"/>
    <n v="12486.12"/>
    <n v="13275.99"/>
    <n v="15375.35"/>
    <n v="13355.99"/>
    <n v="15109.3"/>
    <n v="15426.27"/>
    <n v="15074.86"/>
    <n v="15612.07"/>
    <n v="14249.24"/>
    <n v="14930.65"/>
    <n v="17710.12"/>
    <n v="16784.16"/>
    <n v="13439.9908"/>
    <n v="12218.1734"/>
    <n v="14050.8995"/>
    <n v="12218.1734"/>
    <n v="14050.8995"/>
    <n v="13439.9908"/>
    <n v="12829.0821"/>
    <n v="14050.8995"/>
    <n v="12829.0821"/>
    <n v="13439.9908"/>
    <n v="13439.9908"/>
    <n v="12829.0821"/>
    <n v="179390.12"/>
    <n v="158836.2548"/>
    <s v="All Budget Divisions"/>
    <s v="DA-40 - Lifeline (DA)"/>
    <x v="5"/>
    <s v="USF"/>
    <s v="Employee Expenses"/>
    <s v="Compensation and Benefits"/>
    <n v="-20553.8652"/>
    <s v="90-917-40.62306"/>
    <s v="917-IT Lifeline Support"/>
    <s v="917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61"/>
    <n v="7692.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2"/>
    <x v="2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4"/>
    <x v="9"/>
    <x v="1"/>
    <n v="2"/>
    <n v="2"/>
    <n v="55"/>
    <x v="9"/>
    <n v="26"/>
    <n v="59"/>
    <x v="2"/>
    <n v="2"/>
    <s v="2. EXP - Operating Expense"/>
    <n v="16"/>
    <x v="1"/>
    <n v="1097"/>
    <n v="1519508.8000080001"/>
    <n v="55800"/>
    <n v="78120"/>
    <n v="56360"/>
    <n v="75540"/>
    <n v="37920"/>
    <n v="40160"/>
    <n v="12860"/>
    <n v="0"/>
    <n v="0"/>
    <n v="0"/>
    <n v="0"/>
    <n v="0"/>
    <n v="116969.733334"/>
    <n v="116969.733334"/>
    <n v="145937.73333399999"/>
    <n v="116969.733334"/>
    <n v="136281.73333399999"/>
    <n v="136281.73333399999"/>
    <n v="116969.733334"/>
    <n v="145937.73333399999"/>
    <n v="116969.733334"/>
    <n v="136281.73333399999"/>
    <n v="116969.733334"/>
    <n v="116969.733334"/>
    <n v="356760"/>
    <n v="1519508.8000080001"/>
    <s v="All Budget Divisions"/>
    <s v="DA-20 - Schools &amp; Libraries (DA)"/>
    <x v="3"/>
    <s v="USF"/>
    <s v="Professional Services"/>
    <s v="Contract Labor"/>
    <n v="1162748.8000080001"/>
    <s v="90-924-20.61400"/>
    <s v="924-SLD EPC IT Support"/>
    <s v="924"/>
    <x v="1"/>
    <x v="1"/>
  </r>
  <r>
    <x v="5"/>
    <x v="15"/>
    <x v="5"/>
    <n v="2"/>
    <n v="2"/>
    <n v="49"/>
    <x v="13"/>
    <n v="26"/>
    <n v="59"/>
    <x v="2"/>
    <n v="2"/>
    <s v="2. EXP - Operating Expense"/>
    <n v="16"/>
    <x v="1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5"/>
    <x v="4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5"/>
    <x v="10"/>
    <x v="1"/>
    <n v="2"/>
    <n v="2"/>
    <n v="47"/>
    <x v="2"/>
    <n v="26"/>
    <n v="52"/>
    <x v="1"/>
    <n v="2"/>
    <s v="2. EXP - Operating Expense"/>
    <n v="21"/>
    <x v="42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4"/>
    <x v="9"/>
    <x v="1"/>
    <n v="2"/>
    <n v="2"/>
    <n v="42"/>
    <x v="11"/>
    <n v="26"/>
    <n v="55"/>
    <x v="6"/>
    <n v="2"/>
    <s v="2. EXP - Operating Expense"/>
    <n v="24"/>
    <x v="3"/>
    <n v="972"/>
    <n v="114876.9221"/>
    <n v="5585.22"/>
    <n v="6203.62"/>
    <n v="7045.42"/>
    <n v="5732.22"/>
    <n v="7128.22"/>
    <n v="7533.82"/>
    <n v="4969.5200000000004"/>
    <n v="4790.0200000000004"/>
    <n v="6760.62"/>
    <n v="6369.02"/>
    <n v="6491.62"/>
    <n v="5669.62"/>
    <n v="10084.615299999999"/>
    <n v="9207.6921999999995"/>
    <n v="9207.6921999999995"/>
    <n v="9646.1538"/>
    <n v="10084.615299999999"/>
    <n v="8769.2307000000001"/>
    <n v="10084.615299999999"/>
    <n v="9646.1538"/>
    <n v="9207.6921999999995"/>
    <n v="10084.615299999999"/>
    <n v="9207.6921999999995"/>
    <n v="9646.1538"/>
    <n v="74278.94"/>
    <n v="114876.9221"/>
    <s v="All Budget Divisions"/>
    <s v="CD-70 - Finance"/>
    <x v="1"/>
    <s v="USF"/>
    <s v="Employee Expenses"/>
    <s v="Compensation and Benefits"/>
    <n v="40597.982100000001"/>
    <s v="70-700-70.62301"/>
    <s v="700-Finance"/>
    <s v="700"/>
    <x v="3"/>
    <x v="3"/>
  </r>
  <r>
    <x v="0"/>
    <x v="3"/>
    <x v="3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4"/>
    <x v="8"/>
    <n v="2"/>
    <n v="2"/>
    <n v="53"/>
    <x v="16"/>
    <n v="26"/>
    <n v="59"/>
    <x v="2"/>
    <n v="6"/>
    <s v="X00000 - Capital Expenses"/>
    <n v="139"/>
    <x v="8"/>
    <n v="1491"/>
    <n v="106312.71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106312.71"/>
    <n v="106312.71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6"/>
    <x v="1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6"/>
    <x v="1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5"/>
    <x v="16"/>
    <x v="9"/>
    <n v="2"/>
    <n v="2"/>
    <n v="45"/>
    <x v="6"/>
    <n v="26"/>
    <n v="58"/>
    <x v="4"/>
    <n v="2"/>
    <s v="2. EXP - Operating Expense"/>
    <n v="110"/>
    <x v="46"/>
    <n v="1227"/>
    <n v="0"/>
    <n v="0"/>
    <n v="0"/>
    <n v="0"/>
    <n v="0"/>
    <n v="0"/>
    <n v="0"/>
    <n v="0"/>
    <n v="0"/>
    <n v="0"/>
    <n v="0"/>
    <n v="0"/>
    <n v="8770.9500000000007"/>
    <n v="0"/>
    <n v="0"/>
    <n v="0"/>
    <n v="0"/>
    <n v="0"/>
    <n v="0"/>
    <n v="0"/>
    <n v="0"/>
    <n v="0"/>
    <n v="0"/>
    <n v="0"/>
    <n v="0"/>
    <n v="8770.9500000000007"/>
    <n v="0"/>
    <s v="All Budget Divisions"/>
    <s v="CD-80 - Audit and Assurance"/>
    <x v="1"/>
    <s v="USF"/>
    <s v="Employee Expenses"/>
    <s v="Compensation and Benefits"/>
    <n v="-8770.9500000000007"/>
    <s v="80-801-80.68100"/>
    <s v="801-Corporate Assurance"/>
    <s v="801"/>
    <x v="46"/>
    <x v="3"/>
  </r>
  <r>
    <x v="0"/>
    <x v="3"/>
    <x v="3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7"/>
    <x v="10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5"/>
    <x v="20"/>
    <x v="13"/>
    <n v="2"/>
    <n v="2"/>
    <n v="42"/>
    <x v="11"/>
    <n v="26"/>
    <n v="55"/>
    <x v="6"/>
    <n v="2"/>
    <s v="2. EXP - Operating Expense"/>
    <n v="115"/>
    <x v="9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8"/>
    <x v="11"/>
    <n v="2"/>
    <n v="2"/>
    <n v="34"/>
    <x v="7"/>
    <n v="26"/>
    <n v="47"/>
    <x v="5"/>
    <n v="3"/>
    <s v="4. USAC_DEBIT - USAC Administration (Debit to SM)"/>
    <n v="126"/>
    <x v="53"/>
    <n v="1335"/>
    <n v="9559379.6500000004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57522.76"/>
    <n v="808879.83"/>
    <n v="834081.11"/>
    <n v="666819.04"/>
    <n v="743106.83"/>
    <n v="650545.54"/>
    <n v="814838.96"/>
    <n v="767632.38"/>
    <n v="874482.83"/>
    <n v="791160.22"/>
    <n v="1267651.69"/>
    <n v="682658.46"/>
    <n v="682658.46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7"/>
    <x v="5"/>
    <n v="2"/>
    <n v="2"/>
    <n v="35"/>
    <x v="12"/>
    <n v="26"/>
    <n v="48"/>
    <x v="7"/>
    <n v="3"/>
    <s v="4. USAC_DEBIT - USAC Administration (Debit to SM)"/>
    <n v="126"/>
    <x v="53"/>
    <n v="1340"/>
    <n v="5560512.7199999997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290981.71000000002"/>
    <n v="719895.84"/>
    <n v="680789.83"/>
    <n v="0"/>
    <n v="0"/>
    <n v="0"/>
    <n v="0"/>
    <n v="6450617"/>
    <n v="5560512.7199999997"/>
    <s v="All Budget Divisions"/>
    <s v="BD-30 - High Cost"/>
    <x v="4"/>
    <s v="USF"/>
    <s v="Allocations"/>
    <s v="Allocations"/>
    <n v="-890104.28"/>
    <s v="30-300-30.90252"/>
    <s v="300-High Cost"/>
    <s v="300"/>
    <x v="53"/>
    <x v="0"/>
  </r>
  <r>
    <x v="0"/>
    <x v="2"/>
    <x v="2"/>
    <n v="2"/>
    <n v="2"/>
    <n v="53"/>
    <x v="16"/>
    <n v="26"/>
    <n v="59"/>
    <x v="2"/>
    <n v="2"/>
    <s v="2. EXP - Operating Expense"/>
    <n v="105"/>
    <x v="11"/>
    <n v="1491"/>
    <n v="44822.49"/>
    <n v="0"/>
    <n v="0"/>
    <n v="0"/>
    <n v="0"/>
    <n v="0"/>
    <n v="0"/>
    <n v="0"/>
    <n v="0"/>
    <n v="1100"/>
    <n v="0"/>
    <n v="0"/>
    <n v="0"/>
    <n v="0"/>
    <n v="0"/>
    <n v="0"/>
    <n v="152.31"/>
    <n v="145.38"/>
    <n v="152.31"/>
    <n v="159.22999999999999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5"/>
    <x v="15"/>
    <x v="5"/>
    <n v="2"/>
    <n v="2"/>
    <n v="48"/>
    <x v="8"/>
    <n v="26"/>
    <n v="47"/>
    <x v="5"/>
    <n v="2"/>
    <s v="2. EXP - Operating Expense"/>
    <n v="107"/>
    <x v="1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8"/>
    <x v="11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3"/>
    <x v="3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9"/>
    <x v="12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3"/>
    <x v="3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2"/>
    <x v="2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17"/>
    <x v="10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5"/>
    <x v="20"/>
    <x v="13"/>
    <n v="2"/>
    <n v="2"/>
    <n v="47"/>
    <x v="2"/>
    <n v="26"/>
    <n v="52"/>
    <x v="1"/>
    <n v="2"/>
    <s v="2. EXP - Operating Expense"/>
    <n v="105"/>
    <x v="11"/>
    <n v="1325"/>
    <n v="14143.628000000001"/>
    <n v="0"/>
    <n v="0"/>
    <n v="0"/>
    <n v="0"/>
    <n v="0"/>
    <n v="0"/>
    <n v="0"/>
    <n v="0"/>
    <n v="500"/>
    <n v="600"/>
    <n v="200"/>
    <n v="11762.83"/>
    <n v="0"/>
    <n v="0"/>
    <n v="0"/>
    <n v="0"/>
    <n v="0"/>
    <n v="0"/>
    <n v="106.15389999999999"/>
    <n v="96.923100000000005"/>
    <n v="101.5385"/>
    <n v="106.15389999999999"/>
    <n v="4152.6268"/>
    <n v="9580.2317999999996"/>
    <n v="0"/>
    <n v="0"/>
    <s v="All Budget Divisions"/>
    <s v="CD-93 - Human Resources"/>
    <x v="1"/>
    <s v="USF"/>
    <s v="Employee Expenses"/>
    <s v="Compensation and Benefits"/>
    <n v="0"/>
    <s v="93-931-93.68005"/>
    <s v="931-Administrative Assistants"/>
    <s v="931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5"/>
    <x v="10"/>
    <x v="1"/>
    <n v="2"/>
    <n v="2"/>
    <n v="41"/>
    <x v="17"/>
    <n v="26"/>
    <n v="54"/>
    <x v="11"/>
    <n v="2"/>
    <s v="2. EXP - Operating Expense"/>
    <n v="83"/>
    <x v="13"/>
    <n v="1184"/>
    <n v="292481.07429999998"/>
    <n v="34667.589999999997"/>
    <n v="27028.73"/>
    <n v="27540.93"/>
    <n v="28167.17"/>
    <n v="28861.53"/>
    <n v="27581.75"/>
    <n v="30284.26"/>
    <n v="26641.32"/>
    <n v="26539.55"/>
    <n v="26041.59"/>
    <n v="23293.21"/>
    <n v="35909.61"/>
    <n v="34175.999400000001"/>
    <n v="26581.164799999999"/>
    <n v="27852.558700000001"/>
    <n v="29178.687999999998"/>
    <n v="29178.687999999998"/>
    <n v="27852.383999999998"/>
    <n v="29816.781900000002"/>
    <n v="22730.109499999999"/>
    <n v="20148.842799999999"/>
    <n v="15531.7968"/>
    <n v="10262.229300000001"/>
    <n v="19171.831099999999"/>
    <n v="342557.24"/>
    <n v="292481.07429999998"/>
    <s v="All Budget Divisions"/>
    <s v="CD-65 - Office of the General Counsel"/>
    <x v="1"/>
    <s v="USF"/>
    <s v="Employee Expenses"/>
    <s v="Compensation and Benefits"/>
    <n v="-50076.165699999998"/>
    <s v="65-650-65.66000"/>
    <s v="650-Office of the General Counsel"/>
    <s v="650"/>
    <x v="13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449"/>
    <n v="103086.68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14208.9"/>
    <n v="6274.15"/>
    <n v="4067.6"/>
    <n v="3019.35"/>
    <n v="2577.98"/>
    <n v="2398.84"/>
    <n v="4806.8999999999996"/>
    <n v="79941.86"/>
    <n v="79941.86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1"/>
    <x v="1"/>
    <x v="1"/>
    <n v="2"/>
    <n v="2"/>
    <n v="46"/>
    <x v="3"/>
    <n v="26"/>
    <n v="59"/>
    <x v="2"/>
    <n v="2"/>
    <s v="2. EXP - Operating Expense"/>
    <n v="93"/>
    <x v="34"/>
    <n v="6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0"/>
    <x v="0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4"/>
    <x v="9"/>
    <x v="1"/>
    <n v="2"/>
    <n v="2"/>
    <n v="40"/>
    <x v="4"/>
    <n v="26"/>
    <n v="53"/>
    <x v="3"/>
    <n v="2"/>
    <s v="2. EXP - Operating Expense"/>
    <n v="95"/>
    <x v="79"/>
    <n v="9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1"/>
    <x v="6"/>
    <n v="2"/>
    <n v="2"/>
    <n v="47"/>
    <x v="2"/>
    <n v="26"/>
    <n v="60"/>
    <x v="9"/>
    <n v="2"/>
    <s v="2. EXP - Operating Expense"/>
    <n v="95"/>
    <x v="79"/>
    <n v="1511"/>
    <n v="68716"/>
    <n v="665"/>
    <n v="3954.85"/>
    <n v="1078.95"/>
    <n v="3720.95"/>
    <n v="6803.17"/>
    <n v="1880"/>
    <n v="14202.58"/>
    <n v="2888.27"/>
    <n v="4088.99"/>
    <n v="0"/>
    <n v="0"/>
    <n v="0"/>
    <n v="3464"/>
    <n v="4932"/>
    <n v="5744"/>
    <n v="3363"/>
    <n v="3540"/>
    <n v="12536"/>
    <n v="5241"/>
    <n v="4023"/>
    <n v="8139"/>
    <n v="5171"/>
    <n v="8959"/>
    <n v="3604"/>
    <n v="39282.76"/>
    <n v="50982"/>
    <s v="All Budget Divisions"/>
    <s v="CD-93 - Human Resources"/>
    <x v="1"/>
    <s v="USF"/>
    <s v="Employee Expenses"/>
    <s v="Certifications/Licensing"/>
    <n v="11699.24"/>
    <s v="93-930-93.66720"/>
    <s v="930-Human Resources"/>
    <s v="930"/>
    <x v="79"/>
    <x v="7"/>
  </r>
  <r>
    <x v="5"/>
    <x v="15"/>
    <x v="5"/>
    <n v="2"/>
    <n v="2"/>
    <n v="40"/>
    <x v="4"/>
    <n v="26"/>
    <n v="53"/>
    <x v="3"/>
    <n v="2"/>
    <s v="2. EXP - Operating Expense"/>
    <n v="57"/>
    <x v="22"/>
    <n v="1161"/>
    <n v="114.08"/>
    <n v="0"/>
    <n v="0"/>
    <n v="0"/>
    <n v="0"/>
    <n v="0"/>
    <n v="0"/>
    <n v="0"/>
    <n v="0"/>
    <n v="0"/>
    <n v="114.08"/>
    <n v="0"/>
    <n v="0"/>
    <n v="0"/>
    <n v="0"/>
    <n v="0"/>
    <n v="0"/>
    <n v="0"/>
    <n v="0"/>
    <n v="0"/>
    <n v="0"/>
    <n v="0"/>
    <n v="114.08"/>
    <n v="0"/>
    <n v="0"/>
    <n v="114.08"/>
    <n v="114.08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6"/>
    <x v="1"/>
    <n v="2"/>
    <n v="2"/>
    <n v="39"/>
    <x v="1"/>
    <n v="26"/>
    <n v="52"/>
    <x v="1"/>
    <n v="2"/>
    <s v="2. EXP - Operating Expense"/>
    <n v="57"/>
    <x v="22"/>
    <n v="1403"/>
    <n v="76279.999991999997"/>
    <n v="3522.96"/>
    <n v="3522.96"/>
    <n v="6924.42"/>
    <n v="3479.96"/>
    <n v="100"/>
    <n v="6929.52"/>
    <n v="3511.46"/>
    <n v="3481.46"/>
    <n v="3321.41"/>
    <n v="0"/>
    <n v="0"/>
    <n v="0"/>
    <n v="3340.6666660000001"/>
    <n v="3340.6666660000001"/>
    <n v="12090.666665999999"/>
    <n v="3340.6666660000001"/>
    <n v="3340.6666660000001"/>
    <n v="12686.666665999999"/>
    <n v="3340.6666660000001"/>
    <n v="3340.6666660000001"/>
    <n v="12090.666665999999"/>
    <n v="3340.6666660000001"/>
    <n v="3340.6666660000001"/>
    <n v="12686.666665999999"/>
    <n v="34794.15"/>
    <n v="56911.999993999998"/>
    <s v="All Budget Divisions"/>
    <s v="CD-61 - Office of the Chief Administrative Officer Division"/>
    <x v="1"/>
    <s v="USF"/>
    <s v="Professional Services"/>
    <s v="Other Professional Services"/>
    <n v="22117.849994"/>
    <s v="70-735-70.64800"/>
    <s v="735-Facilities"/>
    <s v="735"/>
    <x v="22"/>
    <x v="9"/>
  </r>
  <r>
    <x v="0"/>
    <x v="2"/>
    <x v="2"/>
    <n v="2"/>
    <n v="2"/>
    <n v="42"/>
    <x v="11"/>
    <n v="26"/>
    <n v="55"/>
    <x v="6"/>
    <n v="2"/>
    <s v="2. EXP - Operating Expense"/>
    <n v="57"/>
    <x v="22"/>
    <n v="1406"/>
    <n v="4523069.529999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299999"/>
    <n v="873562"/>
    <n v="873562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5"/>
    <x v="15"/>
    <x v="5"/>
    <n v="2"/>
    <n v="2"/>
    <n v="52"/>
    <x v="10"/>
    <n v="26"/>
    <n v="58"/>
    <x v="4"/>
    <n v="2"/>
    <s v="2. EXP - Operating Expense"/>
    <n v="64"/>
    <x v="23"/>
    <n v="1220"/>
    <n v="1968422.83"/>
    <n v="109493.75999999999"/>
    <n v="100248.87"/>
    <n v="126290.81"/>
    <n v="151262.95000000001"/>
    <n v="200492.08"/>
    <n v="213497.13"/>
    <n v="205316.93"/>
    <n v="153525.72"/>
    <n v="152740.88"/>
    <n v="189986.31"/>
    <n v="275125.07"/>
    <n v="90442.32"/>
    <n v="109493.75999999999"/>
    <n v="100248.87"/>
    <n v="126290.81"/>
    <n v="151262.95000000001"/>
    <n v="200492.08"/>
    <n v="213497.13"/>
    <n v="205316.93"/>
    <n v="153525.72"/>
    <n v="152740.88"/>
    <n v="189986.31"/>
    <n v="275125.07"/>
    <n v="90442.32"/>
    <n v="1968422.83"/>
    <n v="1968422.83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6"/>
    <x v="12"/>
    <x v="6"/>
    <n v="2"/>
    <n v="2"/>
    <n v="55"/>
    <x v="9"/>
    <n v="26"/>
    <n v="54"/>
    <x v="11"/>
    <n v="2"/>
    <s v="2. EXP - Operating Expense"/>
    <n v="66"/>
    <x v="84"/>
    <n v="15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1"/>
    <x v="1"/>
    <x v="1"/>
    <n v="2"/>
    <n v="2"/>
    <n v="45"/>
    <x v="6"/>
    <n v="26"/>
    <n v="58"/>
    <x v="4"/>
    <n v="2"/>
    <s v="2. EXP - Operating Expense"/>
    <n v="83"/>
    <x v="13"/>
    <n v="571"/>
    <n v="140519.22959999999"/>
    <n v="15505.28"/>
    <n v="10547.98"/>
    <n v="11717.42"/>
    <n v="10990.23"/>
    <n v="11568.85"/>
    <n v="11241.44"/>
    <n v="10371.69"/>
    <n v="11144.77"/>
    <n v="11860.6"/>
    <n v="9995.8700000000008"/>
    <n v="10051.18"/>
    <n v="15078.25"/>
    <n v="14806.2377"/>
    <n v="11218.872300000001"/>
    <n v="12568.269"/>
    <n v="11475.376"/>
    <n v="12021.8225"/>
    <n v="12021.8225"/>
    <n v="11475.376"/>
    <n v="12538.188700000001"/>
    <n v="11262.0556"/>
    <n v="10612.3771"/>
    <n v="10278.997600000001"/>
    <n v="10239.8346"/>
    <n v="140073.56"/>
    <n v="140519.22959999999"/>
    <s v="All Budget Divisions"/>
    <s v="CD-80 - Audit and Assurance"/>
    <x v="1"/>
    <s v="USF"/>
    <s v="Employee Expenses"/>
    <s v="Compensation and Benefits"/>
    <n v="445.6696"/>
    <s v="80-854-80.66000"/>
    <s v="854-Payment Quality Assurance"/>
    <s v="854"/>
    <x v="13"/>
    <x v="3"/>
  </r>
  <r>
    <x v="0"/>
    <x v="3"/>
    <x v="3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3"/>
    <x v="3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5"/>
    <x v="10"/>
    <x v="1"/>
    <n v="2"/>
    <n v="2"/>
    <n v="49"/>
    <x v="13"/>
    <n v="26"/>
    <n v="49"/>
    <x v="10"/>
    <n v="2"/>
    <s v="2. EXP - Operating Expense"/>
    <n v="40"/>
    <x v="48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3"/>
    <x v="7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1"/>
    <x v="6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5"/>
    <x v="20"/>
    <x v="13"/>
    <n v="2"/>
    <n v="2"/>
    <n v="45"/>
    <x v="6"/>
    <n v="26"/>
    <n v="58"/>
    <x v="4"/>
    <n v="2"/>
    <s v="2. EXP - Operating Expense"/>
    <n v="56"/>
    <x v="21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16"/>
    <x v="9"/>
    <n v="2"/>
    <n v="2"/>
    <n v="55"/>
    <x v="9"/>
    <n v="26"/>
    <n v="59"/>
    <x v="2"/>
    <n v="2"/>
    <s v="2. EXP - Operating Expense"/>
    <n v="30"/>
    <x v="39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7"/>
    <x v="10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98"/>
    <n v="0"/>
    <n v="-65.92"/>
    <n v="40.07"/>
    <n v="-32.01"/>
    <n v="22.16"/>
    <n v="-2064.34"/>
    <n v="-1315.47"/>
    <n v="-984.97"/>
    <n v="-2167.62"/>
    <n v="-805.63"/>
    <n v="0"/>
    <n v="0"/>
    <n v="0"/>
    <n v="0"/>
    <n v="0"/>
    <n v="0"/>
    <n v="0"/>
    <n v="0"/>
    <n v="0"/>
    <n v="0"/>
    <n v="0"/>
    <n v="0"/>
    <n v="0"/>
    <n v="0"/>
    <n v="0"/>
    <n v="-7373.73"/>
    <n v="0"/>
    <s v="All Budget Divisions"/>
    <s v="CD-90 - Information Technology"/>
    <x v="1"/>
    <s v="USF"/>
    <s v="Employee Expenses"/>
    <s v="Compensation and Benefits"/>
    <n v="7373.73"/>
    <s v="90-922-90.62309"/>
    <s v="922-Technology Operations"/>
    <s v="922"/>
    <x v="47"/>
    <x v="0"/>
  </r>
  <r>
    <x v="0"/>
    <x v="11"/>
    <x v="6"/>
    <n v="2"/>
    <n v="2"/>
    <n v="55"/>
    <x v="9"/>
    <n v="26"/>
    <n v="59"/>
    <x v="2"/>
    <n v="2"/>
    <s v="2. EXP - Operating Expense"/>
    <n v="32"/>
    <x v="47"/>
    <n v="1505"/>
    <n v="0"/>
    <n v="-527.46"/>
    <n v="-395.01"/>
    <n v="-1288.3"/>
    <n v="-1584.51"/>
    <n v="-1400.51"/>
    <n v="-160.81"/>
    <n v="-2081.62"/>
    <n v="-3137.99"/>
    <n v="22.55"/>
    <n v="0"/>
    <n v="0"/>
    <n v="0"/>
    <n v="0"/>
    <n v="0"/>
    <n v="0"/>
    <n v="0"/>
    <n v="0"/>
    <n v="0"/>
    <n v="0"/>
    <n v="0"/>
    <n v="0"/>
    <n v="0"/>
    <n v="0"/>
    <n v="0"/>
    <n v="-10553.66"/>
    <n v="0"/>
    <s v="All Budget Divisions"/>
    <s v="DA-20 - Schools &amp; Libraries (DA)"/>
    <x v="3"/>
    <s v="USF"/>
    <s v="Employee Expenses"/>
    <s v="Compensation and Benefits"/>
    <n v="10553.66"/>
    <s v="90-924-20.62309"/>
    <s v="924-SLD EPC IT Support"/>
    <s v="924"/>
    <x v="47"/>
    <x v="0"/>
  </r>
  <r>
    <x v="5"/>
    <x v="20"/>
    <x v="13"/>
    <n v="2"/>
    <n v="2"/>
    <n v="48"/>
    <x v="8"/>
    <n v="26"/>
    <n v="53"/>
    <x v="3"/>
    <n v="2"/>
    <s v="2. EXP - Operating Expense"/>
    <n v="33"/>
    <x v="25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7"/>
    <x v="5"/>
    <n v="2"/>
    <n v="2"/>
    <n v="46"/>
    <x v="3"/>
    <n v="26"/>
    <n v="59"/>
    <x v="2"/>
    <n v="2"/>
    <s v="2. EXP - Operating Expense"/>
    <n v="24"/>
    <x v="3"/>
    <n v="1504"/>
    <n v="13432.33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1760.87"/>
    <n v="1274.31"/>
    <n v="1541.87"/>
    <n v="0"/>
    <n v="0"/>
    <n v="0"/>
    <n v="0"/>
    <n v="14795.2"/>
    <n v="13432.33"/>
    <s v="All Budget Divisions"/>
    <s v="CD-90 - Information Technology"/>
    <x v="1"/>
    <s v="USF"/>
    <s v="Employee Expenses"/>
    <s v="Compensation and Benefits"/>
    <n v="-1362.87"/>
    <s v="90-923-90.62301"/>
    <s v="923-Information Security"/>
    <s v="923"/>
    <x v="3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591"/>
    <n v="2613.7800000000002"/>
    <n v="289.92"/>
    <n v="296.92"/>
    <n v="290.81"/>
    <n v="284.10000000000002"/>
    <n v="581.54999999999995"/>
    <n v="581.54999999999995"/>
    <n v="581.54999999999995"/>
    <n v="581.54999999999995"/>
    <n v="581.54999999999995"/>
    <n v="581.54999999999995"/>
    <n v="581.54999999999995"/>
    <n v="581.54999999999995"/>
    <n v="211.113"/>
    <n v="201.06"/>
    <n v="231.21899999999999"/>
    <n v="211.113"/>
    <n v="221.166"/>
    <n v="221.166"/>
    <n v="211.113"/>
    <n v="231.21899999999999"/>
    <n v="221.166"/>
    <n v="211.113"/>
    <n v="221.166"/>
    <n v="221.166"/>
    <n v="5814.15"/>
    <n v="2613.7800000000002"/>
    <s v="All Budget Divisions"/>
    <s v="CD-90 - Information Technology"/>
    <x v="1"/>
    <s v="USF"/>
    <s v="Employee Expenses"/>
    <s v="Compensation and Benefits"/>
    <n v="-3200.37"/>
    <s v="90-900-90.62304"/>
    <s v="900-IT Senior Management"/>
    <s v="900"/>
    <x v="38"/>
    <x v="3"/>
  </r>
  <r>
    <x v="5"/>
    <x v="16"/>
    <x v="9"/>
    <n v="2"/>
    <n v="2"/>
    <n v="52"/>
    <x v="10"/>
    <n v="26"/>
    <n v="54"/>
    <x v="11"/>
    <n v="2"/>
    <s v="2. EXP - Operating Expense"/>
    <n v="29"/>
    <x v="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10"/>
    <x v="1"/>
    <n v="2"/>
    <n v="2"/>
    <n v="54"/>
    <x v="15"/>
    <n v="26"/>
    <n v="59"/>
    <x v="2"/>
    <n v="2"/>
    <s v="2. EXP - Operating Expense"/>
    <n v="29"/>
    <x v="4"/>
    <n v="1320"/>
    <n v="113976.44899999999"/>
    <n v="10034.35"/>
    <n v="8721.94"/>
    <n v="9159.41"/>
    <n v="9583.14"/>
    <n v="9590.01"/>
    <n v="9166.2900000000009"/>
    <n v="10034.35"/>
    <n v="9159.41"/>
    <n v="9596.8799999999992"/>
    <n v="10013.74"/>
    <n v="8728.81"/>
    <n v="11992.8"/>
    <n v="10043.901599999999"/>
    <n v="8733.8274999999994"/>
    <n v="9170.5188999999991"/>
    <n v="9607.2103000000006"/>
    <n v="9607.2103000000006"/>
    <n v="9170.5188999999991"/>
    <n v="10043.901599999999"/>
    <n v="9170.5188999999991"/>
    <n v="9607.2103000000006"/>
    <n v="10043.901599999999"/>
    <n v="8733.8274999999994"/>
    <n v="10043.901599999999"/>
    <n v="115781.13"/>
    <n v="113976.44899999999"/>
    <s v="All Budget Divisions"/>
    <s v="DA-50 - Rural Health Care (DA)"/>
    <x v="2"/>
    <s v="USF"/>
    <s v="Employee Expenses"/>
    <s v="Compensation and Benefits"/>
    <n v="-1804.681"/>
    <s v="90-925-50.62306"/>
    <s v="925-RHC IT Support"/>
    <s v="925"/>
    <x v="4"/>
    <x v="3"/>
  </r>
  <r>
    <x v="0"/>
    <x v="2"/>
    <x v="2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13"/>
    <x v="7"/>
    <n v="2"/>
    <n v="2"/>
    <n v="52"/>
    <x v="10"/>
    <n v="26"/>
    <n v="59"/>
    <x v="2"/>
    <n v="2"/>
    <s v="2. EXP - Operating Expense"/>
    <n v="29"/>
    <x v="4"/>
    <n v="1488"/>
    <n v="13941.67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2.44"/>
    <n v="1225.73"/>
    <n v="1119.1500000000001"/>
    <n v="1172.44"/>
    <n v="1172.44"/>
    <n v="1119.1500000000001"/>
    <n v="1225.73"/>
    <n v="5734.59"/>
    <n v="5734.59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4"/>
    <x v="9"/>
    <x v="1"/>
    <n v="2"/>
    <n v="2"/>
    <n v="46"/>
    <x v="3"/>
    <n v="26"/>
    <n v="59"/>
    <x v="2"/>
    <n v="2"/>
    <s v="2. EXP - Operating Expense"/>
    <n v="24"/>
    <x v="3"/>
    <n v="1050"/>
    <n v="4595.0770000000002"/>
    <n v="290"/>
    <n v="0"/>
    <n v="0"/>
    <n v="202.9"/>
    <n v="0"/>
    <n v="280"/>
    <n v="0"/>
    <n v="0"/>
    <n v="280"/>
    <n v="0"/>
    <n v="0"/>
    <n v="0"/>
    <n v="403.38459999999998"/>
    <n v="368.30770000000001"/>
    <n v="368.30770000000001"/>
    <n v="385.84620000000001"/>
    <n v="403.38459999999998"/>
    <n v="350.76920000000001"/>
    <n v="403.38459999999998"/>
    <n v="385.84620000000001"/>
    <n v="368.30770000000001"/>
    <n v="403.38459999999998"/>
    <n v="368.30770000000001"/>
    <n v="385.84620000000001"/>
    <n v="1052.9000000000001"/>
    <n v="4595.0770000000002"/>
    <s v="All Budget Divisions"/>
    <s v="CD-90 - Information Technology"/>
    <x v="1"/>
    <s v="USF"/>
    <s v="Employee Expenses"/>
    <s v="Compensation and Benefits"/>
    <n v="3542.1770000000001"/>
    <s v="90-907-90.62301"/>
    <s v="907-IT Data"/>
    <s v="907"/>
    <x v="3"/>
    <x v="3"/>
  </r>
  <r>
    <x v="5"/>
    <x v="20"/>
    <x v="13"/>
    <n v="2"/>
    <n v="2"/>
    <n v="38"/>
    <x v="18"/>
    <n v="26"/>
    <n v="51"/>
    <x v="8"/>
    <n v="2"/>
    <s v="2. EXP - Operating Expense"/>
    <n v="24"/>
    <x v="3"/>
    <n v="1137"/>
    <n v="4484.6169"/>
    <n v="361.59"/>
    <n v="361.59"/>
    <n v="361.59"/>
    <n v="361.59"/>
    <n v="361.59"/>
    <n v="361.59"/>
    <n v="361.59"/>
    <n v="361.59"/>
    <n v="331.6"/>
    <n v="331.6"/>
    <n v="331.6"/>
    <n v="331.6"/>
    <n v="361.59"/>
    <n v="361.59"/>
    <n v="361.59"/>
    <n v="361.59"/>
    <n v="361.59"/>
    <n v="361.59"/>
    <n v="403.38459999999998"/>
    <n v="368.30770000000001"/>
    <n v="385.84620000000001"/>
    <n v="403.38459999999998"/>
    <n v="350.76920000000001"/>
    <n v="403.38459999999998"/>
    <n v="2169.54"/>
    <n v="2169.54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5"/>
    <x v="16"/>
    <x v="9"/>
    <n v="2"/>
    <n v="2"/>
    <n v="54"/>
    <x v="15"/>
    <n v="26"/>
    <n v="59"/>
    <x v="2"/>
    <n v="2"/>
    <s v="2. EXP - Operating Expense"/>
    <n v="24"/>
    <x v="3"/>
    <n v="1320"/>
    <n v="11355"/>
    <n v="759"/>
    <n v="884"/>
    <n v="1494"/>
    <n v="914"/>
    <n v="1204"/>
    <n v="1534"/>
    <n v="1174"/>
    <n v="1534"/>
    <n v="624"/>
    <n v="1234"/>
    <n v="1019"/>
    <n v="1234"/>
    <n v="759"/>
    <n v="884"/>
    <n v="1494"/>
    <n v="914"/>
    <n v="1204"/>
    <n v="1534"/>
    <n v="1174"/>
    <n v="1534"/>
    <n v="624"/>
    <n v="1234"/>
    <n v="0"/>
    <n v="0"/>
    <n v="13608"/>
    <n v="11355"/>
    <s v="All Budget Divisions"/>
    <s v="DA-50 - Rural Health Care (DA)"/>
    <x v="2"/>
    <s v="USF"/>
    <s v="Employee Expenses"/>
    <s v="Compensation and Benefits"/>
    <n v="-2253"/>
    <s v="90-925-50.62301"/>
    <s v="925-RHC IT Support"/>
    <s v="925"/>
    <x v="3"/>
    <x v="3"/>
  </r>
  <r>
    <x v="0"/>
    <x v="13"/>
    <x v="7"/>
    <n v="2"/>
    <n v="2"/>
    <n v="42"/>
    <x v="11"/>
    <n v="26"/>
    <n v="55"/>
    <x v="6"/>
    <n v="2"/>
    <s v="2. EXP - Operating Expense"/>
    <n v="24"/>
    <x v="3"/>
    <n v="1406"/>
    <n v="4051.39"/>
    <n v="0"/>
    <n v="0"/>
    <n v="0"/>
    <n v="0"/>
    <n v="0"/>
    <n v="0"/>
    <n v="0"/>
    <n v="0"/>
    <n v="0"/>
    <n v="0"/>
    <n v="0"/>
    <n v="0"/>
    <n v="0"/>
    <n v="0"/>
    <n v="0"/>
    <n v="0"/>
    <n v="0"/>
    <n v="578.77"/>
    <n v="605.08000000000004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7"/>
    <x v="10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98"/>
    <n v="56841.57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6195.6"/>
    <n v="3593.77"/>
    <n v="5085.41"/>
    <n v="4244.3100000000004"/>
    <n v="4244.3100000000004"/>
    <n v="4051.38"/>
    <n v="4437.2299999999996"/>
    <n v="39864.339999999997"/>
    <n v="39864.339999999997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5"/>
    <x v="4"/>
    <n v="1"/>
    <n v="1"/>
    <n v="37"/>
    <x v="5"/>
    <n v="26"/>
    <n v="50"/>
    <x v="0"/>
    <n v="1"/>
    <s v="1. T4000 - Revenue"/>
    <n v="1"/>
    <x v="58"/>
    <n v="1346"/>
    <n v="30285711.137547001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389459.98"/>
    <n v="2597282.174259"/>
    <n v="2277336.9504160001"/>
    <n v="2352144.7685309998"/>
    <n v="2373385.9170019999"/>
    <n v="2371003.5177279999"/>
    <n v="2654082.0496109999"/>
    <n v="15660475.76"/>
    <n v="15660475.76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0"/>
    <x v="19"/>
    <x v="12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2"/>
    <x v="4"/>
    <x v="1"/>
    <n v="2"/>
    <n v="2"/>
    <n v="53"/>
    <x v="16"/>
    <n v="26"/>
    <n v="59"/>
    <x v="2"/>
    <n v="2"/>
    <s v="2. EXP - Operating Expense"/>
    <n v="16"/>
    <x v="1"/>
    <n v="419"/>
    <n v="1896169.22"/>
    <n v="144665.35999999999"/>
    <n v="138414.72"/>
    <n v="16851.03"/>
    <n v="42766.93"/>
    <n v="50629.99"/>
    <n v="44880.3"/>
    <n v="70099.8"/>
    <n v="62029.87"/>
    <n v="40275.06"/>
    <n v="50407.11"/>
    <n v="87393.31"/>
    <n v="50840.3"/>
    <n v="149894.79999999999"/>
    <n v="149894.79999999999"/>
    <n v="172379.02"/>
    <n v="164884.28"/>
    <n v="149894.79999999999"/>
    <n v="164884.28"/>
    <n v="157389.54"/>
    <n v="164884.28"/>
    <n v="157389.54"/>
    <n v="157389.54"/>
    <n v="149894.79999999999"/>
    <n v="157389.54"/>
    <n v="799253.78"/>
    <n v="1896169.22"/>
    <s v="All Budget Divisions"/>
    <s v="DA-40 - Lifeline (DA)"/>
    <x v="5"/>
    <s v="USF"/>
    <s v="Professional Services"/>
    <s v="Contract Labor"/>
    <n v="1096915.44"/>
    <s v="90-917-40.61400"/>
    <s v="917-IT Lifeline Support"/>
    <s v="917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3"/>
    <x v="3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1"/>
    <x v="1"/>
    <x v="1"/>
    <n v="2"/>
    <n v="2"/>
    <n v="46"/>
    <x v="3"/>
    <n v="26"/>
    <n v="59"/>
    <x v="2"/>
    <n v="2"/>
    <s v="2. EXP - Operating Expense"/>
    <n v="21"/>
    <x v="42"/>
    <n v="591"/>
    <n v="0"/>
    <n v="0"/>
    <n v="0"/>
    <n v="187.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7.62"/>
    <n v="0"/>
    <s v="All Budget Divisions"/>
    <s v="CD-90 - Information Technology"/>
    <x v="1"/>
    <s v="USF"/>
    <s v="General and Administrative"/>
    <s v="Telecommunications and Other Expenses"/>
    <n v="-187.62"/>
    <s v="90-900-90.62000"/>
    <s v="900-IT Senior Management"/>
    <s v="900"/>
    <x v="42"/>
    <x v="8"/>
  </r>
  <r>
    <x v="0"/>
    <x v="17"/>
    <x v="10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1"/>
    <x v="6"/>
    <n v="2"/>
    <n v="2"/>
    <n v="36"/>
    <x v="14"/>
    <n v="26"/>
    <n v="49"/>
    <x v="10"/>
    <n v="3"/>
    <s v="4. USAC_DEBIT - USAC Administration (Debit to SM)"/>
    <n v="121"/>
    <x v="99"/>
    <n v="1341"/>
    <n v="0"/>
    <n v="382480.11"/>
    <n v="344606.54"/>
    <n v="360399.3"/>
    <n v="356289.35"/>
    <n v="338429.87"/>
    <n v="353496.2"/>
    <n v="363140.31"/>
    <n v="346609.14"/>
    <n v="355010.76"/>
    <n v="0"/>
    <n v="0"/>
    <n v="0"/>
    <n v="0"/>
    <n v="0"/>
    <n v="0"/>
    <n v="0"/>
    <n v="0"/>
    <n v="0"/>
    <n v="0"/>
    <n v="0"/>
    <n v="0"/>
    <n v="0"/>
    <n v="0"/>
    <n v="0"/>
    <n v="3200461.58"/>
    <n v="0"/>
    <s v="All Budget Divisions"/>
    <s v="BD-40 - Lifeline"/>
    <x v="5"/>
    <s v="USF"/>
    <s v="Allocations"/>
    <s v="Allocations"/>
    <n v="-3200461.58"/>
    <s v="40-400-40.90121"/>
    <s v="400-Lifeline"/>
    <s v="400"/>
    <x v="99"/>
    <x v="0"/>
  </r>
  <r>
    <x v="0"/>
    <x v="7"/>
    <x v="5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19"/>
    <x v="12"/>
    <n v="2"/>
    <n v="2"/>
    <n v="35"/>
    <x v="12"/>
    <n v="26"/>
    <n v="48"/>
    <x v="7"/>
    <n v="3"/>
    <s v="4. USAC_DEBIT - USAC Administration (Debit to SM)"/>
    <n v="128"/>
    <x v="66"/>
    <n v="1340"/>
    <n v="71140.88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5209.18"/>
    <n v="6608.03"/>
    <n v="6268.18"/>
    <n v="6220.63"/>
    <n v="6034.53"/>
    <n v="5671.56"/>
    <n v="5708.85"/>
    <n v="41237.129999999997"/>
    <n v="41237.129999999997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4"/>
    <x v="9"/>
    <x v="1"/>
    <n v="2"/>
    <n v="2"/>
    <n v="38"/>
    <x v="18"/>
    <n v="26"/>
    <n v="51"/>
    <x v="8"/>
    <n v="5"/>
    <s v="USAC_ADMIN CAP - Capital Allocations"/>
    <n v="136"/>
    <x v="88"/>
    <n v="916"/>
    <n v="-1400000"/>
    <n v="0"/>
    <n v="0"/>
    <n v="0"/>
    <n v="0"/>
    <n v="0"/>
    <n v="0"/>
    <n v="0"/>
    <n v="0"/>
    <n v="0"/>
    <n v="0"/>
    <n v="0"/>
    <n v="0"/>
    <n v="0"/>
    <n v="0"/>
    <n v="0"/>
    <n v="-760000"/>
    <n v="-270000"/>
    <n v="-100000"/>
    <n v="-50000"/>
    <n v="0"/>
    <n v="-220000"/>
    <n v="0"/>
    <n v="0"/>
    <n v="0"/>
    <n v="0"/>
    <n v="-1400000"/>
    <s v="All Budget Divisions"/>
    <s v="CD-60 - Chief Executive Office"/>
    <x v="1"/>
    <s v="USF"/>
    <s v="Allocations"/>
    <s v="Allocations"/>
    <n v="-1400000"/>
    <s v="60-600-60.X00002"/>
    <s v="600-Chief Executive Office"/>
    <s v="600"/>
    <x v="88"/>
    <x v="0"/>
  </r>
  <r>
    <x v="3"/>
    <x v="8"/>
    <x v="1"/>
    <n v="2"/>
    <n v="2"/>
    <n v="47"/>
    <x v="2"/>
    <n v="26"/>
    <n v="52"/>
    <x v="1"/>
    <n v="2"/>
    <s v="2. EXP - Operating Expense"/>
    <n v="105"/>
    <x v="11"/>
    <n v="883"/>
    <n v="13445.519399999999"/>
    <n v="0"/>
    <n v="0"/>
    <n v="125"/>
    <n v="250"/>
    <n v="0"/>
    <n v="50"/>
    <n v="0"/>
    <n v="-50"/>
    <n v="50"/>
    <n v="1500"/>
    <n v="250"/>
    <n v="9766.7800000000007"/>
    <n v="101.5385"/>
    <n v="92.307699999999997"/>
    <n v="106.15389999999999"/>
    <n v="92.307699999999997"/>
    <n v="106.15389999999999"/>
    <n v="101.5385"/>
    <n v="96.923100000000005"/>
    <n v="106.15389999999999"/>
    <n v="96.923100000000005"/>
    <n v="101.5385"/>
    <n v="2550.6423"/>
    <n v="9893.3382999999994"/>
    <n v="11941.78"/>
    <n v="13445.519399999999"/>
    <s v="All Budget Divisions"/>
    <s v="CD-93 - Human Resources"/>
    <x v="1"/>
    <s v="USF"/>
    <s v="Employee Expenses"/>
    <s v="Compensation and Benefits"/>
    <n v="1503.7393999999999"/>
    <s v="93-931-93.68005"/>
    <s v="931-Administrative Assistants"/>
    <s v="931"/>
    <x v="11"/>
    <x v="3"/>
  </r>
  <r>
    <x v="3"/>
    <x v="8"/>
    <x v="1"/>
    <n v="2"/>
    <n v="2"/>
    <n v="49"/>
    <x v="13"/>
    <n v="26"/>
    <n v="52"/>
    <x v="1"/>
    <n v="2"/>
    <s v="2. EXP - Operating Expense"/>
    <n v="107"/>
    <x v="12"/>
    <n v="7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0"/>
    <x v="0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18"/>
    <x v="11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5"/>
    <x v="15"/>
    <x v="5"/>
    <n v="2"/>
    <n v="2"/>
    <n v="53"/>
    <x v="16"/>
    <n v="26"/>
    <n v="59"/>
    <x v="2"/>
    <n v="2"/>
    <s v="2. EXP - Operating Expense"/>
    <n v="110"/>
    <x v="46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5"/>
    <x v="15"/>
    <x v="5"/>
    <n v="2"/>
    <n v="2"/>
    <n v="42"/>
    <x v="11"/>
    <n v="26"/>
    <n v="52"/>
    <x v="1"/>
    <n v="2"/>
    <s v="2. EXP - Operating Expense"/>
    <n v="93"/>
    <x v="34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0"/>
    <x v="2"/>
    <x v="2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1"/>
    <x v="1"/>
    <x v="1"/>
    <n v="2"/>
    <n v="2"/>
    <n v="54"/>
    <x v="15"/>
    <n v="26"/>
    <n v="59"/>
    <x v="2"/>
    <n v="2"/>
    <s v="2. EXP - Operating Expense"/>
    <n v="100"/>
    <x v="18"/>
    <n v="601"/>
    <n v="135142.592"/>
    <n v="8965.2900000000009"/>
    <n v="8538.3799999999992"/>
    <n v="9819.14"/>
    <n v="-3842.27"/>
    <n v="0"/>
    <n v="0"/>
    <n v="0"/>
    <n v="0"/>
    <n v="0"/>
    <n v="0"/>
    <n v="0"/>
    <n v="0"/>
    <n v="10915.3632"/>
    <n v="10395.584000000001"/>
    <n v="11954.9216"/>
    <n v="10915.3632"/>
    <n v="11435.142400000001"/>
    <n v="11435.142400000001"/>
    <n v="10915.3632"/>
    <n v="11954.9216"/>
    <n v="11435.142400000001"/>
    <n v="10915.3632"/>
    <n v="11435.142400000001"/>
    <n v="11435.142400000001"/>
    <n v="23480.54"/>
    <n v="135142.592"/>
    <s v="All Budget Divisions"/>
    <s v="DA-50 - Rural Health Care (DA)"/>
    <x v="2"/>
    <s v="USF"/>
    <s v="Employee Expenses"/>
    <s v="Compensation and Benefits"/>
    <n v="111662.052"/>
    <s v="90-902-50.68000"/>
    <s v="902-Business Relationship Management"/>
    <s v="902"/>
    <x v="18"/>
    <x v="3"/>
  </r>
  <r>
    <x v="5"/>
    <x v="20"/>
    <x v="13"/>
    <n v="2"/>
    <n v="2"/>
    <n v="54"/>
    <x v="15"/>
    <n v="26"/>
    <n v="59"/>
    <x v="2"/>
    <n v="2"/>
    <s v="2. EXP - Operating Expense"/>
    <n v="100"/>
    <x v="18"/>
    <n v="1281"/>
    <n v="142082.44200000001"/>
    <n v="12594.82"/>
    <n v="10952.02"/>
    <n v="11499.62"/>
    <n v="12047.22"/>
    <n v="12009.73"/>
    <n v="11512.12"/>
    <n v="12594.82"/>
    <n v="11499.62"/>
    <n v="12047.22"/>
    <n v="12557.33"/>
    <n v="10964.52"/>
    <n v="12638.43"/>
    <n v="12594.82"/>
    <n v="10952.02"/>
    <n v="11499.62"/>
    <n v="12047.22"/>
    <n v="12009.73"/>
    <n v="11512.12"/>
    <n v="12452.567999999999"/>
    <n v="11369.736000000001"/>
    <n v="11911.152"/>
    <n v="12452.567999999999"/>
    <n v="10828.32"/>
    <n v="12452.567999999999"/>
    <n v="70615.53"/>
    <n v="70615.53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11"/>
    <x v="6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19"/>
    <x v="12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6"/>
    <x v="1"/>
    <n v="2"/>
    <n v="2"/>
    <n v="53"/>
    <x v="16"/>
    <n v="26"/>
    <n v="59"/>
    <x v="2"/>
    <n v="2"/>
    <s v="2. EXP - Operating Expense"/>
    <n v="73"/>
    <x v="56"/>
    <n v="1491"/>
    <n v="3000000"/>
    <n v="217169.52"/>
    <n v="319916.96999999997"/>
    <n v="281474.74"/>
    <n v="283408.01"/>
    <n v="242266.03"/>
    <n v="234013.71"/>
    <n v="255945.3"/>
    <n v="273292.49"/>
    <n v="252117.43"/>
    <n v="0"/>
    <n v="0"/>
    <n v="0"/>
    <n v="321964.84999999998"/>
    <n v="265638.64"/>
    <n v="253103.86"/>
    <n v="286622"/>
    <n v="231127.1"/>
    <n v="194314.96"/>
    <n v="214885.9"/>
    <n v="274482.71999999997"/>
    <n v="240876.63"/>
    <n v="216626.08"/>
    <n v="215711.66"/>
    <n v="284645.59999999998"/>
    <n v="2359604.2000000002"/>
    <n v="2283016.66"/>
    <s v="All Budget Divisions"/>
    <s v="DA-40 - Lifeline (DA)"/>
    <x v="5"/>
    <s v="USF"/>
    <s v="Professional Services"/>
    <s v="Other Professional Services"/>
    <n v="-76587.539999999994"/>
    <s v="90-917-40.64883"/>
    <s v="917-IT Lifeline Support"/>
    <s v="917"/>
    <x v="56"/>
    <x v="9"/>
  </r>
  <r>
    <x v="5"/>
    <x v="10"/>
    <x v="1"/>
    <n v="2"/>
    <n v="2"/>
    <n v="40"/>
    <x v="4"/>
    <n v="26"/>
    <n v="53"/>
    <x v="3"/>
    <n v="2"/>
    <s v="2. EXP - Operating Expense"/>
    <n v="83"/>
    <x v="13"/>
    <n v="1161"/>
    <n v="182638.60250000001"/>
    <n v="23382.36"/>
    <n v="23644.86"/>
    <n v="24394.26"/>
    <n v="25662.65"/>
    <n v="25747.84"/>
    <n v="23930.09"/>
    <n v="25976.34"/>
    <n v="26003.99"/>
    <n v="24344.14"/>
    <n v="23330.67"/>
    <n v="22892.19"/>
    <n v="35926.269999999997"/>
    <n v="20475.628700000001"/>
    <n v="14926.7683"/>
    <n v="15619.2901"/>
    <n v="16363.0658"/>
    <n v="16363.0658"/>
    <n v="15619.2901"/>
    <n v="16643.544699999999"/>
    <n v="14041.896699999999"/>
    <n v="13854.6126"/>
    <n v="13351.4917"/>
    <n v="10766.5422"/>
    <n v="14613.4058"/>
    <n v="305235.65999999997"/>
    <n v="182638.60250000001"/>
    <s v="All Budget Divisions"/>
    <s v="CD-62 - Shared Services"/>
    <x v="1"/>
    <s v="USF"/>
    <s v="Employee Expenses"/>
    <s v="Compensation and Benefits"/>
    <n v="-122597.0575"/>
    <s v="62-620-62.66000"/>
    <s v="620-Shared Services"/>
    <s v="620"/>
    <x v="13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77"/>
    <n v="217422.35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0"/>
    <n v="23229.15"/>
    <n v="24335.3"/>
    <n v="25038.18"/>
    <n v="21246.28"/>
    <n v="18531.23"/>
    <n v="12740.69"/>
    <n v="7673.36"/>
    <n v="14456.47"/>
    <n v="88198.35"/>
    <n v="70171.69"/>
    <s v="All Budget Divisions"/>
    <s v="CD-90 - Information Technology"/>
    <x v="1"/>
    <s v="USF"/>
    <s v="Employee Expenses"/>
    <s v="Compensation and Benefits"/>
    <n v="-18026.66"/>
    <s v="90-910-90.66000"/>
    <s v="910-Enterprise Technology Development"/>
    <s v="910"/>
    <x v="13"/>
    <x v="3"/>
  </r>
  <r>
    <x v="0"/>
    <x v="18"/>
    <x v="11"/>
    <n v="2"/>
    <n v="2"/>
    <n v="46"/>
    <x v="3"/>
    <n v="26"/>
    <n v="59"/>
    <x v="2"/>
    <n v="2"/>
    <s v="2. EXP - Operating Expense"/>
    <n v="83"/>
    <x v="13"/>
    <n v="1504"/>
    <n v="137855.53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247.49"/>
    <n v="13457.66"/>
    <n v="13457.66"/>
    <n v="12845.95"/>
    <n v="13457.66"/>
    <n v="13482.09"/>
    <n v="10005.709999999999"/>
    <n v="9716.67"/>
    <n v="7101.13"/>
    <n v="5740.17"/>
    <n v="9547.51"/>
    <n v="16795.830000000002"/>
    <n v="16795.830000000002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11"/>
    <x v="6"/>
    <n v="2"/>
    <n v="2"/>
    <n v="33"/>
    <x v="20"/>
    <n v="26"/>
    <n v="59"/>
    <x v="2"/>
    <n v="2"/>
    <s v="2. EXP - Operating Expense"/>
    <n v="92"/>
    <x v="83"/>
    <n v="1494"/>
    <n v="0"/>
    <n v="309.24"/>
    <n v="311.58"/>
    <n v="294.75"/>
    <n v="290.86"/>
    <n v="346.57"/>
    <n v="571.98"/>
    <n v="323"/>
    <n v="233.87"/>
    <n v="320.8"/>
    <n v="0"/>
    <n v="0"/>
    <n v="0"/>
    <n v="0"/>
    <n v="0"/>
    <n v="0"/>
    <n v="0"/>
    <n v="0"/>
    <n v="0"/>
    <n v="0"/>
    <n v="0"/>
    <n v="0"/>
    <n v="0"/>
    <n v="0"/>
    <n v="0"/>
    <n v="3002.65"/>
    <n v="0"/>
    <s v="All Budget Divisions"/>
    <s v="CD-10 - Contributors/499"/>
    <x v="1"/>
    <s v="USF"/>
    <s v="General and Administrative"/>
    <s v="Telecommunications and Other Expenses"/>
    <n v="-3002.65"/>
    <s v="90-922-10.66600"/>
    <s v="922-Technology Operations"/>
    <s v="922"/>
    <x v="83"/>
    <x v="8"/>
  </r>
  <r>
    <x v="0"/>
    <x v="6"/>
    <x v="1"/>
    <n v="2"/>
    <n v="2"/>
    <n v="46"/>
    <x v="3"/>
    <n v="26"/>
    <n v="59"/>
    <x v="2"/>
    <n v="2"/>
    <s v="2. EXP - Operating Expense"/>
    <n v="92"/>
    <x v="83"/>
    <n v="1498"/>
    <n v="431878.98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4024.32"/>
    <n v="40544.639999999999"/>
    <n v="37559.040000000001"/>
    <n v="37965.120000000003"/>
    <n v="35236.800000000003"/>
    <n v="37488.959999999999"/>
    <n v="35200.32"/>
    <n v="39254.400000000001"/>
    <n v="34679.040000000001"/>
    <n v="33933.120000000003"/>
    <n v="32619.84"/>
    <n v="33373.379999999997"/>
    <n v="377730.56"/>
    <n v="331952.64000000001"/>
    <s v="All Budget Divisions"/>
    <s v="CD-90 - Information Technology"/>
    <x v="1"/>
    <s v="USF"/>
    <s v="General and Administrative"/>
    <s v="Telecommunications and Other Expenses"/>
    <n v="-45777.919999999998"/>
    <s v="90-922-90.66600"/>
    <s v="922-Technology Operations"/>
    <s v="922"/>
    <x v="83"/>
    <x v="8"/>
  </r>
  <r>
    <x v="6"/>
    <x v="12"/>
    <x v="6"/>
    <n v="2"/>
    <n v="2"/>
    <n v="46"/>
    <x v="3"/>
    <n v="26"/>
    <n v="59"/>
    <x v="2"/>
    <n v="2"/>
    <s v="2. EXP - Operating Expense"/>
    <n v="44"/>
    <x v="57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5"/>
    <x v="20"/>
    <x v="13"/>
    <n v="2"/>
    <n v="2"/>
    <n v="37"/>
    <x v="5"/>
    <n v="26"/>
    <n v="50"/>
    <x v="0"/>
    <n v="2"/>
    <s v="2. EXP - Operating Expense"/>
    <n v="56"/>
    <x v="21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3"/>
    <x v="8"/>
    <x v="1"/>
    <n v="2"/>
    <n v="2"/>
    <n v="45"/>
    <x v="6"/>
    <n v="26"/>
    <n v="58"/>
    <x v="4"/>
    <n v="2"/>
    <s v="2. EXP - Operating Expense"/>
    <n v="57"/>
    <x v="22"/>
    <n v="782"/>
    <n v="0"/>
    <n v="0"/>
    <n v="0"/>
    <n v="7181.67"/>
    <n v="6096.67"/>
    <n v="6096.66"/>
    <n v="18290"/>
    <n v="0"/>
    <n v="0"/>
    <n v="0"/>
    <n v="0"/>
    <n v="0"/>
    <n v="26800"/>
    <n v="0"/>
    <n v="0"/>
    <n v="0"/>
    <n v="0"/>
    <n v="0"/>
    <n v="0"/>
    <n v="0"/>
    <n v="0"/>
    <n v="0"/>
    <n v="0"/>
    <n v="0"/>
    <n v="0"/>
    <n v="64465"/>
    <n v="0"/>
    <s v="All Budget Divisions"/>
    <s v="CD-80 - Audit and Assurance"/>
    <x v="1"/>
    <s v="USF"/>
    <s v="Professional Services"/>
    <s v="Other Professional Services"/>
    <n v="-64465"/>
    <s v="80-800-80.64800"/>
    <s v="800-Audit and Assurance"/>
    <s v="800"/>
    <x v="22"/>
    <x v="9"/>
  </r>
  <r>
    <x v="0"/>
    <x v="7"/>
    <x v="5"/>
    <n v="2"/>
    <n v="2"/>
    <n v="52"/>
    <x v="10"/>
    <n v="26"/>
    <n v="59"/>
    <x v="2"/>
    <n v="2"/>
    <s v="2. EXP - Operating Expense"/>
    <n v="57"/>
    <x v="22"/>
    <n v="1488"/>
    <n v="2541754.7400000002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1656754.87"/>
    <n v="299001.38"/>
    <n v="275807.99"/>
    <n v="0"/>
    <n v="0"/>
    <n v="0"/>
    <n v="0"/>
    <n v="2832704.91"/>
    <n v="2541754.7400000002"/>
    <s v="All Budget Divisions"/>
    <s v="DA-30 - High Cost (DA)"/>
    <x v="4"/>
    <s v="USF"/>
    <s v="Professional Services"/>
    <s v="Other Professional Services"/>
    <n v="-290950.17"/>
    <s v="90-916-30.64800"/>
    <s v="916-IT HC Support"/>
    <s v="916"/>
    <x v="22"/>
    <x v="9"/>
  </r>
  <r>
    <x v="5"/>
    <x v="15"/>
    <x v="5"/>
    <n v="2"/>
    <n v="2"/>
    <n v="45"/>
    <x v="6"/>
    <n v="26"/>
    <n v="58"/>
    <x v="4"/>
    <n v="2"/>
    <s v="2. EXP - Operating Expense"/>
    <n v="58"/>
    <x v="108"/>
    <n v="1224"/>
    <n v="955120"/>
    <n v="40000"/>
    <n v="152120"/>
    <n v="405000"/>
    <n v="60000"/>
    <n v="17880"/>
    <n v="120"/>
    <n v="0"/>
    <n v="0"/>
    <n v="0"/>
    <n v="108000"/>
    <n v="62000"/>
    <n v="110000"/>
    <n v="40000"/>
    <n v="152120"/>
    <n v="405000"/>
    <n v="60000"/>
    <n v="17880"/>
    <n v="120"/>
    <n v="0"/>
    <n v="0"/>
    <n v="0"/>
    <n v="108000"/>
    <n v="62000"/>
    <n v="110000"/>
    <n v="955120"/>
    <n v="95512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3"/>
    <x v="8"/>
    <x v="1"/>
    <n v="2"/>
    <n v="2"/>
    <n v="49"/>
    <x v="13"/>
    <n v="26"/>
    <n v="59"/>
    <x v="2"/>
    <n v="2"/>
    <s v="2. EXP - Operating Expense"/>
    <n v="73"/>
    <x v="56"/>
    <n v="798"/>
    <n v="3432145.9999919999"/>
    <n v="524580.76"/>
    <n v="647673.02"/>
    <n v="858502.38"/>
    <n v="753389.41"/>
    <n v="654921.31999999995"/>
    <n v="819895.25"/>
    <n v="126655.56"/>
    <n v="587567.54"/>
    <n v="717184.55"/>
    <n v="869098.07"/>
    <n v="893759.75"/>
    <n v="818510.41"/>
    <n v="286012.16666599998"/>
    <n v="286012.16666599998"/>
    <n v="286012.16666599998"/>
    <n v="286012.16666599998"/>
    <n v="286012.16666599998"/>
    <n v="286012.16666599998"/>
    <n v="286012.16666599998"/>
    <n v="286012.16666599998"/>
    <n v="286012.16666599998"/>
    <n v="286012.16666599998"/>
    <n v="286012.16666599998"/>
    <n v="286012.16666599998"/>
    <n v="8271738.0199999996"/>
    <n v="3432145.9999919999"/>
    <s v="All Budget Divisions"/>
    <s v="CD-42 - ACP (FCC Appropriated Program; formerly EBB)"/>
    <x v="0"/>
    <s v="FCC"/>
    <s v="Professional Services"/>
    <s v="Other Professional Services"/>
    <n v="-4839592.0200079996"/>
    <s v="90-403-42.64883"/>
    <s v="403-ACP (FCC Appropriated Program; formerly EBB)"/>
    <s v="403"/>
    <x v="56"/>
    <x v="9"/>
  </r>
  <r>
    <x v="0"/>
    <x v="5"/>
    <x v="4"/>
    <n v="2"/>
    <n v="2"/>
    <n v="46"/>
    <x v="3"/>
    <n v="26"/>
    <n v="59"/>
    <x v="2"/>
    <n v="2"/>
    <s v="2. EXP - Operating Expense"/>
    <n v="32"/>
    <x v="47"/>
    <n v="1473"/>
    <n v="-6725.27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970.25"/>
    <n v="0"/>
    <n v="0"/>
    <n v="0"/>
    <n v="0"/>
    <n v="0"/>
    <n v="0"/>
    <n v="-6725.27"/>
    <n v="-6725.27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6"/>
    <x v="12"/>
    <x v="6"/>
    <n v="2"/>
    <n v="2"/>
    <n v="55"/>
    <x v="9"/>
    <n v="26"/>
    <n v="59"/>
    <x v="2"/>
    <n v="2"/>
    <s v="2. EXP - Operating Expense"/>
    <n v="32"/>
    <x v="47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2"/>
    <x v="2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7"/>
    <x v="10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6"/>
    <x v="1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7"/>
    <x v="10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3"/>
    <x v="7"/>
    <n v="2"/>
    <n v="2"/>
    <n v="46"/>
    <x v="3"/>
    <n v="26"/>
    <n v="59"/>
    <x v="2"/>
    <n v="2"/>
    <s v="2. EXP - Operating Expense"/>
    <n v="29"/>
    <x v="4"/>
    <n v="1504"/>
    <n v="198844.16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41.31"/>
    <n v="16665.91"/>
    <n v="15216.7"/>
    <n v="15941.31"/>
    <n v="15941.31"/>
    <n v="15216.7"/>
    <n v="16665.91"/>
    <n v="87255.01"/>
    <n v="87255.01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6"/>
    <x v="12"/>
    <x v="6"/>
    <n v="2"/>
    <n v="2"/>
    <n v="54"/>
    <x v="15"/>
    <n v="26"/>
    <n v="59"/>
    <x v="2"/>
    <n v="2"/>
    <s v="2. EXP - Operating Expense"/>
    <n v="29"/>
    <x v="4"/>
    <n v="1689"/>
    <n v="60127.067000000003"/>
    <n v="0"/>
    <n v="0"/>
    <n v="0"/>
    <n v="0"/>
    <n v="0"/>
    <n v="0"/>
    <n v="0"/>
    <n v="0"/>
    <n v="0"/>
    <n v="0"/>
    <n v="0"/>
    <n v="0"/>
    <n v="4625.1589999999997"/>
    <n v="4625.1589999999997"/>
    <n v="4625.1589999999997"/>
    <n v="6937.7385000000004"/>
    <n v="4625.1589999999997"/>
    <n v="4625.1589999999997"/>
    <n v="4625.1589999999997"/>
    <n v="4625.1589999999997"/>
    <n v="6937.7385000000004"/>
    <n v="4625.1589999999997"/>
    <n v="4625.1589999999997"/>
    <n v="4625.1589999999997"/>
    <n v="0"/>
    <n v="0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5"/>
    <x v="20"/>
    <x v="13"/>
    <n v="2"/>
    <n v="2"/>
    <n v="52"/>
    <x v="10"/>
    <n v="26"/>
    <n v="59"/>
    <x v="2"/>
    <n v="2"/>
    <s v="2. EXP - Operating Expense"/>
    <n v="30"/>
    <x v="39"/>
    <n v="1300"/>
    <n v="-468.1152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.672899999999998"/>
    <n v="-75.483999999999995"/>
    <n v="-79.078400000000002"/>
    <n v="-82.672899999999998"/>
    <n v="-71.235500000000002"/>
    <n v="-76.971599999999995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6"/>
    <x v="1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9"/>
    <x v="12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6"/>
    <x v="12"/>
    <x v="6"/>
    <n v="2"/>
    <n v="2"/>
    <n v="48"/>
    <x v="8"/>
    <n v="26"/>
    <n v="59"/>
    <x v="2"/>
    <n v="2"/>
    <s v="2. EXP - Operating Expense"/>
    <n v="31"/>
    <x v="24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5"/>
    <x v="16"/>
    <x v="9"/>
    <n v="2"/>
    <n v="2"/>
    <n v="53"/>
    <x v="16"/>
    <n v="26"/>
    <n v="59"/>
    <x v="2"/>
    <n v="2"/>
    <s v="2. EXP - Operating Expense"/>
    <n v="27"/>
    <x v="38"/>
    <n v="1303"/>
    <n v="12518.17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1086.48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0"/>
    <n v="13604.65"/>
    <n v="12518.17"/>
    <s v="All Budget Divisions"/>
    <s v="DA-40 - Lifeline (DA)"/>
    <x v="5"/>
    <s v="USF"/>
    <s v="Employee Expenses"/>
    <s v="Compensation and Benefits"/>
    <n v="-1086.48"/>
    <s v="90-917-40.62304"/>
    <s v="917-IT Lifeline Support"/>
    <s v="917"/>
    <x v="38"/>
    <x v="3"/>
  </r>
  <r>
    <x v="5"/>
    <x v="15"/>
    <x v="5"/>
    <n v="2"/>
    <n v="2"/>
    <n v="54"/>
    <x v="15"/>
    <n v="26"/>
    <n v="59"/>
    <x v="2"/>
    <n v="2"/>
    <s v="2. EXP - Operating Expense"/>
    <n v="27"/>
    <x v="38"/>
    <n v="1320"/>
    <n v="8023.13"/>
    <n v="727.5"/>
    <n v="758.29"/>
    <n v="741.04"/>
    <n v="741.04"/>
    <n v="741.04"/>
    <n v="741.04"/>
    <n v="267.58"/>
    <n v="661.12"/>
    <n v="661.12"/>
    <n v="661.12"/>
    <n v="661.12"/>
    <n v="661.12"/>
    <n v="727.5"/>
    <n v="758.29"/>
    <n v="741.04"/>
    <n v="741.04"/>
    <n v="741.04"/>
    <n v="741.04"/>
    <n v="267.58"/>
    <n v="661.12"/>
    <n v="661.12"/>
    <n v="661.12"/>
    <n v="661.12"/>
    <n v="661.12"/>
    <n v="8023.13"/>
    <n v="8023.13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4"/>
    <x v="9"/>
    <x v="1"/>
    <n v="2"/>
    <n v="2"/>
    <n v="39"/>
    <x v="1"/>
    <n v="26"/>
    <n v="52"/>
    <x v="1"/>
    <n v="2"/>
    <s v="2. EXP - Operating Expense"/>
    <n v="29"/>
    <x v="4"/>
    <n v="928"/>
    <n v="288334.38219999999"/>
    <n v="23039.5"/>
    <n v="21593.62"/>
    <n v="18939"/>
    <n v="20962.3"/>
    <n v="20810.099999999999"/>
    <n v="20046.23"/>
    <n v="21427.78"/>
    <n v="22054.94"/>
    <n v="20788.55"/>
    <n v="22576.98"/>
    <n v="20896.419999999998"/>
    <n v="28585.83"/>
    <n v="25311.796900000001"/>
    <n v="23110.771100000002"/>
    <n v="23110.771100000002"/>
    <n v="24211.284"/>
    <n v="25311.796900000001"/>
    <n v="22010.2582"/>
    <n v="25311.796900000001"/>
    <n v="24211.284"/>
    <n v="23110.771100000002"/>
    <n v="25311.796900000001"/>
    <n v="23110.771100000002"/>
    <n v="24211.284"/>
    <n v="261721.25"/>
    <n v="288334.38219999999"/>
    <s v="All Budget Divisions"/>
    <s v="CD-61 - Office of the Chief Administrative Officer Division"/>
    <x v="1"/>
    <s v="USF"/>
    <s v="Employee Expenses"/>
    <s v="Compensation and Benefits"/>
    <n v="26613.1322"/>
    <s v="61-601-61.62306"/>
    <s v="601-Data Strategy"/>
    <s v="601"/>
    <x v="4"/>
    <x v="3"/>
  </r>
  <r>
    <x v="5"/>
    <x v="15"/>
    <x v="5"/>
    <n v="2"/>
    <n v="2"/>
    <n v="34"/>
    <x v="7"/>
    <n v="26"/>
    <n v="47"/>
    <x v="5"/>
    <n v="2"/>
    <s v="2. EXP - Operating Expense"/>
    <n v="29"/>
    <x v="4"/>
    <n v="1113"/>
    <n v="725714.47"/>
    <n v="63116.66"/>
    <n v="56384.76"/>
    <n v="56702.89"/>
    <n v="58689.3"/>
    <n v="59196.28"/>
    <n v="56510.69"/>
    <n v="61440.77"/>
    <n v="55958.41"/>
    <n v="59243.21"/>
    <n v="61836.47"/>
    <n v="54304.94"/>
    <n v="82330.09"/>
    <n v="63116.66"/>
    <n v="56384.76"/>
    <n v="56702.89"/>
    <n v="58689.3"/>
    <n v="59196.28"/>
    <n v="56510.69"/>
    <n v="61440.77"/>
    <n v="55958.41"/>
    <n v="59243.21"/>
    <n v="61836.47"/>
    <n v="54304.94"/>
    <n v="82330.09"/>
    <n v="725714.47"/>
    <n v="725714.47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5"/>
    <x v="20"/>
    <x v="13"/>
    <n v="2"/>
    <n v="2"/>
    <n v="40"/>
    <x v="4"/>
    <n v="26"/>
    <n v="53"/>
    <x v="3"/>
    <n v="2"/>
    <s v="2. EXP - Operating Expense"/>
    <n v="29"/>
    <x v="4"/>
    <n v="1161"/>
    <n v="328951.72810000001"/>
    <n v="24623.95"/>
    <n v="31077.25"/>
    <n v="32225.73"/>
    <n v="33939.050000000003"/>
    <n v="34153.68"/>
    <n v="31760.52"/>
    <n v="35395.199999999997"/>
    <n v="32083.64"/>
    <n v="33138.51"/>
    <n v="33701.769999999997"/>
    <n v="30471.25"/>
    <n v="45683.27"/>
    <n v="24623.95"/>
    <n v="31077.25"/>
    <n v="32225.73"/>
    <n v="33939.050000000003"/>
    <n v="34153.68"/>
    <n v="31760.52"/>
    <n v="24598.072800000002"/>
    <n v="22459.109899999999"/>
    <n v="23528.5913"/>
    <n v="24598.072800000002"/>
    <n v="21389.628499999999"/>
    <n v="24598.072800000002"/>
    <n v="187780.18"/>
    <n v="187780.18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7"/>
    <x v="5"/>
    <n v="2"/>
    <n v="2"/>
    <n v="43"/>
    <x v="21"/>
    <n v="26"/>
    <n v="56"/>
    <x v="12"/>
    <n v="2"/>
    <s v="2. EXP - Operating Expense"/>
    <n v="29"/>
    <x v="4"/>
    <n v="1410"/>
    <n v="129886.72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6721.009999999998"/>
    <n v="17466.82"/>
    <n v="16213.64"/>
    <n v="0"/>
    <n v="0"/>
    <n v="0"/>
    <n v="0"/>
    <n v="146832.60999999999"/>
    <n v="129886.72"/>
    <s v="All Budget Divisions"/>
    <s v="CD-73 - Procurement"/>
    <x v="1"/>
    <s v="USF"/>
    <s v="Employee Expenses"/>
    <s v="Compensation and Benefits"/>
    <n v="-16945.89"/>
    <s v="73-730-73.62306"/>
    <s v="730-Procurement"/>
    <s v="730"/>
    <x v="4"/>
    <x v="3"/>
  </r>
  <r>
    <x v="0"/>
    <x v="18"/>
    <x v="11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17"/>
    <x v="10"/>
    <n v="2"/>
    <n v="2"/>
    <n v="37"/>
    <x v="5"/>
    <n v="26"/>
    <n v="50"/>
    <x v="0"/>
    <n v="2"/>
    <s v="2. EXP - Operating Expense"/>
    <n v="24"/>
    <x v="3"/>
    <n v="1346"/>
    <n v="123172.94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11189.54"/>
    <n v="11189.54"/>
    <n v="10680.92"/>
    <n v="11189.54"/>
    <n v="11698.15"/>
    <n v="10680.92"/>
    <n v="11189.54"/>
    <n v="11189.54"/>
    <n v="10680.92"/>
    <n v="11698.15"/>
    <n v="11786.18"/>
    <n v="11786.18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11"/>
    <x v="6"/>
    <n v="2"/>
    <n v="2"/>
    <n v="54"/>
    <x v="15"/>
    <n v="26"/>
    <n v="59"/>
    <x v="2"/>
    <n v="2"/>
    <s v="2. EXP - Operating Expense"/>
    <n v="24"/>
    <x v="3"/>
    <n v="1471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DA-50 - Rural Health Care (DA)"/>
    <x v="2"/>
    <s v="USF"/>
    <s v="Employee Expenses"/>
    <s v="Compensation and Benefits"/>
    <n v="1709.97"/>
    <s v="90-909-50.62301"/>
    <s v="909-Project Management Office"/>
    <s v="909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23"/>
    <n v="318991.40000000002"/>
    <n v="23090.46"/>
    <n v="30800.55"/>
    <n v="31688.1"/>
    <n v="31571.919999999998"/>
    <n v="35689.43"/>
    <n v="38676.559999999998"/>
    <n v="42758.79"/>
    <n v="44482.68"/>
    <n v="50687.43"/>
    <n v="50676.58"/>
    <n v="62604.99"/>
    <n v="59602.559999999998"/>
    <n v="26991.58"/>
    <n v="24537.8"/>
    <n v="28218.47"/>
    <n v="24537.8"/>
    <n v="28218.47"/>
    <n v="26991.58"/>
    <n v="25764.69"/>
    <n v="28218.47"/>
    <n v="25764.69"/>
    <n v="26991.58"/>
    <n v="26991.58"/>
    <n v="25764.69"/>
    <n v="502330.05"/>
    <n v="318991.40000000002"/>
    <s v="All Budget Divisions"/>
    <s v="CD-90 - Information Technology"/>
    <x v="1"/>
    <s v="USF"/>
    <s v="Employee Expenses"/>
    <s v="Compensation and Benefits"/>
    <n v="-183338.65"/>
    <s v="90-902-90.62303"/>
    <s v="902-Business Relationship Management"/>
    <s v="902"/>
    <x v="51"/>
    <x v="3"/>
  </r>
  <r>
    <x v="0"/>
    <x v="18"/>
    <x v="11"/>
    <n v="2"/>
    <n v="2"/>
    <n v="39"/>
    <x v="1"/>
    <n v="26"/>
    <n v="52"/>
    <x v="1"/>
    <n v="2"/>
    <s v="2. EXP - Operating Expense"/>
    <n v="26"/>
    <x v="51"/>
    <n v="1369"/>
    <n v="18915.23"/>
    <n v="1749.79"/>
    <n v="-10"/>
    <n v="-10"/>
    <n v="-15"/>
    <n v="-10"/>
    <n v="-10"/>
    <n v="-10"/>
    <n v="-5"/>
    <n v="0"/>
    <n v="0"/>
    <n v="0"/>
    <n v="0"/>
    <n v="1749.79"/>
    <n v="1436.44"/>
    <n v="1580.08"/>
    <n v="1580.08"/>
    <n v="1508.26"/>
    <n v="1580.08"/>
    <n v="1651.91"/>
    <n v="1508.26"/>
    <n v="1580.08"/>
    <n v="1580.08"/>
    <n v="1508.26"/>
    <n v="1651.91"/>
    <n v="1749.79"/>
    <n v="174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14"/>
    <x v="8"/>
    <n v="2"/>
    <n v="2"/>
    <n v="45"/>
    <x v="6"/>
    <n v="26"/>
    <n v="58"/>
    <x v="4"/>
    <n v="2"/>
    <s v="2. EXP - Operating Expense"/>
    <n v="26"/>
    <x v="51"/>
    <n v="1423"/>
    <n v="870393.49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3994.31"/>
    <n v="67074.820000000007"/>
    <n v="76610.149999999994"/>
    <n v="76503.53"/>
    <n v="76503.53"/>
    <n v="73026.09"/>
    <n v="79980.960000000006"/>
    <n v="564379.38"/>
    <n v="564379.38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0"/>
    <x v="0"/>
    <n v="2"/>
    <n v="2"/>
    <n v="46"/>
    <x v="3"/>
    <n v="26"/>
    <n v="59"/>
    <x v="2"/>
    <n v="2"/>
    <s v="2. EXP - Operating Expense"/>
    <n v="16"/>
    <x v="1"/>
    <n v="1504"/>
    <n v="170605.5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872"/>
    <n v="14618.5"/>
    <n v="14196"/>
    <n v="14196"/>
    <n v="14365"/>
    <n v="14365"/>
    <n v="14365"/>
    <n v="127510.5"/>
    <n v="127510.5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6"/>
    <x v="12"/>
    <x v="6"/>
    <n v="2"/>
    <n v="2"/>
    <n v="39"/>
    <x v="1"/>
    <n v="26"/>
    <n v="52"/>
    <x v="1"/>
    <n v="2"/>
    <s v="2. EXP - Operating Expense"/>
    <n v="21"/>
    <x v="42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1"/>
    <x v="1"/>
    <x v="1"/>
    <n v="2"/>
    <n v="2"/>
    <n v="46"/>
    <x v="3"/>
    <n v="26"/>
    <n v="59"/>
    <x v="2"/>
    <n v="2"/>
    <s v="2. EXP - Operating Expense"/>
    <n v="24"/>
    <x v="3"/>
    <n v="620"/>
    <n v="27359.9997"/>
    <n v="0"/>
    <n v="0"/>
    <n v="0"/>
    <n v="280"/>
    <n v="0"/>
    <n v="608"/>
    <n v="670"/>
    <n v="671"/>
    <n v="895"/>
    <n v="1048"/>
    <n v="980"/>
    <n v="1525"/>
    <n v="2209.8461000000002"/>
    <n v="2104.6154000000001"/>
    <n v="2420.3076999999998"/>
    <n v="2209.8461000000002"/>
    <n v="2315.0769"/>
    <n v="2315.0769"/>
    <n v="2209.8461000000002"/>
    <n v="2420.3076999999998"/>
    <n v="2315.0769"/>
    <n v="2209.8461000000002"/>
    <n v="2315.0769"/>
    <n v="2315.0769"/>
    <n v="6677"/>
    <n v="27359.9997"/>
    <s v="All Budget Divisions"/>
    <s v="CD-90 - Information Technology"/>
    <x v="1"/>
    <s v="USF"/>
    <s v="Employee Expenses"/>
    <s v="Compensation and Benefits"/>
    <n v="20682.9997"/>
    <s v="90-909-90.62301"/>
    <s v="909-Project Management Office"/>
    <s v="909"/>
    <x v="3"/>
    <x v="3"/>
  </r>
  <r>
    <x v="5"/>
    <x v="20"/>
    <x v="13"/>
    <n v="2"/>
    <n v="2"/>
    <n v="46"/>
    <x v="3"/>
    <n v="26"/>
    <n v="59"/>
    <x v="2"/>
    <n v="2"/>
    <s v="2. EXP - Operating Expense"/>
    <n v="24"/>
    <x v="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77"/>
    <n v="55273.77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4823.08"/>
    <n v="4823.08"/>
    <n v="4603.8500000000004"/>
    <n v="4823.08"/>
    <n v="5042.3100000000004"/>
    <n v="4603.8500000000004"/>
    <n v="4823.08"/>
    <n v="4823.08"/>
    <n v="4603.8500000000004"/>
    <n v="5042.3100000000004"/>
    <n v="7262.2"/>
    <n v="7262.2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8"/>
    <x v="11"/>
    <n v="2"/>
    <n v="2"/>
    <n v="46"/>
    <x v="3"/>
    <n v="26"/>
    <n v="59"/>
    <x v="2"/>
    <n v="2"/>
    <s v="2. EXP - Operating Expense"/>
    <n v="24"/>
    <x v="3"/>
    <n v="1504"/>
    <n v="33149.58"/>
    <n v="1711.87"/>
    <n v="1597"/>
    <n v="1715.87"/>
    <n v="2234.67"/>
    <n v="1595.87"/>
    <n v="1760.87"/>
    <n v="1274.31"/>
    <n v="1541.87"/>
    <n v="1362.87"/>
    <n v="0"/>
    <n v="0"/>
    <n v="0"/>
    <n v="1711.87"/>
    <n v="2630.77"/>
    <n v="2893.85"/>
    <n v="2893.85"/>
    <n v="2762.31"/>
    <n v="2893.85"/>
    <n v="3025.38"/>
    <n v="2762.31"/>
    <n v="2893.85"/>
    <n v="2893.85"/>
    <n v="2762.31"/>
    <n v="3025.38"/>
    <n v="1711.87"/>
    <n v="1711.87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6"/>
    <x v="12"/>
    <x v="6"/>
    <n v="2"/>
    <n v="2"/>
    <n v="52"/>
    <x v="10"/>
    <n v="26"/>
    <n v="59"/>
    <x v="2"/>
    <n v="6"/>
    <s v="X00000 - Capital Expenses"/>
    <n v="141"/>
    <x v="92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6"/>
    <x v="12"/>
    <x v="6"/>
    <n v="2"/>
    <n v="2"/>
    <n v="55"/>
    <x v="9"/>
    <n v="26"/>
    <n v="59"/>
    <x v="2"/>
    <n v="6"/>
    <s v="X00000 - Capital Expenses"/>
    <n v="141"/>
    <x v="92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14"/>
    <x v="8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3"/>
    <x v="7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96"/>
    <n v="-25110.78"/>
    <n v="0"/>
    <n v="0"/>
    <n v="0"/>
    <n v="0"/>
    <n v="0"/>
    <n v="0"/>
    <n v="0"/>
    <n v="0"/>
    <n v="0"/>
    <n v="0"/>
    <n v="0"/>
    <n v="23388.55"/>
    <n v="-2092.5650000000001"/>
    <n v="-2092.5650000000001"/>
    <n v="-2092.5650000000001"/>
    <n v="-2092.5650000000001"/>
    <n v="-2092.5650000000001"/>
    <n v="-2092.5650000000001"/>
    <n v="-2092.5650000000001"/>
    <n v="-2092.5650000000001"/>
    <n v="-2092.5650000000001"/>
    <n v="-2092.5650000000001"/>
    <n v="-2092.5650000000001"/>
    <n v="-2092.5650000000001"/>
    <n v="23388.55"/>
    <n v="-25110.78"/>
    <s v="All Budget Divisions"/>
    <s v="CD-90 - Information Technology"/>
    <x v="1"/>
    <s v="USF"/>
    <s v="Employee Expenses"/>
    <s v="Compensation and Benefits"/>
    <n v="-48499.33"/>
    <s v="90-923-90.68100"/>
    <s v="923-Information Security"/>
    <s v="923"/>
    <x v="46"/>
    <x v="3"/>
  </r>
  <r>
    <x v="0"/>
    <x v="18"/>
    <x v="11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4"/>
    <x v="9"/>
    <x v="1"/>
    <n v="2"/>
    <n v="2"/>
    <n v="36"/>
    <x v="14"/>
    <n v="26"/>
    <n v="49"/>
    <x v="10"/>
    <n v="3"/>
    <s v="4. USAC_DEBIT - USAC Administration (Debit to SM)"/>
    <n v="120"/>
    <x v="73"/>
    <n v="900"/>
    <n v="11484646.7862"/>
    <n v="1088637.3"/>
    <n v="993822.22"/>
    <n v="1003344.35"/>
    <n v="1022542.63"/>
    <n v="1069556.72"/>
    <n v="932714.78"/>
    <n v="1078369.98"/>
    <n v="1042180.76"/>
    <n v="1001131.15"/>
    <n v="1106673.83"/>
    <n v="1016371.12"/>
    <n v="1441461.06"/>
    <n v="982719.44609999994"/>
    <n v="897007.92489999998"/>
    <n v="897007.92489999998"/>
    <n v="939863.68539999996"/>
    <n v="982719.44609999994"/>
    <n v="854152.16429999995"/>
    <n v="982719.44609999994"/>
    <n v="939863.68539999996"/>
    <n v="897007.92489999998"/>
    <n v="982719.44609999994"/>
    <n v="984606.14939999999"/>
    <n v="1144259.5426"/>
    <n v="12796805.9"/>
    <n v="11484646.7862"/>
    <s v="All Budget Divisions"/>
    <s v="BD-40 - Lifeline"/>
    <x v="5"/>
    <s v="USF"/>
    <s v="Allocations"/>
    <s v="Allocations"/>
    <n v="-1312159.1137999999"/>
    <s v="40-400-40.90110"/>
    <s v="400-Lifeline"/>
    <s v="400"/>
    <x v="73"/>
    <x v="0"/>
  </r>
  <r>
    <x v="0"/>
    <x v="0"/>
    <x v="0"/>
    <n v="2"/>
    <n v="2"/>
    <n v="37"/>
    <x v="5"/>
    <n v="26"/>
    <n v="50"/>
    <x v="0"/>
    <n v="3"/>
    <s v="4. USAC_DEBIT - USAC Administration (Debit to SM)"/>
    <n v="121"/>
    <x v="99"/>
    <n v="1346"/>
    <n v="2118777.81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81731.3"/>
    <n v="186689.32"/>
    <n v="178190.69"/>
    <n v="178172.46"/>
    <n v="157446.57999999999"/>
    <n v="146766.1"/>
    <n v="173555.18"/>
    <n v="1641009.95"/>
    <n v="1641009.95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4"/>
    <x v="9"/>
    <x v="1"/>
    <n v="2"/>
    <n v="2"/>
    <n v="53"/>
    <x v="16"/>
    <n v="26"/>
    <n v="59"/>
    <x v="2"/>
    <n v="6"/>
    <s v="X00000 - Capital Expenses"/>
    <n v="141"/>
    <x v="92"/>
    <n v="1082"/>
    <n v="0"/>
    <n v="3483.73"/>
    <n v="2246.8000000000002"/>
    <n v="0"/>
    <n v="15369.18"/>
    <n v="21303.02"/>
    <n v="15228.62"/>
    <n v="11290.65"/>
    <n v="390.78"/>
    <n v="446.3"/>
    <n v="0"/>
    <n v="0"/>
    <n v="845.23"/>
    <n v="0"/>
    <n v="0"/>
    <n v="0"/>
    <n v="0"/>
    <n v="0"/>
    <n v="0"/>
    <n v="0"/>
    <n v="0"/>
    <n v="0"/>
    <n v="0"/>
    <n v="0"/>
    <n v="0"/>
    <n v="70604.31"/>
    <n v="0"/>
    <s v="All Budget Divisions"/>
    <s v="DA-40 - Lifeline (DA)"/>
    <x v="5"/>
    <s v="USF"/>
    <s v="Employee Expenses"/>
    <s v="Compensation and Benefits"/>
    <n v="-70604.31"/>
    <s v="90-917-40.X00008"/>
    <s v="917-IT Lifeline Support"/>
    <s v="917"/>
    <x v="92"/>
    <x v="0"/>
  </r>
  <r>
    <x v="1"/>
    <x v="1"/>
    <x v="1"/>
    <n v="2"/>
    <n v="2"/>
    <n v="45"/>
    <x v="6"/>
    <n v="26"/>
    <n v="58"/>
    <x v="4"/>
    <n v="2"/>
    <s v="2. EXP - Operating Expense"/>
    <n v="104"/>
    <x v="54"/>
    <n v="561"/>
    <n v="0"/>
    <n v="0"/>
    <n v="0"/>
    <n v="0"/>
    <n v="0"/>
    <n v="0"/>
    <n v="0"/>
    <n v="0"/>
    <n v="0"/>
    <n v="0"/>
    <n v="0"/>
    <n v="0"/>
    <n v="21559.88"/>
    <n v="0"/>
    <n v="0"/>
    <n v="0"/>
    <n v="0"/>
    <n v="0"/>
    <n v="0"/>
    <n v="0"/>
    <n v="0"/>
    <n v="0"/>
    <n v="0"/>
    <n v="0"/>
    <n v="0"/>
    <n v="21559.88"/>
    <n v="0"/>
    <s v="All Budget Divisions"/>
    <s v="CD-80 - Audit and Assurance"/>
    <x v="1"/>
    <s v="USF"/>
    <s v="Employee Expenses"/>
    <s v="Compensation and Benefits"/>
    <n v="-21559.88"/>
    <s v="80-800-80.68004"/>
    <s v="800-Audit and Assurance"/>
    <s v="800"/>
    <x v="54"/>
    <x v="0"/>
  </r>
  <r>
    <x v="5"/>
    <x v="15"/>
    <x v="5"/>
    <n v="2"/>
    <n v="2"/>
    <n v="46"/>
    <x v="3"/>
    <n v="26"/>
    <n v="59"/>
    <x v="2"/>
    <n v="2"/>
    <s v="2. EXP - Operating Expense"/>
    <n v="104"/>
    <x v="54"/>
    <n v="1254"/>
    <n v="32017.81"/>
    <n v="0"/>
    <n v="0"/>
    <n v="0"/>
    <n v="0"/>
    <n v="0"/>
    <n v="0"/>
    <n v="0"/>
    <n v="0"/>
    <n v="0"/>
    <n v="0"/>
    <n v="0"/>
    <n v="32017.81"/>
    <n v="0"/>
    <n v="0"/>
    <n v="0"/>
    <n v="0"/>
    <n v="0"/>
    <n v="0"/>
    <n v="0"/>
    <n v="0"/>
    <n v="0"/>
    <n v="0"/>
    <n v="0"/>
    <n v="32017.81"/>
    <n v="32017.81"/>
    <n v="32017.81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5"/>
    <x v="10"/>
    <x v="1"/>
    <n v="2"/>
    <n v="2"/>
    <n v="39"/>
    <x v="1"/>
    <n v="26"/>
    <n v="52"/>
    <x v="1"/>
    <n v="2"/>
    <s v="2. EXP - Operating Expense"/>
    <n v="105"/>
    <x v="11"/>
    <n v="1149"/>
    <n v="69829.261799999993"/>
    <n v="500"/>
    <n v="0"/>
    <n v="250"/>
    <n v="0"/>
    <n v="500"/>
    <n v="0"/>
    <n v="250"/>
    <n v="500"/>
    <n v="0"/>
    <n v="2087"/>
    <n v="0"/>
    <n v="50896.09"/>
    <n v="305.19229999999999"/>
    <n v="265.38459999999998"/>
    <n v="278.65390000000002"/>
    <n v="291.92309999999998"/>
    <n v="291.92309999999998"/>
    <n v="278.65390000000002"/>
    <n v="305.19229999999999"/>
    <n v="278.65390000000002"/>
    <n v="291.92309999999998"/>
    <n v="305.19229999999999"/>
    <n v="20175.1823"/>
    <n v="46761.387000000002"/>
    <n v="54983.09"/>
    <n v="69829.261799999993"/>
    <s v="All Budget Divisions"/>
    <s v="CD-61 - Office of the Chief Administrative Officer Division"/>
    <x v="1"/>
    <s v="USF"/>
    <s v="Employee Expenses"/>
    <s v="Compensation and Benefits"/>
    <n v="14846.1718"/>
    <s v="61-601-61.68005"/>
    <s v="601-Data Strategy"/>
    <s v="601"/>
    <x v="11"/>
    <x v="3"/>
  </r>
  <r>
    <x v="0"/>
    <x v="2"/>
    <x v="2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2"/>
    <x v="2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2"/>
    <x v="2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5"/>
    <x v="4"/>
    <n v="2"/>
    <n v="2"/>
    <n v="46"/>
    <x v="3"/>
    <n v="26"/>
    <n v="59"/>
    <x v="2"/>
    <n v="2"/>
    <s v="2. EXP - Operating Expense"/>
    <n v="83"/>
    <x v="13"/>
    <n v="1461"/>
    <n v="3622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8.8499999999999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6"/>
    <x v="1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7"/>
    <x v="5"/>
    <n v="2"/>
    <n v="2"/>
    <n v="34"/>
    <x v="7"/>
    <n v="26"/>
    <n v="47"/>
    <x v="5"/>
    <n v="2"/>
    <s v="2. EXP - Operating Expense"/>
    <n v="97"/>
    <x v="16"/>
    <n v="1335"/>
    <n v="31900.94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2767.1"/>
    <n v="4912.7"/>
    <n v="4492.74"/>
    <n v="0"/>
    <n v="0"/>
    <n v="0"/>
    <n v="0"/>
    <n v="34794.68"/>
    <n v="31900.94"/>
    <s v="All Budget Divisions"/>
    <s v="BD-20 - Schools &amp; Libraries"/>
    <x v="3"/>
    <s v="USF"/>
    <s v="Employee Expenses"/>
    <s v="Travel"/>
    <n v="-2893.74"/>
    <s v="20-200-20.66800"/>
    <s v="200-Schools &amp; Libraries"/>
    <s v="200"/>
    <x v="16"/>
    <x v="7"/>
  </r>
  <r>
    <x v="6"/>
    <x v="12"/>
    <x v="6"/>
    <n v="2"/>
    <n v="2"/>
    <n v="36"/>
    <x v="14"/>
    <n v="26"/>
    <n v="49"/>
    <x v="10"/>
    <n v="2"/>
    <s v="2. EXP - Operating Expense"/>
    <n v="98"/>
    <x v="17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5"/>
    <x v="4"/>
    <n v="2"/>
    <n v="2"/>
    <n v="39"/>
    <x v="1"/>
    <n v="26"/>
    <n v="52"/>
    <x v="1"/>
    <n v="2"/>
    <s v="2. EXP - Operating Expense"/>
    <n v="100"/>
    <x v="18"/>
    <n v="1403"/>
    <n v="382012.33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0431.18"/>
    <n v="34518.61"/>
    <n v="31516.99"/>
    <n v="33017.800000000003"/>
    <n v="33017.800000000003"/>
    <n v="31516.99"/>
    <n v="34518.61"/>
    <n v="183905.53"/>
    <n v="183905.53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19"/>
    <x v="12"/>
    <n v="2"/>
    <n v="2"/>
    <n v="45"/>
    <x v="6"/>
    <n v="26"/>
    <n v="58"/>
    <x v="4"/>
    <n v="2"/>
    <s v="2. EXP - Operating Expense"/>
    <n v="100"/>
    <x v="18"/>
    <n v="1426"/>
    <n v="551524.18999999994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394.6"/>
    <n v="40419.040000000001"/>
    <n v="44952.61"/>
    <n v="47093.21"/>
    <n v="47093.21"/>
    <n v="44952.61"/>
    <n v="49233.81"/>
    <n v="318198.74"/>
    <n v="318198.74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5"/>
    <x v="16"/>
    <x v="9"/>
    <n v="2"/>
    <n v="2"/>
    <n v="45"/>
    <x v="6"/>
    <n v="26"/>
    <n v="58"/>
    <x v="4"/>
    <n v="2"/>
    <s v="2. EXP - Operating Expense"/>
    <n v="57"/>
    <x v="22"/>
    <n v="1224"/>
    <n v="196875.73"/>
    <n v="438.94"/>
    <n v="32534.6"/>
    <n v="19990.13"/>
    <n v="2269.87"/>
    <n v="10710"/>
    <n v="10500"/>
    <n v="28344.19"/>
    <n v="43866.22"/>
    <n v="55385.11"/>
    <n v="39666.67"/>
    <n v="11957.21"/>
    <n v="13387.67"/>
    <n v="438.94"/>
    <n v="32534.6"/>
    <n v="19990.13"/>
    <n v="2269.87"/>
    <n v="10710"/>
    <n v="10500"/>
    <n v="28344.19"/>
    <n v="43866.22"/>
    <n v="55385.11"/>
    <n v="39666.67"/>
    <n v="-46830"/>
    <n v="0"/>
    <n v="269050.61"/>
    <n v="196875.73"/>
    <s v="All Budget Divisions"/>
    <s v="CD-80 - Audit and Assurance"/>
    <x v="1"/>
    <s v="USF"/>
    <s v="Professional Services"/>
    <s v="Other Professional Services"/>
    <n v="-72174.880000000005"/>
    <s v="80-800-80.64800"/>
    <s v="800-Audit and Assurance"/>
    <s v="800"/>
    <x v="22"/>
    <x v="9"/>
  </r>
  <r>
    <x v="0"/>
    <x v="3"/>
    <x v="3"/>
    <n v="2"/>
    <n v="2"/>
    <n v="55"/>
    <x v="9"/>
    <n v="26"/>
    <n v="53"/>
    <x v="3"/>
    <n v="2"/>
    <s v="2. EXP - Operating Expense"/>
    <n v="71"/>
    <x v="55"/>
    <n v="1374"/>
    <n v="1352728.3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0"/>
    <n v="122975.3"/>
    <n v="122975.3"/>
    <n v="122975.3"/>
    <n v="122975.3"/>
    <n v="122975.3"/>
    <n v="122975.3"/>
    <n v="122975.3"/>
    <n v="122975.3"/>
    <n v="491901.2"/>
    <n v="368925.9"/>
    <s v="All Budget Divisions"/>
    <s v="DA-20 - Schools &amp; Libraries (DA)"/>
    <x v="3"/>
    <s v="USF"/>
    <s v="Professional Services"/>
    <s v="Call Center"/>
    <n v="-122975.3"/>
    <s v="62-620-20.64881"/>
    <s v="620-Shared Services"/>
    <s v="620"/>
    <x v="55"/>
    <x v="9"/>
  </r>
  <r>
    <x v="0"/>
    <x v="14"/>
    <x v="8"/>
    <n v="2"/>
    <n v="2"/>
    <n v="53"/>
    <x v="16"/>
    <n v="26"/>
    <n v="59"/>
    <x v="2"/>
    <n v="2"/>
    <s v="2. EXP - Operating Expense"/>
    <n v="73"/>
    <x v="56"/>
    <n v="1491"/>
    <n v="3065346.78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234013.71"/>
    <n v="255945.3"/>
    <n v="273292.49"/>
    <n v="240876.63"/>
    <n v="216626.08"/>
    <n v="215711.66"/>
    <n v="284645.64"/>
    <n v="2107486.77"/>
    <n v="2107486.77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11"/>
    <x v="6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3"/>
    <x v="8"/>
    <x v="1"/>
    <n v="2"/>
    <n v="2"/>
    <n v="39"/>
    <x v="1"/>
    <n v="26"/>
    <n v="52"/>
    <x v="1"/>
    <n v="2"/>
    <s v="2. EXP - Operating Expense"/>
    <n v="83"/>
    <x v="13"/>
    <n v="709"/>
    <n v="91347.804699999993"/>
    <n v="10892.15"/>
    <n v="8396.51"/>
    <n v="8856.17"/>
    <n v="7510.09"/>
    <n v="8817.8799999999992"/>
    <n v="8404.67"/>
    <n v="8381.24"/>
    <n v="8741.4"/>
    <n v="7959.69"/>
    <n v="6413.6"/>
    <n v="6493.06"/>
    <n v="11729.3"/>
    <n v="9991.8884999999991"/>
    <n v="7489.4453999999996"/>
    <n v="8585.4472000000005"/>
    <n v="7465.6062000000002"/>
    <n v="8585.4472000000005"/>
    <n v="8413.4069"/>
    <n v="7856.9040000000005"/>
    <n v="7670.7879999999996"/>
    <n v="6346.5765000000001"/>
    <n v="6252.5544"/>
    <n v="6252.5544"/>
    <n v="6437.1859999999997"/>
    <n v="102595.76"/>
    <n v="91347.804699999993"/>
    <s v="All Budget Divisions"/>
    <s v="CD-61 - Office of the Chief Administrative Officer Division"/>
    <x v="1"/>
    <s v="USF"/>
    <s v="Employee Expenses"/>
    <s v="Compensation and Benefits"/>
    <n v="-11247.9553"/>
    <s v="61-610-61.66000"/>
    <s v="610-Enterprise Strategy"/>
    <s v="610"/>
    <x v="13"/>
    <x v="3"/>
  </r>
  <r>
    <x v="4"/>
    <x v="9"/>
    <x v="1"/>
    <n v="2"/>
    <n v="2"/>
    <n v="53"/>
    <x v="16"/>
    <n v="26"/>
    <n v="59"/>
    <x v="2"/>
    <n v="2"/>
    <s v="2. EXP - Operating Expense"/>
    <n v="83"/>
    <x v="13"/>
    <n v="1082"/>
    <n v="153964.54749999999"/>
    <n v="12259.25"/>
    <n v="10470.69"/>
    <n v="10797.9"/>
    <n v="11151.93"/>
    <n v="11645.12"/>
    <n v="10138.43"/>
    <n v="11441.03"/>
    <n v="12481.07"/>
    <n v="11201.8"/>
    <n v="11676.05"/>
    <n v="11471.48"/>
    <n v="15329.52"/>
    <n v="17239.499199999998"/>
    <n v="13470.899600000001"/>
    <n v="13470.899600000001"/>
    <n v="14112.370999999999"/>
    <n v="14753.8424"/>
    <n v="12829.4282"/>
    <n v="14753.8424"/>
    <n v="14027.8812"/>
    <n v="12641.020200000001"/>
    <n v="10331.0687"/>
    <n v="7356.1691000000001"/>
    <n v="8977.6258999999991"/>
    <n v="140064.26999999999"/>
    <n v="153964.54749999999"/>
    <s v="All Budget Divisions"/>
    <s v="DA-40 - Lifeline (DA)"/>
    <x v="5"/>
    <s v="USF"/>
    <s v="Employee Expenses"/>
    <s v="Compensation and Benefits"/>
    <n v="13900.2775"/>
    <s v="90-917-40.66000"/>
    <s v="917-IT Lifeline Support"/>
    <s v="917"/>
    <x v="13"/>
    <x v="3"/>
  </r>
  <r>
    <x v="5"/>
    <x v="16"/>
    <x v="9"/>
    <n v="2"/>
    <n v="2"/>
    <n v="47"/>
    <x v="2"/>
    <n v="26"/>
    <n v="60"/>
    <x v="9"/>
    <n v="2"/>
    <s v="2. EXP - Operating Expense"/>
    <n v="43"/>
    <x v="71"/>
    <n v="1324"/>
    <n v="50677.98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50677.98"/>
    <n v="50677.98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2"/>
    <x v="4"/>
    <x v="1"/>
    <n v="2"/>
    <n v="2"/>
    <n v="52"/>
    <x v="10"/>
    <n v="26"/>
    <n v="58"/>
    <x v="4"/>
    <n v="2"/>
    <s v="2. EXP - Operating Expense"/>
    <n v="44"/>
    <x v="57"/>
    <n v="336"/>
    <n v="149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8"/>
    <n v="24.98"/>
    <n v="24.98"/>
    <n v="24.98"/>
    <n v="24.98"/>
    <n v="24.97"/>
    <n v="0"/>
    <n v="149.87"/>
    <s v="All Budget Divisions"/>
    <s v="DA-30 - High Cost (DA)"/>
    <x v="4"/>
    <s v="USF"/>
    <s v="Employee Expenses"/>
    <s v="Travel"/>
    <n v="149.87"/>
    <s v="80-800-30.63800"/>
    <s v="800-Audit and Assurance"/>
    <s v="800"/>
    <x v="57"/>
    <x v="7"/>
  </r>
  <r>
    <x v="0"/>
    <x v="14"/>
    <x v="8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11"/>
    <x v="6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17"/>
    <x v="10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4"/>
    <x v="9"/>
    <x v="1"/>
    <n v="2"/>
    <n v="2"/>
    <n v="37"/>
    <x v="5"/>
    <n v="26"/>
    <n v="50"/>
    <x v="0"/>
    <n v="2"/>
    <s v="2. EXP - Operating Expense"/>
    <n v="45"/>
    <x v="19"/>
    <n v="906"/>
    <n v="4999.999992"/>
    <n v="0"/>
    <n v="875.5"/>
    <n v="0"/>
    <n v="977.16"/>
    <n v="4391.54"/>
    <n v="0"/>
    <n v="0"/>
    <n v="0"/>
    <n v="960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7204.2"/>
    <n v="4999.999992"/>
    <s v="All Budget Divisions"/>
    <s v="BD-50 - Rural Health Care"/>
    <x v="2"/>
    <s v="USF"/>
    <s v="General and Administrative"/>
    <s v="Meetings and Conferences"/>
    <n v="-2204.2000079999998"/>
    <s v="50-500-50.63900"/>
    <s v="500-Rural Health Care"/>
    <s v="500"/>
    <x v="19"/>
    <x v="8"/>
  </r>
  <r>
    <x v="0"/>
    <x v="6"/>
    <x v="1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1"/>
    <x v="1"/>
    <x v="1"/>
    <n v="2"/>
    <n v="2"/>
    <n v="42"/>
    <x v="11"/>
    <n v="26"/>
    <n v="55"/>
    <x v="6"/>
    <n v="2"/>
    <s v="2. EXP - Operating Expense"/>
    <n v="39"/>
    <x v="27"/>
    <n v="544"/>
    <n v="625.00009999999997"/>
    <n v="0"/>
    <n v="0"/>
    <n v="0"/>
    <n v="0"/>
    <n v="0"/>
    <n v="0"/>
    <n v="0"/>
    <n v="0"/>
    <n v="0"/>
    <n v="0"/>
    <n v="0"/>
    <n v="0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0"/>
    <n v="625.00009999999997"/>
    <s v="All Budget Divisions"/>
    <s v="CD-70 - Finance"/>
    <x v="1"/>
    <s v="USF"/>
    <s v="Employee Expenses"/>
    <s v="Team Building"/>
    <n v="625.00009999999997"/>
    <s v="70-799-70.62505"/>
    <s v="799-Enterprise Resource Program"/>
    <s v="799"/>
    <x v="27"/>
    <x v="4"/>
  </r>
  <r>
    <x v="1"/>
    <x v="1"/>
    <x v="1"/>
    <n v="2"/>
    <n v="2"/>
    <n v="55"/>
    <x v="9"/>
    <n v="26"/>
    <n v="59"/>
    <x v="2"/>
    <n v="2"/>
    <s v="2. EXP - Operating Expense"/>
    <n v="39"/>
    <x v="27"/>
    <n v="659"/>
    <n v="749.99959999999999"/>
    <n v="0"/>
    <n v="0"/>
    <n v="0"/>
    <n v="0"/>
    <n v="0"/>
    <n v="0"/>
    <n v="0"/>
    <n v="0"/>
    <n v="0"/>
    <n v="0"/>
    <n v="0"/>
    <n v="0"/>
    <n v="60.576900000000002"/>
    <n v="57.692300000000003"/>
    <n v="66.346100000000007"/>
    <n v="60.576900000000002"/>
    <n v="63.461500000000001"/>
    <n v="63.461500000000001"/>
    <n v="60.576900000000002"/>
    <n v="66.346100000000007"/>
    <n v="63.461500000000001"/>
    <n v="60.576900000000002"/>
    <n v="63.461500000000001"/>
    <n v="63.461500000000001"/>
    <n v="0"/>
    <n v="749.99959999999999"/>
    <s v="All Budget Divisions"/>
    <s v="DA-20 - Schools &amp; Libraries (DA)"/>
    <x v="3"/>
    <s v="USF"/>
    <s v="Employee Expenses"/>
    <s v="Team Building"/>
    <n v="749.99959999999999"/>
    <s v="90-926-20.62505"/>
    <s v="926-SL Legacy IT Support"/>
    <s v="926"/>
    <x v="27"/>
    <x v="4"/>
  </r>
  <r>
    <x v="5"/>
    <x v="16"/>
    <x v="9"/>
    <n v="2"/>
    <n v="2"/>
    <n v="46"/>
    <x v="3"/>
    <n v="26"/>
    <n v="59"/>
    <x v="2"/>
    <n v="2"/>
    <s v="2. EXP - Operating Expense"/>
    <n v="39"/>
    <x v="27"/>
    <n v="1254"/>
    <n v="22493.41"/>
    <n v="313.7"/>
    <n v="1143.3699999999999"/>
    <n v="1138.26"/>
    <n v="868.94"/>
    <n v="5120.38"/>
    <n v="3295.47"/>
    <n v="1837.12"/>
    <n v="1948.15"/>
    <n v="3575.08"/>
    <n v="3252.94"/>
    <n v="235.62"/>
    <n v="1657.72"/>
    <n v="313.7"/>
    <n v="1143.3699999999999"/>
    <n v="1138.26"/>
    <n v="868.94"/>
    <n v="5120.38"/>
    <n v="3295.47"/>
    <n v="1837.12"/>
    <n v="1948.15"/>
    <n v="3575.08"/>
    <n v="3252.94"/>
    <n v="0"/>
    <n v="0"/>
    <n v="24386.75"/>
    <n v="22493.41"/>
    <s v="All Budget Divisions"/>
    <s v="CD-90 - Information Technology"/>
    <x v="1"/>
    <s v="USF"/>
    <s v="Employee Expenses"/>
    <s v="Team Building"/>
    <n v="-1893.34"/>
    <s v="90-900-90.62505"/>
    <s v="900-IT Senior Management"/>
    <s v="900"/>
    <x v="27"/>
    <x v="4"/>
  </r>
  <r>
    <x v="5"/>
    <x v="16"/>
    <x v="9"/>
    <n v="2"/>
    <n v="2"/>
    <n v="46"/>
    <x v="3"/>
    <n v="26"/>
    <n v="59"/>
    <x v="2"/>
    <n v="2"/>
    <s v="2. EXP - Operating Expense"/>
    <n v="39"/>
    <x v="2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3"/>
    <x v="3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0"/>
    <x v="0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2"/>
    <x v="4"/>
    <x v="1"/>
    <n v="2"/>
    <n v="2"/>
    <n v="50"/>
    <x v="0"/>
    <n v="26"/>
    <n v="50"/>
    <x v="0"/>
    <n v="2"/>
    <s v="2. EXP - Operating Expense"/>
    <n v="31"/>
    <x v="24"/>
    <n v="244"/>
    <n v="0"/>
    <n v="0"/>
    <n v="0"/>
    <n v="1635.77"/>
    <n v="3699.28"/>
    <n v="2687.12"/>
    <n v="3582.82"/>
    <n v="3470.86"/>
    <n v="2216.87"/>
    <n v="3403.68"/>
    <n v="984.3"/>
    <n v="2375.2600000000002"/>
    <n v="2982.41"/>
    <n v="0"/>
    <n v="0"/>
    <n v="0"/>
    <n v="0"/>
    <n v="0"/>
    <n v="0"/>
    <n v="0"/>
    <n v="0"/>
    <n v="0"/>
    <n v="0"/>
    <n v="0"/>
    <n v="0"/>
    <n v="27038.37"/>
    <n v="0"/>
    <s v="All Budget Divisions"/>
    <s v="CD-52 - Covid-19 Telehealth (FCC Appropriated Program)"/>
    <x v="0"/>
    <s v="FCC"/>
    <s v="Employee Expenses"/>
    <s v="Compensation and Benefits"/>
    <n v="-27038.37"/>
    <s v="50-502-52.62308"/>
    <s v="502-Covid-19 Telehealth (FCC Appropriated Program)"/>
    <s v="502"/>
    <x v="24"/>
    <x v="0"/>
  </r>
  <r>
    <x v="5"/>
    <x v="20"/>
    <x v="13"/>
    <n v="2"/>
    <n v="2"/>
    <n v="50"/>
    <x v="0"/>
    <n v="26"/>
    <n v="51"/>
    <x v="8"/>
    <n v="2"/>
    <s v="2. EXP - Operating Expense"/>
    <n v="31"/>
    <x v="24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7"/>
    <x v="5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3"/>
    <x v="3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4"/>
    <x v="9"/>
    <x v="1"/>
    <n v="2"/>
    <n v="2"/>
    <n v="54"/>
    <x v="15"/>
    <n v="26"/>
    <n v="59"/>
    <x v="2"/>
    <n v="2"/>
    <s v="2. EXP - Operating Expense"/>
    <n v="32"/>
    <x v="47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7"/>
    <x v="10"/>
    <n v="2"/>
    <n v="2"/>
    <n v="46"/>
    <x v="3"/>
    <n v="26"/>
    <n v="59"/>
    <x v="2"/>
    <n v="2"/>
    <s v="2. EXP - Operating Expense"/>
    <n v="27"/>
    <x v="38"/>
    <n v="1493"/>
    <n v="9307.41"/>
    <n v="970.64"/>
    <n v="998.08"/>
    <n v="982.44"/>
    <n v="982.44"/>
    <n v="982.44"/>
    <n v="982.44"/>
    <n v="982.44"/>
    <n v="995.01"/>
    <n v="989.27"/>
    <n v="0"/>
    <n v="0"/>
    <n v="0"/>
    <n v="970.64"/>
    <n v="998.08"/>
    <n v="737.22"/>
    <n v="737.22"/>
    <n v="703.71"/>
    <n v="737.22"/>
    <n v="770.73"/>
    <n v="703.71"/>
    <n v="737.22"/>
    <n v="737.22"/>
    <n v="703.71"/>
    <n v="770.73"/>
    <n v="1968.72"/>
    <n v="1968.72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3"/>
    <x v="8"/>
    <x v="1"/>
    <n v="2"/>
    <n v="2"/>
    <n v="37"/>
    <x v="5"/>
    <n v="26"/>
    <n v="50"/>
    <x v="0"/>
    <n v="2"/>
    <s v="2. EXP - Operating Expense"/>
    <n v="29"/>
    <x v="4"/>
    <n v="685"/>
    <n v="562998.14480000001"/>
    <n v="43320.46"/>
    <n v="39377.980000000003"/>
    <n v="45995.83"/>
    <n v="39922.97"/>
    <n v="45609.01"/>
    <n v="43188.6"/>
    <n v="41625.949999999997"/>
    <n v="45596.77"/>
    <n v="41439.78"/>
    <n v="44268.639999999999"/>
    <n v="44436.13"/>
    <n v="56185.41"/>
    <n v="47504.273800000003"/>
    <n v="43185.703399999999"/>
    <n v="49663.559000000001"/>
    <n v="43185.703399999999"/>
    <n v="49663.559000000001"/>
    <n v="47916.113799999999"/>
    <n v="46010.268600000003"/>
    <n v="50170.438999999998"/>
    <n v="45344.988599999997"/>
    <n v="47504.273800000003"/>
    <n v="47504.273800000003"/>
    <n v="45344.988599999997"/>
    <n v="530967.53"/>
    <n v="562998.14480000001"/>
    <s v="All Budget Divisions"/>
    <s v="BD-50 - Rural Health Care"/>
    <x v="2"/>
    <s v="USF"/>
    <s v="Employee Expenses"/>
    <s v="Compensation and Benefits"/>
    <n v="32030.614799999999"/>
    <s v="50-500-50.62306"/>
    <s v="500-Rural Health Care"/>
    <s v="500"/>
    <x v="4"/>
    <x v="3"/>
  </r>
  <r>
    <x v="0"/>
    <x v="17"/>
    <x v="10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0"/>
    <x v="0"/>
    <n v="2"/>
    <n v="2"/>
    <n v="54"/>
    <x v="15"/>
    <n v="26"/>
    <n v="59"/>
    <x v="2"/>
    <n v="2"/>
    <s v="2. EXP - Operating Expense"/>
    <n v="29"/>
    <x v="4"/>
    <n v="1507"/>
    <n v="108863.82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11498.5"/>
    <n v="6374.3"/>
    <n v="4912.24"/>
    <n v="5136.08"/>
    <n v="9711.48"/>
    <n v="9270.0499999999993"/>
    <n v="10152.91"/>
    <n v="79729.38"/>
    <n v="79729.38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5"/>
    <x v="20"/>
    <x v="13"/>
    <n v="2"/>
    <n v="2"/>
    <n v="53"/>
    <x v="16"/>
    <n v="26"/>
    <n v="59"/>
    <x v="2"/>
    <n v="2"/>
    <s v="2. EXP - Operating Expense"/>
    <n v="30"/>
    <x v="39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0"/>
    <x v="0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6"/>
    <x v="12"/>
    <x v="6"/>
    <n v="2"/>
    <n v="2"/>
    <n v="46"/>
    <x v="3"/>
    <n v="26"/>
    <n v="59"/>
    <x v="2"/>
    <n v="2"/>
    <s v="2. EXP - Operating Expense"/>
    <n v="24"/>
    <x v="3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6"/>
    <x v="12"/>
    <x v="6"/>
    <n v="2"/>
    <n v="2"/>
    <n v="47"/>
    <x v="2"/>
    <n v="26"/>
    <n v="60"/>
    <x v="9"/>
    <n v="2"/>
    <s v="2. EXP - Operating Expense"/>
    <n v="24"/>
    <x v="3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6"/>
    <x v="1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6"/>
    <x v="1"/>
    <n v="2"/>
    <n v="2"/>
    <n v="55"/>
    <x v="9"/>
    <n v="26"/>
    <n v="59"/>
    <x v="2"/>
    <n v="2"/>
    <s v="2. EXP - Operating Expense"/>
    <n v="26"/>
    <x v="51"/>
    <n v="1505"/>
    <n v="441525.07"/>
    <n v="39027.269999999997"/>
    <n v="39027.269999999997"/>
    <n v="40260.25"/>
    <n v="42332.22"/>
    <n v="42346.3"/>
    <n v="42346.3"/>
    <n v="42331.3"/>
    <n v="49949.53"/>
    <n v="49844.53"/>
    <n v="0"/>
    <n v="0"/>
    <n v="0"/>
    <n v="37216.67"/>
    <n v="33833.339999999997"/>
    <n v="37216.67"/>
    <n v="37216.67"/>
    <n v="35525.01"/>
    <n v="37216.67"/>
    <n v="38908.339999999997"/>
    <n v="35525.01"/>
    <n v="37216.67"/>
    <n v="37216.67"/>
    <n v="35525.01"/>
    <n v="38908.339999999997"/>
    <n v="387464.97"/>
    <n v="329875.05"/>
    <s v="All Budget Divisions"/>
    <s v="DA-20 - Schools &amp; Libraries (DA)"/>
    <x v="3"/>
    <s v="USF"/>
    <s v="Employee Expenses"/>
    <s v="Compensation and Benefits"/>
    <n v="-57589.919999999998"/>
    <s v="90-924-20.62303"/>
    <s v="924-SLD EPC IT Support"/>
    <s v="924"/>
    <x v="51"/>
    <x v="3"/>
  </r>
  <r>
    <x v="5"/>
    <x v="20"/>
    <x v="13"/>
    <n v="2"/>
    <n v="2"/>
    <n v="52"/>
    <x v="10"/>
    <n v="26"/>
    <n v="59"/>
    <x v="2"/>
    <n v="2"/>
    <s v="2. EXP - Operating Expense"/>
    <n v="27"/>
    <x v="38"/>
    <n v="1262"/>
    <n v="11450.642"/>
    <n v="990.76"/>
    <n v="1185.0999999999999"/>
    <n v="1093.56"/>
    <n v="1117.33"/>
    <n v="1099.1199999999999"/>
    <n v="1099.1199999999999"/>
    <n v="361.42"/>
    <n v="979.83"/>
    <n v="979.83"/>
    <n v="979.83"/>
    <n v="979.83"/>
    <n v="979.83"/>
    <n v="990.76"/>
    <n v="1185.0999999999999"/>
    <n v="1093.56"/>
    <n v="1117.33"/>
    <n v="1099.1199999999999"/>
    <n v="1099.1199999999999"/>
    <n v="847.803"/>
    <n v="774.08100000000002"/>
    <n v="810.94200000000001"/>
    <n v="847.803"/>
    <n v="737.22"/>
    <n v="847.803"/>
    <n v="6584.99"/>
    <n v="6584.99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5"/>
    <x v="4"/>
    <n v="2"/>
    <n v="2"/>
    <n v="54"/>
    <x v="15"/>
    <n v="26"/>
    <n v="59"/>
    <x v="2"/>
    <n v="2"/>
    <s v="2. EXP - Operating Expense"/>
    <n v="27"/>
    <x v="38"/>
    <n v="1471"/>
    <n v="993.66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91.84"/>
    <n v="77.069999999999993"/>
    <n v="70.37"/>
    <n v="73.72"/>
    <n v="73.72"/>
    <n v="70.37"/>
    <n v="77.069999999999993"/>
    <n v="551.34"/>
    <n v="551.34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5"/>
    <x v="16"/>
    <x v="9"/>
    <n v="2"/>
    <n v="2"/>
    <n v="33"/>
    <x v="20"/>
    <n v="26"/>
    <n v="59"/>
    <x v="2"/>
    <n v="2"/>
    <s v="2. EXP - Operating Expense"/>
    <n v="4"/>
    <x v="50"/>
    <n v="12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5"/>
    <x v="5"/>
    <n v="2"/>
    <n v="2"/>
    <n v="53"/>
    <x v="16"/>
    <n v="26"/>
    <n v="55"/>
    <x v="6"/>
    <n v="2"/>
    <s v="2. EXP - Operating Expense"/>
    <n v="13"/>
    <x v="72"/>
    <n v="1191"/>
    <n v="290276.09000000003"/>
    <n v="21935.25"/>
    <n v="21935.25"/>
    <n v="23294.81"/>
    <n v="23508.39"/>
    <n v="23401.599999999999"/>
    <n v="23401.599999999999"/>
    <n v="25929.29"/>
    <n v="25003.75"/>
    <n v="25466.52"/>
    <n v="25466.52"/>
    <n v="25466.52"/>
    <n v="25466.59"/>
    <n v="21935.25"/>
    <n v="21935.25"/>
    <n v="23294.81"/>
    <n v="23508.39"/>
    <n v="23401.599999999999"/>
    <n v="23401.599999999999"/>
    <n v="25929.29"/>
    <n v="25003.75"/>
    <n v="25466.52"/>
    <n v="25466.52"/>
    <n v="25466.52"/>
    <n v="25466.59"/>
    <n v="290276.09000000003"/>
    <n v="290276.09000000003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0"/>
    <x v="18"/>
    <x v="11"/>
    <n v="2"/>
    <n v="2"/>
    <n v="46"/>
    <x v="3"/>
    <n v="26"/>
    <n v="59"/>
    <x v="2"/>
    <n v="2"/>
    <s v="2. EXP - Operating Expense"/>
    <n v="16"/>
    <x v="1"/>
    <n v="1504"/>
    <n v="13520"/>
    <n v="13520"/>
    <n v="12844"/>
    <n v="15548"/>
    <n v="14196"/>
    <n v="13520"/>
    <n v="14872"/>
    <n v="14618.5"/>
    <n v="14196"/>
    <n v="14196"/>
    <n v="0"/>
    <n v="0"/>
    <n v="0"/>
    <n v="13520"/>
    <n v="0"/>
    <n v="0"/>
    <n v="0"/>
    <n v="0"/>
    <n v="0"/>
    <n v="0"/>
    <n v="0"/>
    <n v="0"/>
    <n v="0"/>
    <n v="0"/>
    <n v="0"/>
    <n v="13520"/>
    <n v="13520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6"/>
    <x v="1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6"/>
    <x v="1"/>
    <n v="2"/>
    <n v="2"/>
    <n v="55"/>
    <x v="9"/>
    <n v="26"/>
    <n v="59"/>
    <x v="2"/>
    <n v="2"/>
    <s v="2. EXP - Operating Expense"/>
    <n v="18"/>
    <x v="2"/>
    <n v="1481"/>
    <n v="2590028.9700000002"/>
    <n v="240656.9"/>
    <n v="240656.85"/>
    <n v="240656.9"/>
    <n v="240656.9"/>
    <n v="240656.9"/>
    <n v="240656.9"/>
    <n v="240656.9"/>
    <n v="240656.9"/>
    <n v="240656.9"/>
    <n v="0"/>
    <n v="0"/>
    <n v="0"/>
    <n v="230336.57"/>
    <n v="230336.73"/>
    <n v="227062.31"/>
    <n v="227062.31"/>
    <n v="227062.31"/>
    <n v="227062.31"/>
    <n v="227062.31"/>
    <n v="227062.31"/>
    <n v="189728.23"/>
    <n v="189807.48"/>
    <n v="189887.68"/>
    <n v="197558.42"/>
    <n v="2165912.0499999998"/>
    <n v="2012775.39"/>
    <s v="All Budget Divisions"/>
    <s v="DA-20 - Schools &amp; Libraries (DA)"/>
    <x v="3"/>
    <s v="USF"/>
    <s v="General and Administrative"/>
    <s v="Computer Support and Maintenance"/>
    <n v="-153136.66"/>
    <s v="90-913-20.61420"/>
    <s v="913-Architecture and Standards"/>
    <s v="913"/>
    <x v="2"/>
    <x v="2"/>
  </r>
  <r>
    <x v="5"/>
    <x v="20"/>
    <x v="13"/>
    <n v="2"/>
    <n v="2"/>
    <n v="34"/>
    <x v="7"/>
    <n v="26"/>
    <n v="47"/>
    <x v="5"/>
    <n v="2"/>
    <s v="2. EXP - Operating Expense"/>
    <n v="26"/>
    <x v="51"/>
    <n v="1113"/>
    <n v="1090712.0179999999"/>
    <n v="85456.42"/>
    <n v="85456.42"/>
    <n v="73679.199999999997"/>
    <n v="74813.45"/>
    <n v="79472.3"/>
    <n v="83956.54"/>
    <n v="83222.95"/>
    <n v="81671.820000000007"/>
    <n v="81686.820000000007"/>
    <n v="79192.3"/>
    <n v="80989.48"/>
    <n v="81615.289999999994"/>
    <n v="85456.42"/>
    <n v="85456.42"/>
    <n v="73679.199999999997"/>
    <n v="74813.45"/>
    <n v="79472.3"/>
    <n v="83956.54"/>
    <n v="105918.08199999999"/>
    <n v="96707.813999999998"/>
    <n v="101312.948"/>
    <n v="105918.08199999999"/>
    <n v="92102.68"/>
    <n v="105918.08199999999"/>
    <n v="482834.33"/>
    <n v="482834.33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4"/>
    <x v="9"/>
    <x v="1"/>
    <n v="2"/>
    <n v="2"/>
    <n v="46"/>
    <x v="3"/>
    <n v="26"/>
    <n v="59"/>
    <x v="2"/>
    <n v="6"/>
    <s v="X00000 - Capital Expenses"/>
    <n v="138"/>
    <x v="7"/>
    <n v="10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2"/>
    <x v="4"/>
    <x v="1"/>
    <n v="2"/>
    <n v="2"/>
    <n v="36"/>
    <x v="14"/>
    <n v="26"/>
    <n v="49"/>
    <x v="10"/>
    <n v="2"/>
    <s v="2. EXP - Operating Expense"/>
    <n v="146"/>
    <x v="5"/>
    <n v="237"/>
    <n v="300"/>
    <n v="0"/>
    <n v="0"/>
    <n v="220"/>
    <n v="0"/>
    <n v="0"/>
    <n v="0"/>
    <n v="0"/>
    <n v="0"/>
    <n v="0"/>
    <n v="0"/>
    <n v="0"/>
    <n v="0"/>
    <n v="0"/>
    <n v="0"/>
    <n v="0"/>
    <n v="0"/>
    <n v="0"/>
    <n v="0"/>
    <n v="300"/>
    <n v="0"/>
    <n v="0"/>
    <n v="0"/>
    <n v="0"/>
    <n v="0"/>
    <n v="220"/>
    <n v="300"/>
    <s v="All Budget Divisions"/>
    <s v="BD-40 - Lifeline"/>
    <x v="5"/>
    <s v="USF"/>
    <s v="Employee Expenses"/>
    <s v="Dues and Subscriptions"/>
    <n v="80"/>
    <s v="40-400-40.62200"/>
    <s v="400-Lifeline"/>
    <s v="400"/>
    <x v="5"/>
    <x v="4"/>
  </r>
  <r>
    <x v="2"/>
    <x v="4"/>
    <x v="1"/>
    <n v="2"/>
    <n v="2"/>
    <n v="45"/>
    <x v="6"/>
    <n v="26"/>
    <n v="58"/>
    <x v="4"/>
    <n v="2"/>
    <s v="2. EXP - Operating Expense"/>
    <n v="146"/>
    <x v="5"/>
    <n v="343"/>
    <n v="374"/>
    <n v="220"/>
    <n v="0"/>
    <n v="0"/>
    <n v="0"/>
    <n v="0"/>
    <n v="0"/>
    <n v="0"/>
    <n v="0"/>
    <n v="225"/>
    <n v="0"/>
    <n v="0"/>
    <n v="380"/>
    <n v="0"/>
    <n v="0"/>
    <n v="0"/>
    <n v="149"/>
    <n v="225"/>
    <n v="0"/>
    <n v="0"/>
    <n v="0"/>
    <n v="0"/>
    <n v="0"/>
    <n v="0"/>
    <n v="0"/>
    <n v="825"/>
    <n v="374"/>
    <s v="All Budget Divisions"/>
    <s v="CD-80 - Audit and Assurance"/>
    <x v="1"/>
    <s v="USF"/>
    <s v="Employee Expenses"/>
    <s v="Dues and Subscriptions"/>
    <n v="-451"/>
    <s v="80-801-80.62200"/>
    <s v="801-Corporate Assurance"/>
    <s v="801"/>
    <x v="5"/>
    <x v="4"/>
  </r>
  <r>
    <x v="0"/>
    <x v="14"/>
    <x v="8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8"/>
    <x v="11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4"/>
    <x v="9"/>
    <x v="1"/>
    <n v="2"/>
    <n v="2"/>
    <n v="39"/>
    <x v="1"/>
    <n v="26"/>
    <n v="52"/>
    <x v="1"/>
    <n v="2"/>
    <s v="2. EXP - Operating Expense"/>
    <n v="108"/>
    <x v="30"/>
    <n v="930"/>
    <n v="-68217.516399999993"/>
    <n v="0"/>
    <n v="0"/>
    <n v="0"/>
    <n v="0"/>
    <n v="0"/>
    <n v="0"/>
    <n v="0"/>
    <n v="0"/>
    <n v="0"/>
    <n v="0"/>
    <n v="0"/>
    <n v="0"/>
    <n v="-5988.5605999999998"/>
    <n v="-5467.8162000000002"/>
    <n v="-5467.8162000000002"/>
    <n v="-5728.1884"/>
    <n v="-5988.5605999999998"/>
    <n v="-5207.4440000000004"/>
    <n v="-5988.5605999999998"/>
    <n v="-5728.1884"/>
    <n v="-5467.8162000000002"/>
    <n v="-5988.5605999999998"/>
    <n v="-5467.8162000000002"/>
    <n v="-5728.1884"/>
    <n v="0"/>
    <n v="-68217.516399999993"/>
    <s v="All Budget Divisions"/>
    <s v="CD-61 - Office of the Chief Administrative Officer Division"/>
    <x v="1"/>
    <s v="USF"/>
    <s v="Employee Expenses"/>
    <s v="Compensation and Benefits"/>
    <n v="-68217.516399999993"/>
    <s v="61-610-61.68009"/>
    <s v="610-Enterprise Strategy"/>
    <s v="610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6"/>
    <x v="1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4"/>
    <x v="8"/>
    <n v="2"/>
    <n v="2"/>
    <n v="34"/>
    <x v="7"/>
    <n v="26"/>
    <n v="47"/>
    <x v="5"/>
    <n v="3"/>
    <s v="4. USAC_DEBIT - USAC Administration (Debit to SM)"/>
    <n v="121"/>
    <x v="99"/>
    <n v="1335"/>
    <n v="5809948.6699999999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3804.61"/>
    <n v="507276.62"/>
    <n v="484183.95"/>
    <n v="468789.79"/>
    <n v="450259.69"/>
    <n v="419716.08"/>
    <n v="496326.46"/>
    <n v="3974856.65"/>
    <n v="3974856.65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4"/>
    <x v="9"/>
    <x v="1"/>
    <n v="2"/>
    <n v="2"/>
    <n v="48"/>
    <x v="8"/>
    <n v="26"/>
    <n v="59"/>
    <x v="2"/>
    <n v="6"/>
    <s v="X00000 - Capital Expenses"/>
    <n v="138"/>
    <x v="7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0"/>
    <x v="0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11"/>
    <x v="6"/>
    <n v="2"/>
    <n v="2"/>
    <n v="42"/>
    <x v="11"/>
    <n v="26"/>
    <n v="55"/>
    <x v="6"/>
    <n v="2"/>
    <s v="2. EXP - Operating Expense"/>
    <n v="105"/>
    <x v="11"/>
    <n v="1398"/>
    <n v="131762.32999999999"/>
    <n v="0"/>
    <n v="650"/>
    <n v="0"/>
    <n v="0"/>
    <n v="0"/>
    <n v="0"/>
    <n v="500"/>
    <n v="750"/>
    <n v="0"/>
    <n v="0"/>
    <n v="0"/>
    <n v="0"/>
    <n v="571.15"/>
    <n v="519.23"/>
    <n v="571.15"/>
    <n v="571.15"/>
    <n v="545.19000000000005"/>
    <n v="571.15"/>
    <n v="597.12"/>
    <n v="545.19000000000005"/>
    <n v="571.15"/>
    <n v="571.15"/>
    <n v="50539.75"/>
    <n v="75588.95"/>
    <n v="1900"/>
    <n v="5062.4799999999996"/>
    <s v="All Budget Divisions"/>
    <s v="CD-70 - Finance"/>
    <x v="1"/>
    <s v="USF"/>
    <s v="Employee Expenses"/>
    <s v="Compensation and Benefits"/>
    <n v="3162.48"/>
    <s v="70-700-70.68005"/>
    <s v="700-Finance"/>
    <s v="700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55"/>
    <n v="132550.65"/>
    <n v="0"/>
    <n v="500"/>
    <n v="3250"/>
    <n v="1250"/>
    <n v="0"/>
    <n v="0"/>
    <n v="1350"/>
    <n v="1250"/>
    <n v="1800"/>
    <n v="0"/>
    <n v="0"/>
    <n v="0"/>
    <n v="0"/>
    <n v="500"/>
    <n v="3250"/>
    <n v="0"/>
    <n v="387.69"/>
    <n v="406.15"/>
    <n v="424.62"/>
    <n v="387.69"/>
    <n v="406.15"/>
    <n v="406.15"/>
    <n v="50615.65"/>
    <n v="75766.55"/>
    <n v="5000"/>
    <n v="3750"/>
    <s v="All Budget Divisions"/>
    <s v="CD-90 - Information Technology"/>
    <x v="1"/>
    <s v="USF"/>
    <s v="Employee Expenses"/>
    <s v="Compensation and Benefits"/>
    <n v="-1250"/>
    <s v="90-902-90.68005"/>
    <s v="902-Business Relationship Management"/>
    <s v="902"/>
    <x v="11"/>
    <x v="3"/>
  </r>
  <r>
    <x v="6"/>
    <x v="12"/>
    <x v="6"/>
    <n v="2"/>
    <n v="2"/>
    <n v="54"/>
    <x v="15"/>
    <n v="26"/>
    <n v="59"/>
    <x v="2"/>
    <n v="2"/>
    <s v="2. EXP - Operating Expense"/>
    <n v="105"/>
    <x v="11"/>
    <n v="1653"/>
    <n v="3453.3180000000002"/>
    <n v="0"/>
    <n v="0"/>
    <n v="0"/>
    <n v="0"/>
    <n v="0"/>
    <n v="0"/>
    <n v="0"/>
    <n v="0"/>
    <n v="0"/>
    <n v="0"/>
    <n v="0"/>
    <n v="0"/>
    <n v="12.5"/>
    <n v="12.5"/>
    <n v="12.5"/>
    <n v="12.5"/>
    <n v="12.5"/>
    <n v="12.5"/>
    <n v="12.5"/>
    <n v="12.5"/>
    <n v="12.5"/>
    <n v="12.5"/>
    <n v="12.5"/>
    <n v="3315.8180000000002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0"/>
    <x v="0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13"/>
    <x v="7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5"/>
    <x v="20"/>
    <x v="13"/>
    <n v="2"/>
    <n v="2"/>
    <n v="40"/>
    <x v="4"/>
    <n v="26"/>
    <n v="53"/>
    <x v="3"/>
    <n v="2"/>
    <s v="2. EXP - Operating Expense"/>
    <n v="97"/>
    <x v="16"/>
    <n v="1161"/>
    <n v="20340.63"/>
    <n v="105"/>
    <n v="553.20000000000005"/>
    <n v="806.52"/>
    <n v="1481.86"/>
    <n v="424.15"/>
    <n v="713.9"/>
    <n v="641.4"/>
    <n v="832.5"/>
    <n v="546.04999999999995"/>
    <n v="1497.55"/>
    <n v="551"/>
    <n v="631.85"/>
    <n v="105"/>
    <n v="553.20000000000005"/>
    <n v="806.52"/>
    <n v="1481.86"/>
    <n v="424.15"/>
    <n v="713.9"/>
    <n v="2777"/>
    <n v="2531"/>
    <n v="1285"/>
    <n v="3183"/>
    <n v="2602"/>
    <n v="3878"/>
    <n v="4084.63"/>
    <n v="4084.63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5"/>
    <x v="16"/>
    <x v="9"/>
    <n v="2"/>
    <n v="2"/>
    <n v="40"/>
    <x v="4"/>
    <n v="26"/>
    <n v="53"/>
    <x v="3"/>
    <n v="2"/>
    <s v="2. EXP - Operating Expense"/>
    <n v="98"/>
    <x v="17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2"/>
    <x v="2"/>
    <n v="2"/>
    <n v="2"/>
    <n v="34"/>
    <x v="7"/>
    <n v="26"/>
    <n v="47"/>
    <x v="5"/>
    <n v="2"/>
    <s v="2. EXP - Operating Expense"/>
    <n v="98"/>
    <x v="17"/>
    <n v="1335"/>
    <n v="929.4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0"/>
    <n v="0"/>
    <n v="0"/>
    <n v="0"/>
    <n v="0"/>
    <n v="0"/>
    <n v="0"/>
    <n v="929.4"/>
    <n v="929.4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6"/>
    <x v="1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282.44"/>
    <n v="0"/>
    <s v="All Budget Divisions"/>
    <s v="BD-40 - Lifeline"/>
    <x v="5"/>
    <s v="USF"/>
    <s v="Employee Expenses"/>
    <s v="Travel"/>
    <n v="-282.44"/>
    <s v="40-400-40.66801"/>
    <s v="400-Lifeline"/>
    <s v="400"/>
    <x v="17"/>
    <x v="0"/>
  </r>
  <r>
    <x v="5"/>
    <x v="10"/>
    <x v="1"/>
    <n v="2"/>
    <n v="2"/>
    <n v="46"/>
    <x v="3"/>
    <n v="26"/>
    <n v="59"/>
    <x v="2"/>
    <n v="2"/>
    <s v="2. EXP - Operating Expense"/>
    <n v="102"/>
    <x v="44"/>
    <n v="1287"/>
    <n v="0"/>
    <n v="0"/>
    <n v="-2763.44"/>
    <n v="-2324.62"/>
    <n v="-36.71"/>
    <n v="-1680.68"/>
    <n v="420.17"/>
    <n v="-2591.9699999999998"/>
    <n v="-2957.21"/>
    <n v="3235.37"/>
    <n v="-778.83"/>
    <n v="-132.57"/>
    <n v="130.41999999999999"/>
    <n v="0"/>
    <n v="0"/>
    <n v="0"/>
    <n v="0"/>
    <n v="0"/>
    <n v="0"/>
    <n v="0"/>
    <n v="0"/>
    <n v="0"/>
    <n v="0"/>
    <n v="0"/>
    <n v="0"/>
    <n v="-9480.07"/>
    <n v="0"/>
    <s v="All Budget Divisions"/>
    <s v="CD-90 - Information Technology"/>
    <x v="1"/>
    <s v="USF"/>
    <s v="Employee Expenses"/>
    <s v="Compensation and Benefits"/>
    <n v="9480.07"/>
    <s v="90-910-90.68002"/>
    <s v="910-Enterprise Technology Development"/>
    <s v="910"/>
    <x v="44"/>
    <x v="0"/>
  </r>
  <r>
    <x v="0"/>
    <x v="2"/>
    <x v="2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7"/>
    <x v="10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4"/>
    <x v="8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1"/>
    <x v="6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3"/>
    <x v="8"/>
    <x v="1"/>
    <n v="2"/>
    <n v="2"/>
    <n v="33"/>
    <x v="20"/>
    <n v="26"/>
    <n v="55"/>
    <x v="6"/>
    <n v="2"/>
    <s v="2. EXP - Operating Expense"/>
    <n v="83"/>
    <x v="13"/>
    <n v="664"/>
    <n v="138965.1029"/>
    <n v="4093.85"/>
    <n v="4093.85"/>
    <n v="4093.85"/>
    <n v="4093.85"/>
    <n v="4093.85"/>
    <n v="4093.85"/>
    <n v="4093.85"/>
    <n v="4093.85"/>
    <n v="4093.85"/>
    <n v="4093.85"/>
    <n v="4093.85"/>
    <n v="4093.85"/>
    <n v="15008.545599999999"/>
    <n v="11194.5092"/>
    <n v="12703.9377"/>
    <n v="11046.9023"/>
    <n v="12703.9377"/>
    <n v="12151.5926"/>
    <n v="11599.2474"/>
    <n v="12352.8128"/>
    <n v="10685.910599999999"/>
    <n v="11014.6168"/>
    <n v="9381.4678999999996"/>
    <n v="9121.6223000000009"/>
    <n v="49126.2"/>
    <n v="138965.1029"/>
    <s v="All Budget Divisions"/>
    <s v="CD-10 - Contributors/499"/>
    <x v="1"/>
    <s v="USF"/>
    <s v="Employee Expenses"/>
    <s v="Compensation and Benefits"/>
    <n v="89838.902900000001"/>
    <s v="10-100-10.66000"/>
    <s v="100-499"/>
    <s v="100"/>
    <x v="13"/>
    <x v="3"/>
  </r>
  <r>
    <x v="0"/>
    <x v="19"/>
    <x v="12"/>
    <n v="2"/>
    <n v="2"/>
    <n v="47"/>
    <x v="2"/>
    <n v="26"/>
    <n v="60"/>
    <x v="9"/>
    <n v="2"/>
    <s v="2. EXP - Operating Expense"/>
    <n v="96"/>
    <x v="102"/>
    <n v="1511"/>
    <n v="40833.001018000003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548.17999999999995"/>
    <n v="548.17999999999995"/>
    <n v="830.760176"/>
    <n v="932.43520799999999"/>
    <n v="637.56150000000002"/>
    <n v="637.56150000000002"/>
    <n v="1905.3626340000001"/>
    <n v="35889.32"/>
    <n v="35889.32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10"/>
    <x v="1"/>
    <n v="2"/>
    <n v="2"/>
    <n v="39"/>
    <x v="1"/>
    <n v="26"/>
    <n v="52"/>
    <x v="1"/>
    <n v="2"/>
    <s v="2. EXP - Operating Expense"/>
    <n v="97"/>
    <x v="16"/>
    <n v="1149"/>
    <n v="9999.9999960000005"/>
    <n v="102.3"/>
    <n v="86.75"/>
    <n v="813.29"/>
    <n v="916.23"/>
    <n v="194.2"/>
    <n v="35"/>
    <n v="154.94999999999999"/>
    <n v="48.5"/>
    <n v="2368.65"/>
    <n v="34.35"/>
    <n v="56.5"/>
    <n v="55.85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4866.57"/>
    <n v="9999.9999960000005"/>
    <s v="All Budget Divisions"/>
    <s v="CD-61 - Office of the Chief Administrative Officer Division"/>
    <x v="1"/>
    <s v="USF"/>
    <s v="Employee Expenses"/>
    <s v="Travel"/>
    <n v="5133.4299959999998"/>
    <s v="61-601-61.66800"/>
    <s v="601-Data Strategy"/>
    <s v="601"/>
    <x v="16"/>
    <x v="7"/>
  </r>
  <r>
    <x v="0"/>
    <x v="18"/>
    <x v="11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5"/>
    <x v="10"/>
    <x v="1"/>
    <n v="2"/>
    <n v="2"/>
    <n v="52"/>
    <x v="10"/>
    <n v="26"/>
    <n v="59"/>
    <x v="2"/>
    <n v="2"/>
    <s v="2. EXP - Operating Expense"/>
    <n v="44"/>
    <x v="5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2"/>
    <x v="4"/>
    <x v="1"/>
    <n v="2"/>
    <n v="2"/>
    <n v="39"/>
    <x v="1"/>
    <n v="26"/>
    <n v="52"/>
    <x v="1"/>
    <n v="2"/>
    <s v="2. EXP - Operating Expense"/>
    <n v="57"/>
    <x v="22"/>
    <n v="265"/>
    <n v="170000.00039999999"/>
    <n v="0"/>
    <n v="0"/>
    <n v="0"/>
    <n v="0"/>
    <n v="0"/>
    <n v="0"/>
    <n v="0"/>
    <n v="0"/>
    <n v="0"/>
    <n v="0"/>
    <n v="0"/>
    <n v="0"/>
    <n v="14166.6667"/>
    <n v="14166.6667"/>
    <n v="14166.6667"/>
    <n v="14166.6667"/>
    <n v="14166.6667"/>
    <n v="14166.6667"/>
    <n v="14166.6667"/>
    <n v="14166.6667"/>
    <n v="14166.6667"/>
    <n v="14166.6667"/>
    <n v="14166.6667"/>
    <n v="14166.6667"/>
    <n v="0"/>
    <n v="170000.00039999999"/>
    <s v="All Budget Divisions"/>
    <s v="CD-61 - Office of the Chief Administrative Officer Division"/>
    <x v="1"/>
    <s v="USF"/>
    <s v="Professional Services"/>
    <s v="Other Professional Services"/>
    <n v="170000.00039999999"/>
    <s v="61-601-61.64800"/>
    <s v="601-Data Strategy"/>
    <s v="601"/>
    <x v="22"/>
    <x v="9"/>
  </r>
  <r>
    <x v="3"/>
    <x v="8"/>
    <x v="1"/>
    <n v="2"/>
    <n v="2"/>
    <n v="36"/>
    <x v="14"/>
    <n v="26"/>
    <n v="49"/>
    <x v="10"/>
    <n v="2"/>
    <s v="2. EXP - Operating Expense"/>
    <n v="57"/>
    <x v="22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3"/>
    <x v="8"/>
    <x v="1"/>
    <n v="2"/>
    <n v="2"/>
    <n v="54"/>
    <x v="15"/>
    <n v="26"/>
    <n v="58"/>
    <x v="4"/>
    <n v="2"/>
    <s v="2. EXP - Operating Expense"/>
    <n v="57"/>
    <x v="22"/>
    <n v="7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5"/>
    <x v="16"/>
    <x v="9"/>
    <n v="2"/>
    <n v="2"/>
    <n v="52"/>
    <x v="10"/>
    <n v="26"/>
    <n v="58"/>
    <x v="4"/>
    <n v="2"/>
    <s v="2. EXP - Operating Expense"/>
    <n v="57"/>
    <x v="22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1"/>
    <x v="6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1"/>
    <x v="1"/>
    <x v="1"/>
    <n v="2"/>
    <n v="2"/>
    <n v="49"/>
    <x v="13"/>
    <n v="26"/>
    <n v="51"/>
    <x v="8"/>
    <n v="2"/>
    <s v="2. EXP - Operating Expense"/>
    <n v="31"/>
    <x v="24"/>
    <n v="468"/>
    <n v="0"/>
    <n v="664.58"/>
    <n v="654.59"/>
    <n v="534.64"/>
    <n v="211.3"/>
    <n v="274.8"/>
    <n v="148.15"/>
    <n v="214.6"/>
    <n v="281.39999999999998"/>
    <n v="472.02"/>
    <n v="201.83"/>
    <n v="720.52"/>
    <n v="626.29999999999995"/>
    <n v="0"/>
    <n v="0"/>
    <n v="0"/>
    <n v="0"/>
    <n v="0"/>
    <n v="0"/>
    <n v="0"/>
    <n v="0"/>
    <n v="0"/>
    <n v="0"/>
    <n v="0"/>
    <n v="0"/>
    <n v="5004.7299999999996"/>
    <n v="0"/>
    <s v="All Budget Divisions"/>
    <s v="CD-42 - ACP (FCC Appropriated Program; formerly EBB)"/>
    <x v="0"/>
    <s v="FCC"/>
    <s v="Employee Expenses"/>
    <s v="Compensation and Benefits"/>
    <n v="-5004.7299999999996"/>
    <s v="60-403-42.62308"/>
    <s v="403-ACP (FCC Appropriated Program; formerly EBB)"/>
    <s v="403"/>
    <x v="24"/>
    <x v="0"/>
  </r>
  <r>
    <x v="0"/>
    <x v="7"/>
    <x v="5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3"/>
    <x v="8"/>
    <x v="1"/>
    <n v="2"/>
    <n v="2"/>
    <n v="48"/>
    <x v="8"/>
    <n v="26"/>
    <n v="47"/>
    <x v="5"/>
    <n v="2"/>
    <s v="2. EXP - Operating Expense"/>
    <n v="33"/>
    <x v="25"/>
    <n v="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5"/>
    <x v="10"/>
    <x v="1"/>
    <n v="2"/>
    <n v="2"/>
    <n v="41"/>
    <x v="17"/>
    <n v="26"/>
    <n v="54"/>
    <x v="11"/>
    <n v="2"/>
    <s v="2. EXP - Operating Expense"/>
    <n v="38"/>
    <x v="26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6"/>
    <x v="1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61"/>
    <n v="27145.57"/>
    <n v="0"/>
    <n v="0"/>
    <n v="0"/>
    <n v="0"/>
    <n v="0"/>
    <n v="0"/>
    <n v="0"/>
    <n v="0"/>
    <n v="0"/>
    <n v="0"/>
    <n v="0"/>
    <n v="0"/>
    <n v="2288.13"/>
    <n v="2080.12"/>
    <n v="2288.13"/>
    <n v="2288.13"/>
    <n v="2184.13"/>
    <n v="2288.13"/>
    <n v="2392.14"/>
    <n v="2184.13"/>
    <n v="2288.13"/>
    <n v="2288.13"/>
    <n v="2184.13"/>
    <n v="2392.14"/>
    <n v="0"/>
    <n v="20281.169999999998"/>
    <s v="All Budget Divisions"/>
    <s v="CD-90 - Information Technology"/>
    <x v="1"/>
    <s v="USF"/>
    <s v="Employee Expenses"/>
    <s v="Compensation and Benefits"/>
    <n v="20281.169999999998"/>
    <s v="90-907-90.62303"/>
    <s v="907-IT Data"/>
    <s v="907"/>
    <x v="51"/>
    <x v="3"/>
  </r>
  <r>
    <x v="0"/>
    <x v="0"/>
    <x v="0"/>
    <n v="2"/>
    <n v="2"/>
    <n v="52"/>
    <x v="10"/>
    <n v="26"/>
    <n v="59"/>
    <x v="2"/>
    <n v="2"/>
    <s v="2. EXP - Operating Expense"/>
    <n v="26"/>
    <x v="51"/>
    <n v="1488"/>
    <n v="11673.16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830.57"/>
    <n v="830.57"/>
    <n v="830.57"/>
    <n v="825.57"/>
    <n v="1786.86"/>
    <n v="1705.64"/>
    <n v="1868.08"/>
    <n v="6312.58"/>
    <n v="6312.58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11"/>
    <x v="6"/>
    <n v="2"/>
    <n v="2"/>
    <n v="34"/>
    <x v="7"/>
    <n v="26"/>
    <n v="47"/>
    <x v="5"/>
    <n v="2"/>
    <s v="2. EXP - Operating Expense"/>
    <n v="27"/>
    <x v="38"/>
    <n v="1335"/>
    <n v="52476.66"/>
    <n v="4092.28"/>
    <n v="4269.34"/>
    <n v="4215.8599999999997"/>
    <n v="4189.82"/>
    <n v="4251.25"/>
    <n v="4372.45"/>
    <n v="4380.04"/>
    <n v="4394.59"/>
    <n v="4464.75"/>
    <n v="0"/>
    <n v="0"/>
    <n v="0"/>
    <n v="4423.32"/>
    <n v="4021.2"/>
    <n v="4423.32"/>
    <n v="4423.32"/>
    <n v="4222.26"/>
    <n v="4423.32"/>
    <n v="4624.38"/>
    <n v="4222.26"/>
    <n v="4423.32"/>
    <n v="4423.32"/>
    <n v="4222.26"/>
    <n v="4624.38"/>
    <n v="38630.379999999997"/>
    <n v="39206.699999999997"/>
    <s v="All Budget Divisions"/>
    <s v="BD-20 - Schools &amp; Libraries"/>
    <x v="3"/>
    <s v="USF"/>
    <s v="Employee Expenses"/>
    <s v="Compensation and Benefits"/>
    <n v="576.32000000000005"/>
    <s v="20-200-20.62304"/>
    <s v="200-Schools &amp; Libraries"/>
    <s v="200"/>
    <x v="38"/>
    <x v="3"/>
  </r>
  <r>
    <x v="6"/>
    <x v="12"/>
    <x v="6"/>
    <n v="2"/>
    <n v="2"/>
    <n v="52"/>
    <x v="10"/>
    <n v="26"/>
    <n v="59"/>
    <x v="2"/>
    <n v="2"/>
    <s v="2. EXP - Operating Expense"/>
    <n v="29"/>
    <x v="4"/>
    <n v="1651"/>
    <n v="35271.636400000003"/>
    <n v="0"/>
    <n v="0"/>
    <n v="0"/>
    <n v="0"/>
    <n v="0"/>
    <n v="0"/>
    <n v="0"/>
    <n v="0"/>
    <n v="0"/>
    <n v="0"/>
    <n v="0"/>
    <n v="0"/>
    <n v="2713.2028"/>
    <n v="2713.2028"/>
    <n v="2713.2028"/>
    <n v="4069.8042"/>
    <n v="2713.2028"/>
    <n v="2713.2028"/>
    <n v="2713.2028"/>
    <n v="2713.2028"/>
    <n v="4069.8042"/>
    <n v="2713.2028"/>
    <n v="2713.2028"/>
    <n v="2713.2028"/>
    <n v="0"/>
    <n v="0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15"/>
    <x v="5"/>
    <n v="2"/>
    <n v="2"/>
    <n v="42"/>
    <x v="11"/>
    <n v="26"/>
    <n v="52"/>
    <x v="1"/>
    <n v="2"/>
    <s v="2. EXP - Operating Expense"/>
    <n v="30"/>
    <x v="3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307"/>
    <s v="735-Facilities"/>
    <s v="735"/>
    <x v="39"/>
    <x v="0"/>
  </r>
  <r>
    <x v="5"/>
    <x v="16"/>
    <x v="9"/>
    <n v="2"/>
    <n v="2"/>
    <n v="33"/>
    <x v="20"/>
    <n v="26"/>
    <n v="55"/>
    <x v="6"/>
    <n v="2"/>
    <s v="2. EXP - Operating Expense"/>
    <n v="4"/>
    <x v="50"/>
    <n v="1106"/>
    <n v="-222350.82"/>
    <n v="-22206.66"/>
    <n v="-22314.66"/>
    <n v="-22168.17"/>
    <n v="-22221.99"/>
    <n v="-22282.68"/>
    <n v="-22308.84"/>
    <n v="-22311.360000000001"/>
    <n v="-22386"/>
    <n v="-22274.22"/>
    <n v="-21876.240000000002"/>
    <n v="-22351.41"/>
    <n v="-22446.99"/>
    <n v="-22206.66"/>
    <n v="-22314.66"/>
    <n v="-22168.17"/>
    <n v="-22221.99"/>
    <n v="-22282.68"/>
    <n v="-22308.84"/>
    <n v="-22311.360000000001"/>
    <n v="-22386"/>
    <n v="-22274.22"/>
    <n v="-21876.240000000002"/>
    <n v="0"/>
    <n v="0"/>
    <n v="-267149.21999999997"/>
    <n v="-222350.82"/>
    <s v="All Budget Divisions"/>
    <s v="CD-10 - Contributors/499"/>
    <x v="1"/>
    <s v="USF"/>
    <s v="General and Administrative"/>
    <s v="Telecommunications and Other Expenses"/>
    <n v="44798.400000000001"/>
    <s v="10-100-10.40300"/>
    <s v="100-499"/>
    <s v="100"/>
    <x v="50"/>
    <x v="12"/>
  </r>
  <r>
    <x v="5"/>
    <x v="16"/>
    <x v="9"/>
    <n v="2"/>
    <n v="2"/>
    <n v="55"/>
    <x v="9"/>
    <n v="26"/>
    <n v="58"/>
    <x v="4"/>
    <n v="2"/>
    <s v="2. EXP - Operating Expense"/>
    <n v="16"/>
    <x v="1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5"/>
    <x v="16"/>
    <x v="9"/>
    <n v="2"/>
    <n v="2"/>
    <n v="53"/>
    <x v="16"/>
    <n v="26"/>
    <n v="59"/>
    <x v="2"/>
    <n v="2"/>
    <s v="2. EXP - Operating Expense"/>
    <n v="16"/>
    <x v="1"/>
    <n v="1280"/>
    <n v="175437.45"/>
    <n v="21328.2"/>
    <n v="20808"/>
    <n v="7282.8"/>
    <n v="16646.400000000001"/>
    <n v="17686.8"/>
    <n v="21328.2"/>
    <n v="22888.799999999999"/>
    <n v="15215.85"/>
    <n v="20808"/>
    <n v="11444.4"/>
    <n v="18727.2"/>
    <n v="10013.85"/>
    <n v="21328.2"/>
    <n v="20808"/>
    <n v="7282.8"/>
    <n v="16646.400000000001"/>
    <n v="17686.8"/>
    <n v="21328.2"/>
    <n v="22888.799999999999"/>
    <n v="15215.85"/>
    <n v="20808"/>
    <n v="11444.4"/>
    <n v="0"/>
    <n v="0"/>
    <n v="204178.5"/>
    <n v="175437.45"/>
    <s v="All Budget Divisions"/>
    <s v="DA-40 - Lifeline (DA)"/>
    <x v="5"/>
    <s v="USF"/>
    <s v="Professional Services"/>
    <s v="Contract Labor"/>
    <n v="-28741.05"/>
    <s v="90-909-40.61400"/>
    <s v="909-Project Management Office"/>
    <s v="909"/>
    <x v="1"/>
    <x v="1"/>
  </r>
  <r>
    <x v="5"/>
    <x v="16"/>
    <x v="9"/>
    <n v="2"/>
    <n v="2"/>
    <n v="52"/>
    <x v="10"/>
    <n v="26"/>
    <n v="59"/>
    <x v="2"/>
    <n v="2"/>
    <s v="2. EXP - Operating Expense"/>
    <n v="16"/>
    <x v="1"/>
    <n v="1300"/>
    <n v="0"/>
    <n v="0"/>
    <n v="-5684"/>
    <n v="5684"/>
    <n v="0"/>
    <n v="0"/>
    <n v="0"/>
    <n v="0"/>
    <n v="0"/>
    <n v="0"/>
    <n v="0"/>
    <n v="0"/>
    <n v="0"/>
    <n v="0"/>
    <n v="-5684"/>
    <n v="568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1"/>
    <x v="1"/>
    <x v="1"/>
    <n v="2"/>
    <n v="2"/>
    <n v="40"/>
    <x v="4"/>
    <n v="26"/>
    <n v="53"/>
    <x v="3"/>
    <n v="2"/>
    <s v="2. EXP - Operating Expense"/>
    <n v="24"/>
    <x v="3"/>
    <n v="498"/>
    <n v="54719.999499999998"/>
    <n v="270"/>
    <n v="0"/>
    <n v="317.60000000000002"/>
    <n v="908.4"/>
    <n v="-2354.15"/>
    <n v="1921.8"/>
    <n v="1593.4"/>
    <n v="2169.1999999999998"/>
    <n v="2420.6"/>
    <n v="3249.8"/>
    <n v="2277.4"/>
    <n v="2509.14"/>
    <n v="4419.6922999999997"/>
    <n v="4209.2307000000001"/>
    <n v="4840.6153000000004"/>
    <n v="4419.6922999999997"/>
    <n v="4630.1538"/>
    <n v="4630.1538"/>
    <n v="4419.6922999999997"/>
    <n v="4840.6153000000004"/>
    <n v="4630.1538"/>
    <n v="4419.6922999999997"/>
    <n v="4630.1538"/>
    <n v="4630.1538"/>
    <n v="15283.19"/>
    <n v="54719.999499999998"/>
    <s v="All Budget Divisions"/>
    <s v="CD-62 - Shared Services"/>
    <x v="1"/>
    <s v="USF"/>
    <s v="Employee Expenses"/>
    <s v="Compensation and Benefits"/>
    <n v="39436.809500000003"/>
    <s v="62-620-62.62301"/>
    <s v="620-Shared Services"/>
    <s v="620"/>
    <x v="3"/>
    <x v="3"/>
  </r>
  <r>
    <x v="5"/>
    <x v="15"/>
    <x v="5"/>
    <n v="2"/>
    <n v="2"/>
    <n v="36"/>
    <x v="14"/>
    <n v="26"/>
    <n v="49"/>
    <x v="10"/>
    <n v="2"/>
    <s v="2. EXP - Operating Expense"/>
    <n v="24"/>
    <x v="3"/>
    <n v="1121"/>
    <n v="105995.17"/>
    <n v="8160.5"/>
    <n v="9161.2999999999993"/>
    <n v="8766.48"/>
    <n v="9715.5"/>
    <n v="9662.58"/>
    <n v="9992.8799999999992"/>
    <n v="7914.75"/>
    <n v="9806.9"/>
    <n v="9230.58"/>
    <n v="7051.1"/>
    <n v="7865.29"/>
    <n v="8667.31"/>
    <n v="8160.5"/>
    <n v="9161.2999999999993"/>
    <n v="8766.48"/>
    <n v="9715.5"/>
    <n v="9662.58"/>
    <n v="9992.8799999999992"/>
    <n v="7914.75"/>
    <n v="9806.9"/>
    <n v="9230.58"/>
    <n v="7051.1"/>
    <n v="7865.29"/>
    <n v="8667.31"/>
    <n v="105995.17"/>
    <n v="105995.17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5"/>
    <x v="16"/>
    <x v="9"/>
    <n v="2"/>
    <n v="2"/>
    <n v="36"/>
    <x v="14"/>
    <n v="26"/>
    <n v="49"/>
    <x v="10"/>
    <n v="3"/>
    <s v="4. USAC_DEBIT - USAC Administration (Debit to SM)"/>
    <n v="127"/>
    <x v="65"/>
    <n v="1121"/>
    <n v="5394803.4100000001"/>
    <n v="549458.11"/>
    <n v="549360.84"/>
    <n v="552620.37"/>
    <n v="542717.48"/>
    <n v="535812.39"/>
    <n v="574360.55000000005"/>
    <n v="542051.02"/>
    <n v="550897.73"/>
    <n v="524094.37"/>
    <n v="473430.55"/>
    <n v="557808.73"/>
    <n v="553462.69999999995"/>
    <n v="549458.11"/>
    <n v="549360.84"/>
    <n v="552620.37"/>
    <n v="542717.48"/>
    <n v="535812.39"/>
    <n v="574360.55000000005"/>
    <n v="542051.02"/>
    <n v="550897.73"/>
    <n v="524094.37"/>
    <n v="473430.55"/>
    <n v="0"/>
    <n v="0"/>
    <n v="6506074.8399999999"/>
    <n v="5394803.4100000001"/>
    <s v="All Budget Divisions"/>
    <s v="BD-40 - Lifeline"/>
    <x v="5"/>
    <s v="USF"/>
    <s v="Allocations"/>
    <s v="Allocations"/>
    <n v="-1111271.43"/>
    <s v="40-400-40.90257"/>
    <s v="400-Lifeline"/>
    <s v="400"/>
    <x v="65"/>
    <x v="0"/>
  </r>
  <r>
    <x v="0"/>
    <x v="17"/>
    <x v="10"/>
    <n v="2"/>
    <n v="2"/>
    <n v="37"/>
    <x v="5"/>
    <n v="26"/>
    <n v="50"/>
    <x v="0"/>
    <n v="5"/>
    <s v="USAC_ADMIN CAP - Capital Allocations"/>
    <n v="135"/>
    <x v="60"/>
    <n v="1346"/>
    <n v="418122.7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0"/>
    <n v="0"/>
    <n v="65473.65"/>
    <n v="76368.39"/>
    <n v="21087.98"/>
    <n v="37452.980000000003"/>
    <n v="9086.98"/>
    <n v="68067.72"/>
    <n v="41852.550000000003"/>
    <n v="24770.400000000001"/>
    <n v="19418.8"/>
    <n v="54543.25"/>
    <n v="132584.34859000001"/>
    <n v="0"/>
    <s v="All Budget Divisions"/>
    <s v="BD-50 - Rural Health Care"/>
    <x v="2"/>
    <s v="USF"/>
    <s v="Allocations"/>
    <s v="Allocations"/>
    <n v="-132584.34859000001"/>
    <s v="50-500-50.X00001"/>
    <s v="500-Rural Health Care"/>
    <s v="500"/>
    <x v="60"/>
    <x v="0"/>
  </r>
  <r>
    <x v="0"/>
    <x v="13"/>
    <x v="7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4"/>
    <x v="8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1"/>
    <x v="1"/>
    <x v="1"/>
    <n v="2"/>
    <n v="2"/>
    <n v="34"/>
    <x v="7"/>
    <n v="26"/>
    <n v="47"/>
    <x v="5"/>
    <n v="2"/>
    <s v="2. EXP - Operating Expense"/>
    <n v="110"/>
    <x v="46"/>
    <n v="450"/>
    <n v="85102.71"/>
    <n v="0"/>
    <n v="0"/>
    <n v="0"/>
    <n v="0"/>
    <n v="0"/>
    <n v="0"/>
    <n v="0"/>
    <n v="0"/>
    <n v="0"/>
    <n v="0"/>
    <n v="0"/>
    <n v="-35507.9"/>
    <n v="0"/>
    <n v="0"/>
    <n v="0"/>
    <n v="0"/>
    <n v="0"/>
    <n v="0"/>
    <n v="0"/>
    <n v="0"/>
    <n v="0"/>
    <n v="0"/>
    <n v="0"/>
    <n v="85102.71"/>
    <n v="-35507.9"/>
    <n v="85102.71"/>
    <s v="All Budget Divisions"/>
    <s v="BD-20 - Schools &amp; Libraries"/>
    <x v="3"/>
    <s v="USF"/>
    <s v="Employee Expenses"/>
    <s v="Compensation and Benefits"/>
    <n v="120610.61"/>
    <s v="20-200-20.68100"/>
    <s v="200-Schools &amp; Libraries"/>
    <s v="200"/>
    <x v="46"/>
    <x v="3"/>
  </r>
  <r>
    <x v="5"/>
    <x v="20"/>
    <x v="13"/>
    <n v="2"/>
    <n v="2"/>
    <n v="33"/>
    <x v="20"/>
    <n v="26"/>
    <n v="55"/>
    <x v="6"/>
    <n v="2"/>
    <s v="2. EXP - Operating Expense"/>
    <n v="110"/>
    <x v="46"/>
    <n v="1110"/>
    <n v="0"/>
    <n v="0"/>
    <n v="0"/>
    <n v="0"/>
    <n v="0"/>
    <n v="0"/>
    <n v="0"/>
    <n v="0"/>
    <n v="0"/>
    <n v="0"/>
    <n v="0"/>
    <n v="0"/>
    <n v="-27926.22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10-10.68100"/>
    <s v="110-Contributors"/>
    <s v="110"/>
    <x v="46"/>
    <x v="3"/>
  </r>
  <r>
    <x v="0"/>
    <x v="7"/>
    <x v="5"/>
    <n v="2"/>
    <n v="2"/>
    <n v="40"/>
    <x v="4"/>
    <n v="26"/>
    <n v="53"/>
    <x v="3"/>
    <n v="2"/>
    <s v="2. EXP - Operating Expense"/>
    <n v="110"/>
    <x v="4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3"/>
    <x v="3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5"/>
    <x v="10"/>
    <x v="1"/>
    <n v="2"/>
    <n v="2"/>
    <n v="34"/>
    <x v="7"/>
    <n v="26"/>
    <n v="47"/>
    <x v="5"/>
    <n v="3"/>
    <s v="4. USAC_DEBIT - USAC Administration (Debit to SM)"/>
    <n v="120"/>
    <x v="73"/>
    <n v="1113"/>
    <n v="17221692.509399999"/>
    <n v="1370810.99"/>
    <n v="1192823.1599999999"/>
    <n v="1246782.23"/>
    <n v="1302853.45"/>
    <n v="1311423.6200000001"/>
    <n v="1254275.6499999999"/>
    <n v="1361054.96"/>
    <n v="1248063.45"/>
    <n v="1294583"/>
    <n v="1327170.78"/>
    <n v="1146291.75"/>
    <n v="1730364.82"/>
    <n v="1442913.5660000001"/>
    <n v="1254707.4487000001"/>
    <n v="1317442.8211999999"/>
    <n v="1380178.1936000001"/>
    <n v="1380178.1936000001"/>
    <n v="1317442.8211999999"/>
    <n v="1442913.5660000001"/>
    <n v="1317442.8211999999"/>
    <n v="1380178.1936000001"/>
    <n v="1442913.5660000001"/>
    <n v="1381799.6688999999"/>
    <n v="2163581.6494"/>
    <n v="15786497.859999999"/>
    <n v="17221692.509399999"/>
    <s v="All Budget Divisions"/>
    <s v="BD-20 - Schools &amp; Libraries"/>
    <x v="3"/>
    <s v="USF"/>
    <s v="Allocations"/>
    <s v="Allocations"/>
    <n v="1435194.6494"/>
    <s v="20-200-20.90110"/>
    <s v="200-Schools &amp; Libraries"/>
    <s v="200"/>
    <x v="73"/>
    <x v="0"/>
  </r>
  <r>
    <x v="0"/>
    <x v="11"/>
    <x v="6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17"/>
    <x v="10"/>
    <n v="2"/>
    <n v="2"/>
    <n v="38"/>
    <x v="18"/>
    <n v="26"/>
    <n v="51"/>
    <x v="8"/>
    <n v="2"/>
    <s v="2. EXP - Operating Expense"/>
    <n v="105"/>
    <x v="11"/>
    <n v="1356"/>
    <n v="9862.66"/>
    <n v="0"/>
    <n v="0"/>
    <n v="0"/>
    <n v="0"/>
    <n v="0"/>
    <n v="0"/>
    <n v="0"/>
    <n v="0"/>
    <n v="0"/>
    <n v="0"/>
    <n v="0"/>
    <n v="0"/>
    <n v="0"/>
    <n v="0"/>
    <n v="25.38"/>
    <n v="25.38"/>
    <n v="24.23"/>
    <n v="25.38"/>
    <n v="26.54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11"/>
    <x v="6"/>
    <n v="2"/>
    <n v="2"/>
    <n v="45"/>
    <x v="6"/>
    <n v="26"/>
    <n v="58"/>
    <x v="4"/>
    <n v="2"/>
    <s v="2. EXP - Operating Expense"/>
    <n v="105"/>
    <x v="11"/>
    <n v="1423"/>
    <n v="134694.56"/>
    <n v="0"/>
    <n v="0"/>
    <n v="500"/>
    <n v="0"/>
    <n v="500"/>
    <n v="0"/>
    <n v="1250"/>
    <n v="0"/>
    <n v="500"/>
    <n v="0"/>
    <n v="0"/>
    <n v="0"/>
    <n v="571.15"/>
    <n v="519.23"/>
    <n v="571.15"/>
    <n v="571.15"/>
    <n v="545.19000000000005"/>
    <n v="571.15"/>
    <n v="597.12"/>
    <n v="545.19000000000005"/>
    <n v="571.15"/>
    <n v="571.15"/>
    <n v="51712.639999999999"/>
    <n v="77348.289999999994"/>
    <n v="2750"/>
    <n v="5062.4799999999996"/>
    <s v="All Budget Divisions"/>
    <s v="CD-80 - Audit and Assurance"/>
    <x v="1"/>
    <s v="USF"/>
    <s v="Employee Expenses"/>
    <s v="Compensation and Benefits"/>
    <n v="2312.48"/>
    <s v="80-800-80.68005"/>
    <s v="800-Audit and Assurance"/>
    <s v="800"/>
    <x v="11"/>
    <x v="3"/>
  </r>
  <r>
    <x v="4"/>
    <x v="9"/>
    <x v="1"/>
    <n v="2"/>
    <n v="2"/>
    <n v="49"/>
    <x v="13"/>
    <n v="26"/>
    <n v="51"/>
    <x v="8"/>
    <n v="2"/>
    <s v="2. EXP - Operating Expense"/>
    <n v="107"/>
    <x v="12"/>
    <n v="9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7"/>
    <x v="5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4"/>
    <x v="9"/>
    <x v="1"/>
    <n v="2"/>
    <n v="2"/>
    <n v="42"/>
    <x v="11"/>
    <n v="26"/>
    <n v="55"/>
    <x v="6"/>
    <n v="2"/>
    <s v="2. EXP - Operating Expense"/>
    <n v="108"/>
    <x v="30"/>
    <n v="986"/>
    <n v="-14265.0942"/>
    <n v="0"/>
    <n v="0"/>
    <n v="0"/>
    <n v="0"/>
    <n v="0"/>
    <n v="0"/>
    <n v="0"/>
    <n v="0"/>
    <n v="0"/>
    <n v="0"/>
    <n v="0"/>
    <n v="0"/>
    <n v="-1252.2792999999999"/>
    <n v="-1143.3853999999999"/>
    <n v="-1143.3853999999999"/>
    <n v="-1197.8323"/>
    <n v="-1252.2792999999999"/>
    <n v="-1088.9385"/>
    <n v="-1252.2792999999999"/>
    <n v="-1197.8323"/>
    <n v="-1143.3853999999999"/>
    <n v="-1252.2792999999999"/>
    <n v="-1143.3853999999999"/>
    <n v="-1197.8323"/>
    <n v="0"/>
    <n v="-14265.0942"/>
    <s v="All Budget Divisions"/>
    <s v="CD-70 - Finance"/>
    <x v="1"/>
    <s v="USF"/>
    <s v="Employee Expenses"/>
    <s v="Compensation and Benefits"/>
    <n v="-14265.0942"/>
    <s v="70-799-70.68009"/>
    <s v="799-Enterprise Resource Program"/>
    <s v="799"/>
    <x v="30"/>
    <x v="0"/>
  </r>
  <r>
    <x v="0"/>
    <x v="2"/>
    <x v="2"/>
    <n v="2"/>
    <n v="2"/>
    <n v="40"/>
    <x v="4"/>
    <n v="26"/>
    <n v="53"/>
    <x v="3"/>
    <n v="2"/>
    <s v="2. EXP - Operating Expense"/>
    <n v="100"/>
    <x v="18"/>
    <n v="1378"/>
    <n v="3393985.66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78802.15000000002"/>
    <n v="266129.32"/>
    <n v="278802.15000000002"/>
    <n v="291474.96999999997"/>
    <n v="266129.32"/>
    <n v="278802.15000000002"/>
    <n v="278802.15000000002"/>
    <n v="266129.32"/>
    <n v="291474.96999999997"/>
    <n v="897439.16"/>
    <n v="897439.16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5"/>
    <x v="4"/>
    <n v="2"/>
    <n v="2"/>
    <n v="40"/>
    <x v="4"/>
    <n v="26"/>
    <n v="53"/>
    <x v="3"/>
    <n v="2"/>
    <s v="2. EXP - Operating Expense"/>
    <n v="100"/>
    <x v="18"/>
    <n v="1378"/>
    <n v="3446610.28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98164.86"/>
    <n v="291474.96999999997"/>
    <n v="266129.32"/>
    <n v="278802.15000000002"/>
    <n v="278802.15000000002"/>
    <n v="266129.32"/>
    <n v="291474.96999999997"/>
    <n v="1773797.4"/>
    <n v="1773797.4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5"/>
    <x v="4"/>
    <n v="2"/>
    <n v="2"/>
    <n v="54"/>
    <x v="15"/>
    <n v="26"/>
    <n v="59"/>
    <x v="2"/>
    <n v="2"/>
    <s v="2. EXP - Operating Expense"/>
    <n v="100"/>
    <x v="18"/>
    <n v="1471"/>
    <n v="144152.54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67.16"/>
    <n v="12690.72"/>
    <n v="11587.18"/>
    <n v="12138.95"/>
    <n v="12138.95"/>
    <n v="11587.18"/>
    <n v="12690.72"/>
    <n v="71318.84"/>
    <n v="71318.84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0"/>
    <x v="0"/>
    <n v="2"/>
    <n v="2"/>
    <n v="55"/>
    <x v="9"/>
    <n v="26"/>
    <n v="59"/>
    <x v="2"/>
    <n v="2"/>
    <s v="2. EXP - Operating Expense"/>
    <n v="100"/>
    <x v="18"/>
    <n v="1509"/>
    <n v="350163.31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24003.69"/>
    <n v="25094.77"/>
    <n v="22912.62"/>
    <n v="24003.69"/>
    <n v="37644.28"/>
    <n v="35933.18"/>
    <n v="39355.39"/>
    <n v="237230.46"/>
    <n v="237230.46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3"/>
    <x v="8"/>
    <x v="1"/>
    <n v="2"/>
    <n v="2"/>
    <n v="46"/>
    <x v="3"/>
    <n v="26"/>
    <n v="59"/>
    <x v="2"/>
    <n v="2"/>
    <s v="2. EXP - Operating Expense"/>
    <n v="102"/>
    <x v="44"/>
    <n v="8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1"/>
    <x v="1"/>
    <x v="1"/>
    <n v="2"/>
    <n v="2"/>
    <n v="35"/>
    <x v="12"/>
    <n v="26"/>
    <n v="48"/>
    <x v="7"/>
    <n v="2"/>
    <s v="2. EXP - Operating Expense"/>
    <n v="83"/>
    <x v="13"/>
    <n v="455"/>
    <n v="365505.37219999998"/>
    <n v="37674.15"/>
    <n v="30486.57"/>
    <n v="34132.29"/>
    <n v="33183.54"/>
    <n v="33886.69"/>
    <n v="33133.99"/>
    <n v="31820.78"/>
    <n v="31911.360000000001"/>
    <n v="31796.26"/>
    <n v="28016.76"/>
    <n v="27975.919999999998"/>
    <n v="42760.73"/>
    <n v="38615.359600000003"/>
    <n v="29961.743200000001"/>
    <n v="33739.817300000002"/>
    <n v="30805.920099999999"/>
    <n v="32272.868699999999"/>
    <n v="32272.868699999999"/>
    <n v="30701.741699999999"/>
    <n v="32421.652600000001"/>
    <n v="29527.776000000002"/>
    <n v="25182.309700000002"/>
    <n v="23971.717700000001"/>
    <n v="26031.5969"/>
    <n v="396779.04"/>
    <n v="365505.37219999998"/>
    <s v="All Budget Divisions"/>
    <s v="BD-30 - High Cost"/>
    <x v="4"/>
    <s v="USF"/>
    <s v="Employee Expenses"/>
    <s v="Compensation and Benefits"/>
    <n v="-31273.667799999999"/>
    <s v="30-300-30.66000"/>
    <s v="300-High Cost"/>
    <s v="300"/>
    <x v="13"/>
    <x v="3"/>
  </r>
  <r>
    <x v="4"/>
    <x v="9"/>
    <x v="1"/>
    <n v="2"/>
    <n v="2"/>
    <n v="47"/>
    <x v="2"/>
    <n v="26"/>
    <n v="60"/>
    <x v="9"/>
    <n v="2"/>
    <s v="2. EXP - Operating Expense"/>
    <n v="93"/>
    <x v="34"/>
    <n v="1103"/>
    <n v="360199.999992"/>
    <n v="21563.23"/>
    <n v="15338.08"/>
    <n v="51112.11"/>
    <n v="24251.4"/>
    <n v="24780.38"/>
    <n v="18463.650000000001"/>
    <n v="50609.25"/>
    <n v="27716.9"/>
    <n v="32205.37"/>
    <n v="18251.77"/>
    <n v="36797.339999999997"/>
    <n v="21192.11"/>
    <n v="30016.666666000001"/>
    <n v="30016.666666000001"/>
    <n v="30016.666666000001"/>
    <n v="30016.666666000001"/>
    <n v="30016.666666000001"/>
    <n v="30016.666666000001"/>
    <n v="30016.666666000001"/>
    <n v="30016.666666000001"/>
    <n v="30016.666666000001"/>
    <n v="30016.666666000001"/>
    <n v="30016.666666000001"/>
    <n v="30016.666666000001"/>
    <n v="342281.59"/>
    <n v="360199.999992"/>
    <s v="All Budget Divisions"/>
    <s v="CD-93 - Human Resources"/>
    <x v="1"/>
    <s v="USF"/>
    <s v="Employee Expenses"/>
    <s v="Training"/>
    <n v="17918.409992000001"/>
    <s v="93-930-93.66700"/>
    <s v="930-Human Resources"/>
    <s v="930"/>
    <x v="34"/>
    <x v="7"/>
  </r>
  <r>
    <x v="0"/>
    <x v="13"/>
    <x v="7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4"/>
    <x v="9"/>
    <x v="1"/>
    <n v="2"/>
    <n v="2"/>
    <n v="43"/>
    <x v="21"/>
    <n v="26"/>
    <n v="56"/>
    <x v="12"/>
    <n v="2"/>
    <s v="2. EXP - Operating Expense"/>
    <n v="97"/>
    <x v="16"/>
    <n v="990"/>
    <n v="0"/>
    <n v="318.19"/>
    <n v="0"/>
    <n v="688.74"/>
    <n v="0"/>
    <n v="42"/>
    <n v="0"/>
    <n v="0"/>
    <n v="2251.8000000000002"/>
    <n v="22.5"/>
    <n v="0"/>
    <n v="-432.01"/>
    <n v="0"/>
    <n v="0"/>
    <n v="0"/>
    <n v="0"/>
    <n v="0"/>
    <n v="0"/>
    <n v="0"/>
    <n v="0"/>
    <n v="0"/>
    <n v="0"/>
    <n v="0"/>
    <n v="0"/>
    <n v="0"/>
    <n v="2891.22"/>
    <n v="0"/>
    <s v="All Budget Divisions"/>
    <s v="CD-73 - Procurement"/>
    <x v="1"/>
    <s v="USF"/>
    <s v="Employee Expenses"/>
    <s v="Travel"/>
    <n v="-2891.22"/>
    <s v="73-730-73.66800"/>
    <s v="730-Procurement"/>
    <s v="730"/>
    <x v="16"/>
    <x v="7"/>
  </r>
  <r>
    <x v="0"/>
    <x v="13"/>
    <x v="7"/>
    <n v="2"/>
    <n v="2"/>
    <n v="36"/>
    <x v="14"/>
    <n v="26"/>
    <n v="49"/>
    <x v="10"/>
    <n v="2"/>
    <s v="2. EXP - Operating Expense"/>
    <n v="97"/>
    <x v="16"/>
    <n v="1341"/>
    <n v="36775.42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7190.54"/>
    <n v="1018.75"/>
    <n v="1018.75"/>
    <n v="4018.75"/>
    <n v="6018.75"/>
    <n v="1018.75"/>
    <n v="4018.75"/>
    <n v="12472.38"/>
    <n v="12472.38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1"/>
    <x v="1"/>
    <x v="1"/>
    <n v="2"/>
    <n v="2"/>
    <n v="46"/>
    <x v="3"/>
    <n v="26"/>
    <n v="59"/>
    <x v="2"/>
    <n v="2"/>
    <s v="2. EXP - Operating Expense"/>
    <n v="98"/>
    <x v="17"/>
    <n v="591"/>
    <n v="900"/>
    <n v="0"/>
    <n v="0"/>
    <n v="0"/>
    <n v="0"/>
    <n v="0"/>
    <n v="0"/>
    <n v="0"/>
    <n v="0"/>
    <n v="0"/>
    <n v="0"/>
    <n v="0"/>
    <n v="0"/>
    <n v="0"/>
    <n v="0"/>
    <n v="0"/>
    <n v="100"/>
    <n v="100"/>
    <n v="100"/>
    <n v="100"/>
    <n v="100"/>
    <n v="100"/>
    <n v="100"/>
    <n v="100"/>
    <n v="100"/>
    <n v="0"/>
    <n v="900"/>
    <s v="All Budget Divisions"/>
    <s v="CD-90 - Information Technology"/>
    <x v="1"/>
    <s v="USF"/>
    <s v="Employee Expenses"/>
    <s v="Travel"/>
    <n v="900"/>
    <s v="90-900-90.66801"/>
    <s v="900-IT Senior Management"/>
    <s v="900"/>
    <x v="17"/>
    <x v="0"/>
  </r>
  <r>
    <x v="4"/>
    <x v="9"/>
    <x v="1"/>
    <n v="2"/>
    <n v="2"/>
    <n v="42"/>
    <x v="11"/>
    <n v="26"/>
    <n v="55"/>
    <x v="6"/>
    <n v="2"/>
    <s v="2. EXP - Operating Expense"/>
    <n v="49"/>
    <x v="93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2"/>
    <x v="4"/>
    <x v="1"/>
    <n v="2"/>
    <n v="2"/>
    <n v="43"/>
    <x v="21"/>
    <n v="26"/>
    <n v="56"/>
    <x v="12"/>
    <n v="2"/>
    <s v="2. EXP - Operating Expense"/>
    <n v="57"/>
    <x v="22"/>
    <n v="327"/>
    <n v="80000.000400000004"/>
    <n v="0"/>
    <n v="1010"/>
    <n v="472.5"/>
    <n v="0"/>
    <n v="1080"/>
    <n v="4072.5"/>
    <n v="1147.5"/>
    <n v="1890"/>
    <n v="1132.5"/>
    <n v="1132.5"/>
    <n v="-217.5"/>
    <n v="0"/>
    <n v="6666.6666999999998"/>
    <n v="6666.6666999999998"/>
    <n v="6666.6666999999998"/>
    <n v="6666.6666999999998"/>
    <n v="6666.6666999999998"/>
    <n v="6666.6666999999998"/>
    <n v="6666.6666999999998"/>
    <n v="6666.6666999999998"/>
    <n v="6666.6666999999998"/>
    <n v="6666.6666999999998"/>
    <n v="6666.6666999999998"/>
    <n v="6666.6666999999998"/>
    <n v="11720"/>
    <n v="80000.000400000004"/>
    <s v="All Budget Divisions"/>
    <s v="CD-73 - Procurement"/>
    <x v="1"/>
    <s v="USF"/>
    <s v="Professional Services"/>
    <s v="Other Professional Services"/>
    <n v="68280.000400000004"/>
    <s v="73-730-73.64800"/>
    <s v="730-Procurement"/>
    <s v="730"/>
    <x v="22"/>
    <x v="9"/>
  </r>
  <r>
    <x v="0"/>
    <x v="18"/>
    <x v="11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7"/>
    <x v="5"/>
    <n v="2"/>
    <n v="2"/>
    <n v="45"/>
    <x v="6"/>
    <n v="26"/>
    <n v="58"/>
    <x v="4"/>
    <n v="2"/>
    <s v="2. EXP - Operating Expense"/>
    <n v="58"/>
    <x v="108"/>
    <n v="1423"/>
    <n v="640000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0"/>
    <n v="0"/>
    <n v="0"/>
    <n v="0"/>
    <n v="0"/>
    <n v="0"/>
    <n v="0"/>
    <n v="685147.43"/>
    <n v="640000"/>
    <s v="All Budget Divisions"/>
    <s v="CD-80 - Audit and Assurance"/>
    <x v="1"/>
    <s v="USF"/>
    <s v="Professional Services"/>
    <s v="Financial Audit and AUP"/>
    <n v="-45147.43"/>
    <s v="80-800-80.64811"/>
    <s v="800-Audit and Assurance"/>
    <s v="800"/>
    <x v="108"/>
    <x v="10"/>
  </r>
  <r>
    <x v="2"/>
    <x v="4"/>
    <x v="1"/>
    <n v="2"/>
    <n v="2"/>
    <n v="45"/>
    <x v="6"/>
    <n v="26"/>
    <n v="58"/>
    <x v="4"/>
    <n v="2"/>
    <s v="2. EXP - Operating Expense"/>
    <n v="83"/>
    <x v="13"/>
    <n v="350"/>
    <n v="192954.5809"/>
    <n v="15038.2"/>
    <n v="11487.34"/>
    <n v="12318.06"/>
    <n v="11429.9"/>
    <n v="11422.33"/>
    <n v="10685.53"/>
    <n v="10748.87"/>
    <n v="10684.11"/>
    <n v="10556.54"/>
    <n v="9892.4699999999993"/>
    <n v="12749.19"/>
    <n v="17676.03"/>
    <n v="19697.335299999999"/>
    <n v="14575.759599999999"/>
    <n v="16461.923699999999"/>
    <n v="15746.187900000001"/>
    <n v="15520.652099999999"/>
    <n v="16313.787899999999"/>
    <n v="16253.0679"/>
    <n v="16058.3079"/>
    <n v="15746.187900000001"/>
    <n v="15030.4521"/>
    <n v="15297.183000000001"/>
    <n v="16253.7356"/>
    <n v="144688.57"/>
    <n v="192954.5809"/>
    <s v="All Budget Divisions"/>
    <s v="CD-80 - Audit and Assurance"/>
    <x v="1"/>
    <s v="USF"/>
    <s v="Employee Expenses"/>
    <s v="Compensation and Benefits"/>
    <n v="48266.010900000001"/>
    <s v="80-854-80.66000"/>
    <s v="854-Payment Quality Assurance"/>
    <s v="854"/>
    <x v="13"/>
    <x v="3"/>
  </r>
  <r>
    <x v="5"/>
    <x v="15"/>
    <x v="5"/>
    <n v="2"/>
    <n v="2"/>
    <n v="39"/>
    <x v="1"/>
    <n v="26"/>
    <n v="52"/>
    <x v="1"/>
    <n v="2"/>
    <s v="2. EXP - Operating Expense"/>
    <n v="38"/>
    <x v="26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6"/>
    <x v="1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7"/>
    <x v="10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4"/>
    <x v="9"/>
    <x v="1"/>
    <n v="2"/>
    <n v="2"/>
    <n v="39"/>
    <x v="1"/>
    <n v="26"/>
    <n v="52"/>
    <x v="1"/>
    <n v="2"/>
    <s v="2. EXP - Operating Expense"/>
    <n v="44"/>
    <x v="57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4"/>
    <x v="8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8"/>
    <x v="11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6"/>
    <x v="1"/>
    <n v="2"/>
    <n v="2"/>
    <n v="46"/>
    <x v="3"/>
    <n v="26"/>
    <n v="59"/>
    <x v="2"/>
    <n v="2"/>
    <s v="2. EXP - Operating Expense"/>
    <n v="29"/>
    <x v="4"/>
    <n v="1504"/>
    <n v="189121.88"/>
    <n v="18148.88"/>
    <n v="16625.59"/>
    <n v="18513.45"/>
    <n v="17673.55"/>
    <n v="16293.54"/>
    <n v="15972.01"/>
    <n v="17085.84"/>
    <n v="15734.34"/>
    <n v="16515.41"/>
    <n v="0"/>
    <n v="0"/>
    <n v="0"/>
    <n v="15941.31"/>
    <n v="14492.1"/>
    <n v="15941.31"/>
    <n v="15941.31"/>
    <n v="15216.7"/>
    <n v="15941.31"/>
    <n v="16665.91"/>
    <n v="15216.7"/>
    <n v="15941.31"/>
    <n v="15941.31"/>
    <n v="15216.7"/>
    <n v="16665.91"/>
    <n v="152562.60999999999"/>
    <n v="141297.96"/>
    <s v="All Budget Divisions"/>
    <s v="CD-90 - Information Technology"/>
    <x v="1"/>
    <s v="USF"/>
    <s v="Employee Expenses"/>
    <s v="Compensation and Benefits"/>
    <n v="-11264.65"/>
    <s v="90-923-90.62306"/>
    <s v="923-Information Security"/>
    <s v="923"/>
    <x v="4"/>
    <x v="3"/>
  </r>
  <r>
    <x v="5"/>
    <x v="15"/>
    <x v="5"/>
    <n v="2"/>
    <n v="2"/>
    <n v="43"/>
    <x v="21"/>
    <n v="26"/>
    <n v="56"/>
    <x v="12"/>
    <n v="2"/>
    <s v="2. EXP - Operating Expense"/>
    <n v="30"/>
    <x v="3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5"/>
    <x v="4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7"/>
    <x v="5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2"/>
    <x v="4"/>
    <x v="1"/>
    <n v="2"/>
    <n v="2"/>
    <n v="39"/>
    <x v="1"/>
    <n v="26"/>
    <n v="52"/>
    <x v="1"/>
    <n v="2"/>
    <s v="2. EXP - Operating Expense"/>
    <n v="38"/>
    <x v="26"/>
    <n v="267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1 - Office of the Chief Administrative Officer Division"/>
    <x v="1"/>
    <s v="USF"/>
    <s v="Employee Expenses"/>
    <s v="Compensation and Benefits"/>
    <n v="1000"/>
    <s v="61-610-61.62501"/>
    <s v="610-Enterprise Strategy"/>
    <s v="610"/>
    <x v="26"/>
    <x v="3"/>
  </r>
  <r>
    <x v="1"/>
    <x v="1"/>
    <x v="1"/>
    <n v="2"/>
    <n v="2"/>
    <n v="43"/>
    <x v="21"/>
    <n v="26"/>
    <n v="56"/>
    <x v="12"/>
    <n v="2"/>
    <s v="2. EXP - Operating Expense"/>
    <n v="38"/>
    <x v="26"/>
    <n v="548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3 - Procurement"/>
    <x v="1"/>
    <s v="USF"/>
    <s v="Employee Expenses"/>
    <s v="Compensation and Benefits"/>
    <n v="1000"/>
    <s v="73-730-73.62501"/>
    <s v="730-Procurement"/>
    <s v="730"/>
    <x v="26"/>
    <x v="3"/>
  </r>
  <r>
    <x v="0"/>
    <x v="11"/>
    <x v="6"/>
    <n v="2"/>
    <n v="2"/>
    <n v="36"/>
    <x v="14"/>
    <n v="26"/>
    <n v="49"/>
    <x v="10"/>
    <n v="2"/>
    <s v="2. EXP - Operating Expense"/>
    <n v="26"/>
    <x v="51"/>
    <n v="1341"/>
    <n v="1161602.42"/>
    <n v="106690.1"/>
    <n v="105710.3"/>
    <n v="105725.3"/>
    <n v="103651.53"/>
    <n v="101957.5"/>
    <n v="104135.34"/>
    <n v="107435.84"/>
    <n v="107629.92"/>
    <n v="108021.84"/>
    <n v="0"/>
    <n v="0"/>
    <n v="0"/>
    <n v="97912.85"/>
    <n v="89011.68"/>
    <n v="97912.85"/>
    <n v="97912.85"/>
    <n v="93462.26"/>
    <n v="97912.85"/>
    <n v="102363.43"/>
    <n v="93462.26"/>
    <n v="97912.85"/>
    <n v="97912.85"/>
    <n v="93462.26"/>
    <n v="102363.43"/>
    <n v="950957.67"/>
    <n v="867863.88"/>
    <s v="All Budget Divisions"/>
    <s v="BD-40 - Lifeline"/>
    <x v="5"/>
    <s v="USF"/>
    <s v="Employee Expenses"/>
    <s v="Compensation and Benefits"/>
    <n v="-83093.789999999994"/>
    <s v="40-400-40.62303"/>
    <s v="400-Lifeline"/>
    <s v="400"/>
    <x v="51"/>
    <x v="3"/>
  </r>
  <r>
    <x v="0"/>
    <x v="18"/>
    <x v="11"/>
    <n v="2"/>
    <n v="2"/>
    <n v="52"/>
    <x v="10"/>
    <n v="26"/>
    <n v="59"/>
    <x v="2"/>
    <n v="2"/>
    <s v="2. EXP - Operating Expense"/>
    <n v="27"/>
    <x v="38"/>
    <n v="1488"/>
    <n v="880.67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67.02"/>
    <n v="73.72"/>
    <n v="73.72"/>
    <n v="70.37"/>
    <n v="73.72"/>
    <n v="77.069999999999993"/>
    <n v="70.37"/>
    <n v="73.72"/>
    <n v="73.72"/>
    <n v="70.37"/>
    <n v="77.069999999999993"/>
    <n v="79.8"/>
    <n v="79.8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3"/>
    <x v="8"/>
    <x v="1"/>
    <n v="2"/>
    <n v="2"/>
    <n v="52"/>
    <x v="10"/>
    <n v="26"/>
    <n v="54"/>
    <x v="11"/>
    <n v="2"/>
    <s v="2. EXP - Operating Expense"/>
    <n v="29"/>
    <x v="4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16"/>
    <x v="9"/>
    <n v="2"/>
    <n v="2"/>
    <n v="35"/>
    <x v="12"/>
    <n v="26"/>
    <n v="48"/>
    <x v="7"/>
    <n v="2"/>
    <s v="2. EXP - Operating Expense"/>
    <n v="29"/>
    <x v="4"/>
    <n v="1118"/>
    <n v="475452.5"/>
    <n v="51965.9"/>
    <n v="43701.16"/>
    <n v="46166.29"/>
    <n v="49564.480000000003"/>
    <n v="48614.99"/>
    <n v="46945.16"/>
    <n v="51320.32"/>
    <n v="47088.1"/>
    <n v="48761.2"/>
    <n v="53069.72"/>
    <n v="44867.3"/>
    <n v="65836.62"/>
    <n v="51965.9"/>
    <n v="43701.16"/>
    <n v="46166.29"/>
    <n v="49564.480000000003"/>
    <n v="48614.99"/>
    <n v="46945.16"/>
    <n v="51320.32"/>
    <n v="47088.1"/>
    <n v="48761.2"/>
    <n v="53069.72"/>
    <n v="-11744.82"/>
    <n v="0"/>
    <n v="597901.24"/>
    <n v="475452.5"/>
    <s v="All Budget Divisions"/>
    <s v="BD-30 - High Cost"/>
    <x v="4"/>
    <s v="USF"/>
    <s v="Employee Expenses"/>
    <s v="Compensation and Benefits"/>
    <n v="-122448.74"/>
    <s v="30-300-30.62306"/>
    <s v="300-High Cost"/>
    <s v="300"/>
    <x v="4"/>
    <x v="3"/>
  </r>
  <r>
    <x v="0"/>
    <x v="13"/>
    <x v="7"/>
    <n v="2"/>
    <n v="2"/>
    <n v="42"/>
    <x v="11"/>
    <n v="26"/>
    <n v="55"/>
    <x v="6"/>
    <n v="2"/>
    <s v="2. EXP - Operating Expense"/>
    <n v="29"/>
    <x v="4"/>
    <n v="1332"/>
    <n v="50908.31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0"/>
    <n v="0"/>
    <n v="0"/>
    <n v="0"/>
    <n v="0"/>
    <n v="0"/>
    <n v="0"/>
    <n v="50908.31"/>
    <n v="50908.31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18"/>
    <x v="11"/>
    <n v="2"/>
    <n v="2"/>
    <n v="45"/>
    <x v="6"/>
    <n v="26"/>
    <n v="58"/>
    <x v="4"/>
    <n v="2"/>
    <s v="2. EXP - Operating Expense"/>
    <n v="29"/>
    <x v="4"/>
    <n v="1423"/>
    <n v="562073.36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43295.53"/>
    <n v="47625.09"/>
    <n v="47625.09"/>
    <n v="45460.31"/>
    <n v="47625.09"/>
    <n v="49789.86"/>
    <n v="45460.31"/>
    <n v="47625.09"/>
    <n v="47625.09"/>
    <n v="45460.31"/>
    <n v="49789.86"/>
    <n v="44691.73"/>
    <n v="44691.73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5"/>
    <x v="20"/>
    <x v="13"/>
    <n v="2"/>
    <n v="2"/>
    <n v="52"/>
    <x v="10"/>
    <n v="26"/>
    <n v="59"/>
    <x v="2"/>
    <n v="2"/>
    <s v="2. EXP - Operating Expense"/>
    <n v="24"/>
    <x v="3"/>
    <n v="1300"/>
    <n v="2357.5383999999999"/>
    <n v="300"/>
    <n v="300"/>
    <n v="300"/>
    <n v="0"/>
    <n v="300"/>
    <n v="0"/>
    <n v="0"/>
    <n v="300"/>
    <n v="0"/>
    <n v="0"/>
    <n v="300"/>
    <n v="300"/>
    <n v="300"/>
    <n v="300"/>
    <n v="300"/>
    <n v="0"/>
    <n v="300"/>
    <n v="0"/>
    <n v="201.69229999999999"/>
    <n v="184.15379999999999"/>
    <n v="192.92310000000001"/>
    <n v="201.69229999999999"/>
    <n v="175.38460000000001"/>
    <n v="201.69229999999999"/>
    <n v="1200"/>
    <n v="12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6"/>
    <x v="1"/>
    <n v="2"/>
    <n v="2"/>
    <n v="39"/>
    <x v="1"/>
    <n v="26"/>
    <n v="52"/>
    <x v="1"/>
    <n v="2"/>
    <s v="2. EXP - Operating Expense"/>
    <n v="24"/>
    <x v="3"/>
    <n v="1367"/>
    <n v="45775.39"/>
    <n v="2375"/>
    <n v="1764"/>
    <n v="2534"/>
    <n v="2403"/>
    <n v="2444.8000000000002"/>
    <n v="3089.8"/>
    <n v="2374.8000000000002"/>
    <n v="2911.8"/>
    <n v="2527.8000000000002"/>
    <n v="0"/>
    <n v="0"/>
    <n v="0"/>
    <n v="3858.46"/>
    <n v="3507.69"/>
    <n v="3858.46"/>
    <n v="3858.46"/>
    <n v="3683.08"/>
    <n v="3858.46"/>
    <n v="4033.85"/>
    <n v="3683.08"/>
    <n v="3858.46"/>
    <n v="3858.46"/>
    <n v="3683.08"/>
    <n v="4033.85"/>
    <n v="22425"/>
    <n v="34200"/>
    <s v="All Budget Divisions"/>
    <s v="CD-61 - Office of the Chief Administrative Officer Division"/>
    <x v="1"/>
    <s v="USF"/>
    <s v="Employee Expenses"/>
    <s v="Compensation and Benefits"/>
    <n v="11775"/>
    <s v="61-601-61.62301"/>
    <s v="601-Data Strategy"/>
    <s v="601"/>
    <x v="3"/>
    <x v="3"/>
  </r>
  <r>
    <x v="0"/>
    <x v="14"/>
    <x v="8"/>
    <n v="2"/>
    <n v="2"/>
    <n v="42"/>
    <x v="11"/>
    <n v="26"/>
    <n v="55"/>
    <x v="6"/>
    <n v="2"/>
    <s v="2. EXP - Operating Expense"/>
    <n v="24"/>
    <x v="3"/>
    <n v="1406"/>
    <n v="2315.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4"/>
    <x v="8"/>
    <n v="2"/>
    <n v="2"/>
    <n v="53"/>
    <x v="16"/>
    <n v="26"/>
    <n v="59"/>
    <x v="2"/>
    <n v="2"/>
    <s v="2. EXP - Operating Expense"/>
    <n v="24"/>
    <x v="3"/>
    <n v="1491"/>
    <n v="21226.12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1939.4"/>
    <n v="1325.4"/>
    <n v="1313.4"/>
    <n v="2315.08"/>
    <n v="2315.08"/>
    <n v="2209.85"/>
    <n v="2420.31"/>
    <n v="11965.8"/>
    <n v="11965.8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3"/>
    <x v="8"/>
    <x v="1"/>
    <n v="2"/>
    <n v="2"/>
    <n v="55"/>
    <x v="9"/>
    <n v="26"/>
    <n v="59"/>
    <x v="2"/>
    <n v="2"/>
    <s v="2. EXP - Operating Expense"/>
    <n v="26"/>
    <x v="51"/>
    <n v="880"/>
    <n v="116803.7"/>
    <n v="10529.21"/>
    <n v="17137.939999999999"/>
    <n v="12812.34"/>
    <n v="12812.34"/>
    <n v="12782.34"/>
    <n v="12812.34"/>
    <n v="12812.34"/>
    <n v="12451.35"/>
    <n v="12812.34"/>
    <n v="12812.34"/>
    <n v="12792.34"/>
    <n v="12812.34"/>
    <n v="9883.39"/>
    <n v="8984.9"/>
    <n v="10332.635"/>
    <n v="8984.9"/>
    <n v="10332.635"/>
    <n v="9883.39"/>
    <n v="9434.1450000000004"/>
    <n v="10332.635"/>
    <n v="9434.1450000000004"/>
    <n v="9883.39"/>
    <n v="9883.39"/>
    <n v="9434.1450000000004"/>
    <n v="155379.56"/>
    <n v="116803.7"/>
    <s v="All Budget Divisions"/>
    <s v="DA-20 - Schools &amp; Libraries (DA)"/>
    <x v="3"/>
    <s v="USF"/>
    <s v="Employee Expenses"/>
    <s v="Compensation and Benefits"/>
    <n v="-38575.86"/>
    <s v="90-926-20.62303"/>
    <s v="926-SL Legacy IT Support"/>
    <s v="926"/>
    <x v="51"/>
    <x v="3"/>
  </r>
  <r>
    <x v="5"/>
    <x v="10"/>
    <x v="1"/>
    <n v="2"/>
    <n v="2"/>
    <n v="52"/>
    <x v="10"/>
    <n v="26"/>
    <n v="59"/>
    <x v="2"/>
    <n v="2"/>
    <s v="2. EXP - Operating Expense"/>
    <n v="26"/>
    <x v="51"/>
    <n v="1300"/>
    <n v="20329.550999999999"/>
    <n v="1546.13"/>
    <n v="1546.13"/>
    <n v="1359.19"/>
    <n v="1376.91"/>
    <n v="1546.13"/>
    <n v="1546.13"/>
    <n v="1546.13"/>
    <n v="1546.13"/>
    <n v="1546.13"/>
    <n v="1541.13"/>
    <n v="1546.13"/>
    <n v="1546.13"/>
    <n v="1791.4929999999999"/>
    <n v="1557.82"/>
    <n v="1635.711"/>
    <n v="1713.6020000000001"/>
    <n v="1713.6020000000001"/>
    <n v="1635.711"/>
    <n v="1791.4929999999999"/>
    <n v="1635.711"/>
    <n v="1713.6020000000001"/>
    <n v="1791.4929999999999"/>
    <n v="1557.82"/>
    <n v="1791.4929999999999"/>
    <n v="18192.400000000001"/>
    <n v="20329.550999999999"/>
    <s v="All Budget Divisions"/>
    <s v="DA-30 - High Cost (DA)"/>
    <x v="4"/>
    <s v="USF"/>
    <s v="Employee Expenses"/>
    <s v="Compensation and Benefits"/>
    <n v="2137.1509999999998"/>
    <s v="90-916-30.62303"/>
    <s v="916-IT HC Support"/>
    <s v="916"/>
    <x v="51"/>
    <x v="3"/>
  </r>
  <r>
    <x v="0"/>
    <x v="13"/>
    <x v="7"/>
    <n v="2"/>
    <n v="2"/>
    <n v="42"/>
    <x v="11"/>
    <n v="26"/>
    <n v="55"/>
    <x v="6"/>
    <n v="2"/>
    <s v="2. EXP - Operating Expense"/>
    <n v="2"/>
    <x v="103"/>
    <n v="1398"/>
    <n v="-53166.58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0"/>
    <n v="0"/>
    <n v="0"/>
    <n v="0"/>
    <n v="0"/>
    <n v="0"/>
    <n v="0"/>
    <n v="-53166.58"/>
    <n v="-53166.58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2"/>
    <x v="4"/>
    <x v="1"/>
    <n v="2"/>
    <n v="2"/>
    <n v="53"/>
    <x v="16"/>
    <n v="26"/>
    <n v="58"/>
    <x v="4"/>
    <n v="2"/>
    <s v="2. EXP - Operating Expense"/>
    <n v="16"/>
    <x v="1"/>
    <n v="337"/>
    <n v="757760"/>
    <n v="4022.92"/>
    <n v="0.18"/>
    <n v="12018.11"/>
    <n v="21940.94"/>
    <n v="30322.77"/>
    <n v="32630.959999999999"/>
    <n v="25784.98"/>
    <n v="62377.54"/>
    <n v="32830.080000000002"/>
    <n v="78830.55"/>
    <n v="45459.33"/>
    <n v="38076.57"/>
    <n v="65120"/>
    <n v="59200"/>
    <n v="65120"/>
    <n v="65120"/>
    <n v="59200"/>
    <n v="65120"/>
    <n v="65120"/>
    <n v="62160"/>
    <n v="62160"/>
    <n v="65120"/>
    <n v="59200"/>
    <n v="65120"/>
    <n v="384294.93"/>
    <n v="757760"/>
    <s v="All Budget Divisions"/>
    <s v="DA-40 - Lifeline (DA)"/>
    <x v="5"/>
    <s v="USF"/>
    <s v="Professional Services"/>
    <s v="Contract Labor"/>
    <n v="373465.07"/>
    <s v="80-800-40.61400"/>
    <s v="800-Audit and Assurance"/>
    <s v="800"/>
    <x v="1"/>
    <x v="1"/>
  </r>
  <r>
    <x v="5"/>
    <x v="15"/>
    <x v="5"/>
    <n v="2"/>
    <n v="2"/>
    <n v="47"/>
    <x v="2"/>
    <n v="26"/>
    <n v="60"/>
    <x v="9"/>
    <n v="2"/>
    <s v="2. EXP - Operating Expense"/>
    <n v="16"/>
    <x v="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7"/>
    <x v="10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5"/>
    <x v="15"/>
    <x v="5"/>
    <n v="2"/>
    <n v="2"/>
    <n v="41"/>
    <x v="17"/>
    <n v="26"/>
    <n v="54"/>
    <x v="11"/>
    <n v="2"/>
    <s v="2. EXP - Operating Expense"/>
    <n v="24"/>
    <x v="3"/>
    <n v="1184"/>
    <n v="36038.93"/>
    <n v="2357.1999999999998"/>
    <n v="3287"/>
    <n v="2700"/>
    <n v="3551"/>
    <n v="3010"/>
    <n v="4582"/>
    <n v="1950"/>
    <n v="3482"/>
    <n v="3195"/>
    <n v="2460"/>
    <n v="2562.73"/>
    <n v="2902"/>
    <n v="2357.1999999999998"/>
    <n v="3287"/>
    <n v="2700"/>
    <n v="3551"/>
    <n v="3010"/>
    <n v="4582"/>
    <n v="1950"/>
    <n v="3482"/>
    <n v="3195"/>
    <n v="2460"/>
    <n v="2562.73"/>
    <n v="2902"/>
    <n v="36038.93"/>
    <n v="36038.93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3"/>
    <x v="7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3"/>
    <x v="7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8"/>
    <x v="11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1"/>
    <x v="6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3"/>
    <x v="8"/>
    <x v="1"/>
    <n v="2"/>
    <n v="2"/>
    <n v="37"/>
    <x v="5"/>
    <n v="26"/>
    <n v="50"/>
    <x v="0"/>
    <n v="3"/>
    <s v="4. USAC_DEBIT - USAC Administration (Debit to SM)"/>
    <n v="120"/>
    <x v="73"/>
    <n v="685"/>
    <n v="3085303.5918999999"/>
    <n v="265318.94"/>
    <n v="244757.13"/>
    <n v="387192.84"/>
    <n v="243430.89"/>
    <n v="285509.92"/>
    <n v="279507.84999999998"/>
    <n v="269797.08"/>
    <n v="299791.82"/>
    <n v="278078.65000000002"/>
    <n v="299489.96000000002"/>
    <n v="297374.59000000003"/>
    <n v="470434.83"/>
    <n v="254109.7421"/>
    <n v="231008.85649999999"/>
    <n v="265660.185"/>
    <n v="231008.85649999999"/>
    <n v="265660.185"/>
    <n v="255417.98550000001"/>
    <n v="244672.61550000001"/>
    <n v="267270.33059999999"/>
    <n v="242559.29930000001"/>
    <n v="254109.7421"/>
    <n v="270062.22639999999"/>
    <n v="303763.5674"/>
    <n v="3620684.5"/>
    <n v="3085303.5918999999"/>
    <s v="All Budget Divisions"/>
    <s v="BD-50 - Rural Health Care"/>
    <x v="2"/>
    <s v="USF"/>
    <s v="Allocations"/>
    <s v="Allocations"/>
    <n v="-535380.9081"/>
    <s v="50-500-50.90110"/>
    <s v="500-Rural Health Care"/>
    <s v="500"/>
    <x v="73"/>
    <x v="0"/>
  </r>
  <r>
    <x v="0"/>
    <x v="7"/>
    <x v="5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3"/>
    <x v="7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3"/>
    <x v="3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5"/>
    <x v="16"/>
    <x v="9"/>
    <n v="2"/>
    <n v="2"/>
    <n v="53"/>
    <x v="16"/>
    <n v="26"/>
    <n v="59"/>
    <x v="2"/>
    <n v="6"/>
    <s v="X00000 - Capital Expenses"/>
    <n v="141"/>
    <x v="92"/>
    <n v="1303"/>
    <n v="49621.98"/>
    <n v="857.62"/>
    <n v="8154.8"/>
    <n v="1444.45"/>
    <n v="12426.27"/>
    <n v="6071.36"/>
    <n v="6406.09"/>
    <n v="5777.99"/>
    <n v="-3101.33"/>
    <n v="1415.71"/>
    <n v="10169.02"/>
    <n v="31745.1"/>
    <n v="3598.44"/>
    <n v="857.62"/>
    <n v="8154.8"/>
    <n v="1444.45"/>
    <n v="12426.27"/>
    <n v="6071.36"/>
    <n v="6406.09"/>
    <n v="5777.99"/>
    <n v="-3101.33"/>
    <n v="1415.71"/>
    <n v="10169.02"/>
    <n v="0"/>
    <n v="0"/>
    <n v="84965.52"/>
    <n v="49621.98"/>
    <s v="All Budget Divisions"/>
    <s v="DA-40 - Lifeline (DA)"/>
    <x v="5"/>
    <s v="USF"/>
    <s v="Employee Expenses"/>
    <s v="Compensation and Benefits"/>
    <n v="-35343.54"/>
    <s v="90-917-40.X00008"/>
    <s v="917-IT Lifeline Support"/>
    <s v="917"/>
    <x v="92"/>
    <x v="0"/>
  </r>
  <r>
    <x v="5"/>
    <x v="16"/>
    <x v="9"/>
    <n v="2"/>
    <n v="2"/>
    <n v="48"/>
    <x v="8"/>
    <n v="26"/>
    <n v="55"/>
    <x v="6"/>
    <n v="2"/>
    <s v="2. EXP - Operating Expense"/>
    <n v="107"/>
    <x v="12"/>
    <n v="1185"/>
    <n v="548.38"/>
    <n v="548.38"/>
    <n v="0"/>
    <n v="0"/>
    <n v="0"/>
    <n v="0"/>
    <n v="0"/>
    <n v="0"/>
    <n v="0"/>
    <n v="0"/>
    <n v="0"/>
    <n v="0"/>
    <n v="0"/>
    <n v="548.38"/>
    <n v="0"/>
    <n v="0"/>
    <n v="0"/>
    <n v="0"/>
    <n v="0"/>
    <n v="0"/>
    <n v="0"/>
    <n v="0"/>
    <n v="0"/>
    <n v="0"/>
    <n v="0"/>
    <n v="548.38"/>
    <n v="548.38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3"/>
    <x v="3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2"/>
    <x v="2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9"/>
    <x v="12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7"/>
    <x v="5"/>
    <n v="2"/>
    <n v="2"/>
    <n v="37"/>
    <x v="5"/>
    <n v="26"/>
    <n v="50"/>
    <x v="0"/>
    <n v="2"/>
    <s v="2. EXP - Operating Expense"/>
    <n v="110"/>
    <x v="4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5"/>
    <x v="10"/>
    <x v="1"/>
    <n v="2"/>
    <n v="2"/>
    <n v="35"/>
    <x v="12"/>
    <n v="26"/>
    <n v="48"/>
    <x v="7"/>
    <n v="2"/>
    <s v="2. EXP - Operating Expense"/>
    <n v="97"/>
    <x v="16"/>
    <n v="1118"/>
    <n v="14340"/>
    <n v="268.55"/>
    <n v="731.95"/>
    <n v="309.10000000000002"/>
    <n v="515.54999999999995"/>
    <n v="1785.29"/>
    <n v="690.85"/>
    <n v="855.57"/>
    <n v="1589.1"/>
    <n v="822.1"/>
    <n v="1774.65"/>
    <n v="465.1"/>
    <n v="1332.1"/>
    <n v="1195"/>
    <n v="1195"/>
    <n v="1195"/>
    <n v="1195"/>
    <n v="1195"/>
    <n v="1195"/>
    <n v="1195"/>
    <n v="1195"/>
    <n v="1195"/>
    <n v="1195"/>
    <n v="1195"/>
    <n v="1195"/>
    <n v="11139.91"/>
    <n v="14340"/>
    <s v="All Budget Divisions"/>
    <s v="BD-30 - High Cost"/>
    <x v="4"/>
    <s v="USF"/>
    <s v="Employee Expenses"/>
    <s v="Travel"/>
    <n v="3200.09"/>
    <s v="30-300-30.66800"/>
    <s v="300-High Cost"/>
    <s v="300"/>
    <x v="16"/>
    <x v="7"/>
  </r>
  <r>
    <x v="0"/>
    <x v="2"/>
    <x v="2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2"/>
    <x v="2"/>
    <n v="2"/>
    <n v="2"/>
    <n v="41"/>
    <x v="17"/>
    <n v="26"/>
    <n v="54"/>
    <x v="11"/>
    <n v="2"/>
    <s v="2. EXP - Operating Expense"/>
    <n v="100"/>
    <x v="18"/>
    <n v="1389"/>
    <n v="3916564.06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338048.56"/>
    <n v="322682.71999999997"/>
    <n v="338048.56"/>
    <n v="353414.41"/>
    <n v="322682.71999999997"/>
    <n v="338048.56"/>
    <n v="338048.56"/>
    <n v="322682.71999999997"/>
    <n v="353414.41"/>
    <n v="889492.84"/>
    <n v="889492.84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6"/>
    <x v="12"/>
    <x v="6"/>
    <n v="2"/>
    <n v="2"/>
    <n v="55"/>
    <x v="9"/>
    <n v="26"/>
    <n v="59"/>
    <x v="2"/>
    <n v="2"/>
    <s v="2. EXP - Operating Expense"/>
    <n v="100"/>
    <x v="18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1"/>
    <x v="1"/>
    <x v="1"/>
    <n v="2"/>
    <n v="2"/>
    <n v="34"/>
    <x v="7"/>
    <n v="26"/>
    <n v="47"/>
    <x v="5"/>
    <n v="2"/>
    <s v="2. EXP - Operating Expense"/>
    <n v="104"/>
    <x v="54"/>
    <n v="450"/>
    <n v="0"/>
    <n v="0"/>
    <n v="0"/>
    <n v="0"/>
    <n v="0"/>
    <n v="0"/>
    <n v="0"/>
    <n v="0"/>
    <n v="0"/>
    <n v="0"/>
    <n v="0"/>
    <n v="0"/>
    <n v="30979.77"/>
    <n v="0"/>
    <n v="0"/>
    <n v="0"/>
    <n v="0"/>
    <n v="0"/>
    <n v="0"/>
    <n v="0"/>
    <n v="0"/>
    <n v="0"/>
    <n v="0"/>
    <n v="0"/>
    <n v="0"/>
    <n v="30979.77"/>
    <n v="0"/>
    <s v="All Budget Divisions"/>
    <s v="BD-20 - Schools &amp; Libraries"/>
    <x v="3"/>
    <s v="USF"/>
    <s v="Employee Expenses"/>
    <s v="Compensation and Benefits"/>
    <n v="-30979.77"/>
    <s v="20-200-20.68004"/>
    <s v="200-Schools &amp; Libraries"/>
    <s v="200"/>
    <x v="54"/>
    <x v="0"/>
  </r>
  <r>
    <x v="0"/>
    <x v="6"/>
    <x v="1"/>
    <n v="2"/>
    <n v="2"/>
    <n v="45"/>
    <x v="6"/>
    <n v="26"/>
    <n v="58"/>
    <x v="4"/>
    <n v="2"/>
    <s v="2. EXP - Operating Expense"/>
    <n v="105"/>
    <x v="11"/>
    <n v="1431"/>
    <n v="58748.76"/>
    <n v="0"/>
    <n v="0"/>
    <n v="0"/>
    <n v="0"/>
    <n v="0"/>
    <n v="0"/>
    <n v="0"/>
    <n v="0"/>
    <n v="0"/>
    <n v="0"/>
    <n v="0"/>
    <n v="0"/>
    <n v="253.85"/>
    <n v="230.77"/>
    <n v="253.85"/>
    <n v="253.85"/>
    <n v="242.31"/>
    <n v="253.85"/>
    <n v="265.38"/>
    <n v="242.31"/>
    <n v="253.85"/>
    <n v="253.85"/>
    <n v="22537.19"/>
    <n v="33707.699999999997"/>
    <n v="0"/>
    <n v="2250.02"/>
    <s v="All Budget Divisions"/>
    <s v="CD-80 - Audit and Assurance"/>
    <x v="1"/>
    <s v="USF"/>
    <s v="Employee Expenses"/>
    <s v="Compensation and Benefits"/>
    <n v="2250.02"/>
    <s v="80-854-80.68005"/>
    <s v="854-Payment Quality Assurance"/>
    <s v="854"/>
    <x v="11"/>
    <x v="3"/>
  </r>
  <r>
    <x v="0"/>
    <x v="19"/>
    <x v="12"/>
    <n v="2"/>
    <n v="2"/>
    <n v="52"/>
    <x v="10"/>
    <n v="26"/>
    <n v="58"/>
    <x v="4"/>
    <n v="2"/>
    <s v="2. EXP - Operating Expense"/>
    <n v="64"/>
    <x v="23"/>
    <n v="1419"/>
    <n v="2091654.28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265495.67"/>
    <n v="417464.3"/>
    <n v="315426"/>
    <n v="132610"/>
    <n v="117010"/>
    <n v="103970"/>
    <n v="72981"/>
    <n v="1349657.28"/>
    <n v="1349657.28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14"/>
    <x v="8"/>
    <n v="2"/>
    <n v="2"/>
    <n v="54"/>
    <x v="15"/>
    <n v="26"/>
    <n v="59"/>
    <x v="2"/>
    <n v="2"/>
    <s v="2. EXP - Operating Expense"/>
    <n v="83"/>
    <x v="13"/>
    <n v="1471"/>
    <n v="10579.53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1012.64"/>
    <n v="1116.1400000000001"/>
    <n v="969.71"/>
    <n v="928.63"/>
    <n v="646.85"/>
    <n v="168.01"/>
    <n v="543.22"/>
    <n v="8292.82"/>
    <n v="8292.82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498"/>
    <n v="242246.99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22585.439999999999"/>
    <n v="22585.439999999999"/>
    <n v="21558.82"/>
    <n v="22585.439999999999"/>
    <n v="23427.119999999999"/>
    <n v="19285.97"/>
    <n v="13848.67"/>
    <n v="8872.16"/>
    <n v="5086.7"/>
    <n v="13157.7"/>
    <n v="69253.53"/>
    <n v="69253.53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5"/>
    <x v="16"/>
    <x v="9"/>
    <n v="2"/>
    <n v="2"/>
    <n v="36"/>
    <x v="14"/>
    <n v="26"/>
    <n v="49"/>
    <x v="10"/>
    <n v="2"/>
    <s v="2. EXP - Operating Expense"/>
    <n v="93"/>
    <x v="34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2"/>
    <x v="4"/>
    <x v="1"/>
    <n v="2"/>
    <n v="2"/>
    <n v="46"/>
    <x v="3"/>
    <n v="26"/>
    <n v="59"/>
    <x v="2"/>
    <n v="2"/>
    <s v="2. EXP - Operating Expense"/>
    <n v="95"/>
    <x v="79"/>
    <n v="370"/>
    <n v="7360"/>
    <n v="0"/>
    <n v="160"/>
    <n v="0"/>
    <n v="60"/>
    <n v="195"/>
    <n v="0"/>
    <n v="254.4"/>
    <n v="0"/>
    <n v="0"/>
    <n v="60"/>
    <n v="1995"/>
    <n v="274"/>
    <n v="250"/>
    <n v="0"/>
    <n v="0"/>
    <n v="0"/>
    <n v="100"/>
    <n v="0"/>
    <n v="0"/>
    <n v="0"/>
    <n v="150"/>
    <n v="2620"/>
    <n v="4240"/>
    <n v="0"/>
    <n v="2998.4"/>
    <n v="7360"/>
    <s v="All Budget Divisions"/>
    <s v="CD-90 - Information Technology"/>
    <x v="1"/>
    <s v="USF"/>
    <s v="Employee Expenses"/>
    <s v="Certifications/Licensing"/>
    <n v="4361.6000000000004"/>
    <s v="90-900-90.66720"/>
    <s v="900-IT Senior Management"/>
    <s v="900"/>
    <x v="79"/>
    <x v="7"/>
  </r>
  <r>
    <x v="0"/>
    <x v="2"/>
    <x v="2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3"/>
    <x v="7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5"/>
    <x v="4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5"/>
    <x v="15"/>
    <x v="5"/>
    <n v="2"/>
    <n v="2"/>
    <n v="54"/>
    <x v="15"/>
    <n v="26"/>
    <n v="58"/>
    <x v="4"/>
    <n v="2"/>
    <s v="2. EXP - Operating Expense"/>
    <n v="57"/>
    <x v="22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4"/>
    <x v="8"/>
    <n v="2"/>
    <n v="2"/>
    <n v="47"/>
    <x v="2"/>
    <n v="26"/>
    <n v="60"/>
    <x v="9"/>
    <n v="2"/>
    <s v="2. EXP - Operating Expense"/>
    <n v="57"/>
    <x v="22"/>
    <n v="1511"/>
    <n v="259628.116656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19498.98"/>
    <n v="21316.85"/>
    <n v="21928.95"/>
    <n v="21903.166664"/>
    <n v="21903.166664"/>
    <n v="21903.166664"/>
    <n v="21903.166664"/>
    <n v="172015.45"/>
    <n v="172015.45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18"/>
    <x v="11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3"/>
    <x v="3"/>
    <n v="2"/>
    <n v="2"/>
    <n v="53"/>
    <x v="16"/>
    <n v="26"/>
    <n v="59"/>
    <x v="2"/>
    <n v="2"/>
    <s v="2. EXP - Operating Expense"/>
    <n v="32"/>
    <x v="47"/>
    <n v="1491"/>
    <n v="-31404.98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0"/>
    <n v="0"/>
    <n v="0"/>
    <n v="0"/>
    <n v="0"/>
    <n v="0"/>
    <n v="0"/>
    <n v="0"/>
    <n v="0"/>
    <n v="-29764.79"/>
    <n v="-31404.98"/>
    <s v="All Budget Divisions"/>
    <s v="DA-40 - Lifeline (DA)"/>
    <x v="5"/>
    <s v="USF"/>
    <s v="Employee Expenses"/>
    <s v="Compensation and Benefits"/>
    <n v="-1640.19"/>
    <s v="90-917-40.62309"/>
    <s v="917-IT Lifeline Support"/>
    <s v="917"/>
    <x v="47"/>
    <x v="0"/>
  </r>
  <r>
    <x v="0"/>
    <x v="13"/>
    <x v="7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7"/>
    <x v="5"/>
    <n v="2"/>
    <n v="2"/>
    <n v="47"/>
    <x v="2"/>
    <n v="26"/>
    <n v="60"/>
    <x v="9"/>
    <n v="2"/>
    <s v="2. EXP - Operating Expense"/>
    <n v="37"/>
    <x v="94"/>
    <n v="1511"/>
    <n v="12677.17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900.91"/>
    <n v="379.17"/>
    <n v="242.33"/>
    <n v="0"/>
    <n v="0"/>
    <n v="0"/>
    <n v="0"/>
    <n v="13983.35"/>
    <n v="12677.17"/>
    <s v="All Budget Divisions"/>
    <s v="CD-93 - Human Resources"/>
    <x v="1"/>
    <s v="USF"/>
    <s v="Employee Expenses"/>
    <s v="Employee Events"/>
    <n v="-1306.18"/>
    <s v="93-930-93.62500"/>
    <s v="930-Human Resources"/>
    <s v="930"/>
    <x v="94"/>
    <x v="4"/>
  </r>
  <r>
    <x v="0"/>
    <x v="6"/>
    <x v="1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1"/>
    <x v="1"/>
    <x v="1"/>
    <n v="2"/>
    <n v="2"/>
    <n v="36"/>
    <x v="14"/>
    <n v="26"/>
    <n v="49"/>
    <x v="10"/>
    <n v="2"/>
    <s v="2. EXP - Operating Expense"/>
    <n v="39"/>
    <x v="27"/>
    <n v="458"/>
    <n v="9499.9992999999995"/>
    <n v="272.10000000000002"/>
    <n v="0"/>
    <n v="0"/>
    <n v="356.51"/>
    <n v="0"/>
    <n v="197.02"/>
    <n v="0"/>
    <n v="525.09"/>
    <n v="218.33"/>
    <n v="0"/>
    <n v="236.57"/>
    <n v="3599.9"/>
    <n v="767.30759999999998"/>
    <n v="730.76919999999996"/>
    <n v="840.38459999999998"/>
    <n v="767.30759999999998"/>
    <n v="803.84609999999998"/>
    <n v="803.84609999999998"/>
    <n v="767.30759999999998"/>
    <n v="840.38459999999998"/>
    <n v="803.84609999999998"/>
    <n v="767.30759999999998"/>
    <n v="803.84609999999998"/>
    <n v="803.84609999999998"/>
    <n v="5405.52"/>
    <n v="9499.9992999999995"/>
    <s v="All Budget Divisions"/>
    <s v="BD-40 - Lifeline"/>
    <x v="5"/>
    <s v="USF"/>
    <s v="Employee Expenses"/>
    <s v="Team Building"/>
    <n v="4094.4793"/>
    <s v="40-400-40.62505"/>
    <s v="400-Lifeline"/>
    <s v="400"/>
    <x v="27"/>
    <x v="4"/>
  </r>
  <r>
    <x v="5"/>
    <x v="15"/>
    <x v="5"/>
    <n v="2"/>
    <n v="2"/>
    <n v="54"/>
    <x v="15"/>
    <n v="26"/>
    <n v="59"/>
    <x v="2"/>
    <n v="2"/>
    <s v="2. EXP - Operating Expense"/>
    <n v="39"/>
    <x v="27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5"/>
    <x v="16"/>
    <x v="9"/>
    <n v="2"/>
    <n v="2"/>
    <n v="53"/>
    <x v="16"/>
    <n v="26"/>
    <n v="59"/>
    <x v="2"/>
    <n v="2"/>
    <s v="2. EXP - Operating Expense"/>
    <n v="26"/>
    <x v="5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5"/>
    <x v="4"/>
    <n v="2"/>
    <n v="2"/>
    <n v="35"/>
    <x v="12"/>
    <n v="26"/>
    <n v="48"/>
    <x v="7"/>
    <n v="2"/>
    <s v="2. EXP - Operating Expense"/>
    <n v="26"/>
    <x v="51"/>
    <n v="1340"/>
    <n v="934657.98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9951.87"/>
    <n v="79894.89"/>
    <n v="72947.509999999995"/>
    <n v="76421.2"/>
    <n v="76421.2"/>
    <n v="72947.509999999995"/>
    <n v="79894.89"/>
    <n v="476130.78"/>
    <n v="476130.78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9"/>
    <x v="12"/>
    <n v="2"/>
    <n v="2"/>
    <n v="55"/>
    <x v="9"/>
    <n v="26"/>
    <n v="59"/>
    <x v="2"/>
    <n v="2"/>
    <s v="2. EXP - Operating Expense"/>
    <n v="26"/>
    <x v="51"/>
    <n v="1505"/>
    <n v="472062.61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42346.3"/>
    <n v="42331.3"/>
    <n v="35525.01"/>
    <n v="37216.67"/>
    <n v="37216.67"/>
    <n v="35525.01"/>
    <n v="38908.339999999997"/>
    <n v="287670.90999999997"/>
    <n v="287670.90999999997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5"/>
    <x v="20"/>
    <x v="13"/>
    <n v="2"/>
    <n v="2"/>
    <n v="55"/>
    <x v="9"/>
    <n v="26"/>
    <n v="59"/>
    <x v="2"/>
    <n v="2"/>
    <s v="2. EXP - Operating Expense"/>
    <n v="27"/>
    <x v="3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77"/>
    <n v="357352.4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24735.24"/>
    <n v="25674.66"/>
    <n v="33401.4"/>
    <n v="34991.94"/>
    <n v="34991.94"/>
    <n v="33401.4"/>
    <n v="36582.480000000003"/>
    <n v="183983.24"/>
    <n v="183983.24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18"/>
    <x v="11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5"/>
    <x v="10"/>
    <x v="1"/>
    <n v="2"/>
    <n v="2"/>
    <n v="33"/>
    <x v="20"/>
    <n v="26"/>
    <n v="59"/>
    <x v="2"/>
    <n v="2"/>
    <s v="2. EXP - Operating Expense"/>
    <n v="18"/>
    <x v="2"/>
    <n v="1291"/>
    <n v="327257.00000399997"/>
    <n v="13831.96"/>
    <n v="14221.23"/>
    <n v="14410.41"/>
    <n v="14082.84"/>
    <n v="14027.06"/>
    <n v="14147.73"/>
    <n v="14065.89"/>
    <n v="14443.83"/>
    <n v="13843.9"/>
    <n v="12201.44"/>
    <n v="14202.63"/>
    <n v="14594.64"/>
    <n v="19837.666667000001"/>
    <n v="20787.666667000001"/>
    <n v="17447.666667000001"/>
    <n v="20723.666667000001"/>
    <n v="21432.666667000001"/>
    <n v="20202.666667000001"/>
    <n v="20228.666667000001"/>
    <n v="37344.666666999998"/>
    <n v="37121.666666999998"/>
    <n v="37807.666666999998"/>
    <n v="37362.666666999998"/>
    <n v="36959.666666999998"/>
    <n v="168073.56"/>
    <n v="327257.00000399997"/>
    <s v="All Budget Divisions"/>
    <s v="CD-10 - Contributors/499"/>
    <x v="1"/>
    <s v="USF"/>
    <s v="General and Administrative"/>
    <s v="Computer Support and Maintenance"/>
    <n v="159183.440004"/>
    <s v="90-913-10.61420"/>
    <s v="913-Architecture and Standards"/>
    <s v="913"/>
    <x v="2"/>
    <x v="2"/>
  </r>
  <r>
    <x v="0"/>
    <x v="11"/>
    <x v="6"/>
    <n v="2"/>
    <n v="2"/>
    <n v="42"/>
    <x v="11"/>
    <n v="26"/>
    <n v="55"/>
    <x v="6"/>
    <n v="2"/>
    <s v="2. EXP - Operating Expense"/>
    <n v="24"/>
    <x v="3"/>
    <n v="1406"/>
    <n v="9155.08"/>
    <n v="0"/>
    <n v="0"/>
    <n v="0"/>
    <n v="0"/>
    <n v="0"/>
    <n v="0"/>
    <n v="0"/>
    <n v="0"/>
    <n v="0"/>
    <n v="0"/>
    <n v="0"/>
    <n v="0"/>
    <n v="771.69"/>
    <n v="701.54"/>
    <n v="771.69"/>
    <n v="771.69"/>
    <n v="736.62"/>
    <n v="771.69"/>
    <n v="806.77"/>
    <n v="736.62"/>
    <n v="771.69"/>
    <n v="771.69"/>
    <n v="736.62"/>
    <n v="806.77"/>
    <n v="0"/>
    <n v="6840"/>
    <s v="All Budget Divisions"/>
    <s v="CD-70 - Finance"/>
    <x v="1"/>
    <s v="USF"/>
    <s v="Employee Expenses"/>
    <s v="Compensation and Benefits"/>
    <n v="6840"/>
    <s v="70-799-70.62301"/>
    <s v="799-Enterprise Resource Program"/>
    <s v="799"/>
    <x v="3"/>
    <x v="3"/>
  </r>
  <r>
    <x v="0"/>
    <x v="11"/>
    <x v="6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0"/>
    <x v="0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20"/>
    <x v="13"/>
    <n v="2"/>
    <n v="2"/>
    <n v="35"/>
    <x v="12"/>
    <n v="26"/>
    <n v="48"/>
    <x v="7"/>
    <n v="3"/>
    <s v="4. USAC_DEBIT - USAC Administration (Debit to SM)"/>
    <n v="129"/>
    <x v="67"/>
    <n v="1118"/>
    <n v="735975.24"/>
    <n v="98473.09"/>
    <n v="98126.61"/>
    <n v="125221.7"/>
    <n v="165887.04000000001"/>
    <n v="126179.56"/>
    <n v="122087.24"/>
    <n v="113215.85"/>
    <n v="110902.01"/>
    <n v="118473.8"/>
    <n v="108704.17"/>
    <n v="108704.2"/>
    <n v="110278.26"/>
    <n v="98473.09"/>
    <n v="98126.61"/>
    <n v="125221.7"/>
    <n v="165887.04000000001"/>
    <n v="126179.56"/>
    <n v="122087.24"/>
    <n v="0"/>
    <n v="0"/>
    <n v="0"/>
    <n v="0"/>
    <n v="0"/>
    <n v="0"/>
    <n v="735975.24"/>
    <n v="735975.24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3"/>
    <x v="3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0"/>
    <x v="0"/>
    <n v="2"/>
    <n v="2"/>
    <n v="52"/>
    <x v="10"/>
    <n v="26"/>
    <n v="59"/>
    <x v="2"/>
    <n v="6"/>
    <s v="X00000 - Capital Expenses"/>
    <n v="138"/>
    <x v="7"/>
    <n v="1488"/>
    <n v="478222.3"/>
    <n v="0"/>
    <n v="0"/>
    <n v="0"/>
    <n v="0"/>
    <n v="0"/>
    <n v="89687.43"/>
    <n v="0"/>
    <n v="0"/>
    <n v="0"/>
    <n v="0"/>
    <n v="0"/>
    <n v="0"/>
    <n v="0"/>
    <n v="0"/>
    <n v="0"/>
    <n v="0"/>
    <n v="0"/>
    <n v="89687.43"/>
    <n v="0"/>
    <n v="0"/>
    <n v="0"/>
    <n v="177036.85"/>
    <n v="157288.21"/>
    <n v="54209.81"/>
    <n v="89687.43"/>
    <n v="89687.43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14"/>
    <x v="8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7"/>
    <x v="5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5"/>
    <x v="10"/>
    <x v="1"/>
    <n v="2"/>
    <n v="2"/>
    <n v="50"/>
    <x v="0"/>
    <n v="26"/>
    <n v="51"/>
    <x v="8"/>
    <n v="2"/>
    <s v="2. EXP - Operating Expense"/>
    <n v="107"/>
    <x v="12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3"/>
    <x v="3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5"/>
    <x v="15"/>
    <x v="5"/>
    <n v="2"/>
    <n v="2"/>
    <n v="42"/>
    <x v="11"/>
    <n v="26"/>
    <n v="55"/>
    <x v="6"/>
    <n v="2"/>
    <s v="2. EXP - Operating Expense"/>
    <n v="110"/>
    <x v="46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5"/>
    <x v="16"/>
    <x v="9"/>
    <n v="2"/>
    <n v="2"/>
    <n v="54"/>
    <x v="15"/>
    <n v="26"/>
    <n v="59"/>
    <x v="2"/>
    <n v="2"/>
    <s v="2. EXP - Operating Expense"/>
    <n v="110"/>
    <x v="46"/>
    <n v="1281"/>
    <n v="0"/>
    <n v="0"/>
    <n v="0"/>
    <n v="0"/>
    <n v="0"/>
    <n v="0"/>
    <n v="0"/>
    <n v="0"/>
    <n v="0"/>
    <n v="0"/>
    <n v="0"/>
    <n v="0"/>
    <n v="3876.7"/>
    <n v="0"/>
    <n v="0"/>
    <n v="0"/>
    <n v="0"/>
    <n v="0"/>
    <n v="0"/>
    <n v="0"/>
    <n v="0"/>
    <n v="0"/>
    <n v="0"/>
    <n v="0"/>
    <n v="0"/>
    <n v="3876.7"/>
    <n v="0"/>
    <s v="All Budget Divisions"/>
    <s v="DA-50 - Rural Health Care (DA)"/>
    <x v="2"/>
    <s v="USF"/>
    <s v="Employee Expenses"/>
    <s v="Compensation and Benefits"/>
    <n v="-3876.7"/>
    <s v="90-909-50.68100"/>
    <s v="909-Project Management Office"/>
    <s v="909"/>
    <x v="46"/>
    <x v="3"/>
  </r>
  <r>
    <x v="6"/>
    <x v="12"/>
    <x v="6"/>
    <n v="2"/>
    <n v="2"/>
    <n v="55"/>
    <x v="9"/>
    <n v="26"/>
    <n v="59"/>
    <x v="2"/>
    <n v="2"/>
    <s v="2. EXP - Operating Expense"/>
    <n v="110"/>
    <x v="46"/>
    <n v="1691"/>
    <n v="84228.5282699999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228.528269999995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6"/>
    <x v="12"/>
    <x v="6"/>
    <n v="2"/>
    <n v="2"/>
    <n v="56"/>
    <x v="22"/>
    <n v="26"/>
    <n v="57"/>
    <x v="13"/>
    <n v="3"/>
    <s v="4. USAC_DEBIT - USAC Administration (Debit to SM)"/>
    <n v="120"/>
    <x v="73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7"/>
    <x v="10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6"/>
    <x v="12"/>
    <x v="6"/>
    <n v="2"/>
    <n v="2"/>
    <n v="52"/>
    <x v="10"/>
    <n v="26"/>
    <n v="59"/>
    <x v="2"/>
    <n v="2"/>
    <s v="2. EXP - Operating Expense"/>
    <n v="98"/>
    <x v="17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9"/>
    <x v="12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2"/>
    <x v="4"/>
    <x v="1"/>
    <n v="2"/>
    <n v="2"/>
    <n v="49"/>
    <x v="13"/>
    <n v="26"/>
    <n v="55"/>
    <x v="6"/>
    <n v="2"/>
    <s v="2. EXP - Operating Expense"/>
    <n v="107"/>
    <x v="12"/>
    <n v="228"/>
    <n v="0"/>
    <n v="0"/>
    <n v="0"/>
    <n v="172.5"/>
    <n v="0"/>
    <n v="5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4.5"/>
    <n v="0"/>
    <s v="All Budget Divisions"/>
    <s v="CD-42 - ACP (FCC Appropriated Program; formerly EBB)"/>
    <x v="0"/>
    <s v="FCC"/>
    <s v="Employee Expenses"/>
    <s v="Compensation and Benefits"/>
    <n v="-724.5"/>
    <s v="10-402-42.68008"/>
    <s v="402-EBB (FCC Appropriated Program; now ACP)"/>
    <s v="402"/>
    <x v="12"/>
    <x v="0"/>
  </r>
  <r>
    <x v="3"/>
    <x v="8"/>
    <x v="1"/>
    <n v="2"/>
    <n v="2"/>
    <n v="49"/>
    <x v="13"/>
    <n v="26"/>
    <n v="55"/>
    <x v="6"/>
    <n v="2"/>
    <s v="2. EXP - Operating Expense"/>
    <n v="107"/>
    <x v="12"/>
    <n v="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1"/>
    <x v="6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-612.46"/>
    <n v="0"/>
    <s v="All Budget Divisions"/>
    <s v="CD-70 - Finance"/>
    <x v="1"/>
    <s v="USF"/>
    <s v="General and Administrative"/>
    <s v="Telecommunications and Other Expenses"/>
    <n v="612.46"/>
    <s v="70-700-70.64000"/>
    <s v="700-Finance"/>
    <s v="700"/>
    <x v="90"/>
    <x v="0"/>
  </r>
  <r>
    <x v="0"/>
    <x v="5"/>
    <x v="4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2"/>
    <x v="2"/>
    <n v="2"/>
    <n v="2"/>
    <n v="45"/>
    <x v="6"/>
    <n v="26"/>
    <n v="58"/>
    <x v="4"/>
    <n v="2"/>
    <s v="2. EXP - Operating Expense"/>
    <n v="57"/>
    <x v="22"/>
    <n v="1431"/>
    <n v="5047.8100000000004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0"/>
    <n v="0"/>
    <n v="0"/>
    <n v="0"/>
    <n v="0"/>
    <n v="0"/>
    <n v="0"/>
    <n v="0"/>
    <n v="0"/>
    <n v="5047.8100000000004"/>
    <n v="5047.8100000000004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14"/>
    <x v="8"/>
    <n v="2"/>
    <n v="2"/>
    <n v="45"/>
    <x v="6"/>
    <n v="26"/>
    <n v="58"/>
    <x v="4"/>
    <n v="2"/>
    <s v="2. EXP - Operating Expense"/>
    <n v="64"/>
    <x v="23"/>
    <n v="1417"/>
    <n v="298217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20400"/>
    <n v="27954"/>
    <n v="21886.25"/>
    <n v="28480"/>
    <n v="21154"/>
    <n v="7408"/>
    <n v="26341.75"/>
    <n v="214833.25"/>
    <n v="214833.25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14"/>
    <x v="8"/>
    <n v="2"/>
    <n v="2"/>
    <n v="45"/>
    <x v="6"/>
    <n v="26"/>
    <n v="58"/>
    <x v="4"/>
    <n v="2"/>
    <s v="2. EXP - Operating Expense"/>
    <n v="67"/>
    <x v="36"/>
    <n v="1423"/>
    <n v="780959.16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94649.63"/>
    <n v="114406.55"/>
    <n v="47332.97"/>
    <n v="95006"/>
    <n v="51090.03"/>
    <n v="41074"/>
    <n v="94282"/>
    <n v="499507.13"/>
    <n v="499507.13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7"/>
    <x v="5"/>
    <n v="2"/>
    <n v="2"/>
    <n v="46"/>
    <x v="3"/>
    <n v="26"/>
    <n v="59"/>
    <x v="2"/>
    <n v="2"/>
    <s v="2. EXP - Operating Expense"/>
    <n v="83"/>
    <x v="13"/>
    <n v="1473"/>
    <n v="82039.039999999994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6345.77"/>
    <n v="6961.97"/>
    <n v="6073.33"/>
    <n v="0"/>
    <n v="0"/>
    <n v="0"/>
    <n v="0"/>
    <n v="88257.14"/>
    <n v="82039.039999999994"/>
    <s v="All Budget Divisions"/>
    <s v="CD-90 - Information Technology"/>
    <x v="1"/>
    <s v="USF"/>
    <s v="Employee Expenses"/>
    <s v="Compensation and Benefits"/>
    <n v="-6218.1"/>
    <s v="90-909-90.66000"/>
    <s v="909-Project Management Office"/>
    <s v="909"/>
    <x v="13"/>
    <x v="3"/>
  </r>
  <r>
    <x v="3"/>
    <x v="8"/>
    <x v="1"/>
    <n v="2"/>
    <n v="2"/>
    <n v="52"/>
    <x v="10"/>
    <n v="26"/>
    <n v="59"/>
    <x v="2"/>
    <n v="2"/>
    <s v="2. EXP - Operating Expense"/>
    <n v="39"/>
    <x v="27"/>
    <n v="837"/>
    <n v="249.99999600000001"/>
    <n v="0"/>
    <n v="0"/>
    <n v="0"/>
    <n v="0"/>
    <n v="0"/>
    <n v="0"/>
    <n v="0"/>
    <n v="0"/>
    <n v="0"/>
    <n v="0"/>
    <n v="0"/>
    <n v="0"/>
    <n v="21.162611999999999"/>
    <n v="19.238810999999998"/>
    <n v="22.124611999999999"/>
    <n v="19.238810999999998"/>
    <n v="22.124611999999999"/>
    <n v="21.162611999999999"/>
    <n v="20.200710999999998"/>
    <n v="22.124611999999999"/>
    <n v="20.200710999999998"/>
    <n v="21.162611999999999"/>
    <n v="21.162611999999999"/>
    <n v="20.096668000000001"/>
    <n v="0"/>
    <n v="249.99999600000001"/>
    <s v="All Budget Divisions"/>
    <s v="DA-30 - High Cost (DA)"/>
    <x v="4"/>
    <s v="USF"/>
    <s v="Employee Expenses"/>
    <s v="Team Building"/>
    <n v="249.99999600000001"/>
    <s v="90-909-30.62505"/>
    <s v="909-Project Management Office"/>
    <s v="909"/>
    <x v="27"/>
    <x v="4"/>
  </r>
  <r>
    <x v="5"/>
    <x v="16"/>
    <x v="9"/>
    <n v="2"/>
    <n v="2"/>
    <n v="42"/>
    <x v="11"/>
    <n v="26"/>
    <n v="52"/>
    <x v="1"/>
    <n v="2"/>
    <s v="2. EXP - Operating Expense"/>
    <n v="39"/>
    <x v="27"/>
    <n v="1201"/>
    <n v="137.49"/>
    <n v="0"/>
    <n v="0"/>
    <n v="41.74"/>
    <n v="0"/>
    <n v="0"/>
    <n v="62.09"/>
    <n v="0"/>
    <n v="0"/>
    <n v="33.659999999999997"/>
    <n v="0"/>
    <n v="4"/>
    <n v="219.5"/>
    <n v="0"/>
    <n v="0"/>
    <n v="41.74"/>
    <n v="0"/>
    <n v="0"/>
    <n v="62.09"/>
    <n v="0"/>
    <n v="0"/>
    <n v="33.659999999999997"/>
    <n v="0"/>
    <n v="0"/>
    <n v="0"/>
    <n v="360.99"/>
    <n v="137.49"/>
    <s v="All Budget Divisions"/>
    <s v="CD-70 - Finance"/>
    <x v="1"/>
    <s v="USF"/>
    <s v="Employee Expenses"/>
    <s v="Team Building"/>
    <n v="-223.5"/>
    <s v="70-735-70.62505"/>
    <s v="735-Facilities"/>
    <s v="735"/>
    <x v="27"/>
    <x v="4"/>
  </r>
  <r>
    <x v="0"/>
    <x v="2"/>
    <x v="2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5"/>
    <x v="15"/>
    <x v="5"/>
    <n v="2"/>
    <n v="2"/>
    <n v="47"/>
    <x v="2"/>
    <n v="26"/>
    <n v="60"/>
    <x v="9"/>
    <n v="2"/>
    <s v="2. EXP - Operating Expense"/>
    <n v="40"/>
    <x v="48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5"/>
    <x v="15"/>
    <x v="5"/>
    <n v="2"/>
    <n v="2"/>
    <n v="37"/>
    <x v="5"/>
    <n v="26"/>
    <n v="50"/>
    <x v="0"/>
    <n v="2"/>
    <s v="2. EXP - Operating Expense"/>
    <n v="44"/>
    <x v="57"/>
    <n v="1127"/>
    <n v="52.98"/>
    <n v="0"/>
    <n v="0"/>
    <n v="0"/>
    <n v="52.98"/>
    <n v="0"/>
    <n v="0"/>
    <n v="0"/>
    <n v="0"/>
    <n v="0"/>
    <n v="0"/>
    <n v="0"/>
    <n v="0"/>
    <n v="0"/>
    <n v="0"/>
    <n v="0"/>
    <n v="52.98"/>
    <n v="0"/>
    <n v="0"/>
    <n v="0"/>
    <n v="0"/>
    <n v="0"/>
    <n v="0"/>
    <n v="0"/>
    <n v="0"/>
    <n v="52.98"/>
    <n v="52.98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1"/>
    <x v="1"/>
    <x v="1"/>
    <n v="2"/>
    <n v="2"/>
    <n v="49"/>
    <x v="13"/>
    <n v="26"/>
    <n v="49"/>
    <x v="10"/>
    <n v="2"/>
    <s v="2. EXP - Operating Expense"/>
    <n v="46"/>
    <x v="90"/>
    <n v="461"/>
    <n v="6120899.9999759998"/>
    <n v="0"/>
    <n v="0"/>
    <n v="0"/>
    <n v="0"/>
    <n v="0"/>
    <n v="0"/>
    <n v="0"/>
    <n v="0"/>
    <n v="0"/>
    <n v="0"/>
    <n v="0"/>
    <n v="0"/>
    <n v="510074.99999799998"/>
    <n v="510074.99999799998"/>
    <n v="510074.99999799998"/>
    <n v="510074.99999799998"/>
    <n v="510074.99999799998"/>
    <n v="510074.99999799998"/>
    <n v="510074.99999799998"/>
    <n v="510074.99999799998"/>
    <n v="510074.99999799998"/>
    <n v="510074.99999799998"/>
    <n v="510074.99999799998"/>
    <n v="510074.99999799998"/>
    <n v="0"/>
    <n v="6120899.9999759998"/>
    <s v="All Budget Divisions"/>
    <s v="CD-42 - ACP (FCC Appropriated Program; formerly EBB)"/>
    <x v="0"/>
    <s v="FCC"/>
    <s v="General and Administrative"/>
    <s v="Telecommunications and Other Expenses"/>
    <n v="6120899.9999759998"/>
    <s v="40-403-42.64000"/>
    <s v="403-ACP (FCC Appropriated Program; formerly EBB)"/>
    <s v="403"/>
    <x v="90"/>
    <x v="0"/>
  </r>
  <r>
    <x v="0"/>
    <x v="5"/>
    <x v="4"/>
    <n v="2"/>
    <n v="2"/>
    <n v="55"/>
    <x v="9"/>
    <n v="26"/>
    <n v="59"/>
    <x v="2"/>
    <n v="2"/>
    <s v="2. EXP - Operating Expense"/>
    <n v="29"/>
    <x v="4"/>
    <n v="1509"/>
    <n v="42936.92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2629.42"/>
    <n v="4329.09"/>
    <n v="3952.65"/>
    <n v="4140.87"/>
    <n v="4140.87"/>
    <n v="3952.65"/>
    <n v="4329.09"/>
    <n v="18091.7"/>
    <n v="18091.7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0"/>
    <x v="7"/>
    <x v="5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18"/>
    <x v="11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5"/>
    <x v="4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93"/>
    <n v="-95.83"/>
    <n v="-95.83"/>
    <n v="-55.54"/>
    <n v="10.17"/>
    <n v="-191.86"/>
    <n v="-760.75"/>
    <n v="-180.93"/>
    <n v="-337.19"/>
    <n v="-602.47"/>
    <n v="44.84"/>
    <n v="0"/>
    <n v="0"/>
    <n v="0"/>
    <n v="-95.83"/>
    <n v="0"/>
    <n v="0"/>
    <n v="0"/>
    <n v="0"/>
    <n v="0"/>
    <n v="0"/>
    <n v="0"/>
    <n v="0"/>
    <n v="0"/>
    <n v="0"/>
    <n v="0"/>
    <n v="-95.83"/>
    <n v="-95.83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5"/>
    <x v="16"/>
    <x v="9"/>
    <n v="2"/>
    <n v="2"/>
    <n v="52"/>
    <x v="10"/>
    <n v="26"/>
    <n v="58"/>
    <x v="4"/>
    <n v="2"/>
    <s v="2. EXP - Operating Expense"/>
    <n v="16"/>
    <x v="1"/>
    <n v="1231"/>
    <n v="409492.55"/>
    <n v="3129.6"/>
    <n v="17995.2"/>
    <n v="16430.400000000001"/>
    <n v="17212.8"/>
    <n v="16430.400000000001"/>
    <n v="40778"/>
    <n v="60994.55"/>
    <n v="68941.2"/>
    <n v="61899.6"/>
    <n v="119128.4"/>
    <n v="83243.199999999997"/>
    <n v="116589.85"/>
    <n v="3129.6"/>
    <n v="17995.2"/>
    <n v="16430.400000000001"/>
    <n v="17212.8"/>
    <n v="16430.400000000001"/>
    <n v="40778"/>
    <n v="60994.55"/>
    <n v="68941.2"/>
    <n v="61899.6"/>
    <n v="119128.4"/>
    <n v="-13447.6"/>
    <n v="0"/>
    <n v="622773.19999999995"/>
    <n v="409492.55"/>
    <s v="All Budget Divisions"/>
    <s v="DA-30 - High Cost (DA)"/>
    <x v="4"/>
    <s v="USF"/>
    <s v="Professional Services"/>
    <s v="Contract Labor"/>
    <n v="-213280.65"/>
    <s v="80-854-30.61400"/>
    <s v="854-Payment Quality Assurance"/>
    <s v="854"/>
    <x v="1"/>
    <x v="1"/>
  </r>
  <r>
    <x v="5"/>
    <x v="15"/>
    <x v="5"/>
    <n v="2"/>
    <n v="2"/>
    <n v="53"/>
    <x v="16"/>
    <n v="26"/>
    <n v="59"/>
    <x v="2"/>
    <n v="2"/>
    <s v="2. EXP - Operating Expense"/>
    <n v="16"/>
    <x v="1"/>
    <n v="1303"/>
    <n v="242714.87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18620.64"/>
    <n v="19655.12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18620.64"/>
    <n v="19655.12"/>
    <n v="242714.87"/>
    <n v="242714.8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13"/>
    <x v="7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5"/>
    <x v="10"/>
    <x v="1"/>
    <n v="2"/>
    <n v="2"/>
    <n v="36"/>
    <x v="14"/>
    <n v="26"/>
    <n v="49"/>
    <x v="10"/>
    <n v="2"/>
    <s v="2. EXP - Operating Expense"/>
    <n v="24"/>
    <x v="3"/>
    <n v="1121"/>
    <n v="192256.6139"/>
    <n v="8160.5"/>
    <n v="9161.2999999999993"/>
    <n v="8766.48"/>
    <n v="9715.5"/>
    <n v="9662.58"/>
    <n v="9992.8799999999992"/>
    <n v="7914.75"/>
    <n v="9806.9"/>
    <n v="9230.58"/>
    <n v="7051.1"/>
    <n v="7865.29"/>
    <n v="8667.31"/>
    <n v="16942.153699999999"/>
    <n v="14732.3076"/>
    <n v="15468.923000000001"/>
    <n v="16205.5383"/>
    <n v="16205.5383"/>
    <n v="15468.923000000001"/>
    <n v="16942.153699999999"/>
    <n v="15468.923000000001"/>
    <n v="16205.5383"/>
    <n v="16942.153699999999"/>
    <n v="14732.3076"/>
    <n v="16942.153699999999"/>
    <n v="105995.17"/>
    <n v="192256.6139"/>
    <s v="All Budget Divisions"/>
    <s v="BD-40 - Lifeline"/>
    <x v="5"/>
    <s v="USF"/>
    <s v="Employee Expenses"/>
    <s v="Compensation and Benefits"/>
    <n v="86261.443899999998"/>
    <s v="40-400-40.62301"/>
    <s v="400-Lifeline"/>
    <s v="400"/>
    <x v="3"/>
    <x v="3"/>
  </r>
  <r>
    <x v="0"/>
    <x v="6"/>
    <x v="1"/>
    <n v="2"/>
    <n v="2"/>
    <n v="39"/>
    <x v="1"/>
    <n v="26"/>
    <n v="52"/>
    <x v="1"/>
    <n v="2"/>
    <s v="2. EXP - Operating Expense"/>
    <n v="24"/>
    <x v="3"/>
    <n v="1369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CD-61 - Office of the Chief Administrative Officer Division"/>
    <x v="1"/>
    <s v="USF"/>
    <s v="Employee Expenses"/>
    <s v="Compensation and Benefits"/>
    <n v="1709.97"/>
    <s v="61-610-61.62301"/>
    <s v="610-Enterprise Strategy"/>
    <s v="610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498"/>
    <n v="54699.71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4244.3100000000004"/>
    <n v="4437.2299999999996"/>
    <n v="4051.38"/>
    <n v="4244.3100000000004"/>
    <n v="4244.3100000000004"/>
    <n v="4051.38"/>
    <n v="4437.2299999999996"/>
    <n v="24989.56"/>
    <n v="24989.56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2"/>
    <x v="2"/>
    <n v="2"/>
    <n v="2"/>
    <n v="35"/>
    <x v="12"/>
    <n v="26"/>
    <n v="48"/>
    <x v="7"/>
    <n v="3"/>
    <s v="4. USAC_DEBIT - USAC Administration (Debit to SM)"/>
    <n v="129"/>
    <x v="67"/>
    <n v="1340"/>
    <n v="328436.82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0"/>
    <n v="0"/>
    <n v="0"/>
    <n v="0"/>
    <n v="0"/>
    <n v="0"/>
    <n v="0"/>
    <n v="0"/>
    <n v="0"/>
    <n v="328436.82"/>
    <n v="328436.82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0"/>
    <x v="0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3"/>
    <x v="8"/>
    <x v="1"/>
    <n v="2"/>
    <n v="2"/>
    <n v="54"/>
    <x v="15"/>
    <n v="26"/>
    <n v="59"/>
    <x v="2"/>
    <n v="6"/>
    <s v="X00000 - Capital Expenses"/>
    <n v="139"/>
    <x v="8"/>
    <n v="878"/>
    <n v="0"/>
    <n v="30544.6"/>
    <n v="20794.16"/>
    <n v="70448.09"/>
    <n v="7610.63"/>
    <n v="66148.429999999993"/>
    <n v="42364.08"/>
    <n v="93101.98"/>
    <n v="55165.05"/>
    <n v="3934.38"/>
    <n v="-29364.34"/>
    <n v="-404.82"/>
    <n v="-16.34"/>
    <n v="0"/>
    <n v="0"/>
    <n v="0"/>
    <n v="0"/>
    <n v="0"/>
    <n v="0"/>
    <n v="0"/>
    <n v="0"/>
    <n v="0"/>
    <n v="0"/>
    <n v="0"/>
    <n v="0"/>
    <n v="360325.9"/>
    <n v="0"/>
    <s v="All Budget Divisions"/>
    <s v="DA-50 - Rural Health Care (DA)"/>
    <x v="2"/>
    <s v="USF"/>
    <s v="Employee Expenses"/>
    <s v="Compensation and Benefits"/>
    <n v="-360325.9"/>
    <s v="90-925-50.X00006"/>
    <s v="925-RHC IT Support"/>
    <s v="925"/>
    <x v="8"/>
    <x v="0"/>
  </r>
  <r>
    <x v="0"/>
    <x v="13"/>
    <x v="7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7"/>
    <x v="10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2"/>
    <x v="2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5"/>
    <x v="4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2"/>
    <x v="4"/>
    <x v="1"/>
    <n v="2"/>
    <n v="2"/>
    <n v="48"/>
    <x v="8"/>
    <n v="26"/>
    <n v="59"/>
    <x v="2"/>
    <n v="2"/>
    <s v="2. EXP - Operating Expense"/>
    <n v="107"/>
    <x v="12"/>
    <n v="351"/>
    <n v="0"/>
    <n v="0"/>
    <n v="0"/>
    <n v="2542.69"/>
    <n v="83671.89"/>
    <n v="34563.75"/>
    <n v="62538.82"/>
    <n v="49396.55"/>
    <n v="50555.12"/>
    <n v="43257.279999999999"/>
    <n v="41611.64"/>
    <n v="32502.05"/>
    <n v="23749.45"/>
    <n v="0"/>
    <n v="0"/>
    <n v="0"/>
    <n v="0"/>
    <n v="0"/>
    <n v="0"/>
    <n v="0"/>
    <n v="0"/>
    <n v="0"/>
    <n v="0"/>
    <n v="0"/>
    <n v="0"/>
    <n v="424389.24"/>
    <n v="0"/>
    <s v="All Budget Divisions"/>
    <s v="CD-22 - ECF (FCC Appropriated Program)"/>
    <x v="0"/>
    <s v="FCC"/>
    <s v="Employee Expenses"/>
    <s v="Compensation and Benefits"/>
    <n v="-424389.24"/>
    <s v="90-202-22.68008"/>
    <s v="202-ECF (FCC Appropriated Program)"/>
    <s v="202"/>
    <x v="12"/>
    <x v="0"/>
  </r>
  <r>
    <x v="3"/>
    <x v="8"/>
    <x v="1"/>
    <n v="2"/>
    <n v="2"/>
    <n v="53"/>
    <x v="16"/>
    <n v="26"/>
    <n v="59"/>
    <x v="2"/>
    <n v="2"/>
    <s v="2. EXP - Operating Expense"/>
    <n v="108"/>
    <x v="30"/>
    <n v="821"/>
    <n v="-32744.849200000001"/>
    <n v="0"/>
    <n v="0"/>
    <n v="0"/>
    <n v="0"/>
    <n v="0"/>
    <n v="0"/>
    <n v="0"/>
    <n v="0"/>
    <n v="0"/>
    <n v="0"/>
    <n v="0"/>
    <n v="0"/>
    <n v="-2770.7179999999998"/>
    <n v="-2518.8346000000001"/>
    <n v="-2896.6597000000002"/>
    <n v="-2518.8346000000001"/>
    <n v="-2896.6597000000002"/>
    <n v="-2770.7179999999998"/>
    <n v="-2644.7763"/>
    <n v="-2896.6597000000002"/>
    <n v="-2644.7763"/>
    <n v="-2770.7179999999998"/>
    <n v="-2770.7179999999998"/>
    <n v="-2644.7763"/>
    <n v="0"/>
    <n v="-32744.849200000001"/>
    <s v="All Budget Divisions"/>
    <s v="DA-40 - Lifeline (DA)"/>
    <x v="5"/>
    <s v="USF"/>
    <s v="Employee Expenses"/>
    <s v="Compensation and Benefits"/>
    <n v="-32744.849200000001"/>
    <s v="90-902-40.68009"/>
    <s v="902-Business Relationship Management"/>
    <s v="902"/>
    <x v="30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35"/>
    <n v="-54876.4447"/>
    <n v="0"/>
    <n v="0"/>
    <n v="0"/>
    <n v="0"/>
    <n v="0"/>
    <n v="0"/>
    <n v="0"/>
    <n v="0"/>
    <n v="0"/>
    <n v="0"/>
    <n v="0"/>
    <n v="0"/>
    <n v="-4643.3914999999997"/>
    <n v="-4221.2650000000003"/>
    <n v="-4854.4547000000002"/>
    <n v="-4221.2650000000003"/>
    <n v="-4854.4547000000002"/>
    <n v="-4643.3914999999997"/>
    <n v="-4432.3281999999999"/>
    <n v="-4854.4547000000002"/>
    <n v="-4432.3281999999999"/>
    <n v="-4643.3914999999997"/>
    <n v="-4643.3914999999997"/>
    <n v="-4432.3281999999999"/>
    <n v="0"/>
    <n v="-54876.4447"/>
    <s v="All Budget Divisions"/>
    <s v="CD-90 - Information Technology"/>
    <x v="1"/>
    <s v="USF"/>
    <s v="Employee Expenses"/>
    <s v="Compensation and Benefits"/>
    <n v="-54876.4447"/>
    <s v="90-908-90.68009"/>
    <s v="908-Quality Assurance"/>
    <s v="908"/>
    <x v="30"/>
    <x v="0"/>
  </r>
  <r>
    <x v="0"/>
    <x v="0"/>
    <x v="0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5"/>
    <x v="4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3"/>
    <x v="8"/>
    <x v="1"/>
    <n v="2"/>
    <n v="2"/>
    <n v="55"/>
    <x v="9"/>
    <n v="26"/>
    <n v="59"/>
    <x v="2"/>
    <n v="2"/>
    <s v="2. EXP - Operating Expense"/>
    <n v="100"/>
    <x v="18"/>
    <n v="819"/>
    <n v="230879.79199999999"/>
    <n v="9390.92"/>
    <n v="8537.2000000000007"/>
    <n v="9817.7800000000007"/>
    <n v="8537.2000000000007"/>
    <n v="4268.6000000000004"/>
    <n v="0"/>
    <n v="0"/>
    <n v="0"/>
    <n v="0"/>
    <n v="0"/>
    <n v="0"/>
    <n v="0"/>
    <n v="19535.982400000001"/>
    <n v="17759.984"/>
    <n v="20423.981599999999"/>
    <n v="17759.984"/>
    <n v="20423.981599999999"/>
    <n v="19535.982400000001"/>
    <n v="18647.983199999999"/>
    <n v="20423.981599999999"/>
    <n v="18647.983199999999"/>
    <n v="19535.982400000001"/>
    <n v="19535.982400000001"/>
    <n v="18647.983199999999"/>
    <n v="40551.699999999997"/>
    <n v="230879.79199999999"/>
    <s v="All Budget Divisions"/>
    <s v="DA-20 - Schools &amp; Libraries (DA)"/>
    <x v="3"/>
    <s v="USF"/>
    <s v="Employee Expenses"/>
    <s v="Compensation and Benefits"/>
    <n v="190328.092"/>
    <s v="90-902-20.68000"/>
    <s v="902-Business Relationship Management"/>
    <s v="902"/>
    <x v="18"/>
    <x v="3"/>
  </r>
  <r>
    <x v="0"/>
    <x v="5"/>
    <x v="4"/>
    <n v="2"/>
    <n v="2"/>
    <n v="45"/>
    <x v="6"/>
    <n v="26"/>
    <n v="58"/>
    <x v="4"/>
    <n v="2"/>
    <s v="2. EXP - Operating Expense"/>
    <n v="100"/>
    <x v="18"/>
    <n v="1431"/>
    <n v="2187818.5299999998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6702.07"/>
    <n v="197223.93"/>
    <n v="180074.02"/>
    <n v="188648.98"/>
    <n v="188648.98"/>
    <n v="180074.02"/>
    <n v="197223.93"/>
    <n v="1055924.67"/>
    <n v="1055924.67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5"/>
    <x v="16"/>
    <x v="9"/>
    <n v="2"/>
    <n v="2"/>
    <n v="52"/>
    <x v="10"/>
    <n v="26"/>
    <n v="59"/>
    <x v="2"/>
    <n v="2"/>
    <s v="2. EXP - Operating Expense"/>
    <n v="102"/>
    <x v="44"/>
    <n v="1262"/>
    <n v="-476.65"/>
    <n v="0"/>
    <n v="0"/>
    <n v="0"/>
    <n v="0"/>
    <n v="0"/>
    <n v="0"/>
    <n v="-635.54"/>
    <n v="110"/>
    <n v="0"/>
    <n v="48.89"/>
    <n v="-652.21"/>
    <n v="-390.75"/>
    <n v="0"/>
    <n v="0"/>
    <n v="0"/>
    <n v="0"/>
    <n v="0"/>
    <n v="0"/>
    <n v="-635.54"/>
    <n v="110"/>
    <n v="0"/>
    <n v="48.89"/>
    <n v="0"/>
    <n v="0"/>
    <n v="-1519.61"/>
    <n v="-476.65"/>
    <s v="All Budget Divisions"/>
    <s v="DA-30 - High Cost (DA)"/>
    <x v="4"/>
    <s v="USF"/>
    <s v="Employee Expenses"/>
    <s v="Compensation and Benefits"/>
    <n v="1042.96"/>
    <s v="90-902-30.68002"/>
    <s v="902-Business Relationship Management"/>
    <s v="902"/>
    <x v="44"/>
    <x v="0"/>
  </r>
  <r>
    <x v="0"/>
    <x v="0"/>
    <x v="0"/>
    <n v="2"/>
    <n v="2"/>
    <n v="46"/>
    <x v="3"/>
    <n v="26"/>
    <n v="59"/>
    <x v="2"/>
    <n v="2"/>
    <s v="2. EXP - Operating Expense"/>
    <n v="102"/>
    <x v="44"/>
    <n v="1504"/>
    <n v="-32471.62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-2041.69"/>
    <n v="-5818.39"/>
    <n v="-4867.41"/>
    <n v="-6605.54"/>
    <n v="0"/>
    <n v="0"/>
    <n v="0"/>
    <n v="-32471.62"/>
    <n v="-32471.62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0"/>
    <x v="19"/>
    <x v="12"/>
    <n v="2"/>
    <n v="2"/>
    <n v="40"/>
    <x v="4"/>
    <n v="26"/>
    <n v="53"/>
    <x v="3"/>
    <n v="2"/>
    <s v="2. EXP - Operating Expense"/>
    <n v="83"/>
    <x v="13"/>
    <n v="1378"/>
    <n v="265833.93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4442.91"/>
    <n v="26751.39"/>
    <n v="18287.509999999998"/>
    <n v="17673.259999999998"/>
    <n v="16256.02"/>
    <n v="14109.18"/>
    <n v="19195.59"/>
    <n v="180312.37"/>
    <n v="180312.37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17"/>
    <x v="10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5"/>
    <x v="15"/>
    <x v="5"/>
    <n v="2"/>
    <n v="2"/>
    <n v="46"/>
    <x v="3"/>
    <n v="26"/>
    <n v="59"/>
    <x v="2"/>
    <n v="2"/>
    <s v="2. EXP - Operating Expense"/>
    <n v="94"/>
    <x v="15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18"/>
    <x v="11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5"/>
    <x v="4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4"/>
    <x v="9"/>
    <x v="1"/>
    <n v="2"/>
    <n v="2"/>
    <n v="42"/>
    <x v="11"/>
    <n v="26"/>
    <n v="55"/>
    <x v="6"/>
    <n v="2"/>
    <s v="2. EXP - Operating Expense"/>
    <n v="97"/>
    <x v="16"/>
    <n v="972"/>
    <n v="39999.999995999999"/>
    <n v="464.01"/>
    <n v="1982.35"/>
    <n v="3458.49"/>
    <n v="2976.75"/>
    <n v="3617.3"/>
    <n v="2823.09"/>
    <n v="2733.11"/>
    <n v="2665.5"/>
    <n v="1966.35"/>
    <n v="3781.49"/>
    <n v="1606.4"/>
    <n v="4942.29"/>
    <n v="3333.333333"/>
    <n v="3333.333333"/>
    <n v="3333.333333"/>
    <n v="3333.333333"/>
    <n v="3333.333333"/>
    <n v="3333.333333"/>
    <n v="3333.333333"/>
    <n v="3333.333333"/>
    <n v="3333.333333"/>
    <n v="3333.333333"/>
    <n v="3333.333333"/>
    <n v="3333.333333"/>
    <n v="33017.129999999997"/>
    <n v="39999.999995999999"/>
    <s v="All Budget Divisions"/>
    <s v="CD-70 - Finance"/>
    <x v="1"/>
    <s v="USF"/>
    <s v="Employee Expenses"/>
    <s v="Travel"/>
    <n v="6982.8699960000004"/>
    <s v="70-700-70.66800"/>
    <s v="700-Finance"/>
    <s v="700"/>
    <x v="16"/>
    <x v="7"/>
  </r>
  <r>
    <x v="0"/>
    <x v="13"/>
    <x v="7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7"/>
    <x v="10"/>
    <n v="2"/>
    <n v="2"/>
    <n v="46"/>
    <x v="3"/>
    <n v="26"/>
    <n v="59"/>
    <x v="2"/>
    <n v="2"/>
    <s v="2. EXP - Operating Expense"/>
    <n v="48"/>
    <x v="91"/>
    <n v="1498"/>
    <n v="400000.1"/>
    <n v="0"/>
    <n v="0"/>
    <n v="0"/>
    <n v="0"/>
    <n v="0"/>
    <n v="243125.52"/>
    <n v="0.06"/>
    <n v="160953.26"/>
    <n v="0"/>
    <n v="0"/>
    <n v="0"/>
    <n v="0"/>
    <n v="0"/>
    <n v="0"/>
    <n v="150000"/>
    <n v="66399"/>
    <n v="0"/>
    <n v="100000"/>
    <n v="0"/>
    <n v="0"/>
    <n v="50000"/>
    <n v="0"/>
    <n v="0"/>
    <n v="33601.1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2"/>
    <x v="4"/>
    <x v="1"/>
    <n v="2"/>
    <n v="2"/>
    <n v="37"/>
    <x v="5"/>
    <n v="26"/>
    <n v="50"/>
    <x v="0"/>
    <n v="2"/>
    <s v="2. EXP - Operating Expense"/>
    <n v="56"/>
    <x v="21"/>
    <n v="243"/>
    <n v="255.21"/>
    <n v="0"/>
    <n v="0"/>
    <n v="0"/>
    <n v="0"/>
    <n v="0"/>
    <n v="0"/>
    <n v="0"/>
    <n v="0"/>
    <n v="0"/>
    <n v="0"/>
    <n v="0"/>
    <n v="0"/>
    <n v="39.869999999999997"/>
    <n v="0"/>
    <n v="0"/>
    <n v="0"/>
    <n v="0"/>
    <n v="215.34"/>
    <n v="0"/>
    <n v="0"/>
    <n v="0"/>
    <n v="0"/>
    <n v="0"/>
    <n v="0"/>
    <n v="0"/>
    <n v="255.21"/>
    <s v="All Budget Divisions"/>
    <s v="BD-50 - Rural Health Care"/>
    <x v="2"/>
    <s v="USF"/>
    <s v="General and Administrative"/>
    <s v="Printing and Postage"/>
    <n v="255.21"/>
    <s v="50-500-50.64700"/>
    <s v="500-Rural Health Care"/>
    <s v="500"/>
    <x v="21"/>
    <x v="8"/>
  </r>
  <r>
    <x v="0"/>
    <x v="6"/>
    <x v="1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1"/>
    <x v="1"/>
    <x v="1"/>
    <n v="2"/>
    <n v="2"/>
    <n v="36"/>
    <x v="14"/>
    <n v="26"/>
    <n v="49"/>
    <x v="10"/>
    <n v="2"/>
    <s v="2. EXP - Operating Expense"/>
    <n v="70"/>
    <x v="37"/>
    <n v="458"/>
    <n v="588000"/>
    <n v="53598.94"/>
    <n v="32848"/>
    <n v="44094.81"/>
    <n v="51334.32"/>
    <n v="73173.460000000006"/>
    <n v="101822.33"/>
    <n v="45322.5"/>
    <n v="-36696.269999999997"/>
    <n v="46214.21"/>
    <n v="48242.5"/>
    <n v="45491.48"/>
    <n v="43108.25"/>
    <n v="49000"/>
    <n v="49000"/>
    <n v="49000"/>
    <n v="49000"/>
    <n v="49000"/>
    <n v="49000"/>
    <n v="49000"/>
    <n v="49000"/>
    <n v="49000"/>
    <n v="49000"/>
    <n v="49000"/>
    <n v="49000"/>
    <n v="548554.53"/>
    <n v="588000"/>
    <s v="All Budget Divisions"/>
    <s v="BD-40 - Lifeline"/>
    <x v="5"/>
    <s v="USF"/>
    <s v="Professional Services"/>
    <s v="Third Party Identity Verification"/>
    <n v="39445.47"/>
    <s v="40-400-40.64880"/>
    <s v="400-Lifeline"/>
    <s v="400"/>
    <x v="37"/>
    <x v="11"/>
  </r>
  <r>
    <x v="0"/>
    <x v="3"/>
    <x v="3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3"/>
    <x v="3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6"/>
    <x v="12"/>
    <x v="6"/>
    <n v="2"/>
    <n v="2"/>
    <n v="46"/>
    <x v="3"/>
    <n v="26"/>
    <n v="59"/>
    <x v="2"/>
    <n v="2"/>
    <s v="2. EXP - Operating Expense"/>
    <n v="38"/>
    <x v="26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5"/>
    <x v="20"/>
    <x v="13"/>
    <n v="2"/>
    <n v="2"/>
    <n v="42"/>
    <x v="11"/>
    <n v="26"/>
    <n v="55"/>
    <x v="6"/>
    <n v="2"/>
    <s v="2. EXP - Operating Expense"/>
    <n v="39"/>
    <x v="2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2"/>
    <x v="4"/>
    <x v="1"/>
    <n v="2"/>
    <n v="2"/>
    <n v="46"/>
    <x v="3"/>
    <n v="26"/>
    <n v="59"/>
    <x v="2"/>
    <n v="2"/>
    <s v="2. EXP - Operating Expense"/>
    <n v="44"/>
    <x v="57"/>
    <n v="393"/>
    <n v="0"/>
    <n v="0"/>
    <n v="0"/>
    <n v="0"/>
    <n v="0"/>
    <n v="0"/>
    <n v="0"/>
    <n v="0"/>
    <n v="0"/>
    <n v="0"/>
    <n v="0"/>
    <n v="0"/>
    <n v="257.33"/>
    <n v="0"/>
    <n v="0"/>
    <n v="0"/>
    <n v="0"/>
    <n v="0"/>
    <n v="0"/>
    <n v="0"/>
    <n v="0"/>
    <n v="0"/>
    <n v="0"/>
    <n v="0"/>
    <n v="0"/>
    <n v="257.33"/>
    <n v="0"/>
    <s v="All Budget Divisions"/>
    <s v="CD-90 - Information Technology"/>
    <x v="1"/>
    <s v="USF"/>
    <s v="Employee Expenses"/>
    <s v="Travel"/>
    <n v="-257.33"/>
    <s v="90-908-90.63800"/>
    <s v="908-Quality Assurance"/>
    <s v="908"/>
    <x v="57"/>
    <x v="7"/>
  </r>
  <r>
    <x v="5"/>
    <x v="16"/>
    <x v="9"/>
    <n v="2"/>
    <n v="2"/>
    <n v="40"/>
    <x v="4"/>
    <n v="26"/>
    <n v="53"/>
    <x v="3"/>
    <n v="2"/>
    <s v="2. EXP - Operating Expense"/>
    <n v="44"/>
    <x v="57"/>
    <n v="1161"/>
    <n v="274.5"/>
    <n v="0"/>
    <n v="0"/>
    <n v="0"/>
    <n v="274.5"/>
    <n v="0"/>
    <n v="0"/>
    <n v="0"/>
    <n v="0"/>
    <n v="0"/>
    <n v="0"/>
    <n v="0"/>
    <n v="45"/>
    <n v="0"/>
    <n v="0"/>
    <n v="0"/>
    <n v="274.5"/>
    <n v="0"/>
    <n v="0"/>
    <n v="0"/>
    <n v="0"/>
    <n v="0"/>
    <n v="0"/>
    <n v="0"/>
    <n v="0"/>
    <n v="319.5"/>
    <n v="274.5"/>
    <s v="All Budget Divisions"/>
    <s v="CD-62 - Shared Services"/>
    <x v="1"/>
    <s v="USF"/>
    <s v="Employee Expenses"/>
    <s v="Travel"/>
    <n v="-45"/>
    <s v="62-620-62.63800"/>
    <s v="620-Shared Services"/>
    <s v="620"/>
    <x v="57"/>
    <x v="7"/>
  </r>
  <r>
    <x v="0"/>
    <x v="14"/>
    <x v="8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5"/>
    <x v="15"/>
    <x v="5"/>
    <n v="2"/>
    <n v="2"/>
    <n v="47"/>
    <x v="2"/>
    <n v="26"/>
    <n v="60"/>
    <x v="9"/>
    <n v="2"/>
    <s v="2. EXP - Operating Expense"/>
    <n v="27"/>
    <x v="38"/>
    <n v="1324"/>
    <n v="14827.9"/>
    <n v="1412.36"/>
    <n v="1458.37"/>
    <n v="1318.55"/>
    <n v="1403.2"/>
    <n v="1381.52"/>
    <n v="1381.52"/>
    <n v="334.39"/>
    <n v="1233.9000000000001"/>
    <n v="1233.9000000000001"/>
    <n v="1233.9000000000001"/>
    <n v="1233.9000000000001"/>
    <n v="1202.3900000000001"/>
    <n v="1412.36"/>
    <n v="1458.37"/>
    <n v="1318.55"/>
    <n v="1403.2"/>
    <n v="1381.52"/>
    <n v="1381.52"/>
    <n v="334.39"/>
    <n v="1233.9000000000001"/>
    <n v="1233.9000000000001"/>
    <n v="1233.9000000000001"/>
    <n v="1233.9000000000001"/>
    <n v="1202.3900000000001"/>
    <n v="14827.9"/>
    <n v="14827.9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93"/>
    <n v="10321.799999999999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982.44"/>
    <n v="770.73"/>
    <n v="703.71"/>
    <n v="737.22"/>
    <n v="737.22"/>
    <n v="703.71"/>
    <n v="770.73"/>
    <n v="5898.48"/>
    <n v="5898.48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0"/>
    <x v="7"/>
    <x v="5"/>
    <n v="2"/>
    <n v="2"/>
    <n v="55"/>
    <x v="9"/>
    <n v="26"/>
    <n v="59"/>
    <x v="2"/>
    <n v="2"/>
    <s v="2. EXP - Operating Expense"/>
    <n v="27"/>
    <x v="38"/>
    <n v="1505"/>
    <n v="13049.01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620.45"/>
    <n v="1620.45"/>
    <n v="1908.01"/>
    <n v="0"/>
    <n v="0"/>
    <n v="0"/>
    <n v="0"/>
    <n v="14961.2"/>
    <n v="13049.01"/>
    <s v="All Budget Divisions"/>
    <s v="DA-20 - Schools &amp; Libraries (DA)"/>
    <x v="3"/>
    <s v="USF"/>
    <s v="Employee Expenses"/>
    <s v="Compensation and Benefits"/>
    <n v="-1912.19"/>
    <s v="90-924-20.62304"/>
    <s v="924-SLD EPC IT Support"/>
    <s v="924"/>
    <x v="38"/>
    <x v="3"/>
  </r>
  <r>
    <x v="0"/>
    <x v="14"/>
    <x v="8"/>
    <n v="2"/>
    <n v="2"/>
    <n v="39"/>
    <x v="1"/>
    <n v="26"/>
    <n v="52"/>
    <x v="1"/>
    <n v="2"/>
    <s v="2. EXP - Operating Expense"/>
    <n v="27"/>
    <x v="38"/>
    <n v="1512"/>
    <n v="4864.13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304"/>
    <n v="304"/>
    <n v="304"/>
    <n v="589.78"/>
    <n v="589.78"/>
    <n v="562.97"/>
    <n v="616.58000000000004"/>
    <n v="2505.02"/>
    <n v="2505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0"/>
    <x v="14"/>
    <x v="8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98"/>
    <n v="0"/>
    <n v="-65.92"/>
    <n v="40.07"/>
    <n v="-32.01"/>
    <n v="22.16"/>
    <n v="-2064.34"/>
    <n v="-1315.47"/>
    <n v="-984.97"/>
    <n v="-2167.62"/>
    <n v="-805.63"/>
    <n v="0"/>
    <n v="0"/>
    <n v="0"/>
    <n v="0"/>
    <n v="0"/>
    <n v="0"/>
    <n v="0"/>
    <n v="0"/>
    <n v="0"/>
    <n v="0"/>
    <n v="0"/>
    <n v="0"/>
    <n v="0"/>
    <n v="0"/>
    <n v="0"/>
    <n v="-7373.73"/>
    <n v="0"/>
    <s v="All Budget Divisions"/>
    <s v="CD-90 - Information Technology"/>
    <x v="1"/>
    <s v="USF"/>
    <s v="Employee Expenses"/>
    <s v="Compensation and Benefits"/>
    <n v="7373.73"/>
    <s v="90-922-90.62309"/>
    <s v="922-Technology Operations"/>
    <s v="922"/>
    <x v="47"/>
    <x v="0"/>
  </r>
  <r>
    <x v="4"/>
    <x v="9"/>
    <x v="1"/>
    <n v="2"/>
    <n v="2"/>
    <n v="52"/>
    <x v="10"/>
    <n v="26"/>
    <n v="58"/>
    <x v="4"/>
    <n v="2"/>
    <s v="2. EXP - Operating Expense"/>
    <n v="16"/>
    <x v="1"/>
    <n v="1010"/>
    <n v="80920"/>
    <n v="0"/>
    <n v="0"/>
    <n v="0"/>
    <n v="0"/>
    <n v="0"/>
    <n v="0"/>
    <n v="0"/>
    <n v="0"/>
    <n v="0"/>
    <n v="0"/>
    <n v="0"/>
    <n v="0"/>
    <n v="4608"/>
    <n v="9215"/>
    <n v="7948"/>
    <n v="6796"/>
    <n v="7372"/>
    <n v="7602"/>
    <n v="6911"/>
    <n v="7948"/>
    <n v="7487"/>
    <n v="5068"/>
    <n v="4953"/>
    <n v="5012"/>
    <n v="0"/>
    <n v="80920"/>
    <s v="All Budget Divisions"/>
    <s v="DA-30 - High Cost (DA)"/>
    <x v="4"/>
    <s v="USF"/>
    <s v="Professional Services"/>
    <s v="Contract Labor"/>
    <n v="80920"/>
    <s v="80-854-30.61400"/>
    <s v="854-Payment Quality Assurance"/>
    <s v="854"/>
    <x v="1"/>
    <x v="1"/>
  </r>
  <r>
    <x v="0"/>
    <x v="3"/>
    <x v="3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19"/>
    <x v="12"/>
    <n v="2"/>
    <n v="2"/>
    <n v="46"/>
    <x v="3"/>
    <n v="26"/>
    <n v="59"/>
    <x v="2"/>
    <n v="2"/>
    <s v="2. EXP - Operating Expense"/>
    <n v="18"/>
    <x v="2"/>
    <n v="1486"/>
    <n v="25075755.870000001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988456.44"/>
    <n v="2057062.88"/>
    <n v="1821519.17"/>
    <n v="2313263.59"/>
    <n v="2560180.0499999998"/>
    <n v="2505367.75"/>
    <n v="2233246.14"/>
    <n v="13642179.17"/>
    <n v="13642179.17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5"/>
    <x v="10"/>
    <x v="1"/>
    <n v="2"/>
    <n v="2"/>
    <n v="46"/>
    <x v="3"/>
    <n v="26"/>
    <n v="59"/>
    <x v="2"/>
    <n v="2"/>
    <s v="2. EXP - Operating Expense"/>
    <n v="26"/>
    <x v="5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7"/>
    <x v="5"/>
    <n v="2"/>
    <n v="2"/>
    <n v="52"/>
    <x v="10"/>
    <n v="26"/>
    <n v="59"/>
    <x v="2"/>
    <n v="2"/>
    <s v="2. EXP - Operating Expense"/>
    <n v="26"/>
    <x v="51"/>
    <n v="1469"/>
    <n v="26909.84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364.98"/>
    <n v="3364.98"/>
    <n v="3364.98"/>
    <n v="0"/>
    <n v="0"/>
    <n v="0"/>
    <n v="0"/>
    <n v="30264.82"/>
    <n v="26909.84"/>
    <s v="All Budget Divisions"/>
    <s v="DA-30 - High Cost (DA)"/>
    <x v="4"/>
    <s v="USF"/>
    <s v="Employee Expenses"/>
    <s v="Compensation and Benefits"/>
    <n v="-3354.98"/>
    <s v="90-909-30.62303"/>
    <s v="909-Project Management Office"/>
    <s v="909"/>
    <x v="51"/>
    <x v="3"/>
  </r>
  <r>
    <x v="0"/>
    <x v="19"/>
    <x v="12"/>
    <n v="2"/>
    <n v="2"/>
    <n v="39"/>
    <x v="1"/>
    <n v="26"/>
    <n v="52"/>
    <x v="1"/>
    <n v="2"/>
    <s v="2. EXP - Operating Expense"/>
    <n v="26"/>
    <x v="51"/>
    <n v="1512"/>
    <n v="117864.33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9356.27"/>
    <n v="9356.27"/>
    <n v="9950.98"/>
    <n v="10424.83"/>
    <n v="10424.83"/>
    <n v="9950.98"/>
    <n v="10898.69"/>
    <n v="66214.02"/>
    <n v="66214.02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5"/>
    <x v="10"/>
    <x v="1"/>
    <n v="2"/>
    <n v="2"/>
    <n v="34"/>
    <x v="7"/>
    <n v="26"/>
    <n v="47"/>
    <x v="5"/>
    <n v="2"/>
    <s v="2. EXP - Operating Expense"/>
    <n v="108"/>
    <x v="30"/>
    <n v="1113"/>
    <n v="-137838.49299999999"/>
    <n v="0"/>
    <n v="0"/>
    <n v="0"/>
    <n v="0"/>
    <n v="0"/>
    <n v="0"/>
    <n v="0"/>
    <n v="0"/>
    <n v="0"/>
    <n v="0"/>
    <n v="0"/>
    <n v="0"/>
    <n v="-12146.687099999999"/>
    <n v="-10562.336600000001"/>
    <n v="-11090.4535"/>
    <n v="-11618.570299999999"/>
    <n v="-11618.570299999999"/>
    <n v="-11090.4535"/>
    <n v="-12146.687099999999"/>
    <n v="-11090.4535"/>
    <n v="-11618.570299999999"/>
    <n v="-12146.687099999999"/>
    <n v="-10562.336600000001"/>
    <n v="-12146.687099999999"/>
    <n v="0"/>
    <n v="-137838.49299999999"/>
    <s v="All Budget Divisions"/>
    <s v="BD-20 - Schools &amp; Libraries"/>
    <x v="3"/>
    <s v="USF"/>
    <s v="Employee Expenses"/>
    <s v="Compensation and Benefits"/>
    <n v="-137838.49299999999"/>
    <s v="20-200-20.68009"/>
    <s v="200-Schools &amp; Libraries"/>
    <s v="200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5"/>
    <x v="16"/>
    <x v="9"/>
    <n v="2"/>
    <n v="2"/>
    <n v="49"/>
    <x v="13"/>
    <n v="26"/>
    <n v="59"/>
    <x v="2"/>
    <n v="6"/>
    <s v="X00000 - Capital Expenses"/>
    <n v="138"/>
    <x v="7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2"/>
    <x v="4"/>
    <x v="1"/>
    <n v="2"/>
    <n v="2"/>
    <n v="41"/>
    <x v="17"/>
    <n v="26"/>
    <n v="54"/>
    <x v="11"/>
    <n v="2"/>
    <s v="2. EXP - Operating Expense"/>
    <n v="146"/>
    <x v="5"/>
    <n v="300"/>
    <n v="61999.999991999997"/>
    <n v="3516.98"/>
    <n v="2566.83"/>
    <n v="8215.73"/>
    <n v="5436.87"/>
    <n v="5656.89"/>
    <n v="5611.9"/>
    <n v="6734.12"/>
    <n v="5946.89"/>
    <n v="5536.9"/>
    <n v="6296.36"/>
    <n v="9321.73"/>
    <n v="5417.13"/>
    <n v="5166.6666660000001"/>
    <n v="5166.6666660000001"/>
    <n v="5166.6666660000001"/>
    <n v="5166.6666660000001"/>
    <n v="5166.6666660000001"/>
    <n v="5166.6666660000001"/>
    <n v="5166.6666660000001"/>
    <n v="5166.6666660000001"/>
    <n v="5166.6666660000001"/>
    <n v="5166.6666660000001"/>
    <n v="5166.6666660000001"/>
    <n v="5166.6666660000001"/>
    <n v="70258.33"/>
    <n v="61999.999991999997"/>
    <s v="All Budget Divisions"/>
    <s v="CD-65 - Office of the General Counsel"/>
    <x v="1"/>
    <s v="USF"/>
    <s v="Employee Expenses"/>
    <s v="Dues and Subscriptions"/>
    <n v="-8258.3300080000008"/>
    <s v="65-650-65.62200"/>
    <s v="650-Office of the General Counsel"/>
    <s v="650"/>
    <x v="5"/>
    <x v="4"/>
  </r>
  <r>
    <x v="5"/>
    <x v="20"/>
    <x v="13"/>
    <n v="2"/>
    <n v="2"/>
    <n v="43"/>
    <x v="21"/>
    <n v="26"/>
    <n v="56"/>
    <x v="12"/>
    <n v="2"/>
    <s v="2. EXP - Operating Expense"/>
    <n v="146"/>
    <x v="5"/>
    <n v="1211"/>
    <n v="369.94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11"/>
    <x v="6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3"/>
    <x v="8"/>
    <x v="1"/>
    <n v="2"/>
    <n v="2"/>
    <n v="41"/>
    <x v="17"/>
    <n v="26"/>
    <n v="54"/>
    <x v="11"/>
    <n v="2"/>
    <s v="2. EXP - Operating Expense"/>
    <n v="104"/>
    <x v="54"/>
    <n v="742"/>
    <n v="0"/>
    <n v="0"/>
    <n v="0"/>
    <n v="0"/>
    <n v="0"/>
    <n v="0"/>
    <n v="0"/>
    <n v="0"/>
    <n v="0"/>
    <n v="0"/>
    <n v="0"/>
    <n v="0"/>
    <n v="32730.84"/>
    <n v="0"/>
    <n v="0"/>
    <n v="0"/>
    <n v="0"/>
    <n v="0"/>
    <n v="0"/>
    <n v="0"/>
    <n v="0"/>
    <n v="0"/>
    <n v="0"/>
    <n v="0"/>
    <n v="0"/>
    <n v="32730.84"/>
    <n v="0"/>
    <s v="All Budget Divisions"/>
    <s v="CD-65 - Office of the General Counsel"/>
    <x v="1"/>
    <s v="USF"/>
    <s v="Employee Expenses"/>
    <s v="Compensation and Benefits"/>
    <n v="-32730.84"/>
    <s v="65-650-65.68004"/>
    <s v="650-Office of the General Counsel"/>
    <s v="650"/>
    <x v="54"/>
    <x v="0"/>
  </r>
  <r>
    <x v="0"/>
    <x v="3"/>
    <x v="3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5"/>
    <x v="16"/>
    <x v="9"/>
    <n v="2"/>
    <n v="2"/>
    <n v="45"/>
    <x v="6"/>
    <n v="26"/>
    <n v="58"/>
    <x v="4"/>
    <n v="2"/>
    <s v="2. EXP - Operating Expense"/>
    <n v="105"/>
    <x v="11"/>
    <n v="1227"/>
    <n v="525"/>
    <n v="0"/>
    <n v="0"/>
    <n v="0"/>
    <n v="75"/>
    <n v="0"/>
    <n v="0"/>
    <n v="0"/>
    <n v="0"/>
    <n v="0"/>
    <n v="450"/>
    <n v="0"/>
    <n v="14793.57"/>
    <n v="0"/>
    <n v="0"/>
    <n v="0"/>
    <n v="75"/>
    <n v="0"/>
    <n v="0"/>
    <n v="0"/>
    <n v="0"/>
    <n v="0"/>
    <n v="450"/>
    <n v="0"/>
    <n v="0"/>
    <n v="15318.57"/>
    <n v="525"/>
    <s v="All Budget Divisions"/>
    <s v="CD-80 - Audit and Assurance"/>
    <x v="1"/>
    <s v="USF"/>
    <s v="Employee Expenses"/>
    <s v="Compensation and Benefits"/>
    <n v="-14793.57"/>
    <s v="80-801-80.68005"/>
    <s v="801-Corporate Assurance"/>
    <s v="801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55"/>
    <n v="136188.35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0"/>
    <n v="1350"/>
    <n v="1250"/>
    <n v="1800"/>
    <n v="406.15"/>
    <n v="50615.65"/>
    <n v="75766.55"/>
    <n v="9400"/>
    <n v="940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5"/>
    <x v="15"/>
    <x v="5"/>
    <n v="2"/>
    <n v="2"/>
    <n v="49"/>
    <x v="13"/>
    <n v="26"/>
    <n v="53"/>
    <x v="3"/>
    <n v="2"/>
    <s v="2. EXP - Operating Expense"/>
    <n v="107"/>
    <x v="12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5"/>
    <x v="10"/>
    <x v="1"/>
    <n v="2"/>
    <n v="2"/>
    <n v="55"/>
    <x v="9"/>
    <n v="26"/>
    <n v="59"/>
    <x v="2"/>
    <n v="2"/>
    <s v="2. EXP - Operating Expense"/>
    <n v="83"/>
    <x v="13"/>
    <n v="1318"/>
    <n v="145099.30170000001"/>
    <n v="19453.32"/>
    <n v="14720.17"/>
    <n v="15394.73"/>
    <n v="16935.66"/>
    <n v="16873.740000000002"/>
    <n v="15123.66"/>
    <n v="16330.23"/>
    <n v="17846.88"/>
    <n v="16430.95"/>
    <n v="16546.3"/>
    <n v="15934.79"/>
    <n v="22036.75"/>
    <n v="16355.7662"/>
    <n v="12666.329"/>
    <n v="13299.645399999999"/>
    <n v="13932.9619"/>
    <n v="13932.9619"/>
    <n v="13299.645399999999"/>
    <n v="14566.2783"/>
    <n v="12573.460999999999"/>
    <n v="12001.132"/>
    <n v="9257.6684000000005"/>
    <n v="4831.3640999999998"/>
    <n v="8382.0881000000008"/>
    <n v="203627.18"/>
    <n v="145099.30170000001"/>
    <s v="All Budget Divisions"/>
    <s v="DA-20 - Schools &amp; Libraries (DA)"/>
    <x v="3"/>
    <s v="USF"/>
    <s v="Employee Expenses"/>
    <s v="Compensation and Benefits"/>
    <n v="-58527.878299999997"/>
    <s v="90-924-20.66000"/>
    <s v="924-SLD EPC IT Support"/>
    <s v="924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98"/>
    <n v="271994.71999999997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22585.439999999999"/>
    <n v="23427.119999999999"/>
    <n v="19285.97"/>
    <n v="13848.67"/>
    <n v="8872.16"/>
    <n v="5086.7"/>
    <n v="13157.7"/>
    <n v="165730.96"/>
    <n v="165730.96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0"/>
    <x v="13"/>
    <x v="7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6"/>
    <x v="12"/>
    <x v="6"/>
    <n v="2"/>
    <n v="2"/>
    <n v="35"/>
    <x v="12"/>
    <n v="26"/>
    <n v="48"/>
    <x v="7"/>
    <n v="2"/>
    <s v="2. EXP - Operating Expense"/>
    <n v="93"/>
    <x v="34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6"/>
    <x v="1"/>
    <n v="2"/>
    <n v="2"/>
    <n v="38"/>
    <x v="18"/>
    <n v="26"/>
    <n v="51"/>
    <x v="8"/>
    <n v="2"/>
    <s v="2. EXP - Operating Expense"/>
    <n v="97"/>
    <x v="16"/>
    <n v="1356"/>
    <n v="1100"/>
    <n v="0"/>
    <n v="226.65"/>
    <n v="332.9"/>
    <n v="329.6"/>
    <n v="465.75"/>
    <n v="295.8"/>
    <n v="346.9"/>
    <n v="319.55"/>
    <n v="214.25"/>
    <n v="0"/>
    <n v="0"/>
    <n v="0"/>
    <n v="0"/>
    <n v="0"/>
    <n v="0"/>
    <n v="0"/>
    <n v="336"/>
    <n v="46"/>
    <n v="16"/>
    <n v="22"/>
    <n v="124"/>
    <n v="186"/>
    <n v="201"/>
    <n v="169"/>
    <n v="2531.4"/>
    <n v="544"/>
    <s v="All Budget Divisions"/>
    <s v="CD-60 - Chief Executive Office"/>
    <x v="1"/>
    <s v="USF"/>
    <s v="Employee Expenses"/>
    <s v="Travel"/>
    <n v="-1987.4"/>
    <s v="60-600-60.66800"/>
    <s v="600-Chief Executive Office"/>
    <s v="60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1"/>
    <x v="1"/>
    <x v="1"/>
    <n v="2"/>
    <n v="2"/>
    <n v="48"/>
    <x v="8"/>
    <n v="26"/>
    <n v="53"/>
    <x v="3"/>
    <n v="2"/>
    <s v="2. EXP - Operating Expense"/>
    <n v="33"/>
    <x v="25"/>
    <n v="4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3"/>
    <x v="3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6"/>
    <x v="1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15"/>
    <x v="5"/>
    <n v="2"/>
    <n v="2"/>
    <n v="37"/>
    <x v="5"/>
    <n v="26"/>
    <n v="50"/>
    <x v="0"/>
    <n v="2"/>
    <s v="2. EXP - Operating Expense"/>
    <n v="40"/>
    <x v="48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6"/>
    <x v="1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5"/>
    <x v="10"/>
    <x v="1"/>
    <n v="2"/>
    <n v="2"/>
    <n v="46"/>
    <x v="3"/>
    <n v="26"/>
    <n v="59"/>
    <x v="2"/>
    <n v="2"/>
    <s v="2. EXP - Operating Expense"/>
    <n v="27"/>
    <x v="38"/>
    <n v="1305"/>
    <n v="8746.11"/>
    <n v="1069.17"/>
    <n v="1108.8399999999999"/>
    <n v="1086.58"/>
    <n v="1097.44"/>
    <n v="1089.1199999999999"/>
    <n v="1089.1199999999999"/>
    <n v="408.45"/>
    <n v="970.64"/>
    <n v="970.64"/>
    <n v="970.64"/>
    <n v="970.64"/>
    <n v="970.64"/>
    <n v="770.73"/>
    <n v="670.2"/>
    <n v="703.71"/>
    <n v="737.22"/>
    <n v="737.22"/>
    <n v="703.71"/>
    <n v="770.73"/>
    <n v="703.71"/>
    <n v="737.22"/>
    <n v="770.73"/>
    <n v="670.2"/>
    <n v="770.73"/>
    <n v="11801.92"/>
    <n v="8746.11"/>
    <s v="All Budget Divisions"/>
    <s v="CD-90 - Information Technology"/>
    <x v="1"/>
    <s v="USF"/>
    <s v="Employee Expenses"/>
    <s v="Compensation and Benefits"/>
    <n v="-3055.81"/>
    <s v="90-919-90.62304"/>
    <s v="919-Database Administration"/>
    <s v="919"/>
    <x v="38"/>
    <x v="3"/>
  </r>
  <r>
    <x v="2"/>
    <x v="4"/>
    <x v="1"/>
    <n v="2"/>
    <n v="2"/>
    <n v="37"/>
    <x v="5"/>
    <n v="26"/>
    <n v="50"/>
    <x v="0"/>
    <n v="2"/>
    <s v="2. EXP - Operating Expense"/>
    <n v="29"/>
    <x v="4"/>
    <n v="243"/>
    <n v="538286.02639999997"/>
    <n v="36680.019999999997"/>
    <n v="35296.68"/>
    <n v="48599.63"/>
    <n v="39141.24"/>
    <n v="37200.519999999997"/>
    <n v="38375.47"/>
    <n v="39013.26"/>
    <n v="38740.559999999998"/>
    <n v="38647.480000000003"/>
    <n v="38797.49"/>
    <n v="44391.8"/>
    <n v="60212.59"/>
    <n v="43243.612399999998"/>
    <n v="41184.392699999997"/>
    <n v="47362.051700000004"/>
    <n v="45302.832000000002"/>
    <n v="43845.532399999996"/>
    <n v="45999.792000000001"/>
    <n v="45999.792000000001"/>
    <n v="45841.392"/>
    <n v="45302.832000000002"/>
    <n v="43243.612399999998"/>
    <n v="44786.256600000001"/>
    <n v="46173.928200000002"/>
    <n v="495096.74"/>
    <n v="538286.02639999997"/>
    <s v="All Budget Divisions"/>
    <s v="BD-50 - Rural Health Care"/>
    <x v="2"/>
    <s v="USF"/>
    <s v="Employee Expenses"/>
    <s v="Compensation and Benefits"/>
    <n v="43189.286399999997"/>
    <s v="50-500-50.62306"/>
    <s v="500-Rural Health Care"/>
    <s v="500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45"/>
    <n v="-66962.760800000004"/>
    <n v="0"/>
    <n v="0"/>
    <n v="0"/>
    <n v="0"/>
    <n v="0"/>
    <n v="0"/>
    <n v="0"/>
    <n v="0"/>
    <n v="0"/>
    <n v="0"/>
    <n v="0"/>
    <n v="0"/>
    <n v="-5985.4076999999997"/>
    <n v="-5254.0439999999999"/>
    <n v="-6042.1504999999997"/>
    <n v="-5254.0439999999999"/>
    <n v="-6042.1504999999997"/>
    <n v="-5779.4484000000002"/>
    <n v="-5516.7461999999996"/>
    <n v="-5978.1073999999999"/>
    <n v="-5392.7695999999996"/>
    <n v="-5471.7209999999995"/>
    <n v="-5207.3597"/>
    <n v="-5038.8118000000004"/>
    <n v="0"/>
    <n v="-66962.760800000004"/>
    <s v="All Budget Divisions"/>
    <s v="CD-90 - Information Technology"/>
    <x v="1"/>
    <s v="USF"/>
    <s v="Employee Expenses"/>
    <s v="Compensation and Benefits"/>
    <n v="-66962.760800000004"/>
    <s v="90-910-90.62307"/>
    <s v="910-Enterprise Technology Development"/>
    <s v="910"/>
    <x v="39"/>
    <x v="0"/>
  </r>
  <r>
    <x v="0"/>
    <x v="6"/>
    <x v="1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2"/>
    <x v="4"/>
    <x v="1"/>
    <n v="2"/>
    <n v="2"/>
    <n v="52"/>
    <x v="10"/>
    <n v="26"/>
    <n v="59"/>
    <x v="2"/>
    <n v="2"/>
    <s v="2. EXP - Operating Expense"/>
    <n v="32"/>
    <x v="47"/>
    <n v="416"/>
    <n v="0"/>
    <n v="-3187.69"/>
    <n v="-2749.52"/>
    <n v="-986.57"/>
    <n v="-3775.07"/>
    <n v="-2758.04"/>
    <n v="-1129.32"/>
    <n v="88.99"/>
    <n v="-3410.09"/>
    <n v="-1256.46"/>
    <n v="-5320.2"/>
    <n v="-2108.9899999999998"/>
    <n v="-2493.17"/>
    <n v="0"/>
    <n v="0"/>
    <n v="0"/>
    <n v="0"/>
    <n v="0"/>
    <n v="0"/>
    <n v="0"/>
    <n v="0"/>
    <n v="0"/>
    <n v="0"/>
    <n v="0"/>
    <n v="0"/>
    <n v="-29086.13"/>
    <n v="0"/>
    <s v="All Budget Divisions"/>
    <s v="DA-30 - High Cost (DA)"/>
    <x v="4"/>
    <s v="USF"/>
    <s v="Employee Expenses"/>
    <s v="Compensation and Benefits"/>
    <n v="29086.13"/>
    <s v="90-916-30.62309"/>
    <s v="916-IT HC Support"/>
    <s v="916"/>
    <x v="47"/>
    <x v="0"/>
  </r>
  <r>
    <x v="0"/>
    <x v="5"/>
    <x v="4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3"/>
    <x v="8"/>
    <x v="1"/>
    <n v="2"/>
    <n v="2"/>
    <n v="46"/>
    <x v="3"/>
    <n v="26"/>
    <n v="59"/>
    <x v="2"/>
    <n v="2"/>
    <s v="2. EXP - Operating Expense"/>
    <n v="16"/>
    <x v="1"/>
    <n v="875"/>
    <n v="253834"/>
    <n v="93520"/>
    <n v="82000"/>
    <n v="101098"/>
    <n v="95830"/>
    <n v="102872"/>
    <n v="113428"/>
    <n v="92520"/>
    <n v="149414"/>
    <n v="127402"/>
    <n v="124584"/>
    <n v="128240"/>
    <n v="158730"/>
    <n v="20145"/>
    <n v="20145"/>
    <n v="23168"/>
    <n v="20145"/>
    <n v="22161"/>
    <n v="22161"/>
    <n v="20145"/>
    <n v="23168"/>
    <n v="20145"/>
    <n v="22161"/>
    <n v="20145"/>
    <n v="20145"/>
    <n v="1369638"/>
    <n v="253834"/>
    <s v="All Budget Divisions"/>
    <s v="CD-90 - Information Technology"/>
    <x v="1"/>
    <s v="USF"/>
    <s v="Professional Services"/>
    <s v="Contract Labor"/>
    <n v="-1115804"/>
    <s v="90-923-90.61400"/>
    <s v="923-Information Security"/>
    <s v="923"/>
    <x v="1"/>
    <x v="1"/>
  </r>
  <r>
    <x v="0"/>
    <x v="2"/>
    <x v="2"/>
    <n v="2"/>
    <n v="2"/>
    <n v="52"/>
    <x v="10"/>
    <n v="26"/>
    <n v="59"/>
    <x v="2"/>
    <n v="2"/>
    <s v="2. EXP - Operating Expense"/>
    <n v="16"/>
    <x v="1"/>
    <n v="1469"/>
    <n v="57734.400000000001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0"/>
    <n v="0"/>
    <n v="0"/>
    <n v="0"/>
    <n v="0"/>
    <n v="0"/>
    <n v="0"/>
    <n v="0"/>
    <n v="0"/>
    <n v="57734.400000000001"/>
    <n v="57734.400000000001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5"/>
    <x v="15"/>
    <x v="5"/>
    <n v="2"/>
    <n v="2"/>
    <n v="54"/>
    <x v="15"/>
    <n v="26"/>
    <n v="59"/>
    <x v="2"/>
    <n v="2"/>
    <s v="2. EXP - Operating Expense"/>
    <n v="18"/>
    <x v="2"/>
    <n v="1295"/>
    <n v="1295874.28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1295874.28"/>
    <n v="1295874.28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5"/>
    <x v="10"/>
    <x v="1"/>
    <n v="2"/>
    <n v="2"/>
    <n v="42"/>
    <x v="11"/>
    <n v="26"/>
    <n v="55"/>
    <x v="6"/>
    <n v="2"/>
    <s v="2. EXP - Operating Expense"/>
    <n v="20"/>
    <x v="107"/>
    <n v="1193"/>
    <n v="0"/>
    <n v="55762.58"/>
    <n v="55762.58"/>
    <n v="67425.16"/>
    <n v="63672.69"/>
    <n v="62592.89"/>
    <n v="58088.09"/>
    <n v="58087.85"/>
    <n v="51195.27"/>
    <n v="73750.509999999995"/>
    <n v="65384.75"/>
    <n v="65384.82"/>
    <n v="62847.14"/>
    <n v="0"/>
    <n v="0"/>
    <n v="0"/>
    <n v="0"/>
    <n v="0"/>
    <n v="0"/>
    <n v="0"/>
    <n v="0"/>
    <n v="0"/>
    <n v="0"/>
    <n v="0"/>
    <n v="0"/>
    <n v="739954.33"/>
    <n v="0"/>
    <s v="All Budget Divisions"/>
    <s v="CD-70 - Finance"/>
    <x v="1"/>
    <s v="USF"/>
    <s v="Depreciation and Amortization"/>
    <s v="Depreciation and Amortization"/>
    <n v="-739954.33"/>
    <s v="70-700-70.61501"/>
    <s v="700-Finance"/>
    <s v="700"/>
    <x v="107"/>
    <x v="0"/>
  </r>
  <r>
    <x v="5"/>
    <x v="20"/>
    <x v="13"/>
    <n v="2"/>
    <n v="2"/>
    <n v="46"/>
    <x v="3"/>
    <n v="26"/>
    <n v="59"/>
    <x v="2"/>
    <n v="2"/>
    <s v="2. EXP - Operating Expense"/>
    <n v="27"/>
    <x v="3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9"/>
    <x v="12"/>
    <n v="2"/>
    <n v="2"/>
    <n v="39"/>
    <x v="1"/>
    <n v="26"/>
    <n v="52"/>
    <x v="1"/>
    <n v="2"/>
    <s v="2. EXP - Operating Expense"/>
    <n v="27"/>
    <x v="38"/>
    <n v="1367"/>
    <n v="19053.82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715.13"/>
    <n v="1714.83"/>
    <n v="1407.42"/>
    <n v="1474.44"/>
    <n v="1474.44"/>
    <n v="1407.42"/>
    <n v="1541.46"/>
    <n v="11748.64"/>
    <n v="11748.64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5"/>
    <x v="10"/>
    <x v="1"/>
    <n v="2"/>
    <n v="2"/>
    <n v="54"/>
    <x v="15"/>
    <n v="26"/>
    <n v="59"/>
    <x v="2"/>
    <n v="2"/>
    <s v="2. EXP - Operating Expense"/>
    <n v="108"/>
    <x v="30"/>
    <n v="1320"/>
    <n v="-20722.990600000001"/>
    <n v="0"/>
    <n v="0"/>
    <n v="0"/>
    <n v="0"/>
    <n v="0"/>
    <n v="0"/>
    <n v="0"/>
    <n v="0"/>
    <n v="0"/>
    <n v="0"/>
    <n v="0"/>
    <n v="0"/>
    <n v="-1826.1639"/>
    <n v="-1587.9685999999999"/>
    <n v="-1667.3670999999999"/>
    <n v="-1746.7655"/>
    <n v="-1746.7655"/>
    <n v="-1667.3670999999999"/>
    <n v="-1826.1639"/>
    <n v="-1667.3670999999999"/>
    <n v="-1746.7655"/>
    <n v="-1826.1639"/>
    <n v="-1587.9685999999999"/>
    <n v="-1826.1639"/>
    <n v="0"/>
    <n v="-20722.990600000001"/>
    <s v="All Budget Divisions"/>
    <s v="DA-50 - Rural Health Care (DA)"/>
    <x v="2"/>
    <s v="USF"/>
    <s v="Employee Expenses"/>
    <s v="Compensation and Benefits"/>
    <n v="-20722.990600000001"/>
    <s v="90-925-50.68009"/>
    <s v="925-RHC IT Support"/>
    <s v="925"/>
    <x v="30"/>
    <x v="0"/>
  </r>
  <r>
    <x v="0"/>
    <x v="19"/>
    <x v="12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3"/>
    <x v="3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6"/>
    <x v="1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1"/>
    <x v="6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1809.86"/>
    <n v="0"/>
    <s v="All Budget Divisions"/>
    <s v="DA-30 - High Cost (DA)"/>
    <x v="4"/>
    <s v="USF"/>
    <s v="Employee Expenses"/>
    <s v="Compensation and Benefits"/>
    <n v="-1809.86"/>
    <s v="90-916-30.X00008"/>
    <s v="916-IT HC Support"/>
    <s v="916"/>
    <x v="92"/>
    <x v="0"/>
  </r>
  <r>
    <x v="0"/>
    <x v="7"/>
    <x v="5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5"/>
    <x v="16"/>
    <x v="9"/>
    <n v="2"/>
    <n v="2"/>
    <n v="46"/>
    <x v="3"/>
    <n v="26"/>
    <n v="59"/>
    <x v="2"/>
    <n v="2"/>
    <s v="2. EXP - Operating Expense"/>
    <n v="102"/>
    <x v="44"/>
    <n v="1317"/>
    <n v="-21416.25"/>
    <n v="0"/>
    <n v="0"/>
    <n v="0"/>
    <n v="-5301.96"/>
    <n v="-3155.4"/>
    <n v="-4264.6400000000003"/>
    <n v="-4000.97"/>
    <n v="-4036.08"/>
    <n v="-3080.98"/>
    <n v="-313.31"/>
    <n v="-641.58000000000004"/>
    <n v="-37.01"/>
    <n v="0"/>
    <n v="0"/>
    <n v="0"/>
    <n v="-5301.96"/>
    <n v="-3155.4"/>
    <n v="-4264.6400000000003"/>
    <n v="-4000.97"/>
    <n v="-4036.08"/>
    <n v="-3080.98"/>
    <n v="-313.31"/>
    <n v="2737.09"/>
    <n v="0"/>
    <n v="-24831.93"/>
    <n v="-21416.25"/>
    <s v="All Budget Divisions"/>
    <s v="CD-90 - Information Technology"/>
    <x v="1"/>
    <s v="USF"/>
    <s v="Employee Expenses"/>
    <s v="Compensation and Benefits"/>
    <n v="3415.68"/>
    <s v="90-923-90.68002"/>
    <s v="923-Information Security"/>
    <s v="923"/>
    <x v="44"/>
    <x v="0"/>
  </r>
  <r>
    <x v="6"/>
    <x v="12"/>
    <x v="6"/>
    <n v="2"/>
    <n v="2"/>
    <n v="52"/>
    <x v="10"/>
    <n v="26"/>
    <n v="59"/>
    <x v="2"/>
    <n v="2"/>
    <s v="2. EXP - Operating Expense"/>
    <n v="102"/>
    <x v="44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2"/>
    <x v="4"/>
    <x v="1"/>
    <n v="2"/>
    <n v="2"/>
    <n v="39"/>
    <x v="1"/>
    <n v="26"/>
    <n v="52"/>
    <x v="1"/>
    <n v="2"/>
    <s v="2. EXP - Operating Expense"/>
    <n v="104"/>
    <x v="54"/>
    <n v="267"/>
    <n v="0"/>
    <n v="0"/>
    <n v="0"/>
    <n v="0"/>
    <n v="0"/>
    <n v="0"/>
    <n v="0"/>
    <n v="0"/>
    <n v="0"/>
    <n v="0"/>
    <n v="0"/>
    <n v="0"/>
    <n v="18224.71"/>
    <n v="0"/>
    <n v="0"/>
    <n v="0"/>
    <n v="0"/>
    <n v="0"/>
    <n v="0"/>
    <n v="0"/>
    <n v="0"/>
    <n v="0"/>
    <n v="0"/>
    <n v="0"/>
    <n v="0"/>
    <n v="18224.71"/>
    <n v="0"/>
    <s v="All Budget Divisions"/>
    <s v="CD-61 - Office of the Chief Administrative Officer Division"/>
    <x v="1"/>
    <s v="USF"/>
    <s v="Employee Expenses"/>
    <s v="Compensation and Benefits"/>
    <n v="-18224.71"/>
    <s v="61-610-61.68004"/>
    <s v="610-Enterprise Strategy"/>
    <s v="610"/>
    <x v="54"/>
    <x v="0"/>
  </r>
  <r>
    <x v="0"/>
    <x v="14"/>
    <x v="8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5"/>
    <x v="10"/>
    <x v="1"/>
    <n v="2"/>
    <n v="2"/>
    <n v="49"/>
    <x v="13"/>
    <n v="26"/>
    <n v="52"/>
    <x v="1"/>
    <n v="2"/>
    <s v="2. EXP - Operating Expense"/>
    <n v="107"/>
    <x v="12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5"/>
    <x v="10"/>
    <x v="1"/>
    <n v="2"/>
    <n v="2"/>
    <n v="48"/>
    <x v="8"/>
    <n v="26"/>
    <n v="54"/>
    <x v="11"/>
    <n v="2"/>
    <s v="2. EXP - Operating Expense"/>
    <n v="107"/>
    <x v="12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5"/>
    <x v="20"/>
    <x v="13"/>
    <n v="2"/>
    <n v="2"/>
    <n v="46"/>
    <x v="3"/>
    <n v="26"/>
    <n v="59"/>
    <x v="2"/>
    <n v="2"/>
    <s v="2. EXP - Operating Expense"/>
    <n v="97"/>
    <x v="16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11"/>
    <x v="6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6"/>
    <x v="12"/>
    <x v="6"/>
    <n v="2"/>
    <n v="2"/>
    <n v="40"/>
    <x v="4"/>
    <n v="26"/>
    <n v="53"/>
    <x v="3"/>
    <n v="2"/>
    <s v="2. EXP - Operating Expense"/>
    <n v="97"/>
    <x v="16"/>
    <n v="1560"/>
    <n v="10614"/>
    <n v="0"/>
    <n v="0"/>
    <n v="0"/>
    <n v="0"/>
    <n v="0"/>
    <n v="0"/>
    <n v="0"/>
    <n v="0"/>
    <n v="0"/>
    <n v="0"/>
    <n v="0"/>
    <n v="0"/>
    <n v="614"/>
    <n v="806"/>
    <n v="881"/>
    <n v="1054"/>
    <n v="776"/>
    <n v="801"/>
    <n v="793"/>
    <n v="784"/>
    <n v="787"/>
    <n v="1180"/>
    <n v="884"/>
    <n v="1254"/>
    <n v="0"/>
    <n v="0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0"/>
    <x v="0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11"/>
    <x v="6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11"/>
    <x v="6"/>
    <n v="2"/>
    <n v="2"/>
    <n v="45"/>
    <x v="6"/>
    <n v="26"/>
    <n v="58"/>
    <x v="4"/>
    <n v="2"/>
    <s v="2. EXP - Operating Expense"/>
    <n v="100"/>
    <x v="18"/>
    <n v="1431"/>
    <n v="2114159.79"/>
    <n v="169465.21"/>
    <n v="156757.29999999999"/>
    <n v="180427.57"/>
    <n v="185058.03"/>
    <n v="177514.49"/>
    <n v="186702.07"/>
    <n v="195478.82"/>
    <n v="180421.71"/>
    <n v="189013.22"/>
    <n v="0"/>
    <n v="0"/>
    <n v="0"/>
    <n v="178205.04"/>
    <n v="162004.57999999999"/>
    <n v="178205.04"/>
    <n v="178205.04"/>
    <n v="170104.81"/>
    <n v="178205.04"/>
    <n v="186305.27"/>
    <n v="170104.81"/>
    <n v="178205.04"/>
    <n v="178205.04"/>
    <n v="170104.81"/>
    <n v="186305.27"/>
    <n v="1620838.42"/>
    <n v="1579544.67"/>
    <s v="All Budget Divisions"/>
    <s v="CD-80 - Audit and Assurance"/>
    <x v="1"/>
    <s v="USF"/>
    <s v="Employee Expenses"/>
    <s v="Compensation and Benefits"/>
    <n v="-41293.75"/>
    <s v="80-854-80.68000"/>
    <s v="854-Payment Quality Assurance"/>
    <s v="854"/>
    <x v="18"/>
    <x v="3"/>
  </r>
  <r>
    <x v="0"/>
    <x v="2"/>
    <x v="2"/>
    <n v="2"/>
    <n v="2"/>
    <n v="40"/>
    <x v="4"/>
    <n v="26"/>
    <n v="53"/>
    <x v="3"/>
    <n v="2"/>
    <s v="2. EXP - Operating Expense"/>
    <n v="71"/>
    <x v="55"/>
    <n v="1378"/>
    <n v="802205.01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7058.75"/>
    <n v="67058.75"/>
    <n v="67058.75"/>
    <n v="67058.75"/>
    <n v="67058.75"/>
    <n v="67058.75"/>
    <n v="67058.75"/>
    <n v="67058.75"/>
    <n v="67058.75"/>
    <n v="198676.26"/>
    <n v="198676.26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5"/>
    <x v="15"/>
    <x v="5"/>
    <n v="2"/>
    <n v="2"/>
    <n v="52"/>
    <x v="10"/>
    <n v="26"/>
    <n v="59"/>
    <x v="2"/>
    <n v="2"/>
    <s v="2. EXP - Operating Expense"/>
    <n v="83"/>
    <x v="13"/>
    <n v="1262"/>
    <n v="135177.63"/>
    <n v="13524.52"/>
    <n v="9984.14"/>
    <n v="10430.98"/>
    <n v="10882.73"/>
    <n v="10905.82"/>
    <n v="10416.200000000001"/>
    <n v="11120.21"/>
    <n v="11241.54"/>
    <n v="10637.83"/>
    <n v="10706.24"/>
    <n v="10372.870000000001"/>
    <n v="14954.55"/>
    <n v="13524.52"/>
    <n v="9984.14"/>
    <n v="10430.98"/>
    <n v="10882.73"/>
    <n v="10905.82"/>
    <n v="10416.200000000001"/>
    <n v="11120.21"/>
    <n v="11241.54"/>
    <n v="10637.83"/>
    <n v="10706.24"/>
    <n v="10372.870000000001"/>
    <n v="14954.55"/>
    <n v="135177.63"/>
    <n v="135177.63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77"/>
    <n v="214812.01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18489.28"/>
    <n v="20095"/>
    <n v="17579.63"/>
    <n v="18531.23"/>
    <n v="12740.69"/>
    <n v="7673.36"/>
    <n v="14456.47"/>
    <n v="161410.26"/>
    <n v="161410.26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19"/>
    <x v="12"/>
    <n v="2"/>
    <n v="2"/>
    <n v="42"/>
    <x v="11"/>
    <n v="26"/>
    <n v="55"/>
    <x v="6"/>
    <n v="2"/>
    <s v="2. EXP - Operating Expense"/>
    <n v="89"/>
    <x v="69"/>
    <n v="1398"/>
    <n v="46803.91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2803.91"/>
    <n v="4000"/>
    <n v="4000"/>
    <n v="4000"/>
    <n v="4000"/>
    <n v="4000"/>
    <n v="26803.91"/>
    <n v="26803.91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5"/>
    <x v="20"/>
    <x v="13"/>
    <n v="2"/>
    <n v="2"/>
    <n v="33"/>
    <x v="20"/>
    <n v="26"/>
    <n v="59"/>
    <x v="2"/>
    <n v="2"/>
    <s v="2. EXP - Operating Expense"/>
    <n v="92"/>
    <x v="83"/>
    <n v="1307"/>
    <n v="1739.82"/>
    <n v="264"/>
    <n v="314.58999999999997"/>
    <n v="292.24"/>
    <n v="296.64999999999998"/>
    <n v="276.5"/>
    <n v="295.83999999999997"/>
    <n v="278.57"/>
    <n v="262.52"/>
    <n v="347.53"/>
    <n v="327.39999999999998"/>
    <n v="328.5"/>
    <n v="303.92"/>
    <n v="264"/>
    <n v="314.58999999999997"/>
    <n v="292.24"/>
    <n v="296.64999999999998"/>
    <n v="276.5"/>
    <n v="295.83999999999997"/>
    <n v="0"/>
    <n v="0"/>
    <n v="0"/>
    <n v="0"/>
    <n v="0"/>
    <n v="0"/>
    <n v="1739.82"/>
    <n v="1739.82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7"/>
    <x v="10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6"/>
    <x v="9"/>
    <n v="2"/>
    <n v="2"/>
    <n v="46"/>
    <x v="3"/>
    <n v="26"/>
    <n v="59"/>
    <x v="2"/>
    <n v="2"/>
    <s v="2. EXP - Operating Expense"/>
    <n v="57"/>
    <x v="22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17"/>
    <x v="10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2"/>
    <x v="2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6"/>
    <x v="1"/>
    <n v="2"/>
    <n v="2"/>
    <n v="54"/>
    <x v="15"/>
    <n v="26"/>
    <n v="59"/>
    <x v="2"/>
    <n v="2"/>
    <s v="2. EXP - Operating Expense"/>
    <n v="57"/>
    <x v="22"/>
    <n v="1507"/>
    <n v="1483459.8"/>
    <n v="-196113.94"/>
    <n v="0"/>
    <n v="0"/>
    <n v="0"/>
    <n v="0"/>
    <n v="0"/>
    <n v="0"/>
    <n v="0"/>
    <n v="0"/>
    <n v="0"/>
    <n v="0"/>
    <n v="0"/>
    <n v="107600.83"/>
    <n v="27354.17"/>
    <n v="192599.36"/>
    <n v="263862.15999999997"/>
    <n v="298677.58"/>
    <n v="198076.08"/>
    <n v="277844.39"/>
    <n v="23489.05"/>
    <n v="23489.05"/>
    <n v="23489.05"/>
    <n v="23489.05"/>
    <n v="23489.03"/>
    <n v="-196113.94"/>
    <n v="1412992.67"/>
    <s v="All Budget Divisions"/>
    <s v="DA-50 - Rural Health Care (DA)"/>
    <x v="2"/>
    <s v="USF"/>
    <s v="Professional Services"/>
    <s v="Other Professional Services"/>
    <n v="1609106.61"/>
    <s v="90-925-50.64800"/>
    <s v="925-RHC IT Support"/>
    <s v="925"/>
    <x v="22"/>
    <x v="9"/>
  </r>
  <r>
    <x v="0"/>
    <x v="7"/>
    <x v="5"/>
    <n v="2"/>
    <n v="2"/>
    <n v="41"/>
    <x v="17"/>
    <n v="26"/>
    <n v="54"/>
    <x v="11"/>
    <n v="2"/>
    <s v="2. EXP - Operating Expense"/>
    <n v="61"/>
    <x v="35"/>
    <n v="1389"/>
    <n v="132050.85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26563.98"/>
    <n v="7732.96"/>
    <n v="12376.85"/>
    <n v="0"/>
    <n v="0"/>
    <n v="0"/>
    <n v="0"/>
    <n v="163359.21"/>
    <n v="132050.85"/>
    <s v="All Budget Divisions"/>
    <s v="CD-65 - Office of the General Counsel"/>
    <x v="1"/>
    <s v="USF"/>
    <s v="Professional Services"/>
    <s v="Outside Counsel"/>
    <n v="-31308.36"/>
    <s v="65-650-65.64820"/>
    <s v="650-Office of the General Counsel"/>
    <s v="650"/>
    <x v="35"/>
    <x v="9"/>
  </r>
  <r>
    <x v="0"/>
    <x v="3"/>
    <x v="3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5"/>
    <x v="10"/>
    <x v="1"/>
    <n v="2"/>
    <n v="2"/>
    <n v="40"/>
    <x v="4"/>
    <n v="26"/>
    <n v="53"/>
    <x v="3"/>
    <n v="2"/>
    <s v="2. EXP - Operating Expense"/>
    <n v="29"/>
    <x v="4"/>
    <n v="1161"/>
    <n v="279134.65179999999"/>
    <n v="24623.95"/>
    <n v="31077.25"/>
    <n v="32225.73"/>
    <n v="33939.050000000003"/>
    <n v="34153.68"/>
    <n v="31760.52"/>
    <n v="35395.199999999997"/>
    <n v="32083.64"/>
    <n v="33138.51"/>
    <n v="33701.769999999997"/>
    <n v="30471.25"/>
    <n v="45683.27"/>
    <n v="24598.072800000002"/>
    <n v="21389.628499999999"/>
    <n v="22459.109899999999"/>
    <n v="23528.5913"/>
    <n v="23528.5913"/>
    <n v="22459.109899999999"/>
    <n v="24598.072800000002"/>
    <n v="22459.109899999999"/>
    <n v="23528.5913"/>
    <n v="24598.072800000002"/>
    <n v="21389.628499999999"/>
    <n v="24598.072800000002"/>
    <n v="398253.82"/>
    <n v="279134.65179999999"/>
    <s v="All Budget Divisions"/>
    <s v="CD-62 - Shared Services"/>
    <x v="1"/>
    <s v="USF"/>
    <s v="Employee Expenses"/>
    <s v="Compensation and Benefits"/>
    <n v="-119119.1682"/>
    <s v="62-620-62.62306"/>
    <s v="620-Shared Services"/>
    <s v="620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37"/>
    <n v="674186.99919999996"/>
    <n v="0"/>
    <n v="0"/>
    <n v="0"/>
    <n v="0"/>
    <n v="0"/>
    <n v="0"/>
    <n v="0"/>
    <n v="0"/>
    <n v="0"/>
    <n v="0"/>
    <n v="0"/>
    <n v="0"/>
    <n v="51860.538399999998"/>
    <n v="51860.538399999998"/>
    <n v="51860.538399999998"/>
    <n v="77790.8076"/>
    <n v="51860.538399999998"/>
    <n v="51860.538399999998"/>
    <n v="51860.538399999998"/>
    <n v="51860.538399999998"/>
    <n v="77790.8076"/>
    <n v="51860.538399999998"/>
    <n v="51860.538399999998"/>
    <n v="51860.538399999998"/>
    <n v="0"/>
    <n v="0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14"/>
    <x v="8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1"/>
    <x v="6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5"/>
    <x v="4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4"/>
    <x v="8"/>
    <n v="2"/>
    <n v="2"/>
    <n v="46"/>
    <x v="3"/>
    <n v="26"/>
    <n v="59"/>
    <x v="2"/>
    <n v="2"/>
    <s v="2. EXP - Operating Expense"/>
    <n v="48"/>
    <x v="91"/>
    <n v="1498"/>
    <n v="404078.84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243125.52"/>
    <n v="0.06"/>
    <n v="160953.26"/>
    <n v="0"/>
    <n v="0"/>
    <n v="0"/>
    <n v="0"/>
    <n v="404078.84"/>
    <n v="404078.84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5"/>
    <x v="4"/>
    <n v="1"/>
    <n v="1"/>
    <n v="35"/>
    <x v="12"/>
    <n v="26"/>
    <n v="48"/>
    <x v="7"/>
    <n v="1"/>
    <s v="1. T4000 - Revenue"/>
    <n v="1"/>
    <x v="58"/>
    <n v="1340"/>
    <n v="71343586.919189006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864454.3499999996"/>
    <n v="5602350.7325020004"/>
    <n v="5830665.2560930001"/>
    <n v="6584382.5038259998"/>
    <n v="6090618.2313470002"/>
    <n v="6059295.7523680003"/>
    <n v="6912505.3630529996"/>
    <n v="34263769.079999998"/>
    <n v="34263769.079999998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0"/>
    <x v="13"/>
    <x v="7"/>
    <n v="1"/>
    <n v="1"/>
    <n v="36"/>
    <x v="14"/>
    <n v="26"/>
    <n v="49"/>
    <x v="10"/>
    <n v="1"/>
    <s v="1. T4000 - Revenue"/>
    <n v="1"/>
    <x v="58"/>
    <n v="1341"/>
    <n v="76746717.622567996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6863653.5141000003"/>
    <n v="6627786.9431170002"/>
    <n v="7176290.8223719997"/>
    <n v="7024512.6009879997"/>
    <n v="6858337.9801099999"/>
    <n v="6614630.1510929996"/>
    <n v="7633273.0907880003"/>
    <n v="27948232.52"/>
    <n v="27948232.52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0"/>
    <x v="11"/>
    <x v="6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2"/>
    <x v="2"/>
    <n v="2"/>
    <n v="2"/>
    <n v="52"/>
    <x v="10"/>
    <n v="26"/>
    <n v="55"/>
    <x v="6"/>
    <n v="2"/>
    <s v="2. EXP - Operating Expense"/>
    <n v="13"/>
    <x v="72"/>
    <n v="1395"/>
    <n v="734936.97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0"/>
    <n v="0"/>
    <n v="0"/>
    <n v="0"/>
    <n v="0"/>
    <n v="0"/>
    <n v="0"/>
    <n v="0"/>
    <n v="0"/>
    <n v="734936.97"/>
    <n v="734936.97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14"/>
    <x v="8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6"/>
    <x v="1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0"/>
    <x v="0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4"/>
    <x v="9"/>
    <x v="1"/>
    <n v="2"/>
    <n v="2"/>
    <n v="55"/>
    <x v="9"/>
    <n v="26"/>
    <n v="59"/>
    <x v="2"/>
    <n v="6"/>
    <s v="X00000 - Capital Expenses"/>
    <n v="140"/>
    <x v="61"/>
    <n v="1097"/>
    <n v="0"/>
    <n v="0"/>
    <n v="0"/>
    <n v="0"/>
    <n v="51744"/>
    <n v="48868.5"/>
    <n v="33479.5"/>
    <n v="30769.33"/>
    <n v="47452.41"/>
    <n v="54492.1"/>
    <n v="17544.23"/>
    <n v="-36304.519999999997"/>
    <n v="0"/>
    <n v="0"/>
    <n v="0"/>
    <n v="0"/>
    <n v="0"/>
    <n v="0"/>
    <n v="0"/>
    <n v="0"/>
    <n v="0"/>
    <n v="0"/>
    <n v="0"/>
    <n v="0"/>
    <n v="0"/>
    <n v="248045.55"/>
    <n v="0"/>
    <s v="All Budget Divisions"/>
    <s v="DA-20 - Schools &amp; Libraries (DA)"/>
    <x v="3"/>
    <s v="USF"/>
    <s v="Professional Services"/>
    <s v="Contract Labor"/>
    <n v="-248045.55"/>
    <s v="90-924-20.X00007"/>
    <s v="924-SLD EPC IT Support"/>
    <s v="924"/>
    <x v="61"/>
    <x v="0"/>
  </r>
  <r>
    <x v="0"/>
    <x v="0"/>
    <x v="0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6"/>
    <x v="1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94"/>
    <n v="0"/>
    <s v="All Budget Divisions"/>
    <s v="CD-73 - Procurement"/>
    <x v="1"/>
    <s v="USF"/>
    <s v="Employee Expenses"/>
    <s v="Dues and Subscriptions"/>
    <n v="-369.94"/>
    <s v="73-730-73.62200"/>
    <s v="730-Procurement"/>
    <s v="730"/>
    <x v="5"/>
    <x v="4"/>
  </r>
  <r>
    <x v="0"/>
    <x v="2"/>
    <x v="2"/>
    <n v="2"/>
    <n v="2"/>
    <n v="34"/>
    <x v="7"/>
    <n v="26"/>
    <n v="47"/>
    <x v="5"/>
    <n v="3"/>
    <s v="4. USAC_DEBIT - USAC Administration (Debit to SM)"/>
    <n v="123"/>
    <x v="62"/>
    <n v="1335"/>
    <n v="2347631.64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4645.23"/>
    <n v="194645.23"/>
    <n v="194846.47"/>
    <n v="194846.47"/>
    <n v="194335.1"/>
    <n v="194335.1"/>
    <n v="194335.1"/>
    <n v="194335.1"/>
    <n v="194335.95"/>
    <n v="596971.89"/>
    <n v="596971.89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2"/>
    <x v="2"/>
    <n v="2"/>
    <n v="2"/>
    <n v="37"/>
    <x v="5"/>
    <n v="26"/>
    <n v="50"/>
    <x v="0"/>
    <n v="3"/>
    <s v="4. USAC_DEBIT - USAC Administration (Debit to SM)"/>
    <n v="126"/>
    <x v="53"/>
    <n v="1346"/>
    <n v="3393071.41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91661.06"/>
    <n v="233172.94"/>
    <n v="259849.21"/>
    <n v="227482.43"/>
    <n v="284932.46999999997"/>
    <n v="268425.3"/>
    <n v="305788.71000000002"/>
    <n v="276652.5"/>
    <n v="443271.79"/>
    <n v="801835"/>
    <n v="801835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14"/>
    <x v="8"/>
    <n v="2"/>
    <n v="2"/>
    <n v="36"/>
    <x v="14"/>
    <n v="26"/>
    <n v="49"/>
    <x v="10"/>
    <n v="3"/>
    <s v="4. USAC_DEBIT - USAC Administration (Debit to SM)"/>
    <n v="130"/>
    <x v="32"/>
    <n v="1341"/>
    <n v="89914.84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316.54"/>
    <n v="6575.19"/>
    <n v="7903.91"/>
    <n v="7725.68"/>
    <n v="7725.68"/>
    <n v="7725.68"/>
    <n v="7724.73"/>
    <n v="59013.07"/>
    <n v="59013.07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2"/>
    <x v="2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7"/>
    <x v="10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5"/>
    <x v="4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0"/>
    <x v="0"/>
    <n v="2"/>
    <n v="2"/>
    <n v="39"/>
    <x v="1"/>
    <n v="26"/>
    <n v="52"/>
    <x v="1"/>
    <n v="2"/>
    <s v="2. EXP - Operating Expense"/>
    <n v="105"/>
    <x v="11"/>
    <n v="1367"/>
    <n v="61129.47"/>
    <n v="0"/>
    <n v="500"/>
    <n v="0"/>
    <n v="0"/>
    <n v="200"/>
    <n v="0"/>
    <n v="250"/>
    <n v="0"/>
    <n v="0"/>
    <n v="0"/>
    <n v="0"/>
    <n v="0"/>
    <n v="0"/>
    <n v="500"/>
    <n v="0"/>
    <n v="0"/>
    <n v="200"/>
    <n v="0"/>
    <n v="250"/>
    <n v="0"/>
    <n v="0"/>
    <n v="253.85"/>
    <n v="24009.48"/>
    <n v="35916.14"/>
    <n v="950"/>
    <n v="95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93"/>
    <n v="39763.69"/>
    <n v="0"/>
    <n v="0"/>
    <n v="0"/>
    <n v="0"/>
    <n v="0"/>
    <n v="0"/>
    <n v="0"/>
    <n v="0"/>
    <n v="900"/>
    <n v="0"/>
    <n v="0"/>
    <n v="0"/>
    <n v="0"/>
    <n v="0"/>
    <n v="0"/>
    <n v="0"/>
    <n v="0"/>
    <n v="126.92"/>
    <n v="132.69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6"/>
    <x v="12"/>
    <x v="6"/>
    <n v="2"/>
    <n v="2"/>
    <n v="49"/>
    <x v="13"/>
    <n v="26"/>
    <n v="55"/>
    <x v="6"/>
    <n v="2"/>
    <s v="2. EXP - Operating Expense"/>
    <n v="107"/>
    <x v="12"/>
    <n v="15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8"/>
    <x v="11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6"/>
    <x v="12"/>
    <x v="6"/>
    <n v="2"/>
    <n v="2"/>
    <n v="53"/>
    <x v="16"/>
    <n v="26"/>
    <n v="59"/>
    <x v="2"/>
    <n v="2"/>
    <s v="2. EXP - Operating Expense"/>
    <n v="97"/>
    <x v="16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6"/>
    <x v="1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8"/>
    <x v="11"/>
    <n v="2"/>
    <n v="2"/>
    <n v="42"/>
    <x v="11"/>
    <n v="26"/>
    <n v="55"/>
    <x v="6"/>
    <n v="2"/>
    <s v="2. EXP - Operating Expense"/>
    <n v="100"/>
    <x v="18"/>
    <n v="1331"/>
    <n v="1915445.99"/>
    <n v="55723.41"/>
    <n v="55723.41"/>
    <n v="55723.41"/>
    <n v="55723.41"/>
    <n v="55723.41"/>
    <n v="55723.41"/>
    <n v="55723.41"/>
    <n v="55723.41"/>
    <n v="55723.41"/>
    <n v="0"/>
    <n v="0"/>
    <n v="0"/>
    <n v="55723.41"/>
    <n v="155625.32"/>
    <n v="171187.85"/>
    <n v="171187.85"/>
    <n v="163406.59"/>
    <n v="171187.85"/>
    <n v="178969.12"/>
    <n v="163406.59"/>
    <n v="171187.85"/>
    <n v="171187.85"/>
    <n v="163406.59"/>
    <n v="178969.12"/>
    <n v="55723.41"/>
    <n v="55723.41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18"/>
    <x v="11"/>
    <n v="2"/>
    <n v="2"/>
    <n v="41"/>
    <x v="17"/>
    <n v="26"/>
    <n v="54"/>
    <x v="11"/>
    <n v="2"/>
    <s v="2. EXP - Operating Expense"/>
    <n v="100"/>
    <x v="18"/>
    <n v="1389"/>
    <n v="4352612.13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337851.95"/>
    <n v="371637.15"/>
    <n v="371637.15"/>
    <n v="354744.55"/>
    <n v="371637.15"/>
    <n v="388529.74"/>
    <n v="354744.55"/>
    <n v="371637.15"/>
    <n v="371637.15"/>
    <n v="354744.55"/>
    <n v="388529.74"/>
    <n v="315281.3"/>
    <n v="315281.3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13"/>
    <x v="7"/>
    <n v="2"/>
    <n v="2"/>
    <n v="53"/>
    <x v="16"/>
    <n v="26"/>
    <n v="59"/>
    <x v="2"/>
    <n v="2"/>
    <s v="2. EXP - Operating Expense"/>
    <n v="102"/>
    <x v="44"/>
    <n v="1491"/>
    <n v="-83576.490000000005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0"/>
    <n v="0"/>
    <n v="0"/>
    <n v="0"/>
    <n v="0"/>
    <n v="0"/>
    <n v="0"/>
    <n v="-83576.490000000005"/>
    <n v="-83576.490000000005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5"/>
    <x v="10"/>
    <x v="1"/>
    <n v="2"/>
    <n v="2"/>
    <n v="39"/>
    <x v="1"/>
    <n v="26"/>
    <n v="52"/>
    <x v="1"/>
    <n v="2"/>
    <s v="2. EXP - Operating Expense"/>
    <n v="104"/>
    <x v="54"/>
    <n v="1149"/>
    <n v="0"/>
    <n v="0"/>
    <n v="0"/>
    <n v="0"/>
    <n v="0"/>
    <n v="0"/>
    <n v="0"/>
    <n v="0"/>
    <n v="0"/>
    <n v="0"/>
    <n v="0"/>
    <n v="0"/>
    <n v="6061.5"/>
    <n v="0"/>
    <n v="0"/>
    <n v="0"/>
    <n v="0"/>
    <n v="0"/>
    <n v="0"/>
    <n v="0"/>
    <n v="0"/>
    <n v="0"/>
    <n v="0"/>
    <n v="0"/>
    <n v="0"/>
    <n v="6061.5"/>
    <n v="0"/>
    <s v="All Budget Divisions"/>
    <s v="CD-61 - Office of the Chief Administrative Officer Division"/>
    <x v="1"/>
    <s v="USF"/>
    <s v="Employee Expenses"/>
    <s v="Compensation and Benefits"/>
    <n v="-6061.5"/>
    <s v="61-601-61.68004"/>
    <s v="601-Data Strategy"/>
    <s v="601"/>
    <x v="54"/>
    <x v="0"/>
  </r>
  <r>
    <x v="0"/>
    <x v="17"/>
    <x v="10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3"/>
    <x v="8"/>
    <x v="1"/>
    <n v="2"/>
    <n v="2"/>
    <n v="54"/>
    <x v="15"/>
    <n v="26"/>
    <n v="59"/>
    <x v="2"/>
    <n v="2"/>
    <s v="2. EXP - Operating Expense"/>
    <n v="83"/>
    <x v="13"/>
    <n v="822"/>
    <n v="9288.2279999999992"/>
    <n v="0"/>
    <n v="0"/>
    <n v="0"/>
    <n v="0"/>
    <n v="0"/>
    <n v="0"/>
    <n v="0"/>
    <n v="0"/>
    <n v="0"/>
    <n v="0"/>
    <n v="0"/>
    <n v="0"/>
    <n v="936.6771"/>
    <n v="705.02890000000002"/>
    <n v="810.78319999999997"/>
    <n v="705.02890000000002"/>
    <n v="810.78319999999997"/>
    <n v="775.53179999999998"/>
    <n v="740.28030000000001"/>
    <n v="810.78319999999997"/>
    <n v="740.28030000000001"/>
    <n v="775.53179999999998"/>
    <n v="775.53179999999998"/>
    <n v="701.98749999999995"/>
    <n v="0"/>
    <n v="9288.2279999999992"/>
    <s v="All Budget Divisions"/>
    <s v="DA-50 - Rural Health Care (DA)"/>
    <x v="2"/>
    <s v="USF"/>
    <s v="Employee Expenses"/>
    <s v="Compensation and Benefits"/>
    <n v="9288.2279999999992"/>
    <s v="90-902-50.66000"/>
    <s v="902-Business Relationship Management"/>
    <s v="902"/>
    <x v="13"/>
    <x v="3"/>
  </r>
  <r>
    <x v="0"/>
    <x v="6"/>
    <x v="1"/>
    <n v="2"/>
    <n v="2"/>
    <n v="36"/>
    <x v="14"/>
    <n v="26"/>
    <n v="49"/>
    <x v="10"/>
    <n v="2"/>
    <s v="2. EXP - Operating Expense"/>
    <n v="83"/>
    <x v="13"/>
    <n v="1341"/>
    <n v="564748.02"/>
    <n v="66095.72"/>
    <n v="46469.63"/>
    <n v="51881.120000000003"/>
    <n v="51512.87"/>
    <n v="49920.84"/>
    <n v="50686"/>
    <n v="56392.94"/>
    <n v="50598.18"/>
    <n v="50647.06"/>
    <n v="0"/>
    <n v="0"/>
    <n v="0"/>
    <n v="59222.46"/>
    <n v="45190.35"/>
    <n v="49404.49"/>
    <n v="49404.49"/>
    <n v="47158.83"/>
    <n v="49404.49"/>
    <n v="51040.15"/>
    <n v="44922.27"/>
    <n v="45069.89"/>
    <n v="40991.82"/>
    <n v="35604.949999999997"/>
    <n v="47333.83"/>
    <n v="474204.36"/>
    <n v="440817.42"/>
    <s v="All Budget Divisions"/>
    <s v="BD-40 - Lifeline"/>
    <x v="5"/>
    <s v="USF"/>
    <s v="Employee Expenses"/>
    <s v="Compensation and Benefits"/>
    <n v="-33386.94"/>
    <s v="40-400-40.66000"/>
    <s v="400-Lifeline"/>
    <s v="400"/>
    <x v="13"/>
    <x v="3"/>
  </r>
  <r>
    <x v="0"/>
    <x v="13"/>
    <x v="7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9"/>
    <x v="12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3"/>
    <x v="8"/>
    <x v="1"/>
    <n v="2"/>
    <n v="2"/>
    <n v="39"/>
    <x v="1"/>
    <n v="26"/>
    <n v="52"/>
    <x v="1"/>
    <n v="2"/>
    <s v="2. EXP - Operating Expense"/>
    <n v="93"/>
    <x v="34"/>
    <n v="7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3"/>
    <x v="8"/>
    <x v="1"/>
    <n v="2"/>
    <n v="2"/>
    <n v="47"/>
    <x v="2"/>
    <n v="26"/>
    <n v="60"/>
    <x v="9"/>
    <n v="2"/>
    <s v="2. EXP - Operating Expense"/>
    <n v="39"/>
    <x v="27"/>
    <n v="882"/>
    <n v="2124.9999950000001"/>
    <n v="148.97999999999999"/>
    <n v="39.450000000000003"/>
    <n v="-39.450000000000003"/>
    <n v="171.74"/>
    <n v="112.82"/>
    <n v="263.25"/>
    <n v="0"/>
    <n v="832.65"/>
    <n v="0"/>
    <n v="0"/>
    <n v="97.84"/>
    <n v="676.13"/>
    <n v="177.86959100000001"/>
    <n v="161.69958299999999"/>
    <n v="185.95459399999999"/>
    <n v="161.69958299999999"/>
    <n v="185.95459399999999"/>
    <n v="184.052223"/>
    <n v="179.771962"/>
    <n v="193.56398100000001"/>
    <n v="169.78458699999999"/>
    <n v="177.86959100000001"/>
    <n v="177.86959100000001"/>
    <n v="168.91011499999999"/>
    <n v="2303.41"/>
    <n v="2124.9999950000001"/>
    <s v="All Budget Divisions"/>
    <s v="CD-93 - Human Resources"/>
    <x v="1"/>
    <s v="USF"/>
    <s v="Employee Expenses"/>
    <s v="Team Building"/>
    <n v="-178.41000500000001"/>
    <s v="93-930-93.62505"/>
    <s v="930-Human Resources"/>
    <s v="930"/>
    <x v="27"/>
    <x v="4"/>
  </r>
  <r>
    <x v="0"/>
    <x v="14"/>
    <x v="8"/>
    <n v="2"/>
    <n v="2"/>
    <n v="39"/>
    <x v="1"/>
    <n v="26"/>
    <n v="52"/>
    <x v="1"/>
    <n v="2"/>
    <s v="2. EXP - Operating Expense"/>
    <n v="45"/>
    <x v="19"/>
    <n v="1403"/>
    <n v="563.87"/>
    <n v="0"/>
    <n v="0"/>
    <n v="0"/>
    <n v="0"/>
    <n v="0"/>
    <n v="563.87"/>
    <n v="0"/>
    <n v="0"/>
    <n v="0"/>
    <n v="0"/>
    <n v="0"/>
    <n v="0"/>
    <n v="0"/>
    <n v="0"/>
    <n v="0"/>
    <n v="0"/>
    <n v="0"/>
    <n v="563.87"/>
    <n v="0"/>
    <n v="0"/>
    <n v="0"/>
    <n v="0"/>
    <n v="0"/>
    <n v="0"/>
    <n v="563.87"/>
    <n v="563.87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2"/>
    <x v="2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4"/>
    <x v="9"/>
    <x v="1"/>
    <n v="2"/>
    <n v="2"/>
    <n v="52"/>
    <x v="10"/>
    <n v="26"/>
    <n v="59"/>
    <x v="2"/>
    <n v="2"/>
    <s v="2. EXP - Operating Expense"/>
    <n v="57"/>
    <x v="22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7"/>
    <x v="10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2"/>
    <x v="2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5"/>
    <x v="15"/>
    <x v="5"/>
    <n v="2"/>
    <n v="2"/>
    <n v="57"/>
    <x v="19"/>
    <n v="26"/>
    <n v="59"/>
    <x v="2"/>
    <n v="2"/>
    <s v="2. EXP - Operating Expense"/>
    <n v="18"/>
    <x v="2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0"/>
    <x v="0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18"/>
    <x v="11"/>
    <n v="2"/>
    <n v="2"/>
    <n v="46"/>
    <x v="3"/>
    <n v="26"/>
    <n v="59"/>
    <x v="2"/>
    <n v="2"/>
    <s v="2. EXP - Operating Expense"/>
    <n v="24"/>
    <x v="3"/>
    <n v="1461"/>
    <n v="2095.81"/>
    <n v="0"/>
    <n v="0"/>
    <n v="0"/>
    <n v="0"/>
    <n v="0"/>
    <n v="0"/>
    <n v="0"/>
    <n v="0"/>
    <n v="0"/>
    <n v="0"/>
    <n v="0"/>
    <n v="0"/>
    <n v="0"/>
    <n v="175.38"/>
    <n v="192.92"/>
    <n v="192.92"/>
    <n v="184.15"/>
    <n v="192.92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4"/>
    <x v="9"/>
    <x v="1"/>
    <n v="2"/>
    <n v="2"/>
    <n v="35"/>
    <x v="12"/>
    <n v="26"/>
    <n v="48"/>
    <x v="7"/>
    <n v="2"/>
    <s v="2. EXP - Operating Expense"/>
    <n v="30"/>
    <x v="39"/>
    <n v="897"/>
    <n v="-101290.7755"/>
    <n v="0"/>
    <n v="0"/>
    <n v="0"/>
    <n v="0"/>
    <n v="0"/>
    <n v="0"/>
    <n v="0"/>
    <n v="0"/>
    <n v="0"/>
    <n v="0"/>
    <n v="0"/>
    <n v="0"/>
    <n v="-9402.9063000000006"/>
    <n v="-8228.8109999999997"/>
    <n v="-8216.2803000000004"/>
    <n v="-8607.5318000000007"/>
    <n v="-8998.7831999999999"/>
    <n v="-7824.9498999999996"/>
    <n v="-8945.1987000000008"/>
    <n v="-8443.8592000000008"/>
    <n v="-7942.1121000000003"/>
    <n v="-8593.7805000000008"/>
    <n v="-7747.9893000000002"/>
    <n v="-8338.5732000000007"/>
    <n v="0"/>
    <n v="-101290.7755"/>
    <s v="All Budget Divisions"/>
    <s v="BD-30 - High Cost"/>
    <x v="4"/>
    <s v="USF"/>
    <s v="Employee Expenses"/>
    <s v="Compensation and Benefits"/>
    <n v="-101290.7755"/>
    <s v="30-300-30.62307"/>
    <s v="300-High Cost"/>
    <s v="300"/>
    <x v="39"/>
    <x v="0"/>
  </r>
  <r>
    <x v="1"/>
    <x v="1"/>
    <x v="1"/>
    <n v="2"/>
    <n v="2"/>
    <n v="49"/>
    <x v="13"/>
    <n v="26"/>
    <n v="59"/>
    <x v="2"/>
    <n v="2"/>
    <s v="2. EXP - Operating Expense"/>
    <n v="31"/>
    <x v="24"/>
    <n v="577"/>
    <n v="0"/>
    <n v="26226.27"/>
    <n v="23042.2"/>
    <n v="30022.47"/>
    <n v="28631.13"/>
    <n v="32385.29"/>
    <n v="33243.18"/>
    <n v="25965.64"/>
    <n v="21443.14"/>
    <n v="25317.82"/>
    <n v="24496.51"/>
    <n v="32536.38"/>
    <n v="34429.51"/>
    <n v="0"/>
    <n v="0"/>
    <n v="0"/>
    <n v="0"/>
    <n v="0"/>
    <n v="0"/>
    <n v="0"/>
    <n v="0"/>
    <n v="0"/>
    <n v="0"/>
    <n v="0"/>
    <n v="0"/>
    <n v="337739.54"/>
    <n v="0"/>
    <s v="All Budget Divisions"/>
    <s v="CD-42 - ACP (FCC Appropriated Program; formerly EBB)"/>
    <x v="0"/>
    <s v="FCC"/>
    <s v="Employee Expenses"/>
    <s v="Compensation and Benefits"/>
    <n v="-337739.54"/>
    <s v="90-403-42.62308"/>
    <s v="403-ACP (FCC Appropriated Program; formerly EBB)"/>
    <s v="403"/>
    <x v="24"/>
    <x v="0"/>
  </r>
  <r>
    <x v="5"/>
    <x v="10"/>
    <x v="1"/>
    <n v="2"/>
    <n v="2"/>
    <n v="50"/>
    <x v="0"/>
    <n v="26"/>
    <n v="59"/>
    <x v="2"/>
    <n v="2"/>
    <s v="2. EXP - Operating Expense"/>
    <n v="31"/>
    <x v="24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6"/>
    <x v="12"/>
    <x v="6"/>
    <n v="1"/>
    <n v="1"/>
    <n v="35"/>
    <x v="12"/>
    <n v="26"/>
    <n v="48"/>
    <x v="7"/>
    <n v="1"/>
    <s v="1. T4000 - Revenue"/>
    <n v="9"/>
    <x v="77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1"/>
    <x v="6"/>
    <n v="2"/>
    <n v="2"/>
    <n v="53"/>
    <x v="16"/>
    <n v="26"/>
    <n v="59"/>
    <x v="2"/>
    <n v="2"/>
    <s v="2. EXP - Operating Expense"/>
    <n v="16"/>
    <x v="1"/>
    <n v="1491"/>
    <n v="0"/>
    <n v="20160"/>
    <n v="89635.5"/>
    <n v="145230.17000000001"/>
    <n v="-170741.6"/>
    <n v="20160"/>
    <n v="22176"/>
    <n v="22176"/>
    <n v="20790"/>
    <n v="21168"/>
    <n v="0"/>
    <n v="0"/>
    <n v="0"/>
    <n v="0"/>
    <n v="0"/>
    <n v="0"/>
    <n v="0"/>
    <n v="0"/>
    <n v="0"/>
    <n v="0"/>
    <n v="0"/>
    <n v="0"/>
    <n v="0"/>
    <n v="0"/>
    <n v="0"/>
    <n v="190754.07"/>
    <n v="0"/>
    <s v="All Budget Divisions"/>
    <s v="DA-40 - Lifeline (DA)"/>
    <x v="5"/>
    <s v="USF"/>
    <s v="Professional Services"/>
    <s v="Contract Labor"/>
    <n v="-190754.07"/>
    <s v="90-917-40.61400"/>
    <s v="917-IT Lifeline Support"/>
    <s v="917"/>
    <x v="1"/>
    <x v="1"/>
  </r>
  <r>
    <x v="5"/>
    <x v="10"/>
    <x v="1"/>
    <n v="2"/>
    <n v="2"/>
    <n v="36"/>
    <x v="14"/>
    <n v="26"/>
    <n v="49"/>
    <x v="10"/>
    <n v="2"/>
    <s v="2. EXP - Operating Expense"/>
    <n v="21"/>
    <x v="42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5"/>
    <x v="15"/>
    <x v="5"/>
    <n v="2"/>
    <n v="2"/>
    <n v="47"/>
    <x v="2"/>
    <n v="26"/>
    <n v="60"/>
    <x v="9"/>
    <n v="2"/>
    <s v="2. EXP - Operating Expense"/>
    <n v="24"/>
    <x v="3"/>
    <n v="1324"/>
    <n v="28354"/>
    <n v="1741"/>
    <n v="2479"/>
    <n v="2384"/>
    <n v="2140"/>
    <n v="2616"/>
    <n v="2097"/>
    <n v="2146"/>
    <n v="2506"/>
    <n v="2548"/>
    <n v="2243"/>
    <n v="2838"/>
    <n v="2616"/>
    <n v="1741"/>
    <n v="2479"/>
    <n v="2384"/>
    <n v="2140"/>
    <n v="2616"/>
    <n v="2097"/>
    <n v="2146"/>
    <n v="2506"/>
    <n v="2548"/>
    <n v="2243"/>
    <n v="2838"/>
    <n v="2616"/>
    <n v="28354"/>
    <n v="2835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5"/>
    <x v="4"/>
    <n v="2"/>
    <n v="2"/>
    <n v="35"/>
    <x v="12"/>
    <n v="26"/>
    <n v="48"/>
    <x v="7"/>
    <n v="2"/>
    <s v="2. EXP - Operating Expense"/>
    <n v="24"/>
    <x v="3"/>
    <n v="1340"/>
    <n v="89663.06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6510.3"/>
    <n v="8672.77"/>
    <n v="7918.62"/>
    <n v="8295.69"/>
    <n v="8295.69"/>
    <n v="7918.62"/>
    <n v="8672.77"/>
    <n v="39888.9"/>
    <n v="39888.9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4"/>
    <x v="9"/>
    <x v="1"/>
    <n v="2"/>
    <n v="2"/>
    <n v="42"/>
    <x v="11"/>
    <n v="26"/>
    <n v="55"/>
    <x v="6"/>
    <n v="2"/>
    <s v="2. EXP - Operating Expense"/>
    <n v="26"/>
    <x v="51"/>
    <n v="972"/>
    <n v="836348.80200000003"/>
    <n v="70346.02"/>
    <n v="72574.38"/>
    <n v="72779.41"/>
    <n v="74525.850000000006"/>
    <n v="62026.21"/>
    <n v="67973.25"/>
    <n v="67156.78"/>
    <n v="68779.679999999993"/>
    <n v="67963.25"/>
    <n v="67743.25"/>
    <n v="67931.62"/>
    <n v="67733.929999999993"/>
    <n v="73419.933000000005"/>
    <n v="67035.591"/>
    <n v="67035.591"/>
    <n v="70227.762000000002"/>
    <n v="73419.933000000005"/>
    <n v="63843.42"/>
    <n v="73419.933000000005"/>
    <n v="70227.762000000002"/>
    <n v="67035.591"/>
    <n v="73419.933000000005"/>
    <n v="67035.591"/>
    <n v="70227.762000000002"/>
    <n v="827533.63"/>
    <n v="836348.80200000003"/>
    <s v="All Budget Divisions"/>
    <s v="CD-70 - Finance"/>
    <x v="1"/>
    <s v="USF"/>
    <s v="Employee Expenses"/>
    <s v="Compensation and Benefits"/>
    <n v="8815.1720000000005"/>
    <s v="70-700-70.62303"/>
    <s v="700-Finance"/>
    <s v="700"/>
    <x v="51"/>
    <x v="3"/>
  </r>
  <r>
    <x v="0"/>
    <x v="6"/>
    <x v="1"/>
    <n v="2"/>
    <n v="2"/>
    <n v="42"/>
    <x v="11"/>
    <n v="26"/>
    <n v="55"/>
    <x v="6"/>
    <n v="2"/>
    <s v="2. EXP - Operating Expense"/>
    <n v="146"/>
    <x v="5"/>
    <n v="1398"/>
    <n v="0"/>
    <n v="31.3"/>
    <n v="0"/>
    <n v="0"/>
    <n v="36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.66"/>
    <n v="0"/>
    <s v="All Budget Divisions"/>
    <s v="CD-70 - Finance"/>
    <x v="1"/>
    <s v="USF"/>
    <s v="Employee Expenses"/>
    <s v="Dues and Subscriptions"/>
    <n v="-67.66"/>
    <s v="70-700-70.62200"/>
    <s v="700-Finance"/>
    <s v="700"/>
    <x v="5"/>
    <x v="4"/>
  </r>
  <r>
    <x v="0"/>
    <x v="13"/>
    <x v="7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5"/>
    <x v="15"/>
    <x v="5"/>
    <n v="2"/>
    <n v="2"/>
    <n v="56"/>
    <x v="22"/>
    <n v="26"/>
    <n v="57"/>
    <x v="13"/>
    <n v="3"/>
    <s v="4. USAC_DEBIT - USAC Administration (Debit to SM)"/>
    <n v="122"/>
    <x v="31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4"/>
    <x v="9"/>
    <x v="1"/>
    <n v="2"/>
    <n v="2"/>
    <n v="35"/>
    <x v="12"/>
    <n v="26"/>
    <n v="48"/>
    <x v="7"/>
    <n v="3"/>
    <s v="4. USAC_DEBIT - USAC Administration (Debit to SM)"/>
    <n v="124"/>
    <x v="63"/>
    <n v="897"/>
    <n v="279922.326"/>
    <n v="19005.3"/>
    <n v="16447.28"/>
    <n v="18620.919999999998"/>
    <n v="18254.810000000001"/>
    <n v="18646.14"/>
    <n v="16767.3"/>
    <n v="16558.740000000002"/>
    <n v="15991.66"/>
    <n v="17685.87"/>
    <n v="16437.22"/>
    <n v="17387.099999999999"/>
    <n v="16835.7"/>
    <n v="23290.710500000001"/>
    <n v="23290.710500000001"/>
    <n v="23290.710500000001"/>
    <n v="23290.710500000001"/>
    <n v="23290.710500000001"/>
    <n v="23290.710500000001"/>
    <n v="23363.0105"/>
    <n v="23363.0105"/>
    <n v="23363.0105"/>
    <n v="23363.0105"/>
    <n v="23363.0105"/>
    <n v="23363.0105"/>
    <n v="208638.04"/>
    <n v="279922.326"/>
    <s v="All Budget Divisions"/>
    <s v="BD-30 - High Cost"/>
    <x v="4"/>
    <s v="USF"/>
    <s v="Allocations"/>
    <s v="Allocations"/>
    <n v="71284.285999999993"/>
    <s v="30-300-30.90233"/>
    <s v="300-High Cost"/>
    <s v="300"/>
    <x v="63"/>
    <x v="0"/>
  </r>
  <r>
    <x v="0"/>
    <x v="11"/>
    <x v="6"/>
    <n v="2"/>
    <n v="2"/>
    <n v="36"/>
    <x v="14"/>
    <n v="26"/>
    <n v="49"/>
    <x v="10"/>
    <n v="3"/>
    <s v="4. USAC_DEBIT - USAC Administration (Debit to SM)"/>
    <n v="124"/>
    <x v="63"/>
    <n v="1341"/>
    <n v="0"/>
    <n v="10980.42"/>
    <n v="11294.22"/>
    <n v="10780.16"/>
    <n v="10600.51"/>
    <n v="12345.82"/>
    <n v="18485.2"/>
    <n v="11661.77"/>
    <n v="9405.69"/>
    <n v="11892.25"/>
    <n v="0"/>
    <n v="0"/>
    <n v="0"/>
    <n v="0"/>
    <n v="0"/>
    <n v="0"/>
    <n v="0"/>
    <n v="0"/>
    <n v="0"/>
    <n v="0"/>
    <n v="0"/>
    <n v="0"/>
    <n v="0"/>
    <n v="0"/>
    <n v="0"/>
    <n v="107446.04"/>
    <n v="0"/>
    <s v="All Budget Divisions"/>
    <s v="BD-40 - Lifeline"/>
    <x v="5"/>
    <s v="USF"/>
    <s v="Allocations"/>
    <s v="Allocations"/>
    <n v="-107446.04"/>
    <s v="40-400-40.90233"/>
    <s v="400-Lifeline"/>
    <s v="400"/>
    <x v="63"/>
    <x v="0"/>
  </r>
  <r>
    <x v="0"/>
    <x v="19"/>
    <x v="12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0"/>
    <x v="0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0"/>
    <x v="0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6"/>
    <x v="1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5"/>
    <x v="16"/>
    <x v="9"/>
    <n v="2"/>
    <n v="2"/>
    <n v="48"/>
    <x v="8"/>
    <n v="26"/>
    <n v="53"/>
    <x v="3"/>
    <n v="2"/>
    <s v="2. EXP - Operating Expense"/>
    <n v="107"/>
    <x v="12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0"/>
    <x v="1"/>
    <n v="2"/>
    <n v="2"/>
    <n v="49"/>
    <x v="13"/>
    <n v="26"/>
    <n v="55"/>
    <x v="6"/>
    <n v="2"/>
    <s v="2. EXP - Operating Expense"/>
    <n v="107"/>
    <x v="12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6"/>
    <x v="12"/>
    <x v="6"/>
    <n v="2"/>
    <n v="2"/>
    <n v="49"/>
    <x v="13"/>
    <n v="26"/>
    <n v="49"/>
    <x v="10"/>
    <n v="2"/>
    <s v="2. EXP - Operating Expense"/>
    <n v="107"/>
    <x v="12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5"/>
    <x v="10"/>
    <x v="1"/>
    <n v="2"/>
    <n v="2"/>
    <n v="45"/>
    <x v="6"/>
    <n v="26"/>
    <n v="58"/>
    <x v="4"/>
    <n v="2"/>
    <s v="2. EXP - Operating Expense"/>
    <n v="110"/>
    <x v="46"/>
    <n v="1234"/>
    <n v="-114.76"/>
    <n v="0"/>
    <n v="0"/>
    <n v="0"/>
    <n v="0"/>
    <n v="0"/>
    <n v="0"/>
    <n v="0"/>
    <n v="0"/>
    <n v="0"/>
    <n v="0"/>
    <n v="0"/>
    <n v="42173.78"/>
    <n v="0"/>
    <n v="0"/>
    <n v="0"/>
    <n v="0"/>
    <n v="0"/>
    <n v="0"/>
    <n v="0"/>
    <n v="0"/>
    <n v="0"/>
    <n v="0"/>
    <n v="0"/>
    <n v="-114.76"/>
    <n v="42173.78"/>
    <n v="-114.76"/>
    <s v="All Budget Divisions"/>
    <s v="CD-80 - Audit and Assurance"/>
    <x v="1"/>
    <s v="USF"/>
    <s v="Employee Expenses"/>
    <s v="Compensation and Benefits"/>
    <n v="-42288.54"/>
    <s v="80-854-80.68100"/>
    <s v="854-Payment Quality Assurance"/>
    <s v="854"/>
    <x v="46"/>
    <x v="3"/>
  </r>
  <r>
    <x v="5"/>
    <x v="16"/>
    <x v="9"/>
    <n v="2"/>
    <n v="2"/>
    <n v="48"/>
    <x v="8"/>
    <n v="26"/>
    <n v="52"/>
    <x v="1"/>
    <n v="2"/>
    <s v="2. EXP - Operating Expense"/>
    <n v="101"/>
    <x v="10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3"/>
    <x v="7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4"/>
    <x v="9"/>
    <x v="1"/>
    <n v="2"/>
    <n v="2"/>
    <n v="42"/>
    <x v="11"/>
    <n v="26"/>
    <n v="55"/>
    <x v="6"/>
    <n v="2"/>
    <s v="2. EXP - Operating Expense"/>
    <n v="104"/>
    <x v="54"/>
    <n v="972"/>
    <n v="0"/>
    <n v="0"/>
    <n v="0"/>
    <n v="0"/>
    <n v="0"/>
    <n v="0"/>
    <n v="0"/>
    <n v="0"/>
    <n v="0"/>
    <n v="0"/>
    <n v="0"/>
    <n v="0"/>
    <n v="28752.39"/>
    <n v="0"/>
    <n v="0"/>
    <n v="0"/>
    <n v="0"/>
    <n v="0"/>
    <n v="0"/>
    <n v="0"/>
    <n v="0"/>
    <n v="0"/>
    <n v="0"/>
    <n v="0"/>
    <n v="0"/>
    <n v="28752.39"/>
    <n v="0"/>
    <s v="All Budget Divisions"/>
    <s v="CD-70 - Finance"/>
    <x v="1"/>
    <s v="USF"/>
    <s v="Employee Expenses"/>
    <s v="Compensation and Benefits"/>
    <n v="-28752.39"/>
    <s v="70-700-70.68004"/>
    <s v="700-Finance"/>
    <s v="700"/>
    <x v="54"/>
    <x v="0"/>
  </r>
  <r>
    <x v="5"/>
    <x v="20"/>
    <x v="13"/>
    <n v="2"/>
    <n v="2"/>
    <n v="43"/>
    <x v="21"/>
    <n v="26"/>
    <n v="56"/>
    <x v="12"/>
    <n v="2"/>
    <s v="2. EXP - Operating Expense"/>
    <n v="104"/>
    <x v="54"/>
    <n v="1211"/>
    <n v="0"/>
    <n v="0"/>
    <n v="0"/>
    <n v="0"/>
    <n v="0"/>
    <n v="0"/>
    <n v="0"/>
    <n v="0"/>
    <n v="0"/>
    <n v="0"/>
    <n v="0"/>
    <n v="0"/>
    <n v="5661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2"/>
    <x v="4"/>
    <x v="1"/>
    <n v="2"/>
    <n v="2"/>
    <n v="42"/>
    <x v="11"/>
    <n v="26"/>
    <n v="55"/>
    <x v="6"/>
    <n v="2"/>
    <s v="2. EXP - Operating Expense"/>
    <n v="105"/>
    <x v="11"/>
    <n v="309"/>
    <n v="115149.2911"/>
    <n v="0"/>
    <n v="750"/>
    <n v="500"/>
    <n v="0"/>
    <n v="1400"/>
    <n v="0"/>
    <n v="0"/>
    <n v="0"/>
    <n v="0"/>
    <n v="1800"/>
    <n v="2000"/>
    <n v="88628.67"/>
    <n v="347.32089999999999"/>
    <n v="330.78179999999998"/>
    <n v="380.39909999999998"/>
    <n v="363.86"/>
    <n v="347.32089999999999"/>
    <n v="363.86"/>
    <n v="363.86"/>
    <n v="363.86"/>
    <n v="363.86"/>
    <n v="347.32089999999999"/>
    <n v="363.86"/>
    <n v="111212.9875"/>
    <n v="95078.67"/>
    <n v="115149.2911"/>
    <s v="All Budget Divisions"/>
    <s v="CD-70 - Finance"/>
    <x v="1"/>
    <s v="USF"/>
    <s v="Employee Expenses"/>
    <s v="Compensation and Benefits"/>
    <n v="20070.6211"/>
    <s v="70-700-70.68005"/>
    <s v="700-Finance"/>
    <s v="700"/>
    <x v="11"/>
    <x v="3"/>
  </r>
  <r>
    <x v="0"/>
    <x v="14"/>
    <x v="8"/>
    <n v="2"/>
    <n v="2"/>
    <n v="39"/>
    <x v="1"/>
    <n v="26"/>
    <n v="52"/>
    <x v="1"/>
    <n v="2"/>
    <s v="2. EXP - Operating Expense"/>
    <n v="105"/>
    <x v="11"/>
    <n v="1367"/>
    <n v="61383.32"/>
    <n v="0"/>
    <n v="500"/>
    <n v="0"/>
    <n v="0"/>
    <n v="200"/>
    <n v="0"/>
    <n v="250"/>
    <n v="0"/>
    <n v="0"/>
    <n v="0"/>
    <n v="0"/>
    <n v="0"/>
    <n v="0"/>
    <n v="500"/>
    <n v="0"/>
    <n v="0"/>
    <n v="200"/>
    <n v="0"/>
    <n v="250"/>
    <n v="0"/>
    <n v="253.85"/>
    <n v="253.85"/>
    <n v="24009.48"/>
    <n v="35916.14"/>
    <n v="950"/>
    <n v="95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5"/>
    <x v="4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8"/>
    <x v="11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8"/>
    <x v="11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4"/>
    <x v="9"/>
    <x v="1"/>
    <n v="2"/>
    <n v="2"/>
    <n v="46"/>
    <x v="3"/>
    <n v="26"/>
    <n v="59"/>
    <x v="2"/>
    <n v="2"/>
    <s v="2. EXP - Operating Expense"/>
    <n v="100"/>
    <x v="18"/>
    <n v="1066"/>
    <n v="3324336.2768000001"/>
    <n v="305047.93"/>
    <n v="278328.23"/>
    <n v="277755.37"/>
    <n v="290882.59000000003"/>
    <n v="301594.53999999998"/>
    <n v="281824.13"/>
    <n v="330618.51"/>
    <n v="315473.07"/>
    <n v="307560.34999999998"/>
    <n v="351523.73"/>
    <n v="326464.83"/>
    <n v="343605.53"/>
    <n v="291831.04719999997"/>
    <n v="266454.43440000003"/>
    <n v="266454.43440000003"/>
    <n v="279142.74080000003"/>
    <n v="291831.04719999997"/>
    <n v="253766.128"/>
    <n v="291831.04719999997"/>
    <n v="279142.74080000003"/>
    <n v="266454.43440000003"/>
    <n v="291831.04719999997"/>
    <n v="266454.43440000003"/>
    <n v="279142.74080000003"/>
    <n v="3710678.81"/>
    <n v="3324336.2768000001"/>
    <s v="All Budget Divisions"/>
    <s v="CD-90 - Information Technology"/>
    <x v="1"/>
    <s v="USF"/>
    <s v="Employee Expenses"/>
    <s v="Compensation and Benefits"/>
    <n v="-386342.53320000001"/>
    <s v="90-910-90.68000"/>
    <s v="910-Enterprise Technology Development"/>
    <s v="910"/>
    <x v="18"/>
    <x v="3"/>
  </r>
  <r>
    <x v="0"/>
    <x v="17"/>
    <x v="10"/>
    <n v="2"/>
    <n v="2"/>
    <n v="45"/>
    <x v="6"/>
    <n v="26"/>
    <n v="58"/>
    <x v="4"/>
    <n v="2"/>
    <s v="2. EXP - Operating Expense"/>
    <n v="100"/>
    <x v="18"/>
    <n v="1426"/>
    <n v="559272.1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093.21"/>
    <n v="47093.21"/>
    <n v="44952.61"/>
    <n v="47093.21"/>
    <n v="49233.81"/>
    <n v="44952.61"/>
    <n v="47093.21"/>
    <n v="47093.21"/>
    <n v="44952.61"/>
    <n v="49233.81"/>
    <n v="90480.6"/>
    <n v="90480.6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18"/>
    <x v="11"/>
    <n v="2"/>
    <n v="2"/>
    <n v="46"/>
    <x v="3"/>
    <n v="26"/>
    <n v="59"/>
    <x v="2"/>
    <n v="2"/>
    <s v="2. EXP - Operating Expense"/>
    <n v="100"/>
    <x v="18"/>
    <n v="1473"/>
    <n v="2431833.65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87807.25"/>
    <n v="206587.97"/>
    <n v="206587.97"/>
    <n v="197197.61"/>
    <n v="206587.97"/>
    <n v="215978.34"/>
    <n v="197197.61"/>
    <n v="206587.97"/>
    <n v="206587.97"/>
    <n v="197197.61"/>
    <n v="215978.34"/>
    <n v="187537.04"/>
    <n v="187537.04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17"/>
    <x v="10"/>
    <n v="2"/>
    <n v="2"/>
    <n v="54"/>
    <x v="15"/>
    <n v="26"/>
    <n v="59"/>
    <x v="2"/>
    <n v="2"/>
    <s v="2. EXP - Operating Expense"/>
    <n v="57"/>
    <x v="22"/>
    <n v="1507"/>
    <n v="1152390.8700000001"/>
    <n v="-196113.94"/>
    <n v="0"/>
    <n v="0"/>
    <n v="0"/>
    <n v="0"/>
    <n v="0"/>
    <n v="0"/>
    <n v="0"/>
    <n v="0"/>
    <n v="0"/>
    <n v="0"/>
    <n v="0"/>
    <n v="-196113.94"/>
    <n v="0"/>
    <n v="192599.36"/>
    <n v="263862.15999999997"/>
    <n v="298677.58"/>
    <n v="198076.08"/>
    <n v="277844.39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5"/>
    <x v="5"/>
    <n v="2"/>
    <n v="2"/>
    <n v="36"/>
    <x v="14"/>
    <n v="26"/>
    <n v="49"/>
    <x v="10"/>
    <n v="2"/>
    <s v="2. EXP - Operating Expense"/>
    <n v="71"/>
    <x v="55"/>
    <n v="1121"/>
    <n v="9076635.5600000005"/>
    <n v="972723.93"/>
    <n v="906474.34"/>
    <n v="999756.73"/>
    <n v="981014.22"/>
    <n v="1010773.6"/>
    <n v="944555.61"/>
    <n v="878636.16"/>
    <n v="715971.57"/>
    <n v="502542.12"/>
    <n v="430626.65"/>
    <n v="346465.93"/>
    <n v="387094.7"/>
    <n v="972723.93"/>
    <n v="906474.34"/>
    <n v="999756.73"/>
    <n v="981014.22"/>
    <n v="1010773.6"/>
    <n v="944555.61"/>
    <n v="878636.16"/>
    <n v="715971.57"/>
    <n v="502542.12"/>
    <n v="430626.65"/>
    <n v="346465.93"/>
    <n v="387094.7"/>
    <n v="9076635.5600000005"/>
    <n v="9076635.5600000005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3"/>
    <x v="3"/>
    <n v="2"/>
    <n v="2"/>
    <n v="46"/>
    <x v="3"/>
    <n v="26"/>
    <n v="59"/>
    <x v="2"/>
    <n v="2"/>
    <s v="2. EXP - Operating Expense"/>
    <n v="73"/>
    <x v="56"/>
    <n v="1439"/>
    <n v="1370139.61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0"/>
    <n v="63992.86"/>
    <n v="215532.4"/>
    <n v="94300.76"/>
    <n v="95484.88"/>
    <n v="95484.88"/>
    <n v="62484.88"/>
    <n v="-4515.12"/>
    <n v="-4515.08"/>
    <n v="976165.88"/>
    <n v="751889.15"/>
    <s v="All Budget Divisions"/>
    <s v="CD-90 - Information Technology"/>
    <x v="1"/>
    <s v="USF"/>
    <s v="Professional Services"/>
    <s v="Other Professional Services"/>
    <n v="-224276.73"/>
    <s v="90-799-90.64883"/>
    <s v="799-Enterprise Resource Program"/>
    <s v="799"/>
    <x v="56"/>
    <x v="9"/>
  </r>
  <r>
    <x v="6"/>
    <x v="12"/>
    <x v="6"/>
    <n v="2"/>
    <n v="2"/>
    <n v="39"/>
    <x v="1"/>
    <n v="26"/>
    <n v="52"/>
    <x v="1"/>
    <n v="2"/>
    <s v="2. EXP - Operating Expense"/>
    <n v="74"/>
    <x v="33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3"/>
    <x v="8"/>
    <x v="1"/>
    <n v="2"/>
    <n v="2"/>
    <n v="53"/>
    <x v="16"/>
    <n v="26"/>
    <n v="59"/>
    <x v="2"/>
    <n v="2"/>
    <s v="2. EXP - Operating Expense"/>
    <n v="83"/>
    <x v="13"/>
    <n v="838"/>
    <n v="9791.5580000000009"/>
    <n v="1166.9000000000001"/>
    <n v="952.32"/>
    <n v="1108.53"/>
    <n v="1321.35"/>
    <n v="0"/>
    <n v="0"/>
    <n v="0"/>
    <n v="0"/>
    <n v="0"/>
    <n v="0"/>
    <n v="0"/>
    <n v="0"/>
    <n v="1148.9567"/>
    <n v="909.298"/>
    <n v="1045.6927000000001"/>
    <n v="909.298"/>
    <n v="1045.6927000000001"/>
    <n v="1000.2278"/>
    <n v="954.76289999999995"/>
    <n v="1045.6927000000001"/>
    <n v="936.78390000000002"/>
    <n v="258.78559999999999"/>
    <n v="189.5857"/>
    <n v="346.78129999999999"/>
    <n v="4549.1000000000004"/>
    <n v="9791.5580000000009"/>
    <s v="All Budget Divisions"/>
    <s v="DA-40 - Lifeline (DA)"/>
    <x v="5"/>
    <s v="USF"/>
    <s v="Employee Expenses"/>
    <s v="Compensation and Benefits"/>
    <n v="5242.4579999999996"/>
    <s v="90-909-40.66000"/>
    <s v="909-Project Management Office"/>
    <s v="909"/>
    <x v="13"/>
    <x v="3"/>
  </r>
  <r>
    <x v="0"/>
    <x v="5"/>
    <x v="4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0"/>
    <x v="0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3"/>
    <x v="3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7"/>
    <x v="10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0"/>
    <n v="0"/>
    <n v="0"/>
    <n v="937.5"/>
    <n v="0"/>
    <n v="0"/>
    <n v="0"/>
    <n v="0"/>
    <n v="0"/>
    <n v="723.23"/>
    <n v="214.27"/>
    <n v="214.27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1"/>
    <x v="1"/>
    <x v="1"/>
    <n v="2"/>
    <n v="2"/>
    <n v="49"/>
    <x v="13"/>
    <n v="26"/>
    <n v="49"/>
    <x v="10"/>
    <n v="2"/>
    <s v="2. EXP - Operating Expense"/>
    <n v="40"/>
    <x v="48"/>
    <n v="4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3"/>
    <x v="8"/>
    <x v="1"/>
    <n v="2"/>
    <n v="2"/>
    <n v="46"/>
    <x v="3"/>
    <n v="26"/>
    <n v="59"/>
    <x v="2"/>
    <n v="2"/>
    <s v="2. EXP - Operating Expense"/>
    <n v="49"/>
    <x v="93"/>
    <n v="869"/>
    <n v="1170000"/>
    <n v="1486.32"/>
    <n v="1399.2"/>
    <n v="8227.07"/>
    <n v="14175.29"/>
    <n v="26958.46"/>
    <n v="2556.0100000000002"/>
    <n v="1105.69"/>
    <n v="24141.72"/>
    <n v="0"/>
    <n v="43523.67"/>
    <n v="29867.040000000001"/>
    <n v="-13257.39"/>
    <n v="97500"/>
    <n v="97500"/>
    <n v="97500"/>
    <n v="97500"/>
    <n v="97500"/>
    <n v="97500"/>
    <n v="97500"/>
    <n v="97500"/>
    <n v="97500"/>
    <n v="97500"/>
    <n v="97500"/>
    <n v="97500"/>
    <n v="140183.07999999999"/>
    <n v="1170000"/>
    <s v="All Budget Divisions"/>
    <s v="CD-90 - Information Technology"/>
    <x v="1"/>
    <s v="USF"/>
    <s v="General and Administrative"/>
    <s v="Hardware and Equipment"/>
    <n v="1029816.92"/>
    <s v="90-922-90.64300"/>
    <s v="922-Technology Operations"/>
    <s v="922"/>
    <x v="93"/>
    <x v="14"/>
  </r>
  <r>
    <x v="5"/>
    <x v="15"/>
    <x v="5"/>
    <n v="2"/>
    <n v="2"/>
    <n v="55"/>
    <x v="9"/>
    <n v="26"/>
    <n v="59"/>
    <x v="2"/>
    <n v="2"/>
    <s v="2. EXP - Operating Expense"/>
    <n v="57"/>
    <x v="22"/>
    <n v="1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7"/>
    <x v="5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6"/>
    <x v="12"/>
    <x v="6"/>
    <n v="2"/>
    <n v="2"/>
    <n v="45"/>
    <x v="6"/>
    <n v="26"/>
    <n v="58"/>
    <x v="4"/>
    <n v="2"/>
    <s v="2. EXP - Operating Expense"/>
    <n v="29"/>
    <x v="4"/>
    <n v="1613"/>
    <n v="244287.18599999999"/>
    <n v="0"/>
    <n v="0"/>
    <n v="0"/>
    <n v="0"/>
    <n v="0"/>
    <n v="0"/>
    <n v="0"/>
    <n v="0"/>
    <n v="0"/>
    <n v="0"/>
    <n v="0"/>
    <n v="0"/>
    <n v="18791.322"/>
    <n v="18791.322"/>
    <n v="18791.322"/>
    <n v="28186.983"/>
    <n v="18791.322"/>
    <n v="18791.322"/>
    <n v="18791.322"/>
    <n v="18791.322"/>
    <n v="28186.983"/>
    <n v="18791.322"/>
    <n v="18791.322"/>
    <n v="18791.322"/>
    <n v="0"/>
    <n v="0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13"/>
    <x v="7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7"/>
    <x v="10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2"/>
    <x v="4"/>
    <x v="1"/>
    <n v="2"/>
    <n v="2"/>
    <n v="49"/>
    <x v="13"/>
    <n v="26"/>
    <n v="47"/>
    <x v="5"/>
    <n v="2"/>
    <s v="2. EXP - Operating Expense"/>
    <n v="31"/>
    <x v="24"/>
    <n v="231"/>
    <n v="16000"/>
    <n v="0"/>
    <n v="0"/>
    <n v="8262.83"/>
    <n v="-2658.88"/>
    <n v="1575.55"/>
    <n v="680.35"/>
    <n v="823.58"/>
    <n v="393.89"/>
    <n v="698.25"/>
    <n v="375.98"/>
    <n v="322.27"/>
    <n v="304.37"/>
    <n v="0"/>
    <n v="0"/>
    <n v="7126.34"/>
    <n v="-53.88"/>
    <n v="1988.42"/>
    <n v="858.64"/>
    <n v="1039.4000000000001"/>
    <n v="1039.4000000000001"/>
    <n v="1039.4000000000001"/>
    <n v="1039.4000000000001"/>
    <n v="1039.4000000000001"/>
    <n v="883.48"/>
    <n v="10778.19"/>
    <n v="16000"/>
    <s v="All Budget Divisions"/>
    <s v="CD-42 - ACP (FCC Appropriated Program; formerly EBB)"/>
    <x v="0"/>
    <s v="FCC"/>
    <s v="Employee Expenses"/>
    <s v="Compensation and Benefits"/>
    <n v="5221.8100000000004"/>
    <s v="20-402-42.62308"/>
    <s v="402-EBB (FCC Appropriated Program; now ACP)"/>
    <s v="402"/>
    <x v="24"/>
    <x v="0"/>
  </r>
  <r>
    <x v="0"/>
    <x v="13"/>
    <x v="7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2"/>
    <x v="2"/>
    <n v="2"/>
    <n v="2"/>
    <n v="45"/>
    <x v="6"/>
    <n v="26"/>
    <n v="58"/>
    <x v="4"/>
    <n v="2"/>
    <s v="2. EXP - Operating Expense"/>
    <n v="26"/>
    <x v="51"/>
    <n v="1431"/>
    <n v="384451.01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1921.45"/>
    <n v="30470.48"/>
    <n v="31921.45"/>
    <n v="33372.43"/>
    <n v="30470.48"/>
    <n v="31921.45"/>
    <n v="31921.45"/>
    <n v="30470.48"/>
    <n v="33372.43"/>
    <n v="98608.91"/>
    <n v="98608.91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73"/>
    <n v="371572.47999999998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28410.28"/>
    <n v="31251.31"/>
    <n v="31251.31"/>
    <n v="29830.79"/>
    <n v="31251.31"/>
    <n v="32671.82"/>
    <n v="29830.79"/>
    <n v="31251.31"/>
    <n v="31251.31"/>
    <n v="29830.79"/>
    <n v="32671.82"/>
    <n v="32069.64"/>
    <n v="32069.64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0"/>
    <x v="11"/>
    <x v="6"/>
    <n v="2"/>
    <n v="2"/>
    <n v="39"/>
    <x v="1"/>
    <n v="26"/>
    <n v="52"/>
    <x v="1"/>
    <n v="2"/>
    <s v="2. EXP - Operating Expense"/>
    <n v="27"/>
    <x v="38"/>
    <n v="1403"/>
    <n v="4373.08"/>
    <n v="247.49"/>
    <n v="254.31"/>
    <n v="250.42"/>
    <n v="250.42"/>
    <n v="250.42"/>
    <n v="250.42"/>
    <n v="250.42"/>
    <n v="250.42"/>
    <n v="253.16"/>
    <n v="0"/>
    <n v="0"/>
    <n v="0"/>
    <n v="368.61"/>
    <n v="335.1"/>
    <n v="368.61"/>
    <n v="368.61"/>
    <n v="351.86"/>
    <n v="368.61"/>
    <n v="385.37"/>
    <n v="351.86"/>
    <n v="368.61"/>
    <n v="368.61"/>
    <n v="351.86"/>
    <n v="385.37"/>
    <n v="2257.48"/>
    <n v="3267.24"/>
    <s v="All Budget Divisions"/>
    <s v="CD-61 - Office of the Chief Administrative Officer Division"/>
    <x v="1"/>
    <s v="USF"/>
    <s v="Employee Expenses"/>
    <s v="Compensation and Benefits"/>
    <n v="1009.76"/>
    <s v="70-735-70.62304"/>
    <s v="735-Facilities"/>
    <s v="735"/>
    <x v="38"/>
    <x v="3"/>
  </r>
  <r>
    <x v="0"/>
    <x v="17"/>
    <x v="10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9"/>
    <x v="12"/>
    <n v="2"/>
    <n v="2"/>
    <n v="52"/>
    <x v="10"/>
    <n v="26"/>
    <n v="59"/>
    <x v="2"/>
    <n v="2"/>
    <s v="2. EXP - Operating Expense"/>
    <n v="29"/>
    <x v="4"/>
    <n v="1469"/>
    <n v="35424.76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5.62"/>
    <n v="3121.83"/>
    <n v="2852.02"/>
    <n v="2987.83"/>
    <n v="2987.83"/>
    <n v="2852.02"/>
    <n v="3123.64"/>
    <n v="20621.419999999998"/>
    <n v="20621.419999999998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0"/>
    <x v="19"/>
    <x v="12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6"/>
    <x v="12"/>
    <x v="6"/>
    <n v="2"/>
    <n v="2"/>
    <n v="52"/>
    <x v="10"/>
    <n v="26"/>
    <n v="58"/>
    <x v="4"/>
    <n v="2"/>
    <s v="2. EXP - Operating Expense"/>
    <n v="16"/>
    <x v="1"/>
    <n v="1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2"/>
    <x v="4"/>
    <x v="1"/>
    <n v="2"/>
    <n v="2"/>
    <n v="53"/>
    <x v="16"/>
    <n v="26"/>
    <n v="59"/>
    <x v="2"/>
    <n v="2"/>
    <s v="2. EXP - Operating Expense"/>
    <n v="24"/>
    <x v="3"/>
    <n v="419"/>
    <n v="13732.615599999999"/>
    <n v="0"/>
    <n v="0"/>
    <n v="0"/>
    <n v="0"/>
    <n v="0"/>
    <n v="0"/>
    <n v="0"/>
    <n v="0"/>
    <n v="0"/>
    <n v="0"/>
    <n v="0"/>
    <n v="81.64"/>
    <n v="1104.9231"/>
    <n v="1052.3077000000001"/>
    <n v="1210.1538"/>
    <n v="1157.5385000000001"/>
    <n v="1104.9231"/>
    <n v="1157.5385000000001"/>
    <n v="1157.5385000000001"/>
    <n v="1157.5385000000001"/>
    <n v="1157.5385000000001"/>
    <n v="1104.9231"/>
    <n v="1157.5385000000001"/>
    <n v="1210.1538"/>
    <n v="81.64"/>
    <n v="13732.615599999999"/>
    <s v="All Budget Divisions"/>
    <s v="DA-40 - Lifeline (DA)"/>
    <x v="5"/>
    <s v="USF"/>
    <s v="Employee Expenses"/>
    <s v="Compensation and Benefits"/>
    <n v="13650.9756"/>
    <s v="90-917-40.62301"/>
    <s v="917-IT Lifeline Support"/>
    <s v="917"/>
    <x v="3"/>
    <x v="3"/>
  </r>
  <r>
    <x v="3"/>
    <x v="8"/>
    <x v="1"/>
    <n v="2"/>
    <n v="2"/>
    <n v="53"/>
    <x v="16"/>
    <n v="26"/>
    <n v="59"/>
    <x v="2"/>
    <n v="2"/>
    <s v="2. EXP - Operating Expense"/>
    <n v="24"/>
    <x v="3"/>
    <n v="821"/>
    <n v="11399.999900000001"/>
    <n v="426.2"/>
    <n v="530"/>
    <n v="426.2"/>
    <n v="0"/>
    <n v="161.19999999999999"/>
    <n v="161.19999999999999"/>
    <n v="0"/>
    <n v="0"/>
    <n v="161.19999999999999"/>
    <n v="161.19999999999999"/>
    <n v="265"/>
    <n v="0"/>
    <n v="964.61540000000002"/>
    <n v="876.92309999999998"/>
    <n v="1008.4615"/>
    <n v="876.92309999999998"/>
    <n v="1008.4615"/>
    <n v="964.61540000000002"/>
    <n v="920.76919999999996"/>
    <n v="1008.4615"/>
    <n v="920.76919999999996"/>
    <n v="964.61540000000002"/>
    <n v="964.61540000000002"/>
    <n v="920.76919999999996"/>
    <n v="2292.1999999999998"/>
    <n v="11399.999900000001"/>
    <s v="All Budget Divisions"/>
    <s v="DA-40 - Lifeline (DA)"/>
    <x v="5"/>
    <s v="USF"/>
    <s v="Employee Expenses"/>
    <s v="Compensation and Benefits"/>
    <n v="9107.7999"/>
    <s v="90-902-40.62301"/>
    <s v="902-Business Relationship Management"/>
    <s v="902"/>
    <x v="3"/>
    <x v="3"/>
  </r>
  <r>
    <x v="5"/>
    <x v="10"/>
    <x v="1"/>
    <n v="2"/>
    <n v="2"/>
    <n v="45"/>
    <x v="6"/>
    <n v="26"/>
    <n v="58"/>
    <x v="4"/>
    <n v="2"/>
    <s v="2. EXP - Operating Expense"/>
    <n v="24"/>
    <x v="3"/>
    <n v="1224"/>
    <n v="114438.46060000001"/>
    <n v="4920.09"/>
    <n v="5160.79"/>
    <n v="4999.87"/>
    <n v="5650.87"/>
    <n v="5022.79"/>
    <n v="4969.47"/>
    <n v="3932.74"/>
    <n v="5254.97"/>
    <n v="5524.87"/>
    <n v="4741.37"/>
    <n v="4397.1899999999996"/>
    <n v="4745.97"/>
    <n v="10084.615299999999"/>
    <n v="8769.2307000000001"/>
    <n v="9207.6921999999995"/>
    <n v="9646.1538"/>
    <n v="9646.1538"/>
    <n v="9207.6921999999995"/>
    <n v="10084.615299999999"/>
    <n v="9207.6921999999995"/>
    <n v="9646.1538"/>
    <n v="10084.615299999999"/>
    <n v="8769.2307000000001"/>
    <n v="10084.615299999999"/>
    <n v="59320.99"/>
    <n v="114438.46060000001"/>
    <s v="All Budget Divisions"/>
    <s v="CD-80 - Audit and Assurance"/>
    <x v="1"/>
    <s v="USF"/>
    <s v="Employee Expenses"/>
    <s v="Compensation and Benefits"/>
    <n v="55117.470600000001"/>
    <s v="80-800-80.62301"/>
    <s v="800-Audit and Assurance"/>
    <s v="800"/>
    <x v="3"/>
    <x v="3"/>
  </r>
  <r>
    <x v="6"/>
    <x v="12"/>
    <x v="6"/>
    <n v="2"/>
    <n v="2"/>
    <n v="52"/>
    <x v="10"/>
    <n v="26"/>
    <n v="59"/>
    <x v="2"/>
    <n v="2"/>
    <s v="2. EXP - Operating Expense"/>
    <n v="24"/>
    <x v="3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3"/>
    <x v="3"/>
    <n v="2"/>
    <n v="2"/>
    <n v="36"/>
    <x v="14"/>
    <n v="26"/>
    <n v="49"/>
    <x v="10"/>
    <n v="3"/>
    <s v="4. USAC_DEBIT - USAC Administration (Debit to SM)"/>
    <n v="130"/>
    <x v="32"/>
    <n v="1341"/>
    <n v="84247.86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0"/>
    <n v="7725.68"/>
    <n v="7725.68"/>
    <n v="7725.68"/>
    <n v="7725.68"/>
    <n v="7725.68"/>
    <n v="7725.68"/>
    <n v="7725.68"/>
    <n v="7724.73"/>
    <n v="29830.400000000001"/>
    <n v="22443.37"/>
    <s v="All Budget Divisions"/>
    <s v="BD-40 - Lifeline"/>
    <x v="5"/>
    <s v="USF"/>
    <s v="Allocations"/>
    <s v="Allocations"/>
    <n v="-7387.03"/>
    <s v="40-400-40.90400"/>
    <s v="400-Lifeline"/>
    <s v="400"/>
    <x v="32"/>
    <x v="0"/>
  </r>
  <r>
    <x v="0"/>
    <x v="6"/>
    <x v="1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15"/>
    <x v="5"/>
    <n v="2"/>
    <n v="2"/>
    <n v="53"/>
    <x v="16"/>
    <n v="26"/>
    <n v="59"/>
    <x v="2"/>
    <n v="2"/>
    <s v="2. EXP - Operating Expense"/>
    <n v="110"/>
    <x v="46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5"/>
    <x v="16"/>
    <x v="9"/>
    <n v="2"/>
    <n v="2"/>
    <n v="38"/>
    <x v="18"/>
    <n v="26"/>
    <n v="51"/>
    <x v="8"/>
    <n v="2"/>
    <s v="2. EXP - Operating Expense"/>
    <n v="112"/>
    <x v="8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7"/>
    <x v="5"/>
    <n v="2"/>
    <n v="2"/>
    <n v="34"/>
    <x v="7"/>
    <n v="26"/>
    <n v="47"/>
    <x v="5"/>
    <n v="3"/>
    <s v="4. USAC_DEBIT - USAC Administration (Debit to SM)"/>
    <n v="123"/>
    <x v="62"/>
    <n v="1335"/>
    <n v="1646419.06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9799.36"/>
    <n v="203194.31"/>
    <n v="199600.04"/>
    <n v="0"/>
    <n v="0"/>
    <n v="0"/>
    <n v="0"/>
    <n v="1841433.02"/>
    <n v="1646419.06"/>
    <s v="All Budget Divisions"/>
    <s v="BD-20 - Schools &amp; Libraries"/>
    <x v="3"/>
    <s v="USF"/>
    <s v="Allocations"/>
    <s v="Allocations"/>
    <n v="-195013.96"/>
    <s v="20-200-20.90232"/>
    <s v="200-Schools &amp; Libraries"/>
    <s v="200"/>
    <x v="62"/>
    <x v="0"/>
  </r>
  <r>
    <x v="0"/>
    <x v="19"/>
    <x v="12"/>
    <n v="2"/>
    <n v="2"/>
    <n v="35"/>
    <x v="12"/>
    <n v="26"/>
    <n v="48"/>
    <x v="7"/>
    <n v="3"/>
    <s v="4. USAC_DEBIT - USAC Administration (Debit to SM)"/>
    <n v="126"/>
    <x v="53"/>
    <n v="1340"/>
    <n v="9831144.5999999996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290981.71000000002"/>
    <n v="719895.84"/>
    <n v="893450.02"/>
    <n v="841689.22"/>
    <n v="958848"/>
    <n v="867486.89"/>
    <n v="1389947.58"/>
    <n v="4879722.8899999997"/>
    <n v="4879722.8899999997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3"/>
    <x v="3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11"/>
    <x v="6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5"/>
    <x v="10"/>
    <x v="1"/>
    <n v="2"/>
    <n v="2"/>
    <n v="53"/>
    <x v="16"/>
    <n v="26"/>
    <n v="59"/>
    <x v="2"/>
    <n v="2"/>
    <s v="2. EXP - Operating Expense"/>
    <n v="102"/>
    <x v="44"/>
    <n v="1303"/>
    <n v="0"/>
    <n v="-1885.22"/>
    <n v="-13044.59"/>
    <n v="821.46"/>
    <n v="-27081.81"/>
    <n v="-23184.13"/>
    <n v="-18011.88"/>
    <n v="2251.79"/>
    <n v="7016.83"/>
    <n v="-2910.39"/>
    <n v="-22034"/>
    <n v="-56030.22"/>
    <n v="-13201.24"/>
    <n v="0"/>
    <n v="0"/>
    <n v="0"/>
    <n v="0"/>
    <n v="0"/>
    <n v="0"/>
    <n v="0"/>
    <n v="0"/>
    <n v="0"/>
    <n v="0"/>
    <n v="0"/>
    <n v="0"/>
    <n v="-167293.4"/>
    <n v="0"/>
    <s v="All Budget Divisions"/>
    <s v="DA-40 - Lifeline (DA)"/>
    <x v="5"/>
    <s v="USF"/>
    <s v="Employee Expenses"/>
    <s v="Compensation and Benefits"/>
    <n v="167293.4"/>
    <s v="90-917-40.68002"/>
    <s v="917-IT Lifeline Support"/>
    <s v="917"/>
    <x v="44"/>
    <x v="0"/>
  </r>
  <r>
    <x v="0"/>
    <x v="3"/>
    <x v="3"/>
    <n v="2"/>
    <n v="2"/>
    <n v="46"/>
    <x v="3"/>
    <n v="26"/>
    <n v="59"/>
    <x v="2"/>
    <n v="2"/>
    <s v="2. EXP - Operating Expense"/>
    <n v="102"/>
    <x v="44"/>
    <n v="1493"/>
    <n v="-391.36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0"/>
    <n v="0"/>
    <n v="0"/>
    <n v="0"/>
    <n v="0"/>
    <n v="0"/>
    <n v="0"/>
    <n v="0"/>
    <n v="0"/>
    <n v="-923.13"/>
    <n v="-391.36"/>
    <s v="All Budget Divisions"/>
    <s v="CD-90 - Information Technology"/>
    <x v="1"/>
    <s v="USF"/>
    <s v="Employee Expenses"/>
    <s v="Compensation and Benefits"/>
    <n v="531.77"/>
    <s v="90-919-90.68002"/>
    <s v="919-Database Administration"/>
    <s v="919"/>
    <x v="44"/>
    <x v="0"/>
  </r>
  <r>
    <x v="0"/>
    <x v="5"/>
    <x v="4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11"/>
    <x v="6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2"/>
    <x v="2"/>
    <n v="2"/>
    <n v="2"/>
    <n v="42"/>
    <x v="11"/>
    <n v="26"/>
    <n v="55"/>
    <x v="6"/>
    <n v="2"/>
    <s v="2. EXP - Operating Expense"/>
    <n v="105"/>
    <x v="11"/>
    <n v="1332"/>
    <n v="300"/>
    <n v="0"/>
    <n v="300"/>
    <n v="0"/>
    <n v="0"/>
    <n v="500"/>
    <n v="0"/>
    <n v="0"/>
    <n v="0"/>
    <n v="0"/>
    <n v="0"/>
    <n v="0"/>
    <n v="0"/>
    <n v="0"/>
    <n v="300"/>
    <n v="0"/>
    <n v="0"/>
    <n v="0"/>
    <n v="0"/>
    <n v="0"/>
    <n v="0"/>
    <n v="0"/>
    <n v="0"/>
    <n v="0"/>
    <n v="0"/>
    <n v="300"/>
    <n v="3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3"/>
    <x v="8"/>
    <x v="1"/>
    <n v="2"/>
    <n v="2"/>
    <n v="46"/>
    <x v="3"/>
    <n v="26"/>
    <n v="59"/>
    <x v="2"/>
    <n v="2"/>
    <s v="2. EXP - Operating Expense"/>
    <n v="93"/>
    <x v="34"/>
    <n v="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5"/>
    <x v="10"/>
    <x v="1"/>
    <n v="2"/>
    <n v="2"/>
    <n v="46"/>
    <x v="3"/>
    <n v="26"/>
    <n v="59"/>
    <x v="2"/>
    <n v="2"/>
    <s v="2. EXP - Operating Expense"/>
    <n v="94"/>
    <x v="15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6"/>
    <x v="12"/>
    <x v="6"/>
    <n v="2"/>
    <n v="2"/>
    <n v="47"/>
    <x v="2"/>
    <n v="26"/>
    <n v="60"/>
    <x v="9"/>
    <n v="2"/>
    <s v="2. EXP - Operating Expense"/>
    <n v="96"/>
    <x v="102"/>
    <n v="1693"/>
    <n v="41451"/>
    <n v="0"/>
    <n v="0"/>
    <n v="0"/>
    <n v="0"/>
    <n v="0"/>
    <n v="0"/>
    <n v="0"/>
    <n v="0"/>
    <n v="0"/>
    <n v="0"/>
    <n v="0"/>
    <n v="0"/>
    <n v="3363"/>
    <n v="768"/>
    <n v="4119"/>
    <n v="9512"/>
    <n v="667"/>
    <n v="4451"/>
    <n v="3317"/>
    <n v="2566"/>
    <n v="3574"/>
    <n v="4461"/>
    <n v="882"/>
    <n v="3771"/>
    <n v="0"/>
    <n v="0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15"/>
    <x v="5"/>
    <n v="2"/>
    <n v="2"/>
    <n v="43"/>
    <x v="21"/>
    <n v="26"/>
    <n v="56"/>
    <x v="12"/>
    <n v="2"/>
    <s v="2. EXP - Operating Expense"/>
    <n v="98"/>
    <x v="17"/>
    <n v="1211"/>
    <n v="363.45"/>
    <n v="0"/>
    <n v="0"/>
    <n v="0"/>
    <n v="363.45"/>
    <n v="0"/>
    <n v="0"/>
    <n v="0"/>
    <n v="0"/>
    <n v="0"/>
    <n v="0"/>
    <n v="0"/>
    <n v="0"/>
    <n v="0"/>
    <n v="0"/>
    <n v="0"/>
    <n v="363.45"/>
    <n v="0"/>
    <n v="0"/>
    <n v="0"/>
    <n v="0"/>
    <n v="0"/>
    <n v="0"/>
    <n v="0"/>
    <n v="0"/>
    <n v="363.45"/>
    <n v="363.45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6"/>
    <x v="1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3"/>
    <x v="8"/>
    <x v="1"/>
    <n v="2"/>
    <n v="2"/>
    <n v="41"/>
    <x v="17"/>
    <n v="26"/>
    <n v="54"/>
    <x v="11"/>
    <n v="2"/>
    <s v="2. EXP - Operating Expense"/>
    <n v="100"/>
    <x v="18"/>
    <n v="742"/>
    <n v="4024192.0720000002"/>
    <n v="258516.29"/>
    <n v="279492.47999999998"/>
    <n v="322022.64"/>
    <n v="255374.91"/>
    <n v="316130.86"/>
    <n v="303080.87"/>
    <n v="302771.32"/>
    <n v="317884.31"/>
    <n v="266944.28999999998"/>
    <n v="288396.99"/>
    <n v="275459.3"/>
    <n v="284054.86"/>
    <n v="339290.09840000002"/>
    <n v="308445.54399999999"/>
    <n v="354712.37560000003"/>
    <n v="308445.54399999999"/>
    <n v="354712.37560000003"/>
    <n v="343034.09840000002"/>
    <n v="329915.82120000001"/>
    <n v="359320.37560000003"/>
    <n v="323867.82120000001"/>
    <n v="339290.09840000002"/>
    <n v="339290.09840000002"/>
    <n v="323867.82120000001"/>
    <n v="3470129.12"/>
    <n v="4024192.0720000002"/>
    <s v="All Budget Divisions"/>
    <s v="CD-65 - Office of the General Counsel"/>
    <x v="1"/>
    <s v="USF"/>
    <s v="Employee Expenses"/>
    <s v="Compensation and Benefits"/>
    <n v="554062.95200000005"/>
    <s v="65-650-65.68000"/>
    <s v="650-Office of the General Counsel"/>
    <s v="650"/>
    <x v="18"/>
    <x v="3"/>
  </r>
  <r>
    <x v="0"/>
    <x v="11"/>
    <x v="6"/>
    <n v="2"/>
    <n v="2"/>
    <n v="42"/>
    <x v="11"/>
    <n v="26"/>
    <n v="55"/>
    <x v="6"/>
    <n v="2"/>
    <s v="2. EXP - Operating Expense"/>
    <n v="57"/>
    <x v="22"/>
    <n v="1398"/>
    <n v="77177"/>
    <n v="2083.33"/>
    <n v="2083.33"/>
    <n v="2083.35"/>
    <n v="29674.17"/>
    <n v="6866.66"/>
    <n v="1041.67"/>
    <n v="5403.33"/>
    <n v="17990.84"/>
    <n v="14853.33"/>
    <n v="0"/>
    <n v="0"/>
    <n v="0"/>
    <n v="6341"/>
    <n v="6341"/>
    <n v="6341"/>
    <n v="6341"/>
    <n v="6341"/>
    <n v="6341"/>
    <n v="6341"/>
    <n v="6558"/>
    <n v="6558"/>
    <n v="6558"/>
    <n v="6558"/>
    <n v="6558"/>
    <n v="82080.009999999995"/>
    <n v="57503"/>
    <s v="All Budget Divisions"/>
    <s v="CD-70 - Finance"/>
    <x v="1"/>
    <s v="USF"/>
    <s v="Professional Services"/>
    <s v="Other Professional Services"/>
    <n v="-24577.01"/>
    <s v="70-700-70.64800"/>
    <s v="700-Finance"/>
    <s v="700"/>
    <x v="22"/>
    <x v="9"/>
  </r>
  <r>
    <x v="0"/>
    <x v="3"/>
    <x v="3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3"/>
    <x v="7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2"/>
    <x v="2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0"/>
    <x v="18"/>
    <x v="11"/>
    <n v="2"/>
    <n v="2"/>
    <n v="46"/>
    <x v="3"/>
    <n v="26"/>
    <n v="59"/>
    <x v="2"/>
    <n v="2"/>
    <s v="2. EXP - Operating Expense"/>
    <n v="83"/>
    <x v="13"/>
    <n v="1473"/>
    <n v="150981.9"/>
    <n v="18476.52"/>
    <n v="14253.63"/>
    <n v="15557.5"/>
    <n v="8240.35"/>
    <n v="6129.97"/>
    <n v="6345.77"/>
    <n v="6961.97"/>
    <n v="6073.33"/>
    <n v="6218.1"/>
    <n v="0"/>
    <n v="0"/>
    <n v="0"/>
    <n v="18476.52"/>
    <n v="14367.25"/>
    <n v="15803.98"/>
    <n v="15803.98"/>
    <n v="15085.62"/>
    <n v="15803.98"/>
    <n v="16171.38"/>
    <n v="12925.16"/>
    <n v="9914.32"/>
    <n v="4578.91"/>
    <n v="2859.37"/>
    <n v="9191.43"/>
    <n v="18476.52"/>
    <n v="18476.52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4"/>
    <x v="9"/>
    <x v="1"/>
    <n v="2"/>
    <n v="2"/>
    <n v="33"/>
    <x v="20"/>
    <n v="26"/>
    <n v="55"/>
    <x v="6"/>
    <n v="2"/>
    <s v="2. EXP - Operating Expense"/>
    <n v="92"/>
    <x v="83"/>
    <n v="8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0"/>
    <x v="6"/>
    <x v="1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4"/>
    <x v="9"/>
    <x v="1"/>
    <n v="2"/>
    <n v="2"/>
    <n v="55"/>
    <x v="9"/>
    <n v="26"/>
    <n v="53"/>
    <x v="3"/>
    <n v="2"/>
    <s v="2. EXP - Operating Expense"/>
    <n v="45"/>
    <x v="19"/>
    <n v="9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0"/>
    <x v="0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4"/>
    <x v="9"/>
    <x v="1"/>
    <n v="2"/>
    <n v="2"/>
    <n v="42"/>
    <x v="11"/>
    <n v="26"/>
    <n v="55"/>
    <x v="6"/>
    <n v="2"/>
    <s v="2. EXP - Operating Expense"/>
    <n v="57"/>
    <x v="22"/>
    <n v="986"/>
    <n v="6420000"/>
    <n v="493601.17"/>
    <n v="411639.42"/>
    <n v="511461.96"/>
    <n v="718037.72"/>
    <n v="669210.13"/>
    <n v="701224.57"/>
    <n v="701589.57"/>
    <n v="640982.56999999995"/>
    <n v="475817.42"/>
    <n v="391493.42"/>
    <n v="477613.84"/>
    <n v="253800"/>
    <n v="535000"/>
    <n v="535000"/>
    <n v="535000"/>
    <n v="535000"/>
    <n v="535000"/>
    <n v="535000"/>
    <n v="535000"/>
    <n v="535000"/>
    <n v="535000"/>
    <n v="535000"/>
    <n v="535000"/>
    <n v="535000"/>
    <n v="6446471.79"/>
    <n v="6420000"/>
    <s v="All Budget Divisions"/>
    <s v="CD-70 - Finance"/>
    <x v="1"/>
    <s v="USF"/>
    <s v="Professional Services"/>
    <s v="Other Professional Services"/>
    <n v="-26471.79"/>
    <s v="70-799-70.64800"/>
    <s v="799-Enterprise Resource Program"/>
    <s v="799"/>
    <x v="22"/>
    <x v="9"/>
  </r>
  <r>
    <x v="5"/>
    <x v="16"/>
    <x v="9"/>
    <n v="2"/>
    <n v="2"/>
    <n v="46"/>
    <x v="3"/>
    <n v="26"/>
    <n v="59"/>
    <x v="2"/>
    <n v="2"/>
    <s v="2. EXP - Operating Expense"/>
    <n v="57"/>
    <x v="22"/>
    <n v="1244"/>
    <n v="3089885.94"/>
    <n v="255723.81"/>
    <n v="166784.98000000001"/>
    <n v="166784.93"/>
    <n v="734490.92"/>
    <n v="462520.26"/>
    <n v="512520.26"/>
    <n v="166020.26"/>
    <n v="216020.26"/>
    <n v="216020.26"/>
    <n v="823121.6"/>
    <n v="469088.41"/>
    <n v="467570.01"/>
    <n v="255723.81"/>
    <n v="166784.98000000001"/>
    <n v="166784.93"/>
    <n v="734490.92"/>
    <n v="462520.26"/>
    <n v="512520.26"/>
    <n v="166020.26"/>
    <n v="216020.26"/>
    <n v="216020.26"/>
    <n v="823121.6"/>
    <n v="-630121.6"/>
    <n v="0"/>
    <n v="4656665.96"/>
    <n v="3089885.94"/>
    <s v="All Budget Divisions"/>
    <s v="CD-90 - Information Technology"/>
    <x v="1"/>
    <s v="USF"/>
    <s v="Professional Services"/>
    <s v="Other Professional Services"/>
    <n v="-1566780.02"/>
    <s v="90-799-90.64800"/>
    <s v="799-Enterprise Resource Program"/>
    <s v="799"/>
    <x v="22"/>
    <x v="9"/>
  </r>
  <r>
    <x v="0"/>
    <x v="5"/>
    <x v="4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3"/>
    <x v="8"/>
    <x v="1"/>
    <n v="2"/>
    <n v="2"/>
    <n v="49"/>
    <x v="13"/>
    <n v="26"/>
    <n v="55"/>
    <x v="6"/>
    <n v="2"/>
    <s v="2. EXP - Operating Expense"/>
    <n v="31"/>
    <x v="24"/>
    <n v="745"/>
    <n v="0"/>
    <n v="38.909999999999997"/>
    <n v="0"/>
    <n v="276.42"/>
    <n v="217.84"/>
    <n v="420.93"/>
    <n v="13.5"/>
    <n v="221.5"/>
    <n v="51.23"/>
    <n v="59.76"/>
    <n v="62.38"/>
    <n v="32.26"/>
    <n v="32.72"/>
    <n v="0"/>
    <n v="0"/>
    <n v="0"/>
    <n v="0"/>
    <n v="0"/>
    <n v="0"/>
    <n v="0"/>
    <n v="0"/>
    <n v="0"/>
    <n v="0"/>
    <n v="0"/>
    <n v="0"/>
    <n v="1427.45"/>
    <n v="0"/>
    <s v="All Budget Divisions"/>
    <s v="CD-42 - ACP (FCC Appropriated Program; formerly EBB)"/>
    <x v="0"/>
    <s v="FCC"/>
    <s v="Employee Expenses"/>
    <s v="Compensation and Benefits"/>
    <n v="-1427.45"/>
    <s v="70-403-42.62308"/>
    <s v="403-ACP (FCC Appropriated Program; formerly EBB)"/>
    <s v="403"/>
    <x v="24"/>
    <x v="0"/>
  </r>
  <r>
    <x v="4"/>
    <x v="9"/>
    <x v="1"/>
    <n v="2"/>
    <n v="2"/>
    <n v="50"/>
    <x v="0"/>
    <n v="26"/>
    <n v="59"/>
    <x v="2"/>
    <n v="2"/>
    <s v="2. EXP - Operating Expense"/>
    <n v="31"/>
    <x v="24"/>
    <n v="1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5"/>
    <x v="16"/>
    <x v="9"/>
    <n v="2"/>
    <n v="2"/>
    <n v="55"/>
    <x v="9"/>
    <n v="26"/>
    <n v="59"/>
    <x v="2"/>
    <n v="2"/>
    <s v="2. EXP - Operating Expense"/>
    <n v="39"/>
    <x v="27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3"/>
    <x v="7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3"/>
    <x v="3"/>
    <n v="2"/>
    <n v="2"/>
    <n v="36"/>
    <x v="14"/>
    <n v="26"/>
    <n v="49"/>
    <x v="10"/>
    <n v="2"/>
    <s v="2. EXP - Operating Expense"/>
    <n v="39"/>
    <x v="27"/>
    <n v="1341"/>
    <n v="8889.2864050000007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01.18926199999999"/>
    <n v="791.66916700000002"/>
    <n v="701.18926199999999"/>
    <n v="701.18926199999999"/>
    <n v="520.23945200000003"/>
    <n v="672.55"/>
    <n v="1492.86"/>
    <n v="2468.1"/>
    <n v="840.3"/>
    <n v="840.3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7"/>
    <x v="10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2"/>
    <x v="4"/>
    <x v="1"/>
    <n v="2"/>
    <n v="2"/>
    <n v="53"/>
    <x v="16"/>
    <n v="26"/>
    <n v="59"/>
    <x v="2"/>
    <n v="2"/>
    <s v="2. EXP - Operating Expense"/>
    <n v="26"/>
    <x v="51"/>
    <n v="379"/>
    <n v="134674.23019999999"/>
    <n v="10633.37"/>
    <n v="10633.37"/>
    <n v="-27878.25"/>
    <n v="-3128.18"/>
    <n v="-1324.27"/>
    <n v="-330.02"/>
    <n v="869.54"/>
    <n v="-126.57"/>
    <n v="5992.34"/>
    <n v="2235.0100000000002"/>
    <n v="8560.7900000000009"/>
    <n v="2177.6799999999998"/>
    <n v="10835.857599999999"/>
    <n v="10319.8644"/>
    <n v="11867.8441"/>
    <n v="11351.8508"/>
    <n v="10835.857599999999"/>
    <n v="11351.8508"/>
    <n v="11351.8508"/>
    <n v="11351.8508"/>
    <n v="11351.8508"/>
    <n v="10835.857599999999"/>
    <n v="11351.8508"/>
    <n v="11867.8441"/>
    <n v="8314.81"/>
    <n v="134674.23019999999"/>
    <s v="All Budget Divisions"/>
    <s v="DA-40 - Lifeline (DA)"/>
    <x v="5"/>
    <s v="USF"/>
    <s v="Employee Expenses"/>
    <s v="Compensation and Benefits"/>
    <n v="126359.42019999999"/>
    <s v="90-902-40.62303"/>
    <s v="902-Business Relationship Management"/>
    <s v="902"/>
    <x v="51"/>
    <x v="3"/>
  </r>
  <r>
    <x v="0"/>
    <x v="17"/>
    <x v="10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2"/>
    <x v="4"/>
    <x v="1"/>
    <n v="2"/>
    <n v="2"/>
    <n v="33"/>
    <x v="20"/>
    <n v="26"/>
    <n v="55"/>
    <x v="6"/>
    <n v="2"/>
    <s v="2. EXP - Operating Expense"/>
    <n v="27"/>
    <x v="38"/>
    <n v="222"/>
    <n v="5247.6660000000002"/>
    <n v="492.72"/>
    <n v="492.72"/>
    <n v="492.72"/>
    <n v="492.72"/>
    <n v="492.72"/>
    <n v="492.72"/>
    <n v="492.72"/>
    <n v="492.72"/>
    <n v="492.72"/>
    <n v="492.72"/>
    <n v="492.72"/>
    <n v="492.72"/>
    <n v="422.226"/>
    <n v="402.12"/>
    <n v="462.43799999999999"/>
    <n v="442.33199999999999"/>
    <n v="422.226"/>
    <n v="442.33199999999999"/>
    <n v="442.33199999999999"/>
    <n v="442.33199999999999"/>
    <n v="442.33199999999999"/>
    <n v="422.226"/>
    <n v="442.33199999999999"/>
    <n v="462.43799999999999"/>
    <n v="5912.64"/>
    <n v="5247.6660000000002"/>
    <s v="All Budget Divisions"/>
    <s v="CD-10 - Contributors/499"/>
    <x v="1"/>
    <s v="USF"/>
    <s v="Employee Expenses"/>
    <s v="Compensation and Benefits"/>
    <n v="-664.97400000000005"/>
    <s v="10-100-10.62304"/>
    <s v="100-499"/>
    <s v="100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55"/>
    <n v="33235.24"/>
    <n v="3315.19"/>
    <n v="3407.74"/>
    <n v="3355.04"/>
    <n v="3355.04"/>
    <n v="4245.66"/>
    <n v="4311.08"/>
    <n v="4311.08"/>
    <n v="4111.08"/>
    <n v="3858.71"/>
    <n v="0"/>
    <n v="0"/>
    <n v="0"/>
    <n v="2801.44"/>
    <n v="2546.7600000000002"/>
    <n v="2801.44"/>
    <n v="2801.44"/>
    <n v="2674.1"/>
    <n v="2801.44"/>
    <n v="2928.77"/>
    <n v="2674.1"/>
    <n v="2801.44"/>
    <n v="2801.44"/>
    <n v="2674.1"/>
    <n v="2928.77"/>
    <n v="34270.620000000003"/>
    <n v="24830.93"/>
    <s v="All Budget Divisions"/>
    <s v="CD-90 - Information Technology"/>
    <x v="1"/>
    <s v="USF"/>
    <s v="Employee Expenses"/>
    <s v="Compensation and Benefits"/>
    <n v="-9439.69"/>
    <s v="90-902-90.62304"/>
    <s v="902-Business Relationship Management"/>
    <s v="902"/>
    <x v="38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73"/>
    <n v="12856.82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582.88"/>
    <n v="582.88"/>
    <n v="1055.57"/>
    <n v="1105.83"/>
    <n v="1105.83"/>
    <n v="1055.57"/>
    <n v="1156.0999999999999"/>
    <n v="7377.92"/>
    <n v="7377.92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0"/>
    <x v="11"/>
    <x v="6"/>
    <n v="2"/>
    <n v="2"/>
    <n v="54"/>
    <x v="15"/>
    <n v="26"/>
    <n v="59"/>
    <x v="2"/>
    <n v="2"/>
    <s v="2. EXP - Operating Expense"/>
    <n v="29"/>
    <x v="4"/>
    <n v="1471"/>
    <n v="16057.31"/>
    <n v="1332.89"/>
    <n v="1211.22"/>
    <n v="1332.89"/>
    <n v="1329.04"/>
    <n v="1273.1600000000001"/>
    <n v="1332.89"/>
    <n v="1393.73"/>
    <n v="1272.05"/>
    <n v="1330.15"/>
    <n v="0"/>
    <n v="0"/>
    <n v="0"/>
    <n v="1353.49"/>
    <n v="1230.44"/>
    <n v="1353.49"/>
    <n v="1353.49"/>
    <n v="1291.97"/>
    <n v="1353.49"/>
    <n v="1415.01"/>
    <n v="1291.97"/>
    <n v="1353.49"/>
    <n v="1353.49"/>
    <n v="1291.97"/>
    <n v="1415.01"/>
    <n v="11808.02"/>
    <n v="11996.84"/>
    <s v="All Budget Divisions"/>
    <s v="DA-50 - Rural Health Care (DA)"/>
    <x v="2"/>
    <s v="USF"/>
    <s v="Employee Expenses"/>
    <s v="Compensation and Benefits"/>
    <n v="188.82"/>
    <s v="90-909-50.62306"/>
    <s v="909-Project Management Office"/>
    <s v="909"/>
    <x v="4"/>
    <x v="3"/>
  </r>
  <r>
    <x v="5"/>
    <x v="16"/>
    <x v="9"/>
    <n v="1"/>
    <n v="1"/>
    <n v="35"/>
    <x v="12"/>
    <n v="26"/>
    <n v="48"/>
    <x v="7"/>
    <n v="1"/>
    <s v="1. T4000 - Revenue"/>
    <n v="9"/>
    <x v="7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5"/>
    <x v="16"/>
    <x v="9"/>
    <n v="2"/>
    <n v="2"/>
    <n v="42"/>
    <x v="11"/>
    <n v="26"/>
    <n v="55"/>
    <x v="6"/>
    <n v="2"/>
    <s v="2. EXP - Operating Expense"/>
    <n v="13"/>
    <x v="72"/>
    <n v="1193"/>
    <n v="2792378.6"/>
    <n v="237574"/>
    <n v="236541.9"/>
    <n v="305591.51"/>
    <n v="305591.51"/>
    <n v="305563.93"/>
    <n v="305591.5"/>
    <n v="279165.19"/>
    <n v="279165.19"/>
    <n v="279165.18"/>
    <n v="258428.69"/>
    <n v="258428.69"/>
    <n v="265655.27"/>
    <n v="237574"/>
    <n v="236541.9"/>
    <n v="305591.51"/>
    <n v="305591.51"/>
    <n v="305563.93"/>
    <n v="305591.5"/>
    <n v="279165.19"/>
    <n v="279165.19"/>
    <n v="279165.18"/>
    <n v="258428.69"/>
    <n v="0"/>
    <n v="0"/>
    <n v="3316462.56"/>
    <n v="2792378.6"/>
    <s v="All Budget Divisions"/>
    <s v="CD-70 - Finance"/>
    <x v="1"/>
    <s v="USF"/>
    <s v="Depreciation and Amortization"/>
    <s v="Depreciation and Amortization"/>
    <n v="-524083.96"/>
    <s v="70-700-70.60401"/>
    <s v="700-Finance"/>
    <s v="700"/>
    <x v="72"/>
    <x v="0"/>
  </r>
  <r>
    <x v="0"/>
    <x v="17"/>
    <x v="10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19"/>
    <x v="12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5"/>
    <x v="16"/>
    <x v="9"/>
    <n v="2"/>
    <n v="2"/>
    <n v="46"/>
    <x v="3"/>
    <n v="26"/>
    <n v="59"/>
    <x v="2"/>
    <n v="2"/>
    <s v="2. EXP - Operating Expense"/>
    <n v="24"/>
    <x v="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3"/>
    <x v="7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3"/>
    <x v="3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7"/>
    <x v="5"/>
    <n v="2"/>
    <n v="2"/>
    <n v="37"/>
    <x v="5"/>
    <n v="26"/>
    <n v="50"/>
    <x v="0"/>
    <n v="3"/>
    <s v="4. USAC_DEBIT - USAC Administration (Debit to SM)"/>
    <n v="129"/>
    <x v="67"/>
    <n v="1346"/>
    <n v="299413.90999999997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5995.870000000003"/>
    <n v="37310.47"/>
    <n v="37326.660000000003"/>
    <n v="0"/>
    <n v="0"/>
    <n v="0"/>
    <n v="0"/>
    <n v="355235.66"/>
    <n v="299413.90999999997"/>
    <s v="All Budget Divisions"/>
    <s v="BD-50 - Rural Health Care"/>
    <x v="2"/>
    <s v="USF"/>
    <s v="Allocations"/>
    <s v="Allocations"/>
    <n v="-55821.75"/>
    <s v="50-500-50.90310"/>
    <s v="500-Rural Health Care"/>
    <s v="500"/>
    <x v="67"/>
    <x v="0"/>
  </r>
  <r>
    <x v="0"/>
    <x v="18"/>
    <x v="11"/>
    <n v="2"/>
    <n v="2"/>
    <n v="37"/>
    <x v="5"/>
    <n v="26"/>
    <n v="50"/>
    <x v="0"/>
    <n v="5"/>
    <s v="USAC_ADMIN CAP - Capital Allocations"/>
    <n v="135"/>
    <x v="60"/>
    <n v="1346"/>
    <n v="450353.12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0"/>
    <n v="32230.42"/>
    <n v="65473.65"/>
    <n v="76368.39"/>
    <n v="21087.98"/>
    <n v="37452.980000000003"/>
    <n v="9086.98"/>
    <n v="68067.72"/>
    <n v="41852.550000000003"/>
    <n v="24770.400000000001"/>
    <n v="19418.8"/>
    <n v="54543.25"/>
    <n v="64321.249580000003"/>
    <n v="0"/>
    <s v="All Budget Divisions"/>
    <s v="BD-50 - Rural Health Care"/>
    <x v="2"/>
    <s v="USF"/>
    <s v="Allocations"/>
    <s v="Allocations"/>
    <n v="-64321.249580000003"/>
    <s v="50-500-50.X00001"/>
    <s v="500-Rural Health Care"/>
    <s v="500"/>
    <x v="60"/>
    <x v="0"/>
  </r>
  <r>
    <x v="5"/>
    <x v="10"/>
    <x v="1"/>
    <n v="2"/>
    <n v="2"/>
    <n v="52"/>
    <x v="10"/>
    <n v="26"/>
    <n v="59"/>
    <x v="2"/>
    <n v="6"/>
    <s v="X00000 - Capital Expenses"/>
    <n v="137"/>
    <x v="43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3"/>
    <x v="3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8"/>
    <x v="11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1"/>
    <x v="6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3"/>
    <x v="3"/>
    <n v="2"/>
    <n v="2"/>
    <n v="35"/>
    <x v="12"/>
    <n v="26"/>
    <n v="48"/>
    <x v="7"/>
    <n v="3"/>
    <s v="4. USAC_DEBIT - USAC Administration (Debit to SM)"/>
    <n v="126"/>
    <x v="53"/>
    <n v="1340"/>
    <n v="9541287.8900000006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0"/>
    <n v="731149.98"/>
    <n v="814797.58"/>
    <n v="713306.5"/>
    <n v="893450.02"/>
    <n v="841689.22"/>
    <n v="958848"/>
    <n v="867486.89"/>
    <n v="1389947.58"/>
    <n v="3102845.62"/>
    <n v="2330612.12"/>
    <s v="All Budget Divisions"/>
    <s v="BD-30 - High Cost"/>
    <x v="4"/>
    <s v="USF"/>
    <s v="Allocations"/>
    <s v="Allocations"/>
    <n v="-772233.5"/>
    <s v="30-300-30.90252"/>
    <s v="300-High Cost"/>
    <s v="300"/>
    <x v="53"/>
    <x v="0"/>
  </r>
  <r>
    <x v="5"/>
    <x v="15"/>
    <x v="5"/>
    <n v="2"/>
    <n v="2"/>
    <n v="35"/>
    <x v="12"/>
    <n v="26"/>
    <n v="48"/>
    <x v="7"/>
    <n v="2"/>
    <s v="2. EXP - Operating Expense"/>
    <n v="104"/>
    <x v="54"/>
    <n v="1118"/>
    <n v="29695.23"/>
    <n v="0"/>
    <n v="0"/>
    <n v="0"/>
    <n v="0"/>
    <n v="0"/>
    <n v="0"/>
    <n v="0"/>
    <n v="0"/>
    <n v="0"/>
    <n v="0"/>
    <n v="0"/>
    <n v="29695.23"/>
    <n v="0"/>
    <n v="0"/>
    <n v="0"/>
    <n v="0"/>
    <n v="0"/>
    <n v="0"/>
    <n v="0"/>
    <n v="0"/>
    <n v="0"/>
    <n v="0"/>
    <n v="0"/>
    <n v="29695.23"/>
    <n v="29695.23"/>
    <n v="29695.23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7"/>
    <x v="10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5"/>
    <x v="16"/>
    <x v="9"/>
    <n v="2"/>
    <n v="2"/>
    <n v="47"/>
    <x v="2"/>
    <n v="26"/>
    <n v="52"/>
    <x v="1"/>
    <n v="2"/>
    <s v="2. EXP - Operating Expense"/>
    <n v="105"/>
    <x v="11"/>
    <n v="1325"/>
    <n v="1100"/>
    <n v="0"/>
    <n v="0"/>
    <n v="0"/>
    <n v="0"/>
    <n v="0"/>
    <n v="0"/>
    <n v="0"/>
    <n v="0"/>
    <n v="500"/>
    <n v="600"/>
    <n v="200"/>
    <n v="11762.83"/>
    <n v="0"/>
    <n v="0"/>
    <n v="0"/>
    <n v="0"/>
    <n v="0"/>
    <n v="0"/>
    <n v="0"/>
    <n v="0"/>
    <n v="500"/>
    <n v="600"/>
    <n v="0"/>
    <n v="0"/>
    <n v="13062.83"/>
    <n v="1100"/>
    <s v="All Budget Divisions"/>
    <s v="CD-93 - Human Resources"/>
    <x v="1"/>
    <s v="USF"/>
    <s v="Employee Expenses"/>
    <s v="Compensation and Benefits"/>
    <n v="-11962.83"/>
    <s v="93-931-93.68005"/>
    <s v="931-Administrative Assistants"/>
    <s v="931"/>
    <x v="11"/>
    <x v="3"/>
  </r>
  <r>
    <x v="1"/>
    <x v="1"/>
    <x v="1"/>
    <n v="2"/>
    <n v="2"/>
    <n v="50"/>
    <x v="0"/>
    <n v="26"/>
    <n v="51"/>
    <x v="8"/>
    <n v="2"/>
    <s v="2. EXP - Operating Expense"/>
    <n v="107"/>
    <x v="12"/>
    <n v="469"/>
    <n v="0"/>
    <n v="196.74"/>
    <n v="605.77"/>
    <n v="1629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32.0100000000002"/>
    <n v="0"/>
    <s v="All Budget Divisions"/>
    <s v="CD-52 - Covid-19 Telehealth (FCC Appropriated Program)"/>
    <x v="0"/>
    <s v="FCC"/>
    <s v="Employee Expenses"/>
    <s v="Compensation and Benefits"/>
    <n v="-2432.0100000000002"/>
    <s v="60-502-52.68008"/>
    <s v="502-Covid-19 Telehealth (FCC Appropriated Program)"/>
    <s v="502"/>
    <x v="12"/>
    <x v="0"/>
  </r>
  <r>
    <x v="0"/>
    <x v="6"/>
    <x v="1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3"/>
    <x v="3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6"/>
    <x v="12"/>
    <x v="6"/>
    <n v="2"/>
    <n v="2"/>
    <n v="46"/>
    <x v="3"/>
    <n v="26"/>
    <n v="59"/>
    <x v="2"/>
    <n v="2"/>
    <s v="2. EXP - Operating Expense"/>
    <n v="97"/>
    <x v="16"/>
    <n v="16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5"/>
    <x v="20"/>
    <x v="13"/>
    <n v="2"/>
    <n v="2"/>
    <n v="41"/>
    <x v="17"/>
    <n v="26"/>
    <n v="54"/>
    <x v="11"/>
    <n v="2"/>
    <s v="2. EXP - Operating Expense"/>
    <n v="98"/>
    <x v="17"/>
    <n v="1184"/>
    <n v="570.63"/>
    <n v="570.63"/>
    <n v="0"/>
    <n v="0"/>
    <n v="0"/>
    <n v="0"/>
    <n v="0"/>
    <n v="0"/>
    <n v="0"/>
    <n v="0"/>
    <n v="0"/>
    <n v="0"/>
    <n v="0"/>
    <n v="570.63"/>
    <n v="0"/>
    <n v="0"/>
    <n v="0"/>
    <n v="0"/>
    <n v="0"/>
    <n v="0"/>
    <n v="0"/>
    <n v="0"/>
    <n v="0"/>
    <n v="0"/>
    <n v="0"/>
    <n v="570.63"/>
    <n v="570.63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4"/>
    <x v="9"/>
    <x v="1"/>
    <n v="2"/>
    <n v="2"/>
    <n v="34"/>
    <x v="7"/>
    <n v="26"/>
    <n v="47"/>
    <x v="5"/>
    <n v="2"/>
    <s v="2. EXP - Operating Expense"/>
    <n v="100"/>
    <x v="18"/>
    <n v="892"/>
    <n v="6690770.5039999997"/>
    <n v="529969.6"/>
    <n v="499436.76"/>
    <n v="508597.81"/>
    <n v="535460.5"/>
    <n v="592748.19999999995"/>
    <n v="484936.9"/>
    <n v="565035.77"/>
    <n v="523028.03"/>
    <n v="511321.18"/>
    <n v="577317.30000000005"/>
    <n v="520680.51"/>
    <n v="544693.5"/>
    <n v="587357.71600000001"/>
    <n v="536283.13199999998"/>
    <n v="536283.13199999998"/>
    <n v="561820.424"/>
    <n v="587357.71600000001"/>
    <n v="510745.84"/>
    <n v="587357.71600000001"/>
    <n v="561820.424"/>
    <n v="536283.13199999998"/>
    <n v="587357.71600000001"/>
    <n v="536283.13199999998"/>
    <n v="561820.424"/>
    <n v="6393226.0599999996"/>
    <n v="6690770.5039999997"/>
    <s v="All Budget Divisions"/>
    <s v="BD-20 - Schools &amp; Libraries"/>
    <x v="3"/>
    <s v="USF"/>
    <s v="Employee Expenses"/>
    <s v="Compensation and Benefits"/>
    <n v="297544.44400000002"/>
    <s v="20-200-20.68000"/>
    <s v="200-Schools &amp; Libraries"/>
    <s v="200"/>
    <x v="18"/>
    <x v="3"/>
  </r>
  <r>
    <x v="4"/>
    <x v="9"/>
    <x v="1"/>
    <n v="2"/>
    <n v="2"/>
    <n v="45"/>
    <x v="6"/>
    <n v="26"/>
    <n v="58"/>
    <x v="4"/>
    <n v="2"/>
    <s v="2. EXP - Operating Expense"/>
    <n v="100"/>
    <x v="18"/>
    <n v="1006"/>
    <n v="476964.08319999999"/>
    <n v="46754.28"/>
    <n v="43771.519999999997"/>
    <n v="43771.519999999997"/>
    <n v="45855.88"/>
    <n v="47752.73"/>
    <n v="36198.47"/>
    <n v="42483.49"/>
    <n v="41032.94"/>
    <n v="39073.25"/>
    <n v="45357.14"/>
    <n v="43913.86"/>
    <n v="44373.56"/>
    <n v="41870.892800000001"/>
    <n v="38229.945599999999"/>
    <n v="38229.945599999999"/>
    <n v="40050.419199999997"/>
    <n v="41870.892800000001"/>
    <n v="36409.472000000002"/>
    <n v="41870.892800000001"/>
    <n v="40050.419199999997"/>
    <n v="38229.945599999999"/>
    <n v="41870.892800000001"/>
    <n v="38229.945599999999"/>
    <n v="40050.419199999997"/>
    <n v="520338.64"/>
    <n v="476964.08319999999"/>
    <s v="All Budget Divisions"/>
    <s v="CD-80 - Audit and Assurance"/>
    <x v="1"/>
    <s v="USF"/>
    <s v="Employee Expenses"/>
    <s v="Compensation and Benefits"/>
    <n v="-43374.556799999998"/>
    <s v="80-801-80.68000"/>
    <s v="801-Corporate Assurance"/>
    <s v="801"/>
    <x v="18"/>
    <x v="3"/>
  </r>
  <r>
    <x v="5"/>
    <x v="16"/>
    <x v="9"/>
    <n v="2"/>
    <n v="2"/>
    <n v="42"/>
    <x v="11"/>
    <n v="26"/>
    <n v="55"/>
    <x v="6"/>
    <n v="2"/>
    <s v="2. EXP - Operating Expense"/>
    <n v="100"/>
    <x v="18"/>
    <n v="1207"/>
    <n v="579292.69999999995"/>
    <n v="56385.56"/>
    <n v="49030.92"/>
    <n v="51482.47"/>
    <n v="53934.01"/>
    <n v="53784.01"/>
    <n v="51532.47"/>
    <n v="56385.55"/>
    <n v="68871.520000000004"/>
    <n v="68733.59"/>
    <n v="81403.360000000001"/>
    <n v="49378.02"/>
    <n v="-12325.76"/>
    <n v="56385.56"/>
    <n v="49030.92"/>
    <n v="51482.47"/>
    <n v="53934.01"/>
    <n v="53784.01"/>
    <n v="51532.47"/>
    <n v="56385.55"/>
    <n v="68871.520000000004"/>
    <n v="68733.59"/>
    <n v="81403.360000000001"/>
    <n v="-12250.76"/>
    <n v="0"/>
    <n v="628595.72"/>
    <n v="579292.69999999995"/>
    <s v="All Budget Divisions"/>
    <s v="CD-70 - Finance"/>
    <x v="1"/>
    <s v="USF"/>
    <s v="Employee Expenses"/>
    <s v="Compensation and Benefits"/>
    <n v="-49303.02"/>
    <s v="70-799-70.68000"/>
    <s v="799-Enterprise Resource Program"/>
    <s v="799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504"/>
    <n v="1243534.78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5699.76999999999"/>
    <n v="155850.6"/>
    <n v="143539.18"/>
    <n v="0"/>
    <n v="0"/>
    <n v="0"/>
    <n v="0"/>
    <n v="1394424.52"/>
    <n v="1243534.78"/>
    <s v="All Budget Divisions"/>
    <s v="CD-90 - Information Technology"/>
    <x v="1"/>
    <s v="USF"/>
    <s v="Employee Expenses"/>
    <s v="Compensation and Benefits"/>
    <n v="-150889.74"/>
    <s v="90-923-90.68000"/>
    <s v="923-Information Security"/>
    <s v="923"/>
    <x v="18"/>
    <x v="3"/>
  </r>
  <r>
    <x v="3"/>
    <x v="8"/>
    <x v="1"/>
    <n v="2"/>
    <n v="2"/>
    <n v="53"/>
    <x v="16"/>
    <n v="26"/>
    <n v="59"/>
    <x v="2"/>
    <n v="2"/>
    <s v="2. EXP - Operating Expense"/>
    <n v="57"/>
    <x v="22"/>
    <n v="7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20"/>
    <x v="13"/>
    <n v="2"/>
    <n v="2"/>
    <n v="42"/>
    <x v="11"/>
    <n v="26"/>
    <n v="55"/>
    <x v="6"/>
    <n v="2"/>
    <s v="2. EXP - Operating Expense"/>
    <n v="57"/>
    <x v="22"/>
    <n v="1193"/>
    <n v="-4823851.6699820003"/>
    <n v="2263.33"/>
    <n v="3013.33"/>
    <n v="22129.35"/>
    <n v="2414"/>
    <n v="1500"/>
    <n v="5695"/>
    <n v="3250"/>
    <n v="14093.95"/>
    <n v="15000"/>
    <n v="4883.33"/>
    <n v="-5966.67"/>
    <n v="8238.33"/>
    <n v="2263.33"/>
    <n v="3013.33"/>
    <n v="22129.35"/>
    <n v="2414"/>
    <n v="1500"/>
    <n v="5695"/>
    <n v="-810325.00499699998"/>
    <n v="-810108.33499700006"/>
    <n v="-810108.33499700006"/>
    <n v="-810108.33499700006"/>
    <n v="-810108.33499700006"/>
    <n v="-810108.33499700006"/>
    <n v="37015.01"/>
    <n v="37015.01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11"/>
    <x v="6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20"/>
    <x v="13"/>
    <n v="2"/>
    <n v="2"/>
    <n v="46"/>
    <x v="3"/>
    <n v="26"/>
    <n v="59"/>
    <x v="2"/>
    <n v="2"/>
    <s v="2. EXP - Operating Expense"/>
    <n v="83"/>
    <x v="13"/>
    <n v="1265"/>
    <n v="395510.75540000002"/>
    <n v="48753.01"/>
    <n v="35979.72"/>
    <n v="38386.75"/>
    <n v="40359.58"/>
    <n v="40220.51"/>
    <n v="38407.82"/>
    <n v="39896.79"/>
    <n v="41552.69"/>
    <n v="39759"/>
    <n v="36735.699999999997"/>
    <n v="33751.14"/>
    <n v="48904.12"/>
    <n v="48753.01"/>
    <n v="35979.72"/>
    <n v="38386.75"/>
    <n v="40359.58"/>
    <n v="40220.51"/>
    <n v="38407.82"/>
    <n v="38514.397499999999"/>
    <n v="31780.028999999999"/>
    <n v="26916.338"/>
    <n v="20982.901699999999"/>
    <n v="12453.87"/>
    <n v="22755.8292"/>
    <n v="242107.39"/>
    <n v="242107.39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49"/>
    <n v="83375.240000000005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7670.67"/>
    <n v="7322"/>
    <n v="7527.92"/>
    <n v="6274.15"/>
    <n v="4067.6"/>
    <n v="3019.35"/>
    <n v="2577.98"/>
    <n v="2398.84"/>
    <n v="4806.8999999999996"/>
    <n v="37709.83"/>
    <n v="37709.83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0"/>
    <x v="19"/>
    <x v="12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18"/>
    <x v="11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6"/>
    <x v="12"/>
    <x v="6"/>
    <n v="2"/>
    <n v="2"/>
    <n v="45"/>
    <x v="6"/>
    <n v="26"/>
    <n v="58"/>
    <x v="4"/>
    <n v="2"/>
    <s v="2. EXP - Operating Expense"/>
    <n v="39"/>
    <x v="27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7"/>
    <x v="5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7"/>
    <x v="5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0"/>
    <x v="0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3"/>
    <x v="8"/>
    <x v="1"/>
    <n v="2"/>
    <n v="2"/>
    <n v="48"/>
    <x v="8"/>
    <n v="26"/>
    <n v="59"/>
    <x v="2"/>
    <n v="2"/>
    <s v="2. EXP - Operating Expense"/>
    <n v="57"/>
    <x v="22"/>
    <n v="793"/>
    <n v="450000"/>
    <n v="974.64"/>
    <n v="974.64"/>
    <n v="974.64"/>
    <n v="974.64"/>
    <n v="974.64"/>
    <n v="8069.79"/>
    <n v="974.64"/>
    <n v="8069.79"/>
    <n v="974.64"/>
    <n v="974.64"/>
    <n v="974.64"/>
    <n v="0"/>
    <n v="37500"/>
    <n v="37500"/>
    <n v="37500"/>
    <n v="37500"/>
    <n v="37500"/>
    <n v="37500"/>
    <n v="37500"/>
    <n v="37500"/>
    <n v="37500"/>
    <n v="37500"/>
    <n v="37500"/>
    <n v="37500"/>
    <n v="24911.34"/>
    <n v="450000"/>
    <s v="All Budget Divisions"/>
    <s v="CD-22 - ECF (FCC Appropriated Program)"/>
    <x v="0"/>
    <s v="FCC"/>
    <s v="Professional Services"/>
    <s v="Other Professional Services"/>
    <n v="425088.66"/>
    <s v="90-202-22.64800"/>
    <s v="202-ECF (FCC Appropriated Program)"/>
    <s v="202"/>
    <x v="22"/>
    <x v="9"/>
  </r>
  <r>
    <x v="0"/>
    <x v="17"/>
    <x v="10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8"/>
    <x v="11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5"/>
    <x v="16"/>
    <x v="9"/>
    <n v="2"/>
    <n v="2"/>
    <n v="55"/>
    <x v="9"/>
    <n v="26"/>
    <n v="59"/>
    <x v="2"/>
    <n v="2"/>
    <s v="2. EXP - Operating Expense"/>
    <n v="32"/>
    <x v="47"/>
    <n v="1318"/>
    <n v="-13262.31"/>
    <n v="0"/>
    <n v="-55.28"/>
    <n v="-3444.51"/>
    <n v="-1990.82"/>
    <n v="-625.65"/>
    <n v="-3129.79"/>
    <n v="-1808.87"/>
    <n v="-976.47"/>
    <n v="-1264.0899999999999"/>
    <n v="-235.86"/>
    <n v="-2357.5100000000002"/>
    <n v="-1837.32"/>
    <n v="0"/>
    <n v="-55.28"/>
    <n v="-3444.51"/>
    <n v="-1990.82"/>
    <n v="-625.65"/>
    <n v="-3129.79"/>
    <n v="-1808.87"/>
    <n v="-976.47"/>
    <n v="-1264.0899999999999"/>
    <n v="-235.86"/>
    <n v="269.02999999999997"/>
    <n v="0"/>
    <n v="-17726.169999999998"/>
    <n v="-13262.31"/>
    <s v="All Budget Divisions"/>
    <s v="DA-20 - Schools &amp; Libraries (DA)"/>
    <x v="3"/>
    <s v="USF"/>
    <s v="Employee Expenses"/>
    <s v="Compensation and Benefits"/>
    <n v="4463.8599999999997"/>
    <s v="90-924-20.62309"/>
    <s v="924-SLD EPC IT Support"/>
    <s v="924"/>
    <x v="47"/>
    <x v="0"/>
  </r>
  <r>
    <x v="6"/>
    <x v="12"/>
    <x v="6"/>
    <n v="2"/>
    <n v="2"/>
    <n v="40"/>
    <x v="4"/>
    <n v="26"/>
    <n v="53"/>
    <x v="3"/>
    <n v="2"/>
    <s v="2. EXP - Operating Expense"/>
    <n v="38"/>
    <x v="26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18"/>
    <x v="11"/>
    <n v="2"/>
    <n v="2"/>
    <n v="35"/>
    <x v="12"/>
    <n v="26"/>
    <n v="48"/>
    <x v="7"/>
    <n v="2"/>
    <s v="2. EXP - Operating Expense"/>
    <n v="39"/>
    <x v="27"/>
    <n v="1340"/>
    <n v="5192.0633260000004"/>
    <n v="264.98"/>
    <n v="328.16"/>
    <n v="0"/>
    <n v="129.41"/>
    <n v="523.65"/>
    <n v="138.69"/>
    <n v="0"/>
    <n v="0"/>
    <n v="341.49"/>
    <n v="0"/>
    <n v="0"/>
    <n v="0"/>
    <n v="264.98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264.98"/>
    <n v="264.98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3"/>
    <x v="3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6"/>
    <x v="12"/>
    <x v="6"/>
    <n v="2"/>
    <n v="2"/>
    <n v="55"/>
    <x v="9"/>
    <n v="26"/>
    <n v="59"/>
    <x v="2"/>
    <n v="2"/>
    <s v="2. EXP - Operating Expense"/>
    <n v="27"/>
    <x v="38"/>
    <n v="1691"/>
    <n v="1517.4"/>
    <n v="0"/>
    <n v="0"/>
    <n v="0"/>
    <n v="0"/>
    <n v="0"/>
    <n v="0"/>
    <n v="0"/>
    <n v="0"/>
    <n v="0"/>
    <n v="0"/>
    <n v="0"/>
    <n v="0"/>
    <n v="116.72307600000001"/>
    <n v="116.72307600000001"/>
    <n v="116.72307600000001"/>
    <n v="175.08461600000001"/>
    <n v="116.72307600000001"/>
    <n v="116.72307600000001"/>
    <n v="116.72307600000001"/>
    <n v="116.72307600000001"/>
    <n v="175.08461600000001"/>
    <n v="116.72307600000001"/>
    <n v="116.72307600000001"/>
    <n v="116.723084"/>
    <n v="0"/>
    <n v="0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4"/>
    <x v="9"/>
    <x v="1"/>
    <n v="2"/>
    <n v="2"/>
    <n v="52"/>
    <x v="10"/>
    <n v="26"/>
    <n v="59"/>
    <x v="2"/>
    <n v="2"/>
    <s v="2. EXP - Operating Expense"/>
    <n v="29"/>
    <x v="4"/>
    <n v="1058"/>
    <n v="34634.434999999998"/>
    <n v="3042.07"/>
    <n v="2776.58"/>
    <n v="2776.59"/>
    <n v="2909.32"/>
    <n v="3033.81"/>
    <n v="2646.59"/>
    <n v="3042.07"/>
    <n v="2909.33"/>
    <n v="2776.58"/>
    <n v="3034.36"/>
    <n v="2778.78"/>
    <n v="3438.76"/>
    <n v="3040.4274999999998"/>
    <n v="2776.0425"/>
    <n v="2776.0425"/>
    <n v="2908.2350000000001"/>
    <n v="3040.4274999999998"/>
    <n v="2643.85"/>
    <n v="3040.4274999999998"/>
    <n v="2908.2350000000001"/>
    <n v="2776.0425"/>
    <n v="3040.4274999999998"/>
    <n v="2776.0425"/>
    <n v="2908.2350000000001"/>
    <n v="35164.839999999997"/>
    <n v="34634.434999999998"/>
    <s v="All Budget Divisions"/>
    <s v="DA-30 - High Cost (DA)"/>
    <x v="4"/>
    <s v="USF"/>
    <s v="Employee Expenses"/>
    <s v="Compensation and Benefits"/>
    <n v="-530.40499999999997"/>
    <s v="90-909-30.62306"/>
    <s v="909-Project Management Office"/>
    <s v="909"/>
    <x v="4"/>
    <x v="3"/>
  </r>
  <r>
    <x v="0"/>
    <x v="0"/>
    <x v="0"/>
    <n v="2"/>
    <n v="2"/>
    <n v="55"/>
    <x v="9"/>
    <n v="26"/>
    <n v="59"/>
    <x v="2"/>
    <n v="2"/>
    <s v="2. EXP - Operating Expense"/>
    <n v="29"/>
    <x v="4"/>
    <n v="1505"/>
    <n v="281674.42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3218.27"/>
    <n v="29607.17"/>
    <n v="26517.13"/>
    <n v="27880.18"/>
    <n v="21325.75"/>
    <n v="20356.400000000001"/>
    <n v="22295.1"/>
    <n v="217697.17"/>
    <n v="217697.17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12"/>
    <n v="-16449.311600000001"/>
    <n v="0"/>
    <n v="0"/>
    <n v="0"/>
    <n v="0"/>
    <n v="0"/>
    <n v="0"/>
    <n v="0"/>
    <n v="0"/>
    <n v="0"/>
    <n v="0"/>
    <n v="0"/>
    <n v="0"/>
    <n v="-1535.8167000000001"/>
    <n v="-1347.6128000000001"/>
    <n v="-1549.7547"/>
    <n v="-1347.6128000000001"/>
    <n v="-1549.7547"/>
    <n v="-1482.374"/>
    <n v="-1391.6677"/>
    <n v="-1399.2363"/>
    <n v="-1227.53"/>
    <n v="-1215.5400999999999"/>
    <n v="-1199.1498999999999"/>
    <n v="-1203.2619"/>
    <n v="0"/>
    <n v="-16449.311600000001"/>
    <s v="All Budget Divisions"/>
    <s v="CD-90 - Information Technology"/>
    <x v="1"/>
    <s v="USF"/>
    <s v="Employee Expenses"/>
    <s v="Compensation and Benefits"/>
    <n v="-16449.311600000001"/>
    <s v="90-900-90.62307"/>
    <s v="900-IT Senior Management"/>
    <s v="900"/>
    <x v="39"/>
    <x v="0"/>
  </r>
  <r>
    <x v="0"/>
    <x v="13"/>
    <x v="7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5"/>
    <x v="15"/>
    <x v="5"/>
    <n v="2"/>
    <n v="2"/>
    <n v="49"/>
    <x v="13"/>
    <n v="26"/>
    <n v="55"/>
    <x v="6"/>
    <n v="2"/>
    <s v="2. EXP - Operating Expense"/>
    <n v="31"/>
    <x v="24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7"/>
    <x v="5"/>
    <n v="1"/>
    <n v="1"/>
    <n v="37"/>
    <x v="5"/>
    <n v="26"/>
    <n v="50"/>
    <x v="0"/>
    <n v="1"/>
    <s v="1. T4000 - Revenue"/>
    <n v="1"/>
    <x v="58"/>
    <n v="1346"/>
    <n v="20553858.300000001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389459.98"/>
    <n v="2544231.5499999998"/>
    <n v="2349150.9900000002"/>
    <n v="0"/>
    <n v="0"/>
    <n v="0"/>
    <n v="0"/>
    <n v="22943318.280000001"/>
    <n v="20553858.300000001"/>
    <s v="All Budget Divisions"/>
    <s v="BD-50 - Rural Health Care"/>
    <x v="2"/>
    <s v="USF"/>
    <s v="Revenue"/>
    <s v="Revenue"/>
    <n v="-2389459.98"/>
    <s v="50-500-50.40000"/>
    <s v="500-Rural Health Care"/>
    <s v="500"/>
    <x v="58"/>
    <x v="0"/>
  </r>
  <r>
    <x v="5"/>
    <x v="15"/>
    <x v="5"/>
    <n v="2"/>
    <n v="2"/>
    <n v="53"/>
    <x v="16"/>
    <n v="26"/>
    <n v="58"/>
    <x v="4"/>
    <n v="2"/>
    <s v="2. EXP - Operating Expense"/>
    <n v="16"/>
    <x v="1"/>
    <n v="1221"/>
    <n v="87808"/>
    <n v="26376"/>
    <n v="-8008"/>
    <n v="8064"/>
    <n v="9856"/>
    <n v="9408"/>
    <n v="8960"/>
    <n v="7616"/>
    <n v="9408"/>
    <n v="9408"/>
    <n v="7616"/>
    <n v="-448"/>
    <n v="-448"/>
    <n v="26376"/>
    <n v="-8008"/>
    <n v="8064"/>
    <n v="9856"/>
    <n v="9408"/>
    <n v="8960"/>
    <n v="7616"/>
    <n v="9408"/>
    <n v="9408"/>
    <n v="7616"/>
    <n v="-448"/>
    <n v="-448"/>
    <n v="87808"/>
    <n v="87808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5"/>
    <x v="16"/>
    <x v="9"/>
    <n v="2"/>
    <n v="2"/>
    <n v="48"/>
    <x v="8"/>
    <n v="26"/>
    <n v="59"/>
    <x v="2"/>
    <n v="2"/>
    <s v="2. EXP - Operating Expense"/>
    <n v="16"/>
    <x v="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8"/>
    <x v="11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4"/>
    <x v="9"/>
    <x v="1"/>
    <n v="2"/>
    <n v="2"/>
    <n v="42"/>
    <x v="11"/>
    <n v="26"/>
    <n v="55"/>
    <x v="6"/>
    <n v="2"/>
    <s v="2. EXP - Operating Expense"/>
    <n v="20"/>
    <x v="107"/>
    <n v="972"/>
    <n v="232557"/>
    <n v="63341.56"/>
    <n v="63001.98"/>
    <n v="63524.89"/>
    <n v="63414.19"/>
    <n v="67524.39"/>
    <n v="71506.559999999998"/>
    <n v="64584.44"/>
    <n v="56167.87"/>
    <n v="53774.49"/>
    <n v="52372.57"/>
    <n v="52188.65"/>
    <n v="54290.080000000002"/>
    <n v="0"/>
    <n v="0"/>
    <n v="0"/>
    <n v="0"/>
    <n v="0"/>
    <n v="0"/>
    <n v="0"/>
    <n v="0"/>
    <n v="0"/>
    <n v="77519"/>
    <n v="77519"/>
    <n v="77519"/>
    <n v="725691.67"/>
    <n v="232557"/>
    <s v="All Budget Divisions"/>
    <s v="CD-70 - Finance"/>
    <x v="1"/>
    <s v="USF"/>
    <s v="Depreciation and Amortization"/>
    <s v="Depreciation and Amortization"/>
    <n v="-493134.67"/>
    <s v="70-700-70.61501"/>
    <s v="700-Finance"/>
    <s v="700"/>
    <x v="107"/>
    <x v="0"/>
  </r>
  <r>
    <x v="5"/>
    <x v="20"/>
    <x v="13"/>
    <n v="2"/>
    <n v="2"/>
    <n v="43"/>
    <x v="21"/>
    <n v="26"/>
    <n v="56"/>
    <x v="12"/>
    <n v="2"/>
    <s v="2. EXP - Operating Expense"/>
    <n v="24"/>
    <x v="3"/>
    <n v="1211"/>
    <n v="39561.030500000001"/>
    <n v="2820"/>
    <n v="3583.2"/>
    <n v="2308.1999999999998"/>
    <n v="3038.2"/>
    <n v="2975"/>
    <n v="2843.2"/>
    <n v="2698.2"/>
    <n v="2999.2"/>
    <n v="3565"/>
    <n v="2904.2"/>
    <n v="3079.84"/>
    <n v="2596.7199999999998"/>
    <n v="2820"/>
    <n v="3583.2"/>
    <n v="2308.1999999999998"/>
    <n v="3038.2"/>
    <n v="2975"/>
    <n v="2843.2"/>
    <n v="3832.1538"/>
    <n v="3498.9229999999998"/>
    <n v="3665.5383999999999"/>
    <n v="3832.1538"/>
    <n v="3332.3076999999998"/>
    <n v="3832.1538"/>
    <n v="17567.8"/>
    <n v="17567.8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2"/>
    <x v="4"/>
    <x v="1"/>
    <n v="2"/>
    <n v="2"/>
    <n v="34"/>
    <x v="7"/>
    <n v="26"/>
    <n v="47"/>
    <x v="5"/>
    <n v="2"/>
    <s v="2. EXP - Operating Expense"/>
    <n v="110"/>
    <x v="46"/>
    <n v="229"/>
    <n v="106509.41"/>
    <n v="0"/>
    <n v="0"/>
    <n v="0"/>
    <n v="0"/>
    <n v="0"/>
    <n v="0"/>
    <n v="0"/>
    <n v="0"/>
    <n v="0"/>
    <n v="0"/>
    <n v="0"/>
    <n v="23815.65"/>
    <n v="0"/>
    <n v="0"/>
    <n v="0"/>
    <n v="0"/>
    <n v="0"/>
    <n v="0"/>
    <n v="0"/>
    <n v="0"/>
    <n v="0"/>
    <n v="0"/>
    <n v="0"/>
    <n v="106509.41"/>
    <n v="23815.65"/>
    <n v="106509.41"/>
    <s v="All Budget Divisions"/>
    <s v="BD-20 - Schools &amp; Libraries"/>
    <x v="3"/>
    <s v="USF"/>
    <s v="Employee Expenses"/>
    <s v="Compensation and Benefits"/>
    <n v="82693.759999999995"/>
    <s v="20-200-20.68100"/>
    <s v="200-Schools &amp; Libraries"/>
    <s v="200"/>
    <x v="46"/>
    <x v="3"/>
  </r>
  <r>
    <x v="0"/>
    <x v="5"/>
    <x v="4"/>
    <n v="2"/>
    <n v="2"/>
    <n v="36"/>
    <x v="14"/>
    <n v="26"/>
    <n v="49"/>
    <x v="10"/>
    <n v="3"/>
    <s v="4. USAC_DEBIT - USAC Administration (Debit to SM)"/>
    <n v="120"/>
    <x v="73"/>
    <n v="1341"/>
    <n v="11670811.35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38722.08"/>
    <n v="1033206.58"/>
    <n v="943362.53"/>
    <n v="988284.55"/>
    <n v="988284.55"/>
    <n v="1060025.8799999999"/>
    <n v="1087652.68"/>
    <n v="5569994.5800000001"/>
    <n v="5569994.5800000001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2"/>
    <x v="4"/>
    <x v="1"/>
    <n v="2"/>
    <n v="2"/>
    <n v="34"/>
    <x v="7"/>
    <n v="26"/>
    <n v="47"/>
    <x v="5"/>
    <n v="2"/>
    <s v="2. EXP - Operating Expense"/>
    <n v="146"/>
    <x v="5"/>
    <n v="229"/>
    <n v="910"/>
    <n v="0"/>
    <n v="0"/>
    <n v="0"/>
    <n v="0"/>
    <n v="0"/>
    <n v="139"/>
    <n v="139"/>
    <n v="0"/>
    <n v="0"/>
    <n v="0"/>
    <n v="0"/>
    <n v="195"/>
    <n v="0"/>
    <n v="0"/>
    <n v="0"/>
    <n v="0"/>
    <n v="0"/>
    <n v="225"/>
    <n v="0"/>
    <n v="490"/>
    <n v="0"/>
    <n v="0"/>
    <n v="195"/>
    <n v="0"/>
    <n v="473"/>
    <n v="910"/>
    <s v="All Budget Divisions"/>
    <s v="BD-20 - Schools &amp; Libraries"/>
    <x v="3"/>
    <s v="USF"/>
    <s v="Employee Expenses"/>
    <s v="Dues and Subscriptions"/>
    <n v="437"/>
    <s v="20-200-20.62200"/>
    <s v="200-Schools &amp; Libraries"/>
    <s v="200"/>
    <x v="5"/>
    <x v="4"/>
  </r>
  <r>
    <x v="0"/>
    <x v="5"/>
    <x v="4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15"/>
    <x v="5"/>
    <n v="2"/>
    <n v="2"/>
    <n v="33"/>
    <x v="20"/>
    <n v="26"/>
    <n v="55"/>
    <x v="6"/>
    <n v="2"/>
    <s v="2. EXP - Operating Expense"/>
    <n v="105"/>
    <x v="11"/>
    <n v="1110"/>
    <n v="48236.81"/>
    <n v="0"/>
    <n v="0"/>
    <n v="0"/>
    <n v="0"/>
    <n v="500"/>
    <n v="800"/>
    <n v="0"/>
    <n v="500"/>
    <n v="0"/>
    <n v="0"/>
    <n v="500"/>
    <n v="45936.81"/>
    <n v="0"/>
    <n v="0"/>
    <n v="0"/>
    <n v="0"/>
    <n v="500"/>
    <n v="800"/>
    <n v="0"/>
    <n v="500"/>
    <n v="0"/>
    <n v="0"/>
    <n v="500"/>
    <n v="45936.81"/>
    <n v="48236.81"/>
    <n v="48236.81"/>
    <s v="All Budget Divisions"/>
    <s v="CD-10 - Contributors/499"/>
    <x v="1"/>
    <s v="USF"/>
    <s v="Employee Expenses"/>
    <s v="Compensation and Benefits"/>
    <n v="0"/>
    <s v="10-110-10.68005"/>
    <s v="110-Contributors"/>
    <s v="110"/>
    <x v="11"/>
    <x v="3"/>
  </r>
  <r>
    <x v="0"/>
    <x v="19"/>
    <x v="12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6"/>
    <x v="12"/>
    <x v="6"/>
    <n v="2"/>
    <n v="2"/>
    <n v="50"/>
    <x v="0"/>
    <n v="26"/>
    <n v="55"/>
    <x v="6"/>
    <n v="2"/>
    <s v="2. EXP - Operating Expense"/>
    <n v="107"/>
    <x v="12"/>
    <n v="15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6"/>
    <x v="9"/>
    <n v="2"/>
    <n v="2"/>
    <n v="41"/>
    <x v="17"/>
    <n v="26"/>
    <n v="54"/>
    <x v="11"/>
    <n v="2"/>
    <s v="2. EXP - Operating Expense"/>
    <n v="95"/>
    <x v="7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5"/>
    <x v="20"/>
    <x v="13"/>
    <n v="2"/>
    <n v="2"/>
    <n v="52"/>
    <x v="10"/>
    <n v="26"/>
    <n v="58"/>
    <x v="4"/>
    <n v="2"/>
    <s v="2. EXP - Operating Expense"/>
    <n v="97"/>
    <x v="16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6"/>
    <x v="12"/>
    <x v="6"/>
    <n v="2"/>
    <n v="2"/>
    <n v="45"/>
    <x v="6"/>
    <n v="26"/>
    <n v="58"/>
    <x v="4"/>
    <n v="2"/>
    <s v="2. EXP - Operating Expense"/>
    <n v="98"/>
    <x v="17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2"/>
    <x v="2"/>
    <n v="2"/>
    <n v="2"/>
    <n v="42"/>
    <x v="11"/>
    <n v="26"/>
    <n v="55"/>
    <x v="6"/>
    <n v="2"/>
    <s v="2. EXP - Operating Expense"/>
    <n v="100"/>
    <x v="18"/>
    <n v="1406"/>
    <n v="355927.09"/>
    <n v="0"/>
    <n v="0"/>
    <n v="0"/>
    <n v="0"/>
    <n v="0"/>
    <n v="0"/>
    <n v="0"/>
    <n v="0"/>
    <n v="0"/>
    <n v="0"/>
    <n v="0"/>
    <n v="0"/>
    <n v="0"/>
    <n v="0"/>
    <n v="0"/>
    <n v="39748.199999999997"/>
    <n v="37941.47"/>
    <n v="39748.199999999997"/>
    <n v="41554.94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1"/>
    <x v="1"/>
    <x v="1"/>
    <n v="2"/>
    <n v="2"/>
    <n v="46"/>
    <x v="3"/>
    <n v="26"/>
    <n v="59"/>
    <x v="2"/>
    <n v="2"/>
    <s v="2. EXP - Operating Expense"/>
    <n v="102"/>
    <x v="44"/>
    <n v="614"/>
    <n v="0"/>
    <n v="0"/>
    <n v="-7589.38"/>
    <n v="-7559.24"/>
    <n v="-11651.36"/>
    <n v="-1335.07"/>
    <n v="-4317.4399999999996"/>
    <n v="-1191.69"/>
    <n v="-4035.53"/>
    <n v="-21685.13"/>
    <n v="-420.89"/>
    <n v="-6773.94"/>
    <n v="-8189.9"/>
    <n v="0"/>
    <n v="0"/>
    <n v="0"/>
    <n v="0"/>
    <n v="0"/>
    <n v="0"/>
    <n v="0"/>
    <n v="0"/>
    <n v="0"/>
    <n v="0"/>
    <n v="0"/>
    <n v="0"/>
    <n v="-74749.570000000007"/>
    <n v="0"/>
    <s v="All Budget Divisions"/>
    <s v="CD-90 - Information Technology"/>
    <x v="1"/>
    <s v="USF"/>
    <s v="Employee Expenses"/>
    <s v="Compensation and Benefits"/>
    <n v="74749.570000000007"/>
    <s v="90-908-90.68002"/>
    <s v="908-Quality Assurance"/>
    <s v="908"/>
    <x v="44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449"/>
    <n v="-4225.68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-585.96"/>
    <n v="0"/>
    <n v="0"/>
    <n v="0"/>
    <n v="0"/>
    <n v="0"/>
    <n v="0"/>
    <n v="-4225.68"/>
    <n v="-4225.68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5"/>
    <x v="20"/>
    <x v="13"/>
    <n v="2"/>
    <n v="2"/>
    <n v="42"/>
    <x v="11"/>
    <n v="26"/>
    <n v="55"/>
    <x v="6"/>
    <n v="2"/>
    <s v="2. EXP - Operating Expense"/>
    <n v="90"/>
    <x v="75"/>
    <n v="1193"/>
    <n v="250000"/>
    <n v="20833"/>
    <n v="20833"/>
    <n v="20833"/>
    <n v="20833"/>
    <n v="20833"/>
    <n v="20833"/>
    <n v="20833"/>
    <n v="20833"/>
    <n v="20833"/>
    <n v="20833"/>
    <n v="270833"/>
    <n v="198837"/>
    <n v="20833"/>
    <n v="20833"/>
    <n v="20833"/>
    <n v="20833"/>
    <n v="20833"/>
    <n v="20833"/>
    <n v="20833"/>
    <n v="20833"/>
    <n v="20833"/>
    <n v="20833"/>
    <n v="20833"/>
    <n v="20837"/>
    <n v="124998"/>
    <n v="124998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0"/>
    <x v="14"/>
    <x v="8"/>
    <n v="2"/>
    <n v="2"/>
    <n v="42"/>
    <x v="11"/>
    <n v="26"/>
    <n v="55"/>
    <x v="6"/>
    <n v="2"/>
    <s v="2. EXP - Operating Expense"/>
    <n v="90"/>
    <x v="75"/>
    <n v="1398"/>
    <n v="249999.97333199999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0000000002"/>
    <n v="20833.330000000002"/>
    <n v="20833.330000000002"/>
    <n v="20833.333332999999"/>
    <n v="20833.333332999999"/>
    <n v="20833.333332999999"/>
    <n v="20833.333332999999"/>
    <n v="166666.64000000001"/>
    <n v="166666.64000000001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2"/>
    <x v="4"/>
    <x v="1"/>
    <n v="2"/>
    <n v="2"/>
    <n v="43"/>
    <x v="21"/>
    <n v="26"/>
    <n v="56"/>
    <x v="12"/>
    <n v="2"/>
    <s v="2. EXP - Operating Expense"/>
    <n v="93"/>
    <x v="34"/>
    <n v="327"/>
    <n v="18000"/>
    <n v="0"/>
    <n v="1995"/>
    <n v="3590"/>
    <n v="0"/>
    <n v="0"/>
    <n v="1745"/>
    <n v="193"/>
    <n v="969"/>
    <n v="0"/>
    <n v="210.94"/>
    <n v="1346.54"/>
    <n v="0"/>
    <n v="1500"/>
    <n v="1500"/>
    <n v="1500"/>
    <n v="1500"/>
    <n v="1500"/>
    <n v="1500"/>
    <n v="1500"/>
    <n v="1500"/>
    <n v="1500"/>
    <n v="1500"/>
    <n v="1500"/>
    <n v="1500"/>
    <n v="10049.48"/>
    <n v="18000"/>
    <s v="All Budget Divisions"/>
    <s v="CD-73 - Procurement"/>
    <x v="1"/>
    <s v="USF"/>
    <s v="Employee Expenses"/>
    <s v="Training"/>
    <n v="7950.52"/>
    <s v="73-730-73.66700"/>
    <s v="730-Procurement"/>
    <s v="730"/>
    <x v="34"/>
    <x v="7"/>
  </r>
  <r>
    <x v="0"/>
    <x v="11"/>
    <x v="6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7"/>
    <x v="5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2"/>
    <x v="2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7"/>
    <x v="5"/>
    <n v="2"/>
    <n v="2"/>
    <n v="34"/>
    <x v="7"/>
    <n v="26"/>
    <n v="47"/>
    <x v="5"/>
    <n v="2"/>
    <s v="2. EXP - Operating Expense"/>
    <n v="45"/>
    <x v="19"/>
    <n v="1335"/>
    <n v="31451.7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3325.5"/>
    <n v="895"/>
    <n v="1710"/>
    <n v="0"/>
    <n v="0"/>
    <n v="0"/>
    <n v="0"/>
    <n v="31451.77"/>
    <n v="31451.7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6"/>
    <x v="12"/>
    <x v="6"/>
    <n v="2"/>
    <n v="2"/>
    <n v="55"/>
    <x v="9"/>
    <n v="26"/>
    <n v="53"/>
    <x v="3"/>
    <n v="2"/>
    <s v="2. EXP - Operating Expense"/>
    <n v="45"/>
    <x v="19"/>
    <n v="1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7"/>
    <x v="5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16"/>
    <x v="9"/>
    <n v="2"/>
    <n v="2"/>
    <n v="46"/>
    <x v="3"/>
    <n v="26"/>
    <n v="59"/>
    <x v="2"/>
    <n v="2"/>
    <s v="2. EXP - Operating Expense"/>
    <n v="76"/>
    <x v="68"/>
    <n v="1311"/>
    <n v="1023589.82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96954.1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0"/>
    <n v="1120543.92"/>
    <n v="1023589.82"/>
    <s v="All Budget Divisions"/>
    <s v="CD-90 - Information Technology"/>
    <x v="1"/>
    <s v="USF"/>
    <s v="General and Administrative"/>
    <s v="Rent"/>
    <n v="-96954.1"/>
    <s v="90-922-90.64902"/>
    <s v="922-Technology Operations"/>
    <s v="922"/>
    <x v="68"/>
    <x v="13"/>
  </r>
  <r>
    <x v="0"/>
    <x v="17"/>
    <x v="10"/>
    <n v="2"/>
    <n v="2"/>
    <n v="42"/>
    <x v="11"/>
    <n v="26"/>
    <n v="55"/>
    <x v="6"/>
    <n v="2"/>
    <s v="2. EXP - Operating Expense"/>
    <n v="83"/>
    <x v="13"/>
    <n v="1331"/>
    <n v="125093.04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12919.73"/>
    <n v="12919.73"/>
    <n v="12332.47"/>
    <n v="12919.73"/>
    <n v="13383.75"/>
    <n v="11410.91"/>
    <n v="11648.26"/>
    <n v="9952.77"/>
    <n v="7952.67"/>
    <n v="10737.28"/>
    <n v="8915.74"/>
    <n v="8915.74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18"/>
    <x v="11"/>
    <n v="2"/>
    <n v="2"/>
    <n v="45"/>
    <x v="6"/>
    <n v="26"/>
    <n v="58"/>
    <x v="4"/>
    <n v="2"/>
    <s v="2. EXP - Operating Expense"/>
    <n v="83"/>
    <x v="13"/>
    <n v="1423"/>
    <n v="366301.43"/>
    <n v="43443.44"/>
    <n v="28159.38"/>
    <n v="30738.59"/>
    <n v="31168.12"/>
    <n v="30164.42"/>
    <n v="29867.24"/>
    <n v="37624.92"/>
    <n v="31476.28"/>
    <n v="32197.67"/>
    <n v="0"/>
    <n v="0"/>
    <n v="0"/>
    <n v="43443.44"/>
    <n v="30332.12"/>
    <n v="33121.08"/>
    <n v="33121.08"/>
    <n v="31615.58"/>
    <n v="32958.730000000003"/>
    <n v="33120.39"/>
    <n v="28842.75"/>
    <n v="27390.65"/>
    <n v="24042.52"/>
    <n v="20192.439999999999"/>
    <n v="28120.65"/>
    <n v="43443.44"/>
    <n v="43443.44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2"/>
    <x v="4"/>
    <x v="1"/>
    <n v="2"/>
    <n v="2"/>
    <n v="50"/>
    <x v="0"/>
    <n v="26"/>
    <n v="59"/>
    <x v="2"/>
    <n v="2"/>
    <s v="2. EXP - Operating Expense"/>
    <n v="31"/>
    <x v="24"/>
    <n v="357"/>
    <n v="0"/>
    <n v="0"/>
    <n v="0"/>
    <n v="2630.68"/>
    <n v="1440.08"/>
    <n v="696.11"/>
    <n v="612.19000000000005"/>
    <n v="295.2"/>
    <n v="217.65"/>
    <n v="104.19"/>
    <n v="17.899999999999999"/>
    <n v="0"/>
    <n v="0"/>
    <n v="0"/>
    <n v="0"/>
    <n v="0"/>
    <n v="0"/>
    <n v="0"/>
    <n v="0"/>
    <n v="0"/>
    <n v="0"/>
    <n v="0"/>
    <n v="0"/>
    <n v="0"/>
    <n v="0"/>
    <n v="6014"/>
    <n v="0"/>
    <s v="All Budget Divisions"/>
    <s v="CD-52 - Covid-19 Telehealth (FCC Appropriated Program)"/>
    <x v="0"/>
    <s v="FCC"/>
    <s v="Employee Expenses"/>
    <s v="Compensation and Benefits"/>
    <n v="-6014"/>
    <s v="90-502-52.62308"/>
    <s v="502-Covid-19 Telehealth (FCC Appropriated Program)"/>
    <s v="502"/>
    <x v="24"/>
    <x v="0"/>
  </r>
  <r>
    <x v="5"/>
    <x v="10"/>
    <x v="1"/>
    <n v="2"/>
    <n v="2"/>
    <n v="46"/>
    <x v="3"/>
    <n v="26"/>
    <n v="59"/>
    <x v="2"/>
    <n v="2"/>
    <s v="2. EXP - Operating Expense"/>
    <n v="39"/>
    <x v="2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16"/>
    <x v="9"/>
    <n v="2"/>
    <n v="2"/>
    <n v="46"/>
    <x v="3"/>
    <n v="26"/>
    <n v="59"/>
    <x v="2"/>
    <n v="2"/>
    <s v="2. EXP - Operating Expense"/>
    <n v="44"/>
    <x v="5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5"/>
    <x v="16"/>
    <x v="9"/>
    <n v="2"/>
    <n v="2"/>
    <n v="46"/>
    <x v="3"/>
    <n v="26"/>
    <n v="59"/>
    <x v="2"/>
    <n v="2"/>
    <s v="2. EXP - Operating Expense"/>
    <n v="44"/>
    <x v="57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19"/>
    <x v="12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3"/>
    <x v="8"/>
    <x v="1"/>
    <n v="2"/>
    <n v="2"/>
    <n v="46"/>
    <x v="3"/>
    <n v="26"/>
    <n v="59"/>
    <x v="2"/>
    <n v="2"/>
    <s v="2. EXP - Operating Expense"/>
    <n v="27"/>
    <x v="38"/>
    <n v="841"/>
    <n v="12197.64"/>
    <n v="1194.82"/>
    <n v="1288.94"/>
    <n v="1237.74"/>
    <n v="1237.74"/>
    <n v="1143.94"/>
    <n v="1585.8"/>
    <n v="1439.5"/>
    <n v="1439.5"/>
    <n v="1450.22"/>
    <n v="1445.44"/>
    <n v="1445.44"/>
    <n v="1445.44"/>
    <n v="1032.1079999999999"/>
    <n v="938.28"/>
    <n v="1079.0219999999999"/>
    <n v="938.28"/>
    <n v="1079.0219999999999"/>
    <n v="1032.1079999999999"/>
    <n v="985.19399999999996"/>
    <n v="1079.0219999999999"/>
    <n v="985.19399999999996"/>
    <n v="1032.1079999999999"/>
    <n v="1032.1079999999999"/>
    <n v="985.19399999999996"/>
    <n v="16354.52"/>
    <n v="12197.64"/>
    <s v="All Budget Divisions"/>
    <s v="CD-90 - Information Technology"/>
    <x v="1"/>
    <s v="USF"/>
    <s v="Employee Expenses"/>
    <s v="Compensation and Benefits"/>
    <n v="-4156.88"/>
    <s v="90-909-90.62304"/>
    <s v="909-Project Management Office"/>
    <s v="909"/>
    <x v="38"/>
    <x v="3"/>
  </r>
  <r>
    <x v="3"/>
    <x v="8"/>
    <x v="1"/>
    <n v="2"/>
    <n v="2"/>
    <n v="55"/>
    <x v="9"/>
    <n v="26"/>
    <n v="59"/>
    <x v="2"/>
    <n v="2"/>
    <s v="2. EXP - Operating Expense"/>
    <n v="27"/>
    <x v="38"/>
    <n v="880"/>
    <n v="4356.3"/>
    <n v="553.65"/>
    <n v="547.54999999999995"/>
    <n v="526.47"/>
    <n v="526.47"/>
    <n v="526.47"/>
    <n v="526.47"/>
    <n v="526.47"/>
    <n v="526.47"/>
    <n v="526.47"/>
    <n v="526.47"/>
    <n v="526.47"/>
    <n v="526.47"/>
    <n v="368.61"/>
    <n v="335.1"/>
    <n v="385.36500000000001"/>
    <n v="335.1"/>
    <n v="385.36500000000001"/>
    <n v="368.61"/>
    <n v="351.85500000000002"/>
    <n v="385.36500000000001"/>
    <n v="351.85500000000002"/>
    <n v="368.61"/>
    <n v="368.61"/>
    <n v="351.85500000000002"/>
    <n v="6365.9"/>
    <n v="4356.3"/>
    <s v="All Budget Divisions"/>
    <s v="DA-20 - Schools &amp; Libraries (DA)"/>
    <x v="3"/>
    <s v="USF"/>
    <s v="Employee Expenses"/>
    <s v="Compensation and Benefits"/>
    <n v="-2009.6"/>
    <s v="90-926-20.62304"/>
    <s v="926-SL Legacy IT Support"/>
    <s v="926"/>
    <x v="38"/>
    <x v="3"/>
  </r>
  <r>
    <x v="1"/>
    <x v="1"/>
    <x v="1"/>
    <n v="2"/>
    <n v="2"/>
    <n v="45"/>
    <x v="6"/>
    <n v="26"/>
    <n v="58"/>
    <x v="4"/>
    <n v="2"/>
    <s v="2. EXP - Operating Expense"/>
    <n v="29"/>
    <x v="4"/>
    <n v="561"/>
    <n v="521684.68329999998"/>
    <n v="33510.5"/>
    <n v="33050.81"/>
    <n v="35045.769999999997"/>
    <n v="35719.06"/>
    <n v="35864.43"/>
    <n v="35330.9"/>
    <n v="32282.560000000001"/>
    <n v="36675.379999999997"/>
    <n v="34020.519999999997"/>
    <n v="34063.599999999999"/>
    <n v="37418.44"/>
    <n v="48512.09"/>
    <n v="42136.070599999999"/>
    <n v="40129.591"/>
    <n v="46149.029699999999"/>
    <n v="42136.070599999999"/>
    <n v="44142.5501"/>
    <n v="44142.5501"/>
    <n v="42136.070599999999"/>
    <n v="46149.029699999999"/>
    <n v="44142.5501"/>
    <n v="42136.070599999999"/>
    <n v="44142.5501"/>
    <n v="44142.5501"/>
    <n v="431494.06"/>
    <n v="521684.68329999998"/>
    <s v="All Budget Divisions"/>
    <s v="CD-80 - Audit and Assurance"/>
    <x v="1"/>
    <s v="USF"/>
    <s v="Employee Expenses"/>
    <s v="Compensation and Benefits"/>
    <n v="90190.623300000007"/>
    <s v="80-800-80.62306"/>
    <s v="800-Audit and Assurance"/>
    <s v="800"/>
    <x v="4"/>
    <x v="3"/>
  </r>
  <r>
    <x v="5"/>
    <x v="16"/>
    <x v="9"/>
    <n v="2"/>
    <n v="2"/>
    <n v="45"/>
    <x v="6"/>
    <n v="26"/>
    <n v="58"/>
    <x v="4"/>
    <n v="2"/>
    <s v="2. EXP - Operating Expense"/>
    <n v="29"/>
    <x v="4"/>
    <n v="1227"/>
    <n v="46325.27"/>
    <n v="5365.43"/>
    <n v="3590.98"/>
    <n v="4677.57"/>
    <n v="5115.09"/>
    <n v="5113.71"/>
    <n v="4893.46"/>
    <n v="4293.1099999999997"/>
    <n v="4492.16"/>
    <n v="5120.59"/>
    <n v="4687.0200000000004"/>
    <n v="4100.92"/>
    <n v="7146.3"/>
    <n v="5365.43"/>
    <n v="3590.98"/>
    <n v="4677.57"/>
    <n v="5115.09"/>
    <n v="5113.71"/>
    <n v="4893.46"/>
    <n v="4293.1099999999997"/>
    <n v="4492.16"/>
    <n v="5120.59"/>
    <n v="4687.0200000000004"/>
    <n v="-1023.85"/>
    <n v="0"/>
    <n v="58596.34"/>
    <n v="46325.27"/>
    <s v="All Budget Divisions"/>
    <s v="CD-80 - Audit and Assurance"/>
    <x v="1"/>
    <s v="USF"/>
    <s v="Employee Expenses"/>
    <s v="Compensation and Benefits"/>
    <n v="-12271.07"/>
    <s v="80-801-80.62306"/>
    <s v="801-Corporate Assurance"/>
    <s v="801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31"/>
    <n v="222048.02619999999"/>
    <n v="0"/>
    <n v="0"/>
    <n v="0"/>
    <n v="0"/>
    <n v="0"/>
    <n v="0"/>
    <n v="0"/>
    <n v="0"/>
    <n v="0"/>
    <n v="0"/>
    <n v="0"/>
    <n v="0"/>
    <n v="17080.617399999999"/>
    <n v="17080.617399999999"/>
    <n v="17080.617399999999"/>
    <n v="25620.926100000001"/>
    <n v="17080.617399999999"/>
    <n v="17080.617399999999"/>
    <n v="17080.617399999999"/>
    <n v="17080.617399999999"/>
    <n v="25620.926100000001"/>
    <n v="17080.617399999999"/>
    <n v="17080.617399999999"/>
    <n v="17080.617399999999"/>
    <n v="0"/>
    <n v="0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5"/>
    <x v="4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5"/>
    <x v="15"/>
    <x v="5"/>
    <n v="2"/>
    <n v="2"/>
    <n v="46"/>
    <x v="3"/>
    <n v="26"/>
    <n v="59"/>
    <x v="2"/>
    <n v="2"/>
    <s v="2. EXP - Operating Expense"/>
    <n v="24"/>
    <x v="3"/>
    <n v="1265"/>
    <n v="55126.239999999998"/>
    <n v="4845.5"/>
    <n v="3859.4"/>
    <n v="5092.8999999999996"/>
    <n v="5361"/>
    <n v="4439.6000000000004"/>
    <n v="4505.6000000000004"/>
    <n v="4527.5"/>
    <n v="4845"/>
    <n v="5116.5"/>
    <n v="3929.2"/>
    <n v="3430.34"/>
    <n v="5173.7"/>
    <n v="4845.5"/>
    <n v="3859.4"/>
    <n v="5092.8999999999996"/>
    <n v="5361"/>
    <n v="4439.6000000000004"/>
    <n v="4505.6000000000004"/>
    <n v="4527.5"/>
    <n v="4845"/>
    <n v="5116.5"/>
    <n v="3929.2"/>
    <n v="3430.34"/>
    <n v="5173.7"/>
    <n v="55126.239999999998"/>
    <n v="55126.239999999998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5"/>
    <x v="10"/>
    <x v="1"/>
    <n v="2"/>
    <n v="2"/>
    <n v="46"/>
    <x v="3"/>
    <n v="26"/>
    <n v="59"/>
    <x v="2"/>
    <n v="2"/>
    <s v="2. EXP - Operating Expense"/>
    <n v="24"/>
    <x v="3"/>
    <n v="1287"/>
    <n v="59508"/>
    <n v="4783.3500000000004"/>
    <n v="3564.35"/>
    <n v="3810.35"/>
    <n v="4700.3500000000004"/>
    <n v="4578.3500000000004"/>
    <n v="3949.35"/>
    <n v="3420.35"/>
    <n v="3291.6"/>
    <n v="3442.6"/>
    <n v="3411.6"/>
    <n v="3477.6"/>
    <n v="3610.09"/>
    <n v="5244"/>
    <n v="4560"/>
    <n v="4788"/>
    <n v="5016"/>
    <n v="5016"/>
    <n v="4788"/>
    <n v="5244"/>
    <n v="4788"/>
    <n v="5016"/>
    <n v="5244"/>
    <n v="4560"/>
    <n v="5244"/>
    <n v="46039.94"/>
    <n v="59508"/>
    <s v="All Budget Divisions"/>
    <s v="CD-90 - Information Technology"/>
    <x v="1"/>
    <s v="USF"/>
    <s v="Employee Expenses"/>
    <s v="Compensation and Benefits"/>
    <n v="13468.06"/>
    <s v="90-910-90.62301"/>
    <s v="910-Enterprise Technology Development"/>
    <s v="910"/>
    <x v="3"/>
    <x v="3"/>
  </r>
  <r>
    <x v="0"/>
    <x v="7"/>
    <x v="5"/>
    <n v="2"/>
    <n v="2"/>
    <n v="42"/>
    <x v="11"/>
    <n v="26"/>
    <n v="55"/>
    <x v="6"/>
    <n v="2"/>
    <s v="2. EXP - Operating Expense"/>
    <n v="24"/>
    <x v="3"/>
    <n v="1398"/>
    <n v="51613.440000000002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108.22"/>
    <n v="5871.55"/>
    <n v="8041.02"/>
    <n v="0"/>
    <n v="0"/>
    <n v="0"/>
    <n v="0"/>
    <n v="58122.66"/>
    <n v="51613.440000000002"/>
    <s v="All Budget Divisions"/>
    <s v="CD-70 - Finance"/>
    <x v="1"/>
    <s v="USF"/>
    <s v="Employee Expenses"/>
    <s v="Compensation and Benefits"/>
    <n v="-6509.22"/>
    <s v="70-700-70.62301"/>
    <s v="700-Finance"/>
    <s v="700"/>
    <x v="3"/>
    <x v="3"/>
  </r>
  <r>
    <x v="0"/>
    <x v="3"/>
    <x v="3"/>
    <n v="2"/>
    <n v="2"/>
    <n v="42"/>
    <x v="11"/>
    <n v="26"/>
    <n v="55"/>
    <x v="6"/>
    <n v="2"/>
    <s v="2. EXP - Operating Expense"/>
    <n v="26"/>
    <x v="51"/>
    <n v="1331"/>
    <n v="293461.40000000002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0"/>
    <n v="32406.91"/>
    <n v="33950.089999999997"/>
    <n v="35493.279999999999"/>
    <n v="32406.91"/>
    <n v="33950.089999999997"/>
    <n v="33950.089999999997"/>
    <n v="32406.91"/>
    <n v="35493.279999999999"/>
    <n v="31205.119999999999"/>
    <n v="23403.84"/>
    <s v="All Budget Divisions"/>
    <s v="CD-70 - Finance"/>
    <x v="1"/>
    <s v="USF"/>
    <s v="Employee Expenses"/>
    <s v="Compensation and Benefits"/>
    <n v="-7801.28"/>
    <s v="10-100-10.62303"/>
    <s v="100-499"/>
    <s v="100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498"/>
    <n v="723492.13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65114.33"/>
    <n v="65114.33"/>
    <n v="65114.33"/>
    <n v="50191.24"/>
    <n v="50191.24"/>
    <n v="47909.82"/>
    <n v="52472.66"/>
    <n v="522727.17"/>
    <n v="522727.17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4"/>
    <x v="9"/>
    <x v="1"/>
    <n v="1"/>
    <n v="1"/>
    <n v="35"/>
    <x v="12"/>
    <n v="26"/>
    <n v="48"/>
    <x v="7"/>
    <n v="1"/>
    <s v="1. T4000 - Revenue"/>
    <n v="9"/>
    <x v="77"/>
    <n v="897"/>
    <n v="0"/>
    <n v="0"/>
    <n v="0"/>
    <n v="0"/>
    <n v="0"/>
    <n v="0"/>
    <n v="0"/>
    <n v="0"/>
    <n v="0"/>
    <n v="0"/>
    <n v="0"/>
    <n v="0"/>
    <n v="-1068295.55"/>
    <n v="0"/>
    <n v="0"/>
    <n v="0"/>
    <n v="0"/>
    <n v="0"/>
    <n v="0"/>
    <n v="0"/>
    <n v="0"/>
    <n v="0"/>
    <n v="0"/>
    <n v="0"/>
    <n v="0"/>
    <n v="-1068295.55"/>
    <n v="0"/>
    <s v="All Budget Divisions"/>
    <s v="BD-30 - High Cost"/>
    <x v="4"/>
    <s v="USF"/>
    <s v="Revenue"/>
    <s v="Revenue"/>
    <n v="1068295.55"/>
    <s v="30-300-30.40800"/>
    <s v="300-High Cost"/>
    <s v="300"/>
    <x v="77"/>
    <x v="0"/>
  </r>
  <r>
    <x v="4"/>
    <x v="9"/>
    <x v="1"/>
    <n v="2"/>
    <n v="2"/>
    <n v="42"/>
    <x v="11"/>
    <n v="26"/>
    <n v="55"/>
    <x v="6"/>
    <n v="2"/>
    <s v="2. EXP - Operating Expense"/>
    <n v="16"/>
    <x v="1"/>
    <n v="972"/>
    <n v="0"/>
    <n v="4197.5"/>
    <n v="0"/>
    <n v="0"/>
    <n v="0"/>
    <n v="0"/>
    <n v="0"/>
    <n v="0"/>
    <n v="11850"/>
    <n v="15800"/>
    <n v="15800"/>
    <n v="15010"/>
    <n v="14368.13"/>
    <n v="0"/>
    <n v="0"/>
    <n v="0"/>
    <n v="0"/>
    <n v="0"/>
    <n v="0"/>
    <n v="0"/>
    <n v="0"/>
    <n v="0"/>
    <n v="0"/>
    <n v="0"/>
    <n v="0"/>
    <n v="77025.63"/>
    <n v="0"/>
    <s v="All Budget Divisions"/>
    <s v="CD-70 - Finance"/>
    <x v="1"/>
    <s v="USF"/>
    <s v="Professional Services"/>
    <s v="Contract Labor"/>
    <n v="-77025.63"/>
    <s v="70-700-70.61400"/>
    <s v="700-Finance"/>
    <s v="700"/>
    <x v="1"/>
    <x v="1"/>
  </r>
  <r>
    <x v="0"/>
    <x v="0"/>
    <x v="0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5"/>
    <x v="20"/>
    <x v="13"/>
    <n v="2"/>
    <n v="2"/>
    <n v="46"/>
    <x v="3"/>
    <n v="26"/>
    <n v="59"/>
    <x v="2"/>
    <n v="2"/>
    <s v="2. EXP - Operating Expense"/>
    <n v="24"/>
    <x v="3"/>
    <n v="1317"/>
    <n v="24215.3"/>
    <n v="1842"/>
    <n v="1305"/>
    <n v="1839"/>
    <n v="757.5"/>
    <n v="1756.8"/>
    <n v="1667"/>
    <n v="1977"/>
    <n v="2409.87"/>
    <n v="2573.87"/>
    <n v="1685.87"/>
    <n v="2212.67"/>
    <n v="2140.67"/>
    <n v="1842"/>
    <n v="1305"/>
    <n v="1839"/>
    <n v="757.5"/>
    <n v="1756.8"/>
    <n v="1667"/>
    <n v="2622"/>
    <n v="2394"/>
    <n v="2508"/>
    <n v="2622"/>
    <n v="2280"/>
    <n v="2622"/>
    <n v="9167.2999999999993"/>
    <n v="9167.2999999999993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5"/>
    <x v="20"/>
    <x v="13"/>
    <n v="2"/>
    <n v="2"/>
    <n v="55"/>
    <x v="9"/>
    <n v="26"/>
    <n v="59"/>
    <x v="2"/>
    <n v="2"/>
    <s v="2. EXP - Operating Expense"/>
    <n v="24"/>
    <x v="3"/>
    <n v="1322"/>
    <n v="5470.6152000000002"/>
    <n v="168"/>
    <n v="483"/>
    <n v="264"/>
    <n v="483"/>
    <n v="432"/>
    <n v="168"/>
    <n v="264"/>
    <n v="432"/>
    <n v="168"/>
    <n v="364"/>
    <n v="508"/>
    <n v="772"/>
    <n v="168"/>
    <n v="483"/>
    <n v="264"/>
    <n v="483"/>
    <n v="432"/>
    <n v="168"/>
    <n v="605.07690000000002"/>
    <n v="552.4615"/>
    <n v="578.76919999999996"/>
    <n v="605.07690000000002"/>
    <n v="526.15380000000005"/>
    <n v="605.07690000000002"/>
    <n v="1998"/>
    <n v="1998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5"/>
    <x v="4"/>
    <n v="2"/>
    <n v="2"/>
    <n v="39"/>
    <x v="1"/>
    <n v="26"/>
    <n v="52"/>
    <x v="1"/>
    <n v="2"/>
    <s v="2. EXP - Operating Expense"/>
    <n v="26"/>
    <x v="51"/>
    <n v="1367"/>
    <n v="355985.74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32088.2"/>
    <n v="28824.45"/>
    <n v="26317.98"/>
    <n v="27571.21"/>
    <n v="27571.21"/>
    <n v="26317.98"/>
    <n v="28824.45"/>
    <n v="190558.46"/>
    <n v="190558.4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7"/>
    <x v="5"/>
    <n v="2"/>
    <n v="2"/>
    <n v="36"/>
    <x v="14"/>
    <n v="26"/>
    <n v="49"/>
    <x v="10"/>
    <n v="3"/>
    <s v="4. USAC_DEBIT - USAC Administration (Debit to SM)"/>
    <n v="122"/>
    <x v="31"/>
    <n v="1341"/>
    <n v="12602.11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1457.29"/>
    <n v="1974.55"/>
    <n v="1521.54"/>
    <n v="0"/>
    <n v="0"/>
    <n v="0"/>
    <n v="0"/>
    <n v="14830.23"/>
    <n v="12602.11"/>
    <s v="All Budget Divisions"/>
    <s v="BD-40 - Lifeline"/>
    <x v="5"/>
    <s v="USF"/>
    <s v="Allocations"/>
    <s v="Allocations"/>
    <n v="-2228.12"/>
    <s v="40-400-40.90210"/>
    <s v="400-Lifeline"/>
    <s v="400"/>
    <x v="31"/>
    <x v="0"/>
  </r>
  <r>
    <x v="0"/>
    <x v="0"/>
    <x v="0"/>
    <n v="2"/>
    <n v="2"/>
    <n v="36"/>
    <x v="14"/>
    <n v="26"/>
    <n v="49"/>
    <x v="10"/>
    <n v="3"/>
    <s v="4. USAC_DEBIT - USAC Administration (Debit to SM)"/>
    <n v="125"/>
    <x v="64"/>
    <n v="1341"/>
    <n v="4017.04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35.31"/>
    <n v="204.93"/>
    <n v="267.89"/>
    <n v="185.47"/>
    <n v="643.86"/>
    <n v="395.93"/>
    <n v="762.73"/>
    <n v="2214.52"/>
    <n v="2214.52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4"/>
    <x v="9"/>
    <x v="1"/>
    <n v="2"/>
    <n v="2"/>
    <n v="46"/>
    <x v="3"/>
    <n v="26"/>
    <n v="59"/>
    <x v="2"/>
    <n v="6"/>
    <s v="X00000 - Capital Expenses"/>
    <n v="137"/>
    <x v="43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17"/>
    <x v="10"/>
    <n v="2"/>
    <n v="2"/>
    <n v="46"/>
    <x v="3"/>
    <n v="26"/>
    <n v="59"/>
    <x v="2"/>
    <n v="6"/>
    <s v="X00000 - Capital Expenses"/>
    <n v="138"/>
    <x v="7"/>
    <n v="1439"/>
    <n v="1831282.03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100000"/>
    <n v="219963.79"/>
    <n v="50000"/>
    <n v="200000"/>
    <n v="0"/>
    <n v="344499.23"/>
    <n v="200000"/>
    <n v="102842.03"/>
    <n v="100052.99"/>
    <n v="0"/>
    <n v="513923.99"/>
    <n v="513923.99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6"/>
    <x v="1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4"/>
    <x v="9"/>
    <x v="1"/>
    <n v="2"/>
    <n v="2"/>
    <n v="55"/>
    <x v="9"/>
    <n v="26"/>
    <n v="59"/>
    <x v="2"/>
    <n v="2"/>
    <s v="2. EXP - Operating Expense"/>
    <n v="102"/>
    <x v="44"/>
    <n v="1101"/>
    <n v="0"/>
    <n v="0"/>
    <n v="0"/>
    <n v="0"/>
    <n v="0"/>
    <n v="-7305.47"/>
    <n v="-13309.12"/>
    <n v="0"/>
    <n v="1623.44"/>
    <n v="3530.21"/>
    <n v="0"/>
    <n v="0"/>
    <n v="0"/>
    <n v="0"/>
    <n v="0"/>
    <n v="0"/>
    <n v="0"/>
    <n v="0"/>
    <n v="0"/>
    <n v="0"/>
    <n v="0"/>
    <n v="0"/>
    <n v="0"/>
    <n v="0"/>
    <n v="0"/>
    <n v="-15460.94"/>
    <n v="0"/>
    <s v="All Budget Divisions"/>
    <s v="DA-20 - Schools &amp; Libraries (DA)"/>
    <x v="3"/>
    <s v="USF"/>
    <s v="Employee Expenses"/>
    <s v="Compensation and Benefits"/>
    <n v="15460.94"/>
    <s v="90-926-20.68002"/>
    <s v="926-SL Legacy IT Support"/>
    <s v="926"/>
    <x v="44"/>
    <x v="0"/>
  </r>
  <r>
    <x v="0"/>
    <x v="2"/>
    <x v="2"/>
    <n v="2"/>
    <n v="2"/>
    <n v="46"/>
    <x v="3"/>
    <n v="26"/>
    <n v="59"/>
    <x v="2"/>
    <n v="2"/>
    <s v="2. EXP - Operating Expense"/>
    <n v="105"/>
    <x v="11"/>
    <n v="1498"/>
    <n v="89728.74"/>
    <n v="0"/>
    <n v="0"/>
    <n v="0"/>
    <n v="0"/>
    <n v="0"/>
    <n v="0"/>
    <n v="0"/>
    <n v="0"/>
    <n v="0"/>
    <n v="0"/>
    <n v="0"/>
    <n v="0"/>
    <n v="0"/>
    <n v="0"/>
    <n v="0"/>
    <n v="279.23"/>
    <n v="266.54000000000002"/>
    <n v="279.23"/>
    <n v="291.92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17"/>
    <x v="10"/>
    <n v="2"/>
    <n v="2"/>
    <n v="54"/>
    <x v="15"/>
    <n v="26"/>
    <n v="59"/>
    <x v="2"/>
    <n v="2"/>
    <s v="2. EXP - Operating Expense"/>
    <n v="105"/>
    <x v="11"/>
    <n v="1507"/>
    <n v="26969"/>
    <n v="0"/>
    <n v="0"/>
    <n v="0"/>
    <n v="0"/>
    <n v="0"/>
    <n v="0"/>
    <n v="0"/>
    <n v="500"/>
    <n v="500"/>
    <n v="0"/>
    <n v="0"/>
    <n v="0"/>
    <n v="0"/>
    <n v="0"/>
    <n v="88.85"/>
    <n v="88.85"/>
    <n v="84.81"/>
    <n v="88.85"/>
    <n v="92.88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2"/>
    <x v="4"/>
    <x v="1"/>
    <n v="2"/>
    <n v="2"/>
    <n v="50"/>
    <x v="0"/>
    <n v="26"/>
    <n v="52"/>
    <x v="1"/>
    <n v="2"/>
    <s v="2. EXP - Operating Expense"/>
    <n v="107"/>
    <x v="12"/>
    <n v="260"/>
    <n v="0"/>
    <n v="0"/>
    <n v="0"/>
    <n v="1453.82"/>
    <n v="1630.04"/>
    <n v="748.94"/>
    <n v="792.99"/>
    <n v="0"/>
    <n v="1057.32"/>
    <n v="1145.43"/>
    <n v="572.72"/>
    <n v="0"/>
    <n v="0"/>
    <n v="0"/>
    <n v="0"/>
    <n v="0"/>
    <n v="0"/>
    <n v="0"/>
    <n v="0"/>
    <n v="0"/>
    <n v="0"/>
    <n v="0"/>
    <n v="0"/>
    <n v="0"/>
    <n v="0"/>
    <n v="7401.26"/>
    <n v="0"/>
    <s v="All Budget Divisions"/>
    <s v="CD-52 - Covid-19 Telehealth (FCC Appropriated Program)"/>
    <x v="0"/>
    <s v="FCC"/>
    <s v="Employee Expenses"/>
    <s v="Compensation and Benefits"/>
    <n v="-7401.26"/>
    <s v="61-502-52.68008"/>
    <s v="502-Covid-19 Telehealth (FCC Appropriated Program)"/>
    <s v="502"/>
    <x v="12"/>
    <x v="0"/>
  </r>
  <r>
    <x v="5"/>
    <x v="10"/>
    <x v="1"/>
    <n v="2"/>
    <n v="2"/>
    <n v="42"/>
    <x v="11"/>
    <n v="26"/>
    <n v="55"/>
    <x v="6"/>
    <n v="2"/>
    <s v="2. EXP - Operating Expense"/>
    <n v="108"/>
    <x v="30"/>
    <n v="1207"/>
    <n v="-12778.56"/>
    <n v="0"/>
    <n v="0"/>
    <n v="0"/>
    <n v="0"/>
    <n v="0"/>
    <n v="0"/>
    <n v="0"/>
    <n v="0"/>
    <n v="0"/>
    <n v="0"/>
    <n v="0"/>
    <n v="0"/>
    <n v="-1126.08"/>
    <n v="-979.2"/>
    <n v="-1028.1600000000001"/>
    <n v="-1077.1199999999999"/>
    <n v="-1077.1199999999999"/>
    <n v="-1028.1600000000001"/>
    <n v="-1126.08"/>
    <n v="-1028.1600000000001"/>
    <n v="-1077.1199999999999"/>
    <n v="-1126.08"/>
    <n v="-979.2"/>
    <n v="-1126.08"/>
    <n v="0"/>
    <n v="-12778.56"/>
    <s v="All Budget Divisions"/>
    <s v="CD-70 - Finance"/>
    <x v="1"/>
    <s v="USF"/>
    <s v="Employee Expenses"/>
    <s v="Compensation and Benefits"/>
    <n v="-12778.56"/>
    <s v="70-799-70.68009"/>
    <s v="799-Enterprise Resource Program"/>
    <s v="799"/>
    <x v="30"/>
    <x v="0"/>
  </r>
  <r>
    <x v="0"/>
    <x v="18"/>
    <x v="11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5"/>
    <x v="16"/>
    <x v="9"/>
    <n v="2"/>
    <n v="2"/>
    <n v="46"/>
    <x v="3"/>
    <n v="26"/>
    <n v="59"/>
    <x v="2"/>
    <n v="2"/>
    <s v="2. EXP - Operating Expense"/>
    <n v="97"/>
    <x v="16"/>
    <n v="1321"/>
    <n v="1585.05"/>
    <n v="0"/>
    <n v="167.35"/>
    <n v="203.25"/>
    <n v="205.8"/>
    <n v="209.9"/>
    <n v="199.7"/>
    <n v="195.3"/>
    <n v="194"/>
    <n v="0"/>
    <n v="416.55"/>
    <n v="207.2"/>
    <n v="231.15"/>
    <n v="0"/>
    <n v="167.35"/>
    <n v="203.25"/>
    <n v="205.8"/>
    <n v="209.9"/>
    <n v="199.7"/>
    <n v="195.3"/>
    <n v="194"/>
    <n v="0"/>
    <n v="416.55"/>
    <n v="-206.8"/>
    <n v="0"/>
    <n v="2230.1999999999998"/>
    <n v="1585.05"/>
    <s v="All Budget Divisions"/>
    <s v="CD-90 - Information Technology"/>
    <x v="1"/>
    <s v="USF"/>
    <s v="Employee Expenses"/>
    <s v="Travel"/>
    <n v="-645.15"/>
    <s v="90-925-90.66800"/>
    <s v="925-RHC IT Support"/>
    <s v="925"/>
    <x v="16"/>
    <x v="7"/>
  </r>
  <r>
    <x v="0"/>
    <x v="11"/>
    <x v="6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498"/>
    <n v="1572.2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91.75"/>
    <n v="129.9"/>
    <n v="0"/>
    <n v="0"/>
    <n v="0"/>
    <n v="0"/>
    <n v="0"/>
    <n v="1572.2"/>
    <n v="1572.2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11"/>
    <x v="6"/>
    <n v="2"/>
    <n v="2"/>
    <n v="52"/>
    <x v="10"/>
    <n v="26"/>
    <n v="59"/>
    <x v="2"/>
    <n v="2"/>
    <s v="2. EXP - Operating Expense"/>
    <n v="100"/>
    <x v="18"/>
    <n v="1452"/>
    <n v="1590605.99"/>
    <n v="132774.07"/>
    <n v="120703.7"/>
    <n v="132774.07"/>
    <n v="130707.85"/>
    <n v="110864.24"/>
    <n v="118284.87"/>
    <n v="123661.45"/>
    <n v="110650.88"/>
    <n v="113666.1"/>
    <n v="0"/>
    <n v="0"/>
    <n v="0"/>
    <n v="134074.07"/>
    <n v="121885.52"/>
    <n v="134074.07"/>
    <n v="134074.07"/>
    <n v="127979.79"/>
    <n v="134074.07"/>
    <n v="140168.34"/>
    <n v="127979.79"/>
    <n v="134074.07"/>
    <n v="134074.07"/>
    <n v="127979.79"/>
    <n v="140168.34"/>
    <n v="1094087.23"/>
    <n v="1188383.79"/>
    <s v="All Budget Divisions"/>
    <s v="DA-30 - High Cost (DA)"/>
    <x v="4"/>
    <s v="USF"/>
    <s v="Employee Expenses"/>
    <s v="Compensation and Benefits"/>
    <n v="94296.56"/>
    <s v="90-902-30.68000"/>
    <s v="902-Business Relationship Management"/>
    <s v="902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77"/>
    <n v="3639085.44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318108.55"/>
    <n v="303649.07"/>
    <n v="318108.55"/>
    <n v="332568.03000000003"/>
    <n v="303649.07"/>
    <n v="318108.55"/>
    <n v="318108.55"/>
    <n v="303649.07"/>
    <n v="332568.03000000003"/>
    <n v="790567.97"/>
    <n v="790567.97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3"/>
    <x v="8"/>
    <x v="1"/>
    <n v="2"/>
    <n v="2"/>
    <n v="50"/>
    <x v="0"/>
    <n v="26"/>
    <n v="50"/>
    <x v="0"/>
    <n v="2"/>
    <s v="2. EXP - Operating Expense"/>
    <n v="101"/>
    <x v="10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20"/>
    <x v="13"/>
    <n v="2"/>
    <n v="2"/>
    <n v="53"/>
    <x v="16"/>
    <n v="26"/>
    <n v="53"/>
    <x v="3"/>
    <n v="2"/>
    <s v="2. EXP - Operating Expense"/>
    <n v="71"/>
    <x v="55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1"/>
    <x v="6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5"/>
    <x v="10"/>
    <x v="1"/>
    <n v="2"/>
    <n v="2"/>
    <n v="37"/>
    <x v="5"/>
    <n v="26"/>
    <n v="50"/>
    <x v="0"/>
    <n v="2"/>
    <s v="2. EXP - Operating Expense"/>
    <n v="83"/>
    <x v="13"/>
    <n v="1127"/>
    <n v="392504.26730000001"/>
    <n v="50275.79"/>
    <n v="35411.089999999997"/>
    <n v="36044.379999999997"/>
    <n v="37720.43"/>
    <n v="37625.57"/>
    <n v="36916.39"/>
    <n v="38055.99"/>
    <n v="38213.919999999998"/>
    <n v="36158.85"/>
    <n v="35548.400000000001"/>
    <n v="34401.82"/>
    <n v="55426.720000000001"/>
    <n v="43771.586000000003"/>
    <n v="32042.149700000002"/>
    <n v="33504.0844"/>
    <n v="35099.517"/>
    <n v="35099.517"/>
    <n v="33504.0844"/>
    <n v="35812.265299999999"/>
    <n v="31988.501400000001"/>
    <n v="29739.2333"/>
    <n v="27808.700199999999"/>
    <n v="22162.264299999999"/>
    <n v="31972.364300000001"/>
    <n v="471799.35"/>
    <n v="392504.26730000001"/>
    <s v="All Budget Divisions"/>
    <s v="BD-50 - Rural Health Care"/>
    <x v="2"/>
    <s v="USF"/>
    <s v="Employee Expenses"/>
    <s v="Compensation and Benefits"/>
    <n v="-79295.082699999999"/>
    <s v="50-500-50.66000"/>
    <s v="500-Rural Health Care"/>
    <s v="500"/>
    <x v="13"/>
    <x v="3"/>
  </r>
  <r>
    <x v="5"/>
    <x v="10"/>
    <x v="1"/>
    <n v="2"/>
    <n v="2"/>
    <n v="54"/>
    <x v="15"/>
    <n v="26"/>
    <n v="59"/>
    <x v="2"/>
    <n v="2"/>
    <s v="2. EXP - Operating Expense"/>
    <n v="83"/>
    <x v="1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7"/>
    <x v="10"/>
    <n v="2"/>
    <n v="2"/>
    <n v="45"/>
    <x v="6"/>
    <n v="26"/>
    <n v="58"/>
    <x v="4"/>
    <n v="2"/>
    <s v="2. EXP - Operating Expense"/>
    <n v="83"/>
    <x v="13"/>
    <n v="1431"/>
    <n v="166621.85999999999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4431.65"/>
    <n v="14431.65"/>
    <n v="13775.66"/>
    <n v="14431.65"/>
    <n v="15087.63"/>
    <n v="13775.66"/>
    <n v="14072.45"/>
    <n v="11506.66"/>
    <n v="10007.040000000001"/>
    <n v="14077.06"/>
    <n v="31024.75"/>
    <n v="31024.75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5"/>
    <x v="10"/>
    <x v="1"/>
    <n v="2"/>
    <n v="2"/>
    <n v="45"/>
    <x v="6"/>
    <n v="26"/>
    <n v="58"/>
    <x v="4"/>
    <n v="2"/>
    <s v="2. EXP - Operating Expense"/>
    <n v="95"/>
    <x v="7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7"/>
    <x v="5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7"/>
    <x v="5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10"/>
    <x v="1"/>
    <n v="2"/>
    <n v="2"/>
    <n v="39"/>
    <x v="1"/>
    <n v="26"/>
    <n v="52"/>
    <x v="1"/>
    <n v="2"/>
    <s v="2. EXP - Operating Expense"/>
    <n v="57"/>
    <x v="22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6"/>
    <x v="12"/>
    <x v="6"/>
    <n v="2"/>
    <n v="2"/>
    <n v="36"/>
    <x v="14"/>
    <n v="26"/>
    <n v="49"/>
    <x v="10"/>
    <n v="2"/>
    <s v="2. EXP - Operating Expense"/>
    <n v="57"/>
    <x v="22"/>
    <n v="1523"/>
    <n v="667193"/>
    <n v="0"/>
    <n v="0"/>
    <n v="0"/>
    <n v="0"/>
    <n v="0"/>
    <n v="0"/>
    <n v="0"/>
    <n v="0"/>
    <n v="0"/>
    <n v="0"/>
    <n v="0"/>
    <n v="0"/>
    <n v="53442"/>
    <n v="54371"/>
    <n v="54371"/>
    <n v="56243"/>
    <n v="57923"/>
    <n v="56675"/>
    <n v="56803"/>
    <n v="56101"/>
    <n v="54497"/>
    <n v="55083"/>
    <n v="56255"/>
    <n v="55429"/>
    <n v="0"/>
    <n v="0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19"/>
    <x v="12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0"/>
    <x v="0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14"/>
    <x v="8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3"/>
    <x v="8"/>
    <x v="1"/>
    <n v="2"/>
    <n v="2"/>
    <n v="49"/>
    <x v="13"/>
    <n v="26"/>
    <n v="50"/>
    <x v="0"/>
    <n v="2"/>
    <s v="2. EXP - Operating Expense"/>
    <n v="31"/>
    <x v="24"/>
    <n v="6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5"/>
    <x v="4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5"/>
    <x v="16"/>
    <x v="9"/>
    <n v="2"/>
    <n v="2"/>
    <n v="36"/>
    <x v="14"/>
    <n v="26"/>
    <n v="49"/>
    <x v="10"/>
    <n v="2"/>
    <s v="2. EXP - Operating Expense"/>
    <n v="40"/>
    <x v="48"/>
    <n v="1121"/>
    <n v="690363.93"/>
    <n v="42755.83"/>
    <n v="42074.3"/>
    <n v="98950.74"/>
    <n v="89692.45"/>
    <n v="190006.55"/>
    <n v="23253.07"/>
    <n v="133193.68"/>
    <n v="21354.35"/>
    <n v="47722.19"/>
    <n v="53625.71"/>
    <n v="70111.199999999997"/>
    <n v="920.94"/>
    <n v="42755.83"/>
    <n v="42074.3"/>
    <n v="98950.74"/>
    <n v="89692.45"/>
    <n v="190006.55"/>
    <n v="23253.07"/>
    <n v="133193.68"/>
    <n v="21354.35"/>
    <n v="47722.19"/>
    <n v="53625.71"/>
    <n v="-52264.94"/>
    <n v="0"/>
    <n v="813661.01"/>
    <n v="690363.93"/>
    <s v="All Budget Divisions"/>
    <s v="BD-40 - Lifeline"/>
    <x v="5"/>
    <s v="USF"/>
    <s v="General and Administrative"/>
    <s v="Printing and Postage"/>
    <n v="-123297.08"/>
    <s v="40-400-40.62600"/>
    <s v="400-Lifeline"/>
    <s v="400"/>
    <x v="48"/>
    <x v="8"/>
  </r>
  <r>
    <x v="5"/>
    <x v="16"/>
    <x v="9"/>
    <n v="2"/>
    <n v="2"/>
    <n v="46"/>
    <x v="3"/>
    <n v="26"/>
    <n v="59"/>
    <x v="2"/>
    <n v="2"/>
    <s v="2. EXP - Operating Expense"/>
    <n v="49"/>
    <x v="9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3"/>
    <x v="3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3"/>
    <x v="8"/>
    <x v="1"/>
    <n v="2"/>
    <n v="2"/>
    <n v="46"/>
    <x v="3"/>
    <n v="26"/>
    <n v="59"/>
    <x v="2"/>
    <n v="2"/>
    <s v="2. EXP - Operating Expense"/>
    <n v="27"/>
    <x v="38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4"/>
    <x v="9"/>
    <x v="1"/>
    <n v="2"/>
    <n v="2"/>
    <n v="37"/>
    <x v="5"/>
    <n v="26"/>
    <n v="50"/>
    <x v="0"/>
    <n v="2"/>
    <s v="2. EXP - Operating Expense"/>
    <n v="27"/>
    <x v="38"/>
    <n v="906"/>
    <n v="45654.023999999998"/>
    <n v="3097.17"/>
    <n v="3468.37"/>
    <n v="3415.52"/>
    <n v="3405.09"/>
    <n v="3717.85"/>
    <n v="3540.99"/>
    <n v="3540.99"/>
    <n v="3561.07"/>
    <n v="3562.27"/>
    <n v="3558.94"/>
    <n v="3345.15"/>
    <n v="3632.62"/>
    <n v="4007.7959999999998"/>
    <n v="3659.2919999999999"/>
    <n v="3659.2919999999999"/>
    <n v="3833.5439999999999"/>
    <n v="4007.7959999999998"/>
    <n v="3485.04"/>
    <n v="4007.7959999999998"/>
    <n v="3833.5439999999999"/>
    <n v="3659.2919999999999"/>
    <n v="4007.7959999999998"/>
    <n v="3659.2919999999999"/>
    <n v="3833.5439999999999"/>
    <n v="41846.03"/>
    <n v="45654.023999999998"/>
    <s v="All Budget Divisions"/>
    <s v="BD-50 - Rural Health Care"/>
    <x v="2"/>
    <s v="USF"/>
    <s v="Employee Expenses"/>
    <s v="Compensation and Benefits"/>
    <n v="3807.9940000000001"/>
    <s v="50-500-50.62304"/>
    <s v="500-Rural Health Care"/>
    <s v="500"/>
    <x v="38"/>
    <x v="3"/>
  </r>
  <r>
    <x v="5"/>
    <x v="20"/>
    <x v="13"/>
    <n v="2"/>
    <n v="2"/>
    <n v="52"/>
    <x v="10"/>
    <n v="26"/>
    <n v="59"/>
    <x v="2"/>
    <n v="2"/>
    <s v="2. EXP - Operating Expense"/>
    <n v="27"/>
    <x v="38"/>
    <n v="1300"/>
    <n v="979.452"/>
    <n v="88.2"/>
    <n v="91.08"/>
    <n v="89.46"/>
    <n v="89.46"/>
    <n v="89.46"/>
    <n v="89.46"/>
    <n v="23.58"/>
    <n v="79.8"/>
    <n v="79.8"/>
    <n v="79.8"/>
    <n v="79.8"/>
    <n v="79.8"/>
    <n v="88.2"/>
    <n v="91.08"/>
    <n v="89.46"/>
    <n v="89.46"/>
    <n v="89.46"/>
    <n v="89.46"/>
    <n v="77.072999999999993"/>
    <n v="70.370999999999995"/>
    <n v="73.721999999999994"/>
    <n v="77.072999999999993"/>
    <n v="67.02"/>
    <n v="77.072999999999993"/>
    <n v="537.12"/>
    <n v="537.12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5"/>
    <x v="4"/>
    <n v="2"/>
    <n v="2"/>
    <n v="42"/>
    <x v="11"/>
    <n v="26"/>
    <n v="55"/>
    <x v="6"/>
    <n v="2"/>
    <s v="2. EXP - Operating Expense"/>
    <n v="27"/>
    <x v="38"/>
    <n v="1406"/>
    <n v="13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1.22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10"/>
    <x v="1"/>
    <n v="2"/>
    <n v="2"/>
    <n v="38"/>
    <x v="18"/>
    <n v="26"/>
    <n v="51"/>
    <x v="8"/>
    <n v="2"/>
    <s v="2. EXP - Operating Expense"/>
    <n v="29"/>
    <x v="4"/>
    <n v="1137"/>
    <n v="43591.2886"/>
    <n v="3862.55"/>
    <n v="3358.02"/>
    <n v="3526.19"/>
    <n v="3691.63"/>
    <n v="3692.99"/>
    <n v="3527.57"/>
    <n v="3862.55"/>
    <n v="11612.14"/>
    <n v="3535.75"/>
    <n v="3688.72"/>
    <n v="3216.07"/>
    <n v="4942.1899999999996"/>
    <n v="3841.3779"/>
    <n v="3340.3285999999998"/>
    <n v="3507.3451"/>
    <n v="3674.3615"/>
    <n v="3674.3615"/>
    <n v="3507.3451"/>
    <n v="3841.3779"/>
    <n v="3507.3451"/>
    <n v="3674.3615"/>
    <n v="3841.3779"/>
    <n v="3340.3285999999998"/>
    <n v="3841.3779"/>
    <n v="52516.37"/>
    <n v="43591.2886"/>
    <s v="All Budget Divisions"/>
    <s v="CD-60 - Chief Executive Office"/>
    <x v="1"/>
    <s v="USF"/>
    <s v="Employee Expenses"/>
    <s v="Compensation and Benefits"/>
    <n v="-8925.0813999999991"/>
    <s v="60-600-60.62306"/>
    <s v="600-Chief Executive Office"/>
    <s v="600"/>
    <x v="4"/>
    <x v="3"/>
  </r>
  <r>
    <x v="5"/>
    <x v="20"/>
    <x v="13"/>
    <n v="1"/>
    <n v="1"/>
    <n v="49"/>
    <x v="13"/>
    <n v="26"/>
    <n v="49"/>
    <x v="10"/>
    <n v="1"/>
    <s v="1. T4000 - Revenue"/>
    <n v="5"/>
    <x v="40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3"/>
    <x v="8"/>
    <x v="1"/>
    <n v="2"/>
    <n v="2"/>
    <n v="54"/>
    <x v="15"/>
    <n v="26"/>
    <n v="59"/>
    <x v="2"/>
    <n v="2"/>
    <s v="2. EXP - Operating Expense"/>
    <n v="16"/>
    <x v="1"/>
    <n v="878"/>
    <n v="406134"/>
    <n v="57968.88"/>
    <n v="40231.67"/>
    <n v="46188.5"/>
    <n v="37720"/>
    <n v="47630"/>
    <n v="32480"/>
    <n v="70760"/>
    <n v="117980"/>
    <n v="149100"/>
    <n v="164575"/>
    <n v="118095"/>
    <n v="118835"/>
    <n v="32233"/>
    <n v="32233"/>
    <n v="37069"/>
    <n v="32233"/>
    <n v="35456"/>
    <n v="35456"/>
    <n v="32233"/>
    <n v="37069"/>
    <n v="32233"/>
    <n v="35456"/>
    <n v="32233"/>
    <n v="32230"/>
    <n v="1001564.05"/>
    <n v="406134"/>
    <s v="All Budget Divisions"/>
    <s v="DA-50 - Rural Health Care (DA)"/>
    <x v="2"/>
    <s v="USF"/>
    <s v="Professional Services"/>
    <s v="Contract Labor"/>
    <n v="-595430.05000000005"/>
    <s v="90-925-50.61400"/>
    <s v="925-RHC IT Support"/>
    <s v="925"/>
    <x v="1"/>
    <x v="1"/>
  </r>
  <r>
    <x v="4"/>
    <x v="9"/>
    <x v="1"/>
    <n v="2"/>
    <n v="2"/>
    <n v="54"/>
    <x v="15"/>
    <n v="26"/>
    <n v="59"/>
    <x v="2"/>
    <n v="2"/>
    <s v="2. EXP - Operating Expense"/>
    <n v="16"/>
    <x v="1"/>
    <n v="1099"/>
    <n v="514080"/>
    <n v="158470"/>
    <n v="157355"/>
    <n v="158600"/>
    <n v="199530"/>
    <n v="179435"/>
    <n v="141507.5"/>
    <n v="178685.5"/>
    <n v="176856"/>
    <n v="159956.5"/>
    <n v="126668"/>
    <n v="91462"/>
    <n v="101400"/>
    <n v="40800"/>
    <n v="40800"/>
    <n v="46920"/>
    <n v="40800"/>
    <n v="44880"/>
    <n v="44880"/>
    <n v="40800"/>
    <n v="46920"/>
    <n v="40800"/>
    <n v="44880"/>
    <n v="40800"/>
    <n v="40800"/>
    <n v="1829925.5"/>
    <n v="514080"/>
    <s v="All Budget Divisions"/>
    <s v="DA-50 - Rural Health Care (DA)"/>
    <x v="2"/>
    <s v="USF"/>
    <s v="Professional Services"/>
    <s v="Contract Labor"/>
    <n v="-1315845.5"/>
    <s v="90-925-50.61400"/>
    <s v="925-RHC IT Support"/>
    <s v="925"/>
    <x v="1"/>
    <x v="1"/>
  </r>
  <r>
    <x v="0"/>
    <x v="18"/>
    <x v="11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3"/>
    <x v="3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5"/>
    <x v="20"/>
    <x v="13"/>
    <n v="2"/>
    <n v="2"/>
    <n v="46"/>
    <x v="3"/>
    <n v="26"/>
    <n v="59"/>
    <x v="2"/>
    <n v="2"/>
    <s v="2. EXP - Operating Expense"/>
    <n v="21"/>
    <x v="4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2"/>
    <x v="2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5"/>
    <x v="15"/>
    <x v="5"/>
    <n v="2"/>
    <n v="2"/>
    <n v="37"/>
    <x v="5"/>
    <n v="26"/>
    <n v="50"/>
    <x v="0"/>
    <n v="2"/>
    <s v="2. EXP - Operating Expense"/>
    <n v="146"/>
    <x v="5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7"/>
    <x v="5"/>
    <n v="2"/>
    <n v="2"/>
    <n v="34"/>
    <x v="7"/>
    <n v="26"/>
    <n v="47"/>
    <x v="5"/>
    <n v="3"/>
    <s v="4. USAC_DEBIT - USAC Administration (Debit to SM)"/>
    <n v="124"/>
    <x v="63"/>
    <n v="1335"/>
    <n v="133480.64000000001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25822.27"/>
    <n v="16290.51"/>
    <n v="13138.97"/>
    <n v="0"/>
    <n v="0"/>
    <n v="0"/>
    <n v="0"/>
    <n v="149366.98000000001"/>
    <n v="133480.64000000001"/>
    <s v="All Budget Divisions"/>
    <s v="BD-20 - Schools &amp; Libraries"/>
    <x v="3"/>
    <s v="USF"/>
    <s v="Allocations"/>
    <s v="Allocations"/>
    <n v="-15886.34"/>
    <s v="20-200-20.90233"/>
    <s v="200-Schools &amp; Libraries"/>
    <s v="200"/>
    <x v="63"/>
    <x v="0"/>
  </r>
  <r>
    <x v="5"/>
    <x v="20"/>
    <x v="13"/>
    <n v="2"/>
    <n v="2"/>
    <n v="37"/>
    <x v="5"/>
    <n v="26"/>
    <n v="50"/>
    <x v="0"/>
    <n v="3"/>
    <s v="4. USAC_DEBIT - USAC Administration (Debit to SM)"/>
    <n v="127"/>
    <x v="65"/>
    <n v="1127"/>
    <n v="3436625.4933000002"/>
    <n v="260887.4"/>
    <n v="260841.21"/>
    <n v="262388.87"/>
    <n v="257686.9"/>
    <n v="254408.31"/>
    <n v="272711.3"/>
    <n v="257370.46"/>
    <n v="261570.95"/>
    <n v="248844.48"/>
    <n v="224788.87"/>
    <n v="264852.34999999998"/>
    <n v="262788.82"/>
    <n v="260887.4"/>
    <n v="260841.21"/>
    <n v="262388.87"/>
    <n v="257686.9"/>
    <n v="254408.31"/>
    <n v="272711.3"/>
    <n v="294550.26179999998"/>
    <n v="313658.52230000001"/>
    <n v="311183.52879999997"/>
    <n v="322402.97129999998"/>
    <n v="316051.48979999998"/>
    <n v="309854.72930000001"/>
    <n v="1568923.99"/>
    <n v="1568923.99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19"/>
    <x v="12"/>
    <n v="2"/>
    <n v="2"/>
    <n v="37"/>
    <x v="5"/>
    <n v="26"/>
    <n v="50"/>
    <x v="0"/>
    <n v="3"/>
    <s v="4. USAC_DEBIT - USAC Administration (Debit to SM)"/>
    <n v="127"/>
    <x v="65"/>
    <n v="1346"/>
    <n v="3125633.73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63400.77"/>
    <n v="271802.53000000003"/>
    <n v="216082.72"/>
    <n v="272988.14"/>
    <n v="280189.69"/>
    <n v="267191.5"/>
    <n v="260777.57"/>
    <n v="1828404.11"/>
    <n v="1828404.11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5"/>
    <x v="4"/>
    <n v="2"/>
    <n v="2"/>
    <n v="34"/>
    <x v="7"/>
    <n v="26"/>
    <n v="47"/>
    <x v="5"/>
    <n v="3"/>
    <s v="4. USAC_DEBIT - USAC Administration (Debit to SM)"/>
    <n v="130"/>
    <x v="32"/>
    <n v="1335"/>
    <n v="123283.6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220.59"/>
    <n v="10179.1"/>
    <n v="10179.1"/>
    <n v="10179.1"/>
    <n v="10179.1"/>
    <n v="10179.1"/>
    <n v="10177.86"/>
    <n v="62210.239999999998"/>
    <n v="62210.239999999998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0"/>
    <x v="0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1"/>
    <x v="6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9"/>
    <x v="12"/>
    <n v="2"/>
    <n v="2"/>
    <n v="42"/>
    <x v="11"/>
    <n v="26"/>
    <n v="55"/>
    <x v="6"/>
    <n v="2"/>
    <s v="2. EXP - Operating Expense"/>
    <n v="105"/>
    <x v="11"/>
    <n v="1398"/>
    <n v="120059.52"/>
    <n v="0"/>
    <n v="650"/>
    <n v="0"/>
    <n v="0"/>
    <n v="0"/>
    <n v="0"/>
    <n v="500"/>
    <n v="750"/>
    <n v="0"/>
    <n v="0"/>
    <n v="0"/>
    <n v="0"/>
    <n v="0"/>
    <n v="650"/>
    <n v="0"/>
    <n v="0"/>
    <n v="0"/>
    <n v="0"/>
    <n v="500"/>
    <n v="484.62"/>
    <n v="507.69"/>
    <n v="507.69"/>
    <n v="47042.27"/>
    <n v="70367.25"/>
    <n v="1150"/>
    <n v="11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2"/>
    <x v="2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5"/>
    <x v="4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3"/>
    <x v="3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5"/>
    <x v="16"/>
    <x v="9"/>
    <n v="2"/>
    <n v="2"/>
    <n v="49"/>
    <x v="13"/>
    <n v="26"/>
    <n v="49"/>
    <x v="10"/>
    <n v="2"/>
    <s v="2. EXP - Operating Expense"/>
    <n v="112"/>
    <x v="86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13"/>
    <x v="7"/>
    <n v="2"/>
    <n v="2"/>
    <n v="36"/>
    <x v="14"/>
    <n v="26"/>
    <n v="49"/>
    <x v="10"/>
    <n v="3"/>
    <s v="4. USAC_DEBIT - USAC Administration (Debit to SM)"/>
    <n v="122"/>
    <x v="31"/>
    <n v="1341"/>
    <n v="24756.59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2821.43"/>
    <n v="2173.7800000000002"/>
    <n v="2302.84"/>
    <n v="2317.0500000000002"/>
    <n v="2555.0300000000002"/>
    <n v="2355.17"/>
    <n v="2582.56"/>
    <n v="7648.73"/>
    <n v="7648.73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14"/>
    <x v="8"/>
    <n v="2"/>
    <n v="2"/>
    <n v="46"/>
    <x v="3"/>
    <n v="26"/>
    <n v="59"/>
    <x v="2"/>
    <n v="2"/>
    <s v="2. EXP - Operating Expense"/>
    <n v="102"/>
    <x v="44"/>
    <n v="1455"/>
    <n v="-67799.850000000006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-15552.64"/>
    <n v="-15631.98"/>
    <n v="-5501.84"/>
    <n v="0"/>
    <n v="0"/>
    <n v="0"/>
    <n v="0"/>
    <n v="-67799.850000000006"/>
    <n v="-67799.850000000006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0"/>
    <x v="6"/>
    <x v="1"/>
    <n v="2"/>
    <n v="2"/>
    <n v="55"/>
    <x v="9"/>
    <n v="26"/>
    <n v="59"/>
    <x v="2"/>
    <n v="2"/>
    <s v="2. EXP - Operating Expense"/>
    <n v="102"/>
    <x v="44"/>
    <n v="1505"/>
    <n v="0"/>
    <n v="-1464.54"/>
    <n v="-1092.2"/>
    <n v="-3570.68"/>
    <n v="-4391.6499999999996"/>
    <n v="-3881.69"/>
    <n v="-445.73"/>
    <n v="-5769.44"/>
    <n v="-8697.32"/>
    <n v="62.49"/>
    <n v="0"/>
    <n v="0"/>
    <n v="0"/>
    <n v="0"/>
    <n v="0"/>
    <n v="0"/>
    <n v="0"/>
    <n v="0"/>
    <n v="0"/>
    <n v="0"/>
    <n v="0"/>
    <n v="0"/>
    <n v="0"/>
    <n v="0"/>
    <n v="0"/>
    <n v="-29250.76"/>
    <n v="0"/>
    <s v="All Budget Divisions"/>
    <s v="DA-20 - Schools &amp; Libraries (DA)"/>
    <x v="3"/>
    <s v="USF"/>
    <s v="Employee Expenses"/>
    <s v="Compensation and Benefits"/>
    <n v="29250.76"/>
    <s v="90-924-20.68002"/>
    <s v="924-SLD EPC IT Support"/>
    <s v="924"/>
    <x v="44"/>
    <x v="0"/>
  </r>
  <r>
    <x v="0"/>
    <x v="2"/>
    <x v="2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2"/>
    <x v="4"/>
    <x v="1"/>
    <n v="2"/>
    <n v="2"/>
    <n v="53"/>
    <x v="16"/>
    <n v="26"/>
    <n v="59"/>
    <x v="2"/>
    <n v="2"/>
    <s v="2. EXP - Operating Expense"/>
    <n v="105"/>
    <x v="11"/>
    <n v="419"/>
    <n v="19587.3066"/>
    <n v="0"/>
    <n v="0"/>
    <n v="0"/>
    <n v="50"/>
    <n v="0"/>
    <n v="0"/>
    <n v="11500"/>
    <n v="0"/>
    <n v="0"/>
    <n v="0"/>
    <n v="0"/>
    <n v="18035.95"/>
    <n v="48.4634"/>
    <n v="46.1556"/>
    <n v="53.078899999999997"/>
    <n v="50.7712"/>
    <n v="48.4634"/>
    <n v="50.7712"/>
    <n v="50.7712"/>
    <n v="50.7712"/>
    <n v="50.7712"/>
    <n v="48.4634"/>
    <n v="50.7712"/>
    <n v="19038.054700000001"/>
    <n v="29585.95"/>
    <n v="19587.3066"/>
    <s v="All Budget Divisions"/>
    <s v="DA-40 - Lifeline (DA)"/>
    <x v="5"/>
    <s v="USF"/>
    <s v="Employee Expenses"/>
    <s v="Compensation and Benefits"/>
    <n v="-9998.6434000000008"/>
    <s v="90-917-40.68005"/>
    <s v="917-IT Lifeline Support"/>
    <s v="917"/>
    <x v="11"/>
    <x v="3"/>
  </r>
  <r>
    <x v="1"/>
    <x v="1"/>
    <x v="1"/>
    <n v="2"/>
    <n v="2"/>
    <n v="45"/>
    <x v="6"/>
    <n v="26"/>
    <n v="58"/>
    <x v="4"/>
    <n v="2"/>
    <s v="2. EXP - Operating Expense"/>
    <n v="105"/>
    <x v="11"/>
    <n v="564"/>
    <n v="21574.556400000001"/>
    <n v="0"/>
    <n v="0"/>
    <n v="0"/>
    <n v="0"/>
    <n v="0"/>
    <n v="0"/>
    <n v="0"/>
    <n v="0"/>
    <n v="300"/>
    <n v="0"/>
    <n v="0"/>
    <n v="9581.17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2145.9171999999999"/>
    <n v="18805.562399999999"/>
    <n v="9881.17"/>
    <n v="21574.556400000001"/>
    <s v="All Budget Divisions"/>
    <s v="CD-80 - Audit and Assurance"/>
    <x v="1"/>
    <s v="USF"/>
    <s v="Employee Expenses"/>
    <s v="Compensation and Benefits"/>
    <n v="11693.386399999999"/>
    <s v="80-801-80.68005"/>
    <s v="801-Corporate Assurance"/>
    <s v="801"/>
    <x v="11"/>
    <x v="3"/>
  </r>
  <r>
    <x v="4"/>
    <x v="9"/>
    <x v="1"/>
    <n v="2"/>
    <n v="2"/>
    <n v="39"/>
    <x v="1"/>
    <n v="26"/>
    <n v="52"/>
    <x v="1"/>
    <n v="2"/>
    <s v="2. EXP - Operating Expense"/>
    <n v="105"/>
    <x v="11"/>
    <n v="930"/>
    <n v="35511.078099999999"/>
    <n v="0"/>
    <n v="0"/>
    <n v="0"/>
    <n v="0"/>
    <n v="0"/>
    <n v="225"/>
    <n v="75"/>
    <n v="0"/>
    <n v="1100"/>
    <n v="0"/>
    <n v="0"/>
    <n v="27385.33"/>
    <n v="145.9615"/>
    <n v="133.26920000000001"/>
    <n v="133.26920000000001"/>
    <n v="139.61539999999999"/>
    <n v="145.9615"/>
    <n v="126.92310000000001"/>
    <n v="145.9615"/>
    <n v="139.61539999999999"/>
    <n v="133.26920000000001"/>
    <n v="145.9615"/>
    <n v="10287.785"/>
    <n v="23833.4856"/>
    <n v="28785.33"/>
    <n v="35511.078099999999"/>
    <s v="All Budget Divisions"/>
    <s v="CD-61 - Office of the Chief Administrative Officer Division"/>
    <x v="1"/>
    <s v="USF"/>
    <s v="Employee Expenses"/>
    <s v="Compensation and Benefits"/>
    <n v="6725.7480999999998"/>
    <s v="61-610-61.68005"/>
    <s v="610-Enterprise Strategy"/>
    <s v="610"/>
    <x v="11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287"/>
    <n v="251462.30360000001"/>
    <n v="35327.24"/>
    <n v="25522.33"/>
    <n v="26690.65"/>
    <n v="27552.22"/>
    <n v="24969.71"/>
    <n v="23350.240000000002"/>
    <n v="23460.39"/>
    <n v="25074.38"/>
    <n v="23214.55"/>
    <n v="23362.52"/>
    <n v="22246.16"/>
    <n v="30336.71"/>
    <n v="28763.714400000001"/>
    <n v="22339.676899999999"/>
    <n v="23456.6607"/>
    <n v="24573.6446"/>
    <n v="24573.6446"/>
    <n v="23456.6607"/>
    <n v="25466.567800000001"/>
    <n v="21645.185000000001"/>
    <n v="19798.753799999999"/>
    <n v="14267.809499999999"/>
    <n v="8831.6941000000006"/>
    <n v="14288.291499999999"/>
    <n v="311107.09999999998"/>
    <n v="251462.30360000001"/>
    <s v="All Budget Divisions"/>
    <s v="CD-90 - Information Technology"/>
    <x v="1"/>
    <s v="USF"/>
    <s v="Employee Expenses"/>
    <s v="Compensation and Benefits"/>
    <n v="-59644.796399999999"/>
    <s v="90-910-90.66000"/>
    <s v="910-Enterprise Technology Development"/>
    <s v="910"/>
    <x v="13"/>
    <x v="3"/>
  </r>
  <r>
    <x v="0"/>
    <x v="18"/>
    <x v="11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0"/>
    <x v="0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6"/>
    <x v="12"/>
    <x v="6"/>
    <n v="2"/>
    <n v="2"/>
    <n v="47"/>
    <x v="2"/>
    <n v="26"/>
    <n v="60"/>
    <x v="9"/>
    <n v="2"/>
    <s v="2. EXP - Operating Expense"/>
    <n v="94"/>
    <x v="15"/>
    <n v="1693"/>
    <n v="82638"/>
    <n v="0"/>
    <n v="0"/>
    <n v="0"/>
    <n v="0"/>
    <n v="0"/>
    <n v="0"/>
    <n v="0"/>
    <n v="0"/>
    <n v="0"/>
    <n v="0"/>
    <n v="0"/>
    <n v="0"/>
    <n v="0"/>
    <n v="835"/>
    <n v="2717"/>
    <n v="2660"/>
    <n v="18076"/>
    <n v="4871"/>
    <n v="7448"/>
    <n v="4207"/>
    <n v="2929"/>
    <n v="6318"/>
    <n v="17606"/>
    <n v="14971"/>
    <n v="0"/>
    <n v="0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17"/>
    <x v="10"/>
    <n v="2"/>
    <n v="2"/>
    <n v="38"/>
    <x v="18"/>
    <n v="26"/>
    <n v="51"/>
    <x v="8"/>
    <n v="2"/>
    <s v="2. EXP - Operating Expense"/>
    <n v="100"/>
    <x v="18"/>
    <n v="1356"/>
    <n v="386280.02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526.12"/>
    <n v="32526.12"/>
    <n v="31047.66"/>
    <n v="32526.12"/>
    <n v="34004.58"/>
    <n v="31047.66"/>
    <n v="32526.12"/>
    <n v="32526.12"/>
    <n v="31047.66"/>
    <n v="34004.58"/>
    <n v="62497.279999999999"/>
    <n v="62497.279999999999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5"/>
    <x v="4"/>
    <n v="2"/>
    <n v="2"/>
    <n v="39"/>
    <x v="1"/>
    <n v="26"/>
    <n v="52"/>
    <x v="1"/>
    <n v="2"/>
    <s v="2. EXP - Operating Expense"/>
    <n v="100"/>
    <x v="18"/>
    <n v="1369"/>
    <n v="226717.69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140.55"/>
    <n v="19952.41"/>
    <n v="18217.41"/>
    <n v="19084.91"/>
    <n v="19084.91"/>
    <n v="18217.41"/>
    <n v="19952.41"/>
    <n v="112208.23"/>
    <n v="112208.23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4"/>
    <x v="9"/>
    <x v="1"/>
    <n v="2"/>
    <n v="2"/>
    <n v="54"/>
    <x v="15"/>
    <n v="26"/>
    <n v="58"/>
    <x v="4"/>
    <n v="2"/>
    <s v="2. EXP - Operating Expense"/>
    <n v="57"/>
    <x v="22"/>
    <n v="10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5"/>
    <x v="15"/>
    <x v="5"/>
    <n v="2"/>
    <n v="2"/>
    <n v="46"/>
    <x v="3"/>
    <n v="26"/>
    <n v="59"/>
    <x v="2"/>
    <n v="2"/>
    <s v="2. EXP - Operating Expense"/>
    <n v="57"/>
    <x v="22"/>
    <n v="1244"/>
    <n v="4656665.96"/>
    <n v="255723.81"/>
    <n v="166784.98000000001"/>
    <n v="166784.93"/>
    <n v="734490.92"/>
    <n v="462520.26"/>
    <n v="512520.26"/>
    <n v="166020.26"/>
    <n v="216020.26"/>
    <n v="216020.26"/>
    <n v="823121.6"/>
    <n v="469088.41"/>
    <n v="467570.01"/>
    <n v="255723.81"/>
    <n v="166784.98000000001"/>
    <n v="166784.93"/>
    <n v="734490.92"/>
    <n v="462520.26"/>
    <n v="512520.26"/>
    <n v="166020.26"/>
    <n v="216020.26"/>
    <n v="216020.26"/>
    <n v="823121.6"/>
    <n v="469088.41"/>
    <n v="467570.01"/>
    <n v="4656665.96"/>
    <n v="4656665.96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5"/>
    <x v="20"/>
    <x v="13"/>
    <n v="2"/>
    <n v="2"/>
    <n v="53"/>
    <x v="16"/>
    <n v="26"/>
    <n v="54"/>
    <x v="11"/>
    <n v="2"/>
    <s v="2. EXP - Operating Expense"/>
    <n v="61"/>
    <x v="35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3"/>
    <x v="8"/>
    <x v="1"/>
    <n v="2"/>
    <n v="2"/>
    <n v="48"/>
    <x v="8"/>
    <n v="26"/>
    <n v="47"/>
    <x v="5"/>
    <n v="2"/>
    <s v="2. EXP - Operating Expense"/>
    <n v="71"/>
    <x v="55"/>
    <n v="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4"/>
    <x v="8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5"/>
    <x v="20"/>
    <x v="13"/>
    <n v="2"/>
    <n v="2"/>
    <n v="41"/>
    <x v="17"/>
    <n v="26"/>
    <n v="54"/>
    <x v="11"/>
    <n v="2"/>
    <s v="2. EXP - Operating Expense"/>
    <n v="83"/>
    <x v="13"/>
    <n v="1184"/>
    <n v="291509.29139999999"/>
    <n v="34667.589999999997"/>
    <n v="27028.73"/>
    <n v="27540.93"/>
    <n v="28167.17"/>
    <n v="28861.53"/>
    <n v="27581.75"/>
    <n v="30284.26"/>
    <n v="26641.32"/>
    <n v="26539.55"/>
    <n v="26041.59"/>
    <n v="23293.21"/>
    <n v="35909.61"/>
    <n v="34667.589999999997"/>
    <n v="27028.73"/>
    <n v="27540.93"/>
    <n v="28167.17"/>
    <n v="28861.53"/>
    <n v="27581.75"/>
    <n v="29816.781900000002"/>
    <n v="22730.109499999999"/>
    <n v="20148.842799999999"/>
    <n v="15531.7968"/>
    <n v="10262.229300000001"/>
    <n v="19171.831099999999"/>
    <n v="173847.7"/>
    <n v="173847.7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5"/>
    <x v="4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2"/>
    <x v="4"/>
    <x v="1"/>
    <n v="2"/>
    <n v="2"/>
    <n v="42"/>
    <x v="11"/>
    <n v="26"/>
    <n v="55"/>
    <x v="6"/>
    <n v="2"/>
    <s v="2. EXP - Operating Expense"/>
    <n v="38"/>
    <x v="26"/>
    <n v="30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0 - Finance"/>
    <x v="1"/>
    <s v="USF"/>
    <s v="Employee Expenses"/>
    <s v="Compensation and Benefits"/>
    <n v="1000"/>
    <s v="70-700-70.62501"/>
    <s v="700-Finance"/>
    <s v="700"/>
    <x v="26"/>
    <x v="3"/>
  </r>
  <r>
    <x v="0"/>
    <x v="18"/>
    <x v="11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3"/>
    <x v="7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8"/>
    <x v="11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7"/>
    <x v="10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5"/>
    <x v="16"/>
    <x v="9"/>
    <n v="2"/>
    <n v="2"/>
    <n v="46"/>
    <x v="3"/>
    <n v="26"/>
    <n v="59"/>
    <x v="2"/>
    <n v="2"/>
    <s v="2. EXP - Operating Expense"/>
    <n v="27"/>
    <x v="3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3"/>
    <x v="3"/>
    <n v="2"/>
    <n v="2"/>
    <n v="36"/>
    <x v="14"/>
    <n v="26"/>
    <n v="49"/>
    <x v="10"/>
    <n v="2"/>
    <s v="2. EXP - Operating Expense"/>
    <n v="29"/>
    <x v="4"/>
    <n v="1341"/>
    <n v="762034.9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0"/>
    <n v="67810.080000000002"/>
    <n v="71039.14"/>
    <n v="74268.19"/>
    <n v="67810.080000000002"/>
    <n v="71039.14"/>
    <n v="71039.14"/>
    <n v="67810.080000000002"/>
    <n v="74268.19"/>
    <n v="265009.45"/>
    <n v="196950.86"/>
    <s v="All Budget Divisions"/>
    <s v="BD-40 - Lifeline"/>
    <x v="5"/>
    <s v="USF"/>
    <s v="Employee Expenses"/>
    <s v="Compensation and Benefits"/>
    <n v="-68058.59"/>
    <s v="40-400-40.62306"/>
    <s v="400-Lifeline"/>
    <s v="400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93"/>
    <n v="171920.18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473.55"/>
    <n v="14473.55"/>
    <n v="13815.66"/>
    <n v="14473.55"/>
    <n v="15131.44"/>
    <n v="13815.66"/>
    <n v="14473.55"/>
    <n v="14473.55"/>
    <n v="13815.66"/>
    <n v="15131.44"/>
    <n v="27842.57"/>
    <n v="27842.57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6"/>
    <x v="1"/>
    <n v="2"/>
    <n v="2"/>
    <n v="55"/>
    <x v="9"/>
    <n v="26"/>
    <n v="59"/>
    <x v="2"/>
    <n v="2"/>
    <s v="2. EXP - Operating Expense"/>
    <n v="29"/>
    <x v="4"/>
    <n v="1505"/>
    <n v="253000.95"/>
    <n v="22102.44"/>
    <n v="19575.78"/>
    <n v="22298.78"/>
    <n v="23819.75"/>
    <n v="22677.67"/>
    <n v="23218.27"/>
    <n v="29607.17"/>
    <n v="26517.13"/>
    <n v="27880.18"/>
    <n v="0"/>
    <n v="0"/>
    <n v="0"/>
    <n v="21325.75"/>
    <n v="19387.05"/>
    <n v="21325.75"/>
    <n v="21325.75"/>
    <n v="20356.400000000001"/>
    <n v="21325.75"/>
    <n v="22295.1"/>
    <n v="20356.400000000001"/>
    <n v="21325.75"/>
    <n v="21325.75"/>
    <n v="20356.400000000001"/>
    <n v="22295.1"/>
    <n v="217697.17"/>
    <n v="189023.7"/>
    <s v="All Budget Divisions"/>
    <s v="DA-20 - Schools &amp; Libraries (DA)"/>
    <x v="3"/>
    <s v="USF"/>
    <s v="Employee Expenses"/>
    <s v="Compensation and Benefits"/>
    <n v="-28673.47"/>
    <s v="90-924-20.62306"/>
    <s v="924-SLD EPC IT Support"/>
    <s v="924"/>
    <x v="4"/>
    <x v="3"/>
  </r>
  <r>
    <x v="5"/>
    <x v="16"/>
    <x v="9"/>
    <n v="2"/>
    <n v="2"/>
    <n v="49"/>
    <x v="13"/>
    <n v="26"/>
    <n v="55"/>
    <x v="6"/>
    <n v="2"/>
    <s v="2. EXP - Operating Expense"/>
    <n v="31"/>
    <x v="24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17"/>
    <x v="10"/>
    <n v="2"/>
    <n v="2"/>
    <n v="54"/>
    <x v="15"/>
    <n v="26"/>
    <n v="59"/>
    <x v="2"/>
    <n v="2"/>
    <s v="2. EXP - Operating Expense"/>
    <n v="24"/>
    <x v="3"/>
    <n v="1507"/>
    <n v="15166.24"/>
    <n v="1074"/>
    <n v="649"/>
    <n v="1819"/>
    <n v="969"/>
    <n v="1935"/>
    <n v="1355"/>
    <n v="1268.3499999999999"/>
    <n v="520"/>
    <n v="520"/>
    <n v="0"/>
    <n v="0"/>
    <n v="0"/>
    <n v="1074"/>
    <n v="649"/>
    <n v="1350.46"/>
    <n v="1350.46"/>
    <n v="1289.08"/>
    <n v="1350.46"/>
    <n v="1411.85"/>
    <n v="1289.08"/>
    <n v="1350.46"/>
    <n v="1350.46"/>
    <n v="1289.08"/>
    <n v="1411.85"/>
    <n v="1723"/>
    <n v="1723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591"/>
    <n v="38501.598100000003"/>
    <n v="1917.57"/>
    <n v="2122.75"/>
    <n v="2117"/>
    <n v="2577.61"/>
    <n v="6494.95"/>
    <n v="6520.11"/>
    <n v="6821.3"/>
    <n v="6906.05"/>
    <n v="4802.72"/>
    <n v="6821.3"/>
    <n v="6825.2"/>
    <n v="6939.95"/>
    <n v="3109.7444999999998"/>
    <n v="2961.6614"/>
    <n v="3405.9106000000002"/>
    <n v="3109.7444999999998"/>
    <n v="3257.8274999999999"/>
    <n v="3257.8274999999999"/>
    <n v="3109.7444999999998"/>
    <n v="3405.9106000000002"/>
    <n v="3257.8274999999999"/>
    <n v="3109.7444999999998"/>
    <n v="3257.8274999999999"/>
    <n v="3257.8274999999999"/>
    <n v="60866.51"/>
    <n v="38501.598100000003"/>
    <s v="All Budget Divisions"/>
    <s v="CD-90 - Information Technology"/>
    <x v="1"/>
    <s v="USF"/>
    <s v="Employee Expenses"/>
    <s v="Compensation and Benefits"/>
    <n v="-22364.911899999999"/>
    <s v="90-900-90.62303"/>
    <s v="900-IT Senior Management"/>
    <s v="900"/>
    <x v="51"/>
    <x v="3"/>
  </r>
  <r>
    <x v="0"/>
    <x v="5"/>
    <x v="4"/>
    <n v="2"/>
    <n v="2"/>
    <n v="43"/>
    <x v="21"/>
    <n v="26"/>
    <n v="56"/>
    <x v="12"/>
    <n v="2"/>
    <s v="2. EXP - Operating Expense"/>
    <n v="26"/>
    <x v="51"/>
    <n v="1410"/>
    <n v="383779.62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29532.9"/>
    <n v="36099.83"/>
    <n v="32960.720000000001"/>
    <n v="34530.28"/>
    <n v="34530.28"/>
    <n v="32960.720000000001"/>
    <n v="36099.83"/>
    <n v="176597.96"/>
    <n v="176597.96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17"/>
    <x v="10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77"/>
    <n v="672959.17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57800.69"/>
    <n v="57800.69"/>
    <n v="55173.38"/>
    <n v="57800.69"/>
    <n v="60427.99"/>
    <n v="55173.38"/>
    <n v="57800.69"/>
    <n v="57800.69"/>
    <n v="55173.38"/>
    <n v="60427.99"/>
    <n v="97579.6"/>
    <n v="97579.6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11"/>
    <x v="6"/>
    <n v="2"/>
    <n v="2"/>
    <n v="53"/>
    <x v="16"/>
    <n v="26"/>
    <n v="59"/>
    <x v="2"/>
    <n v="2"/>
    <s v="2. EXP - Operating Expense"/>
    <n v="26"/>
    <x v="51"/>
    <n v="1491"/>
    <n v="289344.09999999998"/>
    <n v="26076.6"/>
    <n v="26081.599999999999"/>
    <n v="26081.599999999999"/>
    <n v="26016.6"/>
    <n v="28434.78"/>
    <n v="28616.01"/>
    <n v="28616.01"/>
    <n v="28616.01"/>
    <n v="28551.01"/>
    <n v="0"/>
    <n v="0"/>
    <n v="0"/>
    <n v="24389.16"/>
    <n v="22171.96"/>
    <n v="24389.16"/>
    <n v="24389.16"/>
    <n v="23280.560000000001"/>
    <n v="24389.16"/>
    <n v="25497.75"/>
    <n v="23280.560000000001"/>
    <n v="24389.16"/>
    <n v="24389.16"/>
    <n v="23280.560000000001"/>
    <n v="25497.75"/>
    <n v="247090.22"/>
    <n v="216176.63"/>
    <s v="All Budget Divisions"/>
    <s v="DA-40 - Lifeline (DA)"/>
    <x v="5"/>
    <s v="USF"/>
    <s v="Employee Expenses"/>
    <s v="Compensation and Benefits"/>
    <n v="-30913.59"/>
    <s v="90-917-40.62303"/>
    <s v="917-IT Lifeline Support"/>
    <s v="917"/>
    <x v="51"/>
    <x v="3"/>
  </r>
  <r>
    <x v="4"/>
    <x v="9"/>
    <x v="1"/>
    <n v="2"/>
    <n v="2"/>
    <n v="55"/>
    <x v="9"/>
    <n v="26"/>
    <n v="59"/>
    <x v="2"/>
    <n v="2"/>
    <s v="2. EXP - Operating Expense"/>
    <n v="17"/>
    <x v="28"/>
    <n v="11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5"/>
    <x v="16"/>
    <x v="9"/>
    <n v="2"/>
    <n v="2"/>
    <n v="46"/>
    <x v="3"/>
    <n v="26"/>
    <n v="59"/>
    <x v="2"/>
    <n v="2"/>
    <s v="2. EXP - Operating Expense"/>
    <n v="17"/>
    <x v="28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7"/>
    <x v="5"/>
    <n v="2"/>
    <n v="2"/>
    <n v="45"/>
    <x v="6"/>
    <n v="26"/>
    <n v="58"/>
    <x v="4"/>
    <n v="2"/>
    <s v="2. EXP - Operating Expense"/>
    <n v="27"/>
    <x v="38"/>
    <n v="1426"/>
    <n v="2859.43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57.25"/>
    <n v="357.25"/>
    <n v="357.25"/>
    <n v="0"/>
    <n v="0"/>
    <n v="0"/>
    <n v="0"/>
    <n v="3219.16"/>
    <n v="2859.43"/>
    <s v="All Budget Divisions"/>
    <s v="CD-80 - Audit and Assurance"/>
    <x v="1"/>
    <s v="USF"/>
    <s v="Employee Expenses"/>
    <s v="Compensation and Benefits"/>
    <n v="-359.73"/>
    <s v="80-801-80.62304"/>
    <s v="801-Corporate Assurance"/>
    <s v="801"/>
    <x v="38"/>
    <x v="3"/>
  </r>
  <r>
    <x v="4"/>
    <x v="9"/>
    <x v="1"/>
    <n v="2"/>
    <n v="2"/>
    <n v="33"/>
    <x v="20"/>
    <n v="26"/>
    <n v="55"/>
    <x v="6"/>
    <n v="2"/>
    <s v="2. EXP - Operating Expense"/>
    <n v="29"/>
    <x v="4"/>
    <n v="889"/>
    <n v="0"/>
    <n v="11644.32"/>
    <n v="10095.629999999999"/>
    <n v="11420.56"/>
    <n v="11791.17"/>
    <n v="12187.89"/>
    <n v="9935.69"/>
    <n v="12092.75"/>
    <n v="11542.73"/>
    <n v="10812.71"/>
    <n v="12801.47"/>
    <n v="11340.44"/>
    <n v="19253.2"/>
    <n v="0"/>
    <n v="0"/>
    <n v="0"/>
    <n v="0"/>
    <n v="0"/>
    <n v="0"/>
    <n v="0"/>
    <n v="0"/>
    <n v="0"/>
    <n v="0"/>
    <n v="0"/>
    <n v="0"/>
    <n v="144918.56"/>
    <n v="0"/>
    <s v="All Budget Divisions"/>
    <s v="CD-10 - Contributors/499"/>
    <x v="1"/>
    <s v="USF"/>
    <s v="Employee Expenses"/>
    <s v="Compensation and Benefits"/>
    <n v="-144918.56"/>
    <s v="10-110-10.62306"/>
    <s v="110-Contributors"/>
    <s v="110"/>
    <x v="4"/>
    <x v="3"/>
  </r>
  <r>
    <x v="0"/>
    <x v="19"/>
    <x v="12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2"/>
    <x v="2"/>
    <n v="2"/>
    <n v="2"/>
    <n v="42"/>
    <x v="11"/>
    <n v="26"/>
    <n v="55"/>
    <x v="6"/>
    <n v="2"/>
    <s v="2. EXP - Operating Expense"/>
    <n v="29"/>
    <x v="4"/>
    <n v="1406"/>
    <n v="39151.96"/>
    <n v="0"/>
    <n v="0"/>
    <n v="0"/>
    <n v="0"/>
    <n v="0"/>
    <n v="0"/>
    <n v="0"/>
    <n v="0"/>
    <n v="0"/>
    <n v="0"/>
    <n v="0"/>
    <n v="0"/>
    <n v="0"/>
    <n v="0"/>
    <n v="0"/>
    <n v="4372.3"/>
    <n v="4173.5600000000004"/>
    <n v="4372.3"/>
    <n v="4571.04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3"/>
    <x v="8"/>
    <x v="1"/>
    <n v="2"/>
    <n v="2"/>
    <n v="49"/>
    <x v="13"/>
    <n v="26"/>
    <n v="49"/>
    <x v="10"/>
    <n v="2"/>
    <s v="2. EXP - Operating Expense"/>
    <n v="112"/>
    <x v="86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6"/>
    <x v="1"/>
    <n v="2"/>
    <n v="2"/>
    <n v="36"/>
    <x v="14"/>
    <n v="26"/>
    <n v="49"/>
    <x v="10"/>
    <n v="3"/>
    <s v="4. USAC_DEBIT - USAC Administration (Debit to SM)"/>
    <n v="124"/>
    <x v="63"/>
    <n v="1341"/>
    <n v="133921.04999999999"/>
    <n v="10980.42"/>
    <n v="11294.22"/>
    <n v="10780.16"/>
    <n v="10600.51"/>
    <n v="12345.82"/>
    <n v="18485.2"/>
    <n v="11661.77"/>
    <n v="9405.69"/>
    <n v="11892.25"/>
    <n v="0"/>
    <n v="0"/>
    <n v="0"/>
    <n v="12308.33"/>
    <n v="12161.11"/>
    <n v="11269.89"/>
    <n v="11533"/>
    <n v="11189.56"/>
    <n v="11571.56"/>
    <n v="11029.61"/>
    <n v="11717.06"/>
    <n v="10321.040000000001"/>
    <n v="10564.72"/>
    <n v="10036.59"/>
    <n v="10218.58"/>
    <n v="107446.04"/>
    <n v="103101.16"/>
    <s v="All Budget Divisions"/>
    <s v="BD-40 - Lifeline"/>
    <x v="5"/>
    <s v="USF"/>
    <s v="Allocations"/>
    <s v="Allocations"/>
    <n v="-4344.88"/>
    <s v="40-400-40.90233"/>
    <s v="400-Lifeline"/>
    <s v="400"/>
    <x v="63"/>
    <x v="0"/>
  </r>
  <r>
    <x v="2"/>
    <x v="4"/>
    <x v="1"/>
    <n v="2"/>
    <n v="2"/>
    <n v="34"/>
    <x v="7"/>
    <n v="26"/>
    <n v="47"/>
    <x v="5"/>
    <n v="3"/>
    <s v="4. USAC_DEBIT - USAC Administration (Debit to SM)"/>
    <n v="125"/>
    <x v="64"/>
    <n v="229"/>
    <n v="25624.718700000001"/>
    <n v="2373.2199999999998"/>
    <n v="2010.64"/>
    <n v="1887.96"/>
    <n v="2316.29"/>
    <n v="1790.28"/>
    <n v="1881.77"/>
    <n v="1816.55"/>
    <n v="1767.25"/>
    <n v="1763.43"/>
    <n v="191.09"/>
    <n v="246.13"/>
    <n v="160.84"/>
    <n v="2348.8029000000001"/>
    <n v="1898.6229000000001"/>
    <n v="1659.7436"/>
    <n v="1927.6765"/>
    <n v="1904.5534"/>
    <n v="1697.2064"/>
    <n v="1678.4422999999999"/>
    <n v="2848.7710999999999"/>
    <n v="3736.7806"/>
    <n v="1691.8870999999999"/>
    <n v="2434.5916000000002"/>
    <n v="1797.6403"/>
    <n v="18205.45"/>
    <n v="25624.718700000001"/>
    <s v="All Budget Divisions"/>
    <s v="BD-20 - Schools &amp; Libraries"/>
    <x v="3"/>
    <s v="USF"/>
    <s v="Allocations"/>
    <s v="Allocations"/>
    <n v="7419.2686999999996"/>
    <s v="20-200-20.90240"/>
    <s v="200-Schools &amp; Libraries"/>
    <s v="200"/>
    <x v="64"/>
    <x v="0"/>
  </r>
  <r>
    <x v="4"/>
    <x v="9"/>
    <x v="1"/>
    <n v="2"/>
    <n v="2"/>
    <n v="37"/>
    <x v="5"/>
    <n v="26"/>
    <n v="50"/>
    <x v="0"/>
    <n v="3"/>
    <s v="4. USAC_DEBIT - USAC Administration (Debit to SM)"/>
    <n v="125"/>
    <x v="64"/>
    <n v="906"/>
    <n v="2337.5185000000001"/>
    <n v="201.01"/>
    <n v="258.58999999999997"/>
    <n v="161.99"/>
    <n v="77.709999999999994"/>
    <n v="60.51"/>
    <n v="125.03"/>
    <n v="81.430000000000007"/>
    <n v="109.57"/>
    <n v="290.73"/>
    <n v="70.459999999999994"/>
    <n v="24.6"/>
    <n v="8.8000000000000007"/>
    <n v="116.05840000000001"/>
    <n v="99.328400000000002"/>
    <n v="138.9068"/>
    <n v="635.64729999999997"/>
    <n v="69.883600000000001"/>
    <n v="475.51440000000002"/>
    <n v="62.618000000000002"/>
    <n v="70.744"/>
    <n v="286.13080000000002"/>
    <n v="170.5504"/>
    <n v="126.19199999999999"/>
    <n v="85.944400000000002"/>
    <n v="1470.43"/>
    <n v="2337.5185000000001"/>
    <s v="All Budget Divisions"/>
    <s v="BD-50 - Rural Health Care"/>
    <x v="2"/>
    <s v="USF"/>
    <s v="Allocations"/>
    <s v="Allocations"/>
    <n v="867.08849999999995"/>
    <s v="50-500-50.90240"/>
    <s v="500-Rural Health Care"/>
    <s v="500"/>
    <x v="64"/>
    <x v="0"/>
  </r>
  <r>
    <x v="0"/>
    <x v="6"/>
    <x v="1"/>
    <n v="2"/>
    <n v="2"/>
    <n v="37"/>
    <x v="5"/>
    <n v="26"/>
    <n v="50"/>
    <x v="0"/>
    <n v="3"/>
    <s v="4. USAC_DEBIT - USAC Administration (Debit to SM)"/>
    <n v="129"/>
    <x v="67"/>
    <n v="1346"/>
    <n v="501496.86216199998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5149.743193000002"/>
    <n v="35153.234393999999"/>
    <n v="36866.977891000002"/>
    <n v="36866.977891000002"/>
    <n v="35244.442030999999"/>
    <n v="37054.848166999996"/>
    <n v="36699.291123000003"/>
    <n v="36699.291123000003"/>
    <n v="53553.393276000003"/>
    <n v="52808.349072999998"/>
    <n v="52741.143446000002"/>
    <n v="52659.170553999997"/>
    <n v="355235.66"/>
    <n v="343288.199089"/>
    <s v="All Budget Divisions"/>
    <s v="BD-50 - Rural Health Care"/>
    <x v="2"/>
    <s v="USF"/>
    <s v="Allocations"/>
    <s v="Allocations"/>
    <n v="-11947.460911"/>
    <s v="50-500-50.90310"/>
    <s v="500-Rural Health Care"/>
    <s v="500"/>
    <x v="67"/>
    <x v="0"/>
  </r>
  <r>
    <x v="0"/>
    <x v="13"/>
    <x v="7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3"/>
    <x v="3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20"/>
    <x v="13"/>
    <n v="2"/>
    <n v="2"/>
    <n v="45"/>
    <x v="6"/>
    <n v="26"/>
    <n v="58"/>
    <x v="4"/>
    <n v="2"/>
    <s v="2. EXP - Operating Expense"/>
    <n v="108"/>
    <x v="30"/>
    <n v="1227"/>
    <n v="-5579.0506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72.10730000000001"/>
    <n v="-887.57629999999995"/>
    <n v="-929.84180000000003"/>
    <n v="-972.10730000000001"/>
    <n v="-845.3107"/>
    <n v="-972.10730000000001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13"/>
    <x v="7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1"/>
    <x v="1"/>
    <x v="1"/>
    <n v="2"/>
    <n v="2"/>
    <n v="45"/>
    <x v="6"/>
    <n v="26"/>
    <n v="58"/>
    <x v="4"/>
    <n v="2"/>
    <s v="2. EXP - Operating Expense"/>
    <n v="105"/>
    <x v="11"/>
    <n v="561"/>
    <n v="197762.7794"/>
    <n v="0"/>
    <n v="0"/>
    <n v="0"/>
    <n v="1500"/>
    <n v="250"/>
    <n v="0"/>
    <n v="1150"/>
    <n v="850"/>
    <n v="3200"/>
    <n v="0"/>
    <n v="1900"/>
    <n v="70026.759999999995"/>
    <n v="533.07690000000002"/>
    <n v="507.69229999999999"/>
    <n v="583.84619999999995"/>
    <n v="533.07690000000002"/>
    <n v="558.46159999999998"/>
    <n v="558.46159999999998"/>
    <n v="533.07690000000002"/>
    <n v="583.84619999999995"/>
    <n v="558.46159999999998"/>
    <n v="533.07690000000002"/>
    <n v="19674.7395"/>
    <n v="172604.96280000001"/>
    <n v="78876.759999999995"/>
    <n v="197762.7794"/>
    <s v="All Budget Divisions"/>
    <s v="CD-80 - Audit and Assurance"/>
    <x v="1"/>
    <s v="USF"/>
    <s v="Employee Expenses"/>
    <s v="Compensation and Benefits"/>
    <n v="118886.0194"/>
    <s v="80-800-80.68005"/>
    <s v="800-Audit and Assurance"/>
    <s v="800"/>
    <x v="11"/>
    <x v="3"/>
  </r>
  <r>
    <x v="5"/>
    <x v="10"/>
    <x v="1"/>
    <n v="2"/>
    <n v="2"/>
    <n v="37"/>
    <x v="5"/>
    <n v="26"/>
    <n v="50"/>
    <x v="0"/>
    <n v="2"/>
    <s v="2. EXP - Operating Expense"/>
    <n v="105"/>
    <x v="11"/>
    <n v="1127"/>
    <n v="145950.24789999999"/>
    <n v="2200"/>
    <n v="4900"/>
    <n v="300"/>
    <n v="250"/>
    <n v="0"/>
    <n v="0"/>
    <n v="750"/>
    <n v="500"/>
    <n v="1500"/>
    <n v="1250"/>
    <n v="500"/>
    <n v="131613.79999999999"/>
    <n v="676.73080000000004"/>
    <n v="588.46159999999998"/>
    <n v="617.88459999999998"/>
    <n v="647.30769999999995"/>
    <n v="647.30769999999995"/>
    <n v="617.88459999999998"/>
    <n v="676.73080000000004"/>
    <n v="617.88459999999998"/>
    <n v="647.30769999999995"/>
    <n v="676.73080000000004"/>
    <n v="42069.709000000003"/>
    <n v="97466.308000000005"/>
    <n v="143763.79999999999"/>
    <n v="145950.24789999999"/>
    <s v="All Budget Divisions"/>
    <s v="BD-50 - Rural Health Care"/>
    <x v="2"/>
    <s v="USF"/>
    <s v="Employee Expenses"/>
    <s v="Compensation and Benefits"/>
    <n v="2186.4479000000001"/>
    <s v="50-500-50.68005"/>
    <s v="500-Rural Health Care"/>
    <s v="500"/>
    <x v="11"/>
    <x v="3"/>
  </r>
  <r>
    <x v="0"/>
    <x v="3"/>
    <x v="3"/>
    <n v="2"/>
    <n v="2"/>
    <n v="39"/>
    <x v="1"/>
    <n v="26"/>
    <n v="52"/>
    <x v="1"/>
    <n v="2"/>
    <s v="2. EXP - Operating Expense"/>
    <n v="105"/>
    <x v="11"/>
    <n v="1367"/>
    <n v="61937.17"/>
    <n v="0"/>
    <n v="500"/>
    <n v="0"/>
    <n v="0"/>
    <n v="200"/>
    <n v="0"/>
    <n v="250"/>
    <n v="0"/>
    <n v="0"/>
    <n v="0"/>
    <n v="0"/>
    <n v="0"/>
    <n v="0"/>
    <n v="500"/>
    <n v="0"/>
    <n v="0"/>
    <n v="242.31"/>
    <n v="253.85"/>
    <n v="265.38"/>
    <n v="242.31"/>
    <n v="253.85"/>
    <n v="253.85"/>
    <n v="24009.48"/>
    <n v="35916.14"/>
    <n v="500"/>
    <n v="50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4"/>
    <x v="8"/>
    <n v="2"/>
    <n v="2"/>
    <n v="42"/>
    <x v="11"/>
    <n v="26"/>
    <n v="55"/>
    <x v="6"/>
    <n v="2"/>
    <s v="2. EXP - Operating Expense"/>
    <n v="105"/>
    <x v="11"/>
    <n v="1406"/>
    <n v="11896.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4"/>
    <x v="8"/>
    <n v="2"/>
    <n v="2"/>
    <n v="55"/>
    <x v="9"/>
    <n v="26"/>
    <n v="59"/>
    <x v="2"/>
    <n v="2"/>
    <s v="2. EXP - Operating Expense"/>
    <n v="105"/>
    <x v="11"/>
    <n v="1505"/>
    <n v="59592.23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0"/>
    <n v="350"/>
    <n v="150"/>
    <n v="203.08"/>
    <n v="203.08"/>
    <n v="23105.81"/>
    <n v="34580.26"/>
    <n v="1500"/>
    <n v="150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5"/>
    <x v="20"/>
    <x v="13"/>
    <n v="2"/>
    <n v="2"/>
    <n v="50"/>
    <x v="0"/>
    <n v="26"/>
    <n v="59"/>
    <x v="2"/>
    <n v="2"/>
    <s v="2. EXP - Operating Expense"/>
    <n v="107"/>
    <x v="12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3"/>
    <x v="8"/>
    <x v="1"/>
    <n v="2"/>
    <n v="2"/>
    <n v="55"/>
    <x v="9"/>
    <n v="26"/>
    <n v="59"/>
    <x v="2"/>
    <n v="2"/>
    <s v="2. EXP - Operating Expense"/>
    <n v="100"/>
    <x v="18"/>
    <n v="876"/>
    <n v="1339937.456"/>
    <n v="100140.44"/>
    <n v="90898.49"/>
    <n v="134207.43"/>
    <n v="147929.76"/>
    <n v="178211.71"/>
    <n v="170639.42"/>
    <n v="163907.81"/>
    <n v="178115.01"/>
    <n v="161575.66"/>
    <n v="170525.96"/>
    <n v="167608.85999999999"/>
    <n v="165105.95000000001"/>
    <n v="113379.3232"/>
    <n v="103072.11199999999"/>
    <n v="118532.92879999999"/>
    <n v="103072.11199999999"/>
    <n v="118532.92879999999"/>
    <n v="113379.3232"/>
    <n v="108225.7176"/>
    <n v="118532.92879999999"/>
    <n v="108225.7176"/>
    <n v="113379.3232"/>
    <n v="113379.3232"/>
    <n v="108225.7176"/>
    <n v="1828866.5"/>
    <n v="1339937.456"/>
    <s v="All Budget Divisions"/>
    <s v="DA-20 - Schools &amp; Libraries (DA)"/>
    <x v="3"/>
    <s v="USF"/>
    <s v="Employee Expenses"/>
    <s v="Compensation and Benefits"/>
    <n v="-488929.04399999999"/>
    <s v="90-924-20.68000"/>
    <s v="924-SLD EPC IT Support"/>
    <s v="924"/>
    <x v="18"/>
    <x v="3"/>
  </r>
  <r>
    <x v="4"/>
    <x v="9"/>
    <x v="1"/>
    <n v="2"/>
    <n v="2"/>
    <n v="55"/>
    <x v="9"/>
    <n v="26"/>
    <n v="59"/>
    <x v="2"/>
    <n v="2"/>
    <s v="2. EXP - Operating Expense"/>
    <n v="100"/>
    <x v="18"/>
    <n v="1097"/>
    <n v="2119945.0183999999"/>
    <n v="187011.33"/>
    <n v="167747.04999999999"/>
    <n v="169926.37"/>
    <n v="192704.63"/>
    <n v="182081.12"/>
    <n v="159264.16"/>
    <n v="177201.82"/>
    <n v="174286.83"/>
    <n v="157362.51"/>
    <n v="180877.86"/>
    <n v="171115.48"/>
    <n v="178292.11"/>
    <n v="186102.0436"/>
    <n v="169919.25719999999"/>
    <n v="169919.25719999999"/>
    <n v="178010.65040000001"/>
    <n v="186102.0436"/>
    <n v="161827.864"/>
    <n v="186102.0436"/>
    <n v="178010.65040000001"/>
    <n v="169919.25719999999"/>
    <n v="186102.0436"/>
    <n v="169919.25719999999"/>
    <n v="178010.65040000001"/>
    <n v="2097871.27"/>
    <n v="2119945.0183999999"/>
    <s v="All Budget Divisions"/>
    <s v="DA-20 - Schools &amp; Libraries (DA)"/>
    <x v="3"/>
    <s v="USF"/>
    <s v="Employee Expenses"/>
    <s v="Compensation and Benefits"/>
    <n v="22073.7484"/>
    <s v="90-924-20.68000"/>
    <s v="924-SLD EPC IT Support"/>
    <s v="924"/>
    <x v="18"/>
    <x v="3"/>
  </r>
  <r>
    <x v="5"/>
    <x v="16"/>
    <x v="9"/>
    <n v="2"/>
    <n v="2"/>
    <n v="52"/>
    <x v="10"/>
    <n v="26"/>
    <n v="59"/>
    <x v="2"/>
    <n v="2"/>
    <s v="2. EXP - Operating Expense"/>
    <n v="100"/>
    <x v="18"/>
    <n v="1300"/>
    <n v="101983.2"/>
    <n v="11009.57"/>
    <n v="9573.5400000000009"/>
    <n v="10052.219999999999"/>
    <n v="10530.89"/>
    <n v="10530.9"/>
    <n v="10052.209999999999"/>
    <n v="11009.57"/>
    <n v="10052.219999999999"/>
    <n v="10530.89"/>
    <n v="11034.58"/>
    <n v="9636.0400000000009"/>
    <n v="11136"/>
    <n v="11009.57"/>
    <n v="9573.5400000000009"/>
    <n v="10052.219999999999"/>
    <n v="10530.89"/>
    <n v="10530.9"/>
    <n v="10052.209999999999"/>
    <n v="11009.57"/>
    <n v="10052.219999999999"/>
    <n v="10530.89"/>
    <n v="11034.58"/>
    <n v="-2393.39"/>
    <n v="0"/>
    <n v="125148.63"/>
    <n v="101983.2"/>
    <s v="All Budget Divisions"/>
    <s v="DA-30 - High Cost (DA)"/>
    <x v="4"/>
    <s v="USF"/>
    <s v="Employee Expenses"/>
    <s v="Compensation and Benefits"/>
    <n v="-23165.43"/>
    <s v="90-916-30.68000"/>
    <s v="916-IT HC Support"/>
    <s v="916"/>
    <x v="18"/>
    <x v="3"/>
  </r>
  <r>
    <x v="0"/>
    <x v="17"/>
    <x v="10"/>
    <n v="2"/>
    <n v="2"/>
    <n v="37"/>
    <x v="5"/>
    <n v="26"/>
    <n v="50"/>
    <x v="0"/>
    <n v="2"/>
    <s v="2. EXP - Operating Expense"/>
    <n v="100"/>
    <x v="18"/>
    <n v="1346"/>
    <n v="5831366.1600000001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99644.11"/>
    <n v="499644.11"/>
    <n v="476933.01"/>
    <n v="499644.11"/>
    <n v="522355.20000000001"/>
    <n v="476933.01"/>
    <n v="499644.11"/>
    <n v="499644.11"/>
    <n v="476933.01"/>
    <n v="522355.20000000001"/>
    <n v="857636.18"/>
    <n v="857636.18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11"/>
    <x v="6"/>
    <n v="2"/>
    <n v="2"/>
    <n v="55"/>
    <x v="9"/>
    <n v="26"/>
    <n v="59"/>
    <x v="2"/>
    <n v="2"/>
    <s v="2. EXP - Operating Expense"/>
    <n v="100"/>
    <x v="18"/>
    <n v="1505"/>
    <n v="2331366.36"/>
    <n v="201781.6"/>
    <n v="178811.86"/>
    <n v="203566.36"/>
    <n v="216393.12"/>
    <n v="207010.62"/>
    <n v="211924.96"/>
    <n v="253251.51"/>
    <n v="241864.8"/>
    <n v="254631.25"/>
    <n v="0"/>
    <n v="0"/>
    <n v="0"/>
    <n v="196513.64"/>
    <n v="178648.76"/>
    <n v="196513.64"/>
    <n v="196513.64"/>
    <n v="187581.2"/>
    <n v="196513.64"/>
    <n v="205446.08"/>
    <n v="187581.2"/>
    <n v="196513.64"/>
    <n v="196513.64"/>
    <n v="187581.2"/>
    <n v="205446.08"/>
    <n v="1969236.08"/>
    <n v="1741825.44"/>
    <s v="All Budget Divisions"/>
    <s v="DA-20 - Schools &amp; Libraries (DA)"/>
    <x v="3"/>
    <s v="USF"/>
    <s v="Employee Expenses"/>
    <s v="Compensation and Benefits"/>
    <n v="-227410.64"/>
    <s v="90-924-20.68000"/>
    <s v="924-SLD EPC IT Support"/>
    <s v="924"/>
    <x v="18"/>
    <x v="3"/>
  </r>
  <r>
    <x v="0"/>
    <x v="19"/>
    <x v="12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8"/>
    <x v="11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10"/>
    <x v="1"/>
    <n v="2"/>
    <n v="2"/>
    <n v="34"/>
    <x v="7"/>
    <n v="26"/>
    <n v="47"/>
    <x v="5"/>
    <n v="2"/>
    <s v="2. EXP - Operating Expense"/>
    <n v="83"/>
    <x v="13"/>
    <n v="1113"/>
    <n v="503741.4019"/>
    <n v="61138.63"/>
    <n v="43170.71"/>
    <n v="42991.040000000001"/>
    <n v="44422.55"/>
    <n v="45571.8"/>
    <n v="43337.73"/>
    <n v="45539.48"/>
    <n v="45459.85"/>
    <n v="42940.27"/>
    <n v="42281.87"/>
    <n v="40872.26"/>
    <n v="63741.62"/>
    <n v="55902.099300000002"/>
    <n v="40605.160300000003"/>
    <n v="42420.984499999999"/>
    <n v="44441.0314"/>
    <n v="44441.0314"/>
    <n v="42368.259299999998"/>
    <n v="45310.2552"/>
    <n v="39063.3819"/>
    <n v="39001.393900000003"/>
    <n v="37326.821300000003"/>
    <n v="30700.776699999999"/>
    <n v="42160.206700000002"/>
    <n v="561467.81000000006"/>
    <n v="503741.4019"/>
    <s v="All Budget Divisions"/>
    <s v="BD-20 - Schools &amp; Libraries"/>
    <x v="3"/>
    <s v="USF"/>
    <s v="Employee Expenses"/>
    <s v="Compensation and Benefits"/>
    <n v="-57726.408100000001"/>
    <s v="20-200-20.66000"/>
    <s v="200-Schools &amp; Libraries"/>
    <s v="200"/>
    <x v="13"/>
    <x v="3"/>
  </r>
  <r>
    <x v="2"/>
    <x v="4"/>
    <x v="1"/>
    <n v="2"/>
    <n v="2"/>
    <n v="39"/>
    <x v="1"/>
    <n v="26"/>
    <n v="52"/>
    <x v="1"/>
    <n v="2"/>
    <s v="2. EXP - Operating Expense"/>
    <n v="95"/>
    <x v="79"/>
    <n v="267"/>
    <n v="0"/>
    <n v="0"/>
    <n v="0"/>
    <n v="0"/>
    <n v="0"/>
    <n v="0"/>
    <n v="0"/>
    <n v="0"/>
    <n v="904.99"/>
    <n v="0"/>
    <n v="0"/>
    <n v="0"/>
    <n v="0"/>
    <n v="0"/>
    <n v="0"/>
    <n v="0"/>
    <n v="0"/>
    <n v="0"/>
    <n v="0"/>
    <n v="0"/>
    <n v="0"/>
    <n v="0"/>
    <n v="0"/>
    <n v="0"/>
    <n v="0"/>
    <n v="904.99"/>
    <n v="0"/>
    <s v="All Budget Divisions"/>
    <s v="CD-61 - Office of the Chief Administrative Officer Division"/>
    <x v="1"/>
    <s v="USF"/>
    <s v="Employee Expenses"/>
    <s v="Certifications/Licensing"/>
    <n v="-904.99"/>
    <s v="61-610-61.66720"/>
    <s v="610-Enterprise Strategy"/>
    <s v="610"/>
    <x v="79"/>
    <x v="7"/>
  </r>
  <r>
    <x v="5"/>
    <x v="10"/>
    <x v="1"/>
    <n v="2"/>
    <n v="2"/>
    <n v="52"/>
    <x v="10"/>
    <n v="26"/>
    <n v="59"/>
    <x v="2"/>
    <n v="2"/>
    <s v="2. EXP - Operating Expense"/>
    <n v="97"/>
    <x v="16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319"/>
    <n v="1535.65"/>
    <n v="0"/>
    <n v="244.35"/>
    <n v="284.45"/>
    <n v="428.8"/>
    <n v="204.1"/>
    <n v="373.95"/>
    <n v="314.2"/>
    <n v="367.47"/>
    <n v="298.14999999999998"/>
    <n v="376.8"/>
    <n v="447.25"/>
    <n v="320.14999999999998"/>
    <n v="0"/>
    <n v="244.35"/>
    <n v="284.45"/>
    <n v="428.8"/>
    <n v="204.1"/>
    <n v="373.95"/>
    <n v="0"/>
    <n v="0"/>
    <n v="0"/>
    <n v="0"/>
    <n v="0"/>
    <n v="0"/>
    <n v="1535.65"/>
    <n v="1535.65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5"/>
    <x v="15"/>
    <x v="5"/>
    <n v="2"/>
    <n v="2"/>
    <n v="52"/>
    <x v="10"/>
    <n v="26"/>
    <n v="58"/>
    <x v="4"/>
    <n v="2"/>
    <s v="2. EXP - Operating Expense"/>
    <n v="98"/>
    <x v="1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3"/>
    <x v="3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2"/>
    <x v="2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18"/>
    <x v="11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5"/>
    <x v="20"/>
    <x v="13"/>
    <n v="2"/>
    <n v="2"/>
    <n v="40"/>
    <x v="4"/>
    <n v="26"/>
    <n v="53"/>
    <x v="3"/>
    <n v="2"/>
    <s v="2. EXP - Operating Expense"/>
    <n v="56"/>
    <x v="21"/>
    <n v="1161"/>
    <n v="13619.21"/>
    <n v="2537.35"/>
    <n v="-1914.07"/>
    <n v="0"/>
    <n v="515.24"/>
    <n v="475.94"/>
    <n v="826.75"/>
    <n v="0"/>
    <n v="131.30000000000001"/>
    <n v="0"/>
    <n v="242.57"/>
    <n v="0"/>
    <n v="0"/>
    <n v="2537.35"/>
    <n v="-1914.07"/>
    <n v="0"/>
    <n v="515.24"/>
    <n v="475.94"/>
    <n v="826.75"/>
    <n v="65"/>
    <n v="347"/>
    <n v="2548"/>
    <n v="1808"/>
    <n v="758"/>
    <n v="5652"/>
    <n v="2441.21"/>
    <n v="2441.21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2"/>
    <x v="4"/>
    <x v="1"/>
    <n v="2"/>
    <n v="2"/>
    <n v="36"/>
    <x v="14"/>
    <n v="26"/>
    <n v="49"/>
    <x v="10"/>
    <n v="2"/>
    <s v="2. EXP - Operating Expense"/>
    <n v="57"/>
    <x v="22"/>
    <n v="237"/>
    <n v="1398672.9999919999"/>
    <n v="53789.42"/>
    <n v="54263.89"/>
    <n v="59008.7"/>
    <n v="59039.42"/>
    <n v="53789.42"/>
    <n v="53789.42"/>
    <n v="53789.42"/>
    <n v="53789.42"/>
    <n v="53789.38"/>
    <n v="54010"/>
    <n v="54010"/>
    <n v="56940"/>
    <n v="53789.416665999997"/>
    <n v="53789.416665999997"/>
    <n v="53789.416665999997"/>
    <n v="178789.416666"/>
    <n v="178789.416666"/>
    <n v="181989.416666"/>
    <n v="178789.416666"/>
    <n v="178789.416666"/>
    <n v="178789.416666"/>
    <n v="53789.416665999997"/>
    <n v="53789.416665999997"/>
    <n v="53789.416665999997"/>
    <n v="660008.49"/>
    <n v="1398672.9999919999"/>
    <s v="All Budget Divisions"/>
    <s v="BD-40 - Lifeline"/>
    <x v="5"/>
    <s v="USF"/>
    <s v="Professional Services"/>
    <s v="Other Professional Services"/>
    <n v="738664.50999199995"/>
    <s v="40-400-40.64800"/>
    <s v="400-Lifeline"/>
    <s v="400"/>
    <x v="22"/>
    <x v="9"/>
  </r>
  <r>
    <x v="1"/>
    <x v="1"/>
    <x v="1"/>
    <n v="2"/>
    <n v="2"/>
    <n v="54"/>
    <x v="15"/>
    <n v="26"/>
    <n v="59"/>
    <x v="2"/>
    <n v="2"/>
    <s v="2. EXP - Operating Expense"/>
    <n v="57"/>
    <x v="22"/>
    <n v="652"/>
    <n v="50000"/>
    <n v="9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0"/>
    <n v="9600"/>
    <n v="50000"/>
    <s v="All Budget Divisions"/>
    <s v="DA-50 - Rural Health Care (DA)"/>
    <x v="2"/>
    <s v="USF"/>
    <s v="Professional Services"/>
    <s v="Other Professional Services"/>
    <n v="40400"/>
    <s v="90-923-50.64800"/>
    <s v="923-Information Security"/>
    <s v="923"/>
    <x v="22"/>
    <x v="9"/>
  </r>
  <r>
    <x v="6"/>
    <x v="12"/>
    <x v="6"/>
    <n v="2"/>
    <n v="2"/>
    <n v="46"/>
    <x v="3"/>
    <n v="26"/>
    <n v="59"/>
    <x v="2"/>
    <n v="2"/>
    <s v="2. EXP - Operating Expense"/>
    <n v="32"/>
    <x v="47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17"/>
    <x v="10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5"/>
    <x v="15"/>
    <x v="5"/>
    <n v="2"/>
    <n v="2"/>
    <n v="52"/>
    <x v="10"/>
    <n v="26"/>
    <n v="54"/>
    <x v="11"/>
    <n v="2"/>
    <s v="2. EXP - Operating Expense"/>
    <n v="37"/>
    <x v="9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5"/>
    <x v="20"/>
    <x v="13"/>
    <n v="2"/>
    <n v="2"/>
    <n v="37"/>
    <x v="5"/>
    <n v="26"/>
    <n v="50"/>
    <x v="0"/>
    <n v="2"/>
    <s v="2. EXP - Operating Expense"/>
    <n v="38"/>
    <x v="26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19"/>
    <x v="12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11"/>
    <x v="6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8"/>
    <x v="11"/>
    <n v="2"/>
    <n v="2"/>
    <n v="53"/>
    <x v="16"/>
    <n v="26"/>
    <n v="59"/>
    <x v="2"/>
    <n v="2"/>
    <s v="2. EXP - Operating Expense"/>
    <n v="29"/>
    <x v="4"/>
    <n v="1491"/>
    <n v="195512.27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909.62"/>
    <n v="16400.580000000002"/>
    <n v="16400.580000000002"/>
    <n v="15655.1"/>
    <n v="16400.580000000002"/>
    <n v="17146.060000000001"/>
    <n v="15655.1"/>
    <n v="16400.580000000002"/>
    <n v="16400.580000000002"/>
    <n v="15655.1"/>
    <n v="17146.060000000001"/>
    <n v="17342.330000000002"/>
    <n v="17342.330000000002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5"/>
    <x v="20"/>
    <x v="13"/>
    <n v="2"/>
    <n v="2"/>
    <n v="54"/>
    <x v="15"/>
    <n v="26"/>
    <n v="59"/>
    <x v="2"/>
    <n v="2"/>
    <s v="2. EXP - Operating Expense"/>
    <n v="30"/>
    <x v="39"/>
    <n v="1281"/>
    <n v="-478.6027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7.853200000000001"/>
    <n v="-80.213800000000006"/>
    <n v="-84.033500000000004"/>
    <n v="-85.0809"/>
    <n v="-62.966999999999999"/>
    <n v="-78.454300000000003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4"/>
    <x v="8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2"/>
    <x v="2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7"/>
    <x v="5"/>
    <n v="2"/>
    <n v="2"/>
    <n v="53"/>
    <x v="16"/>
    <n v="26"/>
    <n v="59"/>
    <x v="2"/>
    <n v="2"/>
    <s v="2. EXP - Operating Expense"/>
    <n v="32"/>
    <x v="47"/>
    <n v="1491"/>
    <n v="-29027.46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678.42"/>
    <n v="-608.45000000000005"/>
    <n v="1056.95"/>
    <n v="0"/>
    <n v="0"/>
    <n v="0"/>
    <n v="0"/>
    <n v="-29027.46"/>
    <n v="-29027.46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17"/>
    <x v="10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7"/>
    <x v="10"/>
    <n v="2"/>
    <n v="2"/>
    <n v="53"/>
    <x v="16"/>
    <n v="26"/>
    <n v="55"/>
    <x v="6"/>
    <n v="2"/>
    <s v="2. EXP - Operating Expense"/>
    <n v="13"/>
    <x v="72"/>
    <n v="1396"/>
    <n v="50933.04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0"/>
    <n v="0"/>
    <n v="0"/>
    <n v="0"/>
    <n v="0"/>
    <n v="0"/>
    <n v="0"/>
    <n v="0"/>
    <n v="0"/>
    <n v="0"/>
    <n v="50933.04"/>
    <n v="50933.04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42"/>
    <n v="168000"/>
    <n v="18137.599999999999"/>
    <n v="18137.599999999999"/>
    <n v="20858.240000000002"/>
    <n v="19044.48"/>
    <n v="16323.84"/>
    <n v="6348.16"/>
    <n v="18137.599999999999"/>
    <n v="20631.52"/>
    <n v="19044.48"/>
    <n v="19044.48"/>
    <n v="17797.52"/>
    <n v="18591.04"/>
    <n v="13944"/>
    <n v="13272"/>
    <n v="15288"/>
    <n v="13944"/>
    <n v="13944"/>
    <n v="14616"/>
    <n v="13272"/>
    <n v="15288"/>
    <n v="13944"/>
    <n v="13944"/>
    <n v="13272"/>
    <n v="13272"/>
    <n v="212096.56"/>
    <n v="168000"/>
    <s v="All Budget Divisions"/>
    <s v="CD-90 - Information Technology"/>
    <x v="1"/>
    <s v="USF"/>
    <s v="Professional Services"/>
    <s v="Contract Labor"/>
    <n v="-44096.56"/>
    <s v="90-919-90.61400"/>
    <s v="919-Database Administration"/>
    <s v="919"/>
    <x v="1"/>
    <x v="1"/>
  </r>
  <r>
    <x v="5"/>
    <x v="16"/>
    <x v="9"/>
    <n v="2"/>
    <n v="2"/>
    <n v="52"/>
    <x v="10"/>
    <n v="26"/>
    <n v="59"/>
    <x v="2"/>
    <n v="2"/>
    <s v="2. EXP - Operating Expense"/>
    <n v="16"/>
    <x v="1"/>
    <n v="1279"/>
    <n v="190049.86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17398.080000000002"/>
    <n v="16069.06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0"/>
    <n v="0"/>
    <n v="223517"/>
    <n v="190049.86"/>
    <s v="All Budget Divisions"/>
    <s v="DA-30 - High Cost (DA)"/>
    <x v="4"/>
    <s v="USF"/>
    <s v="Professional Services"/>
    <s v="Contract Labor"/>
    <n v="-33467.14"/>
    <s v="90-909-30.61400"/>
    <s v="909-Project Management Office"/>
    <s v="909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283"/>
    <n v="366356.04"/>
    <n v="43019.76"/>
    <n v="41946.37"/>
    <n v="40217.519999999997"/>
    <n v="44134.239999999998"/>
    <n v="41835.629999999997"/>
    <n v="41487.35"/>
    <n v="43255.29"/>
    <n v="39188.74"/>
    <n v="39283.440000000002"/>
    <n v="43814.54"/>
    <n v="36874.080000000002"/>
    <n v="17632.77"/>
    <n v="43019.76"/>
    <n v="41946.37"/>
    <n v="40217.519999999997"/>
    <n v="44134.239999999998"/>
    <n v="41835.629999999997"/>
    <n v="41487.35"/>
    <n v="43255.29"/>
    <n v="39188.74"/>
    <n v="39283.440000000002"/>
    <n v="43814.54"/>
    <n v="-51826.84"/>
    <n v="0"/>
    <n v="472689.73"/>
    <n v="366356.04"/>
    <s v="All Budget Divisions"/>
    <s v="CD-90 - Information Technology"/>
    <x v="1"/>
    <s v="USF"/>
    <s v="Professional Services"/>
    <s v="Contract Labor"/>
    <n v="-106333.69"/>
    <s v="90-909-90.61400"/>
    <s v="909-Project Management Office"/>
    <s v="909"/>
    <x v="1"/>
    <x v="1"/>
  </r>
  <r>
    <x v="0"/>
    <x v="3"/>
    <x v="3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1"/>
    <x v="1"/>
    <x v="1"/>
    <n v="2"/>
    <n v="2"/>
    <n v="42"/>
    <x v="11"/>
    <n v="26"/>
    <n v="52"/>
    <x v="1"/>
    <n v="2"/>
    <s v="2. EXP - Operating Expense"/>
    <n v="146"/>
    <x v="5"/>
    <n v="538"/>
    <n v="126.14"/>
    <n v="0"/>
    <n v="0"/>
    <n v="0"/>
    <n v="0"/>
    <n v="0"/>
    <n v="0"/>
    <n v="0"/>
    <n v="136.74"/>
    <n v="0"/>
    <n v="0"/>
    <n v="0"/>
    <n v="0"/>
    <n v="0"/>
    <n v="0"/>
    <n v="0"/>
    <n v="0"/>
    <n v="0"/>
    <n v="0"/>
    <n v="126.14"/>
    <n v="0"/>
    <n v="0"/>
    <n v="0"/>
    <n v="0"/>
    <n v="0"/>
    <n v="136.74"/>
    <n v="126.14"/>
    <s v="All Budget Divisions"/>
    <s v="CD-70 - Finance"/>
    <x v="1"/>
    <s v="USF"/>
    <s v="Employee Expenses"/>
    <s v="Dues and Subscriptions"/>
    <n v="-10.6"/>
    <s v="70-735-70.62200"/>
    <s v="735-Facilities"/>
    <s v="735"/>
    <x v="5"/>
    <x v="4"/>
  </r>
  <r>
    <x v="0"/>
    <x v="3"/>
    <x v="3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0"/>
    <x v="0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13"/>
    <x v="7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7"/>
    <x v="5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5"/>
    <x v="4"/>
    <n v="2"/>
    <n v="2"/>
    <n v="35"/>
    <x v="12"/>
    <n v="26"/>
    <n v="48"/>
    <x v="7"/>
    <n v="3"/>
    <s v="4. USAC_DEBIT - USAC Administration (Debit to SM)"/>
    <n v="125"/>
    <x v="64"/>
    <n v="1340"/>
    <n v="7210.94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202.18"/>
    <n v="443.36"/>
    <n v="503.23"/>
    <n v="1334.87"/>
    <n v="930.17"/>
    <n v="571.99"/>
    <n v="1101.9000000000001"/>
    <n v="2325.42"/>
    <n v="2325.42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11"/>
    <x v="6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3"/>
    <x v="8"/>
    <x v="1"/>
    <n v="2"/>
    <n v="2"/>
    <n v="43"/>
    <x v="21"/>
    <n v="26"/>
    <n v="56"/>
    <x v="12"/>
    <n v="2"/>
    <s v="2. EXP - Operating Expense"/>
    <n v="105"/>
    <x v="11"/>
    <n v="769"/>
    <n v="45773.144399999997"/>
    <n v="1500"/>
    <n v="0"/>
    <n v="250"/>
    <n v="3500"/>
    <n v="200"/>
    <n v="0"/>
    <n v="350"/>
    <n v="-125"/>
    <n v="125"/>
    <n v="125"/>
    <n v="2625"/>
    <n v="44189.74"/>
    <n v="228.4615"/>
    <n v="207.69229999999999"/>
    <n v="238.84620000000001"/>
    <n v="207.69229999999999"/>
    <n v="238.84620000000001"/>
    <n v="228.4615"/>
    <n v="218.07689999999999"/>
    <n v="238.84620000000001"/>
    <n v="218.07689999999999"/>
    <n v="228.4615"/>
    <n v="8843.0903999999991"/>
    <n v="34676.592499999999"/>
    <n v="52739.74"/>
    <n v="45773.144399999997"/>
    <s v="All Budget Divisions"/>
    <s v="CD-73 - Procurement"/>
    <x v="1"/>
    <s v="USF"/>
    <s v="Employee Expenses"/>
    <s v="Compensation and Benefits"/>
    <n v="-6966.5955999999996"/>
    <s v="73-730-73.68005"/>
    <s v="730-Procurement"/>
    <s v="730"/>
    <x v="11"/>
    <x v="3"/>
  </r>
  <r>
    <x v="0"/>
    <x v="14"/>
    <x v="8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12"/>
    <n v="-60559.973700000002"/>
    <n v="0"/>
    <n v="0"/>
    <n v="0"/>
    <n v="0"/>
    <n v="0"/>
    <n v="0"/>
    <n v="0"/>
    <n v="0"/>
    <n v="0"/>
    <n v="0"/>
    <n v="0"/>
    <n v="0"/>
    <n v="-5124.3055000000004"/>
    <n v="-4658.4594999999999"/>
    <n v="-5357.2284"/>
    <n v="-4658.4594999999999"/>
    <n v="-5357.2284"/>
    <n v="-5124.3055000000004"/>
    <n v="-4891.3824999999997"/>
    <n v="-5357.2284"/>
    <n v="-4891.3824999999997"/>
    <n v="-5124.3055000000004"/>
    <n v="-5124.3055000000004"/>
    <n v="-4891.3824999999997"/>
    <n v="0"/>
    <n v="-60559.973700000002"/>
    <s v="All Budget Divisions"/>
    <s v="CD-90 - Information Technology"/>
    <x v="1"/>
    <s v="USF"/>
    <s v="Employee Expenses"/>
    <s v="Compensation and Benefits"/>
    <n v="-60559.973700000002"/>
    <s v="90-900-90.68009"/>
    <s v="900-IT Senior Management"/>
    <s v="900"/>
    <x v="30"/>
    <x v="0"/>
  </r>
  <r>
    <x v="4"/>
    <x v="9"/>
    <x v="1"/>
    <n v="2"/>
    <n v="2"/>
    <n v="55"/>
    <x v="9"/>
    <n v="26"/>
    <n v="59"/>
    <x v="2"/>
    <n v="2"/>
    <s v="2. EXP - Operating Expense"/>
    <n v="108"/>
    <x v="30"/>
    <n v="1097"/>
    <n v="-105997.25109999999"/>
    <n v="0"/>
    <n v="0"/>
    <n v="0"/>
    <n v="0"/>
    <n v="0"/>
    <n v="0"/>
    <n v="0"/>
    <n v="0"/>
    <n v="0"/>
    <n v="0"/>
    <n v="0"/>
    <n v="0"/>
    <n v="-9305.1021999999994"/>
    <n v="-8495.9629000000004"/>
    <n v="-8495.9629000000004"/>
    <n v="-8900.5324999999993"/>
    <n v="-9305.1021999999994"/>
    <n v="-8091.3932000000004"/>
    <n v="-9305.1021999999994"/>
    <n v="-8900.5324999999993"/>
    <n v="-8495.9629000000004"/>
    <n v="-9305.1021999999994"/>
    <n v="-8495.9629000000004"/>
    <n v="-8900.5324999999993"/>
    <n v="0"/>
    <n v="-105997.25109999999"/>
    <s v="All Budget Divisions"/>
    <s v="DA-20 - Schools &amp; Libraries (DA)"/>
    <x v="3"/>
    <s v="USF"/>
    <s v="Employee Expenses"/>
    <s v="Compensation and Benefits"/>
    <n v="-105997.25109999999"/>
    <s v="90-924-20.68009"/>
    <s v="924-SLD EPC IT Support"/>
    <s v="924"/>
    <x v="30"/>
    <x v="0"/>
  </r>
  <r>
    <x v="0"/>
    <x v="7"/>
    <x v="5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11"/>
    <x v="6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0"/>
    <x v="0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508"/>
    <n v="0"/>
    <n v="0"/>
    <n v="210"/>
    <n v="198.5"/>
    <n v="255.2"/>
    <n v="404.15"/>
    <n v="0"/>
    <n v="0"/>
    <n v="214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5"/>
    <x v="15"/>
    <x v="5"/>
    <n v="2"/>
    <n v="2"/>
    <n v="46"/>
    <x v="3"/>
    <n v="26"/>
    <n v="59"/>
    <x v="2"/>
    <n v="2"/>
    <s v="2. EXP - Operating Expense"/>
    <n v="98"/>
    <x v="1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20"/>
    <x v="13"/>
    <n v="2"/>
    <n v="2"/>
    <n v="48"/>
    <x v="8"/>
    <n v="26"/>
    <n v="47"/>
    <x v="5"/>
    <n v="2"/>
    <s v="2. EXP - Operating Expense"/>
    <n v="101"/>
    <x v="10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2"/>
    <x v="4"/>
    <x v="1"/>
    <n v="2"/>
    <n v="2"/>
    <n v="36"/>
    <x v="14"/>
    <n v="26"/>
    <n v="49"/>
    <x v="10"/>
    <n v="2"/>
    <s v="2. EXP - Operating Expense"/>
    <n v="105"/>
    <x v="11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3"/>
    <x v="8"/>
    <x v="1"/>
    <n v="2"/>
    <n v="2"/>
    <n v="34"/>
    <x v="7"/>
    <n v="26"/>
    <n v="47"/>
    <x v="5"/>
    <n v="2"/>
    <s v="2. EXP - Operating Expense"/>
    <n v="105"/>
    <x v="11"/>
    <n v="671"/>
    <n v="164313.69560000001"/>
    <n v="0"/>
    <n v="0"/>
    <n v="1500"/>
    <n v="1750"/>
    <n v="3400"/>
    <n v="3700"/>
    <n v="0"/>
    <n v="1425"/>
    <n v="3125"/>
    <n v="1450"/>
    <n v="-1050"/>
    <n v="119120.03"/>
    <n v="812.30769999999995"/>
    <n v="738.46159999999998"/>
    <n v="849.23080000000004"/>
    <n v="738.46159999999998"/>
    <n v="849.23080000000004"/>
    <n v="819.80769999999995"/>
    <n v="787.5"/>
    <n v="858.46159999999998"/>
    <n v="775.38459999999998"/>
    <n v="800.76930000000004"/>
    <n v="31743.854500000001"/>
    <n v="124540.2254"/>
    <n v="134420.03"/>
    <n v="164313.69560000001"/>
    <s v="All Budget Divisions"/>
    <s v="BD-20 - Schools &amp; Libraries"/>
    <x v="3"/>
    <s v="USF"/>
    <s v="Employee Expenses"/>
    <s v="Compensation and Benefits"/>
    <n v="29893.6656"/>
    <s v="20-200-20.68005"/>
    <s v="200-Schools &amp; Libraries"/>
    <s v="200"/>
    <x v="11"/>
    <x v="3"/>
  </r>
  <r>
    <x v="0"/>
    <x v="11"/>
    <x v="6"/>
    <n v="2"/>
    <n v="2"/>
    <n v="35"/>
    <x v="12"/>
    <n v="26"/>
    <n v="48"/>
    <x v="7"/>
    <n v="2"/>
    <s v="2. EXP - Operating Expense"/>
    <n v="83"/>
    <x v="13"/>
    <n v="1340"/>
    <n v="380104.71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0991.379999999997"/>
    <n v="32309.71"/>
    <n v="35465.4"/>
    <n v="35465.4"/>
    <n v="33853.339999999997"/>
    <n v="35279.89"/>
    <n v="34910.53"/>
    <n v="28760.560000000001"/>
    <n v="27585.25"/>
    <n v="25331.49"/>
    <n v="20512.87"/>
    <n v="29638.89"/>
    <n v="348705.89"/>
    <n v="304621.46000000002"/>
    <s v="All Budget Divisions"/>
    <s v="BD-30 - High Cost"/>
    <x v="4"/>
    <s v="USF"/>
    <s v="Employee Expenses"/>
    <s v="Compensation and Benefits"/>
    <n v="-44084.43"/>
    <s v="30-300-30.66000"/>
    <s v="300-High Cost"/>
    <s v="300"/>
    <x v="13"/>
    <x v="3"/>
  </r>
  <r>
    <x v="0"/>
    <x v="14"/>
    <x v="8"/>
    <n v="2"/>
    <n v="2"/>
    <n v="38"/>
    <x v="18"/>
    <n v="26"/>
    <n v="51"/>
    <x v="8"/>
    <n v="2"/>
    <s v="2. EXP - Operating Expense"/>
    <n v="83"/>
    <x v="13"/>
    <n v="1356"/>
    <n v="25777.1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706.51"/>
    <n v="2969.68"/>
    <n v="2593.2199999999998"/>
    <n v="1241.6300000000001"/>
    <n v="729.17"/>
    <n v="450.19"/>
    <n v="1401.08"/>
    <n v="21955.03"/>
    <n v="21955.03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93"/>
    <n v="101838.11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065.700000000001"/>
    <n v="9608.17"/>
    <n v="10065.700000000001"/>
    <n v="10523.23"/>
    <n v="9321.0300000000007"/>
    <n v="6924.87"/>
    <n v="4159.53"/>
    <n v="1934.66"/>
    <n v="5878.29"/>
    <n v="33356.93"/>
    <n v="33356.93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5"/>
    <x v="15"/>
    <x v="5"/>
    <n v="2"/>
    <n v="2"/>
    <n v="35"/>
    <x v="12"/>
    <n v="26"/>
    <n v="48"/>
    <x v="7"/>
    <n v="2"/>
    <s v="2. EXP - Operating Expense"/>
    <n v="93"/>
    <x v="34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0"/>
    <x v="0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7"/>
    <x v="10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20"/>
    <x v="13"/>
    <n v="2"/>
    <n v="2"/>
    <n v="53"/>
    <x v="16"/>
    <n v="26"/>
    <n v="59"/>
    <x v="2"/>
    <n v="2"/>
    <s v="2. EXP - Operating Expense"/>
    <n v="57"/>
    <x v="22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11"/>
    <x v="6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6"/>
    <x v="12"/>
    <x v="6"/>
    <n v="2"/>
    <n v="2"/>
    <n v="37"/>
    <x v="5"/>
    <n v="26"/>
    <n v="50"/>
    <x v="0"/>
    <n v="2"/>
    <s v="2. EXP - Operating Expense"/>
    <n v="57"/>
    <x v="22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6"/>
    <x v="12"/>
    <x v="6"/>
    <n v="2"/>
    <n v="2"/>
    <n v="53"/>
    <x v="16"/>
    <n v="26"/>
    <n v="59"/>
    <x v="2"/>
    <n v="2"/>
    <s v="2. EXP - Operating Expense"/>
    <n v="57"/>
    <x v="22"/>
    <n v="16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15"/>
    <x v="5"/>
    <n v="2"/>
    <n v="2"/>
    <n v="52"/>
    <x v="10"/>
    <n v="26"/>
    <n v="54"/>
    <x v="11"/>
    <n v="2"/>
    <s v="2. EXP - Operating Expense"/>
    <n v="83"/>
    <x v="1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317"/>
    <n v="175207.77"/>
    <n v="16645.689999999999"/>
    <n v="14621.68"/>
    <n v="12953.19"/>
    <n v="14075.1"/>
    <n v="14924.37"/>
    <n v="14298.17"/>
    <n v="15088.87"/>
    <n v="14680.54"/>
    <n v="14714.3"/>
    <n v="14379.88"/>
    <n v="11384.49"/>
    <n v="17441.490000000002"/>
    <n v="16645.689999999999"/>
    <n v="14621.68"/>
    <n v="12953.19"/>
    <n v="14075.1"/>
    <n v="14924.37"/>
    <n v="14298.17"/>
    <n v="15088.87"/>
    <n v="14680.54"/>
    <n v="14714.3"/>
    <n v="14379.88"/>
    <n v="11384.49"/>
    <n v="17441.490000000002"/>
    <n v="175207.77"/>
    <n v="175207.77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3"/>
    <x v="3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4"/>
    <x v="9"/>
    <x v="1"/>
    <n v="2"/>
    <n v="2"/>
    <n v="46"/>
    <x v="3"/>
    <n v="26"/>
    <n v="59"/>
    <x v="2"/>
    <n v="2"/>
    <s v="2. EXP - Operating Expense"/>
    <n v="44"/>
    <x v="57"/>
    <n v="1033"/>
    <n v="2500"/>
    <n v="0"/>
    <n v="0"/>
    <n v="0"/>
    <n v="0"/>
    <n v="0"/>
    <n v="0"/>
    <n v="0"/>
    <n v="0"/>
    <n v="0"/>
    <n v="0"/>
    <n v="0"/>
    <n v="0"/>
    <n v="300"/>
    <n v="200"/>
    <n v="250"/>
    <n v="150"/>
    <n v="250"/>
    <n v="225"/>
    <n v="175"/>
    <n v="175"/>
    <n v="175"/>
    <n v="200"/>
    <n v="200"/>
    <n v="200"/>
    <n v="0"/>
    <n v="2500"/>
    <s v="All Budget Divisions"/>
    <s v="CD-90 - Information Technology"/>
    <x v="1"/>
    <s v="USF"/>
    <s v="Employee Expenses"/>
    <s v="Travel"/>
    <n v="2500"/>
    <s v="90-900-90.63800"/>
    <s v="900-IT Senior Management"/>
    <s v="900"/>
    <x v="57"/>
    <x v="7"/>
  </r>
  <r>
    <x v="0"/>
    <x v="7"/>
    <x v="5"/>
    <n v="2"/>
    <n v="2"/>
    <n v="34"/>
    <x v="7"/>
    <n v="26"/>
    <n v="47"/>
    <x v="5"/>
    <n v="2"/>
    <s v="2. EXP - Operating Expense"/>
    <n v="44"/>
    <x v="57"/>
    <n v="1335"/>
    <n v="4565.5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391.5"/>
    <n v="1249.5"/>
    <n v="283.5"/>
    <n v="0"/>
    <n v="0"/>
    <n v="0"/>
    <n v="0"/>
    <n v="5129"/>
    <n v="4565.5"/>
    <s v="All Budget Divisions"/>
    <s v="BD-20 - Schools &amp; Libraries"/>
    <x v="3"/>
    <s v="USF"/>
    <s v="Employee Expenses"/>
    <s v="Travel"/>
    <n v="-563.5"/>
    <s v="20-200-20.63800"/>
    <s v="200-Schools &amp; Libraries"/>
    <s v="200"/>
    <x v="57"/>
    <x v="7"/>
  </r>
  <r>
    <x v="0"/>
    <x v="7"/>
    <x v="5"/>
    <n v="2"/>
    <n v="2"/>
    <n v="36"/>
    <x v="14"/>
    <n v="26"/>
    <n v="49"/>
    <x v="10"/>
    <n v="2"/>
    <s v="2. EXP - Operating Expense"/>
    <n v="44"/>
    <x v="57"/>
    <n v="1341"/>
    <n v="573.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0"/>
    <n v="0"/>
    <n v="0"/>
    <n v="0"/>
    <n v="775"/>
    <n v="573.5"/>
    <s v="All Budget Divisions"/>
    <s v="BD-40 - Lifeline"/>
    <x v="5"/>
    <s v="USF"/>
    <s v="Employee Expenses"/>
    <s v="Travel"/>
    <n v="-201.5"/>
    <s v="40-400-40.63800"/>
    <s v="400-Lifeline"/>
    <s v="400"/>
    <x v="57"/>
    <x v="7"/>
  </r>
  <r>
    <x v="2"/>
    <x v="4"/>
    <x v="1"/>
    <n v="2"/>
    <n v="2"/>
    <n v="48"/>
    <x v="8"/>
    <n v="26"/>
    <n v="59"/>
    <x v="2"/>
    <n v="2"/>
    <s v="2. EXP - Operating Expense"/>
    <n v="57"/>
    <x v="22"/>
    <n v="351"/>
    <n v="1949998.9999859999"/>
    <n v="0"/>
    <n v="0"/>
    <n v="0"/>
    <n v="90349.6"/>
    <n v="103424.8"/>
    <n v="185233.34"/>
    <n v="243999.49"/>
    <n v="225556.15"/>
    <n v="178742.68"/>
    <n v="133573.15"/>
    <n v="126091.72"/>
    <n v="138753.26"/>
    <n v="0"/>
    <n v="0"/>
    <n v="0"/>
    <n v="216666.55555399999"/>
    <n v="216666.55555399999"/>
    <n v="216666.55555399999"/>
    <n v="216666.55555399999"/>
    <n v="216666.55555399999"/>
    <n v="216666.55555399999"/>
    <n v="216666.55555399999"/>
    <n v="216666.55555399999"/>
    <n v="216666.55555399999"/>
    <n v="1425724.19"/>
    <n v="1949998.9999859999"/>
    <s v="All Budget Divisions"/>
    <s v="CD-22 - ECF (FCC Appropriated Program)"/>
    <x v="0"/>
    <s v="FCC"/>
    <s v="Professional Services"/>
    <s v="Other Professional Services"/>
    <n v="524274.80998600001"/>
    <s v="90-202-22.64800"/>
    <s v="202-ECF (FCC Appropriated Program)"/>
    <s v="202"/>
    <x v="22"/>
    <x v="9"/>
  </r>
  <r>
    <x v="1"/>
    <x v="1"/>
    <x v="1"/>
    <n v="2"/>
    <n v="2"/>
    <n v="48"/>
    <x v="8"/>
    <n v="26"/>
    <n v="47"/>
    <x v="5"/>
    <n v="2"/>
    <s v="2. EXP - Operating Expense"/>
    <n v="57"/>
    <x v="22"/>
    <n v="451"/>
    <n v="3535064.9999879999"/>
    <n v="387034"/>
    <n v="645795.1"/>
    <n v="889451.5"/>
    <n v="1028852.9"/>
    <n v="735411"/>
    <n v="798052"/>
    <n v="798052"/>
    <n v="798052"/>
    <n v="798052"/>
    <n v="798052"/>
    <n v="798052"/>
    <n v="3066978.12"/>
    <n v="294588.74999899999"/>
    <n v="294588.74999899999"/>
    <n v="294588.74999899999"/>
    <n v="294588.74999899999"/>
    <n v="294588.74999899999"/>
    <n v="294588.74999899999"/>
    <n v="294588.74999899999"/>
    <n v="294588.74999899999"/>
    <n v="294588.74999899999"/>
    <n v="294588.74999899999"/>
    <n v="294588.74999899999"/>
    <n v="294588.74999899999"/>
    <n v="11541834.619999999"/>
    <n v="3535064.9999879999"/>
    <s v="All Budget Divisions"/>
    <s v="CD-22 - ECF (FCC Appropriated Program)"/>
    <x v="0"/>
    <s v="FCC"/>
    <s v="Professional Services"/>
    <s v="Other Professional Services"/>
    <n v="-8006769.6200120002"/>
    <s v="20-202-22.64800"/>
    <s v="202-ECF (FCC Appropriated Program)"/>
    <s v="202"/>
    <x v="22"/>
    <x v="9"/>
  </r>
  <r>
    <x v="0"/>
    <x v="19"/>
    <x v="12"/>
    <n v="2"/>
    <n v="2"/>
    <n v="47"/>
    <x v="2"/>
    <n v="26"/>
    <n v="60"/>
    <x v="9"/>
    <n v="2"/>
    <s v="2. EXP - Operating Expense"/>
    <n v="29"/>
    <x v="4"/>
    <n v="1511"/>
    <n v="202188.57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6442.97"/>
    <n v="16527.98"/>
    <n v="16431.43"/>
    <n v="17213.88"/>
    <n v="17213.88"/>
    <n v="16431.43"/>
    <n v="17996.330000000002"/>
    <n v="116901.62"/>
    <n v="116901.62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6"/>
    <x v="12"/>
    <x v="6"/>
    <n v="2"/>
    <n v="2"/>
    <n v="41"/>
    <x v="17"/>
    <n v="26"/>
    <n v="54"/>
    <x v="11"/>
    <n v="2"/>
    <s v="2. EXP - Operating Expense"/>
    <n v="30"/>
    <x v="39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5"/>
    <x v="15"/>
    <x v="5"/>
    <n v="2"/>
    <n v="2"/>
    <n v="49"/>
    <x v="13"/>
    <n v="26"/>
    <n v="47"/>
    <x v="5"/>
    <n v="2"/>
    <s v="2. EXP - Operating Expense"/>
    <n v="31"/>
    <x v="24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5"/>
    <x v="16"/>
    <x v="9"/>
    <n v="2"/>
    <n v="2"/>
    <n v="50"/>
    <x v="0"/>
    <n v="26"/>
    <n v="56"/>
    <x v="12"/>
    <n v="2"/>
    <s v="2. EXP - Operating Expense"/>
    <n v="31"/>
    <x v="24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5"/>
    <x v="10"/>
    <x v="1"/>
    <n v="2"/>
    <n v="2"/>
    <n v="39"/>
    <x v="1"/>
    <n v="26"/>
    <n v="52"/>
    <x v="1"/>
    <n v="2"/>
    <s v="2. EXP - Operating Expense"/>
    <n v="39"/>
    <x v="27"/>
    <n v="1149"/>
    <n v="2749.999992"/>
    <n v="0"/>
    <n v="0"/>
    <n v="140.55000000000001"/>
    <n v="0"/>
    <n v="0"/>
    <n v="209.05"/>
    <n v="-0.01"/>
    <n v="0"/>
    <n v="0"/>
    <n v="0"/>
    <n v="127.48"/>
    <n v="397.2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874.27"/>
    <n v="2749.999992"/>
    <s v="All Budget Divisions"/>
    <s v="CD-61 - Office of the Chief Administrative Officer Division"/>
    <x v="1"/>
    <s v="USF"/>
    <s v="Employee Expenses"/>
    <s v="Team Building"/>
    <n v="1875.729992"/>
    <s v="61-601-61.62505"/>
    <s v="601-Data Strategy"/>
    <s v="601"/>
    <x v="27"/>
    <x v="4"/>
  </r>
  <r>
    <x v="5"/>
    <x v="16"/>
    <x v="9"/>
    <n v="2"/>
    <n v="2"/>
    <n v="52"/>
    <x v="10"/>
    <n v="26"/>
    <n v="59"/>
    <x v="2"/>
    <n v="2"/>
    <s v="2. EXP - Operating Expense"/>
    <n v="39"/>
    <x v="27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7"/>
    <x v="5"/>
    <n v="2"/>
    <n v="2"/>
    <n v="42"/>
    <x v="11"/>
    <n v="26"/>
    <n v="55"/>
    <x v="6"/>
    <n v="2"/>
    <s v="2. EXP - Operating Expense"/>
    <n v="26"/>
    <x v="51"/>
    <n v="1331"/>
    <n v="62410.239999999998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7801.28"/>
    <n v="7801.28"/>
    <n v="7801.28"/>
    <n v="0"/>
    <n v="0"/>
    <n v="0"/>
    <n v="0"/>
    <n v="70211.520000000004"/>
    <n v="62410.239999999998"/>
    <s v="All Budget Divisions"/>
    <s v="CD-70 - Finance"/>
    <x v="1"/>
    <s v="USF"/>
    <s v="Employee Expenses"/>
    <s v="Compensation and Benefits"/>
    <n v="-7801.28"/>
    <s v="10-100-10.62303"/>
    <s v="100-499"/>
    <s v="100"/>
    <x v="51"/>
    <x v="3"/>
  </r>
  <r>
    <x v="0"/>
    <x v="6"/>
    <x v="1"/>
    <n v="2"/>
    <n v="2"/>
    <n v="34"/>
    <x v="7"/>
    <n v="26"/>
    <n v="47"/>
    <x v="5"/>
    <n v="2"/>
    <s v="2. EXP - Operating Expense"/>
    <n v="26"/>
    <x v="51"/>
    <n v="1335"/>
    <n v="1215498.1200000001"/>
    <n v="92308.07"/>
    <n v="92469.52"/>
    <n v="92469.52"/>
    <n v="92174.52"/>
    <n v="92005.41"/>
    <n v="94143.360000000001"/>
    <n v="102545.42"/>
    <n v="96665.07"/>
    <n v="96350.07"/>
    <n v="0"/>
    <n v="0"/>
    <n v="0"/>
    <n v="102455.78"/>
    <n v="93141.62"/>
    <n v="102455.78"/>
    <n v="102455.78"/>
    <n v="97798.7"/>
    <n v="102455.78"/>
    <n v="107112.86"/>
    <n v="97798.7"/>
    <n v="102455.78"/>
    <n v="102455.78"/>
    <n v="97798.7"/>
    <n v="107112.86"/>
    <n v="851130.96"/>
    <n v="908130.78"/>
    <s v="All Budget Divisions"/>
    <s v="BD-20 - Schools &amp; Libraries"/>
    <x v="3"/>
    <s v="USF"/>
    <s v="Employee Expenses"/>
    <s v="Compensation and Benefits"/>
    <n v="56999.82"/>
    <s v="20-200-20.62303"/>
    <s v="200-Schools &amp; Libraries"/>
    <s v="200"/>
    <x v="51"/>
    <x v="3"/>
  </r>
  <r>
    <x v="0"/>
    <x v="5"/>
    <x v="4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73"/>
    <n v="13952.99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1105.83"/>
    <n v="1156.0999999999999"/>
    <n v="1055.57"/>
    <n v="1105.83"/>
    <n v="1105.83"/>
    <n v="1055.57"/>
    <n v="1156.0999999999999"/>
    <n v="6212.16"/>
    <n v="6212.16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5"/>
    <x v="15"/>
    <x v="5"/>
    <n v="2"/>
    <n v="2"/>
    <n v="47"/>
    <x v="2"/>
    <n v="26"/>
    <n v="60"/>
    <x v="9"/>
    <n v="2"/>
    <s v="2. EXP - Operating Expense"/>
    <n v="29"/>
    <x v="4"/>
    <n v="1324"/>
    <n v="214545.64"/>
    <n v="19276.810000000001"/>
    <n v="16100.75"/>
    <n v="16855.91"/>
    <n v="16894.2"/>
    <n v="17022.77"/>
    <n v="16351.81"/>
    <n v="18680.93"/>
    <n v="16962.03"/>
    <n v="17842.55"/>
    <n v="18527.830000000002"/>
    <n v="16122.75"/>
    <n v="23907.3"/>
    <n v="19276.810000000001"/>
    <n v="16100.75"/>
    <n v="16855.91"/>
    <n v="16894.2"/>
    <n v="17022.77"/>
    <n v="16351.81"/>
    <n v="18680.93"/>
    <n v="16962.03"/>
    <n v="17842.55"/>
    <n v="18527.830000000002"/>
    <n v="16122.75"/>
    <n v="23907.3"/>
    <n v="214545.64"/>
    <n v="214545.64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6"/>
    <x v="1"/>
    <n v="2"/>
    <n v="2"/>
    <n v="38"/>
    <x v="18"/>
    <n v="26"/>
    <n v="51"/>
    <x v="8"/>
    <n v="2"/>
    <s v="2. EXP - Operating Expense"/>
    <n v="29"/>
    <x v="4"/>
    <n v="1356"/>
    <n v="42446.55"/>
    <n v="3595.54"/>
    <n v="3257.14"/>
    <n v="3583.96"/>
    <n v="3576.25"/>
    <n v="3422.75"/>
    <n v="3583.95"/>
    <n v="3747.36"/>
    <n v="3420.55"/>
    <n v="3578.45"/>
    <n v="0"/>
    <n v="0"/>
    <n v="0"/>
    <n v="3577.87"/>
    <n v="3252.61"/>
    <n v="3577.87"/>
    <n v="3577.87"/>
    <n v="3415.24"/>
    <n v="3577.87"/>
    <n v="3740.5"/>
    <n v="3415.24"/>
    <n v="3577.87"/>
    <n v="3577.87"/>
    <n v="3415.24"/>
    <n v="3740.5"/>
    <n v="31765.95"/>
    <n v="31712.94"/>
    <s v="All Budget Divisions"/>
    <s v="CD-60 - Chief Executive Office"/>
    <x v="1"/>
    <s v="USF"/>
    <s v="Employee Expenses"/>
    <s v="Compensation and Benefits"/>
    <n v="-53.01"/>
    <s v="60-600-60.62306"/>
    <s v="600-Chief Executive Office"/>
    <s v="600"/>
    <x v="4"/>
    <x v="3"/>
  </r>
  <r>
    <x v="0"/>
    <x v="13"/>
    <x v="7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5"/>
    <x v="5"/>
    <n v="2"/>
    <n v="2"/>
    <n v="42"/>
    <x v="11"/>
    <n v="26"/>
    <n v="55"/>
    <x v="6"/>
    <n v="2"/>
    <s v="2. EXP - Operating Expense"/>
    <n v="21"/>
    <x v="42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2"/>
    <x v="4"/>
    <x v="1"/>
    <n v="2"/>
    <n v="2"/>
    <n v="54"/>
    <x v="15"/>
    <n v="26"/>
    <n v="59"/>
    <x v="2"/>
    <n v="2"/>
    <s v="2. EXP - Operating Expense"/>
    <n v="24"/>
    <x v="3"/>
    <n v="436"/>
    <n v="16021.3842"/>
    <n v="0"/>
    <n v="0"/>
    <n v="0"/>
    <n v="0"/>
    <n v="0"/>
    <n v="270"/>
    <n v="270"/>
    <n v="0"/>
    <n v="160"/>
    <n v="160"/>
    <n v="700"/>
    <n v="-110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1450"/>
    <n v="16021.3842"/>
    <s v="All Budget Divisions"/>
    <s v="DA-50 - Rural Health Care (DA)"/>
    <x v="2"/>
    <s v="USF"/>
    <s v="Employee Expenses"/>
    <s v="Compensation and Benefits"/>
    <n v="14571.3842"/>
    <s v="90-925-50.62301"/>
    <s v="925-RHC IT Support"/>
    <s v="925"/>
    <x v="3"/>
    <x v="3"/>
  </r>
  <r>
    <x v="0"/>
    <x v="14"/>
    <x v="8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1"/>
    <x v="1"/>
    <x v="1"/>
    <n v="2"/>
    <n v="2"/>
    <n v="54"/>
    <x v="15"/>
    <n v="26"/>
    <n v="59"/>
    <x v="2"/>
    <n v="2"/>
    <s v="2. EXP - Operating Expense"/>
    <n v="26"/>
    <x v="51"/>
    <n v="618"/>
    <n v="20171.811600000001"/>
    <n v="1437.06"/>
    <n v="1437.06"/>
    <n v="1437.06"/>
    <n v="1437.06"/>
    <n v="1402.44"/>
    <n v="1432.06"/>
    <n v="1437.06"/>
    <n v="1437.06"/>
    <n v="997.04"/>
    <n v="1437.06"/>
    <n v="1432.06"/>
    <n v="1437.06"/>
    <n v="1629.2617"/>
    <n v="1551.6777999999999"/>
    <n v="1784.4295"/>
    <n v="1629.2617"/>
    <n v="1706.8456000000001"/>
    <n v="1706.8456000000001"/>
    <n v="1629.2617"/>
    <n v="1784.4295"/>
    <n v="1706.8456000000001"/>
    <n v="1629.2617"/>
    <n v="1706.8456000000001"/>
    <n v="1706.8456000000001"/>
    <n v="16760.080000000002"/>
    <n v="20171.811600000001"/>
    <s v="All Budget Divisions"/>
    <s v="DA-50 - Rural Health Care (DA)"/>
    <x v="2"/>
    <s v="USF"/>
    <s v="Employee Expenses"/>
    <s v="Compensation and Benefits"/>
    <n v="3411.7316000000001"/>
    <s v="90-909-50.62303"/>
    <s v="909-Project Management Office"/>
    <s v="909"/>
    <x v="51"/>
    <x v="3"/>
  </r>
  <r>
    <x v="5"/>
    <x v="20"/>
    <x v="13"/>
    <n v="2"/>
    <n v="2"/>
    <n v="45"/>
    <x v="6"/>
    <n v="26"/>
    <n v="58"/>
    <x v="4"/>
    <n v="2"/>
    <s v="2. EXP - Operating Expense"/>
    <n v="26"/>
    <x v="51"/>
    <n v="1224"/>
    <n v="879049.41200000001"/>
    <n v="70092.86"/>
    <n v="70097.86"/>
    <n v="62054.44"/>
    <n v="57586.31"/>
    <n v="61103.98"/>
    <n v="67838.11"/>
    <n v="64548.31"/>
    <n v="66307.94"/>
    <n v="60083.42"/>
    <n v="63025.68"/>
    <n v="61652.68"/>
    <n v="63929.27"/>
    <n v="70092.86"/>
    <n v="70097.86"/>
    <n v="62054.44"/>
    <n v="57586.31"/>
    <n v="61103.98"/>
    <n v="67838.11"/>
    <n v="85426.853000000003"/>
    <n v="77998.430999999997"/>
    <n v="81712.642000000007"/>
    <n v="85426.853000000003"/>
    <n v="74284.22"/>
    <n v="85426.853000000003"/>
    <n v="388773.56"/>
    <n v="388773.56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13"/>
    <x v="7"/>
    <n v="2"/>
    <n v="2"/>
    <n v="53"/>
    <x v="16"/>
    <n v="26"/>
    <n v="55"/>
    <x v="6"/>
    <n v="2"/>
    <s v="2. EXP - Operating Expense"/>
    <n v="13"/>
    <x v="72"/>
    <n v="1396"/>
    <n v="152216.78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0"/>
    <n v="0"/>
    <n v="0"/>
    <n v="0"/>
    <n v="0"/>
    <n v="0"/>
    <n v="0"/>
    <n v="152216.78"/>
    <n v="152216.78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0"/>
    <x v="3"/>
    <x v="3"/>
    <n v="2"/>
    <n v="2"/>
    <n v="54"/>
    <x v="15"/>
    <n v="26"/>
    <n v="58"/>
    <x v="4"/>
    <n v="2"/>
    <s v="2. EXP - Operating Expense"/>
    <n v="16"/>
    <x v="1"/>
    <n v="1430"/>
    <n v="104368"/>
    <n v="0"/>
    <n v="0"/>
    <n v="0"/>
    <n v="0"/>
    <n v="0"/>
    <n v="0"/>
    <n v="0"/>
    <n v="0"/>
    <n v="0"/>
    <n v="0"/>
    <n v="0"/>
    <n v="0"/>
    <n v="0"/>
    <n v="0"/>
    <n v="0"/>
    <n v="0"/>
    <n v="13046"/>
    <n v="13046"/>
    <n v="13046"/>
    <n v="13046"/>
    <n v="13046"/>
    <n v="13046"/>
    <n v="13046"/>
    <n v="13046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8"/>
    <x v="11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0"/>
    <x v="0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5"/>
    <x v="10"/>
    <x v="1"/>
    <n v="2"/>
    <n v="2"/>
    <n v="53"/>
    <x v="16"/>
    <n v="26"/>
    <n v="59"/>
    <x v="2"/>
    <n v="2"/>
    <s v="2. EXP - Operating Expense"/>
    <n v="17"/>
    <x v="28"/>
    <n v="1303"/>
    <n v="0"/>
    <n v="0"/>
    <n v="0"/>
    <n v="0"/>
    <n v="0"/>
    <n v="-25086.16"/>
    <n v="-10700.4"/>
    <n v="25894.34"/>
    <n v="-2693.95"/>
    <n v="-5775.86"/>
    <n v="-3060.34"/>
    <n v="775.86"/>
    <n v="2801.72"/>
    <n v="0"/>
    <n v="0"/>
    <n v="0"/>
    <n v="0"/>
    <n v="0"/>
    <n v="0"/>
    <n v="0"/>
    <n v="0"/>
    <n v="0"/>
    <n v="0"/>
    <n v="0"/>
    <n v="0"/>
    <n v="-17844.79"/>
    <n v="0"/>
    <s v="All Budget Divisions"/>
    <s v="DA-40 - Lifeline (DA)"/>
    <x v="5"/>
    <s v="USF"/>
    <s v="Professional Services"/>
    <s v="Contract Labor"/>
    <n v="17844.79"/>
    <s v="90-917-40.61410"/>
    <s v="917-IT Lifeline Support"/>
    <s v="917"/>
    <x v="28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18"/>
    <x v="11"/>
    <n v="2"/>
    <n v="2"/>
    <n v="35"/>
    <x v="12"/>
    <n v="26"/>
    <n v="48"/>
    <x v="7"/>
    <n v="3"/>
    <s v="4. USAC_DEBIT - USAC Administration (Debit to SM)"/>
    <n v="130"/>
    <x v="32"/>
    <n v="1340"/>
    <n v="133809.29999999999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161.13"/>
    <n v="11161.13"/>
    <n v="11161.13"/>
    <n v="11161.13"/>
    <n v="11161.13"/>
    <n v="11161.13"/>
    <n v="11161.13"/>
    <n v="11161.13"/>
    <n v="11161.13"/>
    <n v="11161.13"/>
    <n v="11159.76"/>
    <n v="11038.24"/>
    <n v="11038.24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3"/>
    <x v="3"/>
    <n v="2"/>
    <n v="2"/>
    <n v="35"/>
    <x v="12"/>
    <n v="26"/>
    <n v="48"/>
    <x v="7"/>
    <n v="5"/>
    <s v="USAC_ADMIN CAP - Capital Allocations"/>
    <n v="135"/>
    <x v="60"/>
    <n v="1340"/>
    <n v="866320.87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0"/>
    <n v="0"/>
    <n v="0"/>
    <n v="0"/>
    <n v="66124.62"/>
    <n v="117439.62"/>
    <n v="28493.62"/>
    <n v="213436.91"/>
    <n v="131235.18"/>
    <n v="77671.44"/>
    <n v="60890.66"/>
    <n v="171028.82"/>
    <n v="946598.24560000002"/>
    <n v="0"/>
    <s v="All Budget Divisions"/>
    <s v="BD-30 - High Cost"/>
    <x v="4"/>
    <s v="USF"/>
    <s v="Allocations"/>
    <s v="Allocations"/>
    <n v="-946598.24560000002"/>
    <s v="30-300-30.X00001"/>
    <s v="300-High Cost"/>
    <s v="300"/>
    <x v="60"/>
    <x v="0"/>
  </r>
  <r>
    <x v="3"/>
    <x v="8"/>
    <x v="1"/>
    <n v="2"/>
    <n v="2"/>
    <n v="54"/>
    <x v="15"/>
    <n v="26"/>
    <n v="59"/>
    <x v="2"/>
    <n v="6"/>
    <s v="X00000 - Capital Expenses"/>
    <n v="141"/>
    <x v="92"/>
    <n v="878"/>
    <n v="0"/>
    <n v="10751.7"/>
    <n v="7319.55"/>
    <n v="28824.46"/>
    <n v="6257.28"/>
    <n v="23284.26"/>
    <n v="12641.33"/>
    <n v="32771.910000000003"/>
    <n v="19418.09"/>
    <n v="1384.9"/>
    <n v="-10336.25"/>
    <n v="-142.49"/>
    <n v="-5.75"/>
    <n v="0"/>
    <n v="0"/>
    <n v="0"/>
    <n v="0"/>
    <n v="0"/>
    <n v="0"/>
    <n v="0"/>
    <n v="0"/>
    <n v="0"/>
    <n v="0"/>
    <n v="0"/>
    <n v="0"/>
    <n v="132168.99"/>
    <n v="0"/>
    <s v="All Budget Divisions"/>
    <s v="DA-50 - Rural Health Care (DA)"/>
    <x v="2"/>
    <s v="USF"/>
    <s v="Employee Expenses"/>
    <s v="Compensation and Benefits"/>
    <n v="-132168.99"/>
    <s v="90-925-50.X00008"/>
    <s v="925-RHC IT Support"/>
    <s v="925"/>
    <x v="92"/>
    <x v="0"/>
  </r>
  <r>
    <x v="0"/>
    <x v="18"/>
    <x v="11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3"/>
    <x v="7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5"/>
    <x v="20"/>
    <x v="13"/>
    <n v="2"/>
    <n v="2"/>
    <n v="34"/>
    <x v="7"/>
    <n v="26"/>
    <n v="47"/>
    <x v="5"/>
    <n v="2"/>
    <s v="2. EXP - Operating Expense"/>
    <n v="105"/>
    <x v="11"/>
    <n v="1113"/>
    <n v="181073.03769999999"/>
    <n v="0"/>
    <n v="0"/>
    <n v="0"/>
    <n v="500"/>
    <n v="400"/>
    <n v="0"/>
    <n v="1000"/>
    <n v="500"/>
    <n v="6700"/>
    <n v="1200"/>
    <n v="1000"/>
    <n v="139911.57999999999"/>
    <n v="0"/>
    <n v="0"/>
    <n v="0"/>
    <n v="500"/>
    <n v="400"/>
    <n v="0"/>
    <n v="889.0385"/>
    <n v="811.73080000000004"/>
    <n v="850.38459999999998"/>
    <n v="889.0385"/>
    <n v="53294.295899999997"/>
    <n v="123438.5494"/>
    <n v="900"/>
    <n v="9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17"/>
    <x v="10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3"/>
    <x v="7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1"/>
    <x v="6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240"/>
    <s v="600-Chief Executive Office"/>
    <s v="600"/>
    <x v="64"/>
    <x v="0"/>
  </r>
  <r>
    <x v="5"/>
    <x v="10"/>
    <x v="1"/>
    <n v="2"/>
    <n v="2"/>
    <n v="42"/>
    <x v="11"/>
    <n v="26"/>
    <n v="55"/>
    <x v="6"/>
    <n v="2"/>
    <s v="2. EXP - Operating Expense"/>
    <n v="102"/>
    <x v="4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2"/>
    <x v="2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7"/>
    <x v="5"/>
    <n v="2"/>
    <n v="2"/>
    <n v="53"/>
    <x v="16"/>
    <n v="26"/>
    <n v="59"/>
    <x v="2"/>
    <n v="2"/>
    <s v="2. EXP - Operating Expense"/>
    <n v="102"/>
    <x v="44"/>
    <n v="1491"/>
    <n v="-80453.08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1880.33"/>
    <n v="-1686.39"/>
    <n v="2929.47"/>
    <n v="0"/>
    <n v="0"/>
    <n v="0"/>
    <n v="0"/>
    <n v="-80453.08"/>
    <n v="-80453.08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3"/>
    <x v="3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5"/>
    <x v="20"/>
    <x v="13"/>
    <n v="2"/>
    <n v="2"/>
    <n v="37"/>
    <x v="5"/>
    <n v="26"/>
    <n v="50"/>
    <x v="0"/>
    <n v="2"/>
    <s v="2. EXP - Operating Expense"/>
    <n v="104"/>
    <x v="54"/>
    <n v="1127"/>
    <n v="0"/>
    <n v="0"/>
    <n v="0"/>
    <n v="0"/>
    <n v="0"/>
    <n v="0"/>
    <n v="0"/>
    <n v="0"/>
    <n v="0"/>
    <n v="0"/>
    <n v="0"/>
    <n v="0"/>
    <n v="25760.65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7"/>
    <x v="5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6"/>
    <x v="1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849999999999994"/>
    <n v="0"/>
    <s v="All Budget Divisions"/>
    <s v="CD-90 - Information Technology"/>
    <x v="1"/>
    <s v="USF"/>
    <s v="Employee Expenses"/>
    <s v="Travel"/>
    <n v="-78.849999999999994"/>
    <s v="90-910-90.66800"/>
    <s v="910-Enterprise Technology Development"/>
    <s v="91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1"/>
    <x v="1"/>
    <x v="1"/>
    <n v="2"/>
    <n v="2"/>
    <n v="41"/>
    <x v="17"/>
    <n v="26"/>
    <n v="54"/>
    <x v="11"/>
    <n v="2"/>
    <s v="2. EXP - Operating Expense"/>
    <n v="98"/>
    <x v="17"/>
    <n v="521"/>
    <n v="0"/>
    <n v="0"/>
    <n v="0"/>
    <n v="0"/>
    <n v="0"/>
    <n v="0"/>
    <n v="0"/>
    <n v="0"/>
    <n v="0"/>
    <n v="0"/>
    <n v="0"/>
    <n v="0"/>
    <n v="391.66"/>
    <n v="0"/>
    <n v="0"/>
    <n v="0"/>
    <n v="0"/>
    <n v="0"/>
    <n v="0"/>
    <n v="0"/>
    <n v="0"/>
    <n v="0"/>
    <n v="0"/>
    <n v="0"/>
    <n v="0"/>
    <n v="391.66"/>
    <n v="0"/>
    <s v="All Budget Divisions"/>
    <s v="CD-65 - Office of the General Counsel"/>
    <x v="1"/>
    <s v="USF"/>
    <s v="Employee Expenses"/>
    <s v="Travel"/>
    <n v="-391.66"/>
    <s v="65-650-65.66801"/>
    <s v="650-Office of the General Counsel"/>
    <s v="650"/>
    <x v="17"/>
    <x v="0"/>
  </r>
  <r>
    <x v="0"/>
    <x v="17"/>
    <x v="10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3"/>
    <x v="8"/>
    <x v="1"/>
    <n v="2"/>
    <n v="2"/>
    <n v="45"/>
    <x v="6"/>
    <n v="26"/>
    <n v="58"/>
    <x v="4"/>
    <n v="2"/>
    <s v="2. EXP - Operating Expense"/>
    <n v="100"/>
    <x v="18"/>
    <n v="785"/>
    <n v="443457.87199999997"/>
    <n v="28675.17"/>
    <n v="16919.73"/>
    <n v="22732.34"/>
    <n v="21571.86"/>
    <n v="29978.59"/>
    <n v="28562.68"/>
    <n v="27409.25"/>
    <n v="43233.1"/>
    <n v="35357.14"/>
    <n v="41626.71"/>
    <n v="44149.59"/>
    <n v="41358.410000000003"/>
    <n v="37523.358399999997"/>
    <n v="34112.144"/>
    <n v="39228.965600000003"/>
    <n v="34112.144"/>
    <n v="39228.965600000003"/>
    <n v="37523.358399999997"/>
    <n v="35817.751199999999"/>
    <n v="39228.965600000003"/>
    <n v="35817.751199999999"/>
    <n v="37523.358399999997"/>
    <n v="37523.358399999997"/>
    <n v="35817.751199999999"/>
    <n v="381574.57"/>
    <n v="443457.87199999997"/>
    <s v="All Budget Divisions"/>
    <s v="CD-80 - Audit and Assurance"/>
    <x v="1"/>
    <s v="USF"/>
    <s v="Employee Expenses"/>
    <s v="Compensation and Benefits"/>
    <n v="61883.302000000003"/>
    <s v="80-801-80.68000"/>
    <s v="801-Corporate Assurance"/>
    <s v="801"/>
    <x v="18"/>
    <x v="3"/>
  </r>
  <r>
    <x v="0"/>
    <x v="13"/>
    <x v="7"/>
    <n v="2"/>
    <n v="2"/>
    <n v="46"/>
    <x v="3"/>
    <n v="26"/>
    <n v="59"/>
    <x v="2"/>
    <n v="2"/>
    <s v="2. EXP - Operating Expense"/>
    <n v="92"/>
    <x v="83"/>
    <n v="1498"/>
    <n v="441659.49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37488.959999999999"/>
    <n v="35200.32"/>
    <n v="39254.400000000001"/>
    <n v="34679.040000000001"/>
    <n v="33933.120000000003"/>
    <n v="32619.84"/>
    <n v="33373.379999999997"/>
    <n v="195110.43"/>
    <n v="195110.43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11"/>
    <x v="6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4"/>
    <x v="8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1"/>
    <x v="1"/>
    <x v="1"/>
    <n v="2"/>
    <n v="2"/>
    <n v="34"/>
    <x v="7"/>
    <n v="26"/>
    <n v="47"/>
    <x v="5"/>
    <n v="2"/>
    <s v="2. EXP - Operating Expense"/>
    <n v="97"/>
    <x v="16"/>
    <n v="450"/>
    <n v="7922.9999980000002"/>
    <n v="0"/>
    <n v="0"/>
    <n v="0"/>
    <n v="1076.5999999999999"/>
    <n v="0"/>
    <n v="0"/>
    <n v="0"/>
    <n v="168.25"/>
    <n v="347.3"/>
    <n v="0"/>
    <n v="0"/>
    <n v="1060.58"/>
    <n v="0"/>
    <n v="1320.537728"/>
    <n v="0"/>
    <n v="1320.492454"/>
    <n v="1320.492454"/>
    <n v="0"/>
    <n v="0"/>
    <n v="0"/>
    <n v="1320.492454"/>
    <n v="1320.492454"/>
    <n v="1320.492454"/>
    <n v="0"/>
    <n v="2652.73"/>
    <n v="7922.9999980000002"/>
    <s v="All Budget Divisions"/>
    <s v="BD-20 - Schools &amp; Libraries"/>
    <x v="3"/>
    <s v="USF"/>
    <s v="Employee Expenses"/>
    <s v="Travel"/>
    <n v="5270.2699979999998"/>
    <s v="20-200-20.66800"/>
    <s v="200-Schools &amp; Libraries"/>
    <s v="200"/>
    <x v="16"/>
    <x v="7"/>
  </r>
  <r>
    <x v="4"/>
    <x v="9"/>
    <x v="1"/>
    <n v="2"/>
    <n v="2"/>
    <n v="45"/>
    <x v="6"/>
    <n v="26"/>
    <n v="58"/>
    <x v="4"/>
    <n v="2"/>
    <s v="2. EXP - Operating Expense"/>
    <n v="97"/>
    <x v="16"/>
    <n v="1003"/>
    <n v="9999.9999960000005"/>
    <n v="0"/>
    <n v="697.7"/>
    <n v="1710.15"/>
    <n v="1739.79"/>
    <n v="2571.87"/>
    <n v="2690.92"/>
    <n v="724.15"/>
    <n v="845.35"/>
    <n v="325.85000000000002"/>
    <n v="1212.6500000000001"/>
    <n v="1945.78"/>
    <n v="1174.0999999999999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15638.31"/>
    <n v="9999.9999960000005"/>
    <s v="All Budget Divisions"/>
    <s v="CD-80 - Audit and Assurance"/>
    <x v="1"/>
    <s v="USF"/>
    <s v="Employee Expenses"/>
    <s v="Travel"/>
    <n v="-5638.3100039999999"/>
    <s v="80-800-80.66800"/>
    <s v="800-Audit and Assurance"/>
    <s v="800"/>
    <x v="16"/>
    <x v="7"/>
  </r>
  <r>
    <x v="0"/>
    <x v="3"/>
    <x v="3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6"/>
    <x v="1"/>
    <n v="2"/>
    <n v="2"/>
    <n v="45"/>
    <x v="6"/>
    <n v="26"/>
    <n v="58"/>
    <x v="4"/>
    <n v="2"/>
    <s v="2. EXP - Operating Expense"/>
    <n v="64"/>
    <x v="23"/>
    <n v="1417"/>
    <n v="250885"/>
    <n v="45348.75"/>
    <n v="-31287"/>
    <n v="22126.25"/>
    <n v="11757.5"/>
    <n v="96647.5"/>
    <n v="20400"/>
    <n v="27954"/>
    <n v="21886.25"/>
    <n v="42946.5"/>
    <n v="0"/>
    <n v="0"/>
    <n v="0"/>
    <n v="20126"/>
    <n v="15064"/>
    <n v="10588"/>
    <n v="22863"/>
    <n v="23628"/>
    <n v="23257"/>
    <n v="30089"/>
    <n v="39568"/>
    <n v="28480"/>
    <n v="21154"/>
    <n v="7408"/>
    <n v="8660"/>
    <n v="257779.75"/>
    <n v="213663"/>
    <s v="All Budget Divisions"/>
    <s v="CD-80 - Audit and Assurance"/>
    <x v="1"/>
    <s v="USF"/>
    <s v="Professional Services"/>
    <s v="Outsourced Audits"/>
    <n v="-44116.75"/>
    <s v="80-800-10.64860"/>
    <s v="800-Audit and Assurance"/>
    <s v="800"/>
    <x v="23"/>
    <x v="10"/>
  </r>
  <r>
    <x v="5"/>
    <x v="10"/>
    <x v="1"/>
    <n v="2"/>
    <n v="2"/>
    <n v="48"/>
    <x v="8"/>
    <n v="26"/>
    <n v="53"/>
    <x v="3"/>
    <n v="2"/>
    <s v="2. EXP - Operating Expense"/>
    <n v="71"/>
    <x v="55"/>
    <n v="1153"/>
    <n v="0"/>
    <n v="20459"/>
    <n v="17400"/>
    <n v="15280"/>
    <n v="15280"/>
    <n v="15280"/>
    <n v="-15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419"/>
    <n v="0"/>
    <s v="All Budget Divisions"/>
    <s v="CD-22 - ECF (FCC Appropriated Program)"/>
    <x v="0"/>
    <s v="FCC"/>
    <s v="Professional Services"/>
    <s v="Call Center"/>
    <n v="-68419"/>
    <s v="62-202-22.64881"/>
    <s v="202-ECF (FCC Appropriated Program)"/>
    <s v="202"/>
    <x v="55"/>
    <x v="9"/>
  </r>
  <r>
    <x v="0"/>
    <x v="18"/>
    <x v="11"/>
    <n v="2"/>
    <n v="2"/>
    <n v="35"/>
    <x v="12"/>
    <n v="26"/>
    <n v="48"/>
    <x v="7"/>
    <n v="2"/>
    <s v="2. EXP - Operating Expense"/>
    <n v="72"/>
    <x v="87"/>
    <n v="1340"/>
    <n v="27481.666667000001"/>
    <n v="0"/>
    <n v="0"/>
    <n v="0"/>
    <n v="0"/>
    <n v="0"/>
    <n v="0"/>
    <n v="0"/>
    <n v="0"/>
    <n v="0"/>
    <n v="0"/>
    <n v="0"/>
    <n v="0"/>
    <n v="0"/>
    <n v="2498.333333"/>
    <n v="2498.333333"/>
    <n v="2498.333333"/>
    <n v="2498.333333"/>
    <n v="2498.333333"/>
    <n v="2498.333333"/>
    <n v="2498.333333"/>
    <n v="2498.333333"/>
    <n v="2498.333333"/>
    <n v="2498.333333"/>
    <n v="2498.333337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6"/>
    <x v="1"/>
    <n v="2"/>
    <n v="2"/>
    <n v="52"/>
    <x v="10"/>
    <n v="26"/>
    <n v="59"/>
    <x v="2"/>
    <n v="2"/>
    <s v="2. EXP - Operating Expense"/>
    <n v="83"/>
    <x v="13"/>
    <n v="1488"/>
    <n v="9429.58"/>
    <n v="1106.7"/>
    <n v="821.98"/>
    <n v="896.92"/>
    <n v="896.15"/>
    <n v="859.89"/>
    <n v="889.86"/>
    <n v="978.07"/>
    <n v="851.85"/>
    <n v="866.2"/>
    <n v="0"/>
    <n v="0"/>
    <n v="0"/>
    <n v="929.27"/>
    <n v="741.25"/>
    <n v="815.38"/>
    <n v="815.38"/>
    <n v="778.32"/>
    <n v="815.38"/>
    <n v="852.44"/>
    <n v="778.32"/>
    <n v="815.38"/>
    <n v="815.38"/>
    <n v="713.34"/>
    <n v="559.74"/>
    <n v="8167.62"/>
    <n v="7341.12"/>
    <s v="All Budget Divisions"/>
    <s v="DA-30 - High Cost (DA)"/>
    <x v="4"/>
    <s v="USF"/>
    <s v="Employee Expenses"/>
    <s v="Compensation and Benefits"/>
    <n v="-826.5"/>
    <s v="90-916-30.66000"/>
    <s v="916-IT HC Support"/>
    <s v="916"/>
    <x v="13"/>
    <x v="3"/>
  </r>
  <r>
    <x v="0"/>
    <x v="17"/>
    <x v="10"/>
    <n v="2"/>
    <n v="2"/>
    <n v="53"/>
    <x v="16"/>
    <n v="26"/>
    <n v="59"/>
    <x v="2"/>
    <n v="2"/>
    <s v="2. EXP - Operating Expense"/>
    <n v="83"/>
    <x v="13"/>
    <n v="1491"/>
    <n v="120465.56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1252.45"/>
    <n v="11252.45"/>
    <n v="10740.97"/>
    <n v="11252.45"/>
    <n v="11763.92"/>
    <n v="10361.129999999999"/>
    <n v="9323.76"/>
    <n v="6204.49"/>
    <n v="4302.05"/>
    <n v="7328.98"/>
    <n v="26682.91"/>
    <n v="26682.91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6"/>
    <x v="12"/>
    <x v="6"/>
    <n v="2"/>
    <n v="2"/>
    <n v="39"/>
    <x v="1"/>
    <n v="26"/>
    <n v="52"/>
    <x v="1"/>
    <n v="2"/>
    <s v="2. EXP - Operating Expense"/>
    <n v="83"/>
    <x v="13"/>
    <n v="1551"/>
    <n v="11223.151"/>
    <n v="0"/>
    <n v="0"/>
    <n v="0"/>
    <n v="0"/>
    <n v="0"/>
    <n v="0"/>
    <n v="0"/>
    <n v="0"/>
    <n v="0"/>
    <n v="0"/>
    <n v="0"/>
    <n v="0"/>
    <n v="1956.3159230000001"/>
    <n v="1311.3159230000001"/>
    <n v="1311.3159230000001"/>
    <n v="1966.973884"/>
    <n v="1311.3159230000001"/>
    <n v="1311.3159230000001"/>
    <n v="687.57207800000003"/>
    <n v="248.55007699999999"/>
    <n v="372.82511499999998"/>
    <n v="248.55007699999999"/>
    <n v="248.55007699999999"/>
    <n v="248.5500769999999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2"/>
    <x v="2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6"/>
    <x v="12"/>
    <x v="6"/>
    <n v="2"/>
    <n v="2"/>
    <n v="42"/>
    <x v="11"/>
    <n v="26"/>
    <n v="55"/>
    <x v="6"/>
    <n v="2"/>
    <s v="2. EXP - Operating Expense"/>
    <n v="40"/>
    <x v="48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5"/>
    <x v="10"/>
    <x v="1"/>
    <n v="2"/>
    <n v="2"/>
    <n v="46"/>
    <x v="3"/>
    <n v="26"/>
    <n v="59"/>
    <x v="2"/>
    <n v="2"/>
    <s v="2. EXP - Operating Expense"/>
    <n v="44"/>
    <x v="57"/>
    <n v="1317"/>
    <n v="0"/>
    <n v="0"/>
    <n v="0"/>
    <n v="0"/>
    <n v="0"/>
    <n v="0"/>
    <n v="0"/>
    <n v="0"/>
    <n v="0"/>
    <n v="271.91000000000003"/>
    <n v="0"/>
    <n v="0"/>
    <n v="0"/>
    <n v="0"/>
    <n v="0"/>
    <n v="0"/>
    <n v="0"/>
    <n v="0"/>
    <n v="0"/>
    <n v="0"/>
    <n v="0"/>
    <n v="0"/>
    <n v="0"/>
    <n v="0"/>
    <n v="0"/>
    <n v="271.91000000000003"/>
    <n v="0"/>
    <s v="All Budget Divisions"/>
    <s v="CD-90 - Information Technology"/>
    <x v="1"/>
    <s v="USF"/>
    <s v="Employee Expenses"/>
    <s v="Travel"/>
    <n v="-271.91000000000003"/>
    <s v="90-923-90.63800"/>
    <s v="923-Information Security"/>
    <s v="923"/>
    <x v="57"/>
    <x v="7"/>
  </r>
  <r>
    <x v="2"/>
    <x v="4"/>
    <x v="1"/>
    <n v="2"/>
    <n v="2"/>
    <n v="36"/>
    <x v="14"/>
    <n v="26"/>
    <n v="49"/>
    <x v="10"/>
    <n v="2"/>
    <s v="2. EXP - Operating Expense"/>
    <n v="45"/>
    <x v="19"/>
    <n v="237"/>
    <n v="5600"/>
    <n v="0"/>
    <n v="0"/>
    <n v="0"/>
    <n v="0"/>
    <n v="0"/>
    <n v="0"/>
    <n v="0"/>
    <n v="0"/>
    <n v="0"/>
    <n v="0"/>
    <n v="0"/>
    <n v="0"/>
    <n v="0"/>
    <n v="1600"/>
    <n v="0"/>
    <n v="0"/>
    <n v="0"/>
    <n v="0"/>
    <n v="2400"/>
    <n v="0"/>
    <n v="0"/>
    <n v="0"/>
    <n v="1600"/>
    <n v="0"/>
    <n v="0"/>
    <n v="5600"/>
    <s v="All Budget Divisions"/>
    <s v="BD-40 - Lifeline"/>
    <x v="5"/>
    <s v="USF"/>
    <s v="General and Administrative"/>
    <s v="Meetings and Conferences"/>
    <n v="5600"/>
    <s v="40-400-40.63900"/>
    <s v="400-Lifeline"/>
    <s v="400"/>
    <x v="19"/>
    <x v="8"/>
  </r>
  <r>
    <x v="5"/>
    <x v="15"/>
    <x v="5"/>
    <n v="2"/>
    <n v="2"/>
    <n v="47"/>
    <x v="2"/>
    <n v="26"/>
    <n v="60"/>
    <x v="9"/>
    <n v="2"/>
    <s v="2. EXP - Operating Expense"/>
    <n v="45"/>
    <x v="19"/>
    <n v="1324"/>
    <n v="0"/>
    <n v="0"/>
    <n v="0"/>
    <n v="0"/>
    <n v="0"/>
    <n v="0"/>
    <n v="215"/>
    <n v="0"/>
    <n v="-215"/>
    <n v="0"/>
    <n v="0"/>
    <n v="0"/>
    <n v="0"/>
    <n v="0"/>
    <n v="0"/>
    <n v="0"/>
    <n v="0"/>
    <n v="0"/>
    <n v="215"/>
    <n v="0"/>
    <n v="-215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4"/>
    <x v="9"/>
    <x v="1"/>
    <n v="2"/>
    <n v="2"/>
    <n v="42"/>
    <x v="11"/>
    <n v="26"/>
    <n v="55"/>
    <x v="6"/>
    <n v="2"/>
    <s v="2. EXP - Operating Expense"/>
    <n v="57"/>
    <x v="22"/>
    <n v="972"/>
    <n v="80999.999987999996"/>
    <n v="2573.33"/>
    <n v="2083.33"/>
    <n v="16083.35"/>
    <n v="9593.33"/>
    <n v="10826.33"/>
    <n v="2083.33"/>
    <n v="3655.33"/>
    <n v="16511.48"/>
    <n v="5218.3500000000004"/>
    <n v="2083.33"/>
    <n v="6383.33"/>
    <n v="2318.33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6749.9999989999997"/>
    <n v="79413.149999999994"/>
    <n v="80999.999987999996"/>
    <s v="All Budget Divisions"/>
    <s v="CD-70 - Finance"/>
    <x v="1"/>
    <s v="USF"/>
    <s v="Professional Services"/>
    <s v="Other Professional Services"/>
    <n v="1586.8499879999999"/>
    <s v="70-700-70.64800"/>
    <s v="700-Finance"/>
    <s v="700"/>
    <x v="22"/>
    <x v="9"/>
  </r>
  <r>
    <x v="3"/>
    <x v="8"/>
    <x v="1"/>
    <n v="2"/>
    <n v="2"/>
    <n v="50"/>
    <x v="0"/>
    <n v="26"/>
    <n v="51"/>
    <x v="8"/>
    <n v="2"/>
    <s v="2. EXP - Operating Expense"/>
    <n v="31"/>
    <x v="24"/>
    <n v="690"/>
    <n v="0"/>
    <n v="0"/>
    <n v="13.65"/>
    <n v="14.81"/>
    <n v="8.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54"/>
    <n v="0"/>
    <s v="All Budget Divisions"/>
    <s v="CD-52 - Covid-19 Telehealth (FCC Appropriated Program)"/>
    <x v="0"/>
    <s v="FCC"/>
    <s v="Employee Expenses"/>
    <s v="Compensation and Benefits"/>
    <n v="-36.54"/>
    <s v="60-502-52.62308"/>
    <s v="502-Covid-19 Telehealth (FCC Appropriated Program)"/>
    <s v="502"/>
    <x v="24"/>
    <x v="0"/>
  </r>
  <r>
    <x v="3"/>
    <x v="8"/>
    <x v="1"/>
    <n v="2"/>
    <n v="2"/>
    <n v="49"/>
    <x v="13"/>
    <n v="26"/>
    <n v="59"/>
    <x v="2"/>
    <n v="2"/>
    <s v="2. EXP - Operating Expense"/>
    <n v="31"/>
    <x v="24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98"/>
    <n v="-65.92"/>
    <n v="-65.92"/>
    <n v="40.07"/>
    <n v="-32.01"/>
    <n v="22.16"/>
    <n v="-2064.34"/>
    <n v="-1315.47"/>
    <n v="-984.97"/>
    <n v="-2167.62"/>
    <n v="-805.63"/>
    <n v="0"/>
    <n v="0"/>
    <n v="0"/>
    <n v="-65.92"/>
    <n v="0"/>
    <n v="0"/>
    <n v="0"/>
    <n v="0"/>
    <n v="0"/>
    <n v="0"/>
    <n v="0"/>
    <n v="0"/>
    <n v="0"/>
    <n v="0"/>
    <n v="0"/>
    <n v="-65.92"/>
    <n v="-65.92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6"/>
    <x v="1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5"/>
    <x v="10"/>
    <x v="1"/>
    <n v="2"/>
    <n v="2"/>
    <n v="54"/>
    <x v="15"/>
    <n v="26"/>
    <n v="59"/>
    <x v="2"/>
    <n v="2"/>
    <s v="2. EXP - Operating Expense"/>
    <n v="39"/>
    <x v="27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18"/>
    <x v="11"/>
    <n v="2"/>
    <n v="2"/>
    <n v="36"/>
    <x v="14"/>
    <n v="26"/>
    <n v="49"/>
    <x v="10"/>
    <n v="2"/>
    <s v="2. EXP - Operating Expense"/>
    <n v="29"/>
    <x v="4"/>
    <n v="1341"/>
    <n v="856310.23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5996.92"/>
    <n v="72596.61"/>
    <n v="72596.61"/>
    <n v="69296.759999999995"/>
    <n v="72596.61"/>
    <n v="75896.45"/>
    <n v="69296.759999999995"/>
    <n v="72596.61"/>
    <n v="72596.61"/>
    <n v="69296.759999999995"/>
    <n v="75896.45"/>
    <n v="67647.08"/>
    <n v="67647.08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0"/>
    <x v="0"/>
    <n v="2"/>
    <n v="2"/>
    <n v="43"/>
    <x v="21"/>
    <n v="26"/>
    <n v="56"/>
    <x v="12"/>
    <n v="2"/>
    <s v="2. EXP - Operating Expense"/>
    <n v="29"/>
    <x v="4"/>
    <n v="1410"/>
    <n v="200634.74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6721.009999999998"/>
    <n v="17466.82"/>
    <n v="16213.64"/>
    <n v="16945.89"/>
    <n v="17934.04"/>
    <n v="17118.86"/>
    <n v="18749.23"/>
    <n v="146832.60999999999"/>
    <n v="146832.60999999999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93"/>
    <n v="172272.38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473.55"/>
    <n v="15131.44"/>
    <n v="13815.66"/>
    <n v="14473.55"/>
    <n v="14473.55"/>
    <n v="13815.66"/>
    <n v="15131.44"/>
    <n v="70957.53"/>
    <n v="70957.53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6"/>
    <x v="1"/>
    <n v="2"/>
    <n v="2"/>
    <n v="47"/>
    <x v="2"/>
    <n v="26"/>
    <n v="60"/>
    <x v="9"/>
    <n v="2"/>
    <s v="2. EXP - Operating Expense"/>
    <n v="29"/>
    <x v="4"/>
    <n v="1511"/>
    <n v="204219.21"/>
    <n v="17820.02"/>
    <n v="15586.2"/>
    <n v="17151.97"/>
    <n v="17101.919999999998"/>
    <n v="16270.56"/>
    <n v="16442.97"/>
    <n v="16527.98"/>
    <n v="14728.37"/>
    <n v="17618.88"/>
    <n v="0"/>
    <n v="0"/>
    <n v="0"/>
    <n v="17213.88"/>
    <n v="15648.98"/>
    <n v="17213.88"/>
    <n v="17213.88"/>
    <n v="16431.43"/>
    <n v="17213.88"/>
    <n v="17996.330000000002"/>
    <n v="16431.43"/>
    <n v="17213.88"/>
    <n v="17213.88"/>
    <n v="16431.43"/>
    <n v="17996.330000000002"/>
    <n v="149248.87"/>
    <n v="152577.57"/>
    <s v="All Budget Divisions"/>
    <s v="CD-93 - Human Resources"/>
    <x v="1"/>
    <s v="USF"/>
    <s v="Employee Expenses"/>
    <s v="Compensation and Benefits"/>
    <n v="3328.7"/>
    <s v="93-930-93.62306"/>
    <s v="930-Human Resources"/>
    <s v="930"/>
    <x v="4"/>
    <x v="3"/>
  </r>
  <r>
    <x v="0"/>
    <x v="2"/>
    <x v="2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6"/>
    <x v="1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4"/>
    <x v="8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2"/>
    <x v="4"/>
    <x v="1"/>
    <n v="2"/>
    <n v="2"/>
    <n v="52"/>
    <x v="10"/>
    <n v="26"/>
    <n v="59"/>
    <x v="2"/>
    <n v="2"/>
    <s v="2. EXP - Operating Expense"/>
    <n v="24"/>
    <x v="3"/>
    <n v="378"/>
    <n v="16021.3842"/>
    <n v="265"/>
    <n v="0"/>
    <n v="0"/>
    <n v="0"/>
    <n v="0"/>
    <n v="0"/>
    <n v="0"/>
    <n v="0"/>
    <n v="0"/>
    <n v="0"/>
    <n v="0"/>
    <n v="-1661.35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-1396.35"/>
    <n v="16021.3842"/>
    <s v="All Budget Divisions"/>
    <s v="DA-30 - High Cost (DA)"/>
    <x v="4"/>
    <s v="USF"/>
    <s v="Employee Expenses"/>
    <s v="Compensation and Benefits"/>
    <n v="17417.734199999999"/>
    <s v="90-902-30.62301"/>
    <s v="902-Business Relationship Management"/>
    <s v="902"/>
    <x v="3"/>
    <x v="3"/>
  </r>
  <r>
    <x v="0"/>
    <x v="3"/>
    <x v="3"/>
    <n v="2"/>
    <n v="2"/>
    <n v="39"/>
    <x v="1"/>
    <n v="26"/>
    <n v="52"/>
    <x v="1"/>
    <n v="2"/>
    <s v="2. EXP - Operating Expense"/>
    <n v="24"/>
    <x v="3"/>
    <n v="1403"/>
    <n v="9696.09"/>
    <n v="594"/>
    <n v="575"/>
    <n v="854"/>
    <n v="1169"/>
    <n v="468"/>
    <n v="909"/>
    <n v="909"/>
    <n v="728"/>
    <n v="909"/>
    <n v="0"/>
    <n v="0"/>
    <n v="0"/>
    <n v="594"/>
    <n v="575"/>
    <n v="854"/>
    <n v="0"/>
    <n v="920.77"/>
    <n v="964.62"/>
    <n v="1008.46"/>
    <n v="920.77"/>
    <n v="964.62"/>
    <n v="964.62"/>
    <n v="920.77"/>
    <n v="1008.46"/>
    <n v="3192"/>
    <n v="2023"/>
    <s v="All Budget Divisions"/>
    <s v="CD-61 - Office of the Chief Administrative Officer Division"/>
    <x v="1"/>
    <s v="USF"/>
    <s v="Employee Expenses"/>
    <s v="Compensation and Benefits"/>
    <n v="-1169"/>
    <s v="70-735-70.62301"/>
    <s v="735-Facilities"/>
    <s v="735"/>
    <x v="3"/>
    <x v="3"/>
  </r>
  <r>
    <x v="0"/>
    <x v="0"/>
    <x v="0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7"/>
    <x v="5"/>
    <n v="2"/>
    <n v="2"/>
    <n v="42"/>
    <x v="11"/>
    <n v="26"/>
    <n v="55"/>
    <x v="6"/>
    <n v="2"/>
    <s v="2. EXP - Operating Expense"/>
    <n v="27"/>
    <x v="38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55"/>
    <n v="0"/>
    <n v="0"/>
    <n v="0"/>
    <n v="0"/>
    <n v="0"/>
    <n v="0"/>
    <n v="0"/>
    <n v="0"/>
    <n v="0"/>
    <n v="90.53"/>
    <n v="18.11"/>
    <n v="-108.64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3"/>
    <x v="8"/>
    <x v="1"/>
    <n v="1"/>
    <n v="1"/>
    <n v="48"/>
    <x v="8"/>
    <n v="26"/>
    <n v="47"/>
    <x v="5"/>
    <n v="1"/>
    <s v="1. T4000 - Revenue"/>
    <n v="7"/>
    <x v="111"/>
    <n v="672"/>
    <n v="13016667"/>
    <n v="1687077.84"/>
    <n v="1651553.15"/>
    <n v="1613158.64"/>
    <n v="1646085.05"/>
    <n v="1679452.57"/>
    <n v="1573827.41"/>
    <n v="1567467.45"/>
    <n v="1678450.56"/>
    <n v="1534296.35"/>
    <n v="1701069.26"/>
    <n v="1517514.67"/>
    <n v="2068011.29"/>
    <n v="1084722.25"/>
    <n v="1084722.25"/>
    <n v="1084722.25"/>
    <n v="1084722.25"/>
    <n v="1084722.25"/>
    <n v="1084722.25"/>
    <n v="1084722.25"/>
    <n v="1084722.25"/>
    <n v="1084722.25"/>
    <n v="1084722.25"/>
    <n v="1084722.25"/>
    <n v="1084722.25"/>
    <n v="19917964.239999998"/>
    <n v="13016667"/>
    <s v="All Budget Divisions"/>
    <s v="CD-22 - ECF (FCC Appropriated Program)"/>
    <x v="0"/>
    <s v="FCC"/>
    <s v="Revenue"/>
    <s v="Revenue"/>
    <n v="-6901297.2400000002"/>
    <s v="20-202-22.40600"/>
    <s v="202-ECF (FCC Appropriated Program)"/>
    <s v="202"/>
    <x v="111"/>
    <x v="0"/>
  </r>
  <r>
    <x v="0"/>
    <x v="3"/>
    <x v="3"/>
    <n v="2"/>
    <n v="2"/>
    <n v="53"/>
    <x v="16"/>
    <n v="26"/>
    <n v="55"/>
    <x v="6"/>
    <n v="2"/>
    <s v="2. EXP - Operating Expense"/>
    <n v="13"/>
    <x v="72"/>
    <n v="1396"/>
    <n v="83279.990000000005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0"/>
    <n v="0"/>
    <n v="0"/>
    <n v="0"/>
    <n v="0"/>
    <n v="0"/>
    <n v="0"/>
    <n v="0"/>
    <n v="0"/>
    <n v="114826.2"/>
    <n v="83279.990000000005"/>
    <s v="All Budget Divisions"/>
    <s v="DA-40 - Lifeline (DA)"/>
    <x v="5"/>
    <s v="USF"/>
    <s v="Depreciation and Amortization"/>
    <s v="Depreciation and Amortization"/>
    <n v="-31546.21"/>
    <s v="70-700-40.60401"/>
    <s v="700-Finance"/>
    <s v="700"/>
    <x v="72"/>
    <x v="0"/>
  </r>
  <r>
    <x v="0"/>
    <x v="13"/>
    <x v="7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6"/>
    <x v="12"/>
    <x v="6"/>
    <n v="2"/>
    <n v="2"/>
    <n v="53"/>
    <x v="16"/>
    <n v="26"/>
    <n v="59"/>
    <x v="2"/>
    <n v="2"/>
    <s v="2. EXP - Operating Expense"/>
    <n v="17"/>
    <x v="28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5"/>
    <x v="16"/>
    <x v="9"/>
    <n v="2"/>
    <n v="2"/>
    <n v="48"/>
    <x v="8"/>
    <n v="26"/>
    <n v="47"/>
    <x v="5"/>
    <n v="2"/>
    <s v="2. EXP - Operating Expense"/>
    <n v="18"/>
    <x v="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3"/>
    <x v="7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2"/>
    <x v="2"/>
    <n v="2"/>
    <n v="2"/>
    <n v="38"/>
    <x v="18"/>
    <n v="26"/>
    <n v="51"/>
    <x v="8"/>
    <n v="5"/>
    <s v="USAC_ADMIN CAP - Capital Allocations"/>
    <n v="136"/>
    <x v="88"/>
    <n v="1356"/>
    <n v="-3232346.78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0"/>
    <n v="0"/>
    <n v="0"/>
    <n v="-699985.25"/>
    <n v="-193290.33"/>
    <n v="-343290.33"/>
    <n v="-83290.33"/>
    <n v="-623902.11"/>
    <n v="-383616.42"/>
    <n v="-227043.08"/>
    <n v="-177990.83"/>
    <n v="-499938.1"/>
    <n v="-1917201.97"/>
    <n v="0"/>
    <s v="All Budget Divisions"/>
    <s v="CD-60 - Chief Executive Office"/>
    <x v="1"/>
    <s v="USF"/>
    <s v="Allocations"/>
    <s v="Allocations"/>
    <n v="1917201.97"/>
    <s v="60-600-60.X00002"/>
    <s v="600-Chief Executive Office"/>
    <s v="600"/>
    <x v="88"/>
    <x v="0"/>
  </r>
  <r>
    <x v="1"/>
    <x v="1"/>
    <x v="1"/>
    <n v="2"/>
    <n v="2"/>
    <n v="40"/>
    <x v="4"/>
    <n v="26"/>
    <n v="53"/>
    <x v="3"/>
    <n v="2"/>
    <s v="2. EXP - Operating Expense"/>
    <n v="146"/>
    <x v="5"/>
    <n v="498"/>
    <n v="19385.98"/>
    <n v="1628.87"/>
    <n v="1628.87"/>
    <n v="1628.87"/>
    <n v="1628.87"/>
    <n v="1628.87"/>
    <n v="1628.87"/>
    <n v="1628.87"/>
    <n v="1872.67"/>
    <n v="1907.87"/>
    <n v="1628.87"/>
    <n v="1628.83"/>
    <n v="1676.57"/>
    <n v="1585.41"/>
    <n v="1585.41"/>
    <n v="1585.41"/>
    <n v="1585.41"/>
    <n v="1585.41"/>
    <n v="1535.23"/>
    <n v="1535.23"/>
    <n v="1535.23"/>
    <n v="1535.23"/>
    <n v="2014.23"/>
    <n v="1722.61"/>
    <n v="1581.17"/>
    <n v="20116.900000000001"/>
    <n v="19385.98"/>
    <s v="All Budget Divisions"/>
    <s v="CD-62 - Shared Services"/>
    <x v="1"/>
    <s v="USF"/>
    <s v="Employee Expenses"/>
    <s v="Dues and Subscriptions"/>
    <n v="-730.92"/>
    <s v="62-620-62.62200"/>
    <s v="620-Shared Services"/>
    <s v="620"/>
    <x v="5"/>
    <x v="4"/>
  </r>
  <r>
    <x v="6"/>
    <x v="12"/>
    <x v="6"/>
    <n v="2"/>
    <n v="2"/>
    <n v="41"/>
    <x v="17"/>
    <n v="26"/>
    <n v="54"/>
    <x v="11"/>
    <n v="2"/>
    <s v="2. EXP - Operating Expense"/>
    <n v="146"/>
    <x v="5"/>
    <n v="1571"/>
    <n v="1958"/>
    <n v="0"/>
    <n v="0"/>
    <n v="0"/>
    <n v="0"/>
    <n v="0"/>
    <n v="0"/>
    <n v="0"/>
    <n v="0"/>
    <n v="0"/>
    <n v="0"/>
    <n v="0"/>
    <n v="0"/>
    <n v="0"/>
    <n v="0"/>
    <n v="0"/>
    <n v="771"/>
    <n v="0"/>
    <n v="0"/>
    <n v="276"/>
    <n v="0"/>
    <n v="199"/>
    <n v="173"/>
    <n v="58"/>
    <n v="481"/>
    <n v="0"/>
    <n v="0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3"/>
    <x v="3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5"/>
    <x v="16"/>
    <x v="9"/>
    <n v="2"/>
    <n v="2"/>
    <n v="53"/>
    <x v="16"/>
    <n v="26"/>
    <n v="59"/>
    <x v="2"/>
    <n v="2"/>
    <s v="2. EXP - Operating Expense"/>
    <n v="110"/>
    <x v="46"/>
    <n v="1303"/>
    <n v="0"/>
    <n v="0"/>
    <n v="0"/>
    <n v="0"/>
    <n v="0"/>
    <n v="0"/>
    <n v="0"/>
    <n v="0"/>
    <n v="0"/>
    <n v="0"/>
    <n v="0"/>
    <n v="0"/>
    <n v="-6730.43"/>
    <n v="0"/>
    <n v="0"/>
    <n v="0"/>
    <n v="0"/>
    <n v="0"/>
    <n v="0"/>
    <n v="0"/>
    <n v="0"/>
    <n v="0"/>
    <n v="0"/>
    <n v="0"/>
    <n v="0"/>
    <n v="-6730.43"/>
    <n v="0"/>
    <s v="All Budget Divisions"/>
    <s v="DA-40 - Lifeline (DA)"/>
    <x v="5"/>
    <s v="USF"/>
    <s v="Employee Expenses"/>
    <s v="Compensation and Benefits"/>
    <n v="6730.43"/>
    <s v="90-917-40.68100"/>
    <s v="917-IT Lifeline Support"/>
    <s v="917"/>
    <x v="46"/>
    <x v="3"/>
  </r>
  <r>
    <x v="0"/>
    <x v="14"/>
    <x v="8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0"/>
    <x v="0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6"/>
    <x v="1"/>
    <n v="2"/>
    <n v="2"/>
    <n v="36"/>
    <x v="14"/>
    <n v="26"/>
    <n v="49"/>
    <x v="10"/>
    <n v="3"/>
    <s v="4. USAC_DEBIT - USAC Administration (Debit to SM)"/>
    <n v="129"/>
    <x v="67"/>
    <n v="1341"/>
    <n v="1088491.966087"/>
    <n v="73134.75"/>
    <n v="73142.03"/>
    <n v="73520.27"/>
    <n v="74043.73"/>
    <n v="73368.05"/>
    <n v="70017.69"/>
    <n v="72574.789999999994"/>
    <n v="72606.259999999995"/>
    <n v="110408.55"/>
    <n v="0"/>
    <n v="0"/>
    <n v="0"/>
    <n v="76291.977364000006"/>
    <n v="76299.554963000002"/>
    <n v="80019.208884000007"/>
    <n v="80019.208884000007"/>
    <n v="76497.519738000003"/>
    <n v="80426.978430999996"/>
    <n v="79655.247329999998"/>
    <n v="79655.247329999998"/>
    <n v="116236.817014"/>
    <n v="114619.71002300001"/>
    <n v="114473.84124199999"/>
    <n v="114296.654884"/>
    <n v="692816.12"/>
    <n v="745101.759938"/>
    <s v="All Budget Divisions"/>
    <s v="BD-40 - Lifeline"/>
    <x v="5"/>
    <s v="USF"/>
    <s v="Allocations"/>
    <s v="Allocations"/>
    <n v="52285.639938"/>
    <s v="40-400-40.90310"/>
    <s v="400-Lifeline"/>
    <s v="400"/>
    <x v="67"/>
    <x v="0"/>
  </r>
  <r>
    <x v="5"/>
    <x v="15"/>
    <x v="5"/>
    <n v="2"/>
    <n v="2"/>
    <n v="38"/>
    <x v="18"/>
    <n v="26"/>
    <n v="51"/>
    <x v="8"/>
    <n v="4"/>
    <s v="3. USAC_CREDIT - USAC Administrative (Credit)"/>
    <n v="132"/>
    <x v="100"/>
    <n v="1137"/>
    <n v="-144398303.65000001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-11405582.560000001"/>
    <n v="-13822585.49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-11405582.560000001"/>
    <n v="-13822585.49"/>
    <n v="-144398303.65000001"/>
    <n v="-144398303.65000001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4"/>
    <x v="9"/>
    <x v="1"/>
    <n v="2"/>
    <n v="2"/>
    <n v="54"/>
    <x v="15"/>
    <n v="26"/>
    <n v="59"/>
    <x v="2"/>
    <n v="2"/>
    <s v="2. EXP - Operating Expense"/>
    <n v="105"/>
    <x v="11"/>
    <n v="1099"/>
    <n v="22131.583699999999"/>
    <n v="0"/>
    <n v="0"/>
    <n v="0"/>
    <n v="0"/>
    <n v="0"/>
    <n v="0"/>
    <n v="0"/>
    <n v="0"/>
    <n v="0"/>
    <n v="250"/>
    <n v="0"/>
    <n v="18838.41"/>
    <n v="79.615399999999994"/>
    <n v="72.692300000000003"/>
    <n v="72.692300000000003"/>
    <n v="76.153800000000004"/>
    <n v="79.615399999999994"/>
    <n v="69.230800000000002"/>
    <n v="79.615399999999994"/>
    <n v="76.153800000000004"/>
    <n v="72.692300000000003"/>
    <n v="79.615399999999994"/>
    <n v="6440.0905000000002"/>
    <n v="14933.416300000001"/>
    <n v="19088.41"/>
    <n v="22131.583699999999"/>
    <s v="All Budget Divisions"/>
    <s v="DA-50 - Rural Health Care (DA)"/>
    <x v="2"/>
    <s v="USF"/>
    <s v="Employee Expenses"/>
    <s v="Compensation and Benefits"/>
    <n v="3043.1736999999998"/>
    <s v="90-925-50.68005"/>
    <s v="925-RHC IT Support"/>
    <s v="925"/>
    <x v="11"/>
    <x v="3"/>
  </r>
  <r>
    <x v="5"/>
    <x v="15"/>
    <x v="5"/>
    <n v="2"/>
    <n v="2"/>
    <n v="47"/>
    <x v="2"/>
    <n v="26"/>
    <n v="60"/>
    <x v="9"/>
    <n v="2"/>
    <s v="2. EXP - Operating Expense"/>
    <n v="105"/>
    <x v="11"/>
    <n v="1324"/>
    <n v="45851.05"/>
    <n v="500"/>
    <n v="0"/>
    <n v="0"/>
    <n v="0"/>
    <n v="975"/>
    <n v="0"/>
    <n v="0"/>
    <n v="450"/>
    <n v="1100"/>
    <n v="500"/>
    <n v="0"/>
    <n v="42326.05"/>
    <n v="500"/>
    <n v="0"/>
    <n v="0"/>
    <n v="0"/>
    <n v="975"/>
    <n v="0"/>
    <n v="0"/>
    <n v="450"/>
    <n v="1100"/>
    <n v="500"/>
    <n v="0"/>
    <n v="42326.05"/>
    <n v="45851.05"/>
    <n v="45851.05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93"/>
    <n v="39884.839999999997"/>
    <n v="0"/>
    <n v="0"/>
    <n v="0"/>
    <n v="0"/>
    <n v="0"/>
    <n v="0"/>
    <n v="0"/>
    <n v="0"/>
    <n v="900"/>
    <n v="0"/>
    <n v="0"/>
    <n v="0"/>
    <n v="0"/>
    <n v="0"/>
    <n v="0"/>
    <n v="0"/>
    <n v="121.15"/>
    <n v="126.92"/>
    <n v="132.69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86"/>
    <n v="36873.094799999999"/>
    <n v="0"/>
    <n v="0"/>
    <n v="0"/>
    <n v="0"/>
    <n v="0"/>
    <n v="0"/>
    <n v="0"/>
    <n v="0"/>
    <n v="0"/>
    <n v="0"/>
    <n v="0"/>
    <n v="0"/>
    <n v="125"/>
    <n v="125"/>
    <n v="125"/>
    <n v="125"/>
    <n v="125"/>
    <n v="125"/>
    <n v="125"/>
    <n v="125"/>
    <n v="125"/>
    <n v="125"/>
    <n v="125"/>
    <n v="35498.094799999999"/>
    <n v="0"/>
    <n v="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3"/>
    <x v="8"/>
    <x v="1"/>
    <n v="2"/>
    <n v="2"/>
    <n v="48"/>
    <x v="8"/>
    <n v="26"/>
    <n v="53"/>
    <x v="3"/>
    <n v="2"/>
    <s v="2. EXP - Operating Expense"/>
    <n v="107"/>
    <x v="12"/>
    <n v="7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0"/>
    <x v="1"/>
    <n v="2"/>
    <n v="2"/>
    <n v="48"/>
    <x v="8"/>
    <n v="26"/>
    <n v="59"/>
    <x v="2"/>
    <n v="2"/>
    <s v="2. EXP - Operating Expense"/>
    <n v="107"/>
    <x v="12"/>
    <n v="1235"/>
    <n v="0"/>
    <n v="450.36"/>
    <n v="0"/>
    <n v="0"/>
    <n v="2412.8000000000002"/>
    <n v="0"/>
    <n v="1874.07"/>
    <n v="3115.12"/>
    <n v="2586.94"/>
    <n v="1438.36"/>
    <n v="0"/>
    <n v="0"/>
    <n v="0"/>
    <n v="0"/>
    <n v="0"/>
    <n v="0"/>
    <n v="0"/>
    <n v="0"/>
    <n v="0"/>
    <n v="0"/>
    <n v="0"/>
    <n v="0"/>
    <n v="0"/>
    <n v="0"/>
    <n v="0"/>
    <n v="11877.65"/>
    <n v="0"/>
    <s v="All Budget Divisions"/>
    <s v="CD-22 - ECF (FCC Appropriated Program)"/>
    <x v="0"/>
    <s v="FCC"/>
    <s v="Employee Expenses"/>
    <s v="Compensation and Benefits"/>
    <n v="-11877.65"/>
    <s v="90-202-22.68008"/>
    <s v="202-ECF (FCC Appropriated Program)"/>
    <s v="202"/>
    <x v="12"/>
    <x v="0"/>
  </r>
  <r>
    <x v="0"/>
    <x v="14"/>
    <x v="8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2"/>
    <x v="2"/>
    <n v="2"/>
    <n v="2"/>
    <n v="40"/>
    <x v="4"/>
    <n v="26"/>
    <n v="53"/>
    <x v="3"/>
    <n v="2"/>
    <s v="2. EXP - Operating Expense"/>
    <n v="97"/>
    <x v="16"/>
    <n v="1378"/>
    <n v="10091.9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919"/>
    <n v="621"/>
    <n v="706"/>
    <n v="886"/>
    <n v="1251"/>
    <n v="465"/>
    <n v="1750"/>
    <n v="1015"/>
    <n v="1020"/>
    <n v="1458.9"/>
    <n v="1458.9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13"/>
    <x v="7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1"/>
    <x v="6"/>
    <n v="2"/>
    <n v="2"/>
    <n v="47"/>
    <x v="2"/>
    <n v="26"/>
    <n v="60"/>
    <x v="9"/>
    <n v="2"/>
    <s v="2. EXP - Operating Expense"/>
    <n v="100"/>
    <x v="18"/>
    <n v="1511"/>
    <n v="1960129.25"/>
    <n v="162725.35"/>
    <n v="142342.76"/>
    <n v="156577.04"/>
    <n v="156122.03"/>
    <n v="148364.22"/>
    <n v="149631.53"/>
    <n v="149404.49"/>
    <n v="134494.25"/>
    <n v="161146.6"/>
    <n v="0"/>
    <n v="0"/>
    <n v="0"/>
    <n v="165221.62"/>
    <n v="150201.48000000001"/>
    <n v="165221.62"/>
    <n v="165221.62"/>
    <n v="157711.54999999999"/>
    <n v="165221.62"/>
    <n v="172731.7"/>
    <n v="157711.54999999999"/>
    <n v="165221.62"/>
    <n v="165221.62"/>
    <n v="157711.54999999999"/>
    <n v="172731.7"/>
    <n v="1360808.27"/>
    <n v="1464464.38"/>
    <s v="All Budget Divisions"/>
    <s v="CD-93 - Human Resources"/>
    <x v="1"/>
    <s v="USF"/>
    <s v="Employee Expenses"/>
    <s v="Compensation and Benefits"/>
    <n v="103656.11"/>
    <s v="93-930-93.68000"/>
    <s v="930-Human Resources"/>
    <s v="930"/>
    <x v="18"/>
    <x v="3"/>
  </r>
  <r>
    <x v="5"/>
    <x v="15"/>
    <x v="5"/>
    <n v="2"/>
    <n v="2"/>
    <n v="46"/>
    <x v="3"/>
    <n v="26"/>
    <n v="59"/>
    <x v="2"/>
    <n v="2"/>
    <s v="2. EXP - Operating Expense"/>
    <n v="102"/>
    <x v="4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5"/>
    <x v="4"/>
    <n v="2"/>
    <n v="2"/>
    <n v="54"/>
    <x v="15"/>
    <n v="26"/>
    <n v="59"/>
    <x v="2"/>
    <n v="2"/>
    <s v="2. EXP - Operating Expense"/>
    <n v="57"/>
    <x v="22"/>
    <n v="1507"/>
    <n v="199175.69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0"/>
    <n v="277844.39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6"/>
    <x v="12"/>
    <x v="6"/>
    <n v="2"/>
    <n v="2"/>
    <n v="46"/>
    <x v="3"/>
    <n v="26"/>
    <n v="59"/>
    <x v="2"/>
    <n v="2"/>
    <s v="2. EXP - Operating Expense"/>
    <n v="57"/>
    <x v="22"/>
    <n v="1668"/>
    <n v="68508"/>
    <n v="0"/>
    <n v="0"/>
    <n v="0"/>
    <n v="0"/>
    <n v="0"/>
    <n v="0"/>
    <n v="0"/>
    <n v="0"/>
    <n v="0"/>
    <n v="0"/>
    <n v="0"/>
    <n v="0"/>
    <n v="5709"/>
    <n v="5709"/>
    <n v="5709"/>
    <n v="5709"/>
    <n v="5709"/>
    <n v="5709"/>
    <n v="5709"/>
    <n v="5709"/>
    <n v="5709"/>
    <n v="5709"/>
    <n v="5709"/>
    <n v="5709"/>
    <n v="0"/>
    <n v="0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0"/>
    <x v="17"/>
    <x v="10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7"/>
    <x v="5"/>
    <n v="2"/>
    <n v="2"/>
    <n v="52"/>
    <x v="10"/>
    <n v="26"/>
    <n v="59"/>
    <x v="2"/>
    <n v="2"/>
    <s v="2. EXP - Operating Expense"/>
    <n v="83"/>
    <x v="13"/>
    <n v="1452"/>
    <n v="84237.54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9747.81"/>
    <n v="10689.02"/>
    <n v="9139.91"/>
    <n v="0"/>
    <n v="0"/>
    <n v="0"/>
    <n v="0"/>
    <n v="93381.11"/>
    <n v="84237.54"/>
    <s v="All Budget Divisions"/>
    <s v="DA-30 - High Cost (DA)"/>
    <x v="4"/>
    <s v="USF"/>
    <s v="Employee Expenses"/>
    <s v="Compensation and Benefits"/>
    <n v="-9143.57"/>
    <s v="90-902-30.66000"/>
    <s v="902-Business Relationship Management"/>
    <s v="902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93"/>
    <n v="87726.48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807.29"/>
    <n v="11853.39"/>
    <n v="10387.31"/>
    <n v="0"/>
    <n v="0"/>
    <n v="0"/>
    <n v="0"/>
    <n v="98377.21"/>
    <n v="87726.48"/>
    <s v="All Budget Divisions"/>
    <s v="CD-90 - Information Technology"/>
    <x v="1"/>
    <s v="USF"/>
    <s v="Employee Expenses"/>
    <s v="Compensation and Benefits"/>
    <n v="-10650.73"/>
    <s v="90-919-90.66000"/>
    <s v="919-Database Administration"/>
    <s v="919"/>
    <x v="13"/>
    <x v="3"/>
  </r>
  <r>
    <x v="4"/>
    <x v="9"/>
    <x v="1"/>
    <n v="2"/>
    <n v="2"/>
    <n v="46"/>
    <x v="3"/>
    <n v="26"/>
    <n v="59"/>
    <x v="2"/>
    <n v="2"/>
    <s v="2. EXP - Operating Expense"/>
    <n v="94"/>
    <x v="15"/>
    <n v="1102"/>
    <n v="0"/>
    <n v="0"/>
    <n v="0"/>
    <n v="0"/>
    <n v="0"/>
    <n v="4164"/>
    <n v="-41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15"/>
    <x v="5"/>
    <n v="2"/>
    <n v="2"/>
    <n v="45"/>
    <x v="6"/>
    <n v="26"/>
    <n v="58"/>
    <x v="4"/>
    <n v="2"/>
    <s v="2. EXP - Operating Expense"/>
    <n v="39"/>
    <x v="27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5"/>
    <x v="4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2"/>
    <x v="2"/>
    <n v="2"/>
    <n v="2"/>
    <n v="39"/>
    <x v="1"/>
    <n v="26"/>
    <n v="52"/>
    <x v="1"/>
    <n v="2"/>
    <s v="2. EXP - Operating Expense"/>
    <n v="40"/>
    <x v="48"/>
    <n v="1403"/>
    <n v="18745.829994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3363.33"/>
    <n v="3363.33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0"/>
    <x v="13"/>
    <x v="7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5"/>
    <x v="16"/>
    <x v="9"/>
    <n v="2"/>
    <n v="2"/>
    <n v="46"/>
    <x v="3"/>
    <n v="26"/>
    <n v="59"/>
    <x v="2"/>
    <n v="2"/>
    <s v="2. EXP - Operating Expense"/>
    <n v="57"/>
    <x v="22"/>
    <n v="1305"/>
    <n v="35750"/>
    <n v="2916.67"/>
    <n v="2916.67"/>
    <n v="2916.67"/>
    <n v="2916.67"/>
    <n v="2916.67"/>
    <n v="2916.67"/>
    <n v="2916.67"/>
    <n v="2916.67"/>
    <n v="2916.63"/>
    <n v="3166.67"/>
    <n v="3166.67"/>
    <n v="3166.67"/>
    <n v="2916.67"/>
    <n v="2916.67"/>
    <n v="2916.67"/>
    <n v="2916.67"/>
    <n v="2916.67"/>
    <n v="2916.67"/>
    <n v="2916.67"/>
    <n v="2916.67"/>
    <n v="2916.63"/>
    <n v="3166.67"/>
    <n v="3166.67"/>
    <n v="3166.67"/>
    <n v="35750"/>
    <n v="35750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17"/>
    <x v="10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4"/>
    <x v="8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7"/>
    <x v="5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9"/>
    <x v="12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8"/>
    <x v="11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4"/>
    <x v="9"/>
    <x v="1"/>
    <n v="2"/>
    <n v="2"/>
    <n v="42"/>
    <x v="11"/>
    <n v="26"/>
    <n v="52"/>
    <x v="1"/>
    <n v="2"/>
    <s v="2. EXP - Operating Expense"/>
    <n v="38"/>
    <x v="26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501"/>
    <s v="735-Facilities"/>
    <s v="735"/>
    <x v="26"/>
    <x v="3"/>
  </r>
  <r>
    <x v="0"/>
    <x v="11"/>
    <x v="6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44"/>
    <n v="469365.86330000003"/>
    <n v="53163.86"/>
    <n v="49036.58"/>
    <n v="47896.21"/>
    <n v="51025.05"/>
    <n v="53593.99"/>
    <n v="46969.26"/>
    <n v="54033.64"/>
    <n v="51945.87"/>
    <n v="49213.38"/>
    <n v="54368.95"/>
    <n v="48671.97"/>
    <n v="66796.34"/>
    <n v="41203.873500000002"/>
    <n v="37620.928"/>
    <n v="37620.928"/>
    <n v="39412.400699999998"/>
    <n v="41203.873500000002"/>
    <n v="35829.455199999997"/>
    <n v="41203.873500000002"/>
    <n v="39412.400699999998"/>
    <n v="37620.928"/>
    <n v="41203.873500000002"/>
    <n v="37620.928"/>
    <n v="39412.400699999998"/>
    <n v="626715.1"/>
    <n v="469365.86330000003"/>
    <s v="All Budget Divisions"/>
    <s v="CD-90 - Information Technology"/>
    <x v="1"/>
    <s v="USF"/>
    <s v="Employee Expenses"/>
    <s v="Compensation and Benefits"/>
    <n v="-157349.23670000001"/>
    <s v="90-902-90.62306"/>
    <s v="902-Business Relationship Management"/>
    <s v="902"/>
    <x v="4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305"/>
    <n v="174646.97"/>
    <n v="15118.43"/>
    <n v="13084.16"/>
    <n v="13791.78"/>
    <n v="14400.39"/>
    <n v="14407.53"/>
    <n v="13748.87"/>
    <n v="15079.95"/>
    <n v="13764.82"/>
    <n v="14422.39"/>
    <n v="15046.95"/>
    <n v="13118.26"/>
    <n v="18663.439999999999"/>
    <n v="15118.43"/>
    <n v="13084.16"/>
    <n v="13791.78"/>
    <n v="14400.39"/>
    <n v="14407.53"/>
    <n v="13748.87"/>
    <n v="15079.95"/>
    <n v="13764.82"/>
    <n v="14422.39"/>
    <n v="15046.95"/>
    <n v="13118.26"/>
    <n v="18663.439999999999"/>
    <n v="174646.97"/>
    <n v="174646.97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2"/>
    <x v="2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3"/>
    <x v="7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5"/>
    <x v="15"/>
    <x v="5"/>
    <n v="2"/>
    <n v="2"/>
    <n v="42"/>
    <x v="11"/>
    <n v="26"/>
    <n v="55"/>
    <x v="6"/>
    <n v="2"/>
    <s v="2. EXP - Operating Expense"/>
    <n v="30"/>
    <x v="3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5"/>
    <x v="4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8"/>
    <x v="11"/>
    <n v="2"/>
    <n v="2"/>
    <n v="39"/>
    <x v="1"/>
    <n v="26"/>
    <n v="52"/>
    <x v="1"/>
    <n v="2"/>
    <s v="2. EXP - Operating Expense"/>
    <n v="24"/>
    <x v="3"/>
    <n v="1403"/>
    <n v="11073.25"/>
    <n v="594"/>
    <n v="575"/>
    <n v="854"/>
    <n v="1169"/>
    <n v="468"/>
    <n v="909"/>
    <n v="909"/>
    <n v="728"/>
    <n v="909"/>
    <n v="0"/>
    <n v="0"/>
    <n v="0"/>
    <n v="594"/>
    <n v="876.92"/>
    <n v="964.62"/>
    <n v="964.62"/>
    <n v="920.77"/>
    <n v="964.62"/>
    <n v="1008.46"/>
    <n v="920.77"/>
    <n v="964.62"/>
    <n v="964.62"/>
    <n v="920.77"/>
    <n v="1008.46"/>
    <n v="594"/>
    <n v="594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61"/>
    <n v="1727.51"/>
    <n v="0"/>
    <n v="0"/>
    <n v="0"/>
    <n v="0"/>
    <n v="0"/>
    <n v="0"/>
    <n v="0"/>
    <n v="0"/>
    <n v="0"/>
    <n v="0"/>
    <n v="0"/>
    <n v="0"/>
    <n v="0"/>
    <n v="0"/>
    <n v="0"/>
    <n v="192.92"/>
    <n v="184.15"/>
    <n v="192.92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477"/>
    <n v="50061.56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4823.08"/>
    <n v="5042.3100000000004"/>
    <n v="4603.8500000000004"/>
    <n v="4823.08"/>
    <n v="4823.08"/>
    <n v="4603.8500000000004"/>
    <n v="5042.3100000000004"/>
    <n v="16300"/>
    <n v="16300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5"/>
    <x v="10"/>
    <x v="1"/>
    <n v="2"/>
    <n v="2"/>
    <n v="55"/>
    <x v="9"/>
    <n v="26"/>
    <n v="59"/>
    <x v="2"/>
    <n v="2"/>
    <s v="2. EXP - Operating Expense"/>
    <n v="26"/>
    <x v="51"/>
    <n v="1318"/>
    <n v="403074.56699999998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537.089999999997"/>
    <n v="34537.089999999997"/>
    <n v="35519.981"/>
    <n v="30886.94"/>
    <n v="32431.287"/>
    <n v="33975.633999999998"/>
    <n v="33975.633999999998"/>
    <n v="32431.287"/>
    <n v="35519.981"/>
    <n v="32431.287"/>
    <n v="33975.633999999998"/>
    <n v="35519.981"/>
    <n v="30886.94"/>
    <n v="35519.981"/>
    <n v="397383.16"/>
    <n v="403074.56699999998"/>
    <s v="All Budget Divisions"/>
    <s v="DA-20 - Schools &amp; Libraries (DA)"/>
    <x v="3"/>
    <s v="USF"/>
    <s v="Employee Expenses"/>
    <s v="Compensation and Benefits"/>
    <n v="5691.4070000000002"/>
    <s v="90-924-20.62303"/>
    <s v="924-SLD EPC IT Support"/>
    <s v="924"/>
    <x v="51"/>
    <x v="3"/>
  </r>
  <r>
    <x v="0"/>
    <x v="19"/>
    <x v="12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4"/>
    <x v="8"/>
    <n v="2"/>
    <n v="2"/>
    <n v="42"/>
    <x v="11"/>
    <n v="26"/>
    <n v="55"/>
    <x v="6"/>
    <n v="2"/>
    <s v="2. EXP - Operating Expense"/>
    <n v="27"/>
    <x v="38"/>
    <n v="1406"/>
    <n v="884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19"/>
    <x v="12"/>
    <n v="1"/>
    <n v="1"/>
    <n v="34"/>
    <x v="7"/>
    <n v="26"/>
    <n v="47"/>
    <x v="5"/>
    <n v="1"/>
    <s v="1. T4000 - Revenue"/>
    <n v="1"/>
    <x v="58"/>
    <n v="1335"/>
    <n v="81172665.963813007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476890.2000000002"/>
    <n v="6958469.8600000003"/>
    <n v="6552334.4936149996"/>
    <n v="6778654.3491479997"/>
    <n v="6867226.6640360001"/>
    <n v="6825806.7846410004"/>
    <n v="7488107.572373"/>
    <n v="46660536.100000001"/>
    <n v="46660536.100000001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0"/>
    <x v="3"/>
    <x v="3"/>
    <n v="1"/>
    <n v="1"/>
    <n v="48"/>
    <x v="8"/>
    <n v="26"/>
    <n v="47"/>
    <x v="5"/>
    <n v="1"/>
    <s v="1. T4000 - Revenue"/>
    <n v="7"/>
    <x v="111"/>
    <n v="1336"/>
    <n v="27993.7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-27495.88"/>
    <n v="0"/>
    <n v="0"/>
    <n v="0"/>
    <n v="0"/>
    <n v="0"/>
    <n v="0"/>
    <n v="0"/>
    <n v="0"/>
    <n v="0"/>
    <n v="110481.34"/>
    <n v="27993.7"/>
    <s v="All Budget Divisions"/>
    <s v="CD-22 - ECF (FCC Appropriated Program)"/>
    <x v="0"/>
    <s v="FCC"/>
    <s v="Revenue"/>
    <s v="Revenue"/>
    <n v="-82487.64"/>
    <s v="20-202-22.40600"/>
    <s v="202-ECF (FCC Appropriated Program)"/>
    <s v="202"/>
    <x v="111"/>
    <x v="0"/>
  </r>
  <r>
    <x v="0"/>
    <x v="19"/>
    <x v="12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5"/>
    <x v="4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4"/>
    <x v="9"/>
    <x v="1"/>
    <n v="2"/>
    <n v="2"/>
    <n v="49"/>
    <x v="13"/>
    <n v="26"/>
    <n v="49"/>
    <x v="10"/>
    <n v="2"/>
    <s v="2. EXP - Operating Expense"/>
    <n v="16"/>
    <x v="1"/>
    <n v="9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2"/>
    <x v="2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9"/>
    <x v="12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5"/>
    <x v="15"/>
    <x v="5"/>
    <n v="2"/>
    <n v="2"/>
    <n v="36"/>
    <x v="14"/>
    <n v="26"/>
    <n v="49"/>
    <x v="10"/>
    <n v="3"/>
    <s v="4. USAC_DEBIT - USAC Administration (Debit to SM)"/>
    <n v="121"/>
    <x v="99"/>
    <n v="1121"/>
    <n v="4635444.72"/>
    <n v="420291.11"/>
    <n v="372645.96"/>
    <n v="361434.18"/>
    <n v="366856.48"/>
    <n v="388725.38"/>
    <n v="381296.49"/>
    <n v="385814.86"/>
    <n v="386022.86"/>
    <n v="382640.92"/>
    <n v="380493.78"/>
    <n v="352717.29"/>
    <n v="456505.41"/>
    <n v="420291.11"/>
    <n v="372645.96"/>
    <n v="361434.18"/>
    <n v="366856.48"/>
    <n v="388725.38"/>
    <n v="381296.49"/>
    <n v="385814.86"/>
    <n v="386022.86"/>
    <n v="382640.92"/>
    <n v="380493.78"/>
    <n v="352717.29"/>
    <n v="456505.41"/>
    <n v="4635444.72"/>
    <n v="4635444.72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5"/>
    <x v="16"/>
    <x v="9"/>
    <n v="2"/>
    <n v="2"/>
    <n v="34"/>
    <x v="7"/>
    <n v="26"/>
    <n v="47"/>
    <x v="5"/>
    <n v="3"/>
    <s v="4. USAC_DEBIT - USAC Administration (Debit to SM)"/>
    <n v="123"/>
    <x v="62"/>
    <n v="1113"/>
    <n v="1810256.19"/>
    <n v="184687.94"/>
    <n v="185504.87"/>
    <n v="152766.78"/>
    <n v="173778.56"/>
    <n v="185040.7"/>
    <n v="185403.31"/>
    <n v="188394.1"/>
    <n v="186584.09"/>
    <n v="183199.35999999999"/>
    <n v="184896.48"/>
    <n v="185454.1"/>
    <n v="185806.83"/>
    <n v="184687.94"/>
    <n v="185504.87"/>
    <n v="152766.78"/>
    <n v="173778.56"/>
    <n v="185040.7"/>
    <n v="185403.31"/>
    <n v="188394.1"/>
    <n v="186584.09"/>
    <n v="183199.35999999999"/>
    <n v="184896.48"/>
    <n v="0"/>
    <n v="0"/>
    <n v="2181517.12"/>
    <n v="1810256.19"/>
    <s v="All Budget Divisions"/>
    <s v="BD-20 - Schools &amp; Libraries"/>
    <x v="3"/>
    <s v="USF"/>
    <s v="Allocations"/>
    <s v="Allocations"/>
    <n v="-371260.93"/>
    <s v="20-200-20.90232"/>
    <s v="200-Schools &amp; Libraries"/>
    <s v="200"/>
    <x v="62"/>
    <x v="0"/>
  </r>
  <r>
    <x v="0"/>
    <x v="11"/>
    <x v="6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3"/>
    <x v="7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3"/>
    <x v="7"/>
    <n v="2"/>
    <n v="2"/>
    <n v="54"/>
    <x v="15"/>
    <n v="26"/>
    <n v="59"/>
    <x v="2"/>
    <n v="6"/>
    <s v="X00000 - Capital Expenses"/>
    <n v="138"/>
    <x v="7"/>
    <n v="1507"/>
    <n v="50000"/>
    <n v="0"/>
    <n v="0"/>
    <n v="0"/>
    <n v="0"/>
    <n v="0"/>
    <n v="0"/>
    <n v="0"/>
    <n v="0"/>
    <n v="0"/>
    <n v="0"/>
    <n v="0"/>
    <n v="0"/>
    <n v="0"/>
    <n v="0"/>
    <n v="0"/>
    <n v="0"/>
    <n v="0"/>
    <n v="5000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6"/>
    <x v="12"/>
    <x v="6"/>
    <n v="2"/>
    <n v="2"/>
    <n v="54"/>
    <x v="15"/>
    <n v="26"/>
    <n v="59"/>
    <x v="2"/>
    <n v="6"/>
    <s v="X00000 - Capital Expenses"/>
    <n v="139"/>
    <x v="8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3"/>
    <x v="3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271"/>
    <n v="-1575.18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4.46319999999997"/>
    <n v="-250.59690000000001"/>
    <n v="-262.52999999999997"/>
    <n v="-274.46319999999997"/>
    <n v="-238.66370000000001"/>
    <n v="-274.46319999999997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5"/>
    <x v="10"/>
    <x v="1"/>
    <n v="2"/>
    <n v="2"/>
    <n v="52"/>
    <x v="10"/>
    <n v="26"/>
    <n v="59"/>
    <x v="2"/>
    <n v="2"/>
    <s v="2. EXP - Operating Expense"/>
    <n v="108"/>
    <x v="30"/>
    <n v="1300"/>
    <n v="-2510.9868999999999"/>
    <n v="0"/>
    <n v="0"/>
    <n v="0"/>
    <n v="0"/>
    <n v="0"/>
    <n v="0"/>
    <n v="0"/>
    <n v="0"/>
    <n v="0"/>
    <n v="0"/>
    <n v="0"/>
    <n v="0"/>
    <n v="-221.2747"/>
    <n v="-192.4128"/>
    <n v="-202.0334"/>
    <n v="-211.6541"/>
    <n v="-211.6541"/>
    <n v="-202.0334"/>
    <n v="-221.2747"/>
    <n v="-202.0334"/>
    <n v="-211.6541"/>
    <n v="-221.2747"/>
    <n v="-192.4128"/>
    <n v="-221.2747"/>
    <n v="0"/>
    <n v="-2510.9868999999999"/>
    <s v="All Budget Divisions"/>
    <s v="DA-30 - High Cost (DA)"/>
    <x v="4"/>
    <s v="USF"/>
    <s v="Employee Expenses"/>
    <s v="Compensation and Benefits"/>
    <n v="-2510.9868999999999"/>
    <s v="90-916-30.68009"/>
    <s v="916-IT HC Support"/>
    <s v="916"/>
    <x v="30"/>
    <x v="0"/>
  </r>
  <r>
    <x v="0"/>
    <x v="7"/>
    <x v="5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305"/>
    <n v="38343.800000000003"/>
    <n v="0"/>
    <n v="0"/>
    <n v="0"/>
    <n v="0"/>
    <n v="0"/>
    <n v="0"/>
    <n v="0"/>
    <n v="0"/>
    <n v="0"/>
    <n v="0"/>
    <n v="0"/>
    <n v="-143804.95000000001"/>
    <n v="0"/>
    <n v="0"/>
    <n v="0"/>
    <n v="0"/>
    <n v="0"/>
    <n v="0"/>
    <n v="0"/>
    <n v="0"/>
    <n v="0"/>
    <n v="0"/>
    <n v="0"/>
    <n v="38343.800000000003"/>
    <n v="-143804.95000000001"/>
    <n v="38343.800000000003"/>
    <s v="All Budget Divisions"/>
    <s v="CD-90 - Information Technology"/>
    <x v="1"/>
    <s v="USF"/>
    <s v="Employee Expenses"/>
    <s v="Compensation and Benefits"/>
    <n v="182148.75"/>
    <s v="90-919-90.68100"/>
    <s v="919-Database Administration"/>
    <s v="919"/>
    <x v="46"/>
    <x v="3"/>
  </r>
  <r>
    <x v="0"/>
    <x v="14"/>
    <x v="8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0"/>
    <x v="7"/>
    <x v="5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0"/>
    <x v="0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18"/>
    <x v="11"/>
    <n v="2"/>
    <n v="2"/>
    <n v="35"/>
    <x v="12"/>
    <n v="26"/>
    <n v="48"/>
    <x v="7"/>
    <n v="2"/>
    <s v="2. EXP - Operating Expense"/>
    <n v="105"/>
    <x v="11"/>
    <n v="1340"/>
    <n v="143815.44"/>
    <n v="500"/>
    <n v="500"/>
    <n v="0"/>
    <n v="0"/>
    <n v="500"/>
    <n v="636.99"/>
    <n v="0"/>
    <n v="250"/>
    <n v="1530"/>
    <n v="0"/>
    <n v="0"/>
    <n v="0"/>
    <n v="500"/>
    <n v="530.77"/>
    <n v="583.85"/>
    <n v="583.85"/>
    <n v="557.30999999999995"/>
    <n v="583.85"/>
    <n v="610.38"/>
    <n v="557.30999999999995"/>
    <n v="583.85"/>
    <n v="583.85"/>
    <n v="55346.400000000001"/>
    <n v="82794.02"/>
    <n v="500"/>
    <n v="50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77"/>
    <n v="1500"/>
    <n v="0"/>
    <n v="0"/>
    <n v="1500"/>
    <n v="0"/>
    <n v="0"/>
    <n v="0"/>
    <n v="0"/>
    <n v="0"/>
    <n v="250"/>
    <n v="0"/>
    <n v="0"/>
    <n v="0"/>
    <n v="0"/>
    <n v="0"/>
    <n v="1500"/>
    <n v="0"/>
    <n v="0"/>
    <n v="0"/>
    <n v="0"/>
    <n v="0"/>
    <n v="0"/>
    <n v="0"/>
    <n v="0"/>
    <n v="0"/>
    <n v="1750"/>
    <n v="1500"/>
    <s v="All Budget Divisions"/>
    <s v="CD-90 - Information Technology"/>
    <x v="1"/>
    <s v="USF"/>
    <s v="Employee Expenses"/>
    <s v="Compensation and Benefits"/>
    <n v="-250"/>
    <s v="90-910-90.68005"/>
    <s v="910-Enterprise Technology Development"/>
    <s v="910"/>
    <x v="11"/>
    <x v="3"/>
  </r>
  <r>
    <x v="0"/>
    <x v="14"/>
    <x v="8"/>
    <n v="2"/>
    <n v="2"/>
    <n v="36"/>
    <x v="14"/>
    <n v="26"/>
    <n v="49"/>
    <x v="10"/>
    <n v="2"/>
    <s v="2. EXP - Operating Expense"/>
    <n v="69"/>
    <x v="82"/>
    <n v="1341"/>
    <n v="6229369.6600000001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508733.42"/>
    <n v="518087.62"/>
    <n v="524487.74"/>
    <n v="734673.62"/>
    <n v="641067.62"/>
    <n v="406177.66"/>
    <n v="554182.62"/>
    <n v="3893268.14"/>
    <n v="3893268.14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0"/>
    <x v="14"/>
    <x v="8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1"/>
    <x v="1"/>
    <x v="1"/>
    <n v="2"/>
    <n v="2"/>
    <n v="39"/>
    <x v="1"/>
    <n v="26"/>
    <n v="52"/>
    <x v="1"/>
    <n v="2"/>
    <s v="2. EXP - Operating Expense"/>
    <n v="83"/>
    <x v="13"/>
    <n v="486"/>
    <n v="89246.834600000002"/>
    <n v="0"/>
    <n v="0"/>
    <n v="0"/>
    <n v="0"/>
    <n v="11074.61"/>
    <n v="11082.13"/>
    <n v="12269.58"/>
    <n v="10274.129999999999"/>
    <n v="12219"/>
    <n v="11568.9"/>
    <n v="12478.69"/>
    <n v="16607.78"/>
    <n v="9288.9380999999994"/>
    <n v="7185.8416999999999"/>
    <n v="8221.3947000000007"/>
    <n v="7506.4907999999996"/>
    <n v="7863.9426999999996"/>
    <n v="8204.5026999999991"/>
    <n v="7757.9251999999997"/>
    <n v="7576.8425999999999"/>
    <n v="6983.6637000000001"/>
    <n v="6015.8870999999999"/>
    <n v="6221.7896000000001"/>
    <n v="6419.6157000000003"/>
    <n v="97574.82"/>
    <n v="89246.834600000002"/>
    <s v="All Budget Divisions"/>
    <s v="CD-61 - Office of the Chief Administrative Officer Division"/>
    <x v="1"/>
    <s v="USF"/>
    <s v="Employee Expenses"/>
    <s v="Compensation and Benefits"/>
    <n v="-8327.9853999999996"/>
    <s v="61-601-61.66000"/>
    <s v="601-Data Strategy"/>
    <s v="601"/>
    <x v="13"/>
    <x v="3"/>
  </r>
  <r>
    <x v="0"/>
    <x v="17"/>
    <x v="10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14"/>
    <x v="8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2"/>
    <x v="2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6"/>
    <x v="1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0"/>
    <x v="0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3"/>
    <x v="3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5"/>
    <x v="16"/>
    <x v="9"/>
    <n v="2"/>
    <n v="2"/>
    <n v="38"/>
    <x v="18"/>
    <n v="26"/>
    <n v="51"/>
    <x v="8"/>
    <n v="2"/>
    <s v="2. EXP - Operating Expense"/>
    <n v="57"/>
    <x v="22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5"/>
    <x v="4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8"/>
    <x v="11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15"/>
    <x v="5"/>
    <n v="2"/>
    <n v="2"/>
    <n v="55"/>
    <x v="9"/>
    <n v="26"/>
    <n v="59"/>
    <x v="2"/>
    <n v="2"/>
    <s v="2. EXP - Operating Expense"/>
    <n v="27"/>
    <x v="38"/>
    <n v="1322"/>
    <n v="3039.15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256.77999999999997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256.77999999999997"/>
    <n v="3039.15"/>
    <n v="3039.15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504"/>
    <n v="10074.9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1243.8699999999999"/>
    <n v="1195.01"/>
    <n v="1069.9100000000001"/>
    <n v="0"/>
    <n v="0"/>
    <n v="0"/>
    <n v="0"/>
    <n v="11194.31"/>
    <n v="10074.9"/>
    <s v="All Budget Divisions"/>
    <s v="CD-90 - Information Technology"/>
    <x v="1"/>
    <s v="USF"/>
    <s v="Employee Expenses"/>
    <s v="Compensation and Benefits"/>
    <n v="-1119.4100000000001"/>
    <s v="90-923-90.62304"/>
    <s v="923-Information Security"/>
    <s v="923"/>
    <x v="38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254"/>
    <n v="194460.96359999999"/>
    <n v="10512.7"/>
    <n v="9167"/>
    <n v="9626.4500000000007"/>
    <n v="10739.04"/>
    <n v="11740.78"/>
    <n v="11028.31"/>
    <n v="16890.400000000001"/>
    <n v="13898.14"/>
    <n v="15330.26"/>
    <n v="15999.97"/>
    <n v="13942.72"/>
    <n v="21370.66"/>
    <n v="10512.7"/>
    <n v="9167"/>
    <n v="9626.4500000000007"/>
    <n v="10739.04"/>
    <n v="11740.78"/>
    <n v="11028.31"/>
    <n v="22938.437300000001"/>
    <n v="20943.7906"/>
    <n v="21941.1139"/>
    <n v="22938.437300000001"/>
    <n v="19946.467199999999"/>
    <n v="22938.437300000001"/>
    <n v="62814.28"/>
    <n v="62814.28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3"/>
    <x v="3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6"/>
    <x v="1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3"/>
    <x v="7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5"/>
    <x v="4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18"/>
    <x v="11"/>
    <n v="2"/>
    <n v="2"/>
    <n v="52"/>
    <x v="10"/>
    <n v="26"/>
    <n v="59"/>
    <x v="2"/>
    <n v="2"/>
    <s v="2. EXP - Operating Expense"/>
    <n v="18"/>
    <x v="2"/>
    <n v="1482"/>
    <n v="243442.55450500001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8431.5754949999991"/>
    <n v="25506.930795"/>
    <n v="20951.016184"/>
    <n v="24417.470465999999"/>
    <n v="24417.470465999999"/>
    <n v="25128.856087"/>
    <n v="25128.835289999999"/>
    <n v="12360.287457"/>
    <n v="14259.644951"/>
    <n v="21545.974342000001"/>
    <n v="22481.022971999999"/>
    <n v="18813.47"/>
    <n v="18813.47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3"/>
    <x v="3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0"/>
    <x v="0"/>
    <n v="2"/>
    <n v="2"/>
    <n v="43"/>
    <x v="21"/>
    <n v="26"/>
    <n v="56"/>
    <x v="12"/>
    <n v="2"/>
    <s v="2. EXP - Operating Expense"/>
    <n v="24"/>
    <x v="3"/>
    <n v="1410"/>
    <n v="35526.01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007.2"/>
    <n v="2101.1999999999998"/>
    <n v="3447.2"/>
    <n v="2977.2"/>
    <n v="3665.54"/>
    <n v="3498.92"/>
    <n v="3832.15"/>
    <n v="24529.4"/>
    <n v="24529.4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35"/>
    <n v="159365.18"/>
    <n v="9396.84"/>
    <n v="10844.33"/>
    <n v="11375.65"/>
    <n v="6794.36"/>
    <n v="2259.7800000000002"/>
    <n v="0"/>
    <n v="0"/>
    <n v="0"/>
    <n v="0"/>
    <n v="0"/>
    <n v="0"/>
    <n v="0"/>
    <n v="13484.745999999999"/>
    <n v="12258.86"/>
    <n v="14097.689"/>
    <n v="12258.86"/>
    <n v="14097.689"/>
    <n v="13484.745999999999"/>
    <n v="12871.803"/>
    <n v="14097.689"/>
    <n v="12871.803"/>
    <n v="13484.745999999999"/>
    <n v="13484.745999999999"/>
    <n v="12871.803"/>
    <n v="40670.959999999999"/>
    <n v="159365.18"/>
    <s v="All Budget Divisions"/>
    <s v="CD-90 - Information Technology"/>
    <x v="1"/>
    <s v="USF"/>
    <s v="Employee Expenses"/>
    <s v="Compensation and Benefits"/>
    <n v="118694.22"/>
    <s v="90-908-90.62303"/>
    <s v="908-Quality Assurance"/>
    <s v="908"/>
    <x v="51"/>
    <x v="3"/>
  </r>
  <r>
    <x v="0"/>
    <x v="2"/>
    <x v="2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3"/>
    <x v="3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7"/>
    <x v="5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1"/>
    <x v="6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17"/>
    <x v="10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5"/>
    <x v="20"/>
    <x v="13"/>
    <n v="2"/>
    <n v="2"/>
    <n v="33"/>
    <x v="20"/>
    <n v="26"/>
    <n v="55"/>
    <x v="6"/>
    <n v="2"/>
    <s v="2. EXP - Operating Expense"/>
    <n v="26"/>
    <x v="51"/>
    <n v="1106"/>
    <n v="116442.88800000001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12209.297"/>
    <n v="11147.619000000001"/>
    <n v="11678.458000000001"/>
    <n v="12209.297"/>
    <n v="10616.78"/>
    <n v="12209.297"/>
    <n v="46372.14"/>
    <n v="46372.14"/>
    <s v="All Budget Divisions"/>
    <s v="CD-10 - Contributors/499"/>
    <x v="1"/>
    <s v="USF"/>
    <s v="Employee Expenses"/>
    <s v="Compensation and Benefits"/>
    <n v="0"/>
    <s v="10-100-10.62303"/>
    <s v="100-499"/>
    <s v="100"/>
    <x v="51"/>
    <x v="3"/>
  </r>
  <r>
    <x v="0"/>
    <x v="3"/>
    <x v="3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1"/>
    <x v="6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1"/>
    <x v="6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14"/>
    <x v="8"/>
    <n v="2"/>
    <n v="2"/>
    <n v="38"/>
    <x v="18"/>
    <n v="26"/>
    <n v="51"/>
    <x v="8"/>
    <n v="5"/>
    <s v="USAC_ADMIN CAP - Capital Allocations"/>
    <n v="136"/>
    <x v="88"/>
    <n v="1356"/>
    <n v="-7134782.4800000004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498064.21"/>
    <n v="-743020.85"/>
    <n v="-533901.05000000005"/>
    <n v="-478726.94"/>
    <n v="-227043.08"/>
    <n v="-177990.83"/>
    <n v="-499938.1"/>
    <n v="-5751083.5300000003"/>
    <n v="-5751083.5300000003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3"/>
    <x v="3"/>
    <n v="2"/>
    <n v="2"/>
    <n v="42"/>
    <x v="11"/>
    <n v="26"/>
    <n v="55"/>
    <x v="6"/>
    <n v="2"/>
    <s v="2. EXP - Operating Expense"/>
    <n v="147"/>
    <x v="110"/>
    <n v="1398"/>
    <n v="-4133333.3333319998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504"/>
    <n v="-15180.28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-2041.69"/>
    <n v="0"/>
    <n v="0"/>
    <n v="0"/>
    <n v="0"/>
    <n v="0"/>
    <n v="0"/>
    <n v="-15180.28"/>
    <n v="-15180.28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4"/>
    <x v="9"/>
    <x v="1"/>
    <n v="2"/>
    <n v="2"/>
    <n v="48"/>
    <x v="8"/>
    <n v="26"/>
    <n v="54"/>
    <x v="11"/>
    <n v="2"/>
    <s v="2. EXP - Operating Expense"/>
    <n v="107"/>
    <x v="12"/>
    <n v="9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7"/>
    <x v="5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0"/>
    <x v="0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6"/>
    <x v="12"/>
    <x v="6"/>
    <n v="2"/>
    <n v="2"/>
    <n v="48"/>
    <x v="8"/>
    <n v="26"/>
    <n v="52"/>
    <x v="1"/>
    <n v="2"/>
    <s v="2. EXP - Operating Expense"/>
    <n v="107"/>
    <x v="12"/>
    <n v="15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5"/>
    <x v="15"/>
    <x v="5"/>
    <n v="2"/>
    <n v="2"/>
    <n v="53"/>
    <x v="16"/>
    <n v="26"/>
    <n v="59"/>
    <x v="2"/>
    <n v="2"/>
    <s v="2. EXP - Operating Expense"/>
    <n v="108"/>
    <x v="30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5"/>
    <x v="10"/>
    <x v="1"/>
    <n v="2"/>
    <n v="2"/>
    <n v="46"/>
    <x v="3"/>
    <n v="26"/>
    <n v="59"/>
    <x v="2"/>
    <n v="2"/>
    <s v="2. EXP - Operating Expense"/>
    <n v="100"/>
    <x v="18"/>
    <n v="1271"/>
    <n v="155728.05119999999"/>
    <n v="0"/>
    <n v="0"/>
    <n v="0"/>
    <n v="0"/>
    <n v="0"/>
    <n v="0"/>
    <n v="0"/>
    <n v="0"/>
    <n v="0"/>
    <n v="0"/>
    <n v="0"/>
    <n v="0"/>
    <n v="13723.161599999999"/>
    <n v="11933.183999999999"/>
    <n v="12529.843199999999"/>
    <n v="13126.502399999999"/>
    <n v="13126.502399999999"/>
    <n v="12529.843199999999"/>
    <n v="13723.161599999999"/>
    <n v="12529.843199999999"/>
    <n v="13126.502399999999"/>
    <n v="13723.161599999999"/>
    <n v="11933.183999999999"/>
    <n v="13723.161599999999"/>
    <n v="0"/>
    <n v="155728.05119999999"/>
    <s v="All Budget Divisions"/>
    <s v="CD-90 - Information Technology"/>
    <x v="1"/>
    <s v="USF"/>
    <s v="Employee Expenses"/>
    <s v="Compensation and Benefits"/>
    <n v="155728.05119999999"/>
    <s v="90-907-90.68000"/>
    <s v="907-IT Data"/>
    <s v="907"/>
    <x v="18"/>
    <x v="3"/>
  </r>
  <r>
    <x v="0"/>
    <x v="3"/>
    <x v="3"/>
    <n v="2"/>
    <n v="2"/>
    <n v="34"/>
    <x v="7"/>
    <n v="26"/>
    <n v="47"/>
    <x v="5"/>
    <n v="2"/>
    <s v="2. EXP - Operating Expense"/>
    <n v="100"/>
    <x v="18"/>
    <n v="1335"/>
    <n v="6158688.7599999998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0"/>
    <n v="546275.83999999997"/>
    <n v="572288.97"/>
    <n v="598302.11"/>
    <n v="546275.83999999997"/>
    <n v="572288.97"/>
    <n v="572288.97"/>
    <n v="546275.83999999997"/>
    <n v="598302.11"/>
    <n v="2162875.65"/>
    <n v="1606390.11"/>
    <s v="All Budget Divisions"/>
    <s v="BD-20 - Schools &amp; Libraries"/>
    <x v="3"/>
    <s v="USF"/>
    <s v="Employee Expenses"/>
    <s v="Compensation and Benefits"/>
    <n v="-556485.54"/>
    <s v="20-200-20.68000"/>
    <s v="200-Schools &amp; Libraries"/>
    <s v="200"/>
    <x v="18"/>
    <x v="3"/>
  </r>
  <r>
    <x v="0"/>
    <x v="5"/>
    <x v="4"/>
    <n v="2"/>
    <n v="2"/>
    <n v="46"/>
    <x v="3"/>
    <n v="26"/>
    <n v="59"/>
    <x v="2"/>
    <n v="2"/>
    <s v="2. EXP - Operating Expense"/>
    <n v="100"/>
    <x v="18"/>
    <n v="1455"/>
    <n v="5529778.5999999996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589038.77"/>
    <n v="444324.22"/>
    <n v="405687.33"/>
    <n v="425005.78"/>
    <n v="425005.78"/>
    <n v="405687.33"/>
    <n v="444324.22"/>
    <n v="2979743.94"/>
    <n v="2979743.94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77"/>
    <n v="3773924.16"/>
    <n v="276771.42"/>
    <n v="251610.38"/>
    <n v="262186.17"/>
    <n v="217838.43"/>
    <n v="205875.65"/>
    <n v="225765.54"/>
    <n v="234305.62"/>
    <n v="214092.77"/>
    <n v="224287.67"/>
    <n v="0"/>
    <n v="0"/>
    <n v="0"/>
    <n v="318108.55"/>
    <n v="289189.59000000003"/>
    <n v="318108.55"/>
    <n v="318108.55"/>
    <n v="303649.07"/>
    <n v="318108.55"/>
    <n v="332568.03000000003"/>
    <n v="303649.07"/>
    <n v="318108.55"/>
    <n v="318108.55"/>
    <n v="303649.07"/>
    <n v="332568.03000000003"/>
    <n v="2112733.65"/>
    <n v="2819598.51"/>
    <s v="All Budget Divisions"/>
    <s v="CD-90 - Information Technology"/>
    <x v="1"/>
    <s v="USF"/>
    <s v="Employee Expenses"/>
    <s v="Compensation and Benefits"/>
    <n v="706864.86"/>
    <s v="90-910-90.68000"/>
    <s v="910-Enterprise Technology Development"/>
    <s v="910"/>
    <x v="18"/>
    <x v="3"/>
  </r>
  <r>
    <x v="6"/>
    <x v="12"/>
    <x v="6"/>
    <n v="2"/>
    <n v="2"/>
    <n v="53"/>
    <x v="16"/>
    <n v="26"/>
    <n v="59"/>
    <x v="2"/>
    <n v="2"/>
    <s v="2. EXP - Operating Expense"/>
    <n v="100"/>
    <x v="18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2"/>
    <x v="2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4"/>
    <x v="9"/>
    <x v="1"/>
    <n v="2"/>
    <n v="2"/>
    <n v="42"/>
    <x v="11"/>
    <n v="26"/>
    <n v="55"/>
    <x v="6"/>
    <n v="2"/>
    <s v="2. EXP - Operating Expense"/>
    <n v="90"/>
    <x v="75"/>
    <n v="972"/>
    <n v="349999.999992"/>
    <n v="29166.67"/>
    <n v="29166.67"/>
    <n v="29166.67"/>
    <n v="29166.67"/>
    <n v="29166.67"/>
    <n v="29166.67"/>
    <n v="29166.67"/>
    <n v="29166.67"/>
    <n v="29166.67"/>
    <n v="29166.67"/>
    <n v="29166.67"/>
    <n v="690025.63"/>
    <n v="29166.666666000001"/>
    <n v="29166.666666000001"/>
    <n v="29166.666666000001"/>
    <n v="29166.666666000001"/>
    <n v="29166.666666000001"/>
    <n v="29166.666666000001"/>
    <n v="29166.666666000001"/>
    <n v="29166.666666000001"/>
    <n v="29166.666666000001"/>
    <n v="29166.666666000001"/>
    <n v="29166.666666000001"/>
    <n v="29166.666666000001"/>
    <n v="1010859"/>
    <n v="349999.999992"/>
    <s v="All Budget Divisions"/>
    <s v="CD-70 - Finance"/>
    <x v="1"/>
    <s v="USF"/>
    <s v="General and Administrative"/>
    <s v="Taxes and Insurance"/>
    <n v="-660859.00000799994"/>
    <s v="70-700-70.66200"/>
    <s v="700-Finance"/>
    <s v="700"/>
    <x v="75"/>
    <x v="6"/>
  </r>
  <r>
    <x v="2"/>
    <x v="4"/>
    <x v="1"/>
    <n v="2"/>
    <n v="2"/>
    <n v="40"/>
    <x v="4"/>
    <n v="26"/>
    <n v="53"/>
    <x v="3"/>
    <n v="2"/>
    <s v="2. EXP - Operating Expense"/>
    <n v="93"/>
    <x v="34"/>
    <n v="277"/>
    <n v="24000"/>
    <n v="915"/>
    <n v="1490"/>
    <n v="0"/>
    <n v="1634.5"/>
    <n v="-985.5"/>
    <n v="333.2"/>
    <n v="1556"/>
    <n v="0"/>
    <n v="0"/>
    <n v="0"/>
    <n v="0"/>
    <n v="0"/>
    <n v="2000"/>
    <n v="2000"/>
    <n v="2000"/>
    <n v="2000"/>
    <n v="2000"/>
    <n v="2000"/>
    <n v="2000"/>
    <n v="2000"/>
    <n v="2000"/>
    <n v="2000"/>
    <n v="2000"/>
    <n v="2000"/>
    <n v="4943.2"/>
    <n v="24000"/>
    <s v="All Budget Divisions"/>
    <s v="CD-62 - Shared Services"/>
    <x v="1"/>
    <s v="USF"/>
    <s v="Employee Expenses"/>
    <s v="Training"/>
    <n v="19056.8"/>
    <s v="62-620-62.66700"/>
    <s v="620-Shared Services"/>
    <s v="620"/>
    <x v="34"/>
    <x v="7"/>
  </r>
  <r>
    <x v="3"/>
    <x v="8"/>
    <x v="1"/>
    <n v="2"/>
    <n v="2"/>
    <n v="35"/>
    <x v="12"/>
    <n v="26"/>
    <n v="48"/>
    <x v="7"/>
    <n v="2"/>
    <s v="2. EXP - Operating Expense"/>
    <n v="95"/>
    <x v="79"/>
    <n v="6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18"/>
    <x v="11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7"/>
    <x v="10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5"/>
    <x v="16"/>
    <x v="9"/>
    <n v="2"/>
    <n v="2"/>
    <n v="34"/>
    <x v="7"/>
    <n v="26"/>
    <n v="47"/>
    <x v="5"/>
    <n v="2"/>
    <s v="2. EXP - Operating Expense"/>
    <n v="97"/>
    <x v="16"/>
    <n v="1113"/>
    <n v="33830.69"/>
    <n v="40.25"/>
    <n v="831.31"/>
    <n v="1491.53"/>
    <n v="3587.45"/>
    <n v="1381"/>
    <n v="3092.2"/>
    <n v="5776.96"/>
    <n v="2739.54"/>
    <n v="5408.63"/>
    <n v="16667.05"/>
    <n v="17563.490000000002"/>
    <n v="19908.509999999998"/>
    <n v="40.25"/>
    <n v="831.31"/>
    <n v="1491.53"/>
    <n v="3587.45"/>
    <n v="1381"/>
    <n v="3092.2"/>
    <n v="5776.96"/>
    <n v="2739.54"/>
    <n v="5408.63"/>
    <n v="16667.05"/>
    <n v="-7185.23"/>
    <n v="0"/>
    <n v="78487.92"/>
    <n v="33830.69"/>
    <s v="All Budget Divisions"/>
    <s v="BD-20 - Schools &amp; Libraries"/>
    <x v="3"/>
    <s v="USF"/>
    <s v="Employee Expenses"/>
    <s v="Travel"/>
    <n v="-44657.23"/>
    <s v="20-200-20.66800"/>
    <s v="200-Schools &amp; Libraries"/>
    <s v="200"/>
    <x v="16"/>
    <x v="7"/>
  </r>
  <r>
    <x v="2"/>
    <x v="4"/>
    <x v="1"/>
    <n v="2"/>
    <n v="2"/>
    <n v="42"/>
    <x v="11"/>
    <n v="26"/>
    <n v="55"/>
    <x v="6"/>
    <n v="2"/>
    <s v="2. EXP - Operating Expense"/>
    <n v="56"/>
    <x v="21"/>
    <n v="309"/>
    <n v="0"/>
    <n v="6017.9"/>
    <n v="0"/>
    <n v="0"/>
    <n v="0"/>
    <n v="0"/>
    <n v="0"/>
    <n v="0"/>
    <n v="0"/>
    <n v="0"/>
    <n v="0"/>
    <n v="947.39"/>
    <n v="516.01"/>
    <n v="0"/>
    <n v="0"/>
    <n v="0"/>
    <n v="0"/>
    <n v="0"/>
    <n v="0"/>
    <n v="0"/>
    <n v="0"/>
    <n v="0"/>
    <n v="0"/>
    <n v="0"/>
    <n v="0"/>
    <n v="7481.3"/>
    <n v="0"/>
    <s v="All Budget Divisions"/>
    <s v="CD-70 - Finance"/>
    <x v="1"/>
    <s v="USF"/>
    <s v="General and Administrative"/>
    <s v="Printing and Postage"/>
    <n v="-7481.3"/>
    <s v="70-700-70.64700"/>
    <s v="700-Finance"/>
    <s v="700"/>
    <x v="21"/>
    <x v="8"/>
  </r>
  <r>
    <x v="5"/>
    <x v="16"/>
    <x v="9"/>
    <n v="2"/>
    <n v="2"/>
    <n v="49"/>
    <x v="13"/>
    <n v="26"/>
    <n v="53"/>
    <x v="3"/>
    <n v="2"/>
    <s v="2. EXP - Operating Expense"/>
    <n v="57"/>
    <x v="22"/>
    <n v="1155"/>
    <n v="-253.15"/>
    <n v="0"/>
    <n v="0"/>
    <n v="0"/>
    <n v="0"/>
    <n v="0"/>
    <n v="0"/>
    <n v="0"/>
    <n v="0"/>
    <n v="0"/>
    <n v="-253.15"/>
    <n v="0"/>
    <n v="0"/>
    <n v="0"/>
    <n v="0"/>
    <n v="0"/>
    <n v="0"/>
    <n v="0"/>
    <n v="0"/>
    <n v="0"/>
    <n v="0"/>
    <n v="0"/>
    <n v="-253.15"/>
    <n v="0"/>
    <n v="0"/>
    <n v="-253.15"/>
    <n v="-253.15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7"/>
    <x v="10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6"/>
    <x v="1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5"/>
    <x v="20"/>
    <x v="13"/>
    <n v="2"/>
    <n v="2"/>
    <n v="33"/>
    <x v="20"/>
    <n v="26"/>
    <n v="52"/>
    <x v="1"/>
    <n v="2"/>
    <s v="2. EXP - Operating Expense"/>
    <n v="74"/>
    <x v="33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17"/>
    <x v="10"/>
    <n v="2"/>
    <n v="2"/>
    <n v="42"/>
    <x v="11"/>
    <n v="26"/>
    <n v="55"/>
    <x v="6"/>
    <n v="2"/>
    <s v="2. EXP - Operating Expense"/>
    <n v="83"/>
    <x v="13"/>
    <n v="1332"/>
    <n v="18886.68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0"/>
    <n v="0"/>
    <n v="0"/>
    <n v="0"/>
    <n v="0"/>
    <n v="0"/>
    <n v="0"/>
    <n v="0"/>
    <n v="0"/>
    <n v="0"/>
    <n v="18886.68"/>
    <n v="18886.68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3"/>
    <x v="3"/>
    <n v="2"/>
    <n v="2"/>
    <n v="46"/>
    <x v="3"/>
    <n v="26"/>
    <n v="59"/>
    <x v="2"/>
    <n v="2"/>
    <s v="2. EXP - Operating Expense"/>
    <n v="32"/>
    <x v="47"/>
    <n v="1449"/>
    <n v="0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6"/>
    <x v="1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0"/>
    <x v="0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5"/>
    <x v="15"/>
    <x v="5"/>
    <n v="2"/>
    <n v="2"/>
    <n v="37"/>
    <x v="5"/>
    <n v="26"/>
    <n v="50"/>
    <x v="0"/>
    <n v="2"/>
    <s v="2. EXP - Operating Expense"/>
    <n v="39"/>
    <x v="27"/>
    <n v="1127"/>
    <n v="5911.41"/>
    <n v="152.72"/>
    <n v="93.74"/>
    <n v="1090.3"/>
    <n v="537.58000000000004"/>
    <n v="153.33000000000001"/>
    <n v="135.19999999999999"/>
    <n v="650.71"/>
    <n v="0"/>
    <n v="417.77"/>
    <n v="491.05"/>
    <n v="286.86"/>
    <n v="1902.15"/>
    <n v="152.72"/>
    <n v="93.74"/>
    <n v="1090.3"/>
    <n v="537.58000000000004"/>
    <n v="153.33000000000001"/>
    <n v="135.19999999999999"/>
    <n v="650.71"/>
    <n v="0"/>
    <n v="417.77"/>
    <n v="491.05"/>
    <n v="286.86"/>
    <n v="1902.15"/>
    <n v="5911.41"/>
    <n v="5911.41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5"/>
    <x v="10"/>
    <x v="1"/>
    <n v="2"/>
    <n v="2"/>
    <n v="55"/>
    <x v="9"/>
    <n v="26"/>
    <n v="59"/>
    <x v="2"/>
    <n v="2"/>
    <s v="2. EXP - Operating Expense"/>
    <n v="39"/>
    <x v="27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4"/>
    <x v="9"/>
    <x v="1"/>
    <n v="2"/>
    <n v="2"/>
    <n v="47"/>
    <x v="2"/>
    <n v="26"/>
    <n v="52"/>
    <x v="1"/>
    <n v="2"/>
    <s v="2. EXP - Operating Expense"/>
    <n v="44"/>
    <x v="57"/>
    <n v="1104"/>
    <n v="0"/>
    <n v="0"/>
    <n v="0"/>
    <n v="0"/>
    <n v="0"/>
    <n v="0"/>
    <n v="0"/>
    <n v="0"/>
    <n v="0"/>
    <n v="0"/>
    <n v="0"/>
    <n v="231.25"/>
    <n v="0"/>
    <n v="0"/>
    <n v="0"/>
    <n v="0"/>
    <n v="0"/>
    <n v="0"/>
    <n v="0"/>
    <n v="0"/>
    <n v="0"/>
    <n v="0"/>
    <n v="0"/>
    <n v="0"/>
    <n v="0"/>
    <n v="231.25"/>
    <n v="0"/>
    <s v="All Budget Divisions"/>
    <s v="CD-93 - Human Resources"/>
    <x v="1"/>
    <s v="USF"/>
    <s v="Employee Expenses"/>
    <s v="Travel"/>
    <n v="-231.25"/>
    <s v="93-931-93.63800"/>
    <s v="931-Administrative Assistants"/>
    <s v="931"/>
    <x v="57"/>
    <x v="7"/>
  </r>
  <r>
    <x v="0"/>
    <x v="6"/>
    <x v="1"/>
    <n v="2"/>
    <n v="2"/>
    <n v="42"/>
    <x v="11"/>
    <n v="26"/>
    <n v="55"/>
    <x v="6"/>
    <n v="2"/>
    <s v="2. EXP - Operating Expense"/>
    <n v="26"/>
    <x v="51"/>
    <n v="1331"/>
    <n v="402771.55"/>
    <n v="7801.28"/>
    <n v="7801.28"/>
    <n v="7801.28"/>
    <n v="7801.28"/>
    <n v="7801.28"/>
    <n v="7801.28"/>
    <n v="7801.28"/>
    <n v="7801.28"/>
    <n v="7801.28"/>
    <n v="0"/>
    <n v="0"/>
    <n v="0"/>
    <n v="33950.089999999997"/>
    <n v="30863.72"/>
    <n v="33950.089999999997"/>
    <n v="33950.089999999997"/>
    <n v="32406.91"/>
    <n v="33950.089999999997"/>
    <n v="35493.279999999999"/>
    <n v="32406.91"/>
    <n v="33950.089999999997"/>
    <n v="33950.089999999997"/>
    <n v="32406.91"/>
    <n v="35493.279999999999"/>
    <n v="70211.520000000004"/>
    <n v="300921.27"/>
    <s v="All Budget Divisions"/>
    <s v="CD-70 - Finance"/>
    <x v="1"/>
    <s v="USF"/>
    <s v="Employee Expenses"/>
    <s v="Compensation and Benefits"/>
    <n v="230709.75"/>
    <s v="10-100-10.62303"/>
    <s v="100-499"/>
    <s v="100"/>
    <x v="51"/>
    <x v="3"/>
  </r>
  <r>
    <x v="0"/>
    <x v="19"/>
    <x v="12"/>
    <n v="2"/>
    <n v="2"/>
    <n v="41"/>
    <x v="17"/>
    <n v="26"/>
    <n v="54"/>
    <x v="11"/>
    <n v="2"/>
    <s v="2. EXP - Operating Expense"/>
    <n v="26"/>
    <x v="51"/>
    <n v="1389"/>
    <n v="503577.72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37975.53"/>
    <n v="39496.639999999999"/>
    <n v="41907.96"/>
    <n v="43903.57"/>
    <n v="43903.57"/>
    <n v="41907.96"/>
    <n v="45899.19"/>
    <n v="286055.46999999997"/>
    <n v="286055.46999999997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2"/>
    <x v="4"/>
    <x v="1"/>
    <n v="2"/>
    <n v="2"/>
    <n v="39"/>
    <x v="1"/>
    <n v="26"/>
    <n v="52"/>
    <x v="1"/>
    <n v="2"/>
    <s v="2. EXP - Operating Expense"/>
    <n v="29"/>
    <x v="4"/>
    <n v="267"/>
    <n v="171747.83530000001"/>
    <n v="21125.119999999999"/>
    <n v="20245.05"/>
    <n v="23376.79"/>
    <n v="23516.16"/>
    <n v="21724.17"/>
    <n v="22831.19"/>
    <n v="22848.86"/>
    <n v="22882.49"/>
    <n v="24456.2"/>
    <n v="25618.3"/>
    <n v="21701.759999999998"/>
    <n v="31762.97"/>
    <n v="13818.7914"/>
    <n v="13160.753699999999"/>
    <n v="15134.8667"/>
    <n v="14476.829"/>
    <n v="13818.7914"/>
    <n v="14476.829"/>
    <n v="14476.829"/>
    <n v="14476.829"/>
    <n v="14476.829"/>
    <n v="13818.7914"/>
    <n v="14476.829"/>
    <n v="15134.8667"/>
    <n v="282089.06"/>
    <n v="171747.83530000001"/>
    <s v="All Budget Divisions"/>
    <s v="CD-61 - Office of the Chief Administrative Officer Division"/>
    <x v="1"/>
    <s v="USF"/>
    <s v="Employee Expenses"/>
    <s v="Compensation and Benefits"/>
    <n v="-110341.22470000001"/>
    <s v="61-610-61.62306"/>
    <s v="610-Enterprise Strategy"/>
    <s v="610"/>
    <x v="4"/>
    <x v="3"/>
  </r>
  <r>
    <x v="0"/>
    <x v="11"/>
    <x v="6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5"/>
    <x v="10"/>
    <x v="1"/>
    <n v="2"/>
    <n v="2"/>
    <n v="49"/>
    <x v="13"/>
    <n v="26"/>
    <n v="59"/>
    <x v="2"/>
    <n v="2"/>
    <s v="2. EXP - Operating Expense"/>
    <n v="31"/>
    <x v="24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1"/>
    <x v="6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2"/>
    <x v="2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2"/>
    <x v="4"/>
    <x v="1"/>
    <n v="2"/>
    <n v="2"/>
    <n v="42"/>
    <x v="11"/>
    <n v="26"/>
    <n v="55"/>
    <x v="6"/>
    <n v="2"/>
    <s v="2. EXP - Operating Expense"/>
    <n v="13"/>
    <x v="72"/>
    <n v="309"/>
    <n v="2501221.16"/>
    <n v="89420.7"/>
    <n v="89420.7"/>
    <n v="89420.7"/>
    <n v="89420.68"/>
    <n v="75756.25"/>
    <n v="75756.25"/>
    <n v="75756.25"/>
    <n v="75756.25"/>
    <n v="75756.25"/>
    <n v="76671.570000000007"/>
    <n v="76671.570000000007"/>
    <n v="76671.48"/>
    <n v="170048.18"/>
    <n v="170048.18"/>
    <n v="170048.18"/>
    <n v="170048.14"/>
    <n v="142719.28"/>
    <n v="142719.28"/>
    <n v="142719.28"/>
    <n v="142719.28"/>
    <n v="142719.28"/>
    <n v="369144.16"/>
    <n v="369144.16"/>
    <n v="369143.76"/>
    <n v="966478.65"/>
    <n v="2501221.16"/>
    <s v="All Budget Divisions"/>
    <s v="CD-70 - Finance"/>
    <x v="1"/>
    <s v="USF"/>
    <s v="Depreciation and Amortization"/>
    <s v="Depreciation and Amortization"/>
    <n v="1534742.51"/>
    <s v="70-700-70.60401"/>
    <s v="700-Finance"/>
    <s v="700"/>
    <x v="72"/>
    <x v="0"/>
  </r>
  <r>
    <x v="3"/>
    <x v="8"/>
    <x v="1"/>
    <n v="2"/>
    <n v="2"/>
    <n v="42"/>
    <x v="11"/>
    <n v="26"/>
    <n v="55"/>
    <x v="6"/>
    <n v="2"/>
    <s v="2. EXP - Operating Expense"/>
    <n v="14"/>
    <x v="98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5"/>
    <x v="5"/>
    <n v="2"/>
    <n v="2"/>
    <n v="46"/>
    <x v="3"/>
    <n v="26"/>
    <n v="59"/>
    <x v="2"/>
    <n v="2"/>
    <s v="2. EXP - Operating Expense"/>
    <n v="26"/>
    <x v="51"/>
    <n v="1317"/>
    <n v="227348.85"/>
    <n v="20055.16"/>
    <n v="20045.16"/>
    <n v="17796.88"/>
    <n v="8833.2199999999993"/>
    <n v="17044.060000000001"/>
    <n v="23188.99"/>
    <n v="20055.45"/>
    <n v="20066.09"/>
    <n v="20108.650000000001"/>
    <n v="19996.73"/>
    <n v="20086.73"/>
    <n v="20071.73"/>
    <n v="20055.16"/>
    <n v="20045.16"/>
    <n v="17796.88"/>
    <n v="8833.2199999999993"/>
    <n v="17044.060000000001"/>
    <n v="23188.99"/>
    <n v="20055.45"/>
    <n v="20066.09"/>
    <n v="20108.650000000001"/>
    <n v="19996.73"/>
    <n v="20086.73"/>
    <n v="20071.73"/>
    <n v="227348.85"/>
    <n v="227348.85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3"/>
    <x v="3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8"/>
    <x v="11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7"/>
    <x v="10"/>
    <n v="2"/>
    <n v="2"/>
    <n v="46"/>
    <x v="3"/>
    <n v="26"/>
    <n v="59"/>
    <x v="2"/>
    <n v="6"/>
    <s v="X00000 - Capital Expenses"/>
    <n v="138"/>
    <x v="7"/>
    <n v="1477"/>
    <n v="2306454.27"/>
    <n v="0"/>
    <n v="574213.93000000005"/>
    <n v="0"/>
    <n v="0"/>
    <n v="0"/>
    <n v="0"/>
    <n v="0"/>
    <n v="0"/>
    <n v="0"/>
    <n v="0"/>
    <n v="0"/>
    <n v="0"/>
    <n v="0"/>
    <n v="574213.93000000005"/>
    <n v="300051.90000000002"/>
    <n v="405947.43"/>
    <n v="100000"/>
    <n v="100000"/>
    <n v="4000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0"/>
    <x v="2"/>
    <x v="2"/>
    <n v="2"/>
    <n v="2"/>
    <n v="38"/>
    <x v="18"/>
    <n v="26"/>
    <n v="51"/>
    <x v="8"/>
    <n v="2"/>
    <s v="2. EXP - Operating Expense"/>
    <n v="146"/>
    <x v="5"/>
    <n v="1356"/>
    <n v="243.74999700000001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8"/>
    <x v="11"/>
    <n v="2"/>
    <n v="2"/>
    <n v="42"/>
    <x v="11"/>
    <n v="26"/>
    <n v="55"/>
    <x v="6"/>
    <n v="2"/>
    <s v="2. EXP - Operating Expense"/>
    <n v="146"/>
    <x v="5"/>
    <n v="1398"/>
    <n v="31.3"/>
    <n v="31.3"/>
    <n v="0"/>
    <n v="0"/>
    <n v="36.36"/>
    <n v="0"/>
    <n v="0"/>
    <n v="0"/>
    <n v="0"/>
    <n v="0"/>
    <n v="0"/>
    <n v="0"/>
    <n v="0"/>
    <n v="31.3"/>
    <n v="0"/>
    <n v="0"/>
    <n v="0"/>
    <n v="0"/>
    <n v="0"/>
    <n v="0"/>
    <n v="0"/>
    <n v="0"/>
    <n v="0"/>
    <n v="0"/>
    <n v="0"/>
    <n v="31.3"/>
    <n v="31.3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5"/>
    <x v="15"/>
    <x v="5"/>
    <n v="2"/>
    <n v="2"/>
    <n v="42"/>
    <x v="11"/>
    <n v="26"/>
    <n v="52"/>
    <x v="1"/>
    <n v="2"/>
    <s v="2. EXP - Operating Expense"/>
    <n v="110"/>
    <x v="46"/>
    <n v="1201"/>
    <n v="-1412.28"/>
    <n v="0"/>
    <n v="0"/>
    <n v="0"/>
    <n v="0"/>
    <n v="0"/>
    <n v="0"/>
    <n v="0"/>
    <n v="0"/>
    <n v="0"/>
    <n v="0"/>
    <n v="0"/>
    <n v="-1412.28"/>
    <n v="0"/>
    <n v="0"/>
    <n v="0"/>
    <n v="0"/>
    <n v="0"/>
    <n v="0"/>
    <n v="0"/>
    <n v="0"/>
    <n v="0"/>
    <n v="0"/>
    <n v="0"/>
    <n v="-1412.28"/>
    <n v="-1412.28"/>
    <n v="-1412.28"/>
    <s v="All Budget Divisions"/>
    <s v="CD-70 - Finance"/>
    <x v="1"/>
    <s v="USF"/>
    <s v="Employee Expenses"/>
    <s v="Compensation and Benefits"/>
    <n v="0"/>
    <s v="70-735-70.68100"/>
    <s v="735-Facilities"/>
    <s v="735"/>
    <x v="46"/>
    <x v="3"/>
  </r>
  <r>
    <x v="0"/>
    <x v="18"/>
    <x v="11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4"/>
    <x v="9"/>
    <x v="1"/>
    <n v="2"/>
    <n v="2"/>
    <n v="49"/>
    <x v="13"/>
    <n v="26"/>
    <n v="49"/>
    <x v="10"/>
    <n v="2"/>
    <s v="2. EXP - Operating Expense"/>
    <n v="112"/>
    <x v="86"/>
    <n v="903"/>
    <n v="881805"/>
    <n v="56579.02"/>
    <n v="63156.72"/>
    <n v="31915.32"/>
    <n v="56037.42"/>
    <n v="52644.4"/>
    <n v="52064.26"/>
    <n v="52033.68"/>
    <n v="53243.3"/>
    <n v="51540.95"/>
    <n v="52533.120000000003"/>
    <n v="49726.37"/>
    <n v="54641.63"/>
    <n v="146967"/>
    <n v="146967"/>
    <n v="146967"/>
    <n v="146968"/>
    <n v="146968"/>
    <n v="146968"/>
    <n v="0"/>
    <n v="0"/>
    <n v="0"/>
    <n v="0"/>
    <n v="0"/>
    <n v="0"/>
    <n v="626116.18999999994"/>
    <n v="881805"/>
    <s v="All Budget Divisions"/>
    <s v="CD-42 - ACP (FCC Appropriated Program; formerly EBB)"/>
    <x v="0"/>
    <s v="FCC"/>
    <s v="General and Administrative"/>
    <s v="Common Costs allocated to appropriated programs"/>
    <n v="255688.81"/>
    <s v="40-403-42.68300"/>
    <s v="403-ACP (FCC Appropriated Program; formerly EBB)"/>
    <s v="403"/>
    <x v="86"/>
    <x v="0"/>
  </r>
  <r>
    <x v="0"/>
    <x v="17"/>
    <x v="10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1"/>
    <x v="1"/>
    <x v="1"/>
    <n v="2"/>
    <n v="2"/>
    <n v="56"/>
    <x v="22"/>
    <n v="26"/>
    <n v="57"/>
    <x v="13"/>
    <n v="3"/>
    <s v="4. USAC_DEBIT - USAC Administration (Debit to SM)"/>
    <n v="120"/>
    <x v="73"/>
    <n v="549"/>
    <n v="125038.0349"/>
    <n v="7845.52"/>
    <n v="7325.56"/>
    <n v="8549.8799999999992"/>
    <n v="7780.7"/>
    <n v="8083.89"/>
    <n v="8049.96"/>
    <n v="7891.92"/>
    <n v="8450.4500000000007"/>
    <n v="8172.08"/>
    <n v="7902.7"/>
    <n v="8150.55"/>
    <n v="10019.77"/>
    <n v="9424.7546000000002"/>
    <n v="8949.2011999999995"/>
    <n v="10375.8614"/>
    <n v="9424.7546000000002"/>
    <n v="9900.3080000000009"/>
    <n v="9935.7896000000001"/>
    <n v="9458.6234000000004"/>
    <n v="10412.9558"/>
    <n v="9935.7896000000001"/>
    <n v="9458.6234000000004"/>
    <n v="10435.1978"/>
    <n v="17326.175500000001"/>
    <n v="98222.98"/>
    <n v="125038.0349"/>
    <s v="All Budget Divisions"/>
    <s v="BD-75 - Connect Care Pilot"/>
    <x v="6"/>
    <s v="USF"/>
    <s v="Allocations"/>
    <s v="Allocations"/>
    <n v="26815.054899999999"/>
    <s v="75-770-75.90110"/>
    <s v="770-Connected Care Pilot"/>
    <s v="770"/>
    <x v="73"/>
    <x v="0"/>
  </r>
  <r>
    <x v="0"/>
    <x v="0"/>
    <x v="0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9"/>
    <x v="12"/>
    <n v="2"/>
    <n v="2"/>
    <n v="46"/>
    <x v="3"/>
    <n v="26"/>
    <n v="59"/>
    <x v="2"/>
    <n v="2"/>
    <s v="2. EXP - Operating Expense"/>
    <n v="105"/>
    <x v="11"/>
    <n v="1498"/>
    <n v="88611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6"/>
    <x v="12"/>
    <x v="6"/>
    <n v="2"/>
    <n v="2"/>
    <n v="42"/>
    <x v="11"/>
    <n v="26"/>
    <n v="55"/>
    <x v="6"/>
    <n v="2"/>
    <s v="2. EXP - Operating Expense"/>
    <n v="105"/>
    <x v="11"/>
    <n v="1513"/>
    <n v="19193.287199999999"/>
    <n v="0"/>
    <n v="0"/>
    <n v="0"/>
    <n v="0"/>
    <n v="0"/>
    <n v="0"/>
    <n v="0"/>
    <n v="0"/>
    <n v="0"/>
    <n v="0"/>
    <n v="0"/>
    <n v="0"/>
    <n v="75"/>
    <n v="75"/>
    <n v="75"/>
    <n v="75"/>
    <n v="75"/>
    <n v="75"/>
    <n v="75"/>
    <n v="75"/>
    <n v="75"/>
    <n v="75"/>
    <n v="75"/>
    <n v="18368.287199999999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8"/>
    <x v="11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2"/>
    <x v="2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7"/>
    <x v="5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3"/>
    <x v="7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3"/>
    <x v="3"/>
    <n v="2"/>
    <n v="2"/>
    <n v="41"/>
    <x v="17"/>
    <n v="26"/>
    <n v="54"/>
    <x v="11"/>
    <n v="2"/>
    <s v="2. EXP - Operating Expense"/>
    <n v="105"/>
    <x v="11"/>
    <n v="1389"/>
    <n v="103002.98"/>
    <n v="0"/>
    <n v="500"/>
    <n v="0"/>
    <n v="500"/>
    <n v="1000"/>
    <n v="450"/>
    <n v="1350"/>
    <n v="1300"/>
    <n v="0"/>
    <n v="0"/>
    <n v="0"/>
    <n v="0"/>
    <n v="0"/>
    <n v="500"/>
    <n v="0"/>
    <n v="0"/>
    <n v="315"/>
    <n v="330"/>
    <n v="345"/>
    <n v="315"/>
    <n v="330"/>
    <n v="330"/>
    <n v="40266.19"/>
    <n v="60271.79"/>
    <n v="1000"/>
    <n v="500"/>
    <s v="All Budget Divisions"/>
    <s v="CD-65 - Office of the General Counsel"/>
    <x v="1"/>
    <s v="USF"/>
    <s v="Employee Expenses"/>
    <s v="Compensation and Benefits"/>
    <n v="-500"/>
    <s v="65-650-65.68005"/>
    <s v="650-Office of the General Counsel"/>
    <s v="650"/>
    <x v="11"/>
    <x v="3"/>
  </r>
  <r>
    <x v="0"/>
    <x v="6"/>
    <x v="1"/>
    <n v="2"/>
    <n v="2"/>
    <n v="45"/>
    <x v="6"/>
    <n v="26"/>
    <n v="58"/>
    <x v="4"/>
    <n v="2"/>
    <s v="2. EXP - Operating Expense"/>
    <n v="105"/>
    <x v="11"/>
    <n v="1423"/>
    <n v="133500.07"/>
    <n v="0"/>
    <n v="0"/>
    <n v="500"/>
    <n v="0"/>
    <n v="500"/>
    <n v="0"/>
    <n v="1250"/>
    <n v="0"/>
    <n v="500"/>
    <n v="0"/>
    <n v="0"/>
    <n v="0"/>
    <n v="558.46"/>
    <n v="507.69"/>
    <n v="558.46"/>
    <n v="558.46"/>
    <n v="533.08000000000004"/>
    <n v="558.46"/>
    <n v="583.85"/>
    <n v="533.08000000000004"/>
    <n v="558.46"/>
    <n v="558.46"/>
    <n v="51282.95"/>
    <n v="76708.66"/>
    <n v="2750"/>
    <n v="4950"/>
    <s v="All Budget Divisions"/>
    <s v="CD-80 - Audit and Assurance"/>
    <x v="1"/>
    <s v="USF"/>
    <s v="Employee Expenses"/>
    <s v="Compensation and Benefits"/>
    <n v="2200"/>
    <s v="80-800-80.68005"/>
    <s v="800-Audit and Assurance"/>
    <s v="80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55"/>
    <n v="133006.81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0"/>
    <n v="424.62"/>
    <n v="387.69"/>
    <n v="406.15"/>
    <n v="406.15"/>
    <n v="50615.65"/>
    <n v="75766.55"/>
    <n v="5000"/>
    <n v="500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61"/>
    <n v="4233.10000000000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3"/>
    <x v="7"/>
    <n v="2"/>
    <n v="2"/>
    <n v="52"/>
    <x v="10"/>
    <n v="26"/>
    <n v="59"/>
    <x v="2"/>
    <n v="2"/>
    <s v="2. EXP - Operating Expense"/>
    <n v="105"/>
    <x v="11"/>
    <n v="1488"/>
    <n v="3237.96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3.27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19"/>
    <x v="12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0"/>
    <x v="0"/>
    <n v="2"/>
    <n v="2"/>
    <n v="47"/>
    <x v="2"/>
    <n v="26"/>
    <n v="60"/>
    <x v="9"/>
    <n v="2"/>
    <s v="2. EXP - Operating Expense"/>
    <n v="97"/>
    <x v="16"/>
    <n v="1511"/>
    <n v="3305.1399980000001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19.4"/>
    <n v="245"/>
    <n v="315"/>
    <n v="49.44"/>
    <n v="409.16666600000002"/>
    <n v="409.16666600000002"/>
    <n v="409.16666600000002"/>
    <n v="2077.64"/>
    <n v="2077.64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3"/>
    <x v="8"/>
    <x v="1"/>
    <n v="2"/>
    <n v="2"/>
    <n v="34"/>
    <x v="7"/>
    <n v="26"/>
    <n v="47"/>
    <x v="5"/>
    <n v="2"/>
    <s v="2. EXP - Operating Expense"/>
    <n v="98"/>
    <x v="17"/>
    <n v="671"/>
    <n v="0"/>
    <n v="0"/>
    <n v="211.96"/>
    <n v="1183.19"/>
    <n v="0"/>
    <n v="252.89"/>
    <n v="0"/>
    <n v="0"/>
    <n v="640.4"/>
    <n v="474.39"/>
    <n v="0"/>
    <n v="379.46"/>
    <n v="0"/>
    <n v="0"/>
    <n v="0"/>
    <n v="0"/>
    <n v="0"/>
    <n v="0"/>
    <n v="0"/>
    <n v="0"/>
    <n v="0"/>
    <n v="0"/>
    <n v="0"/>
    <n v="0"/>
    <n v="0"/>
    <n v="3142.29"/>
    <n v="0"/>
    <s v="All Budget Divisions"/>
    <s v="BD-20 - Schools &amp; Libraries"/>
    <x v="3"/>
    <s v="USF"/>
    <s v="Employee Expenses"/>
    <s v="Travel"/>
    <n v="-3142.29"/>
    <s v="20-200-20.66801"/>
    <s v="200-Schools &amp; Libraries"/>
    <s v="200"/>
    <x v="17"/>
    <x v="0"/>
  </r>
  <r>
    <x v="5"/>
    <x v="10"/>
    <x v="1"/>
    <n v="2"/>
    <n v="2"/>
    <n v="37"/>
    <x v="5"/>
    <n v="26"/>
    <n v="50"/>
    <x v="0"/>
    <n v="2"/>
    <s v="2. EXP - Operating Expense"/>
    <n v="98"/>
    <x v="1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7"/>
    <x v="5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2"/>
    <x v="4"/>
    <x v="1"/>
    <n v="2"/>
    <n v="2"/>
    <n v="35"/>
    <x v="12"/>
    <n v="26"/>
    <n v="48"/>
    <x v="7"/>
    <n v="2"/>
    <s v="2. EXP - Operating Expense"/>
    <n v="100"/>
    <x v="18"/>
    <n v="234"/>
    <n v="5206474.0087000001"/>
    <n v="365982.67"/>
    <n v="358036.96"/>
    <n v="413973.79"/>
    <n v="400264.62"/>
    <n v="387822.79"/>
    <n v="410308.88"/>
    <n v="394598.87"/>
    <n v="379823.91"/>
    <n v="375264.49"/>
    <n v="386533.12"/>
    <n v="366788.58"/>
    <n v="409422.52"/>
    <n v="417366.87430000002"/>
    <n v="397492.26120000001"/>
    <n v="457116.1004"/>
    <n v="437241.48729999998"/>
    <n v="421926.87430000002"/>
    <n v="442521.48729999998"/>
    <n v="442521.48729999998"/>
    <n v="441321.48729999998"/>
    <n v="437241.48729999998"/>
    <n v="417366.87430000002"/>
    <n v="437241.48729999998"/>
    <n v="457116.1004"/>
    <n v="4648821.2"/>
    <n v="5206474.0087000001"/>
    <s v="All Budget Divisions"/>
    <s v="BD-30 - High Cost"/>
    <x v="4"/>
    <s v="USF"/>
    <s v="Employee Expenses"/>
    <s v="Compensation and Benefits"/>
    <n v="557652.80870000005"/>
    <s v="30-300-30.68000"/>
    <s v="300-High Cost"/>
    <s v="300"/>
    <x v="18"/>
    <x v="3"/>
  </r>
  <r>
    <x v="0"/>
    <x v="7"/>
    <x v="5"/>
    <n v="2"/>
    <n v="2"/>
    <n v="46"/>
    <x v="3"/>
    <n v="26"/>
    <n v="59"/>
    <x v="2"/>
    <n v="2"/>
    <s v="2. EXP - Operating Expense"/>
    <n v="57"/>
    <x v="22"/>
    <n v="1486"/>
    <n v="58572.7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-2384063.37"/>
    <n v="2886.23"/>
    <n v="4194.5600000000004"/>
    <n v="0"/>
    <n v="0"/>
    <n v="0"/>
    <n v="0"/>
    <n v="61134.61"/>
    <n v="58572.7"/>
    <s v="All Budget Divisions"/>
    <s v="CD-90 - Information Technology"/>
    <x v="1"/>
    <s v="USF"/>
    <s v="Professional Services"/>
    <s v="Other Professional Services"/>
    <n v="-2561.91"/>
    <s v="90-913-90.64800"/>
    <s v="913-Architecture and Standards"/>
    <s v="913"/>
    <x v="22"/>
    <x v="9"/>
  </r>
  <r>
    <x v="6"/>
    <x v="12"/>
    <x v="6"/>
    <n v="2"/>
    <n v="2"/>
    <n v="55"/>
    <x v="9"/>
    <n v="26"/>
    <n v="59"/>
    <x v="2"/>
    <n v="2"/>
    <s v="2. EXP - Operating Expense"/>
    <n v="57"/>
    <x v="22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2"/>
    <x v="4"/>
    <x v="1"/>
    <n v="2"/>
    <n v="2"/>
    <n v="57"/>
    <x v="19"/>
    <n v="26"/>
    <n v="59"/>
    <x v="2"/>
    <n v="2"/>
    <s v="2. EXP - Operating Expense"/>
    <n v="73"/>
    <x v="56"/>
    <n v="358"/>
    <n v="0"/>
    <n v="0"/>
    <n v="4486.3"/>
    <n v="856.5"/>
    <n v="474"/>
    <n v="1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74.8"/>
    <n v="0"/>
    <s v="All Budget Divisions"/>
    <s v="DA-75 - Connected Care Pilot (DA)"/>
    <x v="6"/>
    <s v="USF"/>
    <s v="Professional Services"/>
    <s v="Other Professional Services"/>
    <n v="-5974.8"/>
    <s v="90-770-75.64883"/>
    <s v="770-Connected Care Pilot"/>
    <s v="770"/>
    <x v="56"/>
    <x v="9"/>
  </r>
  <r>
    <x v="6"/>
    <x v="12"/>
    <x v="6"/>
    <n v="2"/>
    <n v="2"/>
    <n v="48"/>
    <x v="8"/>
    <n v="26"/>
    <n v="59"/>
    <x v="2"/>
    <n v="2"/>
    <s v="2. EXP - Operating Expense"/>
    <n v="73"/>
    <x v="56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8"/>
    <x v="11"/>
    <n v="2"/>
    <n v="2"/>
    <n v="42"/>
    <x v="11"/>
    <n v="26"/>
    <n v="55"/>
    <x v="6"/>
    <n v="2"/>
    <s v="2. EXP - Operating Expense"/>
    <n v="83"/>
    <x v="13"/>
    <n v="1332"/>
    <n v="11656.05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0"/>
    <n v="0"/>
    <n v="0"/>
    <n v="0"/>
    <n v="0"/>
    <n v="0"/>
    <n v="0"/>
    <n v="0"/>
    <n v="0"/>
    <n v="0"/>
    <n v="0"/>
    <n v="11656.05"/>
    <n v="11656.05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5"/>
    <x v="4"/>
    <n v="2"/>
    <n v="2"/>
    <n v="40"/>
    <x v="4"/>
    <n v="26"/>
    <n v="53"/>
    <x v="3"/>
    <n v="2"/>
    <s v="2. EXP - Operating Expense"/>
    <n v="97"/>
    <x v="16"/>
    <n v="1378"/>
    <n v="10614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450.9"/>
    <n v="959.79"/>
    <n v="1324.79"/>
    <n v="538.79"/>
    <n v="1823.79"/>
    <n v="1088.79"/>
    <n v="1519.2"/>
    <n v="3358.85"/>
    <n v="3358.85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19"/>
    <x v="12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19"/>
    <x v="12"/>
    <n v="2"/>
    <n v="2"/>
    <n v="39"/>
    <x v="1"/>
    <n v="26"/>
    <n v="52"/>
    <x v="1"/>
    <n v="2"/>
    <s v="2. EXP - Operating Expense"/>
    <n v="45"/>
    <x v="19"/>
    <n v="1403"/>
    <n v="563.87"/>
    <n v="0"/>
    <n v="0"/>
    <n v="0"/>
    <n v="0"/>
    <n v="0"/>
    <n v="563.87"/>
    <n v="0"/>
    <n v="0"/>
    <n v="0"/>
    <n v="0"/>
    <n v="0"/>
    <n v="0"/>
    <n v="0"/>
    <n v="0"/>
    <n v="0"/>
    <n v="0"/>
    <n v="0"/>
    <n v="563.87"/>
    <n v="0"/>
    <n v="0"/>
    <n v="0"/>
    <n v="0"/>
    <n v="0"/>
    <n v="0"/>
    <n v="563.87"/>
    <n v="563.87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19"/>
    <x v="12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1"/>
    <x v="1"/>
    <x v="1"/>
    <n v="2"/>
    <n v="2"/>
    <n v="46"/>
    <x v="3"/>
    <n v="26"/>
    <n v="59"/>
    <x v="2"/>
    <n v="2"/>
    <s v="2. EXP - Operating Expense"/>
    <n v="49"/>
    <x v="93"/>
    <n v="648"/>
    <n v="450000"/>
    <n v="9284.08"/>
    <n v="8002.56"/>
    <n v="-88.6"/>
    <n v="4247.29"/>
    <n v="31186.18"/>
    <n v="218839.91"/>
    <n v="-142517.88"/>
    <n v="20081.86"/>
    <n v="1731.52"/>
    <n v="9571.2999999999993"/>
    <n v="44697.11"/>
    <n v="41310.769999999997"/>
    <n v="75000"/>
    <n v="0"/>
    <n v="75000"/>
    <n v="0"/>
    <n v="75000"/>
    <n v="0"/>
    <n v="75000"/>
    <n v="0"/>
    <n v="75000"/>
    <n v="0"/>
    <n v="75000"/>
    <n v="0"/>
    <n v="246346.1"/>
    <n v="450000"/>
    <s v="All Budget Divisions"/>
    <s v="CD-90 - Information Technology"/>
    <x v="1"/>
    <s v="USF"/>
    <s v="General and Administrative"/>
    <s v="Hardware and Equipment"/>
    <n v="203653.9"/>
    <s v="90-922-90.64300"/>
    <s v="922-Technology Operations"/>
    <s v="922"/>
    <x v="93"/>
    <x v="14"/>
  </r>
  <r>
    <x v="0"/>
    <x v="5"/>
    <x v="4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2"/>
    <x v="2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8"/>
    <x v="11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2"/>
    <x v="4"/>
    <x v="1"/>
    <n v="2"/>
    <n v="2"/>
    <n v="48"/>
    <x v="8"/>
    <n v="26"/>
    <n v="47"/>
    <x v="5"/>
    <n v="2"/>
    <s v="2. EXP - Operating Expense"/>
    <n v="33"/>
    <x v="25"/>
    <n v="230"/>
    <n v="504000"/>
    <n v="0"/>
    <n v="0"/>
    <n v="0"/>
    <n v="0"/>
    <n v="0"/>
    <n v="0"/>
    <n v="0"/>
    <n v="0"/>
    <n v="0"/>
    <n v="0"/>
    <n v="0"/>
    <n v="0"/>
    <n v="0"/>
    <n v="0"/>
    <n v="0"/>
    <n v="56000"/>
    <n v="56000"/>
    <n v="56000"/>
    <n v="56000"/>
    <n v="56000"/>
    <n v="56000"/>
    <n v="56000"/>
    <n v="56000"/>
    <n v="56000"/>
    <n v="0"/>
    <n v="504000"/>
    <s v="All Budget Divisions"/>
    <s v="CD-22 - ECF (FCC Appropriated Program)"/>
    <x v="0"/>
    <s v="FCC"/>
    <s v="Employee Expenses"/>
    <s v="Compensation and Benefits"/>
    <n v="504000"/>
    <s v="20-202-22.62310"/>
    <s v="202-ECF (FCC Appropriated Program)"/>
    <s v="202"/>
    <x v="25"/>
    <x v="0"/>
  </r>
  <r>
    <x v="0"/>
    <x v="13"/>
    <x v="7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3"/>
    <x v="8"/>
    <x v="1"/>
    <n v="2"/>
    <n v="2"/>
    <n v="55"/>
    <x v="9"/>
    <n v="26"/>
    <n v="59"/>
    <x v="2"/>
    <n v="2"/>
    <s v="2. EXP - Operating Expense"/>
    <n v="39"/>
    <x v="27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5"/>
    <x v="20"/>
    <x v="13"/>
    <n v="2"/>
    <n v="2"/>
    <n v="46"/>
    <x v="3"/>
    <n v="26"/>
    <n v="59"/>
    <x v="2"/>
    <n v="2"/>
    <s v="2. EXP - Operating Expense"/>
    <n v="39"/>
    <x v="27"/>
    <n v="1311"/>
    <n v="150"/>
    <n v="0"/>
    <n v="150"/>
    <n v="0"/>
    <n v="0"/>
    <n v="0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150"/>
    <n v="15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7"/>
    <x v="5"/>
    <n v="2"/>
    <n v="2"/>
    <n v="41"/>
    <x v="17"/>
    <n v="26"/>
    <n v="54"/>
    <x v="11"/>
    <n v="2"/>
    <s v="2. EXP - Operating Expense"/>
    <n v="39"/>
    <x v="27"/>
    <n v="1389"/>
    <n v="824.89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295.18"/>
    <n v="0"/>
    <n v="0"/>
    <n v="0"/>
    <n v="0"/>
    <n v="0"/>
    <n v="0"/>
    <n v="1162.22"/>
    <n v="824.89"/>
    <s v="All Budget Divisions"/>
    <s v="CD-65 - Office of the General Counsel"/>
    <x v="1"/>
    <s v="USF"/>
    <s v="Employee Expenses"/>
    <s v="Team Building"/>
    <n v="-337.33"/>
    <s v="65-650-65.62505"/>
    <s v="650-Office of the General Counsel"/>
    <s v="650"/>
    <x v="27"/>
    <x v="4"/>
  </r>
  <r>
    <x v="2"/>
    <x v="4"/>
    <x v="1"/>
    <n v="2"/>
    <n v="2"/>
    <n v="55"/>
    <x v="9"/>
    <n v="26"/>
    <n v="59"/>
    <x v="2"/>
    <n v="2"/>
    <s v="2. EXP - Operating Expense"/>
    <n v="27"/>
    <x v="38"/>
    <n v="434"/>
    <n v="6996.8879999999999"/>
    <n v="646.61"/>
    <n v="679.05"/>
    <n v="661.85"/>
    <n v="689.1"/>
    <n v="673.77"/>
    <n v="673.77"/>
    <n v="673.77"/>
    <n v="673.77"/>
    <n v="673.77"/>
    <n v="673.74"/>
    <n v="673.77"/>
    <n v="673.77"/>
    <n v="562.96799999999996"/>
    <n v="536.16"/>
    <n v="616.58399999999995"/>
    <n v="589.77599999999995"/>
    <n v="562.96799999999996"/>
    <n v="589.77599999999995"/>
    <n v="589.77599999999995"/>
    <n v="589.77599999999995"/>
    <n v="589.77599999999995"/>
    <n v="562.96799999999996"/>
    <n v="589.77599999999995"/>
    <n v="616.58399999999995"/>
    <n v="8066.74"/>
    <n v="6996.8879999999999"/>
    <s v="All Budget Divisions"/>
    <s v="DA-20 - Schools &amp; Libraries (DA)"/>
    <x v="3"/>
    <s v="USF"/>
    <s v="Employee Expenses"/>
    <s v="Compensation and Benefits"/>
    <n v="-1069.8520000000001"/>
    <s v="90-924-20.62304"/>
    <s v="924-SLD EPC IT Support"/>
    <s v="924"/>
    <x v="38"/>
    <x v="3"/>
  </r>
  <r>
    <x v="5"/>
    <x v="16"/>
    <x v="9"/>
    <n v="2"/>
    <n v="2"/>
    <n v="42"/>
    <x v="11"/>
    <n v="26"/>
    <n v="52"/>
    <x v="1"/>
    <n v="2"/>
    <s v="2. EXP - Operating Expense"/>
    <n v="29"/>
    <x v="4"/>
    <n v="1201"/>
    <n v="34862.5"/>
    <n v="3754.51"/>
    <n v="3261.92"/>
    <n v="3426.12"/>
    <n v="3595.81"/>
    <n v="3584.81"/>
    <n v="3431.62"/>
    <n v="3754.51"/>
    <n v="3446.86"/>
    <n v="3590.31"/>
    <n v="3831.51"/>
    <n v="3267.42"/>
    <n v="4877.42"/>
    <n v="3754.51"/>
    <n v="3261.92"/>
    <n v="3426.12"/>
    <n v="3595.81"/>
    <n v="3584.81"/>
    <n v="3431.62"/>
    <n v="3754.51"/>
    <n v="3446.86"/>
    <n v="3590.31"/>
    <n v="3831.51"/>
    <n v="-815.48"/>
    <n v="0"/>
    <n v="43822.82"/>
    <n v="34862.5"/>
    <s v="All Budget Divisions"/>
    <s v="CD-70 - Finance"/>
    <x v="1"/>
    <s v="USF"/>
    <s v="Employee Expenses"/>
    <s v="Compensation and Benefits"/>
    <n v="-8960.32"/>
    <s v="70-735-70.62306"/>
    <s v="735-Facilities"/>
    <s v="735"/>
    <x v="4"/>
    <x v="3"/>
  </r>
  <r>
    <x v="0"/>
    <x v="5"/>
    <x v="4"/>
    <n v="2"/>
    <n v="2"/>
    <n v="41"/>
    <x v="17"/>
    <n v="26"/>
    <n v="54"/>
    <x v="11"/>
    <n v="2"/>
    <s v="2. EXP - Operating Expense"/>
    <n v="29"/>
    <x v="4"/>
    <n v="1389"/>
    <n v="413656.12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1146.91"/>
    <n v="38875.58"/>
    <n v="35495.1"/>
    <n v="37185.339999999997"/>
    <n v="37185.339999999997"/>
    <n v="35495.1"/>
    <n v="38875.58"/>
    <n v="190544.08"/>
    <n v="190544.08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6"/>
    <x v="12"/>
    <x v="6"/>
    <n v="2"/>
    <n v="2"/>
    <n v="54"/>
    <x v="15"/>
    <n v="26"/>
    <n v="59"/>
    <x v="2"/>
    <n v="2"/>
    <s v="2. EXP - Operating Expense"/>
    <n v="30"/>
    <x v="39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5"/>
    <x v="15"/>
    <x v="5"/>
    <n v="2"/>
    <n v="2"/>
    <n v="50"/>
    <x v="0"/>
    <n v="26"/>
    <n v="50"/>
    <x v="0"/>
    <n v="2"/>
    <s v="2. EXP - Operating Expense"/>
    <n v="31"/>
    <x v="24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7"/>
    <x v="5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5"/>
    <x v="4"/>
    <n v="1"/>
    <n v="1"/>
    <n v="49"/>
    <x v="13"/>
    <n v="26"/>
    <n v="49"/>
    <x v="10"/>
    <n v="1"/>
    <s v="1. T4000 - Revenue"/>
    <n v="8"/>
    <x v="109"/>
    <n v="1344"/>
    <n v="19364.57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0"/>
    <n v="0"/>
    <n v="0"/>
    <n v="0"/>
    <n v="0"/>
    <n v="0"/>
    <n v="19364.57"/>
    <n v="19364.57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5"/>
    <x v="20"/>
    <x v="13"/>
    <n v="2"/>
    <n v="2"/>
    <n v="47"/>
    <x v="2"/>
    <n v="26"/>
    <n v="52"/>
    <x v="1"/>
    <n v="2"/>
    <s v="2. EXP - Operating Expense"/>
    <n v="16"/>
    <x v="1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0"/>
    <x v="14"/>
    <x v="8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2"/>
    <x v="4"/>
    <x v="1"/>
    <n v="2"/>
    <n v="2"/>
    <n v="45"/>
    <x v="6"/>
    <n v="26"/>
    <n v="58"/>
    <x v="4"/>
    <n v="2"/>
    <s v="2. EXP - Operating Expense"/>
    <n v="24"/>
    <x v="3"/>
    <n v="343"/>
    <n v="11443.846100000001"/>
    <n v="0"/>
    <n v="0"/>
    <n v="0"/>
    <n v="0"/>
    <n v="0"/>
    <n v="0"/>
    <n v="0"/>
    <n v="0"/>
    <n v="0"/>
    <n v="0"/>
    <n v="0"/>
    <n v="0"/>
    <n v="920.76919999999996"/>
    <n v="876.92309999999998"/>
    <n v="1008.4615"/>
    <n v="964.61540000000002"/>
    <n v="920.76919999999996"/>
    <n v="964.61540000000002"/>
    <n v="964.61540000000002"/>
    <n v="964.61540000000002"/>
    <n v="964.61540000000002"/>
    <n v="920.76919999999996"/>
    <n v="964.61540000000002"/>
    <n v="1008.4615"/>
    <n v="0"/>
    <n v="11443.846100000001"/>
    <s v="All Budget Divisions"/>
    <s v="CD-80 - Audit and Assurance"/>
    <x v="1"/>
    <s v="USF"/>
    <s v="Employee Expenses"/>
    <s v="Compensation and Benefits"/>
    <n v="11443.846100000001"/>
    <s v="80-801-80.62301"/>
    <s v="801-Corporate Assurance"/>
    <s v="801"/>
    <x v="3"/>
    <x v="3"/>
  </r>
  <r>
    <x v="0"/>
    <x v="18"/>
    <x v="11"/>
    <n v="2"/>
    <n v="2"/>
    <n v="55"/>
    <x v="9"/>
    <n v="26"/>
    <n v="59"/>
    <x v="2"/>
    <n v="2"/>
    <s v="2. EXP - Operating Expense"/>
    <n v="24"/>
    <x v="3"/>
    <n v="1509"/>
    <n v="6795.54"/>
    <n v="508"/>
    <n v="452"/>
    <n v="188"/>
    <n v="188"/>
    <n v="452"/>
    <n v="188"/>
    <n v="188"/>
    <n v="452"/>
    <n v="188"/>
    <n v="0"/>
    <n v="0"/>
    <n v="0"/>
    <n v="508"/>
    <n v="526.15"/>
    <n v="578.77"/>
    <n v="578.77"/>
    <n v="552.46"/>
    <n v="578.77"/>
    <n v="605.08000000000004"/>
    <n v="552.46"/>
    <n v="578.77"/>
    <n v="578.77"/>
    <n v="552.46"/>
    <n v="605.08000000000004"/>
    <n v="508"/>
    <n v="508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3"/>
    <x v="8"/>
    <x v="1"/>
    <n v="2"/>
    <n v="2"/>
    <n v="52"/>
    <x v="10"/>
    <n v="26"/>
    <n v="59"/>
    <x v="2"/>
    <n v="2"/>
    <s v="2. EXP - Operating Expense"/>
    <n v="26"/>
    <x v="51"/>
    <n v="820"/>
    <n v="84338.28"/>
    <n v="7602.58"/>
    <n v="7552.58"/>
    <n v="17420.04"/>
    <n v="17420.04"/>
    <n v="17370.04"/>
    <n v="17410.13"/>
    <n v="17420.04"/>
    <n v="16916.61"/>
    <n v="22014.65"/>
    <n v="19693.169999999998"/>
    <n v="19638.169999999998"/>
    <n v="19693.169999999998"/>
    <n v="7136.3159999999998"/>
    <n v="6487.56"/>
    <n v="7460.6940000000004"/>
    <n v="6487.56"/>
    <n v="7460.6940000000004"/>
    <n v="7136.3159999999998"/>
    <n v="6811.9380000000001"/>
    <n v="7460.6940000000004"/>
    <n v="6811.9380000000001"/>
    <n v="7136.3159999999998"/>
    <n v="7136.3159999999998"/>
    <n v="6811.9380000000001"/>
    <n v="200151.22"/>
    <n v="84338.28"/>
    <s v="All Budget Divisions"/>
    <s v="DA-30 - High Cost (DA)"/>
    <x v="4"/>
    <s v="USF"/>
    <s v="Employee Expenses"/>
    <s v="Compensation and Benefits"/>
    <n v="-115812.94"/>
    <s v="90-902-30.62303"/>
    <s v="902-Business Relationship Management"/>
    <s v="902"/>
    <x v="51"/>
    <x v="3"/>
  </r>
  <r>
    <x v="0"/>
    <x v="5"/>
    <x v="4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6"/>
    <x v="12"/>
    <x v="6"/>
    <n v="2"/>
    <n v="2"/>
    <n v="52"/>
    <x v="10"/>
    <n v="26"/>
    <n v="59"/>
    <x v="2"/>
    <n v="2"/>
    <s v="2. EXP - Operating Expense"/>
    <n v="108"/>
    <x v="30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5"/>
    <x v="4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6"/>
    <x v="1"/>
    <n v="2"/>
    <n v="2"/>
    <n v="37"/>
    <x v="5"/>
    <n v="26"/>
    <n v="50"/>
    <x v="0"/>
    <n v="3"/>
    <s v="4. USAC_DEBIT - USAC Administration (Debit to SM)"/>
    <n v="120"/>
    <x v="73"/>
    <n v="1346"/>
    <n v="5480689.2199999997"/>
    <n v="498102.62"/>
    <n v="446086.62"/>
    <n v="492968.98"/>
    <n v="484319.26"/>
    <n v="459445.42"/>
    <n v="482594.13"/>
    <n v="505675.42"/>
    <n v="466818.43"/>
    <n v="484823.1"/>
    <n v="0"/>
    <n v="0"/>
    <n v="0"/>
    <n v="455328.74"/>
    <n v="413935.21"/>
    <n v="455328.74"/>
    <n v="455328.74"/>
    <n v="434631.98"/>
    <n v="455328.74"/>
    <n v="476025.5"/>
    <n v="434631.98"/>
    <n v="455328.74"/>
    <n v="455328.74"/>
    <n v="488381.86"/>
    <n v="501110.25"/>
    <n v="4320833.9800000004"/>
    <n v="4035868.37"/>
    <s v="All Budget Divisions"/>
    <s v="BD-50 - Rural Health Care"/>
    <x v="2"/>
    <s v="USF"/>
    <s v="Allocations"/>
    <s v="Allocations"/>
    <n v="-284965.61"/>
    <s v="50-500-50.90110"/>
    <s v="500-Rural Health Care"/>
    <s v="500"/>
    <x v="73"/>
    <x v="0"/>
  </r>
  <r>
    <x v="0"/>
    <x v="2"/>
    <x v="2"/>
    <n v="2"/>
    <n v="2"/>
    <n v="36"/>
    <x v="14"/>
    <n v="26"/>
    <n v="49"/>
    <x v="10"/>
    <n v="5"/>
    <s v="USAC_ADMIN CAP - Capital Allocations"/>
    <n v="135"/>
    <x v="60"/>
    <n v="1341"/>
    <n v="765419.72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0"/>
    <n v="0"/>
    <n v="0"/>
    <n v="165756.51"/>
    <n v="45771.15"/>
    <n v="81291.149999999994"/>
    <n v="19723.150000000001"/>
    <n v="147740.01999999999"/>
    <n v="90840.37"/>
    <n v="53763.8"/>
    <n v="42148.23"/>
    <n v="118385.34"/>
    <n v="435204.84720000002"/>
    <n v="0"/>
    <s v="All Budget Divisions"/>
    <s v="BD-40 - Lifeline"/>
    <x v="5"/>
    <s v="USF"/>
    <s v="Allocations"/>
    <s v="Allocations"/>
    <n v="-435204.84720000002"/>
    <s v="40-400-40.X00001"/>
    <s v="400-Lifeline"/>
    <s v="400"/>
    <x v="60"/>
    <x v="0"/>
  </r>
  <r>
    <x v="0"/>
    <x v="0"/>
    <x v="0"/>
    <n v="2"/>
    <n v="2"/>
    <n v="38"/>
    <x v="18"/>
    <n v="26"/>
    <n v="51"/>
    <x v="8"/>
    <n v="5"/>
    <s v="USAC_ADMIN CAP - Capital Allocations"/>
    <n v="136"/>
    <x v="88"/>
    <n v="1356"/>
    <n v="-7717461.8700000001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498064.21"/>
    <n v="-743020.85"/>
    <n v="-533901.05000000005"/>
    <n v="-1061406.33"/>
    <n v="-227043.08"/>
    <n v="-177990.83"/>
    <n v="-499938.1"/>
    <n v="-6812489.8600000003"/>
    <n v="-6812489.8600000003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5"/>
    <x v="20"/>
    <x v="13"/>
    <n v="2"/>
    <n v="2"/>
    <n v="47"/>
    <x v="2"/>
    <n v="26"/>
    <n v="60"/>
    <x v="9"/>
    <n v="2"/>
    <s v="2. EXP - Operating Expense"/>
    <n v="97"/>
    <x v="16"/>
    <n v="1324"/>
    <n v="10211.979998000001"/>
    <n v="0"/>
    <n v="329.25"/>
    <n v="297.75"/>
    <n v="676"/>
    <n v="3461.48"/>
    <n v="140"/>
    <n v="572.85"/>
    <n v="329.3"/>
    <n v="463.2"/>
    <n v="723.5"/>
    <n v="353.2"/>
    <n v="372.25"/>
    <n v="0"/>
    <n v="329.25"/>
    <n v="297.75"/>
    <n v="676"/>
    <n v="3461.48"/>
    <n v="140"/>
    <n v="884.58333300000004"/>
    <n v="884.58333300000004"/>
    <n v="884.58333300000004"/>
    <n v="884.58333300000004"/>
    <n v="884.58333300000004"/>
    <n v="884.58333300000004"/>
    <n v="4904.4799999999996"/>
    <n v="4904.4799999999996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6"/>
    <x v="1"/>
    <n v="2"/>
    <n v="2"/>
    <n v="34"/>
    <x v="7"/>
    <n v="26"/>
    <n v="47"/>
    <x v="5"/>
    <n v="2"/>
    <s v="2. EXP - Operating Expense"/>
    <n v="100"/>
    <x v="18"/>
    <n v="1335"/>
    <n v="6789428.2599999998"/>
    <n v="554228.84"/>
    <n v="506348.68"/>
    <n v="545812.59"/>
    <n v="556485.54"/>
    <n v="545464.11"/>
    <n v="570509.29"/>
    <n v="597507.38"/>
    <n v="556957.79"/>
    <n v="581623.61"/>
    <n v="0"/>
    <n v="0"/>
    <n v="0"/>
    <n v="572288.97"/>
    <n v="520262.7"/>
    <n v="572288.97"/>
    <n v="572288.97"/>
    <n v="546275.83999999997"/>
    <n v="572288.97"/>
    <n v="598302.11"/>
    <n v="546275.83999999997"/>
    <n v="572288.97"/>
    <n v="572288.97"/>
    <n v="546275.83999999997"/>
    <n v="598302.11"/>
    <n v="5014937.83"/>
    <n v="5072561.34"/>
    <s v="All Budget Divisions"/>
    <s v="BD-20 - Schools &amp; Libraries"/>
    <x v="3"/>
    <s v="USF"/>
    <s v="Employee Expenses"/>
    <s v="Compensation and Benefits"/>
    <n v="57623.51"/>
    <s v="20-200-20.68000"/>
    <s v="200-Schools &amp; Libraries"/>
    <s v="200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504"/>
    <n v="2087016.98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75917.14"/>
    <n v="159924.67000000001"/>
    <n v="175917.14"/>
    <n v="175917.14"/>
    <n v="167920.91"/>
    <n v="175917.14"/>
    <n v="183913.37"/>
    <n v="167920.91"/>
    <n v="175917.14"/>
    <n v="175917.14"/>
    <n v="167920.91"/>
    <n v="183913.37"/>
    <n v="1394424.52"/>
    <n v="1559265.56"/>
    <s v="All Budget Divisions"/>
    <s v="CD-90 - Information Technology"/>
    <x v="1"/>
    <s v="USF"/>
    <s v="Employee Expenses"/>
    <s v="Compensation and Benefits"/>
    <n v="164841.04"/>
    <s v="90-923-90.68000"/>
    <s v="923-Information Security"/>
    <s v="923"/>
    <x v="18"/>
    <x v="3"/>
  </r>
  <r>
    <x v="5"/>
    <x v="20"/>
    <x v="13"/>
    <n v="2"/>
    <n v="2"/>
    <n v="49"/>
    <x v="13"/>
    <n v="26"/>
    <n v="51"/>
    <x v="8"/>
    <n v="2"/>
    <s v="2. EXP - Operating Expense"/>
    <n v="107"/>
    <x v="12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14"/>
    <x v="8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3"/>
    <x v="3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9"/>
    <x v="12"/>
    <n v="2"/>
    <n v="2"/>
    <n v="53"/>
    <x v="16"/>
    <n v="26"/>
    <n v="59"/>
    <x v="2"/>
    <n v="2"/>
    <s v="2. EXP - Operating Expense"/>
    <n v="73"/>
    <x v="56"/>
    <n v="1491"/>
    <n v="3066537.01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234013.71"/>
    <n v="255945.3"/>
    <n v="274482.71999999997"/>
    <n v="240876.63"/>
    <n v="216626.08"/>
    <n v="215711.66"/>
    <n v="284645.64"/>
    <n v="1834194.28"/>
    <n v="1834194.28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1"/>
    <x v="1"/>
    <x v="1"/>
    <n v="2"/>
    <n v="2"/>
    <n v="33"/>
    <x v="20"/>
    <n v="26"/>
    <n v="52"/>
    <x v="1"/>
    <n v="2"/>
    <s v="2. EXP - Operating Expense"/>
    <n v="81"/>
    <x v="104"/>
    <n v="536"/>
    <n v="0"/>
    <n v="0"/>
    <n v="0"/>
    <n v="7077.67"/>
    <n v="-36.22"/>
    <n v="2352.3200000000002"/>
    <n v="2341.2800000000002"/>
    <n v="2328.2800000000002"/>
    <n v="1396.4"/>
    <n v="2354.04"/>
    <n v="2298.2800000000002"/>
    <n v="2320.09"/>
    <n v="2286.75"/>
    <n v="0"/>
    <n v="0"/>
    <n v="0"/>
    <n v="0"/>
    <n v="0"/>
    <n v="0"/>
    <n v="0"/>
    <n v="0"/>
    <n v="0"/>
    <n v="0"/>
    <n v="0"/>
    <n v="0"/>
    <n v="24718.89"/>
    <n v="0"/>
    <s v="All Budget Divisions"/>
    <s v="CD-10 - Contributors/499"/>
    <x v="1"/>
    <s v="USF"/>
    <s v="General and Administrative"/>
    <s v="Rent"/>
    <n v="-24718.89"/>
    <s v="70-735-10.65100"/>
    <s v="735-Facilities"/>
    <s v="735"/>
    <x v="104"/>
    <x v="13"/>
  </r>
  <r>
    <x v="3"/>
    <x v="8"/>
    <x v="1"/>
    <n v="2"/>
    <n v="2"/>
    <n v="52"/>
    <x v="10"/>
    <n v="26"/>
    <n v="54"/>
    <x v="11"/>
    <n v="2"/>
    <s v="2. EXP - Operating Expense"/>
    <n v="83"/>
    <x v="13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2"/>
    <x v="2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5"/>
    <x v="16"/>
    <x v="9"/>
    <n v="2"/>
    <n v="2"/>
    <n v="45"/>
    <x v="6"/>
    <n v="26"/>
    <n v="58"/>
    <x v="4"/>
    <n v="2"/>
    <s v="2. EXP - Operating Expense"/>
    <n v="97"/>
    <x v="16"/>
    <n v="1224"/>
    <n v="11443.91"/>
    <n v="0"/>
    <n v="2030.67"/>
    <n v="579.35"/>
    <n v="1831.29"/>
    <n v="1295.43"/>
    <n v="448.75"/>
    <n v="939.5"/>
    <n v="1268.69"/>
    <n v="2126.5300000000002"/>
    <n v="923.7"/>
    <n v="1075.9000000000001"/>
    <n v="1051.3499999999999"/>
    <n v="0"/>
    <n v="2030.67"/>
    <n v="579.35"/>
    <n v="1831.29"/>
    <n v="1295.43"/>
    <n v="448.75"/>
    <n v="939.5"/>
    <n v="1268.69"/>
    <n v="2126.5300000000002"/>
    <n v="923.7"/>
    <n v="0"/>
    <n v="0"/>
    <n v="13571.16"/>
    <n v="11443.91"/>
    <s v="All Budget Divisions"/>
    <s v="CD-80 - Audit and Assurance"/>
    <x v="1"/>
    <s v="USF"/>
    <s v="Employee Expenses"/>
    <s v="Travel"/>
    <n v="-2127.25"/>
    <s v="80-800-80.66800"/>
    <s v="800-Audit and Assurance"/>
    <s v="800"/>
    <x v="16"/>
    <x v="7"/>
  </r>
  <r>
    <x v="0"/>
    <x v="2"/>
    <x v="2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2"/>
    <x v="2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3"/>
    <x v="3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0"/>
    <x v="0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0"/>
    <x v="0"/>
    <n v="2"/>
    <n v="2"/>
    <n v="52"/>
    <x v="10"/>
    <n v="26"/>
    <n v="59"/>
    <x v="2"/>
    <n v="2"/>
    <s v="2. EXP - Operating Expense"/>
    <n v="57"/>
    <x v="22"/>
    <n v="1488"/>
    <n v="3395589.06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1656754.87"/>
    <n v="299001.38"/>
    <n v="275807.99"/>
    <n v="290950.17"/>
    <n v="278856.83"/>
    <n v="292592.51"/>
    <n v="-8565.19"/>
    <n v="2832704.91"/>
    <n v="2832704.91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504"/>
    <n v="8380672.4000000004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1836037.31"/>
    <n v="752728.33"/>
    <n v="719153.58"/>
    <n v="578586.72"/>
    <n v="706390.73"/>
    <n v="694607.94"/>
    <n v="635643.23"/>
    <n v="5765443.7800000003"/>
    <n v="5765443.7800000003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13"/>
    <x v="7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9"/>
    <x v="12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3"/>
    <x v="7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4"/>
    <x v="8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7"/>
    <x v="5"/>
    <n v="2"/>
    <n v="2"/>
    <n v="47"/>
    <x v="2"/>
    <n v="26"/>
    <n v="60"/>
    <x v="9"/>
    <n v="2"/>
    <s v="2. EXP - Operating Expense"/>
    <n v="43"/>
    <x v="71"/>
    <n v="1511"/>
    <n v="133565.28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5729.39"/>
    <n v="5479.99"/>
    <n v="5762.55"/>
    <n v="0"/>
    <n v="0"/>
    <n v="0"/>
    <n v="0"/>
    <n v="138950.62"/>
    <n v="133565.28"/>
    <s v="All Budget Divisions"/>
    <s v="CD-93 - Human Resources"/>
    <x v="1"/>
    <s v="USF"/>
    <s v="Employee Expenses"/>
    <s v="Recruitment Expenses"/>
    <n v="-5385.34"/>
    <s v="93-930-93.63700"/>
    <s v="930-Human Resources"/>
    <s v="930"/>
    <x v="71"/>
    <x v="4"/>
  </r>
  <r>
    <x v="0"/>
    <x v="2"/>
    <x v="2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5"/>
    <x v="20"/>
    <x v="13"/>
    <n v="2"/>
    <n v="2"/>
    <n v="35"/>
    <x v="12"/>
    <n v="26"/>
    <n v="48"/>
    <x v="7"/>
    <n v="2"/>
    <s v="2. EXP - Operating Expense"/>
    <n v="26"/>
    <x v="51"/>
    <n v="1118"/>
    <n v="898308.1"/>
    <n v="72983.789999999994"/>
    <n v="72993.789999999994"/>
    <n v="66663.850000000006"/>
    <n v="60067.09"/>
    <n v="69962.78"/>
    <n v="65450.84"/>
    <n v="66396.98"/>
    <n v="67663.06"/>
    <n v="65414.59"/>
    <n v="67428.06"/>
    <n v="67663.06"/>
    <n v="67668.06"/>
    <n v="72983.789999999994"/>
    <n v="72993.789999999994"/>
    <n v="66663.850000000006"/>
    <n v="60067.09"/>
    <n v="69962.78"/>
    <n v="65450.84"/>
    <n v="85411.19"/>
    <n v="77984.13"/>
    <n v="81697.66"/>
    <n v="85411.19"/>
    <n v="74270.600000000006"/>
    <n v="85411.19"/>
    <n v="408122.14"/>
    <n v="408122.14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7"/>
    <x v="10"/>
    <n v="2"/>
    <n v="2"/>
    <n v="39"/>
    <x v="1"/>
    <n v="26"/>
    <n v="52"/>
    <x v="1"/>
    <n v="2"/>
    <s v="2. EXP - Operating Expense"/>
    <n v="29"/>
    <x v="4"/>
    <n v="1403"/>
    <n v="43110.2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1.96"/>
    <n v="3631.96"/>
    <n v="3466.87"/>
    <n v="3631.96"/>
    <n v="3797.05"/>
    <n v="3466.87"/>
    <n v="3631.96"/>
    <n v="3631.96"/>
    <n v="3466.87"/>
    <n v="3797.05"/>
    <n v="6955.69"/>
    <n v="6955.69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5"/>
    <x v="10"/>
    <x v="1"/>
    <n v="2"/>
    <n v="2"/>
    <n v="39"/>
    <x v="1"/>
    <n v="26"/>
    <n v="52"/>
    <x v="1"/>
    <n v="2"/>
    <s v="2. EXP - Operating Expense"/>
    <n v="30"/>
    <x v="39"/>
    <n v="1149"/>
    <n v="-18217.636299999998"/>
    <n v="0"/>
    <n v="0"/>
    <n v="0"/>
    <n v="0"/>
    <n v="0"/>
    <n v="0"/>
    <n v="0"/>
    <n v="0"/>
    <n v="0"/>
    <n v="0"/>
    <n v="0"/>
    <n v="0"/>
    <n v="-1686.7122999999999"/>
    <n v="-1414.0636999999999"/>
    <n v="-1483.4831999999999"/>
    <n v="-1554.1215999999999"/>
    <n v="-1554.1215999999999"/>
    <n v="-1483.4798000000001"/>
    <n v="-1619.7011"/>
    <n v="-1463.9657999999999"/>
    <n v="-1519.9929"/>
    <n v="-1537.991"/>
    <n v="-1330.3819000000001"/>
    <n v="-1569.6214"/>
    <n v="0"/>
    <n v="-18217.636299999998"/>
    <s v="All Budget Divisions"/>
    <s v="CD-61 - Office of the Chief Administrative Officer Division"/>
    <x v="1"/>
    <s v="USF"/>
    <s v="Employee Expenses"/>
    <s v="Compensation and Benefits"/>
    <n v="-18217.636299999998"/>
    <s v="61-601-61.62307"/>
    <s v="601-Data Strategy"/>
    <s v="601"/>
    <x v="39"/>
    <x v="0"/>
  </r>
  <r>
    <x v="5"/>
    <x v="16"/>
    <x v="9"/>
    <n v="2"/>
    <n v="2"/>
    <n v="49"/>
    <x v="13"/>
    <n v="26"/>
    <n v="58"/>
    <x v="4"/>
    <n v="2"/>
    <s v="2. EXP - Operating Expense"/>
    <n v="31"/>
    <x v="24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0"/>
    <x v="0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311"/>
    <n v="0"/>
    <n v="0"/>
    <n v="0"/>
    <n v="0"/>
    <n v="0"/>
    <n v="0"/>
    <n v="-68.61"/>
    <n v="-4093.46"/>
    <n v="-196.9"/>
    <n v="-514.01"/>
    <n v="382.12"/>
    <n v="-1316.12"/>
    <n v="645.66999999999996"/>
    <n v="0"/>
    <n v="0"/>
    <n v="0"/>
    <n v="0"/>
    <n v="0"/>
    <n v="0"/>
    <n v="0"/>
    <n v="0"/>
    <n v="0"/>
    <n v="0"/>
    <n v="0"/>
    <n v="0"/>
    <n v="-5161.3100000000004"/>
    <n v="0"/>
    <s v="All Budget Divisions"/>
    <s v="CD-90 - Information Technology"/>
    <x v="1"/>
    <s v="USF"/>
    <s v="Employee Expenses"/>
    <s v="Compensation and Benefits"/>
    <n v="5161.3100000000004"/>
    <s v="90-922-90.62309"/>
    <s v="922-Technology Operations"/>
    <s v="922"/>
    <x v="47"/>
    <x v="0"/>
  </r>
  <r>
    <x v="0"/>
    <x v="17"/>
    <x v="10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2"/>
    <x v="4"/>
    <x v="1"/>
    <n v="2"/>
    <n v="2"/>
    <n v="52"/>
    <x v="10"/>
    <n v="26"/>
    <n v="59"/>
    <x v="2"/>
    <n v="2"/>
    <s v="2. EXP - Operating Expense"/>
    <n v="17"/>
    <x v="28"/>
    <n v="416"/>
    <n v="0"/>
    <n v="-23223.84"/>
    <n v="-2851.49"/>
    <n v="-15729.17"/>
    <n v="-56864.86"/>
    <n v="-71871.179999999993"/>
    <n v="-69450.100000000006"/>
    <n v="-44075.98"/>
    <n v="-69824.47"/>
    <n v="-73598.81"/>
    <n v="-91143.64"/>
    <n v="-31365.39"/>
    <n v="-66478.36"/>
    <n v="0"/>
    <n v="0"/>
    <n v="0"/>
    <n v="0"/>
    <n v="0"/>
    <n v="0"/>
    <n v="0"/>
    <n v="0"/>
    <n v="0"/>
    <n v="0"/>
    <n v="0"/>
    <n v="0"/>
    <n v="-616477.29"/>
    <n v="0"/>
    <s v="All Budget Divisions"/>
    <s v="DA-30 - High Cost (DA)"/>
    <x v="4"/>
    <s v="USF"/>
    <s v="Professional Services"/>
    <s v="Contract Labor"/>
    <n v="616477.29"/>
    <s v="90-916-30.61410"/>
    <s v="916-IT HC Support"/>
    <s v="916"/>
    <x v="28"/>
    <x v="0"/>
  </r>
  <r>
    <x v="5"/>
    <x v="10"/>
    <x v="1"/>
    <n v="2"/>
    <n v="2"/>
    <n v="54"/>
    <x v="15"/>
    <n v="26"/>
    <n v="59"/>
    <x v="2"/>
    <n v="2"/>
    <s v="2. EXP - Operating Expense"/>
    <n v="18"/>
    <x v="2"/>
    <n v="1295"/>
    <n v="767729.32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60878.61"/>
    <n v="62296.61"/>
    <n v="43543.61"/>
    <n v="92655.61"/>
    <n v="-2813.39"/>
    <n v="127859.61"/>
    <n v="65006.61"/>
    <n v="62953.61"/>
    <n v="62953.61"/>
    <n v="63217.61"/>
    <n v="63204.61"/>
    <n v="65972.61"/>
    <n v="1295874.28"/>
    <n v="767729.32"/>
    <s v="All Budget Divisions"/>
    <s v="DA-50 - Rural Health Care (DA)"/>
    <x v="2"/>
    <s v="USF"/>
    <s v="General and Administrative"/>
    <s v="Computer Support and Maintenance"/>
    <n v="-528144.96"/>
    <s v="90-913-50.61420"/>
    <s v="913-Architecture and Standards"/>
    <s v="913"/>
    <x v="2"/>
    <x v="2"/>
  </r>
  <r>
    <x v="2"/>
    <x v="4"/>
    <x v="1"/>
    <n v="2"/>
    <n v="2"/>
    <n v="36"/>
    <x v="14"/>
    <n v="26"/>
    <n v="49"/>
    <x v="10"/>
    <n v="2"/>
    <s v="2. EXP - Operating Expense"/>
    <n v="24"/>
    <x v="3"/>
    <n v="237"/>
    <n v="165492.9216"/>
    <n v="2653.6"/>
    <n v="938.6"/>
    <n v="938.6"/>
    <n v="409.6"/>
    <n v="409.6"/>
    <n v="674.6"/>
    <n v="541.6"/>
    <n v="541.6"/>
    <n v="811.6"/>
    <n v="1644.4"/>
    <n v="1614.4"/>
    <n v="-5165.71"/>
    <n v="13259.076800000001"/>
    <n v="12627.6922"/>
    <n v="14521.846"/>
    <n v="13890.4614"/>
    <n v="13425.6922"/>
    <n v="14083.3845"/>
    <n v="14083.3845"/>
    <n v="14039.538399999999"/>
    <n v="13890.4614"/>
    <n v="13259.076800000001"/>
    <n v="13890.4614"/>
    <n v="14521.846"/>
    <n v="6012.49"/>
    <n v="165492.9216"/>
    <s v="All Budget Divisions"/>
    <s v="BD-40 - Lifeline"/>
    <x v="5"/>
    <s v="USF"/>
    <s v="Employee Expenses"/>
    <s v="Compensation and Benefits"/>
    <n v="159480.43160000001"/>
    <s v="40-400-40.62301"/>
    <s v="400-Lifeline"/>
    <s v="400"/>
    <x v="3"/>
    <x v="3"/>
  </r>
  <r>
    <x v="0"/>
    <x v="19"/>
    <x v="12"/>
    <n v="2"/>
    <n v="2"/>
    <n v="37"/>
    <x v="5"/>
    <n v="26"/>
    <n v="50"/>
    <x v="0"/>
    <n v="2"/>
    <s v="2. EXP - Operating Expense"/>
    <n v="24"/>
    <x v="3"/>
    <n v="1346"/>
    <n v="98129.09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5547.88"/>
    <n v="5383.6"/>
    <n v="10680.92"/>
    <n v="11189.54"/>
    <n v="11189.54"/>
    <n v="10680.92"/>
    <n v="11698.15"/>
    <n v="42690.02"/>
    <n v="42690.02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3"/>
    <x v="3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11"/>
    <x v="6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1"/>
    <x v="1"/>
    <x v="1"/>
    <n v="2"/>
    <n v="2"/>
    <n v="34"/>
    <x v="7"/>
    <n v="26"/>
    <n v="47"/>
    <x v="5"/>
    <n v="3"/>
    <s v="4. USAC_DEBIT - USAC Administration (Debit to SM)"/>
    <n v="127"/>
    <x v="65"/>
    <n v="450"/>
    <n v="5784495.7204"/>
    <n v="354807.38"/>
    <n v="361816.43"/>
    <n v="369769.21"/>
    <n v="369759.46"/>
    <n v="398241.72"/>
    <n v="396921.93"/>
    <n v="408257.37"/>
    <n v="451194.73"/>
    <n v="412881.24"/>
    <n v="443527.33"/>
    <n v="446949.54"/>
    <n v="495379.35"/>
    <n v="451646.81829999998"/>
    <n v="445574.59710000001"/>
    <n v="452676.7254"/>
    <n v="486208.34629999998"/>
    <n v="472435.26360000001"/>
    <n v="481452.66029999999"/>
    <n v="492177.99599999998"/>
    <n v="492549.86430000002"/>
    <n v="500149.73859999998"/>
    <n v="510195.94929999998"/>
    <n v="498890.8222"/>
    <n v="500536.93900000001"/>
    <n v="4909505.6900000004"/>
    <n v="5784495.7204"/>
    <s v="All Budget Divisions"/>
    <s v="BD-20 - Schools &amp; Libraries"/>
    <x v="3"/>
    <s v="USF"/>
    <s v="Allocations"/>
    <s v="Allocations"/>
    <n v="874990.03040000005"/>
    <s v="20-200-20.90257"/>
    <s v="200-Schools &amp; Libraries"/>
    <s v="200"/>
    <x v="65"/>
    <x v="0"/>
  </r>
  <r>
    <x v="4"/>
    <x v="9"/>
    <x v="1"/>
    <n v="2"/>
    <n v="2"/>
    <n v="34"/>
    <x v="7"/>
    <n v="26"/>
    <n v="47"/>
    <x v="5"/>
    <n v="3"/>
    <s v="4. USAC_DEBIT - USAC Administration (Debit to SM)"/>
    <n v="130"/>
    <x v="32"/>
    <n v="892"/>
    <n v="179655.2604"/>
    <n v="14316.58"/>
    <n v="14439.1"/>
    <n v="14448.01"/>
    <n v="14377.84"/>
    <n v="14377.84"/>
    <n v="14377.84"/>
    <n v="10675.14"/>
    <n v="14377.84"/>
    <n v="14377.84"/>
    <n v="14377.84"/>
    <n v="14377.84"/>
    <n v="302837.63"/>
    <n v="14971.271699999999"/>
    <n v="14971.271699999999"/>
    <n v="14971.271699999999"/>
    <n v="14971.271699999999"/>
    <n v="14971.271699999999"/>
    <n v="14971.271699999999"/>
    <n v="14971.271699999999"/>
    <n v="14971.271699999999"/>
    <n v="14971.271699999999"/>
    <n v="14971.271699999999"/>
    <n v="14971.271699999999"/>
    <n v="14971.271699999999"/>
    <n v="457361.34"/>
    <n v="179655.2604"/>
    <s v="All Budget Divisions"/>
    <s v="BD-20 - Schools &amp; Libraries"/>
    <x v="3"/>
    <s v="USF"/>
    <s v="Allocations"/>
    <s v="Allocations"/>
    <n v="-277706.0796"/>
    <s v="20-200-20.90400"/>
    <s v="200-Schools &amp; Libraries"/>
    <s v="200"/>
    <x v="32"/>
    <x v="0"/>
  </r>
  <r>
    <x v="5"/>
    <x v="15"/>
    <x v="5"/>
    <n v="2"/>
    <n v="2"/>
    <n v="46"/>
    <x v="3"/>
    <n v="26"/>
    <n v="59"/>
    <x v="2"/>
    <n v="6"/>
    <s v="X00000 - Capital Expenses"/>
    <n v="138"/>
    <x v="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5"/>
    <x v="4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8"/>
    <x v="11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1"/>
    <x v="1"/>
    <x v="1"/>
    <n v="2"/>
    <n v="2"/>
    <n v="43"/>
    <x v="21"/>
    <n v="26"/>
    <n v="56"/>
    <x v="12"/>
    <n v="2"/>
    <s v="2. EXP - Operating Expense"/>
    <n v="146"/>
    <x v="5"/>
    <n v="548"/>
    <n v="320"/>
    <n v="0"/>
    <n v="0"/>
    <n v="0"/>
    <n v="0"/>
    <n v="0"/>
    <n v="0"/>
    <n v="0"/>
    <n v="0"/>
    <n v="0"/>
    <n v="0"/>
    <n v="0"/>
    <n v="0"/>
    <n v="160"/>
    <n v="0"/>
    <n v="0"/>
    <n v="0"/>
    <n v="0"/>
    <n v="0"/>
    <n v="0"/>
    <n v="0"/>
    <n v="0"/>
    <n v="0"/>
    <n v="160"/>
    <n v="0"/>
    <n v="0"/>
    <n v="320"/>
    <s v="All Budget Divisions"/>
    <s v="CD-73 - Procurement"/>
    <x v="1"/>
    <s v="USF"/>
    <s v="Employee Expenses"/>
    <s v="Dues and Subscriptions"/>
    <n v="320"/>
    <s v="73-730-73.62200"/>
    <s v="730-Procurement"/>
    <s v="730"/>
    <x v="5"/>
    <x v="4"/>
  </r>
  <r>
    <x v="6"/>
    <x v="12"/>
    <x v="6"/>
    <n v="2"/>
    <n v="2"/>
    <n v="38"/>
    <x v="18"/>
    <n v="26"/>
    <n v="51"/>
    <x v="8"/>
    <n v="2"/>
    <s v="2. EXP - Operating Expense"/>
    <n v="105"/>
    <x v="11"/>
    <n v="1538"/>
    <n v="10276.6284"/>
    <n v="0"/>
    <n v="0"/>
    <n v="0"/>
    <n v="0"/>
    <n v="0"/>
    <n v="0"/>
    <n v="0"/>
    <n v="0"/>
    <n v="0"/>
    <n v="0"/>
    <n v="0"/>
    <n v="0"/>
    <n v="25"/>
    <n v="25"/>
    <n v="25"/>
    <n v="25"/>
    <n v="25"/>
    <n v="25"/>
    <n v="25"/>
    <n v="25"/>
    <n v="25"/>
    <n v="25"/>
    <n v="25"/>
    <n v="10001.6284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6"/>
    <x v="1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5"/>
    <x v="16"/>
    <x v="9"/>
    <n v="2"/>
    <n v="2"/>
    <n v="52"/>
    <x v="10"/>
    <n v="26"/>
    <n v="59"/>
    <x v="2"/>
    <n v="2"/>
    <s v="2. EXP - Operating Expense"/>
    <n v="110"/>
    <x v="46"/>
    <n v="1300"/>
    <n v="0"/>
    <n v="0"/>
    <n v="0"/>
    <n v="0"/>
    <n v="0"/>
    <n v="0"/>
    <n v="0"/>
    <n v="0"/>
    <n v="0"/>
    <n v="0"/>
    <n v="0"/>
    <n v="0"/>
    <n v="325.18"/>
    <n v="0"/>
    <n v="0"/>
    <n v="0"/>
    <n v="0"/>
    <n v="0"/>
    <n v="0"/>
    <n v="0"/>
    <n v="0"/>
    <n v="0"/>
    <n v="0"/>
    <n v="0"/>
    <n v="0"/>
    <n v="325.18"/>
    <n v="0"/>
    <s v="All Budget Divisions"/>
    <s v="DA-30 - High Cost (DA)"/>
    <x v="4"/>
    <s v="USF"/>
    <s v="Employee Expenses"/>
    <s v="Compensation and Benefits"/>
    <n v="-325.18"/>
    <s v="90-916-30.68100"/>
    <s v="916-IT HC Support"/>
    <s v="916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6"/>
    <x v="1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6"/>
    <x v="1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0"/>
    <x v="0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5"/>
    <x v="20"/>
    <x v="13"/>
    <n v="2"/>
    <n v="2"/>
    <n v="39"/>
    <x v="1"/>
    <n v="26"/>
    <n v="52"/>
    <x v="1"/>
    <n v="2"/>
    <s v="2. EXP - Operating Expense"/>
    <n v="100"/>
    <x v="18"/>
    <n v="1151"/>
    <n v="907501.50840000005"/>
    <n v="120517.38"/>
    <n v="17191.36"/>
    <n v="18050.93"/>
    <n v="18910.490000000002"/>
    <n v="18873"/>
    <n v="18063.43"/>
    <n v="19770.060000000001"/>
    <n v="18050.93"/>
    <n v="18910.5"/>
    <n v="19732.560000000001"/>
    <n v="17203.86"/>
    <n v="19853.72"/>
    <n v="120517.38"/>
    <n v="17191.36"/>
    <n v="18050.93"/>
    <n v="18910.490000000002"/>
    <n v="18873"/>
    <n v="18063.43"/>
    <n v="121254.4176"/>
    <n v="110710.5552"/>
    <n v="115982.48639999999"/>
    <n v="121254.4176"/>
    <n v="105438.624"/>
    <n v="121254.4176"/>
    <n v="211606.59"/>
    <n v="211606.59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7"/>
    <x v="5"/>
    <n v="2"/>
    <n v="2"/>
    <n v="34"/>
    <x v="7"/>
    <n v="26"/>
    <n v="47"/>
    <x v="5"/>
    <n v="2"/>
    <s v="2. EXP - Operating Expense"/>
    <n v="100"/>
    <x v="18"/>
    <n v="1335"/>
    <n v="4433314.22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0509.29"/>
    <n v="597507.38"/>
    <n v="556957.79"/>
    <n v="0"/>
    <n v="0"/>
    <n v="0"/>
    <n v="0"/>
    <n v="5014937.83"/>
    <n v="4433314.22"/>
    <s v="All Budget Divisions"/>
    <s v="BD-20 - Schools &amp; Libraries"/>
    <x v="3"/>
    <s v="USF"/>
    <s v="Employee Expenses"/>
    <s v="Compensation and Benefits"/>
    <n v="-581623.61"/>
    <s v="20-200-20.68000"/>
    <s v="200-Schools &amp; Libraries"/>
    <s v="200"/>
    <x v="18"/>
    <x v="3"/>
  </r>
  <r>
    <x v="3"/>
    <x v="8"/>
    <x v="1"/>
    <n v="2"/>
    <n v="2"/>
    <n v="45"/>
    <x v="6"/>
    <n v="26"/>
    <n v="58"/>
    <x v="4"/>
    <n v="2"/>
    <s v="2. EXP - Operating Expense"/>
    <n v="104"/>
    <x v="54"/>
    <n v="782"/>
    <n v="0"/>
    <n v="0"/>
    <n v="0"/>
    <n v="0"/>
    <n v="0"/>
    <n v="0"/>
    <n v="0"/>
    <n v="0"/>
    <n v="0"/>
    <n v="0"/>
    <n v="0"/>
    <n v="0"/>
    <n v="25613.96"/>
    <n v="0"/>
    <n v="0"/>
    <n v="0"/>
    <n v="0"/>
    <n v="0"/>
    <n v="0"/>
    <n v="0"/>
    <n v="0"/>
    <n v="0"/>
    <n v="0"/>
    <n v="0"/>
    <n v="0"/>
    <n v="25613.96"/>
    <n v="0"/>
    <s v="All Budget Divisions"/>
    <s v="CD-80 - Audit and Assurance"/>
    <x v="1"/>
    <s v="USF"/>
    <s v="Employee Expenses"/>
    <s v="Compensation and Benefits"/>
    <n v="-25613.96"/>
    <s v="80-800-80.68004"/>
    <s v="800-Audit and Assurance"/>
    <s v="800"/>
    <x v="54"/>
    <x v="0"/>
  </r>
  <r>
    <x v="5"/>
    <x v="10"/>
    <x v="1"/>
    <n v="2"/>
    <n v="2"/>
    <n v="52"/>
    <x v="10"/>
    <n v="26"/>
    <n v="59"/>
    <x v="2"/>
    <n v="2"/>
    <s v="2. EXP - Operating Expense"/>
    <n v="105"/>
    <x v="11"/>
    <n v="1300"/>
    <n v="3339.819"/>
    <n v="0"/>
    <n v="0"/>
    <n v="0"/>
    <n v="0"/>
    <n v="0"/>
    <n v="0"/>
    <n v="0"/>
    <n v="0"/>
    <n v="0"/>
    <n v="0"/>
    <n v="0"/>
    <n v="3733.68"/>
    <n v="13.2692"/>
    <n v="11.538500000000001"/>
    <n v="12.115399999999999"/>
    <n v="12.692299999999999"/>
    <n v="12.692299999999999"/>
    <n v="12.115399999999999"/>
    <n v="13.2692"/>
    <n v="12.115399999999999"/>
    <n v="12.692299999999999"/>
    <n v="13.2692"/>
    <n v="968.31110000000001"/>
    <n v="2245.7386999999999"/>
    <n v="3733.68"/>
    <n v="3339.819"/>
    <s v="All Budget Divisions"/>
    <s v="DA-30 - High Cost (DA)"/>
    <x v="4"/>
    <s v="USF"/>
    <s v="Employee Expenses"/>
    <s v="Compensation and Benefits"/>
    <n v="-393.86099999999999"/>
    <s v="90-916-30.68005"/>
    <s v="916-IT HC Support"/>
    <s v="916"/>
    <x v="11"/>
    <x v="3"/>
  </r>
  <r>
    <x v="0"/>
    <x v="13"/>
    <x v="7"/>
    <n v="2"/>
    <n v="2"/>
    <n v="46"/>
    <x v="3"/>
    <n v="26"/>
    <n v="59"/>
    <x v="2"/>
    <n v="2"/>
    <s v="2. EXP - Operating Expense"/>
    <n v="57"/>
    <x v="22"/>
    <n v="1498"/>
    <n v="158139.93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3196"/>
    <n v="13186"/>
    <n v="21857.67"/>
    <n v="11032.35"/>
    <n v="10914.82"/>
    <n v="10434.26"/>
    <n v="17164.310000000001"/>
    <n v="60354.52"/>
    <n v="60354.52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5"/>
    <x v="4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737851.8"/>
    <n v="737851.8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11"/>
    <x v="6"/>
    <n v="2"/>
    <n v="2"/>
    <n v="39"/>
    <x v="1"/>
    <n v="26"/>
    <n v="52"/>
    <x v="1"/>
    <n v="2"/>
    <s v="2. EXP - Operating Expense"/>
    <n v="83"/>
    <x v="13"/>
    <n v="1403"/>
    <n v="31406.87"/>
    <n v="3693.99"/>
    <n v="2597.15"/>
    <n v="2718.45"/>
    <n v="2450"/>
    <n v="2216.33"/>
    <n v="2458.1"/>
    <n v="3006.75"/>
    <n v="2594.77"/>
    <n v="2243.33"/>
    <n v="0"/>
    <n v="0"/>
    <n v="0"/>
    <n v="3231.69"/>
    <n v="2393.19"/>
    <n v="2560.3000000000002"/>
    <n v="2560.3000000000002"/>
    <n v="2443.92"/>
    <n v="2560.3000000000002"/>
    <n v="2676.68"/>
    <n v="2443.92"/>
    <n v="2560.3000000000002"/>
    <n v="2560.3000000000002"/>
    <n v="2443.92"/>
    <n v="2972.05"/>
    <n v="23978.87"/>
    <n v="23430.6"/>
    <s v="All Budget Divisions"/>
    <s v="CD-61 - Office of the Chief Administrative Officer Division"/>
    <x v="1"/>
    <s v="USF"/>
    <s v="Employee Expenses"/>
    <s v="Compensation and Benefits"/>
    <n v="-548.27"/>
    <s v="70-735-70.66000"/>
    <s v="735-Facilities"/>
    <s v="735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77"/>
    <n v="218478.66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18489.28"/>
    <n v="20095"/>
    <n v="21246.28"/>
    <n v="18531.23"/>
    <n v="12740.69"/>
    <n v="7673.36"/>
    <n v="14456.47"/>
    <n v="143830.63"/>
    <n v="143830.63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5"/>
    <x v="16"/>
    <x v="9"/>
    <n v="2"/>
    <n v="2"/>
    <n v="34"/>
    <x v="7"/>
    <n v="26"/>
    <n v="47"/>
    <x v="5"/>
    <n v="2"/>
    <s v="2. EXP - Operating Expense"/>
    <n v="93"/>
    <x v="34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3"/>
    <x v="8"/>
    <x v="1"/>
    <n v="2"/>
    <n v="2"/>
    <n v="46"/>
    <x v="3"/>
    <n v="26"/>
    <n v="59"/>
    <x v="2"/>
    <n v="2"/>
    <s v="2. EXP - Operating Expense"/>
    <n v="45"/>
    <x v="19"/>
    <n v="812"/>
    <n v="0"/>
    <n v="0"/>
    <n v="0"/>
    <n v="0"/>
    <n v="0"/>
    <n v="0"/>
    <n v="0"/>
    <n v="0"/>
    <n v="0"/>
    <n v="0"/>
    <n v="0"/>
    <n v="0"/>
    <n v="1190"/>
    <n v="0"/>
    <n v="0"/>
    <n v="0"/>
    <n v="0"/>
    <n v="0"/>
    <n v="0"/>
    <n v="0"/>
    <n v="0"/>
    <n v="0"/>
    <n v="0"/>
    <n v="0"/>
    <n v="0"/>
    <n v="1190"/>
    <n v="0"/>
    <s v="All Budget Divisions"/>
    <s v="CD-90 - Information Technology"/>
    <x v="1"/>
    <s v="USF"/>
    <s v="General and Administrative"/>
    <s v="Meetings and Conferences"/>
    <n v="-1190"/>
    <s v="90-900-90.63900"/>
    <s v="900-IT Senior Management"/>
    <s v="900"/>
    <x v="19"/>
    <x v="8"/>
  </r>
  <r>
    <x v="0"/>
    <x v="17"/>
    <x v="10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3"/>
    <x v="3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5"/>
    <x v="16"/>
    <x v="9"/>
    <n v="2"/>
    <n v="2"/>
    <n v="34"/>
    <x v="7"/>
    <n v="26"/>
    <n v="47"/>
    <x v="5"/>
    <n v="2"/>
    <s v="2. EXP - Operating Expense"/>
    <n v="56"/>
    <x v="21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5"/>
    <x v="16"/>
    <x v="9"/>
    <n v="2"/>
    <n v="2"/>
    <n v="42"/>
    <x v="11"/>
    <n v="26"/>
    <n v="52"/>
    <x v="1"/>
    <n v="2"/>
    <s v="2. EXP - Operating Expense"/>
    <n v="56"/>
    <x v="21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70-735-70.64700"/>
    <s v="735-Facilities"/>
    <s v="735"/>
    <x v="21"/>
    <x v="8"/>
  </r>
  <r>
    <x v="0"/>
    <x v="14"/>
    <x v="8"/>
    <n v="2"/>
    <n v="2"/>
    <n v="42"/>
    <x v="11"/>
    <n v="26"/>
    <n v="55"/>
    <x v="6"/>
    <n v="2"/>
    <s v="2. EXP - Operating Expense"/>
    <n v="56"/>
    <x v="21"/>
    <n v="1398"/>
    <n v="11709.15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596.05999999999995"/>
    <n v="584.77"/>
    <n v="544.13"/>
    <n v="1250"/>
    <n v="1250"/>
    <n v="1250"/>
    <n v="1250"/>
    <n v="6709.15"/>
    <n v="6709.15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7"/>
    <x v="5"/>
    <n v="2"/>
    <n v="2"/>
    <n v="46"/>
    <x v="3"/>
    <n v="26"/>
    <n v="59"/>
    <x v="2"/>
    <n v="2"/>
    <s v="2. EXP - Operating Expense"/>
    <n v="32"/>
    <x v="47"/>
    <n v="1477"/>
    <n v="-296.43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-9.5299999999999994"/>
    <n v="47.64"/>
    <n v="63.53"/>
    <n v="0"/>
    <n v="0"/>
    <n v="0"/>
    <n v="0"/>
    <n v="-273.14"/>
    <n v="-296.43"/>
    <s v="All Budget Divisions"/>
    <s v="CD-90 - Information Technology"/>
    <x v="1"/>
    <s v="USF"/>
    <s v="Employee Expenses"/>
    <s v="Compensation and Benefits"/>
    <n v="-23.29"/>
    <s v="90-910-90.62309"/>
    <s v="910-Enterprise Technology Development"/>
    <s v="910"/>
    <x v="47"/>
    <x v="0"/>
  </r>
  <r>
    <x v="4"/>
    <x v="9"/>
    <x v="1"/>
    <n v="2"/>
    <n v="2"/>
    <n v="36"/>
    <x v="14"/>
    <n v="26"/>
    <n v="49"/>
    <x v="10"/>
    <n v="2"/>
    <s v="2. EXP - Operating Expense"/>
    <n v="39"/>
    <x v="27"/>
    <n v="900"/>
    <n v="10875"/>
    <n v="92.13"/>
    <n v="370.67"/>
    <n v="42.71"/>
    <n v="0"/>
    <n v="1462.24"/>
    <n v="1193.1300000000001"/>
    <n v="148.57"/>
    <n v="288.06"/>
    <n v="462.01"/>
    <n v="682.45"/>
    <n v="91.99"/>
    <n v="4721.68"/>
    <n v="1000"/>
    <n v="1000"/>
    <n v="500"/>
    <n v="875.5"/>
    <n v="875.5"/>
    <n v="775.75"/>
    <n v="1500"/>
    <n v="650.5"/>
    <n v="650.5"/>
    <n v="641"/>
    <n v="906.25"/>
    <n v="1500"/>
    <n v="9555.64"/>
    <n v="10875"/>
    <s v="All Budget Divisions"/>
    <s v="BD-40 - Lifeline"/>
    <x v="5"/>
    <s v="USF"/>
    <s v="Employee Expenses"/>
    <s v="Team Building"/>
    <n v="1319.36"/>
    <s v="40-400-40.62505"/>
    <s v="400-Lifeline"/>
    <s v="400"/>
    <x v="27"/>
    <x v="4"/>
  </r>
  <r>
    <x v="0"/>
    <x v="14"/>
    <x v="8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1"/>
    <x v="1"/>
    <x v="1"/>
    <n v="2"/>
    <n v="2"/>
    <n v="42"/>
    <x v="11"/>
    <n v="26"/>
    <n v="55"/>
    <x v="6"/>
    <n v="2"/>
    <s v="2. EXP - Operating Expense"/>
    <n v="40"/>
    <x v="48"/>
    <n v="530"/>
    <n v="0"/>
    <n v="959.94"/>
    <n v="5708.1"/>
    <n v="3203.19"/>
    <n v="3194.51"/>
    <n v="3153.55"/>
    <n v="3148.74"/>
    <n v="3464.38"/>
    <n v="2653.82"/>
    <n v="2627.32"/>
    <n v="5258.5"/>
    <n v="1399.62"/>
    <n v="2486.6"/>
    <n v="0"/>
    <n v="0"/>
    <n v="0"/>
    <n v="0"/>
    <n v="0"/>
    <n v="0"/>
    <n v="0"/>
    <n v="0"/>
    <n v="0"/>
    <n v="0"/>
    <n v="0"/>
    <n v="0"/>
    <n v="37258.269999999997"/>
    <n v="0"/>
    <s v="All Budget Divisions"/>
    <s v="CD-70 - Finance"/>
    <x v="1"/>
    <s v="USF"/>
    <s v="General and Administrative"/>
    <s v="Printing and Postage"/>
    <n v="-37258.269999999997"/>
    <s v="70-700-70.62600"/>
    <s v="700-Finance"/>
    <s v="700"/>
    <x v="48"/>
    <x v="8"/>
  </r>
  <r>
    <x v="0"/>
    <x v="11"/>
    <x v="6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3"/>
    <x v="3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0"/>
    <x v="0"/>
    <n v="2"/>
    <n v="2"/>
    <n v="54"/>
    <x v="15"/>
    <n v="26"/>
    <n v="59"/>
    <x v="2"/>
    <n v="2"/>
    <s v="2. EXP - Operating Expense"/>
    <n v="24"/>
    <x v="3"/>
    <n v="1507"/>
    <n v="14160.74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5"/>
    <n v="1268.3499999999999"/>
    <n v="520"/>
    <n v="520"/>
    <n v="1350.46"/>
    <n v="1289.08"/>
    <n v="1411.85"/>
    <n v="10109.35"/>
    <n v="10109.35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6"/>
    <x v="12"/>
    <x v="6"/>
    <n v="2"/>
    <n v="2"/>
    <n v="54"/>
    <x v="15"/>
    <n v="26"/>
    <n v="59"/>
    <x v="2"/>
    <n v="2"/>
    <s v="2. EXP - Operating Expense"/>
    <n v="24"/>
    <x v="3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13"/>
    <x v="7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5"/>
    <x v="16"/>
    <x v="9"/>
    <n v="2"/>
    <n v="2"/>
    <n v="45"/>
    <x v="6"/>
    <n v="26"/>
    <n v="58"/>
    <x v="4"/>
    <n v="2"/>
    <s v="2. EXP - Operating Expense"/>
    <n v="29"/>
    <x v="4"/>
    <n v="1234"/>
    <n v="187662.59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16960.099999999999"/>
    <n v="25056.46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-4251.4799999999996"/>
    <n v="0"/>
    <n v="233930.63"/>
    <n v="187662.59"/>
    <s v="All Budget Divisions"/>
    <s v="CD-80 - Audit and Assurance"/>
    <x v="1"/>
    <s v="USF"/>
    <s v="Employee Expenses"/>
    <s v="Compensation and Benefits"/>
    <n v="-46268.04"/>
    <s v="80-854-80.62306"/>
    <s v="854-Payment Quality Assurance"/>
    <s v="854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49"/>
    <n v="140024.66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8774.63"/>
    <n v="19630.259999999998"/>
    <n v="17992.11"/>
    <n v="0"/>
    <n v="0"/>
    <n v="0"/>
    <n v="0"/>
    <n v="158036.93"/>
    <n v="140024.66"/>
    <s v="All Budget Divisions"/>
    <s v="CD-90 - Information Technology"/>
    <x v="1"/>
    <s v="USF"/>
    <s v="Employee Expenses"/>
    <s v="Compensation and Benefits"/>
    <n v="-18012.27"/>
    <s v="90-900-90.62306"/>
    <s v="900-IT Senior Management"/>
    <s v="900"/>
    <x v="4"/>
    <x v="3"/>
  </r>
  <r>
    <x v="0"/>
    <x v="18"/>
    <x v="11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1"/>
    <x v="1"/>
    <x v="1"/>
    <n v="2"/>
    <n v="2"/>
    <n v="53"/>
    <x v="16"/>
    <n v="26"/>
    <n v="59"/>
    <x v="2"/>
    <n v="2"/>
    <s v="2. EXP - Operating Expense"/>
    <n v="16"/>
    <x v="1"/>
    <n v="640"/>
    <n v="2200000"/>
    <n v="114493.5"/>
    <n v="28800.44"/>
    <n v="-128146.48"/>
    <n v="32496.14"/>
    <n v="37437.4"/>
    <n v="32970.47"/>
    <n v="-13798.85"/>
    <n v="-11122.15"/>
    <n v="-42755.76"/>
    <n v="0"/>
    <n v="0"/>
    <n v="0"/>
    <n v="182600"/>
    <n v="173800"/>
    <n v="200200"/>
    <n v="182600"/>
    <n v="182600"/>
    <n v="191400"/>
    <n v="173800"/>
    <n v="200200"/>
    <n v="182600"/>
    <n v="182600"/>
    <n v="173800"/>
    <n v="173800"/>
    <n v="50374.71"/>
    <n v="2200000"/>
    <s v="All Budget Divisions"/>
    <s v="DA-40 - Lifeline (DA)"/>
    <x v="5"/>
    <s v="USF"/>
    <s v="Professional Services"/>
    <s v="Contract Labor"/>
    <n v="2149625.29"/>
    <s v="90-917-40.61400"/>
    <s v="917-IT Lifeline Support"/>
    <s v="917"/>
    <x v="1"/>
    <x v="1"/>
  </r>
  <r>
    <x v="0"/>
    <x v="7"/>
    <x v="5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4"/>
    <x v="9"/>
    <x v="1"/>
    <n v="2"/>
    <n v="2"/>
    <n v="33"/>
    <x v="20"/>
    <n v="26"/>
    <n v="59"/>
    <x v="2"/>
    <n v="2"/>
    <s v="2. EXP - Operating Expense"/>
    <n v="18"/>
    <x v="2"/>
    <n v="1070"/>
    <n v="758847.99999599997"/>
    <n v="14735.7"/>
    <n v="17470.599999999999"/>
    <n v="6481.24"/>
    <n v="16339.14"/>
    <n v="13972"/>
    <n v="13693.82"/>
    <n v="13634.28"/>
    <n v="14265.15"/>
    <n v="13550.11"/>
    <n v="13357.74"/>
    <n v="13751.45"/>
    <n v="14440.33"/>
    <n v="63079.083333000002"/>
    <n v="63108.083333000002"/>
    <n v="63137.083333000002"/>
    <n v="63165.083333000002"/>
    <n v="63194.083333000002"/>
    <n v="63223.083333000002"/>
    <n v="63251.083333000002"/>
    <n v="63280.083333000002"/>
    <n v="63309.083333000002"/>
    <n v="63338.083333000002"/>
    <n v="63367.083333000002"/>
    <n v="63396.083333000002"/>
    <n v="165691.56"/>
    <n v="758847.99999599997"/>
    <s v="All Budget Divisions"/>
    <s v="CD-10 - Contributors/499"/>
    <x v="1"/>
    <s v="USF"/>
    <s v="General and Administrative"/>
    <s v="Computer Support and Maintenance"/>
    <n v="593156.43999600003"/>
    <s v="90-913-10.61420"/>
    <s v="913-Architecture and Standards"/>
    <s v="913"/>
    <x v="2"/>
    <x v="2"/>
  </r>
  <r>
    <x v="5"/>
    <x v="10"/>
    <x v="1"/>
    <n v="2"/>
    <n v="2"/>
    <n v="33"/>
    <x v="20"/>
    <n v="26"/>
    <n v="55"/>
    <x v="6"/>
    <n v="2"/>
    <s v="2. EXP - Operating Expense"/>
    <n v="24"/>
    <x v="3"/>
    <n v="1106"/>
    <n v="13732.615400000001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1210.1538"/>
    <n v="1052.3077000000001"/>
    <n v="1104.9231"/>
    <n v="1157.5385000000001"/>
    <n v="1157.5385000000001"/>
    <n v="1104.9231"/>
    <n v="1210.1538"/>
    <n v="1104.9231"/>
    <n v="1157.5385000000001"/>
    <n v="1210.1538"/>
    <n v="1052.3077000000001"/>
    <n v="1210.1538"/>
    <n v="6624.6"/>
    <n v="13732.615400000001"/>
    <s v="All Budget Divisions"/>
    <s v="CD-10 - Contributors/499"/>
    <x v="1"/>
    <s v="USF"/>
    <s v="Employee Expenses"/>
    <s v="Compensation and Benefits"/>
    <n v="7108.0154000000002"/>
    <s v="10-100-10.62301"/>
    <s v="100-499"/>
    <s v="100"/>
    <x v="3"/>
    <x v="3"/>
  </r>
  <r>
    <x v="0"/>
    <x v="0"/>
    <x v="0"/>
    <n v="2"/>
    <n v="2"/>
    <n v="45"/>
    <x v="6"/>
    <n v="26"/>
    <n v="58"/>
    <x v="4"/>
    <n v="2"/>
    <s v="2. EXP - Operating Expense"/>
    <n v="24"/>
    <x v="3"/>
    <n v="1431"/>
    <n v="25436.79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2510.6"/>
    <n v="1316.3"/>
    <n v="2152.6"/>
    <n v="1456.2"/>
    <n v="3858.46"/>
    <n v="3683.08"/>
    <n v="4033.85"/>
    <n v="13861.4"/>
    <n v="13861.4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0"/>
    <x v="0"/>
    <x v="0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1"/>
    <x v="1"/>
    <x v="1"/>
    <n v="2"/>
    <n v="2"/>
    <n v="46"/>
    <x v="3"/>
    <n v="26"/>
    <n v="59"/>
    <x v="2"/>
    <n v="2"/>
    <s v="2. EXP - Operating Expense"/>
    <n v="146"/>
    <x v="5"/>
    <n v="591"/>
    <n v="4922.3"/>
    <n v="-475.94"/>
    <n v="632.82000000000005"/>
    <n v="311.74"/>
    <n v="0"/>
    <n v="1047.3399999999999"/>
    <n v="0"/>
    <n v="0"/>
    <n v="187.34"/>
    <n v="0"/>
    <n v="0"/>
    <n v="0"/>
    <n v="0"/>
    <n v="0"/>
    <n v="246.74"/>
    <n v="136.74"/>
    <n v="265.74"/>
    <n v="1663.08"/>
    <n v="939"/>
    <n v="0"/>
    <n v="0"/>
    <n v="0"/>
    <n v="719"/>
    <n v="379"/>
    <n v="573"/>
    <n v="1703.3"/>
    <n v="4922.3"/>
    <s v="All Budget Divisions"/>
    <s v="CD-90 - Information Technology"/>
    <x v="1"/>
    <s v="USF"/>
    <s v="Employee Expenses"/>
    <s v="Dues and Subscriptions"/>
    <n v="3219"/>
    <s v="90-900-90.62200"/>
    <s v="900-IT Senior Management"/>
    <s v="900"/>
    <x v="5"/>
    <x v="4"/>
  </r>
  <r>
    <x v="0"/>
    <x v="7"/>
    <x v="5"/>
    <n v="2"/>
    <n v="2"/>
    <n v="42"/>
    <x v="11"/>
    <n v="26"/>
    <n v="55"/>
    <x v="6"/>
    <n v="2"/>
    <s v="2. EXP - Operating Expense"/>
    <n v="147"/>
    <x v="11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3"/>
    <x v="8"/>
    <x v="1"/>
    <n v="2"/>
    <n v="2"/>
    <n v="37"/>
    <x v="5"/>
    <n v="26"/>
    <n v="50"/>
    <x v="0"/>
    <n v="3"/>
    <s v="4. USAC_DEBIT - USAC Administration (Debit to SM)"/>
    <n v="124"/>
    <x v="63"/>
    <n v="685"/>
    <n v="48700.920400000003"/>
    <n v="3377.55"/>
    <n v="3381.47"/>
    <n v="6055.46"/>
    <n v="3395.28"/>
    <n v="3815.03"/>
    <n v="3619.08"/>
    <n v="3637.45"/>
    <n v="4567.45"/>
    <n v="3449.11"/>
    <n v="3592.09"/>
    <n v="6286.48"/>
    <n v="3752.91"/>
    <n v="3802.3919000000001"/>
    <n v="3822.7384000000002"/>
    <n v="4353.4287999999997"/>
    <n v="3889.4881999999998"/>
    <n v="4230.4003000000002"/>
    <n v="4099.9471000000003"/>
    <n v="4009.7435999999998"/>
    <n v="4149.1543000000001"/>
    <n v="4011.6923000000002"/>
    <n v="4595.2991000000002"/>
    <n v="3825.2912000000001"/>
    <n v="3911.3452000000002"/>
    <n v="48929.36"/>
    <n v="48700.920400000003"/>
    <s v="All Budget Divisions"/>
    <s v="BD-50 - Rural Health Care"/>
    <x v="2"/>
    <s v="USF"/>
    <s v="Allocations"/>
    <s v="Allocations"/>
    <n v="-228.43960000000001"/>
    <s v="50-500-50.90233"/>
    <s v="500-Rural Health Care"/>
    <s v="500"/>
    <x v="63"/>
    <x v="0"/>
  </r>
  <r>
    <x v="3"/>
    <x v="8"/>
    <x v="1"/>
    <n v="2"/>
    <n v="2"/>
    <n v="34"/>
    <x v="7"/>
    <n v="26"/>
    <n v="47"/>
    <x v="5"/>
    <n v="3"/>
    <s v="4. USAC_DEBIT - USAC Administration (Debit to SM)"/>
    <n v="129"/>
    <x v="67"/>
    <n v="671"/>
    <n v="1008100.5096"/>
    <n v="62611.5"/>
    <n v="61073.53"/>
    <n v="62219.65"/>
    <n v="262558.73"/>
    <n v="59247.44"/>
    <n v="67527.570000000007"/>
    <n v="57005.56"/>
    <n v="54977.53"/>
    <n v="54930.83"/>
    <n v="56971.1"/>
    <n v="55834.84"/>
    <n v="56214.2"/>
    <n v="84008.375799999994"/>
    <n v="84008.375799999994"/>
    <n v="84008.375799999994"/>
    <n v="84008.375799999994"/>
    <n v="84008.375799999994"/>
    <n v="84008.375799999994"/>
    <n v="84008.375799999994"/>
    <n v="84008.375799999994"/>
    <n v="84008.375799999994"/>
    <n v="84008.375799999994"/>
    <n v="84008.375799999994"/>
    <n v="84008.375799999994"/>
    <n v="911172.48"/>
    <n v="1008100.5096"/>
    <s v="All Budget Divisions"/>
    <s v="BD-20 - Schools &amp; Libraries"/>
    <x v="3"/>
    <s v="USF"/>
    <s v="Allocations"/>
    <s v="Allocations"/>
    <n v="96928.029599999994"/>
    <s v="20-200-20.90310"/>
    <s v="200-Schools &amp; Libraries"/>
    <s v="200"/>
    <x v="67"/>
    <x v="0"/>
  </r>
  <r>
    <x v="0"/>
    <x v="11"/>
    <x v="6"/>
    <n v="2"/>
    <n v="2"/>
    <n v="34"/>
    <x v="7"/>
    <n v="26"/>
    <n v="47"/>
    <x v="5"/>
    <n v="3"/>
    <s v="4. USAC_DEBIT - USAC Administration (Debit to SM)"/>
    <n v="130"/>
    <x v="32"/>
    <n v="1335"/>
    <n v="0"/>
    <n v="10319.07"/>
    <n v="10653.13"/>
    <n v="10379.31"/>
    <n v="10319.07"/>
    <n v="10319.07"/>
    <n v="10220.59"/>
    <n v="9184.99"/>
    <n v="11041.1"/>
    <n v="9792.7900000000009"/>
    <n v="0"/>
    <n v="0"/>
    <n v="0"/>
    <n v="0"/>
    <n v="0"/>
    <n v="0"/>
    <n v="0"/>
    <n v="0"/>
    <n v="0"/>
    <n v="0"/>
    <n v="0"/>
    <n v="0"/>
    <n v="0"/>
    <n v="0"/>
    <n v="0"/>
    <n v="92229.119999999995"/>
    <n v="0"/>
    <s v="All Budget Divisions"/>
    <s v="BD-20 - Schools &amp; Libraries"/>
    <x v="3"/>
    <s v="USF"/>
    <s v="Allocations"/>
    <s v="Allocations"/>
    <n v="-92229.119999999995"/>
    <s v="20-200-20.90400"/>
    <s v="200-Schools &amp; Libraries"/>
    <s v="200"/>
    <x v="32"/>
    <x v="0"/>
  </r>
  <r>
    <x v="6"/>
    <x v="12"/>
    <x v="6"/>
    <n v="2"/>
    <n v="2"/>
    <n v="37"/>
    <x v="5"/>
    <n v="26"/>
    <n v="50"/>
    <x v="0"/>
    <n v="3"/>
    <s v="4. USAC_DEBIT - USAC Administration (Debit to SM)"/>
    <n v="130"/>
    <x v="32"/>
    <n v="1528"/>
    <n v="42710.888992"/>
    <n v="0"/>
    <n v="0"/>
    <n v="0"/>
    <n v="0"/>
    <n v="0"/>
    <n v="0"/>
    <n v="0"/>
    <n v="0"/>
    <n v="0"/>
    <n v="0"/>
    <n v="0"/>
    <n v="0"/>
    <n v="3559.239556"/>
    <n v="3559.239556"/>
    <n v="3559.239556"/>
    <n v="3559.239556"/>
    <n v="3559.239556"/>
    <n v="3559.239556"/>
    <n v="3559.239556"/>
    <n v="3559.239556"/>
    <n v="3559.239556"/>
    <n v="3559.239556"/>
    <n v="3559.239556"/>
    <n v="3559.2538760000002"/>
    <n v="0"/>
    <n v="0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0"/>
    <x v="6"/>
    <x v="1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7"/>
    <x v="5"/>
    <n v="2"/>
    <n v="2"/>
    <n v="46"/>
    <x v="3"/>
    <n v="26"/>
    <n v="59"/>
    <x v="2"/>
    <n v="6"/>
    <s v="X00000 - Capital Expenses"/>
    <n v="138"/>
    <x v="7"/>
    <n v="1477"/>
    <n v="574213.93000000005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0"/>
    <n v="0"/>
    <n v="0"/>
    <n v="0"/>
    <n v="0"/>
    <n v="0"/>
    <n v="0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6"/>
    <x v="12"/>
    <x v="6"/>
    <n v="2"/>
    <n v="2"/>
    <n v="50"/>
    <x v="0"/>
    <n v="26"/>
    <n v="50"/>
    <x v="0"/>
    <n v="2"/>
    <s v="2. EXP - Operating Expense"/>
    <n v="107"/>
    <x v="12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5"/>
    <x v="16"/>
    <x v="9"/>
    <n v="2"/>
    <n v="2"/>
    <n v="42"/>
    <x v="11"/>
    <n v="26"/>
    <n v="55"/>
    <x v="6"/>
    <n v="2"/>
    <s v="2. EXP - Operating Expense"/>
    <n v="108"/>
    <x v="30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8"/>
    <x v="11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3"/>
    <x v="7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1"/>
    <x v="1"/>
    <x v="1"/>
    <n v="2"/>
    <n v="2"/>
    <n v="36"/>
    <x v="14"/>
    <n v="26"/>
    <n v="49"/>
    <x v="10"/>
    <n v="3"/>
    <s v="4. USAC_DEBIT - USAC Administration (Debit to SM)"/>
    <n v="120"/>
    <x v="73"/>
    <n v="458"/>
    <n v="9409112.1082000006"/>
    <n v="740420.53"/>
    <n v="691349.71"/>
    <n v="806895.41"/>
    <n v="734303.38"/>
    <n v="762917.46"/>
    <n v="759714.39"/>
    <n v="744799.81"/>
    <n v="797511.49"/>
    <n v="771239.18"/>
    <n v="745817.69"/>
    <n v="769208.55"/>
    <n v="945616.09"/>
    <n v="709212.7818"/>
    <n v="673427.38910000003"/>
    <n v="780783.5675"/>
    <n v="709212.7818"/>
    <n v="744998.17460000003"/>
    <n v="747668.16500000004"/>
    <n v="711761.40899999999"/>
    <n v="783574.92110000004"/>
    <n v="747668.16500000004"/>
    <n v="711761.40899999999"/>
    <n v="785248.63489999995"/>
    <n v="1303794.7094000001"/>
    <n v="9269793.6899999995"/>
    <n v="9409112.1082000006"/>
    <s v="All Budget Divisions"/>
    <s v="BD-40 - Lifeline"/>
    <x v="5"/>
    <s v="USF"/>
    <s v="Allocations"/>
    <s v="Allocations"/>
    <n v="139318.41819999999"/>
    <s v="40-400-40.90110"/>
    <s v="400-Lifeline"/>
    <s v="400"/>
    <x v="73"/>
    <x v="0"/>
  </r>
  <r>
    <x v="0"/>
    <x v="13"/>
    <x v="7"/>
    <n v="2"/>
    <n v="2"/>
    <n v="35"/>
    <x v="12"/>
    <n v="26"/>
    <n v="48"/>
    <x v="7"/>
    <n v="3"/>
    <s v="4. USAC_DEBIT - USAC Administration (Debit to SM)"/>
    <n v="122"/>
    <x v="31"/>
    <n v="1340"/>
    <n v="36144.69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4076.06"/>
    <n v="3140.42"/>
    <n v="3326.87"/>
    <n v="3347.39"/>
    <n v="3691.2"/>
    <n v="3402.47"/>
    <n v="3730.97"/>
    <n v="11429.31"/>
    <n v="11429.31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17"/>
    <x v="10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0"/>
    <x v="0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8"/>
    <x v="11"/>
    <n v="2"/>
    <n v="2"/>
    <n v="46"/>
    <x v="3"/>
    <n v="26"/>
    <n v="59"/>
    <x v="2"/>
    <n v="2"/>
    <s v="2. EXP - Operating Expense"/>
    <n v="105"/>
    <x v="11"/>
    <n v="1473"/>
    <n v="63105.599999999999"/>
    <n v="0"/>
    <n v="0"/>
    <n v="0"/>
    <n v="0"/>
    <n v="0"/>
    <n v="0"/>
    <n v="0"/>
    <n v="0"/>
    <n v="500"/>
    <n v="0"/>
    <n v="0"/>
    <n v="0"/>
    <n v="0"/>
    <n v="173.08"/>
    <n v="190.38"/>
    <n v="190.38"/>
    <n v="181.73"/>
    <n v="190.38"/>
    <n v="199.04"/>
    <n v="181.73"/>
    <n v="190.38"/>
    <n v="190.38"/>
    <n v="24596.67"/>
    <n v="36821.449999999997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3"/>
    <x v="8"/>
    <x v="1"/>
    <n v="2"/>
    <n v="2"/>
    <n v="49"/>
    <x v="13"/>
    <n v="26"/>
    <n v="52"/>
    <x v="1"/>
    <n v="2"/>
    <s v="2. EXP - Operating Expense"/>
    <n v="107"/>
    <x v="12"/>
    <n v="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11"/>
    <x v="6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5"/>
    <x v="4"/>
    <n v="2"/>
    <n v="2"/>
    <n v="55"/>
    <x v="9"/>
    <n v="26"/>
    <n v="59"/>
    <x v="2"/>
    <n v="2"/>
    <s v="2. EXP - Operating Expense"/>
    <n v="100"/>
    <x v="18"/>
    <n v="1505"/>
    <n v="2382711.36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211924.96"/>
    <n v="202682.77"/>
    <n v="185058.18"/>
    <n v="193870.47"/>
    <n v="193870.47"/>
    <n v="185058.18"/>
    <n v="202682.77"/>
    <n v="1219488.52"/>
    <n v="1219488.52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0"/>
    <x v="11"/>
    <x v="6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18"/>
    <x v="11"/>
    <n v="2"/>
    <n v="2"/>
    <n v="46"/>
    <x v="3"/>
    <n v="26"/>
    <n v="59"/>
    <x v="2"/>
    <n v="2"/>
    <s v="2. EXP - Operating Expense"/>
    <n v="102"/>
    <x v="44"/>
    <n v="1498"/>
    <n v="-182.7"/>
    <n v="-182.7"/>
    <n v="111.06"/>
    <n v="-88.73"/>
    <n v="61.41"/>
    <n v="-5721.52"/>
    <n v="-3645.97"/>
    <n v="-2729.98"/>
    <n v="-6007.83"/>
    <n v="-2232.87"/>
    <n v="0"/>
    <n v="0"/>
    <n v="0"/>
    <n v="-182.7"/>
    <n v="0"/>
    <n v="0"/>
    <n v="0"/>
    <n v="0"/>
    <n v="0"/>
    <n v="0"/>
    <n v="0"/>
    <n v="0"/>
    <n v="0"/>
    <n v="0"/>
    <n v="0"/>
    <n v="-182.7"/>
    <n v="-182.7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0"/>
    <x v="6"/>
    <x v="1"/>
    <n v="2"/>
    <n v="2"/>
    <n v="46"/>
    <x v="3"/>
    <n v="26"/>
    <n v="59"/>
    <x v="2"/>
    <n v="2"/>
    <s v="2. EXP - Operating Expense"/>
    <n v="102"/>
    <x v="44"/>
    <n v="1504"/>
    <n v="0"/>
    <n v="-1138.56"/>
    <n v="-1454.16"/>
    <n v="-2087.56"/>
    <n v="-916.59"/>
    <n v="-7541.72"/>
    <n v="-2041.69"/>
    <n v="-5818.39"/>
    <n v="-4867.41"/>
    <n v="-6605.54"/>
    <n v="0"/>
    <n v="0"/>
    <n v="0"/>
    <n v="0"/>
    <n v="0"/>
    <n v="0"/>
    <n v="0"/>
    <n v="0"/>
    <n v="0"/>
    <n v="0"/>
    <n v="0"/>
    <n v="0"/>
    <n v="0"/>
    <n v="0"/>
    <n v="0"/>
    <n v="-32471.62"/>
    <n v="0"/>
    <s v="All Budget Divisions"/>
    <s v="CD-90 - Information Technology"/>
    <x v="1"/>
    <s v="USF"/>
    <s v="Employee Expenses"/>
    <s v="Compensation and Benefits"/>
    <n v="32471.62"/>
    <s v="90-923-90.68002"/>
    <s v="923-Information Security"/>
    <s v="923"/>
    <x v="44"/>
    <x v="0"/>
  </r>
  <r>
    <x v="6"/>
    <x v="12"/>
    <x v="6"/>
    <n v="2"/>
    <n v="2"/>
    <n v="55"/>
    <x v="9"/>
    <n v="26"/>
    <n v="59"/>
    <x v="2"/>
    <n v="2"/>
    <s v="2. EXP - Operating Expense"/>
    <n v="102"/>
    <x v="44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17"/>
    <x v="10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7"/>
    <x v="5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7"/>
    <x v="10"/>
    <n v="2"/>
    <n v="2"/>
    <n v="42"/>
    <x v="11"/>
    <n v="26"/>
    <n v="55"/>
    <x v="6"/>
    <n v="2"/>
    <s v="2. EXP - Operating Expense"/>
    <n v="84"/>
    <x v="14"/>
    <n v="1398"/>
    <n v="1886.8333299999999"/>
    <n v="0"/>
    <n v="1053.5"/>
    <n v="190"/>
    <n v="0"/>
    <n v="0"/>
    <n v="-310.54000000000002"/>
    <n v="0"/>
    <n v="2277"/>
    <n v="-1016.16"/>
    <n v="0"/>
    <n v="0"/>
    <n v="0"/>
    <n v="0"/>
    <n v="1053.5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1053.5"/>
    <n v="1053.5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9"/>
    <x v="12"/>
    <n v="2"/>
    <n v="2"/>
    <n v="42"/>
    <x v="11"/>
    <n v="26"/>
    <n v="55"/>
    <x v="6"/>
    <n v="2"/>
    <s v="2. EXP - Operating Expense"/>
    <n v="90"/>
    <x v="75"/>
    <n v="1398"/>
    <n v="249999.97666499999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0000000002"/>
    <n v="20833.330000000002"/>
    <n v="20833.333332999999"/>
    <n v="20833.333332999999"/>
    <n v="20833.333332999999"/>
    <n v="20833.333332999999"/>
    <n v="20833.333332999999"/>
    <n v="145833.31"/>
    <n v="145833.31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0"/>
    <x v="6"/>
    <x v="1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20"/>
    <x v="13"/>
    <n v="2"/>
    <n v="2"/>
    <n v="52"/>
    <x v="10"/>
    <n v="26"/>
    <n v="59"/>
    <x v="2"/>
    <n v="2"/>
    <s v="2. EXP - Operating Expense"/>
    <n v="97"/>
    <x v="16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3"/>
    <x v="3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3"/>
    <x v="3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18"/>
    <x v="11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1"/>
    <x v="6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5"/>
    <x v="15"/>
    <x v="5"/>
    <n v="2"/>
    <n v="2"/>
    <n v="34"/>
    <x v="7"/>
    <n v="26"/>
    <n v="47"/>
    <x v="5"/>
    <n v="2"/>
    <s v="2. EXP - Operating Expense"/>
    <n v="56"/>
    <x v="21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3"/>
    <x v="7"/>
    <n v="2"/>
    <n v="2"/>
    <n v="39"/>
    <x v="1"/>
    <n v="26"/>
    <n v="52"/>
    <x v="1"/>
    <n v="2"/>
    <s v="2. EXP - Operating Expense"/>
    <n v="57"/>
    <x v="22"/>
    <n v="1403"/>
    <n v="68376.966662000006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12686.666665999999"/>
    <n v="3340.6666660000001"/>
    <n v="3340.6666660000001"/>
    <n v="12090.666665999999"/>
    <n v="3340.6666660000001"/>
    <n v="3340.6666660000001"/>
    <n v="12686.666665999999"/>
    <n v="17550.3"/>
    <n v="17550.3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11"/>
    <x v="6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69"/>
    <n v="-80512.337199999994"/>
    <n v="0"/>
    <n v="0"/>
    <n v="0"/>
    <n v="0"/>
    <n v="0"/>
    <n v="0"/>
    <n v="0"/>
    <n v="0"/>
    <n v="0"/>
    <n v="0"/>
    <n v="0"/>
    <n v="0"/>
    <n v="-7210.3752999999997"/>
    <n v="-6315.3842999999997"/>
    <n v="-7256.2491"/>
    <n v="-6309.7817999999997"/>
    <n v="-7256.2491"/>
    <n v="-7008.5267000000003"/>
    <n v="-6734.7403000000004"/>
    <n v="-7306.8136999999997"/>
    <n v="-6464.5451999999996"/>
    <n v="-6465.9848000000002"/>
    <n v="-6222.3335999999999"/>
    <n v="-5961.3532999999998"/>
    <n v="0"/>
    <n v="-80512.337199999994"/>
    <s v="All Budget Divisions"/>
    <s v="CD-90 - Information Technology"/>
    <x v="1"/>
    <s v="USF"/>
    <s v="Employee Expenses"/>
    <s v="Compensation and Benefits"/>
    <n v="-80512.337199999994"/>
    <s v="90-922-90.62307"/>
    <s v="922-Technology Operations"/>
    <s v="922"/>
    <x v="39"/>
    <x v="0"/>
  </r>
  <r>
    <x v="0"/>
    <x v="17"/>
    <x v="10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0"/>
    <x v="0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2"/>
    <x v="4"/>
    <x v="1"/>
    <n v="2"/>
    <n v="2"/>
    <n v="48"/>
    <x v="8"/>
    <n v="26"/>
    <n v="55"/>
    <x v="6"/>
    <n v="2"/>
    <s v="2. EXP - Operating Expense"/>
    <n v="31"/>
    <x v="24"/>
    <n v="301"/>
    <n v="0"/>
    <n v="0"/>
    <n v="0"/>
    <n v="427.86"/>
    <n v="2151.64"/>
    <n v="5287.42"/>
    <n v="3783.86"/>
    <n v="3189.28"/>
    <n v="3318.15"/>
    <n v="1864.47"/>
    <n v="2022.28"/>
    <n v="3106.51"/>
    <n v="3863.97"/>
    <n v="0"/>
    <n v="0"/>
    <n v="0"/>
    <n v="0"/>
    <n v="0"/>
    <n v="0"/>
    <n v="0"/>
    <n v="0"/>
    <n v="0"/>
    <n v="0"/>
    <n v="0"/>
    <n v="0"/>
    <n v="29015.439999999999"/>
    <n v="0"/>
    <s v="All Budget Divisions"/>
    <s v="CD-22 - ECF (FCC Appropriated Program)"/>
    <x v="0"/>
    <s v="FCC"/>
    <s v="Employee Expenses"/>
    <s v="Compensation and Benefits"/>
    <n v="-29015.439999999999"/>
    <s v="70-202-22.62308"/>
    <s v="202-ECF (FCC Appropriated Program)"/>
    <s v="202"/>
    <x v="24"/>
    <x v="0"/>
  </r>
  <r>
    <x v="0"/>
    <x v="14"/>
    <x v="8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7"/>
    <x v="5"/>
    <n v="2"/>
    <n v="2"/>
    <n v="47"/>
    <x v="2"/>
    <n v="26"/>
    <n v="60"/>
    <x v="9"/>
    <n v="2"/>
    <s v="2. EXP - Operating Expense"/>
    <n v="24"/>
    <x v="3"/>
    <n v="1511"/>
    <n v="19328.84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132"/>
    <n v="2850"/>
    <n v="2186"/>
    <n v="0"/>
    <n v="0"/>
    <n v="0"/>
    <n v="0"/>
    <n v="21058.84"/>
    <n v="19328.84"/>
    <s v="All Budget Divisions"/>
    <s v="CD-93 - Human Resources"/>
    <x v="1"/>
    <s v="USF"/>
    <s v="Employee Expenses"/>
    <s v="Compensation and Benefits"/>
    <n v="-1730"/>
    <s v="93-930-93.62301"/>
    <s v="930-Human Resources"/>
    <s v="930"/>
    <x v="3"/>
    <x v="3"/>
  </r>
  <r>
    <x v="0"/>
    <x v="17"/>
    <x v="10"/>
    <n v="2"/>
    <n v="2"/>
    <n v="41"/>
    <x v="17"/>
    <n v="26"/>
    <n v="54"/>
    <x v="11"/>
    <n v="2"/>
    <s v="2. EXP - Operating Expense"/>
    <n v="26"/>
    <x v="51"/>
    <n v="1389"/>
    <n v="527694.85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903.57"/>
    <n v="43903.57"/>
    <n v="41907.96"/>
    <n v="43903.57"/>
    <n v="45899.19"/>
    <n v="41907.96"/>
    <n v="43903.57"/>
    <n v="43903.57"/>
    <n v="41907.96"/>
    <n v="45899.19"/>
    <n v="90654.74"/>
    <n v="90654.74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5"/>
    <x v="10"/>
    <x v="1"/>
    <n v="2"/>
    <n v="2"/>
    <n v="43"/>
    <x v="21"/>
    <n v="26"/>
    <n v="56"/>
    <x v="12"/>
    <n v="2"/>
    <s v="2. EXP - Operating Expense"/>
    <n v="27"/>
    <x v="38"/>
    <n v="1211"/>
    <n v="16617.609"/>
    <n v="1335.68"/>
    <n v="1374.71"/>
    <n v="1352.83"/>
    <n v="1393.56"/>
    <n v="1362.36"/>
    <n v="1362.36"/>
    <n v="146.78"/>
    <n v="1214.95"/>
    <n v="1214.95"/>
    <n v="1225.82"/>
    <n v="1041.5999999999999"/>
    <n v="1119.51"/>
    <n v="1464.3869999999999"/>
    <n v="1273.3800000000001"/>
    <n v="1337.049"/>
    <n v="1400.7180000000001"/>
    <n v="1400.7180000000001"/>
    <n v="1337.049"/>
    <n v="1464.3869999999999"/>
    <n v="1337.049"/>
    <n v="1400.7180000000001"/>
    <n v="1464.3869999999999"/>
    <n v="1273.3800000000001"/>
    <n v="1464.3869999999999"/>
    <n v="14145.11"/>
    <n v="16617.609"/>
    <s v="All Budget Divisions"/>
    <s v="CD-73 - Procurement"/>
    <x v="1"/>
    <s v="USF"/>
    <s v="Employee Expenses"/>
    <s v="Compensation and Benefits"/>
    <n v="2472.4989999999998"/>
    <s v="73-730-73.62304"/>
    <s v="730-Procurement"/>
    <s v="730"/>
    <x v="38"/>
    <x v="3"/>
  </r>
  <r>
    <x v="5"/>
    <x v="15"/>
    <x v="5"/>
    <n v="2"/>
    <n v="2"/>
    <n v="45"/>
    <x v="6"/>
    <n v="26"/>
    <n v="58"/>
    <x v="4"/>
    <n v="2"/>
    <s v="2. EXP - Operating Expense"/>
    <n v="27"/>
    <x v="38"/>
    <n v="1234"/>
    <n v="16311.41"/>
    <n v="1494.36"/>
    <n v="1577.05"/>
    <n v="1530.67"/>
    <n v="1540.11"/>
    <n v="1532.88"/>
    <n v="1532.88"/>
    <n v="243.1"/>
    <n v="1367.49"/>
    <n v="1376.39"/>
    <n v="1372.16"/>
    <n v="1372.16"/>
    <n v="1372.16"/>
    <n v="1494.36"/>
    <n v="1577.05"/>
    <n v="1530.67"/>
    <n v="1540.11"/>
    <n v="1532.88"/>
    <n v="1532.88"/>
    <n v="243.1"/>
    <n v="1367.49"/>
    <n v="1376.39"/>
    <n v="1372.16"/>
    <n v="1372.16"/>
    <n v="1372.16"/>
    <n v="16311.41"/>
    <n v="16311.41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14"/>
    <x v="8"/>
    <n v="1"/>
    <n v="1"/>
    <n v="34"/>
    <x v="7"/>
    <n v="26"/>
    <n v="47"/>
    <x v="5"/>
    <n v="1"/>
    <s v="1. T4000 - Revenue"/>
    <n v="1"/>
    <x v="58"/>
    <n v="1335"/>
    <n v="81299809.000198007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476890.2000000002"/>
    <n v="6958469.8600000003"/>
    <n v="6679477.5300000003"/>
    <n v="6778654.3491479997"/>
    <n v="6867226.6640360001"/>
    <n v="6825806.7846410004"/>
    <n v="7488107.572373"/>
    <n v="53340013.630000003"/>
    <n v="53340013.630000003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5"/>
    <x v="20"/>
    <x v="13"/>
    <n v="2"/>
    <n v="2"/>
    <n v="36"/>
    <x v="14"/>
    <n v="26"/>
    <n v="49"/>
    <x v="10"/>
    <n v="2"/>
    <s v="2. EXP - Operating Expense"/>
    <n v="16"/>
    <x v="1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3"/>
    <x v="3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5"/>
    <x v="4"/>
    <n v="2"/>
    <n v="2"/>
    <n v="45"/>
    <x v="6"/>
    <n v="26"/>
    <n v="58"/>
    <x v="4"/>
    <n v="2"/>
    <s v="2. EXP - Operating Expense"/>
    <n v="16"/>
    <x v="1"/>
    <n v="1423"/>
    <n v="181806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0"/>
    <n v="22624"/>
    <n v="16678"/>
    <n v="9612"/>
    <n v="17503"/>
    <n v="20610"/>
    <n v="17069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19"/>
    <x v="12"/>
    <n v="2"/>
    <n v="2"/>
    <n v="45"/>
    <x v="6"/>
    <n v="26"/>
    <n v="58"/>
    <x v="4"/>
    <n v="2"/>
    <s v="2. EXP - Operating Expense"/>
    <n v="16"/>
    <x v="1"/>
    <n v="1423"/>
    <n v="143182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0"/>
    <n v="0"/>
    <n v="678"/>
    <n v="9612"/>
    <n v="17503"/>
    <n v="20610"/>
    <n v="17069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0"/>
    <x v="0"/>
    <n v="2"/>
    <n v="2"/>
    <n v="46"/>
    <x v="3"/>
    <n v="26"/>
    <n v="59"/>
    <x v="2"/>
    <n v="2"/>
    <s v="2. EXP - Operating Expense"/>
    <n v="16"/>
    <x v="1"/>
    <n v="1498"/>
    <n v="1151254.6399999999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1318.48"/>
    <n v="95039.26"/>
    <n v="88797.24"/>
    <n v="90842"/>
    <n v="110765.66"/>
    <n v="110765.66"/>
    <n v="110765.66"/>
    <n v="818957.66"/>
    <n v="818957.66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1"/>
    <x v="1"/>
    <x v="1"/>
    <n v="2"/>
    <n v="2"/>
    <n v="55"/>
    <x v="9"/>
    <n v="26"/>
    <n v="59"/>
    <x v="2"/>
    <n v="6"/>
    <s v="X00000 - Capital Expenses"/>
    <n v="139"/>
    <x v="8"/>
    <n v="655"/>
    <n v="0"/>
    <n v="0"/>
    <n v="0"/>
    <n v="46539.05"/>
    <n v="17574.240000000002"/>
    <n v="23692.84"/>
    <n v="16611.46"/>
    <n v="18244.75"/>
    <n v="17887.86"/>
    <n v="45608.91"/>
    <n v="-10921.74"/>
    <n v="13116.51"/>
    <n v="10502.15"/>
    <n v="0"/>
    <n v="0"/>
    <n v="0"/>
    <n v="0"/>
    <n v="0"/>
    <n v="0"/>
    <n v="0"/>
    <n v="0"/>
    <n v="0"/>
    <n v="0"/>
    <n v="0"/>
    <n v="0"/>
    <n v="198856.03"/>
    <n v="0"/>
    <s v="All Budget Divisions"/>
    <s v="DA-20 - Schools &amp; Libraries (DA)"/>
    <x v="3"/>
    <s v="USF"/>
    <s v="Employee Expenses"/>
    <s v="Compensation and Benefits"/>
    <n v="-198856.03"/>
    <s v="90-924-20.X00006"/>
    <s v="924-SLD EPC IT Support"/>
    <s v="924"/>
    <x v="8"/>
    <x v="0"/>
  </r>
  <r>
    <x v="0"/>
    <x v="18"/>
    <x v="11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2"/>
    <x v="2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8"/>
    <x v="11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19"/>
    <x v="12"/>
    <n v="2"/>
    <n v="2"/>
    <n v="37"/>
    <x v="5"/>
    <n v="26"/>
    <n v="50"/>
    <x v="0"/>
    <n v="3"/>
    <s v="4. USAC_DEBIT - USAC Administration (Debit to SM)"/>
    <n v="123"/>
    <x v="62"/>
    <n v="1346"/>
    <n v="872237.55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73530.7"/>
    <n v="74780.12"/>
    <n v="67955"/>
    <n v="67955"/>
    <n v="67955"/>
    <n v="67955"/>
    <n v="67955.289999999994"/>
    <n v="532462.26"/>
    <n v="532462.26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11"/>
    <x v="6"/>
    <n v="2"/>
    <n v="2"/>
    <n v="37"/>
    <x v="5"/>
    <n v="26"/>
    <n v="50"/>
    <x v="0"/>
    <n v="3"/>
    <s v="4. USAC_DEBIT - USAC Administration (Debit to SM)"/>
    <n v="125"/>
    <x v="64"/>
    <n v="1346"/>
    <n v="0"/>
    <n v="123.16"/>
    <n v="119.84"/>
    <n v="243.18"/>
    <n v="144.19"/>
    <n v="100.11"/>
    <n v="69.56"/>
    <n v="105.35"/>
    <n v="137.72"/>
    <n v="92.35"/>
    <n v="0"/>
    <n v="0"/>
    <n v="0"/>
    <n v="0"/>
    <n v="0"/>
    <n v="0"/>
    <n v="0"/>
    <n v="0"/>
    <n v="0"/>
    <n v="0"/>
    <n v="0"/>
    <n v="0"/>
    <n v="0"/>
    <n v="0"/>
    <n v="0"/>
    <n v="1135.46"/>
    <n v="0"/>
    <s v="All Budget Divisions"/>
    <s v="BD-50 - Rural Health Care"/>
    <x v="2"/>
    <s v="USF"/>
    <s v="Allocations"/>
    <s v="Allocations"/>
    <n v="-1135.46"/>
    <s v="50-500-50.90240"/>
    <s v="500-Rural Health Care"/>
    <s v="500"/>
    <x v="64"/>
    <x v="0"/>
  </r>
  <r>
    <x v="6"/>
    <x v="12"/>
    <x v="6"/>
    <n v="2"/>
    <n v="2"/>
    <n v="56"/>
    <x v="22"/>
    <n v="26"/>
    <n v="57"/>
    <x v="13"/>
    <n v="3"/>
    <s v="4. USAC_DEBIT - USAC Administration (Debit to SM)"/>
    <n v="126"/>
    <x v="53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0"/>
    <x v="0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1"/>
    <x v="6"/>
    <n v="2"/>
    <n v="2"/>
    <n v="37"/>
    <x v="5"/>
    <n v="26"/>
    <n v="50"/>
    <x v="0"/>
    <n v="3"/>
    <s v="4. USAC_DEBIT - USAC Administration (Debit to SM)"/>
    <n v="130"/>
    <x v="32"/>
    <n v="1346"/>
    <n v="0"/>
    <n v="3797.65"/>
    <n v="3920.59"/>
    <n v="3819.83"/>
    <n v="3797.65"/>
    <n v="3797.65"/>
    <n v="3761.41"/>
    <n v="3380.29"/>
    <n v="4063.38"/>
    <n v="3679.06"/>
    <n v="0"/>
    <n v="0"/>
    <n v="0"/>
    <n v="0"/>
    <n v="0"/>
    <n v="0"/>
    <n v="0"/>
    <n v="0"/>
    <n v="0"/>
    <n v="0"/>
    <n v="0"/>
    <n v="0"/>
    <n v="0"/>
    <n v="0"/>
    <n v="0"/>
    <n v="34017.51"/>
    <n v="0"/>
    <s v="All Budget Divisions"/>
    <s v="BD-50 - Rural Health Care"/>
    <x v="2"/>
    <s v="USF"/>
    <s v="Allocations"/>
    <s v="Allocations"/>
    <n v="-34017.51"/>
    <s v="50-500-50.90400"/>
    <s v="500-Rural Health Care"/>
    <s v="500"/>
    <x v="32"/>
    <x v="0"/>
  </r>
  <r>
    <x v="0"/>
    <x v="3"/>
    <x v="3"/>
    <n v="2"/>
    <n v="2"/>
    <n v="35"/>
    <x v="12"/>
    <n v="26"/>
    <n v="48"/>
    <x v="7"/>
    <n v="2"/>
    <s v="2. EXP - Operating Expense"/>
    <n v="133"/>
    <x v="74"/>
    <n v="1340"/>
    <n v="520261.94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0"/>
    <n v="43026.42"/>
    <n v="43026.42"/>
    <n v="43026.42"/>
    <n v="43026.42"/>
    <n v="43026.42"/>
    <n v="43026.42"/>
    <n v="43026.42"/>
    <n v="43026.42"/>
    <n v="222105.26"/>
    <n v="176050.58"/>
    <s v="All Budget Divisions"/>
    <s v="BD-30 - High Cost"/>
    <x v="4"/>
    <s v="USF"/>
    <s v="Professional Services"/>
    <s v="Other Professional Services"/>
    <n v="-46054.68"/>
    <s v="30-300-30.99000"/>
    <s v="300-High Cost"/>
    <s v="300"/>
    <x v="74"/>
    <x v="9"/>
  </r>
  <r>
    <x v="5"/>
    <x v="20"/>
    <x v="13"/>
    <n v="2"/>
    <n v="2"/>
    <n v="39"/>
    <x v="1"/>
    <n v="26"/>
    <n v="52"/>
    <x v="1"/>
    <n v="2"/>
    <s v="2. EXP - Operating Expense"/>
    <n v="108"/>
    <x v="30"/>
    <n v="1151"/>
    <n v="-13917.8984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425.0884000000001"/>
    <n v="-2214.2111"/>
    <n v="-2319.6496999999999"/>
    <n v="-2425.0884000000001"/>
    <n v="-2108.7725"/>
    <n v="-2425.0884000000001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5"/>
    <x v="20"/>
    <x v="13"/>
    <n v="2"/>
    <n v="2"/>
    <n v="52"/>
    <x v="10"/>
    <n v="26"/>
    <n v="59"/>
    <x v="2"/>
    <n v="2"/>
    <s v="2. EXP - Operating Expense"/>
    <n v="108"/>
    <x v="30"/>
    <n v="1279"/>
    <n v="-3236.0994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63.86580000000004"/>
    <n v="-514.83399999999995"/>
    <n v="-539.34990000000005"/>
    <n v="-563.86580000000004"/>
    <n v="-490.31810000000002"/>
    <n v="-563.86580000000004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7"/>
    <x v="10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7"/>
    <x v="5"/>
    <n v="2"/>
    <n v="2"/>
    <n v="45"/>
    <x v="6"/>
    <n v="26"/>
    <n v="58"/>
    <x v="4"/>
    <n v="2"/>
    <s v="2. EXP - Operating Expense"/>
    <n v="110"/>
    <x v="4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5"/>
    <x v="15"/>
    <x v="5"/>
    <n v="2"/>
    <n v="2"/>
    <n v="42"/>
    <x v="11"/>
    <n v="26"/>
    <n v="55"/>
    <x v="6"/>
    <n v="2"/>
    <s v="2. EXP - Operating Expense"/>
    <n v="112"/>
    <x v="8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5"/>
    <x v="20"/>
    <x v="13"/>
    <n v="2"/>
    <n v="2"/>
    <n v="34"/>
    <x v="7"/>
    <n v="26"/>
    <n v="47"/>
    <x v="5"/>
    <n v="2"/>
    <s v="2. EXP - Operating Expense"/>
    <n v="116"/>
    <x v="6"/>
    <n v="1113"/>
    <n v="321738.74"/>
    <n v="0"/>
    <n v="0"/>
    <n v="0"/>
    <n v="0"/>
    <n v="0"/>
    <n v="321738.74"/>
    <n v="0"/>
    <n v="0"/>
    <n v="0"/>
    <n v="0"/>
    <n v="0"/>
    <n v="0"/>
    <n v="0"/>
    <n v="0"/>
    <n v="0"/>
    <n v="0"/>
    <n v="0"/>
    <n v="321738.74"/>
    <n v="0"/>
    <n v="0"/>
    <n v="0"/>
    <n v="0"/>
    <n v="0"/>
    <n v="0"/>
    <n v="321738.74"/>
    <n v="321738.74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0"/>
    <x v="0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9"/>
    <x v="12"/>
    <n v="2"/>
    <n v="2"/>
    <n v="52"/>
    <x v="10"/>
    <n v="26"/>
    <n v="59"/>
    <x v="2"/>
    <n v="2"/>
    <s v="2. EXP - Operating Expense"/>
    <n v="105"/>
    <x v="11"/>
    <n v="1488"/>
    <n v="3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5"/>
    <x v="15"/>
    <x v="5"/>
    <n v="2"/>
    <n v="2"/>
    <n v="49"/>
    <x v="13"/>
    <n v="26"/>
    <n v="56"/>
    <x v="12"/>
    <n v="2"/>
    <s v="2. EXP - Operating Expense"/>
    <n v="107"/>
    <x v="12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6"/>
    <x v="1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5"/>
    <x v="10"/>
    <x v="1"/>
    <n v="2"/>
    <n v="2"/>
    <n v="43"/>
    <x v="21"/>
    <n v="26"/>
    <n v="56"/>
    <x v="12"/>
    <n v="2"/>
    <s v="2. EXP - Operating Expense"/>
    <n v="97"/>
    <x v="16"/>
    <n v="1211"/>
    <n v="2500"/>
    <n v="0"/>
    <n v="656.96"/>
    <n v="1182.71"/>
    <n v="226.1"/>
    <n v="282.64999999999998"/>
    <n v="79.75"/>
    <n v="115.95"/>
    <n v="0"/>
    <n v="138.19999999999999"/>
    <n v="434.1"/>
    <n v="0"/>
    <n v="425.5"/>
    <n v="0"/>
    <n v="0"/>
    <n v="625"/>
    <n v="0"/>
    <n v="0"/>
    <n v="625"/>
    <n v="0"/>
    <n v="0"/>
    <n v="625"/>
    <n v="0"/>
    <n v="0"/>
    <n v="625"/>
    <n v="3541.92"/>
    <n v="2500"/>
    <s v="All Budget Divisions"/>
    <s v="CD-73 - Procurement"/>
    <x v="1"/>
    <s v="USF"/>
    <s v="Employee Expenses"/>
    <s v="Travel"/>
    <n v="-1041.92"/>
    <s v="73-730-73.66800"/>
    <s v="730-Procurement"/>
    <s v="730"/>
    <x v="16"/>
    <x v="7"/>
  </r>
  <r>
    <x v="5"/>
    <x v="16"/>
    <x v="9"/>
    <n v="2"/>
    <n v="2"/>
    <n v="55"/>
    <x v="9"/>
    <n v="26"/>
    <n v="59"/>
    <x v="2"/>
    <n v="2"/>
    <s v="2. EXP - Operating Expense"/>
    <n v="97"/>
    <x v="16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14"/>
    <x v="8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1"/>
    <x v="1"/>
    <x v="1"/>
    <n v="2"/>
    <n v="2"/>
    <n v="36"/>
    <x v="14"/>
    <n v="26"/>
    <n v="49"/>
    <x v="10"/>
    <n v="2"/>
    <s v="2. EXP - Operating Expense"/>
    <n v="100"/>
    <x v="18"/>
    <n v="458"/>
    <n v="6690209.5937000001"/>
    <n v="463336.29"/>
    <n v="447991.91"/>
    <n v="511600.43"/>
    <n v="424397.2"/>
    <n v="470377.55"/>
    <n v="478756.91"/>
    <n v="462571.87"/>
    <n v="542235.84"/>
    <n v="576688.47"/>
    <n v="519435.74"/>
    <n v="-481007.59"/>
    <n v="579439.22"/>
    <n v="540363.08259999997"/>
    <n v="514631.50719999999"/>
    <n v="591826.23329999996"/>
    <n v="540363.08259999997"/>
    <n v="566094.65789999999"/>
    <n v="566094.65789999999"/>
    <n v="540363.08259999997"/>
    <n v="591826.23329999996"/>
    <n v="566094.65789999999"/>
    <n v="540363.08259999997"/>
    <n v="566094.65789999999"/>
    <n v="566094.65789999999"/>
    <n v="4995823.84"/>
    <n v="6690209.5937000001"/>
    <s v="All Budget Divisions"/>
    <s v="BD-40 - Lifeline"/>
    <x v="5"/>
    <s v="USF"/>
    <s v="Employee Expenses"/>
    <s v="Compensation and Benefits"/>
    <n v="1694385.7537"/>
    <s v="40-400-40.68000"/>
    <s v="400-Lifeline"/>
    <s v="400"/>
    <x v="18"/>
    <x v="3"/>
  </r>
  <r>
    <x v="0"/>
    <x v="19"/>
    <x v="12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5"/>
    <x v="4"/>
    <n v="2"/>
    <n v="2"/>
    <n v="46"/>
    <x v="3"/>
    <n v="26"/>
    <n v="59"/>
    <x v="2"/>
    <n v="2"/>
    <s v="2. EXP - Operating Expense"/>
    <n v="102"/>
    <x v="44"/>
    <n v="1455"/>
    <n v="-46666.03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-15552.64"/>
    <n v="0"/>
    <n v="0"/>
    <n v="0"/>
    <n v="0"/>
    <n v="0"/>
    <n v="0"/>
    <n v="-46666.03"/>
    <n v="-46666.03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1"/>
    <x v="1"/>
    <x v="1"/>
    <n v="2"/>
    <n v="2"/>
    <n v="57"/>
    <x v="19"/>
    <n v="26"/>
    <n v="59"/>
    <x v="2"/>
    <n v="2"/>
    <s v="2. EXP - Operating Expense"/>
    <n v="73"/>
    <x v="56"/>
    <n v="5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3"/>
    <x v="3"/>
    <n v="2"/>
    <n v="2"/>
    <n v="39"/>
    <x v="1"/>
    <n v="26"/>
    <n v="52"/>
    <x v="1"/>
    <n v="2"/>
    <s v="2. EXP - Operating Expense"/>
    <n v="82"/>
    <x v="113"/>
    <n v="1403"/>
    <n v="227908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0"/>
    <n v="26740"/>
    <n v="9806"/>
    <n v="20866"/>
    <n v="22623"/>
    <n v="21058"/>
    <n v="22503"/>
    <n v="25595"/>
    <n v="11049.05"/>
    <n v="86546.74"/>
    <n v="67667.95"/>
    <s v="All Budget Divisions"/>
    <s v="CD-61 - Office of the Chief Administrative Officer Division"/>
    <x v="1"/>
    <s v="USF"/>
    <s v="General and Administrative"/>
    <s v="Telecommunications and Other Expenses"/>
    <n v="-18878.79"/>
    <s v="70-735-70.65200"/>
    <s v="735-Facilities"/>
    <s v="735"/>
    <x v="113"/>
    <x v="8"/>
  </r>
  <r>
    <x v="0"/>
    <x v="17"/>
    <x v="10"/>
    <n v="2"/>
    <n v="2"/>
    <n v="42"/>
    <x v="11"/>
    <n v="26"/>
    <n v="55"/>
    <x v="6"/>
    <n v="2"/>
    <s v="2. EXP - Operating Expense"/>
    <n v="86"/>
    <x v="76"/>
    <n v="1398"/>
    <n v="24999.993330000001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3333"/>
    <n v="2083.333333"/>
    <n v="2083.333333"/>
    <n v="2083.333333"/>
    <n v="2083.333333"/>
    <n v="2083.333333"/>
    <n v="2083.333333"/>
    <n v="2083.333333"/>
    <n v="2083.333333"/>
    <n v="2083.333333"/>
    <n v="4166.66"/>
    <n v="4166.66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3"/>
    <x v="8"/>
    <x v="1"/>
    <n v="2"/>
    <n v="2"/>
    <n v="42"/>
    <x v="11"/>
    <n v="26"/>
    <n v="55"/>
    <x v="6"/>
    <n v="2"/>
    <s v="2. EXP - Operating Expense"/>
    <n v="87"/>
    <x v="78"/>
    <n v="751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9"/>
    <x v="12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1"/>
    <x v="1"/>
    <x v="1"/>
    <n v="2"/>
    <n v="2"/>
    <n v="39"/>
    <x v="1"/>
    <n v="26"/>
    <n v="52"/>
    <x v="1"/>
    <n v="2"/>
    <s v="2. EXP - Operating Expense"/>
    <n v="95"/>
    <x v="79"/>
    <n v="488"/>
    <n v="510"/>
    <n v="0"/>
    <n v="1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0"/>
    <n v="0"/>
    <n v="0"/>
    <n v="0"/>
    <n v="169"/>
    <n v="510"/>
    <s v="All Budget Divisions"/>
    <s v="CD-61 - Office of the Chief Administrative Officer Division"/>
    <x v="1"/>
    <s v="USF"/>
    <s v="Employee Expenses"/>
    <s v="Certifications/Licensing"/>
    <n v="341"/>
    <s v="61-610-61.66720"/>
    <s v="610-Enterprise Strategy"/>
    <s v="610"/>
    <x v="79"/>
    <x v="7"/>
  </r>
  <r>
    <x v="5"/>
    <x v="15"/>
    <x v="5"/>
    <n v="2"/>
    <n v="2"/>
    <n v="37"/>
    <x v="5"/>
    <n v="26"/>
    <n v="50"/>
    <x v="0"/>
    <n v="2"/>
    <s v="2. EXP - Operating Expense"/>
    <n v="51"/>
    <x v="2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7"/>
    <x v="10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2"/>
    <x v="2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15"/>
    <x v="5"/>
    <n v="2"/>
    <n v="2"/>
    <n v="48"/>
    <x v="8"/>
    <n v="26"/>
    <n v="59"/>
    <x v="2"/>
    <n v="2"/>
    <s v="2. EXP - Operating Expense"/>
    <n v="57"/>
    <x v="2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17"/>
    <x v="10"/>
    <n v="2"/>
    <n v="2"/>
    <n v="45"/>
    <x v="6"/>
    <n v="26"/>
    <n v="58"/>
    <x v="4"/>
    <n v="2"/>
    <s v="2. EXP - Operating Expense"/>
    <n v="67"/>
    <x v="36"/>
    <n v="1423"/>
    <n v="606950.25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54266"/>
    <n v="19169"/>
    <n v="23811"/>
    <n v="47734"/>
    <n v="59479"/>
    <n v="76834"/>
    <n v="95006"/>
    <n v="1589"/>
    <n v="41074"/>
    <n v="94282"/>
    <n v="93706.25"/>
    <n v="93706.25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5"/>
    <x v="15"/>
    <x v="5"/>
    <n v="2"/>
    <n v="2"/>
    <n v="53"/>
    <x v="16"/>
    <n v="26"/>
    <n v="53"/>
    <x v="3"/>
    <n v="2"/>
    <s v="2. EXP - Operating Expense"/>
    <n v="71"/>
    <x v="55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2"/>
    <x v="4"/>
    <x v="1"/>
    <n v="2"/>
    <n v="2"/>
    <n v="45"/>
    <x v="6"/>
    <n v="26"/>
    <n v="58"/>
    <x v="4"/>
    <n v="2"/>
    <s v="2. EXP - Operating Expense"/>
    <n v="39"/>
    <x v="27"/>
    <n v="343"/>
    <n v="499.99770000000001"/>
    <n v="0"/>
    <n v="0"/>
    <n v="0"/>
    <n v="0"/>
    <n v="0"/>
    <n v="0"/>
    <n v="0"/>
    <n v="0"/>
    <n v="0"/>
    <n v="240"/>
    <n v="0"/>
    <n v="340.4"/>
    <n v="40.229700000000001"/>
    <n v="38.314"/>
    <n v="44.061100000000003"/>
    <n v="42.145400000000002"/>
    <n v="40.229700000000001"/>
    <n v="42.145400000000002"/>
    <n v="42.145400000000002"/>
    <n v="42.145400000000002"/>
    <n v="42.145400000000002"/>
    <n v="40.229700000000001"/>
    <n v="42.145400000000002"/>
    <n v="44.061100000000003"/>
    <n v="580.4"/>
    <n v="499.99770000000001"/>
    <s v="All Budget Divisions"/>
    <s v="CD-80 - Audit and Assurance"/>
    <x v="1"/>
    <s v="USF"/>
    <s v="Employee Expenses"/>
    <s v="Team Building"/>
    <n v="-80.402299999999997"/>
    <s v="80-801-80.62505"/>
    <s v="801-Corporate Assurance"/>
    <s v="801"/>
    <x v="27"/>
    <x v="4"/>
  </r>
  <r>
    <x v="0"/>
    <x v="14"/>
    <x v="8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217.68"/>
    <n v="175.78"/>
    <n v="31.81"/>
    <n v="1218.19"/>
    <n v="1032.32"/>
    <n v="1087.3499999999999"/>
    <n v="1906.77"/>
    <n v="2255.37"/>
    <n v="2255.37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0"/>
    <x v="0"/>
    <x v="0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2"/>
    <x v="4"/>
    <x v="1"/>
    <n v="2"/>
    <n v="2"/>
    <n v="37"/>
    <x v="5"/>
    <n v="26"/>
    <n v="50"/>
    <x v="0"/>
    <n v="2"/>
    <s v="2. EXP - Operating Expense"/>
    <n v="40"/>
    <x v="48"/>
    <n v="243"/>
    <n v="300"/>
    <n v="0"/>
    <n v="0"/>
    <n v="0"/>
    <n v="0"/>
    <n v="0"/>
    <n v="0"/>
    <n v="0"/>
    <n v="0"/>
    <n v="0"/>
    <n v="0"/>
    <n v="0"/>
    <n v="0"/>
    <n v="0"/>
    <n v="100"/>
    <n v="0"/>
    <n v="0"/>
    <n v="100"/>
    <n v="0"/>
    <n v="0"/>
    <n v="100"/>
    <n v="0"/>
    <n v="0"/>
    <n v="0"/>
    <n v="0"/>
    <n v="0"/>
    <n v="300"/>
    <s v="All Budget Divisions"/>
    <s v="BD-50 - Rural Health Care"/>
    <x v="2"/>
    <s v="USF"/>
    <s v="General and Administrative"/>
    <s v="Printing and Postage"/>
    <n v="300"/>
    <s v="50-500-50.62600"/>
    <s v="500-Rural Health Care"/>
    <s v="500"/>
    <x v="48"/>
    <x v="8"/>
  </r>
  <r>
    <x v="0"/>
    <x v="0"/>
    <x v="0"/>
    <n v="2"/>
    <n v="2"/>
    <n v="35"/>
    <x v="12"/>
    <n v="26"/>
    <n v="48"/>
    <x v="7"/>
    <n v="2"/>
    <s v="2. EXP - Operating Expense"/>
    <n v="44"/>
    <x v="57"/>
    <n v="1340"/>
    <n v="1449"/>
    <n v="0"/>
    <n v="0"/>
    <n v="0"/>
    <n v="0"/>
    <n v="0"/>
    <n v="1449"/>
    <n v="0"/>
    <n v="0"/>
    <n v="0"/>
    <n v="0"/>
    <n v="0"/>
    <n v="0"/>
    <n v="0"/>
    <n v="0"/>
    <n v="0"/>
    <n v="0"/>
    <n v="0"/>
    <n v="1449"/>
    <n v="0"/>
    <n v="0"/>
    <n v="0"/>
    <n v="0"/>
    <n v="0"/>
    <n v="0"/>
    <n v="1449"/>
    <n v="1449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7"/>
    <x v="5"/>
    <n v="2"/>
    <n v="2"/>
    <n v="40"/>
    <x v="4"/>
    <n v="26"/>
    <n v="53"/>
    <x v="3"/>
    <n v="2"/>
    <s v="2. EXP - Operating Expense"/>
    <n v="45"/>
    <x v="1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4"/>
    <x v="8"/>
    <n v="2"/>
    <n v="2"/>
    <n v="52"/>
    <x v="10"/>
    <n v="26"/>
    <n v="59"/>
    <x v="2"/>
    <n v="2"/>
    <s v="2. EXP - Operating Expense"/>
    <n v="29"/>
    <x v="4"/>
    <n v="1452"/>
    <n v="165575.20000000001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2961.85"/>
    <n v="13553.27"/>
    <n v="12122.1"/>
    <n v="14549.78"/>
    <n v="14549.78"/>
    <n v="13888.43"/>
    <n v="15211.13"/>
    <n v="107376.08"/>
    <n v="107376.08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3"/>
    <x v="8"/>
    <x v="1"/>
    <n v="2"/>
    <n v="2"/>
    <n v="37"/>
    <x v="5"/>
    <n v="26"/>
    <n v="50"/>
    <x v="0"/>
    <n v="2"/>
    <s v="2. EXP - Operating Expense"/>
    <n v="30"/>
    <x v="39"/>
    <n v="685"/>
    <n v="-111089.291"/>
    <n v="0"/>
    <n v="0"/>
    <n v="0"/>
    <n v="0"/>
    <n v="0"/>
    <n v="0"/>
    <n v="0"/>
    <n v="0"/>
    <n v="0"/>
    <n v="0"/>
    <n v="0"/>
    <n v="0"/>
    <n v="-9939.5805999999993"/>
    <n v="-8618.6630000000005"/>
    <n v="-9873.8693999999996"/>
    <n v="-8585.9734000000008"/>
    <n v="-9873.8693999999996"/>
    <n v="-9512.3374999999996"/>
    <n v="-9111.1548999999995"/>
    <n v="-9887.1047999999992"/>
    <n v="-8889.3603999999996"/>
    <n v="-9156.0486000000001"/>
    <n v="-8999.3924000000006"/>
    <n v="-8641.9366000000009"/>
    <n v="0"/>
    <n v="-111089.291"/>
    <s v="All Budget Divisions"/>
    <s v="BD-50 - Rural Health Care"/>
    <x v="2"/>
    <s v="USF"/>
    <s v="Employee Expenses"/>
    <s v="Compensation and Benefits"/>
    <n v="-111089.291"/>
    <s v="50-500-50.62307"/>
    <s v="500-Rural Health Care"/>
    <s v="500"/>
    <x v="39"/>
    <x v="0"/>
  </r>
  <r>
    <x v="5"/>
    <x v="15"/>
    <x v="5"/>
    <n v="2"/>
    <n v="2"/>
    <n v="49"/>
    <x v="13"/>
    <n v="26"/>
    <n v="50"/>
    <x v="0"/>
    <n v="2"/>
    <s v="2. EXP - Operating Expense"/>
    <n v="31"/>
    <x v="24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55"/>
    <n v="-16837.09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-5611.4"/>
    <n v="0"/>
    <n v="0"/>
    <n v="0"/>
    <n v="0"/>
    <n v="0"/>
    <n v="0"/>
    <n v="-16837.09"/>
    <n v="-16837.09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0"/>
    <x v="13"/>
    <x v="7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2000"/>
    <n v="0"/>
    <n v="0"/>
    <n v="2000"/>
    <n v="0"/>
    <n v="0"/>
    <n v="23288.240000000002"/>
    <n v="11154.76"/>
    <n v="11154.76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2"/>
    <x v="4"/>
    <x v="1"/>
    <n v="2"/>
    <n v="2"/>
    <n v="47"/>
    <x v="2"/>
    <n v="26"/>
    <n v="60"/>
    <x v="9"/>
    <n v="2"/>
    <s v="2. EXP - Operating Expense"/>
    <n v="38"/>
    <x v="26"/>
    <n v="44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3 - Human Resources"/>
    <x v="1"/>
    <s v="USF"/>
    <s v="Employee Expenses"/>
    <s v="Compensation and Benefits"/>
    <n v="1000"/>
    <s v="93-930-93.62501"/>
    <s v="930-Human Resources"/>
    <s v="930"/>
    <x v="26"/>
    <x v="3"/>
  </r>
  <r>
    <x v="0"/>
    <x v="3"/>
    <x v="3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5"/>
    <x v="16"/>
    <x v="9"/>
    <n v="2"/>
    <n v="2"/>
    <n v="55"/>
    <x v="9"/>
    <n v="26"/>
    <n v="59"/>
    <x v="2"/>
    <n v="2"/>
    <s v="2. EXP - Operating Expense"/>
    <n v="17"/>
    <x v="28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6"/>
    <x v="12"/>
    <x v="6"/>
    <n v="2"/>
    <n v="2"/>
    <n v="52"/>
    <x v="10"/>
    <n v="26"/>
    <n v="59"/>
    <x v="2"/>
    <n v="2"/>
    <s v="2. EXP - Operating Expense"/>
    <n v="17"/>
    <x v="28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2"/>
    <x v="4"/>
    <x v="1"/>
    <n v="2"/>
    <n v="2"/>
    <n v="45"/>
    <x v="6"/>
    <n v="26"/>
    <n v="58"/>
    <x v="4"/>
    <n v="2"/>
    <s v="2. EXP - Operating Expense"/>
    <n v="24"/>
    <x v="3"/>
    <n v="340"/>
    <n v="91550.768400000001"/>
    <n v="846.6"/>
    <n v="270"/>
    <n v="270"/>
    <n v="270"/>
    <n v="270"/>
    <n v="270"/>
    <n v="270"/>
    <n v="270"/>
    <n v="480"/>
    <n v="1569.2"/>
    <n v="1359.2"/>
    <n v="-4172.6499999999996"/>
    <n v="7366.1538"/>
    <n v="7015.3846000000003"/>
    <n v="8067.6922000000004"/>
    <n v="7716.9229999999998"/>
    <n v="7366.1538"/>
    <n v="7716.9229999999998"/>
    <n v="7716.9229999999998"/>
    <n v="7716.9229999999998"/>
    <n v="7716.9229999999998"/>
    <n v="7366.1538"/>
    <n v="7716.9229999999998"/>
    <n v="8067.6922000000004"/>
    <n v="1972.35"/>
    <n v="91550.768400000001"/>
    <s v="All Budget Divisions"/>
    <s v="CD-80 - Audit and Assurance"/>
    <x v="1"/>
    <s v="USF"/>
    <s v="Employee Expenses"/>
    <s v="Compensation and Benefits"/>
    <n v="89578.418399999995"/>
    <s v="80-800-80.62301"/>
    <s v="800-Audit and Assurance"/>
    <s v="800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0"/>
    <x v="0"/>
    <n v="2"/>
    <n v="2"/>
    <n v="42"/>
    <x v="11"/>
    <n v="26"/>
    <n v="55"/>
    <x v="6"/>
    <n v="2"/>
    <s v="2. EXP - Operating Expense"/>
    <n v="27"/>
    <x v="38"/>
    <n v="1398"/>
    <n v="39580.800000000003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3301.85"/>
    <n v="3344.01"/>
    <n v="3344.01"/>
    <n v="3452.05"/>
    <n v="2948.88"/>
    <n v="2814.84"/>
    <n v="3082.92"/>
    <n v="30734.16"/>
    <n v="30734.16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5"/>
    <x v="4"/>
    <n v="1"/>
    <n v="1"/>
    <n v="34"/>
    <x v="7"/>
    <n v="26"/>
    <n v="47"/>
    <x v="5"/>
    <n v="1"/>
    <s v="1. T4000 - Revenue"/>
    <n v="1"/>
    <x v="58"/>
    <n v="1335"/>
    <n v="80954503.386432007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476890.2000000002"/>
    <n v="6740307.2826190004"/>
    <n v="6552334.4936149996"/>
    <n v="6778654.3491479997"/>
    <n v="6867226.6640360001"/>
    <n v="6825806.7846410004"/>
    <n v="7488107.572373"/>
    <n v="39702066.240000002"/>
    <n v="39702066.240000002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0"/>
    <x v="5"/>
    <x v="4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0"/>
    <x v="0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1"/>
    <x v="6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1"/>
    <x v="1"/>
    <x v="1"/>
    <n v="2"/>
    <n v="2"/>
    <n v="55"/>
    <x v="9"/>
    <n v="26"/>
    <n v="59"/>
    <x v="2"/>
    <n v="2"/>
    <s v="2. EXP - Operating Expense"/>
    <n v="17"/>
    <x v="28"/>
    <n v="659"/>
    <n v="0"/>
    <n v="0"/>
    <n v="0"/>
    <n v="0"/>
    <n v="0"/>
    <n v="0"/>
    <n v="0"/>
    <n v="0"/>
    <n v="0"/>
    <n v="-19282"/>
    <n v="4820.5"/>
    <n v="0"/>
    <n v="-14880"/>
    <n v="0"/>
    <n v="0"/>
    <n v="0"/>
    <n v="0"/>
    <n v="0"/>
    <n v="0"/>
    <n v="0"/>
    <n v="0"/>
    <n v="0"/>
    <n v="0"/>
    <n v="0"/>
    <n v="0"/>
    <n v="-29341.5"/>
    <n v="0"/>
    <s v="All Budget Divisions"/>
    <s v="DA-20 - Schools &amp; Libraries (DA)"/>
    <x v="3"/>
    <s v="USF"/>
    <s v="Professional Services"/>
    <s v="Contract Labor"/>
    <n v="29341.5"/>
    <s v="90-926-20.61410"/>
    <s v="926-SL Legacy IT Support"/>
    <s v="926"/>
    <x v="28"/>
    <x v="0"/>
  </r>
  <r>
    <x v="5"/>
    <x v="10"/>
    <x v="1"/>
    <n v="2"/>
    <n v="2"/>
    <n v="41"/>
    <x v="17"/>
    <n v="26"/>
    <n v="54"/>
    <x v="11"/>
    <n v="2"/>
    <s v="2. EXP - Operating Expense"/>
    <n v="21"/>
    <x v="42"/>
    <n v="1184"/>
    <n v="999.99999600000001"/>
    <n v="0"/>
    <n v="0"/>
    <n v="0"/>
    <n v="0"/>
    <n v="0"/>
    <n v="0"/>
    <n v="0"/>
    <n v="0"/>
    <n v="0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0"/>
    <n v="999.99999600000001"/>
    <s v="All Budget Divisions"/>
    <s v="CD-65 - Office of the General Counsel"/>
    <x v="1"/>
    <s v="USF"/>
    <s v="General and Administrative"/>
    <s v="Telecommunications and Other Expenses"/>
    <n v="999.99999600000001"/>
    <s v="65-650-65.62000"/>
    <s v="650-Office of the General Counsel"/>
    <s v="650"/>
    <x v="42"/>
    <x v="8"/>
  </r>
  <r>
    <x v="5"/>
    <x v="16"/>
    <x v="9"/>
    <n v="2"/>
    <n v="2"/>
    <n v="43"/>
    <x v="21"/>
    <n v="26"/>
    <n v="56"/>
    <x v="12"/>
    <n v="2"/>
    <s v="2. EXP - Operating Expense"/>
    <n v="146"/>
    <x v="5"/>
    <n v="1211"/>
    <n v="369.94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7"/>
    <x v="5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1"/>
    <x v="6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3"/>
    <x v="8"/>
    <x v="1"/>
    <n v="2"/>
    <n v="2"/>
    <n v="46"/>
    <x v="3"/>
    <n v="26"/>
    <n v="59"/>
    <x v="2"/>
    <n v="6"/>
    <s v="X00000 - Capital Expenses"/>
    <n v="138"/>
    <x v="7"/>
    <n v="802"/>
    <n v="6240000"/>
    <n v="0"/>
    <n v="0"/>
    <n v="0"/>
    <n v="0"/>
    <n v="0"/>
    <n v="0"/>
    <n v="0"/>
    <n v="1037132.72"/>
    <n v="691410"/>
    <n v="220337.79"/>
    <n v="62.33"/>
    <n v="0"/>
    <n v="520000"/>
    <n v="520000"/>
    <n v="520000"/>
    <n v="520000"/>
    <n v="520000"/>
    <n v="520000"/>
    <n v="520000"/>
    <n v="520000"/>
    <n v="520000"/>
    <n v="520000"/>
    <n v="520000"/>
    <n v="520000"/>
    <n v="1948942.84"/>
    <n v="6240000"/>
    <s v="All Budget Divisions"/>
    <s v="CD-90 - Information Technology"/>
    <x v="1"/>
    <s v="USF"/>
    <s v="Professional Services"/>
    <s v="Other Professional Services"/>
    <n v="4291057.16"/>
    <s v="90-799-90.X00005"/>
    <s v="799-Enterprise Resource Program"/>
    <s v="799"/>
    <x v="7"/>
    <x v="5"/>
  </r>
  <r>
    <x v="5"/>
    <x v="10"/>
    <x v="1"/>
    <n v="2"/>
    <n v="2"/>
    <n v="53"/>
    <x v="16"/>
    <n v="26"/>
    <n v="59"/>
    <x v="2"/>
    <n v="6"/>
    <s v="X00000 - Capital Expenses"/>
    <n v="138"/>
    <x v="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6"/>
    <x v="1"/>
    <n v="2"/>
    <n v="2"/>
    <n v="46"/>
    <x v="3"/>
    <n v="26"/>
    <n v="59"/>
    <x v="2"/>
    <n v="6"/>
    <s v="X00000 - Capital Expenses"/>
    <n v="138"/>
    <x v="7"/>
    <n v="1477"/>
    <n v="2014370.88"/>
    <n v="0"/>
    <n v="574213.93000000005"/>
    <n v="0"/>
    <n v="0"/>
    <n v="0"/>
    <n v="0"/>
    <n v="0"/>
    <n v="0"/>
    <n v="0"/>
    <n v="0"/>
    <n v="0"/>
    <n v="0"/>
    <n v="80000"/>
    <n v="202130.54"/>
    <n v="300051.90000000002"/>
    <n v="405947.43"/>
    <n v="100000"/>
    <n v="100000"/>
    <n v="40000"/>
    <n v="193064.14"/>
    <n v="70265.570000000007"/>
    <n v="34110.71"/>
    <n v="34647.5"/>
    <n v="454153.09"/>
    <n v="574213.93000000005"/>
    <n v="1491459.58"/>
    <s v="All Budget Divisions"/>
    <s v="CD-90 - Information Technology"/>
    <x v="1"/>
    <s v="USF"/>
    <s v="Professional Services"/>
    <s v="Other Professional Services"/>
    <n v="917245.65"/>
    <s v="90-910-90.X00005"/>
    <s v="910-Enterprise Technology Development"/>
    <s v="910"/>
    <x v="7"/>
    <x v="5"/>
  </r>
  <r>
    <x v="0"/>
    <x v="18"/>
    <x v="11"/>
    <n v="2"/>
    <n v="2"/>
    <n v="55"/>
    <x v="9"/>
    <n v="26"/>
    <n v="59"/>
    <x v="2"/>
    <n v="6"/>
    <s v="X00000 - Capital Expenses"/>
    <n v="138"/>
    <x v="7"/>
    <n v="1505"/>
    <n v="78259.87"/>
    <n v="78259.87"/>
    <n v="25490.2"/>
    <n v="212568.15"/>
    <n v="85203.98"/>
    <n v="86663.58"/>
    <n v="-90616.33"/>
    <n v="84084.86"/>
    <n v="60251"/>
    <n v="-49655.14"/>
    <n v="0"/>
    <n v="0"/>
    <n v="0"/>
    <n v="78259.87"/>
    <n v="0"/>
    <n v="0"/>
    <n v="0"/>
    <n v="0"/>
    <n v="0"/>
    <n v="0"/>
    <n v="0"/>
    <n v="0"/>
    <n v="0"/>
    <n v="0"/>
    <n v="0"/>
    <n v="78259.87"/>
    <n v="78259.87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19"/>
    <x v="12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3"/>
    <x v="8"/>
    <x v="1"/>
    <n v="2"/>
    <n v="2"/>
    <n v="54"/>
    <x v="15"/>
    <n v="26"/>
    <n v="59"/>
    <x v="2"/>
    <n v="2"/>
    <s v="2. EXP - Operating Expense"/>
    <n v="110"/>
    <x v="46"/>
    <n v="822"/>
    <n v="-23949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3949.64"/>
    <n v="0"/>
    <n v="-23949.64"/>
    <s v="All Budget Divisions"/>
    <s v="DA-50 - Rural Health Care (DA)"/>
    <x v="2"/>
    <s v="USF"/>
    <s v="Employee Expenses"/>
    <s v="Compensation and Benefits"/>
    <n v="-23949.64"/>
    <s v="90-902-50.68100"/>
    <s v="902-Business Relationship Management"/>
    <s v="902"/>
    <x v="46"/>
    <x v="3"/>
  </r>
  <r>
    <x v="0"/>
    <x v="7"/>
    <x v="5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15"/>
    <x v="5"/>
    <n v="2"/>
    <n v="2"/>
    <n v="37"/>
    <x v="5"/>
    <n v="26"/>
    <n v="50"/>
    <x v="0"/>
    <n v="3"/>
    <s v="4. USAC_DEBIT - USAC Administration (Debit to SM)"/>
    <n v="123"/>
    <x v="62"/>
    <n v="1127"/>
    <n v="861202.12"/>
    <n v="72909.64"/>
    <n v="73232.149999999994"/>
    <n v="60308.06"/>
    <n v="68602.94"/>
    <n v="73048.91"/>
    <n v="73192.05"/>
    <n v="74372.740000000005"/>
    <n v="73658.2"/>
    <n v="72321.990000000005"/>
    <n v="72991.98"/>
    <n v="73212.12"/>
    <n v="73351.34"/>
    <n v="72909.64"/>
    <n v="73232.149999999994"/>
    <n v="60308.06"/>
    <n v="68602.94"/>
    <n v="73048.91"/>
    <n v="73192.05"/>
    <n v="74372.740000000005"/>
    <n v="73658.2"/>
    <n v="72321.990000000005"/>
    <n v="72991.98"/>
    <n v="73212.12"/>
    <n v="73351.34"/>
    <n v="861202.12"/>
    <n v="861202.12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5"/>
    <x v="4"/>
    <n v="2"/>
    <n v="2"/>
    <n v="35"/>
    <x v="12"/>
    <n v="26"/>
    <n v="48"/>
    <x v="7"/>
    <n v="3"/>
    <s v="4. USAC_DEBIT - USAC Administration (Debit to SM)"/>
    <n v="124"/>
    <x v="63"/>
    <n v="1340"/>
    <n v="295897.061285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27621.93"/>
    <n v="31868.482488000001"/>
    <n v="33854.776079000003"/>
    <n v="29821.163578"/>
    <n v="30525.261818999999"/>
    <n v="28999.303090000001"/>
    <n v="29525.154231"/>
    <n v="111302.92"/>
    <n v="111302.92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6"/>
    <x v="12"/>
    <x v="6"/>
    <n v="2"/>
    <n v="2"/>
    <n v="37"/>
    <x v="5"/>
    <n v="26"/>
    <n v="50"/>
    <x v="0"/>
    <n v="3"/>
    <s v="4. USAC_DEBIT - USAC Administration (Debit to SM)"/>
    <n v="127"/>
    <x v="65"/>
    <n v="1528"/>
    <n v="4211204.5365599999"/>
    <n v="0"/>
    <n v="0"/>
    <n v="0"/>
    <n v="0"/>
    <n v="0"/>
    <n v="0"/>
    <n v="0"/>
    <n v="0"/>
    <n v="0"/>
    <n v="0"/>
    <n v="0"/>
    <n v="0"/>
    <n v="344833.295399"/>
    <n v="315932.65928800002"/>
    <n v="313117.46083200001"/>
    <n v="330162.15551800001"/>
    <n v="319225.42558400001"/>
    <n v="335052.642078"/>
    <n v="340475.70205999998"/>
    <n v="345864.01045399997"/>
    <n v="382831.91866099997"/>
    <n v="406496.790928"/>
    <n v="400085.12287700002"/>
    <n v="377127.35288100003"/>
    <n v="0"/>
    <n v="0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4"/>
    <x v="9"/>
    <x v="1"/>
    <n v="2"/>
    <n v="2"/>
    <n v="40"/>
    <x v="4"/>
    <n v="26"/>
    <n v="53"/>
    <x v="3"/>
    <n v="2"/>
    <s v="2. EXP - Operating Expense"/>
    <n v="93"/>
    <x v="34"/>
    <n v="9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44"/>
    <n v="0"/>
    <n v="94.2"/>
    <n v="161.75"/>
    <n v="261.14999999999998"/>
    <n v="185.6"/>
    <n v="549.79"/>
    <n v="555.9"/>
    <n v="385.19"/>
    <n v="188.39"/>
    <n v="174.25"/>
    <n v="1138.45"/>
    <n v="1465.12"/>
    <n v="411.61"/>
    <n v="0"/>
    <n v="0"/>
    <n v="0"/>
    <n v="0"/>
    <n v="0"/>
    <n v="0"/>
    <n v="0"/>
    <n v="0"/>
    <n v="0"/>
    <n v="0"/>
    <n v="0"/>
    <n v="0"/>
    <n v="5571.4"/>
    <n v="0"/>
    <s v="All Budget Divisions"/>
    <s v="CD-90 - Information Technology"/>
    <x v="1"/>
    <s v="USF"/>
    <s v="Employee Expenses"/>
    <s v="Travel"/>
    <n v="-5571.4"/>
    <s v="90-902-90.66800"/>
    <s v="902-Business Relationship Management"/>
    <s v="902"/>
    <x v="16"/>
    <x v="7"/>
  </r>
  <r>
    <x v="0"/>
    <x v="7"/>
    <x v="5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7"/>
    <x v="10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3"/>
    <x v="8"/>
    <x v="1"/>
    <n v="2"/>
    <n v="2"/>
    <n v="54"/>
    <x v="15"/>
    <n v="26"/>
    <n v="59"/>
    <x v="2"/>
    <n v="2"/>
    <s v="2. EXP - Operating Expense"/>
    <n v="102"/>
    <x v="44"/>
    <n v="878"/>
    <n v="0"/>
    <n v="-8011.53"/>
    <n v="-6015.92"/>
    <n v="-9861.1"/>
    <n v="-1717.21"/>
    <n v="1432.76"/>
    <n v="331.15"/>
    <n v="-10018.709999999999"/>
    <n v="1944.27"/>
    <n v="0"/>
    <n v="0"/>
    <n v="0"/>
    <n v="0"/>
    <n v="0"/>
    <n v="0"/>
    <n v="0"/>
    <n v="0"/>
    <n v="0"/>
    <n v="0"/>
    <n v="0"/>
    <n v="0"/>
    <n v="0"/>
    <n v="0"/>
    <n v="0"/>
    <n v="0"/>
    <n v="-31916.29"/>
    <n v="0"/>
    <s v="All Budget Divisions"/>
    <s v="DA-50 - Rural Health Care (DA)"/>
    <x v="2"/>
    <s v="USF"/>
    <s v="Employee Expenses"/>
    <s v="Compensation and Benefits"/>
    <n v="31916.29"/>
    <s v="90-925-50.68002"/>
    <s v="925-RHC IT Support"/>
    <s v="925"/>
    <x v="44"/>
    <x v="0"/>
  </r>
  <r>
    <x v="0"/>
    <x v="18"/>
    <x v="11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14"/>
    <x v="8"/>
    <n v="2"/>
    <n v="2"/>
    <n v="49"/>
    <x v="13"/>
    <n v="26"/>
    <n v="58"/>
    <x v="4"/>
    <n v="2"/>
    <s v="2. EXP - Operating Expense"/>
    <n v="64"/>
    <x v="23"/>
    <n v="1416"/>
    <n v="31190.720000000001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0"/>
    <n v="0"/>
    <n v="0"/>
    <n v="0"/>
    <n v="31190.720000000001"/>
    <n v="31190.720000000001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0"/>
    <x v="6"/>
    <x v="1"/>
    <n v="2"/>
    <n v="2"/>
    <n v="55"/>
    <x v="9"/>
    <n v="26"/>
    <n v="58"/>
    <x v="4"/>
    <n v="2"/>
    <s v="2. EXP - Operating Expense"/>
    <n v="64"/>
    <x v="23"/>
    <n v="1418"/>
    <n v="805249"/>
    <n v="129284.17"/>
    <n v="88414.91"/>
    <n v="64027.43"/>
    <n v="100881.15"/>
    <n v="33102.629999999997"/>
    <n v="199776.61"/>
    <n v="200298.89"/>
    <n v="133444.76"/>
    <n v="151839.51"/>
    <n v="0"/>
    <n v="0"/>
    <n v="0"/>
    <n v="56504"/>
    <n v="46335"/>
    <n v="48092"/>
    <n v="49740"/>
    <n v="74021"/>
    <n v="72997"/>
    <n v="84553"/>
    <n v="85940"/>
    <n v="80253"/>
    <n v="87305"/>
    <n v="68720"/>
    <n v="50789"/>
    <n v="1101070.06"/>
    <n v="598435"/>
    <s v="All Budget Divisions"/>
    <s v="DA-20 - Schools &amp; Libraries (DA)"/>
    <x v="3"/>
    <s v="USF"/>
    <s v="Professional Services"/>
    <s v="Outsourced Audits"/>
    <n v="-502635.06"/>
    <s v="80-800-20.64860"/>
    <s v="800-Audit and Assurance"/>
    <s v="800"/>
    <x v="23"/>
    <x v="10"/>
  </r>
  <r>
    <x v="4"/>
    <x v="9"/>
    <x v="1"/>
    <n v="2"/>
    <n v="2"/>
    <n v="49"/>
    <x v="13"/>
    <n v="26"/>
    <n v="49"/>
    <x v="10"/>
    <n v="2"/>
    <s v="2. EXP - Operating Expense"/>
    <n v="70"/>
    <x v="37"/>
    <n v="903"/>
    <n v="635677"/>
    <n v="214574.59"/>
    <n v="92705.69"/>
    <n v="15927.8"/>
    <n v="4826.5600000000004"/>
    <n v="23525.82"/>
    <n v="2254.12"/>
    <n v="1.24"/>
    <n v="0"/>
    <n v="-0.01"/>
    <n v="0"/>
    <n v="0"/>
    <n v="0"/>
    <n v="105946"/>
    <n v="105946"/>
    <n v="105946"/>
    <n v="105946"/>
    <n v="105946"/>
    <n v="105947"/>
    <n v="0"/>
    <n v="0"/>
    <n v="0"/>
    <n v="0"/>
    <n v="0"/>
    <n v="0"/>
    <n v="353815.81"/>
    <n v="635677"/>
    <s v="All Budget Divisions"/>
    <s v="CD-42 - ACP (FCC Appropriated Program; formerly EBB)"/>
    <x v="0"/>
    <s v="FCC"/>
    <s v="Professional Services"/>
    <s v="Third Party Identity Verification"/>
    <n v="281861.19"/>
    <s v="40-403-42.64880"/>
    <s v="403-ACP (FCC Appropriated Program; formerly EBB)"/>
    <s v="403"/>
    <x v="37"/>
    <x v="11"/>
  </r>
  <r>
    <x v="5"/>
    <x v="10"/>
    <x v="1"/>
    <n v="2"/>
    <n v="2"/>
    <n v="53"/>
    <x v="16"/>
    <n v="26"/>
    <n v="59"/>
    <x v="2"/>
    <n v="2"/>
    <s v="2. EXP - Operating Expense"/>
    <n v="83"/>
    <x v="1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3"/>
    <x v="3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6"/>
    <x v="1"/>
    <n v="2"/>
    <n v="2"/>
    <n v="55"/>
    <x v="9"/>
    <n v="26"/>
    <n v="59"/>
    <x v="2"/>
    <n v="2"/>
    <s v="2. EXP - Operating Expense"/>
    <n v="83"/>
    <x v="13"/>
    <n v="1505"/>
    <n v="154765"/>
    <n v="20183.89"/>
    <n v="14851.11"/>
    <n v="16796.59"/>
    <n v="17972.580000000002"/>
    <n v="17154.400000000001"/>
    <n v="17362.22"/>
    <n v="21655.59"/>
    <n v="19849.3"/>
    <n v="20294.84"/>
    <n v="0"/>
    <n v="0"/>
    <n v="0"/>
    <n v="16472.91"/>
    <n v="13482.81"/>
    <n v="14831.09"/>
    <n v="14831.09"/>
    <n v="14156.95"/>
    <n v="14831.09"/>
    <n v="15505.23"/>
    <n v="13276.36"/>
    <n v="12674.5"/>
    <n v="9215.56"/>
    <n v="5592.33"/>
    <n v="9895.08"/>
    <n v="166120.51999999999"/>
    <n v="130062.03"/>
    <s v="All Budget Divisions"/>
    <s v="DA-20 - Schools &amp; Libraries (DA)"/>
    <x v="3"/>
    <s v="USF"/>
    <s v="Employee Expenses"/>
    <s v="Compensation and Benefits"/>
    <n v="-36058.49"/>
    <s v="90-924-20.66000"/>
    <s v="924-SLD EPC IT Support"/>
    <s v="924"/>
    <x v="13"/>
    <x v="3"/>
  </r>
  <r>
    <x v="5"/>
    <x v="10"/>
    <x v="1"/>
    <n v="2"/>
    <n v="2"/>
    <n v="49"/>
    <x v="13"/>
    <n v="26"/>
    <n v="49"/>
    <x v="10"/>
    <n v="2"/>
    <s v="2. EXP - Operating Expense"/>
    <n v="40"/>
    <x v="48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6"/>
    <x v="12"/>
    <x v="6"/>
    <n v="2"/>
    <n v="2"/>
    <n v="42"/>
    <x v="11"/>
    <n v="26"/>
    <n v="55"/>
    <x v="6"/>
    <n v="2"/>
    <s v="2. EXP - Operating Expense"/>
    <n v="40"/>
    <x v="48"/>
    <n v="1580"/>
    <n v="13179"/>
    <n v="0"/>
    <n v="0"/>
    <n v="0"/>
    <n v="0"/>
    <n v="0"/>
    <n v="0"/>
    <n v="0"/>
    <n v="0"/>
    <n v="0"/>
    <n v="0"/>
    <n v="0"/>
    <n v="0"/>
    <n v="1098.25"/>
    <n v="1098.25"/>
    <n v="1098.25"/>
    <n v="1098.25"/>
    <n v="1098.25"/>
    <n v="1098.25"/>
    <n v="1098.25"/>
    <n v="1098.25"/>
    <n v="1098.25"/>
    <n v="1098.25"/>
    <n v="1098.25"/>
    <n v="1098.25"/>
    <n v="0"/>
    <n v="0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0"/>
    <x v="0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2"/>
    <x v="4"/>
    <x v="1"/>
    <n v="2"/>
    <n v="2"/>
    <n v="34"/>
    <x v="7"/>
    <n v="26"/>
    <n v="47"/>
    <x v="5"/>
    <n v="2"/>
    <s v="2. EXP - Operating Expense"/>
    <n v="57"/>
    <x v="22"/>
    <n v="229"/>
    <n v="0"/>
    <n v="0"/>
    <n v="0"/>
    <n v="0"/>
    <n v="0"/>
    <n v="0"/>
    <n v="0"/>
    <n v="0"/>
    <n v="0"/>
    <n v="7.0000000000000007E-2"/>
    <n v="0"/>
    <n v="0"/>
    <n v="0"/>
    <n v="0"/>
    <n v="0"/>
    <n v="0"/>
    <n v="0"/>
    <n v="0"/>
    <n v="0"/>
    <n v="0"/>
    <n v="0"/>
    <n v="0"/>
    <n v="0"/>
    <n v="0"/>
    <n v="0"/>
    <n v="7.0000000000000007E-2"/>
    <n v="0"/>
    <s v="All Budget Divisions"/>
    <s v="BD-20 - Schools &amp; Libraries"/>
    <x v="3"/>
    <s v="USF"/>
    <s v="Professional Services"/>
    <s v="Other Professional Services"/>
    <n v="-7.0000000000000007E-2"/>
    <s v="20-200-20.64800"/>
    <s v="200-Schools &amp; Libraries"/>
    <s v="200"/>
    <x v="22"/>
    <x v="9"/>
  </r>
  <r>
    <x v="0"/>
    <x v="6"/>
    <x v="1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1"/>
    <x v="6"/>
    <n v="2"/>
    <n v="2"/>
    <n v="45"/>
    <x v="6"/>
    <n v="26"/>
    <n v="58"/>
    <x v="4"/>
    <n v="2"/>
    <s v="2. EXP - Operating Expense"/>
    <n v="58"/>
    <x v="108"/>
    <n v="1423"/>
    <n v="950000"/>
    <n v="65000"/>
    <n v="120000"/>
    <n v="375000"/>
    <n v="60000"/>
    <n v="20000"/>
    <n v="0"/>
    <n v="0"/>
    <n v="0"/>
    <n v="45147.43"/>
    <n v="0"/>
    <n v="0"/>
    <n v="0"/>
    <n v="40782"/>
    <n v="128206"/>
    <n v="406035"/>
    <n v="120158"/>
    <n v="17203"/>
    <n v="3052"/>
    <n v="5512"/>
    <n v="0"/>
    <n v="0"/>
    <n v="75617"/>
    <n v="88340"/>
    <n v="65095"/>
    <n v="685147.43"/>
    <n v="720948"/>
    <s v="All Budget Divisions"/>
    <s v="CD-80 - Audit and Assurance"/>
    <x v="1"/>
    <s v="USF"/>
    <s v="Professional Services"/>
    <s v="Financial Audit and AUP"/>
    <n v="35800.57"/>
    <s v="80-800-80.64811"/>
    <s v="800-Audit and Assurance"/>
    <s v="800"/>
    <x v="108"/>
    <x v="10"/>
  </r>
  <r>
    <x v="1"/>
    <x v="1"/>
    <x v="1"/>
    <n v="2"/>
    <n v="2"/>
    <n v="49"/>
    <x v="13"/>
    <n v="26"/>
    <n v="47"/>
    <x v="5"/>
    <n v="2"/>
    <s v="2. EXP - Operating Expense"/>
    <n v="31"/>
    <x v="24"/>
    <n v="452"/>
    <n v="0"/>
    <n v="161.13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1.13999999999999"/>
    <n v="0"/>
    <s v="All Budget Divisions"/>
    <s v="CD-42 - ACP (FCC Appropriated Program; formerly EBB)"/>
    <x v="0"/>
    <s v="FCC"/>
    <s v="Employee Expenses"/>
    <s v="Compensation and Benefits"/>
    <n v="-161.13999999999999"/>
    <s v="20-402-42.62308"/>
    <s v="402-EBB (FCC Appropriated Program; now ACP)"/>
    <s v="402"/>
    <x v="24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4"/>
    <x v="8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493"/>
    <n v="-2214.4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-180.93"/>
    <n v="-337.19"/>
    <n v="-602.47"/>
    <n v="0"/>
    <n v="0"/>
    <n v="0"/>
    <n v="0"/>
    <n v="-2214.4"/>
    <n v="-2214.4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6"/>
    <x v="1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9"/>
    <x v="12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15"/>
    <x v="5"/>
    <n v="2"/>
    <n v="2"/>
    <n v="52"/>
    <x v="10"/>
    <n v="26"/>
    <n v="54"/>
    <x v="11"/>
    <n v="2"/>
    <s v="2. EXP - Operating Expense"/>
    <n v="27"/>
    <x v="3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7"/>
    <x v="10"/>
    <n v="2"/>
    <n v="2"/>
    <n v="35"/>
    <x v="12"/>
    <n v="26"/>
    <n v="48"/>
    <x v="7"/>
    <n v="2"/>
    <s v="2. EXP - Operating Expense"/>
    <n v="27"/>
    <x v="38"/>
    <n v="1340"/>
    <n v="38472.050000000003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170.05"/>
    <n v="3170.05"/>
    <n v="3025.95"/>
    <n v="3170.05"/>
    <n v="3314.14"/>
    <n v="3025.95"/>
    <n v="3170.05"/>
    <n v="3170.05"/>
    <n v="3025.95"/>
    <n v="3314.14"/>
    <n v="6915.67"/>
    <n v="6915.67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4"/>
    <x v="8"/>
    <n v="2"/>
    <n v="2"/>
    <n v="39"/>
    <x v="1"/>
    <n v="26"/>
    <n v="52"/>
    <x v="1"/>
    <n v="2"/>
    <s v="2. EXP - Operating Expense"/>
    <n v="27"/>
    <x v="38"/>
    <n v="1369"/>
    <n v="552.85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0"/>
    <n v="0"/>
    <n v="0"/>
    <n v="73.72"/>
    <n v="73.72"/>
    <n v="70.37"/>
    <n v="77.069999999999993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6"/>
    <x v="1"/>
    <n v="2"/>
    <n v="2"/>
    <n v="55"/>
    <x v="9"/>
    <n v="26"/>
    <n v="59"/>
    <x v="2"/>
    <n v="2"/>
    <s v="2. EXP - Operating Expense"/>
    <n v="27"/>
    <x v="38"/>
    <n v="1509"/>
    <n v="2623.85"/>
    <n v="256.77999999999997"/>
    <n v="262.73"/>
    <n v="259.35000000000002"/>
    <n v="181.15"/>
    <n v="181.15"/>
    <n v="181.15"/>
    <n v="181.15"/>
    <n v="181.15"/>
    <n v="181.15"/>
    <n v="0"/>
    <n v="0"/>
    <n v="0"/>
    <n v="221.17"/>
    <n v="201.06"/>
    <n v="221.17"/>
    <n v="221.17"/>
    <n v="211.11"/>
    <n v="221.17"/>
    <n v="231.22"/>
    <n v="211.11"/>
    <n v="221.17"/>
    <n v="221.17"/>
    <n v="211.11"/>
    <n v="231.22"/>
    <n v="1865.76"/>
    <n v="1960.35"/>
    <s v="All Budget Divisions"/>
    <s v="DA-20 - Schools &amp; Libraries (DA)"/>
    <x v="3"/>
    <s v="USF"/>
    <s v="Employee Expenses"/>
    <s v="Compensation and Benefits"/>
    <n v="94.59"/>
    <s v="90-926-20.62304"/>
    <s v="926-SL Legacy IT Support"/>
    <s v="926"/>
    <x v="38"/>
    <x v="3"/>
  </r>
  <r>
    <x v="5"/>
    <x v="20"/>
    <x v="13"/>
    <n v="2"/>
    <n v="2"/>
    <n v="45"/>
    <x v="6"/>
    <n v="26"/>
    <n v="58"/>
    <x v="4"/>
    <n v="2"/>
    <s v="2. EXP - Operating Expense"/>
    <n v="29"/>
    <x v="4"/>
    <n v="1227"/>
    <n v="59441.019200000002"/>
    <n v="5365.43"/>
    <n v="3590.98"/>
    <n v="4677.57"/>
    <n v="5115.09"/>
    <n v="5113.71"/>
    <n v="4893.46"/>
    <n v="4293.1099999999997"/>
    <n v="4492.16"/>
    <n v="5120.59"/>
    <n v="4687.0200000000004"/>
    <n v="4100.92"/>
    <n v="7146.3"/>
    <n v="5365.43"/>
    <n v="3590.98"/>
    <n v="4677.57"/>
    <n v="5115.09"/>
    <n v="5113.71"/>
    <n v="4893.46"/>
    <n v="5346.5902999999998"/>
    <n v="4881.6693999999998"/>
    <n v="5114.1298999999999"/>
    <n v="5346.5902999999998"/>
    <n v="4649.2089999999998"/>
    <n v="5346.5902999999998"/>
    <n v="28756.240000000002"/>
    <n v="28756.240000000002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4"/>
    <x v="8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7"/>
    <x v="5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4"/>
    <x v="9"/>
    <x v="1"/>
    <n v="2"/>
    <n v="2"/>
    <n v="47"/>
    <x v="2"/>
    <n v="26"/>
    <n v="60"/>
    <x v="9"/>
    <n v="2"/>
    <s v="2. EXP - Operating Expense"/>
    <n v="22"/>
    <x v="29"/>
    <n v="1103"/>
    <n v="25999.999992000001"/>
    <n v="4891.75"/>
    <n v="5692.49"/>
    <n v="4907.49"/>
    <n v="6402.14"/>
    <n v="17547.64"/>
    <n v="-4726.43"/>
    <n v="5114.29"/>
    <n v="5216.83"/>
    <n v="6467.19"/>
    <n v="10998"/>
    <n v="3603.85"/>
    <n v="3635.61"/>
    <n v="2166.6666660000001"/>
    <n v="2166.6666660000001"/>
    <n v="2166.6666660000001"/>
    <n v="2166.6666660000001"/>
    <n v="2166.6666660000001"/>
    <n v="2166.6666660000001"/>
    <n v="2166.6666660000001"/>
    <n v="2166.6666660000001"/>
    <n v="2166.6666660000001"/>
    <n v="2166.6666660000001"/>
    <n v="2166.6666660000001"/>
    <n v="2166.6666660000001"/>
    <n v="69750.850000000006"/>
    <n v="25999.999992000001"/>
    <s v="All Budget Divisions"/>
    <s v="CD-93 - Human Resources"/>
    <x v="1"/>
    <s v="USF"/>
    <s v="Employee Expenses"/>
    <s v="Dues and Subscriptions"/>
    <n v="-43750.850008000001"/>
    <s v="93-930-93.62100"/>
    <s v="930-Human Resources"/>
    <s v="930"/>
    <x v="29"/>
    <x v="4"/>
  </r>
  <r>
    <x v="0"/>
    <x v="18"/>
    <x v="11"/>
    <n v="2"/>
    <n v="2"/>
    <n v="46"/>
    <x v="3"/>
    <n v="26"/>
    <n v="59"/>
    <x v="2"/>
    <n v="2"/>
    <s v="2. EXP - Operating Expense"/>
    <n v="24"/>
    <x v="3"/>
    <n v="1477"/>
    <n v="59730.41"/>
    <n v="3142.6"/>
    <n v="4119.6000000000004"/>
    <n v="2977.6"/>
    <n v="3617.6"/>
    <n v="2442.6"/>
    <n v="3083.6"/>
    <n v="3112.6"/>
    <n v="3542.6"/>
    <n v="3389.6"/>
    <n v="0"/>
    <n v="0"/>
    <n v="0"/>
    <n v="3142.6"/>
    <n v="4735.38"/>
    <n v="5208.92"/>
    <n v="5208.92"/>
    <n v="4972.1499999999996"/>
    <n v="5208.92"/>
    <n v="5445.69"/>
    <n v="4972.1499999999996"/>
    <n v="5208.92"/>
    <n v="5208.92"/>
    <n v="4972.1499999999996"/>
    <n v="5445.69"/>
    <n v="3142.6"/>
    <n v="3142.6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4"/>
    <x v="8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73"/>
    <n v="342220.17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13500.41"/>
    <n v="13500.41"/>
    <n v="33684.589999999997"/>
    <n v="35288.620000000003"/>
    <n v="35288.620000000003"/>
    <n v="33684.589999999997"/>
    <n v="36892.639999999999"/>
    <n v="167381.10999999999"/>
    <n v="167381.10999999999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5"/>
    <x v="16"/>
    <x v="9"/>
    <n v="2"/>
    <n v="2"/>
    <n v="37"/>
    <x v="5"/>
    <n v="26"/>
    <n v="50"/>
    <x v="0"/>
    <n v="2"/>
    <s v="2. EXP - Operating Expense"/>
    <n v="27"/>
    <x v="38"/>
    <n v="1127"/>
    <n v="37333.85"/>
    <n v="3805.87"/>
    <n v="3924.01"/>
    <n v="3846.21"/>
    <n v="3656.99"/>
    <n v="3850.36"/>
    <n v="3814.19"/>
    <n v="617.30999999999995"/>
    <n v="3377.52"/>
    <n v="3462.64"/>
    <n v="3472.14"/>
    <n v="3506.61"/>
    <n v="3485.94"/>
    <n v="3805.87"/>
    <n v="3924.01"/>
    <n v="3846.21"/>
    <n v="3656.99"/>
    <n v="3850.36"/>
    <n v="3814.19"/>
    <n v="617.30999999999995"/>
    <n v="3377.52"/>
    <n v="3462.64"/>
    <n v="3472.14"/>
    <n v="3506.61"/>
    <n v="0"/>
    <n v="40819.79"/>
    <n v="37333.85"/>
    <s v="All Budget Divisions"/>
    <s v="BD-50 - Rural Health Care"/>
    <x v="2"/>
    <s v="USF"/>
    <s v="Employee Expenses"/>
    <s v="Compensation and Benefits"/>
    <n v="-3485.94"/>
    <s v="50-500-50.62304"/>
    <s v="500-Rural Health Care"/>
    <s v="500"/>
    <x v="38"/>
    <x v="3"/>
  </r>
  <r>
    <x v="0"/>
    <x v="14"/>
    <x v="8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5"/>
    <x v="4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3"/>
    <x v="8"/>
    <x v="1"/>
    <n v="2"/>
    <n v="2"/>
    <n v="46"/>
    <x v="3"/>
    <n v="26"/>
    <n v="59"/>
    <x v="2"/>
    <n v="2"/>
    <s v="2. EXP - Operating Expense"/>
    <n v="17"/>
    <x v="28"/>
    <n v="8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7"/>
    <x v="5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6"/>
    <x v="12"/>
    <x v="6"/>
    <n v="2"/>
    <n v="2"/>
    <n v="46"/>
    <x v="3"/>
    <n v="26"/>
    <n v="59"/>
    <x v="2"/>
    <n v="2"/>
    <s v="2. EXP - Operating Expense"/>
    <n v="17"/>
    <x v="28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1"/>
    <x v="1"/>
    <x v="1"/>
    <n v="2"/>
    <n v="2"/>
    <n v="33"/>
    <x v="20"/>
    <n v="26"/>
    <n v="55"/>
    <x v="6"/>
    <n v="2"/>
    <s v="2. EXP - Operating Expense"/>
    <n v="24"/>
    <x v="3"/>
    <n v="443"/>
    <n v="13680.0002"/>
    <n v="508.48"/>
    <n v="508.48"/>
    <n v="508.48"/>
    <n v="508.48"/>
    <n v="-293.52"/>
    <n v="508.48"/>
    <n v="-290.52"/>
    <n v="508.48"/>
    <n v="508.48"/>
    <n v="508.48"/>
    <n v="508.48"/>
    <n v="508.48"/>
    <n v="1104.9231"/>
    <n v="1052.3077000000001"/>
    <n v="1210.1538"/>
    <n v="1104.9231"/>
    <n v="1157.5385000000001"/>
    <n v="1157.5385000000001"/>
    <n v="1104.9231"/>
    <n v="1210.1538"/>
    <n v="1157.5385000000001"/>
    <n v="1104.9231"/>
    <n v="1157.5385000000001"/>
    <n v="1157.5385000000001"/>
    <n v="4500.76"/>
    <n v="13680.0002"/>
    <s v="All Budget Divisions"/>
    <s v="CD-10 - Contributors/499"/>
    <x v="1"/>
    <s v="USF"/>
    <s v="Employee Expenses"/>
    <s v="Compensation and Benefits"/>
    <n v="9179.2402000000002"/>
    <s v="10-100-10.62301"/>
    <s v="100-499"/>
    <s v="100"/>
    <x v="3"/>
    <x v="3"/>
  </r>
  <r>
    <x v="0"/>
    <x v="2"/>
    <x v="2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6"/>
    <x v="1"/>
    <n v="2"/>
    <n v="2"/>
    <n v="34"/>
    <x v="7"/>
    <n v="26"/>
    <n v="47"/>
    <x v="5"/>
    <n v="3"/>
    <s v="4. USAC_DEBIT - USAC Administration (Debit to SM)"/>
    <n v="125"/>
    <x v="64"/>
    <n v="1335"/>
    <n v="10296"/>
    <n v="334.65"/>
    <n v="325.64999999999998"/>
    <n v="660.78"/>
    <n v="391.77"/>
    <n v="272.05"/>
    <n v="189.01"/>
    <n v="286.27"/>
    <n v="374.22"/>
    <n v="244.12"/>
    <n v="0"/>
    <n v="0"/>
    <n v="0"/>
    <n v="815.57"/>
    <n v="438.05"/>
    <n v="692.02"/>
    <n v="1500.41"/>
    <n v="868.3"/>
    <n v="1525.99"/>
    <n v="404.35"/>
    <n v="458.95"/>
    <n v="1217.42"/>
    <n v="848.33"/>
    <n v="521.66"/>
    <n v="1004.95"/>
    <n v="3078.52"/>
    <n v="7921.06"/>
    <s v="All Budget Divisions"/>
    <s v="BD-20 - Schools &amp; Libraries"/>
    <x v="3"/>
    <s v="USF"/>
    <s v="Allocations"/>
    <s v="Allocations"/>
    <n v="4842.54"/>
    <s v="20-200-20.90240"/>
    <s v="200-Schools &amp; Libraries"/>
    <s v="200"/>
    <x v="64"/>
    <x v="0"/>
  </r>
  <r>
    <x v="0"/>
    <x v="19"/>
    <x v="12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16"/>
    <x v="9"/>
    <n v="2"/>
    <n v="2"/>
    <n v="54"/>
    <x v="15"/>
    <n v="26"/>
    <n v="59"/>
    <x v="2"/>
    <n v="6"/>
    <s v="X00000 - Capital Expenses"/>
    <n v="141"/>
    <x v="92"/>
    <n v="1320"/>
    <n v="6699.76"/>
    <n v="0"/>
    <n v="3112.8"/>
    <n v="3165.59"/>
    <n v="503.77"/>
    <n v="-82.4"/>
    <n v="0"/>
    <n v="0"/>
    <n v="0"/>
    <n v="0"/>
    <n v="0"/>
    <n v="0"/>
    <n v="0"/>
    <n v="0"/>
    <n v="3112.8"/>
    <n v="3165.59"/>
    <n v="503.77"/>
    <n v="-82.4"/>
    <n v="0"/>
    <n v="0"/>
    <n v="0"/>
    <n v="0"/>
    <n v="0"/>
    <n v="0"/>
    <n v="0"/>
    <n v="6699.76"/>
    <n v="6699.76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13"/>
    <x v="7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6"/>
    <x v="12"/>
    <x v="6"/>
    <n v="2"/>
    <n v="2"/>
    <n v="35"/>
    <x v="12"/>
    <n v="26"/>
    <n v="48"/>
    <x v="7"/>
    <n v="2"/>
    <s v="2. EXP - Operating Expense"/>
    <n v="146"/>
    <x v="5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9"/>
    <x v="12"/>
    <n v="2"/>
    <n v="2"/>
    <n v="34"/>
    <x v="7"/>
    <n v="26"/>
    <n v="47"/>
    <x v="5"/>
    <n v="2"/>
    <s v="2. EXP - Operating Expense"/>
    <n v="100"/>
    <x v="18"/>
    <n v="1335"/>
    <n v="6711788.1600000001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0509.29"/>
    <n v="597507.38"/>
    <n v="546275.83999999997"/>
    <n v="572288.97"/>
    <n v="572288.97"/>
    <n v="546275.83999999997"/>
    <n v="598302.11"/>
    <n v="3876356.43"/>
    <n v="3876356.43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55"/>
    <n v="4090579.09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589038.77"/>
    <n v="598977.54"/>
    <n v="511857.61"/>
    <n v="0"/>
    <n v="0"/>
    <n v="0"/>
    <n v="0"/>
    <n v="4619176.75"/>
    <n v="4090579.09"/>
    <s v="All Budget Divisions"/>
    <s v="CD-90 - Information Technology"/>
    <x v="1"/>
    <s v="USF"/>
    <s v="Employee Expenses"/>
    <s v="Compensation and Benefits"/>
    <n v="-528597.66"/>
    <s v="90-902-90.68000"/>
    <s v="902-Business Relationship Management"/>
    <s v="902"/>
    <x v="18"/>
    <x v="3"/>
  </r>
  <r>
    <x v="0"/>
    <x v="2"/>
    <x v="2"/>
    <n v="2"/>
    <n v="2"/>
    <n v="55"/>
    <x v="9"/>
    <n v="26"/>
    <n v="59"/>
    <x v="2"/>
    <n v="2"/>
    <s v="2. EXP - Operating Expense"/>
    <n v="100"/>
    <x v="18"/>
    <n v="1505"/>
    <n v="2320181.7799999998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193870.47"/>
    <n v="185058.18"/>
    <n v="193870.47"/>
    <n v="202682.77"/>
    <n v="185058.18"/>
    <n v="193870.47"/>
    <n v="193870.47"/>
    <n v="185058.18"/>
    <n v="202682.77"/>
    <n v="584159.81999999995"/>
    <n v="584159.81999999995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6"/>
    <x v="12"/>
    <x v="6"/>
    <n v="2"/>
    <n v="2"/>
    <n v="35"/>
    <x v="12"/>
    <n v="26"/>
    <n v="48"/>
    <x v="7"/>
    <n v="2"/>
    <s v="2. EXP - Operating Expense"/>
    <n v="100"/>
    <x v="18"/>
    <n v="1522"/>
    <n v="5344271.8899999997"/>
    <n v="0"/>
    <n v="0"/>
    <n v="0"/>
    <n v="0"/>
    <n v="0"/>
    <n v="0"/>
    <n v="0"/>
    <n v="0"/>
    <n v="0"/>
    <n v="0"/>
    <n v="0"/>
    <n v="0"/>
    <n v="411097.83769199997"/>
    <n v="411097.83769199997"/>
    <n v="411097.83769199997"/>
    <n v="616646.75653799996"/>
    <n v="411097.83769199997"/>
    <n v="411097.83769199997"/>
    <n v="411097.83769199997"/>
    <n v="411097.83769199997"/>
    <n v="616646.75653799996"/>
    <n v="411097.83769199997"/>
    <n v="411097.83769199997"/>
    <n v="411097.837696"/>
    <n v="0"/>
    <n v="0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5"/>
    <x v="15"/>
    <x v="5"/>
    <n v="2"/>
    <n v="2"/>
    <n v="42"/>
    <x v="11"/>
    <n v="26"/>
    <n v="52"/>
    <x v="1"/>
    <n v="2"/>
    <s v="2. EXP - Operating Expense"/>
    <n v="105"/>
    <x v="11"/>
    <n v="1201"/>
    <n v="11062.45"/>
    <n v="0"/>
    <n v="0"/>
    <n v="0"/>
    <n v="150"/>
    <n v="0"/>
    <n v="0"/>
    <n v="0"/>
    <n v="0"/>
    <n v="0"/>
    <n v="850"/>
    <n v="0"/>
    <n v="10062.450000000001"/>
    <n v="0"/>
    <n v="0"/>
    <n v="0"/>
    <n v="150"/>
    <n v="0"/>
    <n v="0"/>
    <n v="0"/>
    <n v="0"/>
    <n v="0"/>
    <n v="850"/>
    <n v="0"/>
    <n v="10062.450000000001"/>
    <n v="11062.45"/>
    <n v="11062.45"/>
    <s v="All Budget Divisions"/>
    <s v="CD-70 - Finance"/>
    <x v="1"/>
    <s v="USF"/>
    <s v="Employee Expenses"/>
    <s v="Compensation and Benefits"/>
    <n v="0"/>
    <s v="70-735-70.68005"/>
    <s v="735-Facilities"/>
    <s v="735"/>
    <x v="11"/>
    <x v="3"/>
  </r>
  <r>
    <x v="3"/>
    <x v="8"/>
    <x v="1"/>
    <n v="2"/>
    <n v="2"/>
    <n v="46"/>
    <x v="3"/>
    <n v="26"/>
    <n v="59"/>
    <x v="2"/>
    <n v="2"/>
    <s v="2. EXP - Operating Expense"/>
    <n v="108"/>
    <x v="30"/>
    <n v="869"/>
    <n v="-224844.35060000001"/>
    <n v="0"/>
    <n v="0"/>
    <n v="0"/>
    <n v="0"/>
    <n v="0"/>
    <n v="0"/>
    <n v="0"/>
    <n v="0"/>
    <n v="0"/>
    <n v="0"/>
    <n v="0"/>
    <n v="0"/>
    <n v="-18952.183499999999"/>
    <n v="-17229.257799999999"/>
    <n v="-19813.646400000001"/>
    <n v="-17229.257799999999"/>
    <n v="-19813.646400000001"/>
    <n v="-19176.823499999999"/>
    <n v="-18453.600600000002"/>
    <n v="-20090.126400000001"/>
    <n v="-18090.720600000001"/>
    <n v="-18952.183499999999"/>
    <n v="-18952.183499999999"/>
    <n v="-18090.720600000001"/>
    <n v="0"/>
    <n v="-224844.35060000001"/>
    <s v="All Budget Divisions"/>
    <s v="CD-90 - Information Technology"/>
    <x v="1"/>
    <s v="USF"/>
    <s v="Employee Expenses"/>
    <s v="Compensation and Benefits"/>
    <n v="-224844.35060000001"/>
    <s v="90-922-90.68009"/>
    <s v="922-Technology Operations"/>
    <s v="922"/>
    <x v="30"/>
    <x v="0"/>
  </r>
  <r>
    <x v="0"/>
    <x v="0"/>
    <x v="0"/>
    <n v="2"/>
    <n v="2"/>
    <n v="46"/>
    <x v="3"/>
    <n v="26"/>
    <n v="59"/>
    <x v="2"/>
    <n v="2"/>
    <s v="2. EXP - Operating Expense"/>
    <n v="83"/>
    <x v="13"/>
    <n v="1493"/>
    <n v="110349.69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807.29"/>
    <n v="11853.39"/>
    <n v="10387.31"/>
    <n v="10650.73"/>
    <n v="4159.53"/>
    <n v="1934.66"/>
    <n v="5878.29"/>
    <n v="98377.21"/>
    <n v="98377.21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13"/>
    <x v="7"/>
    <n v="2"/>
    <n v="2"/>
    <n v="42"/>
    <x v="11"/>
    <n v="26"/>
    <n v="55"/>
    <x v="6"/>
    <n v="2"/>
    <s v="2. EXP - Operating Expense"/>
    <n v="86"/>
    <x v="76"/>
    <n v="1398"/>
    <n v="24999.983330999999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3333"/>
    <n v="2083.333333"/>
    <n v="2083.333333"/>
    <n v="2083.333333"/>
    <n v="2083.333333"/>
    <n v="2083.333333"/>
    <n v="2083.333333"/>
    <n v="10416.65"/>
    <n v="10416.65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3"/>
    <x v="8"/>
    <x v="1"/>
    <n v="2"/>
    <n v="2"/>
    <n v="42"/>
    <x v="11"/>
    <n v="26"/>
    <n v="55"/>
    <x v="6"/>
    <n v="2"/>
    <s v="2. EXP - Operating Expense"/>
    <n v="93"/>
    <x v="34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17"/>
    <x v="10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0"/>
    <x v="0"/>
    <n v="2"/>
    <n v="2"/>
    <n v="35"/>
    <x v="12"/>
    <n v="26"/>
    <n v="48"/>
    <x v="7"/>
    <n v="2"/>
    <s v="2. EXP - Operating Expense"/>
    <n v="98"/>
    <x v="17"/>
    <n v="1340"/>
    <n v="367.86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94.44"/>
    <n v="0"/>
    <n v="0"/>
    <n v="0"/>
    <n v="0"/>
    <n v="0"/>
    <n v="0"/>
    <n v="367.86"/>
    <n v="367.86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4"/>
    <x v="9"/>
    <x v="1"/>
    <n v="2"/>
    <n v="2"/>
    <n v="46"/>
    <x v="3"/>
    <n v="26"/>
    <n v="59"/>
    <x v="2"/>
    <n v="2"/>
    <s v="2. EXP - Operating Expense"/>
    <n v="100"/>
    <x v="18"/>
    <n v="1050"/>
    <n v="285858.66320000001"/>
    <n v="36577.199999999997"/>
    <n v="12336.56"/>
    <n v="12336.55"/>
    <n v="12924.01"/>
    <n v="13473.97"/>
    <n v="11761.6"/>
    <n v="13511.46"/>
    <n v="12924.01"/>
    <n v="5874.55"/>
    <n v="0"/>
    <n v="0"/>
    <n v="0"/>
    <n v="25094.462800000001"/>
    <n v="22912.335599999999"/>
    <n v="22912.335599999999"/>
    <n v="24003.3992"/>
    <n v="25094.462800000001"/>
    <n v="21821.272000000001"/>
    <n v="25094.462800000001"/>
    <n v="24003.3992"/>
    <n v="22912.335599999999"/>
    <n v="25094.462800000001"/>
    <n v="22912.335599999999"/>
    <n v="24003.3992"/>
    <n v="131719.91"/>
    <n v="285858.66320000001"/>
    <s v="All Budget Divisions"/>
    <s v="CD-90 - Information Technology"/>
    <x v="1"/>
    <s v="USF"/>
    <s v="Employee Expenses"/>
    <s v="Compensation and Benefits"/>
    <n v="154138.75320000001"/>
    <s v="90-907-90.68000"/>
    <s v="907-IT Data"/>
    <s v="907"/>
    <x v="18"/>
    <x v="3"/>
  </r>
  <r>
    <x v="0"/>
    <x v="11"/>
    <x v="6"/>
    <n v="2"/>
    <n v="2"/>
    <n v="40"/>
    <x v="4"/>
    <n v="26"/>
    <n v="53"/>
    <x v="3"/>
    <n v="2"/>
    <s v="2. EXP - Operating Expense"/>
    <n v="49"/>
    <x v="93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10"/>
    <x v="1"/>
    <n v="2"/>
    <n v="2"/>
    <n v="49"/>
    <x v="13"/>
    <n v="26"/>
    <n v="53"/>
    <x v="3"/>
    <n v="2"/>
    <s v="2. EXP - Operating Expense"/>
    <n v="56"/>
    <x v="21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5"/>
    <x v="16"/>
    <x v="9"/>
    <n v="2"/>
    <n v="2"/>
    <n v="47"/>
    <x v="2"/>
    <n v="26"/>
    <n v="60"/>
    <x v="9"/>
    <n v="2"/>
    <s v="2. EXP - Operating Expense"/>
    <n v="56"/>
    <x v="2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3"/>
    <x v="3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11"/>
    <x v="6"/>
    <n v="2"/>
    <n v="2"/>
    <n v="36"/>
    <x v="14"/>
    <n v="26"/>
    <n v="49"/>
    <x v="10"/>
    <n v="2"/>
    <s v="2. EXP - Operating Expense"/>
    <n v="69"/>
    <x v="82"/>
    <n v="1341"/>
    <n v="7053707"/>
    <n v="332302.46000000002"/>
    <n v="562697.4"/>
    <n v="469710.62"/>
    <n v="480469.38"/>
    <n v="496779.5"/>
    <n v="508733.42"/>
    <n v="518087.62"/>
    <n v="524487.74"/>
    <n v="514738.78"/>
    <n v="0"/>
    <n v="0"/>
    <n v="0"/>
    <n v="500817"/>
    <n v="265417"/>
    <n v="719910"/>
    <n v="712400"/>
    <n v="704251"/>
    <n v="688417"/>
    <n v="642476"/>
    <n v="670480"/>
    <n v="688033"/>
    <n v="594427"/>
    <n v="359537"/>
    <n v="507542"/>
    <n v="4408006.92"/>
    <n v="5592201"/>
    <s v="All Budget Divisions"/>
    <s v="BD-40 - Lifeline"/>
    <x v="5"/>
    <s v="USF"/>
    <s v="Professional Services"/>
    <s v="Lifeline Eligibility Verification"/>
    <n v="1184194.08"/>
    <s v="40-400-40.64875"/>
    <s v="400-Lifeline"/>
    <s v="400"/>
    <x v="82"/>
    <x v="11"/>
  </r>
  <r>
    <x v="0"/>
    <x v="14"/>
    <x v="8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5"/>
    <x v="4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7"/>
    <x v="5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2"/>
    <x v="2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17"/>
    <x v="10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5"/>
    <x v="10"/>
    <x v="1"/>
    <n v="2"/>
    <n v="2"/>
    <n v="42"/>
    <x v="11"/>
    <n v="26"/>
    <n v="55"/>
    <x v="6"/>
    <n v="2"/>
    <s v="2. EXP - Operating Expense"/>
    <n v="39"/>
    <x v="2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5"/>
    <x v="15"/>
    <x v="5"/>
    <n v="2"/>
    <n v="2"/>
    <n v="46"/>
    <x v="3"/>
    <n v="26"/>
    <n v="59"/>
    <x v="2"/>
    <n v="2"/>
    <s v="2. EXP - Operating Expense"/>
    <n v="27"/>
    <x v="3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18"/>
    <x v="11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1"/>
    <x v="1"/>
    <x v="1"/>
    <n v="2"/>
    <n v="2"/>
    <n v="36"/>
    <x v="14"/>
    <n v="26"/>
    <n v="49"/>
    <x v="10"/>
    <n v="2"/>
    <s v="2. EXP - Operating Expense"/>
    <n v="29"/>
    <x v="4"/>
    <n v="458"/>
    <n v="735923.05559999996"/>
    <n v="71762.100000000006"/>
    <n v="48939.78"/>
    <n v="68316.67"/>
    <n v="48238.06"/>
    <n v="56535.97"/>
    <n v="56073.21"/>
    <n v="53624.58"/>
    <n v="59502.19"/>
    <n v="63342.33"/>
    <n v="55367.519999999997"/>
    <n v="58403.71"/>
    <n v="82858.14"/>
    <n v="59439.939100000003"/>
    <n v="56609.465799999998"/>
    <n v="65100.885699999999"/>
    <n v="59439.939100000003"/>
    <n v="62270.412400000001"/>
    <n v="62270.412400000001"/>
    <n v="59439.939100000003"/>
    <n v="65100.885699999999"/>
    <n v="62270.412400000001"/>
    <n v="59439.939100000003"/>
    <n v="62270.412400000001"/>
    <n v="62270.412400000001"/>
    <n v="722964.26"/>
    <n v="735923.05559999996"/>
    <s v="All Budget Divisions"/>
    <s v="BD-40 - Lifeline"/>
    <x v="5"/>
    <s v="USF"/>
    <s v="Employee Expenses"/>
    <s v="Compensation and Benefits"/>
    <n v="12958.795599999999"/>
    <s v="40-400-40.62306"/>
    <s v="400-Lifeline"/>
    <s v="400"/>
    <x v="4"/>
    <x v="3"/>
  </r>
  <r>
    <x v="0"/>
    <x v="3"/>
    <x v="3"/>
    <n v="2"/>
    <n v="2"/>
    <n v="45"/>
    <x v="6"/>
    <n v="26"/>
    <n v="58"/>
    <x v="4"/>
    <n v="2"/>
    <s v="2. EXP - Operating Expense"/>
    <n v="29"/>
    <x v="4"/>
    <n v="1426"/>
    <n v="56290.35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0"/>
    <n v="4944.79"/>
    <n v="5180.25"/>
    <n v="5415.72"/>
    <n v="4944.79"/>
    <n v="5180.25"/>
    <n v="5180.25"/>
    <n v="4944.79"/>
    <n v="5415.72"/>
    <n v="20250.439999999999"/>
    <n v="15083.79"/>
    <s v="All Budget Divisions"/>
    <s v="CD-80 - Audit and Assurance"/>
    <x v="1"/>
    <s v="USF"/>
    <s v="Employee Expenses"/>
    <s v="Compensation and Benefits"/>
    <n v="-5166.6499999999996"/>
    <s v="80-801-80.62306"/>
    <s v="801-Corporate Assurance"/>
    <s v="801"/>
    <x v="4"/>
    <x v="3"/>
  </r>
  <r>
    <x v="0"/>
    <x v="2"/>
    <x v="2"/>
    <n v="2"/>
    <n v="2"/>
    <n v="52"/>
    <x v="10"/>
    <n v="26"/>
    <n v="59"/>
    <x v="2"/>
    <n v="2"/>
    <s v="2. EXP - Operating Expense"/>
    <n v="29"/>
    <x v="4"/>
    <n v="1452"/>
    <n v="172636.92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549.78"/>
    <n v="13888.43"/>
    <n v="14549.78"/>
    <n v="15211.13"/>
    <n v="13888.43"/>
    <n v="14549.78"/>
    <n v="14549.78"/>
    <n v="13888.43"/>
    <n v="15211.13"/>
    <n v="42350.25"/>
    <n v="42350.25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75"/>
    <n v="-34924.629999999997"/>
    <n v="0"/>
    <n v="0"/>
    <n v="0"/>
    <n v="0"/>
    <n v="0"/>
    <n v="0"/>
    <n v="0"/>
    <n v="0"/>
    <n v="0"/>
    <n v="0"/>
    <n v="0"/>
    <n v="0"/>
    <n v="-3144.9022"/>
    <n v="-2747.3823000000002"/>
    <n v="-3159.3290999999999"/>
    <n v="-2747.2426999999998"/>
    <n v="-3159.3290999999999"/>
    <n v="-3055.8503000000001"/>
    <n v="-2939.3395"/>
    <n v="-3134.2402000000002"/>
    <n v="-2739.1435999999999"/>
    <n v="-2781.8569000000002"/>
    <n v="-2704.5091000000002"/>
    <n v="-2611.5050000000001"/>
    <n v="0"/>
    <n v="-34924.629999999997"/>
    <s v="All Budget Divisions"/>
    <s v="CD-90 - Information Technology"/>
    <x v="1"/>
    <s v="USF"/>
    <s v="Employee Expenses"/>
    <s v="Compensation and Benefits"/>
    <n v="-34924.629999999997"/>
    <s v="90-923-90.62307"/>
    <s v="923-Information Security"/>
    <s v="923"/>
    <x v="39"/>
    <x v="0"/>
  </r>
  <r>
    <x v="0"/>
    <x v="13"/>
    <x v="7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13"/>
    <x v="7"/>
    <n v="2"/>
    <n v="2"/>
    <n v="55"/>
    <x v="9"/>
    <n v="26"/>
    <n v="55"/>
    <x v="6"/>
    <n v="2"/>
    <s v="2. EXP - Operating Expense"/>
    <n v="13"/>
    <x v="72"/>
    <n v="1394"/>
    <n v="398379.38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0"/>
    <n v="0"/>
    <n v="0"/>
    <n v="0"/>
    <n v="0"/>
    <n v="0"/>
    <n v="0"/>
    <n v="398379.38"/>
    <n v="398379.38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5"/>
    <x v="20"/>
    <x v="13"/>
    <n v="2"/>
    <n v="2"/>
    <n v="45"/>
    <x v="6"/>
    <n v="26"/>
    <n v="58"/>
    <x v="4"/>
    <n v="2"/>
    <s v="2. EXP - Operating Expense"/>
    <n v="16"/>
    <x v="1"/>
    <n v="1224"/>
    <n v="15257.28"/>
    <n v="0"/>
    <n v="0"/>
    <n v="0"/>
    <n v="0"/>
    <n v="2653.44"/>
    <n v="12603.84"/>
    <n v="37089.68"/>
    <n v="29227.200000000001"/>
    <n v="20935.2"/>
    <n v="15250.78"/>
    <n v="13062.5"/>
    <n v="15580"/>
    <n v="0"/>
    <n v="0"/>
    <n v="0"/>
    <n v="0"/>
    <n v="2653.44"/>
    <n v="12603.84"/>
    <n v="0"/>
    <n v="0"/>
    <n v="0"/>
    <n v="0"/>
    <n v="0"/>
    <n v="0"/>
    <n v="15257.28"/>
    <n v="15257.28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5"/>
    <x v="20"/>
    <x v="13"/>
    <n v="2"/>
    <n v="2"/>
    <n v="54"/>
    <x v="15"/>
    <n v="26"/>
    <n v="58"/>
    <x v="4"/>
    <n v="2"/>
    <s v="2. EXP - Operating Expense"/>
    <n v="16"/>
    <x v="1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6"/>
    <x v="1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2"/>
    <x v="4"/>
    <x v="1"/>
    <n v="2"/>
    <n v="2"/>
    <n v="52"/>
    <x v="10"/>
    <n v="26"/>
    <n v="59"/>
    <x v="2"/>
    <n v="2"/>
    <s v="2. EXP - Operating Expense"/>
    <n v="24"/>
    <x v="3"/>
    <n v="395"/>
    <n v="4577.5387000000001"/>
    <n v="0"/>
    <n v="0"/>
    <n v="0"/>
    <n v="0"/>
    <n v="0"/>
    <n v="0"/>
    <n v="0"/>
    <n v="0"/>
    <n v="0"/>
    <n v="0"/>
    <n v="0"/>
    <n v="0"/>
    <n v="368.30770000000001"/>
    <n v="350.76920000000001"/>
    <n v="403.38459999999998"/>
    <n v="385.84620000000001"/>
    <n v="368.30770000000001"/>
    <n v="385.84620000000001"/>
    <n v="385.84620000000001"/>
    <n v="385.84620000000001"/>
    <n v="385.84620000000001"/>
    <n v="368.30770000000001"/>
    <n v="385.84620000000001"/>
    <n v="403.38459999999998"/>
    <n v="0"/>
    <n v="4577.5387000000001"/>
    <s v="All Budget Divisions"/>
    <s v="DA-30 - High Cost (DA)"/>
    <x v="4"/>
    <s v="USF"/>
    <s v="Employee Expenses"/>
    <s v="Compensation and Benefits"/>
    <n v="4577.5387000000001"/>
    <s v="90-909-30.62301"/>
    <s v="909-Project Management Office"/>
    <s v="909"/>
    <x v="3"/>
    <x v="3"/>
  </r>
  <r>
    <x v="0"/>
    <x v="17"/>
    <x v="10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3"/>
    <x v="3"/>
    <n v="2"/>
    <n v="2"/>
    <n v="46"/>
    <x v="3"/>
    <n v="26"/>
    <n v="59"/>
    <x v="2"/>
    <n v="6"/>
    <s v="X00000 - Capital Expenses"/>
    <n v="138"/>
    <x v="7"/>
    <n v="1477"/>
    <n v="1600454.94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100000"/>
    <n v="100000"/>
    <n v="4000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0"/>
    <x v="0"/>
    <x v="0"/>
    <n v="2"/>
    <n v="2"/>
    <n v="52"/>
    <x v="10"/>
    <n v="26"/>
    <n v="59"/>
    <x v="2"/>
    <n v="6"/>
    <s v="X00000 - Capital Expenses"/>
    <n v="139"/>
    <x v="8"/>
    <n v="1488"/>
    <n v="5016.24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4663.99"/>
    <n v="352.25"/>
    <n v="0"/>
    <n v="0"/>
    <n v="0"/>
    <n v="5016.24"/>
    <n v="5016.24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3"/>
    <x v="3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8"/>
    <x v="11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3"/>
    <x v="8"/>
    <x v="1"/>
    <n v="2"/>
    <n v="2"/>
    <n v="47"/>
    <x v="2"/>
    <n v="26"/>
    <n v="52"/>
    <x v="1"/>
    <n v="2"/>
    <s v="2. EXP - Operating Expense"/>
    <n v="110"/>
    <x v="46"/>
    <n v="883"/>
    <n v="82.51"/>
    <n v="0"/>
    <n v="0"/>
    <n v="0"/>
    <n v="0"/>
    <n v="0"/>
    <n v="0"/>
    <n v="0"/>
    <n v="0"/>
    <n v="0"/>
    <n v="0"/>
    <n v="0"/>
    <n v="17667.79"/>
    <n v="0"/>
    <n v="0"/>
    <n v="0"/>
    <n v="0"/>
    <n v="0"/>
    <n v="0"/>
    <n v="0"/>
    <n v="0"/>
    <n v="0"/>
    <n v="0"/>
    <n v="0"/>
    <n v="82.51"/>
    <n v="17667.79"/>
    <n v="82.51"/>
    <s v="All Budget Divisions"/>
    <s v="CD-93 - Human Resources"/>
    <x v="1"/>
    <s v="USF"/>
    <s v="Employee Expenses"/>
    <s v="Compensation and Benefits"/>
    <n v="-17585.28"/>
    <s v="93-931-93.68100"/>
    <s v="931-Administrative Assistants"/>
    <s v="931"/>
    <x v="46"/>
    <x v="3"/>
  </r>
  <r>
    <x v="4"/>
    <x v="9"/>
    <x v="1"/>
    <n v="2"/>
    <n v="2"/>
    <n v="53"/>
    <x v="16"/>
    <n v="26"/>
    <n v="59"/>
    <x v="2"/>
    <n v="2"/>
    <s v="2. EXP - Operating Expense"/>
    <n v="110"/>
    <x v="46"/>
    <n v="1082"/>
    <n v="-6660.18"/>
    <n v="0"/>
    <n v="0"/>
    <n v="0"/>
    <n v="0"/>
    <n v="0"/>
    <n v="0"/>
    <n v="0"/>
    <n v="0"/>
    <n v="0"/>
    <n v="0"/>
    <n v="0"/>
    <n v="16317.44"/>
    <n v="-555.01499999999999"/>
    <n v="-555.01499999999999"/>
    <n v="-555.01499999999999"/>
    <n v="-555.01499999999999"/>
    <n v="-555.01499999999999"/>
    <n v="-555.01499999999999"/>
    <n v="-555.01499999999999"/>
    <n v="-555.01499999999999"/>
    <n v="-555.01499999999999"/>
    <n v="-555.01499999999999"/>
    <n v="-555.01499999999999"/>
    <n v="-555.01499999999999"/>
    <n v="16317.44"/>
    <n v="-6660.18"/>
    <s v="All Budget Divisions"/>
    <s v="DA-40 - Lifeline (DA)"/>
    <x v="5"/>
    <s v="USF"/>
    <s v="Employee Expenses"/>
    <s v="Compensation and Benefits"/>
    <n v="-22977.62"/>
    <s v="90-917-40.68100"/>
    <s v="917-IT Lifeline Support"/>
    <s v="917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3"/>
    <x v="3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5"/>
    <x v="16"/>
    <x v="9"/>
    <n v="2"/>
    <n v="2"/>
    <n v="35"/>
    <x v="12"/>
    <n v="26"/>
    <n v="48"/>
    <x v="7"/>
    <n v="3"/>
    <s v="4. USAC_DEBIT - USAC Administration (Debit to SM)"/>
    <n v="121"/>
    <x v="99"/>
    <n v="1118"/>
    <n v="5177197.63"/>
    <n v="568688.93999999994"/>
    <n v="504221.07"/>
    <n v="489050.6"/>
    <n v="496387.43"/>
    <n v="525977.87"/>
    <n v="515925.96"/>
    <n v="522039.69"/>
    <n v="522321.14"/>
    <n v="517745.09"/>
    <n v="514839.84"/>
    <n v="477255.92"/>
    <n v="617689.91"/>
    <n v="568688.93999999994"/>
    <n v="504221.07"/>
    <n v="489050.6"/>
    <n v="496387.43"/>
    <n v="525977.87"/>
    <n v="515925.96"/>
    <n v="522039.69"/>
    <n v="522321.14"/>
    <n v="517745.09"/>
    <n v="514839.84"/>
    <n v="0"/>
    <n v="0"/>
    <n v="6272143.46"/>
    <n v="5177197.63"/>
    <s v="All Budget Divisions"/>
    <s v="BD-30 - High Cost"/>
    <x v="4"/>
    <s v="USF"/>
    <s v="Allocations"/>
    <s v="Allocations"/>
    <n v="-1094945.83"/>
    <s v="30-300-30.90121"/>
    <s v="300-High Cost"/>
    <s v="300"/>
    <x v="99"/>
    <x v="0"/>
  </r>
  <r>
    <x v="5"/>
    <x v="20"/>
    <x v="13"/>
    <n v="2"/>
    <n v="2"/>
    <n v="46"/>
    <x v="3"/>
    <n v="26"/>
    <n v="59"/>
    <x v="2"/>
    <n v="6"/>
    <s v="X00000 - Capital Expenses"/>
    <n v="137"/>
    <x v="43"/>
    <n v="1287"/>
    <n v="635000"/>
    <n v="52976.73"/>
    <n v="0"/>
    <n v="217754.46"/>
    <n v="42754.36"/>
    <n v="0"/>
    <n v="0"/>
    <n v="0"/>
    <n v="0"/>
    <n v="0"/>
    <n v="0"/>
    <n v="0"/>
    <n v="335481.74"/>
    <n v="0"/>
    <n v="0"/>
    <n v="0"/>
    <n v="0"/>
    <n v="0"/>
    <n v="0"/>
    <n v="250000"/>
    <n v="100000"/>
    <n v="20000"/>
    <n v="265000"/>
    <n v="0"/>
    <n v="0"/>
    <n v="313485.55"/>
    <n v="0"/>
    <s v="All Budget Divisions"/>
    <s v="CD-90 - Information Technology"/>
    <x v="1"/>
    <s v="USF"/>
    <s v="General and Administrative"/>
    <s v="Hardware and Equipment"/>
    <n v="-313485.55"/>
    <s v="90-910-90.X00004"/>
    <s v="910-Enterprise Technology Development"/>
    <s v="910"/>
    <x v="43"/>
    <x v="5"/>
  </r>
  <r>
    <x v="0"/>
    <x v="19"/>
    <x v="12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506"/>
    <n v="0"/>
    <n v="0"/>
    <n v="196.4"/>
    <n v="247.25"/>
    <n v="104.6"/>
    <n v="286.3"/>
    <n v="262.95"/>
    <n v="265.85000000000002"/>
    <n v="165.05"/>
    <n v="222.2"/>
    <n v="0"/>
    <n v="0"/>
    <n v="0"/>
    <n v="0"/>
    <n v="0"/>
    <n v="0"/>
    <n v="0"/>
    <n v="0"/>
    <n v="0"/>
    <n v="0"/>
    <n v="0"/>
    <n v="0"/>
    <n v="0"/>
    <n v="0"/>
    <n v="0"/>
    <n v="1750.6"/>
    <n v="0"/>
    <s v="All Budget Divisions"/>
    <s v="CD-90 - Information Technology"/>
    <x v="1"/>
    <s v="USF"/>
    <s v="Employee Expenses"/>
    <s v="Travel"/>
    <n v="-1750.6"/>
    <s v="90-924-90.66800"/>
    <s v="924-SLD EPC IT Support"/>
    <s v="924"/>
    <x v="16"/>
    <x v="7"/>
  </r>
  <r>
    <x v="0"/>
    <x v="5"/>
    <x v="4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7"/>
    <x v="10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19"/>
    <x v="12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2"/>
    <x v="4"/>
    <x v="1"/>
    <n v="2"/>
    <n v="2"/>
    <n v="56"/>
    <x v="22"/>
    <n v="26"/>
    <n v="57"/>
    <x v="13"/>
    <n v="2"/>
    <s v="2. EXP - Operating Expense"/>
    <n v="57"/>
    <x v="22"/>
    <n v="328"/>
    <n v="999999.99999599997"/>
    <n v="0"/>
    <n v="75000"/>
    <n v="0"/>
    <n v="0"/>
    <n v="0"/>
    <n v="0"/>
    <n v="0"/>
    <n v="0"/>
    <n v="0"/>
    <n v="0"/>
    <n v="0"/>
    <n v="0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83333.333333000002"/>
    <n v="75000"/>
    <n v="999999.99999599997"/>
    <s v="All Budget Divisions"/>
    <s v="BD-75 - Connect Care Pilot"/>
    <x v="6"/>
    <s v="USF"/>
    <s v="Professional Services"/>
    <s v="Other Professional Services"/>
    <n v="924999.99999599997"/>
    <s v="75-770-75.64800"/>
    <s v="770-Connected Care Pilot"/>
    <s v="770"/>
    <x v="22"/>
    <x v="9"/>
  </r>
  <r>
    <x v="1"/>
    <x v="1"/>
    <x v="1"/>
    <n v="2"/>
    <n v="2"/>
    <n v="53"/>
    <x v="16"/>
    <n v="26"/>
    <n v="59"/>
    <x v="2"/>
    <n v="2"/>
    <s v="2. EXP - Operating Expense"/>
    <n v="57"/>
    <x v="22"/>
    <n v="640"/>
    <n v="0"/>
    <n v="0"/>
    <n v="0"/>
    <n v="0"/>
    <n v="0"/>
    <n v="8381.24"/>
    <n v="58538.01"/>
    <n v="142028.92000000001"/>
    <n v="237676.17"/>
    <n v="276262.25"/>
    <n v="312754.67"/>
    <n v="373262.7"/>
    <n v="365742.98"/>
    <n v="0"/>
    <n v="0"/>
    <n v="0"/>
    <n v="0"/>
    <n v="0"/>
    <n v="0"/>
    <n v="0"/>
    <n v="0"/>
    <n v="0"/>
    <n v="0"/>
    <n v="0"/>
    <n v="0"/>
    <n v="1774646.94"/>
    <n v="0"/>
    <s v="All Budget Divisions"/>
    <s v="DA-40 - Lifeline (DA)"/>
    <x v="5"/>
    <s v="USF"/>
    <s v="Professional Services"/>
    <s v="Other Professional Services"/>
    <n v="-1774646.94"/>
    <s v="90-917-40.64800"/>
    <s v="917-IT Lifeline Support"/>
    <s v="917"/>
    <x v="22"/>
    <x v="9"/>
  </r>
  <r>
    <x v="0"/>
    <x v="0"/>
    <x v="0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7"/>
    <x v="5"/>
    <n v="2"/>
    <n v="2"/>
    <n v="39"/>
    <x v="1"/>
    <n v="26"/>
    <n v="52"/>
    <x v="1"/>
    <n v="2"/>
    <s v="2. EXP - Operating Expense"/>
    <n v="83"/>
    <x v="13"/>
    <n v="1367"/>
    <n v="144023.29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7562.490000000002"/>
    <n v="19265.13"/>
    <n v="17058.580000000002"/>
    <n v="0"/>
    <n v="0"/>
    <n v="0"/>
    <n v="0"/>
    <n v="161931.4"/>
    <n v="144023.29"/>
    <s v="All Budget Divisions"/>
    <s v="CD-61 - Office of the Chief Administrative Officer Division"/>
    <x v="1"/>
    <s v="USF"/>
    <s v="Employee Expenses"/>
    <s v="Compensation and Benefits"/>
    <n v="-17908.11"/>
    <s v="61-601-61.66000"/>
    <s v="601-Data Strategy"/>
    <s v="601"/>
    <x v="13"/>
    <x v="3"/>
  </r>
  <r>
    <x v="5"/>
    <x v="10"/>
    <x v="1"/>
    <n v="2"/>
    <n v="2"/>
    <n v="47"/>
    <x v="2"/>
    <n v="26"/>
    <n v="52"/>
    <x v="1"/>
    <n v="2"/>
    <s v="2. EXP - Operating Expense"/>
    <n v="95"/>
    <x v="7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0"/>
    <x v="11"/>
    <x v="6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3"/>
    <x v="8"/>
    <x v="1"/>
    <n v="2"/>
    <n v="2"/>
    <n v="46"/>
    <x v="3"/>
    <n v="26"/>
    <n v="59"/>
    <x v="2"/>
    <n v="2"/>
    <s v="2. EXP - Operating Expense"/>
    <n v="38"/>
    <x v="26"/>
    <n v="812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0 - Information Technology"/>
    <x v="1"/>
    <s v="USF"/>
    <s v="Employee Expenses"/>
    <s v="Compensation and Benefits"/>
    <n v="1000"/>
    <s v="90-900-90.62501"/>
    <s v="900-IT Senior Management"/>
    <s v="900"/>
    <x v="26"/>
    <x v="3"/>
  </r>
  <r>
    <x v="5"/>
    <x v="15"/>
    <x v="5"/>
    <n v="2"/>
    <n v="2"/>
    <n v="47"/>
    <x v="2"/>
    <n v="26"/>
    <n v="52"/>
    <x v="1"/>
    <n v="2"/>
    <s v="2. EXP - Operating Expense"/>
    <n v="38"/>
    <x v="26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501"/>
    <s v="931-Administrative Assistants"/>
    <s v="931"/>
    <x v="26"/>
    <x v="3"/>
  </r>
  <r>
    <x v="0"/>
    <x v="7"/>
    <x v="5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5"/>
    <x v="4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6"/>
    <x v="1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7"/>
    <x v="5"/>
    <n v="2"/>
    <n v="2"/>
    <n v="34"/>
    <x v="7"/>
    <n v="26"/>
    <n v="47"/>
    <x v="5"/>
    <n v="2"/>
    <s v="2. EXP - Operating Expense"/>
    <n v="52"/>
    <x v="106"/>
    <n v="1335"/>
    <n v="9752764.1600000001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5.52"/>
    <n v="1219095.52"/>
    <n v="1219095.52"/>
    <n v="0"/>
    <n v="0"/>
    <n v="0"/>
    <n v="0"/>
    <n v="10971859.68"/>
    <n v="9752764.1600000001"/>
    <s v="All Budget Divisions"/>
    <s v="BD-20 - Schools &amp; Libraries"/>
    <x v="3"/>
    <s v="USF"/>
    <s v="Professional Services"/>
    <s v="BPO/Program Support"/>
    <n v="-1219095.52"/>
    <s v="20-200-20.64620"/>
    <s v="200-Schools &amp; Libraries"/>
    <s v="200"/>
    <x v="106"/>
    <x v="15"/>
  </r>
  <r>
    <x v="0"/>
    <x v="19"/>
    <x v="12"/>
    <n v="2"/>
    <n v="2"/>
    <n v="34"/>
    <x v="7"/>
    <n v="26"/>
    <n v="47"/>
    <x v="5"/>
    <n v="2"/>
    <s v="2. EXP - Operating Expense"/>
    <n v="29"/>
    <x v="4"/>
    <n v="1335"/>
    <n v="732999.82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0909.36"/>
    <n v="63879.17"/>
    <n v="60090.34"/>
    <n v="62951.79"/>
    <n v="62951.79"/>
    <n v="60090.34"/>
    <n v="65813.23"/>
    <n v="421102.33"/>
    <n v="421102.33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77"/>
    <n v="368260.22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24735.24"/>
    <n v="36582.480000000003"/>
    <n v="33401.4"/>
    <n v="34991.94"/>
    <n v="34991.94"/>
    <n v="33401.4"/>
    <n v="36582.480000000003"/>
    <n v="158308.57999999999"/>
    <n v="158308.57999999999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19"/>
    <x v="12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5"/>
    <x v="4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0"/>
    <x v="0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1"/>
    <x v="6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0"/>
    <x v="0"/>
    <n v="2"/>
    <n v="2"/>
    <n v="37"/>
    <x v="5"/>
    <n v="26"/>
    <n v="50"/>
    <x v="0"/>
    <n v="2"/>
    <s v="2. EXP - Operating Expense"/>
    <n v="24"/>
    <x v="3"/>
    <n v="1346"/>
    <n v="88311.15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5547.88"/>
    <n v="5383.6"/>
    <n v="6330.22"/>
    <n v="5722.3"/>
    <n v="11189.54"/>
    <n v="10680.92"/>
    <n v="11698.15"/>
    <n v="54742.54"/>
    <n v="54742.5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14"/>
    <x v="8"/>
    <n v="2"/>
    <n v="2"/>
    <n v="52"/>
    <x v="10"/>
    <n v="26"/>
    <n v="59"/>
    <x v="2"/>
    <n v="2"/>
    <s v="2. EXP - Operating Expense"/>
    <n v="24"/>
    <x v="3"/>
    <n v="1452"/>
    <n v="14749.61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660"/>
    <n v="716"/>
    <n v="410"/>
    <n v="2122.15"/>
    <n v="2122.15"/>
    <n v="2025.69"/>
    <n v="2218.62"/>
    <n v="6261"/>
    <n v="6261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87"/>
    <n v="542487.30000000005"/>
    <n v="56838.720000000001"/>
    <n v="56898.42"/>
    <n v="49597.57"/>
    <n v="49223.83"/>
    <n v="52421.48"/>
    <n v="45666.07"/>
    <n v="46265.15"/>
    <n v="43871.28"/>
    <n v="48618.14"/>
    <n v="46370.82"/>
    <n v="46490.82"/>
    <n v="46056.52"/>
    <n v="56838.720000000001"/>
    <n v="56898.42"/>
    <n v="49597.57"/>
    <n v="49223.83"/>
    <n v="52421.48"/>
    <n v="45666.07"/>
    <n v="46265.15"/>
    <n v="43871.28"/>
    <n v="48618.14"/>
    <n v="46370.82"/>
    <n v="46715.82"/>
    <n v="0"/>
    <n v="588318.81999999995"/>
    <n v="542487.30000000005"/>
    <s v="All Budget Divisions"/>
    <s v="CD-90 - Information Technology"/>
    <x v="1"/>
    <s v="USF"/>
    <s v="Employee Expenses"/>
    <s v="Compensation and Benefits"/>
    <n v="-45831.519999999997"/>
    <s v="90-910-90.62303"/>
    <s v="910-Enterprise Technology Development"/>
    <s v="910"/>
    <x v="51"/>
    <x v="3"/>
  </r>
  <r>
    <x v="5"/>
    <x v="10"/>
    <x v="1"/>
    <n v="2"/>
    <n v="2"/>
    <n v="53"/>
    <x v="16"/>
    <n v="26"/>
    <n v="59"/>
    <x v="2"/>
    <n v="2"/>
    <s v="2. EXP - Operating Expense"/>
    <n v="26"/>
    <x v="51"/>
    <n v="1303"/>
    <n v="313313.53499999997"/>
    <n v="23777.91"/>
    <n v="23899.67"/>
    <n v="21656.39"/>
    <n v="21869.03"/>
    <n v="23899.67"/>
    <n v="23894.67"/>
    <n v="25328.39"/>
    <n v="25328.39"/>
    <n v="27581.86"/>
    <n v="25268.39"/>
    <n v="22931.45"/>
    <n v="23089.919999999998"/>
    <n v="27610.005000000001"/>
    <n v="24008.7"/>
    <n v="25209.134999999998"/>
    <n v="26409.57"/>
    <n v="26409.57"/>
    <n v="25209.134999999998"/>
    <n v="27610.005000000001"/>
    <n v="25209.134999999998"/>
    <n v="26409.57"/>
    <n v="27610.005000000001"/>
    <n v="24008.7"/>
    <n v="27610.005000000001"/>
    <n v="288525.74"/>
    <n v="313313.53499999997"/>
    <s v="All Budget Divisions"/>
    <s v="DA-40 - Lifeline (DA)"/>
    <x v="5"/>
    <s v="USF"/>
    <s v="Employee Expenses"/>
    <s v="Compensation and Benefits"/>
    <n v="24787.794999999998"/>
    <s v="90-917-40.62303"/>
    <s v="917-IT Lifeline Support"/>
    <s v="917"/>
    <x v="51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4"/>
    <x v="9"/>
    <x v="1"/>
    <n v="2"/>
    <n v="2"/>
    <n v="54"/>
    <x v="15"/>
    <n v="26"/>
    <n v="59"/>
    <x v="2"/>
    <n v="2"/>
    <s v="2. EXP - Operating Expense"/>
    <n v="29"/>
    <x v="4"/>
    <n v="1060"/>
    <n v="15065.6777"/>
    <n v="1304.44"/>
    <n v="1190.53"/>
    <n v="1190.54"/>
    <n v="1247.49"/>
    <n v="1300.31"/>
    <n v="1134.96"/>
    <n v="1304.44"/>
    <n v="1281.6099999999999"/>
    <n v="1226.3599999999999"/>
    <n v="1339.83"/>
    <n v="1227.46"/>
    <n v="1751.45"/>
    <n v="1322.5595000000001"/>
    <n v="1207.5543"/>
    <n v="1207.5543"/>
    <n v="1265.0569"/>
    <n v="1322.5595000000001"/>
    <n v="1150.0518"/>
    <n v="1322.5595000000001"/>
    <n v="1265.0569"/>
    <n v="1207.5543"/>
    <n v="1322.5595000000001"/>
    <n v="1207.5543"/>
    <n v="1265.0569"/>
    <n v="15499.42"/>
    <n v="15065.6777"/>
    <s v="All Budget Divisions"/>
    <s v="DA-50 - Rural Health Care (DA)"/>
    <x v="2"/>
    <s v="USF"/>
    <s v="Employee Expenses"/>
    <s v="Compensation and Benefits"/>
    <n v="-433.7423"/>
    <s v="90-909-50.62306"/>
    <s v="909-Project Management Office"/>
    <s v="909"/>
    <x v="4"/>
    <x v="3"/>
  </r>
  <r>
    <x v="5"/>
    <x v="10"/>
    <x v="1"/>
    <n v="2"/>
    <n v="2"/>
    <n v="46"/>
    <x v="3"/>
    <n v="26"/>
    <n v="59"/>
    <x v="2"/>
    <n v="2"/>
    <s v="2. EXP - Operating Expense"/>
    <n v="18"/>
    <x v="2"/>
    <n v="1297"/>
    <n v="32398437.059138998"/>
    <n v="1843108.96"/>
    <n v="1894979.48"/>
    <n v="1914782.97"/>
    <n v="1863335.24"/>
    <n v="1848064.97"/>
    <n v="1853352.1"/>
    <n v="1837356.89"/>
    <n v="1873184.34"/>
    <n v="1779806.34"/>
    <n v="1564072.6"/>
    <n v="1815273.04"/>
    <n v="1859903.81"/>
    <n v="2581692.2024980001"/>
    <n v="2716133.6233310001"/>
    <n v="2257027.6233310001"/>
    <n v="2705170.6233310001"/>
    <n v="2788790.6233310001"/>
    <n v="2646479.6233310001"/>
    <n v="2656777.6233310001"/>
    <n v="2800291.6233310001"/>
    <n v="2777703.6233310001"/>
    <n v="2880422.6233310001"/>
    <n v="2822328.6233310001"/>
    <n v="2765618.6233310001"/>
    <n v="21947220.739999998"/>
    <n v="32398437.059138998"/>
    <s v="All Budget Divisions"/>
    <s v="CD-90 - Information Technology"/>
    <x v="1"/>
    <s v="USF"/>
    <s v="General and Administrative"/>
    <s v="Computer Support and Maintenance"/>
    <n v="10451216.319139"/>
    <s v="90-913-90.61420"/>
    <s v="913-Architecture and Standards"/>
    <s v="913"/>
    <x v="2"/>
    <x v="2"/>
  </r>
  <r>
    <x v="1"/>
    <x v="1"/>
    <x v="1"/>
    <n v="2"/>
    <n v="2"/>
    <n v="46"/>
    <x v="3"/>
    <n v="26"/>
    <n v="59"/>
    <x v="2"/>
    <n v="2"/>
    <s v="2. EXP - Operating Expense"/>
    <n v="24"/>
    <x v="3"/>
    <n v="624"/>
    <n v="63839.9997"/>
    <n v="394.8"/>
    <n v="495"/>
    <n v="270"/>
    <n v="368"/>
    <n v="200"/>
    <n v="1235"/>
    <n v="415.15"/>
    <n v="2090.1999999999998"/>
    <n v="2355.1999999999998"/>
    <n v="2276.4"/>
    <n v="2903.2"/>
    <n v="1726.2"/>
    <n v="5156.3077000000003"/>
    <n v="4910.7691999999997"/>
    <n v="5647.3846000000003"/>
    <n v="5156.3077000000003"/>
    <n v="5401.8460999999998"/>
    <n v="5401.8460999999998"/>
    <n v="5156.3077000000003"/>
    <n v="5647.3846000000003"/>
    <n v="5401.8460999999998"/>
    <n v="5156.3077000000003"/>
    <n v="5401.8460999999998"/>
    <n v="5401.8460999999998"/>
    <n v="14729.15"/>
    <n v="63839.9997"/>
    <s v="All Budget Divisions"/>
    <s v="CD-90 - Information Technology"/>
    <x v="1"/>
    <s v="USF"/>
    <s v="Employee Expenses"/>
    <s v="Compensation and Benefits"/>
    <n v="49110.849699999999"/>
    <s v="90-910-90.62301"/>
    <s v="910-Enterprise Technology Development"/>
    <s v="910"/>
    <x v="3"/>
    <x v="3"/>
  </r>
  <r>
    <x v="0"/>
    <x v="3"/>
    <x v="3"/>
    <n v="2"/>
    <n v="2"/>
    <n v="53"/>
    <x v="16"/>
    <n v="26"/>
    <n v="59"/>
    <x v="2"/>
    <n v="2"/>
    <s v="2. EXP - Operating Expense"/>
    <n v="24"/>
    <x v="3"/>
    <n v="1491"/>
    <n v="23246.21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0"/>
    <n v="2209.85"/>
    <n v="2315.08"/>
    <n v="2420.31"/>
    <n v="2209.85"/>
    <n v="2315.08"/>
    <n v="2315.08"/>
    <n v="2209.85"/>
    <n v="2420.31"/>
    <n v="6302.2"/>
    <n v="4830.8"/>
    <s v="All Budget Divisions"/>
    <s v="DA-40 - Lifeline (DA)"/>
    <x v="5"/>
    <s v="USF"/>
    <s v="Employee Expenses"/>
    <s v="Compensation and Benefits"/>
    <n v="-1471.4"/>
    <s v="90-917-40.62301"/>
    <s v="917-IT Lifeline Support"/>
    <s v="917"/>
    <x v="3"/>
    <x v="3"/>
  </r>
  <r>
    <x v="2"/>
    <x v="4"/>
    <x v="1"/>
    <n v="2"/>
    <n v="2"/>
    <n v="34"/>
    <x v="7"/>
    <n v="26"/>
    <n v="47"/>
    <x v="5"/>
    <n v="2"/>
    <s v="2. EXP - Operating Expense"/>
    <n v="26"/>
    <x v="51"/>
    <n v="229"/>
    <n v="1116016.4487000001"/>
    <n v="87720.83"/>
    <n v="90434.240000000005"/>
    <n v="81578.03"/>
    <n v="73277.78"/>
    <n v="65311.83"/>
    <n v="61295"/>
    <n v="61153.24"/>
    <n v="64409.87"/>
    <n v="72239.67"/>
    <n v="31796.77"/>
    <n v="71812.759999999995"/>
    <n v="75366.92"/>
    <n v="89794.426900000006"/>
    <n v="85518.501799999998"/>
    <n v="98346.277100000007"/>
    <n v="94070.351999999999"/>
    <n v="89794.426900000006"/>
    <n v="94070.351999999999"/>
    <n v="94070.351999999999"/>
    <n v="94070.351999999999"/>
    <n v="94070.351999999999"/>
    <n v="89794.426900000006"/>
    <n v="94070.351999999999"/>
    <n v="98346.277100000007"/>
    <n v="836396.94"/>
    <n v="1116016.4487000001"/>
    <s v="All Budget Divisions"/>
    <s v="BD-20 - Schools &amp; Libraries"/>
    <x v="3"/>
    <s v="USF"/>
    <s v="Employee Expenses"/>
    <s v="Compensation and Benefits"/>
    <n v="279619.50870000001"/>
    <s v="20-200-20.62303"/>
    <s v="200-Schools &amp; Libraries"/>
    <s v="200"/>
    <x v="51"/>
    <x v="3"/>
  </r>
  <r>
    <x v="5"/>
    <x v="15"/>
    <x v="5"/>
    <n v="2"/>
    <n v="2"/>
    <n v="33"/>
    <x v="20"/>
    <n v="26"/>
    <n v="55"/>
    <x v="6"/>
    <n v="2"/>
    <s v="2. EXP - Operating Expense"/>
    <n v="26"/>
    <x v="51"/>
    <n v="1106"/>
    <n v="92744.28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92744.28"/>
    <n v="92744.28"/>
    <s v="All Budget Divisions"/>
    <s v="CD-10 - Contributors/499"/>
    <x v="1"/>
    <s v="USF"/>
    <s v="Employee Expenses"/>
    <s v="Compensation and Benefits"/>
    <n v="0"/>
    <s v="10-100-10.62303"/>
    <s v="100-499"/>
    <s v="100"/>
    <x v="51"/>
    <x v="3"/>
  </r>
  <r>
    <x v="0"/>
    <x v="5"/>
    <x v="4"/>
    <n v="2"/>
    <n v="2"/>
    <n v="53"/>
    <x v="16"/>
    <n v="26"/>
    <n v="59"/>
    <x v="2"/>
    <n v="2"/>
    <s v="2. EXP - Operating Expense"/>
    <n v="26"/>
    <x v="51"/>
    <n v="1491"/>
    <n v="326548.63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8616.01"/>
    <n v="28792.07"/>
    <n v="26288.41"/>
    <n v="27540.240000000002"/>
    <n v="27540.240000000002"/>
    <n v="26288.41"/>
    <n v="28792.07"/>
    <n v="161307.19"/>
    <n v="161307.19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5"/>
    <x v="16"/>
    <x v="9"/>
    <n v="1"/>
    <n v="1"/>
    <n v="42"/>
    <x v="11"/>
    <n v="26"/>
    <n v="55"/>
    <x v="6"/>
    <n v="1"/>
    <s v="1. T4000 - Revenue"/>
    <n v="145"/>
    <x v="11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1"/>
    <x v="6"/>
    <n v="2"/>
    <n v="2"/>
    <n v="34"/>
    <x v="7"/>
    <n v="26"/>
    <n v="47"/>
    <x v="5"/>
    <n v="3"/>
    <s v="4. USAC_DEBIT - USAC Administration (Debit to SM)"/>
    <n v="120"/>
    <x v="73"/>
    <n v="1335"/>
    <n v="0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0"/>
    <n v="0"/>
    <n v="0"/>
    <n v="0"/>
    <n v="0"/>
    <n v="0"/>
    <n v="0"/>
    <n v="0"/>
    <n v="0"/>
    <n v="0"/>
    <n v="0"/>
    <n v="0"/>
    <n v="11714754.699999999"/>
    <n v="0"/>
    <s v="All Budget Divisions"/>
    <s v="BD-20 - Schools &amp; Libraries"/>
    <x v="3"/>
    <s v="USF"/>
    <s v="Allocations"/>
    <s v="Allocations"/>
    <n v="-11714754.699999999"/>
    <s v="20-200-20.90110"/>
    <s v="200-Schools &amp; Libraries"/>
    <s v="200"/>
    <x v="73"/>
    <x v="0"/>
  </r>
  <r>
    <x v="0"/>
    <x v="6"/>
    <x v="1"/>
    <n v="2"/>
    <n v="2"/>
    <n v="36"/>
    <x v="14"/>
    <n v="26"/>
    <n v="49"/>
    <x v="10"/>
    <n v="3"/>
    <s v="4. USAC_DEBIT - USAC Administration (Debit to SM)"/>
    <n v="121"/>
    <x v="99"/>
    <n v="1341"/>
    <n v="4318030.97"/>
    <n v="382480.11"/>
    <n v="344606.54"/>
    <n v="360399.3"/>
    <n v="356289.35"/>
    <n v="338429.87"/>
    <n v="353496.2"/>
    <n v="363140.31"/>
    <n v="346609.14"/>
    <n v="355010.76"/>
    <n v="0"/>
    <n v="0"/>
    <n v="0"/>
    <n v="381472.84"/>
    <n v="338001.19"/>
    <n v="373599.73"/>
    <n v="371438.88"/>
    <n v="354708.56"/>
    <n v="373557.08"/>
    <n v="385862.24"/>
    <n v="346602.66"/>
    <n v="355799.43"/>
    <n v="341735.56"/>
    <n v="318553.74"/>
    <n v="376699.06"/>
    <n v="3200461.58"/>
    <n v="3281042.61"/>
    <s v="All Budget Divisions"/>
    <s v="BD-40 - Lifeline"/>
    <x v="5"/>
    <s v="USF"/>
    <s v="Allocations"/>
    <s v="Allocations"/>
    <n v="80581.03"/>
    <s v="40-400-40.90121"/>
    <s v="400-Lifeline"/>
    <s v="400"/>
    <x v="99"/>
    <x v="0"/>
  </r>
  <r>
    <x v="0"/>
    <x v="2"/>
    <x v="2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3"/>
    <x v="8"/>
    <x v="1"/>
    <n v="2"/>
    <n v="2"/>
    <n v="35"/>
    <x v="12"/>
    <n v="26"/>
    <n v="48"/>
    <x v="7"/>
    <n v="3"/>
    <s v="4. USAC_DEBIT - USAC Administration (Debit to SM)"/>
    <n v="129"/>
    <x v="67"/>
    <n v="676"/>
    <n v="1154283.3324"/>
    <n v="75039"/>
    <n v="73195.759999999995"/>
    <n v="75839.88"/>
    <n v="314672.93"/>
    <n v="71007.22"/>
    <n v="80930.83"/>
    <n v="68320.36"/>
    <n v="65889.789999999994"/>
    <n v="65833.820000000007"/>
    <n v="68279.05"/>
    <n v="66917.259999999995"/>
    <n v="67371.92"/>
    <n v="96190.277700000006"/>
    <n v="96190.277700000006"/>
    <n v="96190.277700000006"/>
    <n v="96190.277700000006"/>
    <n v="96190.277700000006"/>
    <n v="96190.277700000006"/>
    <n v="96190.277700000006"/>
    <n v="96190.277700000006"/>
    <n v="96190.277700000006"/>
    <n v="96190.277700000006"/>
    <n v="96190.277700000006"/>
    <n v="96190.277700000006"/>
    <n v="1093297.82"/>
    <n v="1154283.3324"/>
    <s v="All Budget Divisions"/>
    <s v="BD-30 - High Cost"/>
    <x v="4"/>
    <s v="USF"/>
    <s v="Allocations"/>
    <s v="Allocations"/>
    <n v="60985.5124"/>
    <s v="30-300-30.90310"/>
    <s v="300-High Cost"/>
    <s v="300"/>
    <x v="67"/>
    <x v="0"/>
  </r>
  <r>
    <x v="0"/>
    <x v="11"/>
    <x v="6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1"/>
    <x v="1"/>
    <x v="1"/>
    <n v="2"/>
    <n v="2"/>
    <n v="52"/>
    <x v="10"/>
    <n v="26"/>
    <n v="59"/>
    <x v="2"/>
    <n v="6"/>
    <s v="X00000 - Capital Expenses"/>
    <n v="140"/>
    <x v="61"/>
    <n v="637"/>
    <n v="0"/>
    <n v="41635.03"/>
    <n v="63880.26"/>
    <n v="72763.83"/>
    <n v="91075.34"/>
    <n v="67850.12"/>
    <n v="-54333.78"/>
    <n v="39860.519999999997"/>
    <n v="-107060.39"/>
    <n v="6217.27"/>
    <n v="31093.03"/>
    <n v="36410.71"/>
    <n v="15757.05"/>
    <n v="0"/>
    <n v="0"/>
    <n v="0"/>
    <n v="0"/>
    <n v="0"/>
    <n v="0"/>
    <n v="0"/>
    <n v="0"/>
    <n v="0"/>
    <n v="0"/>
    <n v="0"/>
    <n v="0"/>
    <n v="305148.99"/>
    <n v="0"/>
    <s v="All Budget Divisions"/>
    <s v="DA-30 - High Cost (DA)"/>
    <x v="4"/>
    <s v="USF"/>
    <s v="Professional Services"/>
    <s v="Contract Labor"/>
    <n v="-305148.99"/>
    <s v="90-916-30.X00007"/>
    <s v="916-IT HC Support"/>
    <s v="916"/>
    <x v="61"/>
    <x v="0"/>
  </r>
  <r>
    <x v="0"/>
    <x v="3"/>
    <x v="3"/>
    <n v="2"/>
    <n v="2"/>
    <n v="47"/>
    <x v="2"/>
    <n v="26"/>
    <n v="60"/>
    <x v="9"/>
    <n v="2"/>
    <s v="2. EXP - Operating Expense"/>
    <n v="105"/>
    <x v="11"/>
    <n v="1511"/>
    <n v="47750.05"/>
    <n v="0"/>
    <n v="0"/>
    <n v="0"/>
    <n v="0"/>
    <n v="200"/>
    <n v="500"/>
    <n v="1500"/>
    <n v="0"/>
    <n v="0"/>
    <n v="0"/>
    <n v="0"/>
    <n v="0"/>
    <n v="0"/>
    <n v="0"/>
    <n v="0"/>
    <n v="0"/>
    <n v="181.73"/>
    <n v="190.38"/>
    <n v="199.04"/>
    <n v="181.73"/>
    <n v="190.38"/>
    <n v="190.38"/>
    <n v="18675.990000000002"/>
    <n v="27940.42"/>
    <n v="0"/>
    <n v="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2"/>
    <x v="4"/>
    <x v="1"/>
    <n v="2"/>
    <n v="2"/>
    <n v="49"/>
    <x v="13"/>
    <n v="26"/>
    <n v="59"/>
    <x v="2"/>
    <n v="2"/>
    <s v="2. EXP - Operating Expense"/>
    <n v="107"/>
    <x v="12"/>
    <n v="355"/>
    <n v="641999.99999399995"/>
    <n v="0"/>
    <n v="0"/>
    <n v="199352.42"/>
    <n v="99555.54"/>
    <n v="94380.2"/>
    <n v="66299.05"/>
    <n v="67425.600000000006"/>
    <n v="68778.27"/>
    <n v="51847.33"/>
    <n v="35100.44"/>
    <n v="13957.99"/>
    <n v="8338.24"/>
    <n v="0"/>
    <n v="0"/>
    <n v="158947.29030399999"/>
    <n v="83222.861657999994"/>
    <n v="76465.235732999994"/>
    <n v="53714.352289000002"/>
    <n v="54627.075562999999"/>
    <n v="55722.971406999997"/>
    <n v="45330.605350999998"/>
    <n v="45330.605350999998"/>
    <n v="45330.605350999998"/>
    <n v="23308.396987"/>
    <n v="705035.08"/>
    <n v="641999.99999399995"/>
    <s v="All Budget Divisions"/>
    <s v="CD-42 - ACP (FCC Appropriated Program; formerly EBB)"/>
    <x v="0"/>
    <s v="FCC"/>
    <s v="Employee Expenses"/>
    <s v="Compensation and Benefits"/>
    <n v="-63035.080005999997"/>
    <s v="90-402-42.68008"/>
    <s v="402-EBB (FCC Appropriated Program; now ACP)"/>
    <s v="402"/>
    <x v="12"/>
    <x v="0"/>
  </r>
  <r>
    <x v="0"/>
    <x v="5"/>
    <x v="4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5"/>
    <x v="4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5"/>
    <x v="15"/>
    <x v="5"/>
    <n v="2"/>
    <n v="2"/>
    <n v="33"/>
    <x v="20"/>
    <n v="26"/>
    <n v="55"/>
    <x v="6"/>
    <n v="2"/>
    <s v="2. EXP - Operating Expense"/>
    <n v="110"/>
    <x v="46"/>
    <n v="1110"/>
    <n v="-27926.22"/>
    <n v="0"/>
    <n v="0"/>
    <n v="0"/>
    <n v="0"/>
    <n v="0"/>
    <n v="0"/>
    <n v="0"/>
    <n v="0"/>
    <n v="0"/>
    <n v="0"/>
    <n v="0"/>
    <n v="-27926.22"/>
    <n v="0"/>
    <n v="0"/>
    <n v="0"/>
    <n v="0"/>
    <n v="0"/>
    <n v="0"/>
    <n v="0"/>
    <n v="0"/>
    <n v="0"/>
    <n v="0"/>
    <n v="0"/>
    <n v="-27926.22"/>
    <n v="-27926.22"/>
    <n v="-27926.22"/>
    <s v="All Budget Divisions"/>
    <s v="CD-10 - Contributors/499"/>
    <x v="1"/>
    <s v="USF"/>
    <s v="Employee Expenses"/>
    <s v="Compensation and Benefits"/>
    <n v="0"/>
    <s v="10-110-10.68100"/>
    <s v="110-Contributors"/>
    <s v="110"/>
    <x v="46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4"/>
    <x v="8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11"/>
    <x v="6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5"/>
    <x v="15"/>
    <x v="5"/>
    <n v="2"/>
    <n v="2"/>
    <n v="46"/>
    <x v="3"/>
    <n v="26"/>
    <n v="59"/>
    <x v="2"/>
    <n v="2"/>
    <s v="2. EXP - Operating Expense"/>
    <n v="104"/>
    <x v="54"/>
    <n v="1265"/>
    <n v="17560.77"/>
    <n v="0"/>
    <n v="0"/>
    <n v="0"/>
    <n v="0"/>
    <n v="0"/>
    <n v="0"/>
    <n v="0"/>
    <n v="0"/>
    <n v="0"/>
    <n v="0"/>
    <n v="0"/>
    <n v="17560.77"/>
    <n v="0"/>
    <n v="0"/>
    <n v="0"/>
    <n v="0"/>
    <n v="0"/>
    <n v="0"/>
    <n v="0"/>
    <n v="0"/>
    <n v="0"/>
    <n v="0"/>
    <n v="0"/>
    <n v="17560.77"/>
    <n v="17560.77"/>
    <n v="17560.77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6"/>
    <x v="1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8"/>
    <x v="11"/>
    <n v="2"/>
    <n v="2"/>
    <n v="39"/>
    <x v="1"/>
    <n v="26"/>
    <n v="52"/>
    <x v="1"/>
    <n v="2"/>
    <s v="2. EXP - Operating Expense"/>
    <n v="105"/>
    <x v="11"/>
    <n v="1367"/>
    <n v="68359.990000000005"/>
    <n v="0"/>
    <n v="500"/>
    <n v="0"/>
    <n v="0"/>
    <n v="200"/>
    <n v="0"/>
    <n v="250"/>
    <n v="0"/>
    <n v="0"/>
    <n v="0"/>
    <n v="0"/>
    <n v="0"/>
    <n v="0"/>
    <n v="265.38"/>
    <n v="291.92"/>
    <n v="291.92"/>
    <n v="278.64999999999998"/>
    <n v="291.92"/>
    <n v="305.19"/>
    <n v="278.64999999999998"/>
    <n v="291.92"/>
    <n v="291.92"/>
    <n v="26354.12"/>
    <n v="39418.400000000001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7"/>
    <x v="10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6"/>
    <x v="1"/>
    <n v="2"/>
    <n v="2"/>
    <n v="42"/>
    <x v="11"/>
    <n v="26"/>
    <n v="55"/>
    <x v="6"/>
    <n v="2"/>
    <s v="2. EXP - Operating Expense"/>
    <n v="97"/>
    <x v="16"/>
    <n v="1398"/>
    <n v="29388"/>
    <n v="784.75"/>
    <n v="1851.8"/>
    <n v="2664.7"/>
    <n v="4460.99"/>
    <n v="2476.42"/>
    <n v="1975.8"/>
    <n v="2713.55"/>
    <n v="2297.9499999999998"/>
    <n v="2287.5500000000002"/>
    <n v="0"/>
    <n v="0"/>
    <n v="0"/>
    <n v="2449"/>
    <n v="2449"/>
    <n v="2449"/>
    <n v="2449"/>
    <n v="2449"/>
    <n v="2449"/>
    <n v="2449"/>
    <n v="2449"/>
    <n v="2449"/>
    <n v="2449"/>
    <n v="2449"/>
    <n v="2449"/>
    <n v="21513.51"/>
    <n v="22041"/>
    <s v="All Budget Divisions"/>
    <s v="CD-70 - Finance"/>
    <x v="1"/>
    <s v="USF"/>
    <s v="Employee Expenses"/>
    <s v="Travel"/>
    <n v="527.49"/>
    <s v="70-700-70.66800"/>
    <s v="700-Finance"/>
    <s v="700"/>
    <x v="16"/>
    <x v="7"/>
  </r>
  <r>
    <x v="0"/>
    <x v="6"/>
    <x v="1"/>
    <n v="2"/>
    <n v="2"/>
    <n v="45"/>
    <x v="6"/>
    <n v="26"/>
    <n v="58"/>
    <x v="4"/>
    <n v="2"/>
    <s v="2. EXP - Operating Expense"/>
    <n v="97"/>
    <x v="16"/>
    <n v="1423"/>
    <n v="15079"/>
    <n v="32"/>
    <n v="509.2"/>
    <n v="658.5"/>
    <n v="1303.5"/>
    <n v="469"/>
    <n v="577.54999999999995"/>
    <n v="1374.55"/>
    <n v="963.55"/>
    <n v="2733.82"/>
    <n v="0"/>
    <n v="0"/>
    <n v="0"/>
    <n v="783"/>
    <n v="1608"/>
    <n v="1257"/>
    <n v="1317"/>
    <n v="1805"/>
    <n v="1999"/>
    <n v="963"/>
    <n v="994"/>
    <n v="910"/>
    <n v="1087"/>
    <n v="1286"/>
    <n v="1070"/>
    <n v="8621.67"/>
    <n v="11636"/>
    <s v="All Budget Divisions"/>
    <s v="CD-80 - Audit and Assurance"/>
    <x v="1"/>
    <s v="USF"/>
    <s v="Employee Expenses"/>
    <s v="Travel"/>
    <n v="3014.33"/>
    <s v="80-800-80.66800"/>
    <s v="800-Audit and Assurance"/>
    <s v="800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93"/>
    <n v="1951.03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328.9"/>
    <n v="230.55"/>
    <n v="297.10000000000002"/>
    <n v="0"/>
    <n v="0"/>
    <n v="0"/>
    <n v="0"/>
    <n v="1951.03"/>
    <n v="1951.03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4"/>
    <x v="9"/>
    <x v="1"/>
    <n v="2"/>
    <n v="2"/>
    <n v="54"/>
    <x v="15"/>
    <n v="26"/>
    <n v="58"/>
    <x v="4"/>
    <n v="2"/>
    <s v="2. EXP - Operating Expense"/>
    <n v="98"/>
    <x v="17"/>
    <n v="1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5"/>
    <x v="20"/>
    <x v="13"/>
    <n v="2"/>
    <n v="2"/>
    <n v="55"/>
    <x v="9"/>
    <n v="26"/>
    <n v="59"/>
    <x v="2"/>
    <n v="2"/>
    <s v="2. EXP - Operating Expense"/>
    <n v="100"/>
    <x v="1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6"/>
    <x v="12"/>
    <x v="6"/>
    <n v="2"/>
    <n v="2"/>
    <n v="46"/>
    <x v="3"/>
    <n v="26"/>
    <n v="59"/>
    <x v="2"/>
    <n v="2"/>
    <s v="2. EXP - Operating Expense"/>
    <n v="57"/>
    <x v="22"/>
    <n v="1686"/>
    <n v="9802404"/>
    <n v="0"/>
    <n v="0"/>
    <n v="0"/>
    <n v="0"/>
    <n v="0"/>
    <n v="0"/>
    <n v="0"/>
    <n v="0"/>
    <n v="0"/>
    <n v="0"/>
    <n v="0"/>
    <n v="0"/>
    <n v="816867"/>
    <n v="816867"/>
    <n v="816867"/>
    <n v="816867"/>
    <n v="816867"/>
    <n v="816867"/>
    <n v="816867"/>
    <n v="816867"/>
    <n v="816867"/>
    <n v="816867"/>
    <n v="816867"/>
    <n v="816867"/>
    <n v="0"/>
    <n v="0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19"/>
    <x v="12"/>
    <n v="2"/>
    <n v="2"/>
    <n v="41"/>
    <x v="17"/>
    <n v="26"/>
    <n v="54"/>
    <x v="11"/>
    <n v="2"/>
    <s v="2. EXP - Operating Expense"/>
    <n v="61"/>
    <x v="35"/>
    <n v="1389"/>
    <n v="447545.7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26563.98"/>
    <n v="7732.96"/>
    <n v="3871"/>
    <n v="80425"/>
    <n v="109143"/>
    <n v="77394"/>
    <n v="57038.7"/>
    <n v="119674"/>
    <n v="119674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7"/>
    <x v="10"/>
    <n v="2"/>
    <n v="2"/>
    <n v="36"/>
    <x v="14"/>
    <n v="26"/>
    <n v="49"/>
    <x v="10"/>
    <n v="2"/>
    <s v="2. EXP - Operating Expense"/>
    <n v="69"/>
    <x v="82"/>
    <n v="1341"/>
    <n v="7648879.0999999996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766550.62"/>
    <n v="759040.62"/>
    <n v="750891.62"/>
    <n v="735057.62"/>
    <n v="689116.62"/>
    <n v="717120.62"/>
    <n v="734673.62"/>
    <n v="641067.62"/>
    <n v="406177.66"/>
    <n v="554182.62"/>
    <n v="894999.86"/>
    <n v="894999.86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2"/>
    <x v="4"/>
    <x v="1"/>
    <n v="2"/>
    <n v="2"/>
    <n v="55"/>
    <x v="9"/>
    <n v="26"/>
    <n v="59"/>
    <x v="2"/>
    <n v="2"/>
    <s v="2. EXP - Operating Expense"/>
    <n v="73"/>
    <x v="56"/>
    <n v="434"/>
    <n v="5500000"/>
    <n v="381707.44"/>
    <n v="380896.86"/>
    <n v="525047.98"/>
    <n v="306750"/>
    <n v="318481.53999999998"/>
    <n v="236949.29"/>
    <n v="256126.8"/>
    <n v="294638.8"/>
    <n v="272254.28999999998"/>
    <n v="364855.82"/>
    <n v="334316.53000000003"/>
    <n v="305868.5"/>
    <n v="517550"/>
    <n v="517550"/>
    <n v="499950"/>
    <n v="478500"/>
    <n v="407550"/>
    <n v="451000"/>
    <n v="429000"/>
    <n v="451000"/>
    <n v="429000"/>
    <n v="456500"/>
    <n v="435050"/>
    <n v="427350"/>
    <n v="3977893.85"/>
    <n v="5500000"/>
    <s v="All Budget Divisions"/>
    <s v="DA-20 - Schools &amp; Libraries (DA)"/>
    <x v="3"/>
    <s v="USF"/>
    <s v="Professional Services"/>
    <s v="Other Professional Services"/>
    <n v="1522106.15"/>
    <s v="90-924-20.64883"/>
    <s v="924-SLD EPC IT Support"/>
    <s v="924"/>
    <x v="56"/>
    <x v="9"/>
  </r>
  <r>
    <x v="0"/>
    <x v="13"/>
    <x v="7"/>
    <n v="2"/>
    <n v="2"/>
    <n v="39"/>
    <x v="1"/>
    <n v="26"/>
    <n v="52"/>
    <x v="1"/>
    <n v="2"/>
    <s v="2. EXP - Operating Expense"/>
    <n v="82"/>
    <x v="113"/>
    <n v="1403"/>
    <n v="233048.77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9806"/>
    <n v="20866"/>
    <n v="22623"/>
    <n v="21058"/>
    <n v="22503"/>
    <n v="25595"/>
    <n v="11049.05"/>
    <n v="99548.72"/>
    <n v="99548.72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3"/>
    <x v="3"/>
    <n v="2"/>
    <n v="2"/>
    <n v="45"/>
    <x v="6"/>
    <n v="26"/>
    <n v="58"/>
    <x v="4"/>
    <n v="2"/>
    <s v="2. EXP - Operating Expense"/>
    <n v="83"/>
    <x v="13"/>
    <n v="1426"/>
    <n v="38556.629999999997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0"/>
    <n v="3438.87"/>
    <n v="3602.63"/>
    <n v="3766.39"/>
    <n v="3438.87"/>
    <n v="3364.05"/>
    <n v="2772.37"/>
    <n v="2564.81"/>
    <n v="3202.73"/>
    <n v="16299.31"/>
    <n v="12405.91"/>
    <s v="All Budget Divisions"/>
    <s v="CD-80 - Audit and Assurance"/>
    <x v="1"/>
    <s v="USF"/>
    <s v="Employee Expenses"/>
    <s v="Compensation and Benefits"/>
    <n v="-3893.4"/>
    <s v="80-801-80.66000"/>
    <s v="801-Corporate Assurance"/>
    <s v="801"/>
    <x v="13"/>
    <x v="3"/>
  </r>
  <r>
    <x v="5"/>
    <x v="16"/>
    <x v="9"/>
    <n v="2"/>
    <n v="2"/>
    <n v="42"/>
    <x v="11"/>
    <n v="26"/>
    <n v="55"/>
    <x v="6"/>
    <n v="2"/>
    <s v="2. EXP - Operating Expense"/>
    <n v="39"/>
    <x v="27"/>
    <n v="1193"/>
    <n v="5241.07"/>
    <n v="-45.95"/>
    <n v="867.33"/>
    <n v="484.72"/>
    <n v="241.3"/>
    <n v="-176.62"/>
    <n v="786.15"/>
    <n v="0"/>
    <n v="0"/>
    <n v="2954.31"/>
    <n v="129.83000000000001"/>
    <n v="241.03"/>
    <n v="526.73"/>
    <n v="-45.95"/>
    <n v="867.33"/>
    <n v="484.72"/>
    <n v="241.3"/>
    <n v="-176.62"/>
    <n v="786.15"/>
    <n v="0"/>
    <n v="0"/>
    <n v="2954.31"/>
    <n v="129.83000000000001"/>
    <n v="0"/>
    <n v="0"/>
    <n v="6008.83"/>
    <n v="5241.07"/>
    <s v="All Budget Divisions"/>
    <s v="CD-70 - Finance"/>
    <x v="1"/>
    <s v="USF"/>
    <s v="Employee Expenses"/>
    <s v="Team Building"/>
    <n v="-767.76"/>
    <s v="70-700-70.62505"/>
    <s v="700-Finance"/>
    <s v="700"/>
    <x v="27"/>
    <x v="4"/>
  </r>
  <r>
    <x v="5"/>
    <x v="15"/>
    <x v="5"/>
    <n v="2"/>
    <n v="2"/>
    <n v="52"/>
    <x v="10"/>
    <n v="26"/>
    <n v="59"/>
    <x v="2"/>
    <n v="2"/>
    <s v="2. EXP - Operating Expense"/>
    <n v="39"/>
    <x v="2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2"/>
    <x v="2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1"/>
    <x v="1"/>
    <x v="1"/>
    <n v="2"/>
    <n v="2"/>
    <n v="39"/>
    <x v="1"/>
    <n v="26"/>
    <n v="52"/>
    <x v="1"/>
    <n v="2"/>
    <s v="2. EXP - Operating Expense"/>
    <n v="44"/>
    <x v="57"/>
    <n v="488"/>
    <n v="4200"/>
    <n v="0"/>
    <n v="0"/>
    <n v="0"/>
    <n v="0"/>
    <n v="0"/>
    <n v="0"/>
    <n v="0"/>
    <n v="0"/>
    <n v="0"/>
    <n v="0"/>
    <n v="0"/>
    <n v="0"/>
    <n v="350"/>
    <n v="350"/>
    <n v="350"/>
    <n v="350"/>
    <n v="350"/>
    <n v="350"/>
    <n v="350"/>
    <n v="350"/>
    <n v="350"/>
    <n v="350"/>
    <n v="350"/>
    <n v="350"/>
    <n v="0"/>
    <n v="4200"/>
    <s v="All Budget Divisions"/>
    <s v="CD-61 - Office of the Chief Administrative Officer Division"/>
    <x v="1"/>
    <s v="USF"/>
    <s v="Employee Expenses"/>
    <s v="Travel"/>
    <n v="4200"/>
    <s v="61-610-61.63800"/>
    <s v="610-Enterprise Strategy"/>
    <s v="610"/>
    <x v="57"/>
    <x v="7"/>
  </r>
  <r>
    <x v="0"/>
    <x v="5"/>
    <x v="4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17"/>
    <x v="10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5"/>
    <x v="10"/>
    <x v="1"/>
    <n v="2"/>
    <n v="2"/>
    <n v="46"/>
    <x v="3"/>
    <n v="26"/>
    <n v="59"/>
    <x v="2"/>
    <n v="2"/>
    <s v="2. EXP - Operating Expense"/>
    <n v="27"/>
    <x v="38"/>
    <n v="1283"/>
    <n v="13119.165000000001"/>
    <n v="1666.98"/>
    <n v="1717.02"/>
    <n v="1697.75"/>
    <n v="1731.28"/>
    <n v="1700.92"/>
    <n v="1700.92"/>
    <n v="673.49"/>
    <n v="1389.25"/>
    <n v="1389.25"/>
    <n v="1389.25"/>
    <n v="1389.25"/>
    <n v="1389.25"/>
    <n v="1156.095"/>
    <n v="1005.3"/>
    <n v="1055.5650000000001"/>
    <n v="1105.83"/>
    <n v="1105.83"/>
    <n v="1055.5650000000001"/>
    <n v="1156.095"/>
    <n v="1055.5650000000001"/>
    <n v="1105.83"/>
    <n v="1156.095"/>
    <n v="1005.3"/>
    <n v="1156.095"/>
    <n v="17834.61"/>
    <n v="13119.165000000001"/>
    <s v="All Budget Divisions"/>
    <s v="CD-90 - Information Technology"/>
    <x v="1"/>
    <s v="USF"/>
    <s v="Employee Expenses"/>
    <s v="Compensation and Benefits"/>
    <n v="-4715.4449999999997"/>
    <s v="90-909-90.62304"/>
    <s v="909-Project Management Office"/>
    <s v="909"/>
    <x v="38"/>
    <x v="3"/>
  </r>
  <r>
    <x v="0"/>
    <x v="19"/>
    <x v="12"/>
    <n v="2"/>
    <n v="2"/>
    <n v="55"/>
    <x v="9"/>
    <n v="26"/>
    <n v="59"/>
    <x v="2"/>
    <n v="2"/>
    <s v="2. EXP - Operating Expense"/>
    <n v="27"/>
    <x v="38"/>
    <n v="1505"/>
    <n v="16985.150000000001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620.45"/>
    <n v="1620.45"/>
    <n v="1125.94"/>
    <n v="1179.55"/>
    <n v="1179.55"/>
    <n v="1125.94"/>
    <n v="1233.17"/>
    <n v="11141"/>
    <n v="11141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0"/>
    <x v="18"/>
    <x v="11"/>
    <n v="2"/>
    <n v="2"/>
    <n v="47"/>
    <x v="2"/>
    <n v="26"/>
    <n v="60"/>
    <x v="9"/>
    <n v="2"/>
    <s v="2. EXP - Operating Expense"/>
    <n v="27"/>
    <x v="38"/>
    <n v="1511"/>
    <n v="14048.13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072.32"/>
    <n v="1179.55"/>
    <n v="1179.55"/>
    <n v="1125.94"/>
    <n v="1179.55"/>
    <n v="1233.17"/>
    <n v="1125.94"/>
    <n v="1179.55"/>
    <n v="1179.55"/>
    <n v="1125.94"/>
    <n v="1233.17"/>
    <n v="1233.9000000000001"/>
    <n v="1233.9000000000001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3"/>
    <x v="8"/>
    <x v="1"/>
    <n v="2"/>
    <n v="2"/>
    <n v="38"/>
    <x v="18"/>
    <n v="26"/>
    <n v="51"/>
    <x v="8"/>
    <n v="2"/>
    <s v="2. EXP - Operating Expense"/>
    <n v="29"/>
    <x v="4"/>
    <n v="695"/>
    <n v="76752.2068"/>
    <n v="4133.49"/>
    <n v="3686.25"/>
    <n v="4355.0200000000004"/>
    <n v="3713.8"/>
    <n v="4267.03"/>
    <n v="4083.53"/>
    <n v="3145.13"/>
    <n v="3602.93"/>
    <n v="3609.2"/>
    <n v="3510.05"/>
    <n v="3185.04"/>
    <n v="4594.6400000000003"/>
    <n v="6494.4174999999996"/>
    <n v="5904.0159000000003"/>
    <n v="6789.6183000000001"/>
    <n v="5904.0159000000003"/>
    <n v="6789.6183000000001"/>
    <n v="6494.4174999999996"/>
    <n v="6199.2166999999999"/>
    <n v="6789.6183000000001"/>
    <n v="6199.2166999999999"/>
    <n v="6494.4174999999996"/>
    <n v="6494.4174999999996"/>
    <n v="6199.2166999999999"/>
    <n v="45886.11"/>
    <n v="76752.2068"/>
    <s v="All Budget Divisions"/>
    <s v="CD-60 - Chief Executive Office"/>
    <x v="1"/>
    <s v="USF"/>
    <s v="Employee Expenses"/>
    <s v="Compensation and Benefits"/>
    <n v="30866.096799999999"/>
    <s v="60-600-60.62306"/>
    <s v="600-Chief Executive Office"/>
    <s v="600"/>
    <x v="4"/>
    <x v="3"/>
  </r>
  <r>
    <x v="0"/>
    <x v="13"/>
    <x v="7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1"/>
    <x v="6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3"/>
    <x v="8"/>
    <x v="1"/>
    <n v="2"/>
    <n v="2"/>
    <n v="52"/>
    <x v="10"/>
    <n v="26"/>
    <n v="55"/>
    <x v="6"/>
    <n v="2"/>
    <s v="2. EXP - Operating Expense"/>
    <n v="13"/>
    <x v="72"/>
    <n v="748"/>
    <n v="1750400.0004"/>
    <n v="59057.03"/>
    <n v="49849.11"/>
    <n v="79796.73"/>
    <n v="73622.759999999995"/>
    <n v="74028.45"/>
    <n v="75780.62"/>
    <n v="74258.720000000001"/>
    <n v="73973.05"/>
    <n v="74078.8"/>
    <n v="74078.8"/>
    <n v="75464.350000000006"/>
    <n v="74878.17"/>
    <n v="145866.6667"/>
    <n v="145866.6667"/>
    <n v="145866.6667"/>
    <n v="145866.6667"/>
    <n v="145866.6667"/>
    <n v="145866.6667"/>
    <n v="145866.6667"/>
    <n v="145866.6667"/>
    <n v="145866.6667"/>
    <n v="145866.6667"/>
    <n v="145866.6667"/>
    <n v="145866.6667"/>
    <n v="858866.59"/>
    <n v="1750400.0004"/>
    <s v="All Budget Divisions"/>
    <s v="DA-30 - High Cost (DA)"/>
    <x v="4"/>
    <s v="USF"/>
    <s v="Depreciation and Amortization"/>
    <s v="Depreciation and Amortization"/>
    <n v="891533.41040000005"/>
    <s v="70-700-30.60401"/>
    <s v="700-Finance"/>
    <s v="700"/>
    <x v="72"/>
    <x v="0"/>
  </r>
  <r>
    <x v="0"/>
    <x v="17"/>
    <x v="10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4"/>
    <x v="8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1"/>
    <x v="1"/>
    <x v="1"/>
    <n v="2"/>
    <n v="2"/>
    <n v="42"/>
    <x v="11"/>
    <n v="26"/>
    <n v="55"/>
    <x v="6"/>
    <n v="2"/>
    <s v="2. EXP - Operating Expense"/>
    <n v="21"/>
    <x v="42"/>
    <n v="530"/>
    <n v="549.99999600000001"/>
    <n v="0"/>
    <n v="0"/>
    <n v="0"/>
    <n v="0"/>
    <n v="0"/>
    <n v="0"/>
    <n v="0"/>
    <n v="0"/>
    <n v="0"/>
    <n v="0"/>
    <n v="0"/>
    <n v="0"/>
    <n v="45.833333000000003"/>
    <n v="45.833333000000003"/>
    <n v="45.833333000000003"/>
    <n v="45.833333000000003"/>
    <n v="45.833333000000003"/>
    <n v="45.833333000000003"/>
    <n v="45.833333000000003"/>
    <n v="45.833333000000003"/>
    <n v="45.833333000000003"/>
    <n v="45.833333000000003"/>
    <n v="45.833333000000003"/>
    <n v="45.833333000000003"/>
    <n v="0"/>
    <n v="549.99999600000001"/>
    <s v="All Budget Divisions"/>
    <s v="CD-70 - Finance"/>
    <x v="1"/>
    <s v="USF"/>
    <s v="General and Administrative"/>
    <s v="Telecommunications and Other Expenses"/>
    <n v="549.99999600000001"/>
    <s v="70-700-70.62000"/>
    <s v="700-Finance"/>
    <s v="700"/>
    <x v="42"/>
    <x v="8"/>
  </r>
  <r>
    <x v="5"/>
    <x v="10"/>
    <x v="1"/>
    <n v="2"/>
    <n v="2"/>
    <n v="46"/>
    <x v="3"/>
    <n v="26"/>
    <n v="59"/>
    <x v="2"/>
    <n v="2"/>
    <s v="2. EXP - Operating Expense"/>
    <n v="26"/>
    <x v="51"/>
    <n v="1305"/>
    <n v="237991.54500000001"/>
    <n v="18045.330000000002"/>
    <n v="18135.46"/>
    <n v="16266.06"/>
    <n v="16443.259999999998"/>
    <n v="18135.46"/>
    <n v="18135.46"/>
    <n v="18135.46"/>
    <n v="18135.46"/>
    <n v="18135.46"/>
    <n v="18085.46"/>
    <n v="18135.46"/>
    <n v="18135.46"/>
    <n v="20972.435000000001"/>
    <n v="18236.900000000001"/>
    <n v="19148.744999999999"/>
    <n v="20060.59"/>
    <n v="20060.59"/>
    <n v="19148.744999999999"/>
    <n v="20972.435000000001"/>
    <n v="19148.744999999999"/>
    <n v="20060.59"/>
    <n v="20972.435000000001"/>
    <n v="18236.900000000001"/>
    <n v="20972.435000000001"/>
    <n v="213923.79"/>
    <n v="237991.54500000001"/>
    <s v="All Budget Divisions"/>
    <s v="CD-90 - Information Technology"/>
    <x v="1"/>
    <s v="USF"/>
    <s v="Employee Expenses"/>
    <s v="Compensation and Benefits"/>
    <n v="24067.755000000001"/>
    <s v="90-919-90.62303"/>
    <s v="919-Database Administration"/>
    <s v="919"/>
    <x v="51"/>
    <x v="3"/>
  </r>
  <r>
    <x v="0"/>
    <x v="14"/>
    <x v="8"/>
    <n v="2"/>
    <n v="2"/>
    <n v="39"/>
    <x v="1"/>
    <n v="26"/>
    <n v="52"/>
    <x v="1"/>
    <n v="2"/>
    <s v="2. EXP - Operating Expense"/>
    <n v="26"/>
    <x v="51"/>
    <n v="1403"/>
    <n v="88380.61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558.32"/>
    <n v="7558.32"/>
    <n v="7558.32"/>
    <n v="7725.37"/>
    <n v="7725.37"/>
    <n v="7374.21"/>
    <n v="8076.52"/>
    <n v="57479.14"/>
    <n v="57479.14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11"/>
    <x v="6"/>
    <n v="2"/>
    <n v="2"/>
    <n v="38"/>
    <x v="18"/>
    <n v="26"/>
    <n v="51"/>
    <x v="8"/>
    <n v="2"/>
    <s v="2. EXP - Operating Expense"/>
    <n v="146"/>
    <x v="5"/>
    <n v="1356"/>
    <n v="324.99999600000001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27.083333"/>
    <n v="27.083333"/>
    <n v="0"/>
    <n v="243.74999700000001"/>
    <s v="All Budget Divisions"/>
    <s v="CD-60 - Chief Executive Office"/>
    <x v="1"/>
    <s v="USF"/>
    <s v="Employee Expenses"/>
    <s v="Dues and Subscriptions"/>
    <n v="243.74999700000001"/>
    <s v="60-600-60.62200"/>
    <s v="600-Chief Executive Office"/>
    <s v="600"/>
    <x v="5"/>
    <x v="4"/>
  </r>
  <r>
    <x v="6"/>
    <x v="12"/>
    <x v="6"/>
    <n v="2"/>
    <n v="2"/>
    <n v="42"/>
    <x v="11"/>
    <n v="26"/>
    <n v="55"/>
    <x v="6"/>
    <n v="2"/>
    <s v="2. EXP - Operating Expense"/>
    <n v="147"/>
    <x v="110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0"/>
    <x v="19"/>
    <x v="12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3"/>
    <x v="8"/>
    <x v="1"/>
    <n v="2"/>
    <n v="2"/>
    <n v="34"/>
    <x v="7"/>
    <n v="26"/>
    <n v="47"/>
    <x v="5"/>
    <n v="3"/>
    <s v="4. USAC_DEBIT - USAC Administration (Debit to SM)"/>
    <n v="122"/>
    <x v="31"/>
    <n v="671"/>
    <n v="24844.603800000001"/>
    <n v="108.44"/>
    <n v="1589.01"/>
    <n v="5607.61"/>
    <n v="2882.71"/>
    <n v="4622.53"/>
    <n v="5366.08"/>
    <n v="3155.57"/>
    <n v="3451.2"/>
    <n v="3686.57"/>
    <n v="3446.06"/>
    <n v="4517.16"/>
    <n v="4092.69"/>
    <n v="3515.3598999999999"/>
    <n v="1537.6832999999999"/>
    <n v="1537.6832999999999"/>
    <n v="2527.2529"/>
    <n v="1907.8412000000001"/>
    <n v="2343.8002000000001"/>
    <n v="1940.7418"/>
    <n v="2174.3325"/>
    <n v="1940.7418"/>
    <n v="1940.7418"/>
    <n v="1940.7418"/>
    <n v="1537.6832999999999"/>
    <n v="42525.63"/>
    <n v="24844.603800000001"/>
    <s v="All Budget Divisions"/>
    <s v="BD-20 - Schools &amp; Libraries"/>
    <x v="3"/>
    <s v="USF"/>
    <s v="Allocations"/>
    <s v="Allocations"/>
    <n v="-17681.0262"/>
    <s v="20-200-20.90210"/>
    <s v="200-Schools &amp; Libraries"/>
    <s v="200"/>
    <x v="31"/>
    <x v="0"/>
  </r>
  <r>
    <x v="3"/>
    <x v="8"/>
    <x v="1"/>
    <n v="2"/>
    <n v="2"/>
    <n v="35"/>
    <x v="12"/>
    <n v="26"/>
    <n v="48"/>
    <x v="7"/>
    <n v="5"/>
    <s v="USAC_ADMIN CAP - Capital Allocations"/>
    <n v="135"/>
    <x v="60"/>
    <n v="676"/>
    <n v="2913834"/>
    <n v="0"/>
    <n v="0"/>
    <n v="0"/>
    <n v="0"/>
    <n v="0"/>
    <n v="0"/>
    <n v="0"/>
    <n v="0"/>
    <n v="0"/>
    <n v="0"/>
    <n v="0"/>
    <n v="0"/>
    <n v="181896"/>
    <n v="199386"/>
    <n v="374286"/>
    <n v="514206"/>
    <n v="188892"/>
    <n v="216876"/>
    <n v="304326"/>
    <n v="181896"/>
    <n v="206382"/>
    <n v="181896"/>
    <n v="181896"/>
    <n v="181896"/>
    <n v="0"/>
    <n v="2913834"/>
    <s v="All Budget Divisions"/>
    <s v="BD-30 - High Cost"/>
    <x v="4"/>
    <s v="USF"/>
    <s v="Allocations"/>
    <s v="Allocations"/>
    <n v="2913834"/>
    <s v="30-300-30.X00001"/>
    <s v="300-High Cost"/>
    <s v="300"/>
    <x v="60"/>
    <x v="0"/>
  </r>
  <r>
    <x v="5"/>
    <x v="15"/>
    <x v="5"/>
    <n v="2"/>
    <n v="2"/>
    <n v="46"/>
    <x v="3"/>
    <n v="26"/>
    <n v="59"/>
    <x v="2"/>
    <n v="6"/>
    <s v="X00000 - Capital Expenses"/>
    <n v="138"/>
    <x v="7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13"/>
    <x v="7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9"/>
    <x v="12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5"/>
    <x v="10"/>
    <x v="1"/>
    <n v="2"/>
    <n v="2"/>
    <n v="52"/>
    <x v="10"/>
    <n v="26"/>
    <n v="59"/>
    <x v="2"/>
    <n v="2"/>
    <s v="2. EXP - Operating Expense"/>
    <n v="102"/>
    <x v="44"/>
    <n v="1262"/>
    <n v="0"/>
    <n v="0"/>
    <n v="0"/>
    <n v="0"/>
    <n v="0"/>
    <n v="0"/>
    <n v="0"/>
    <n v="-635.54"/>
    <n v="110"/>
    <n v="0"/>
    <n v="48.89"/>
    <n v="-652.21"/>
    <n v="-390.75"/>
    <n v="0"/>
    <n v="0"/>
    <n v="0"/>
    <n v="0"/>
    <n v="0"/>
    <n v="0"/>
    <n v="0"/>
    <n v="0"/>
    <n v="0"/>
    <n v="0"/>
    <n v="0"/>
    <n v="0"/>
    <n v="-1519.61"/>
    <n v="0"/>
    <s v="All Budget Divisions"/>
    <s v="DA-30 - High Cost (DA)"/>
    <x v="4"/>
    <s v="USF"/>
    <s v="Employee Expenses"/>
    <s v="Compensation and Benefits"/>
    <n v="1519.61"/>
    <s v="90-902-30.68002"/>
    <s v="902-Business Relationship Management"/>
    <s v="902"/>
    <x v="44"/>
    <x v="0"/>
  </r>
  <r>
    <x v="0"/>
    <x v="19"/>
    <x v="12"/>
    <n v="2"/>
    <n v="2"/>
    <n v="55"/>
    <x v="9"/>
    <n v="26"/>
    <n v="59"/>
    <x v="2"/>
    <n v="2"/>
    <s v="2. EXP - Operating Expense"/>
    <n v="102"/>
    <x v="44"/>
    <n v="1505"/>
    <n v="-20615.93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-445.73"/>
    <n v="-5769.44"/>
    <n v="0"/>
    <n v="0"/>
    <n v="0"/>
    <n v="0"/>
    <n v="0"/>
    <n v="-20615.93"/>
    <n v="-20615.93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5"/>
    <x v="4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1"/>
    <x v="6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3"/>
    <x v="3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2"/>
    <x v="2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12501"/>
    <n v="12501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5"/>
    <x v="15"/>
    <x v="5"/>
    <n v="2"/>
    <n v="2"/>
    <n v="42"/>
    <x v="11"/>
    <n v="26"/>
    <n v="55"/>
    <x v="6"/>
    <n v="2"/>
    <s v="2. EXP - Operating Expense"/>
    <n v="95"/>
    <x v="7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3"/>
    <x v="7"/>
    <n v="2"/>
    <n v="2"/>
    <n v="45"/>
    <x v="6"/>
    <n v="26"/>
    <n v="58"/>
    <x v="4"/>
    <n v="2"/>
    <s v="2. EXP - Operating Expense"/>
    <n v="97"/>
    <x v="16"/>
    <n v="1423"/>
    <n v="14967.795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2292.8249999999998"/>
    <n v="1256.825"/>
    <n v="1287.825"/>
    <n v="1203.825"/>
    <n v="1380.825"/>
    <n v="1579.825"/>
    <n v="2993.645"/>
    <n v="2972.2"/>
    <n v="2972.2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13"/>
    <x v="7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7"/>
    <x v="10"/>
    <n v="2"/>
    <n v="2"/>
    <n v="34"/>
    <x v="7"/>
    <n v="26"/>
    <n v="47"/>
    <x v="5"/>
    <n v="2"/>
    <s v="2. EXP - Operating Expense"/>
    <n v="100"/>
    <x v="18"/>
    <n v="1335"/>
    <n v="6757454.1100000003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72288.97"/>
    <n v="572288.97"/>
    <n v="546275.83999999997"/>
    <n v="572288.97"/>
    <n v="598302.11"/>
    <n v="546275.83999999997"/>
    <n v="572288.97"/>
    <n v="572288.97"/>
    <n v="546275.83999999997"/>
    <n v="598302.11"/>
    <n v="1060577.52"/>
    <n v="1060577.52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19"/>
    <x v="12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14"/>
    <x v="8"/>
    <n v="2"/>
    <n v="2"/>
    <n v="35"/>
    <x v="12"/>
    <n v="26"/>
    <n v="48"/>
    <x v="7"/>
    <n v="2"/>
    <s v="2. EXP - Operating Expense"/>
    <n v="72"/>
    <x v="8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19"/>
    <x v="12"/>
    <n v="2"/>
    <n v="2"/>
    <n v="35"/>
    <x v="12"/>
    <n v="26"/>
    <n v="48"/>
    <x v="7"/>
    <n v="2"/>
    <s v="2. EXP - Operating Expense"/>
    <n v="73"/>
    <x v="56"/>
    <n v="1340"/>
    <n v="1110040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6677.5"/>
    <n v="11335"/>
    <n v="0"/>
    <n v="529500"/>
    <n v="0"/>
    <n v="0"/>
    <n v="529500"/>
    <n v="51040"/>
    <n v="51040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13"/>
    <x v="7"/>
    <n v="2"/>
    <n v="2"/>
    <n v="54"/>
    <x v="15"/>
    <n v="26"/>
    <n v="59"/>
    <x v="2"/>
    <n v="2"/>
    <s v="2. EXP - Operating Expense"/>
    <n v="73"/>
    <x v="56"/>
    <n v="1507"/>
    <n v="1199730.3400000001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0"/>
    <n v="0"/>
    <n v="0"/>
    <n v="0"/>
    <n v="0"/>
    <n v="0"/>
    <n v="0"/>
    <n v="1199730.3400000001"/>
    <n v="1199730.3400000001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5"/>
    <x v="10"/>
    <x v="1"/>
    <n v="2"/>
    <n v="2"/>
    <n v="55"/>
    <x v="9"/>
    <n v="26"/>
    <n v="59"/>
    <x v="2"/>
    <n v="2"/>
    <s v="2. EXP - Operating Expense"/>
    <n v="83"/>
    <x v="1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0"/>
    <x v="0"/>
    <n v="2"/>
    <n v="2"/>
    <n v="45"/>
    <x v="6"/>
    <n v="26"/>
    <n v="58"/>
    <x v="4"/>
    <n v="2"/>
    <s v="2. EXP - Operating Expense"/>
    <n v="83"/>
    <x v="13"/>
    <n v="1431"/>
    <n v="173706.3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5286.31"/>
    <n v="16791.62"/>
    <n v="14816.25"/>
    <n v="15073.6"/>
    <n v="11506.66"/>
    <n v="10007.040000000001"/>
    <n v="14077.06"/>
    <n v="138115.54"/>
    <n v="138115.54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0"/>
    <x v="14"/>
    <x v="8"/>
    <n v="2"/>
    <n v="2"/>
    <n v="55"/>
    <x v="9"/>
    <n v="26"/>
    <n v="59"/>
    <x v="2"/>
    <n v="2"/>
    <s v="2. EXP - Operating Expense"/>
    <n v="83"/>
    <x v="13"/>
    <n v="1509"/>
    <n v="24583.53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1954.11"/>
    <n v="2136.4899999999998"/>
    <n v="1869.43"/>
    <n v="2431.0100000000002"/>
    <n v="1223.3499999999999"/>
    <n v="1009.52"/>
    <n v="1684.58"/>
    <n v="18235.07"/>
    <n v="18235.07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17"/>
    <x v="10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23"/>
    <n v="11199999.999996001"/>
    <n v="1028126.49"/>
    <n v="2170578.92"/>
    <n v="1188187.28"/>
    <n v="1692075.38"/>
    <n v="1265704.82"/>
    <n v="1022638.99"/>
    <n v="422707.7"/>
    <n v="571772.81000000006"/>
    <n v="533085.31000000006"/>
    <n v="362753.88"/>
    <n v="255723.81"/>
    <n v="265960.06"/>
    <n v="800000"/>
    <n v="1066666.6666659999"/>
    <n v="1066666.6666659999"/>
    <n v="800000"/>
    <n v="800000"/>
    <n v="1600000"/>
    <n v="800000"/>
    <n v="800000"/>
    <n v="800000"/>
    <n v="888888.88888800004"/>
    <n v="888888.88888800004"/>
    <n v="888888.88888800004"/>
    <n v="10779315.449999999"/>
    <n v="11199999.999996001"/>
    <s v="All Budget Divisions"/>
    <s v="CD-90 - Information Technology"/>
    <x v="1"/>
    <s v="USF"/>
    <s v="Professional Services"/>
    <s v="Other Professional Services"/>
    <n v="420684.54999600002"/>
    <s v="90-799-90.64800"/>
    <s v="799-Enterprise Resource Program"/>
    <s v="799"/>
    <x v="22"/>
    <x v="9"/>
  </r>
  <r>
    <x v="0"/>
    <x v="18"/>
    <x v="11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5"/>
    <x v="16"/>
    <x v="9"/>
    <n v="2"/>
    <n v="2"/>
    <n v="49"/>
    <x v="13"/>
    <n v="26"/>
    <n v="49"/>
    <x v="10"/>
    <n v="2"/>
    <s v="2. EXP - Operating Expense"/>
    <n v="69"/>
    <x v="8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1"/>
    <x v="6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7"/>
    <x v="5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1"/>
    <x v="1"/>
    <x v="1"/>
    <n v="2"/>
    <n v="2"/>
    <n v="42"/>
    <x v="11"/>
    <n v="26"/>
    <n v="55"/>
    <x v="6"/>
    <n v="2"/>
    <s v="2. EXP - Operating Expense"/>
    <n v="38"/>
    <x v="26"/>
    <n v="53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0 - Finance"/>
    <x v="1"/>
    <s v="USF"/>
    <s v="Employee Expenses"/>
    <s v="Compensation and Benefits"/>
    <n v="1000"/>
    <s v="70-700-70.62501"/>
    <s v="700-Finance"/>
    <s v="700"/>
    <x v="26"/>
    <x v="3"/>
  </r>
  <r>
    <x v="0"/>
    <x v="17"/>
    <x v="10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0"/>
    <x v="0"/>
    <n v="2"/>
    <n v="2"/>
    <n v="39"/>
    <x v="1"/>
    <n v="26"/>
    <n v="52"/>
    <x v="1"/>
    <n v="2"/>
    <s v="2. EXP - Operating Expense"/>
    <n v="39"/>
    <x v="27"/>
    <n v="1369"/>
    <n v="10.119999999999999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10.119999999999999"/>
    <n v="0"/>
    <n v="0"/>
    <n v="0"/>
    <n v="0"/>
    <n v="10.119999999999999"/>
    <n v="10.119999999999999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11"/>
    <x v="6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8"/>
    <x v="11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5"/>
    <x v="16"/>
    <x v="9"/>
    <n v="2"/>
    <n v="2"/>
    <n v="42"/>
    <x v="11"/>
    <n v="26"/>
    <n v="52"/>
    <x v="1"/>
    <n v="2"/>
    <s v="2. EXP - Operating Expense"/>
    <n v="44"/>
    <x v="57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0"/>
    <x v="7"/>
    <x v="5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2"/>
    <x v="4"/>
    <x v="1"/>
    <n v="2"/>
    <n v="2"/>
    <n v="50"/>
    <x v="0"/>
    <n v="26"/>
    <n v="53"/>
    <x v="3"/>
    <n v="2"/>
    <s v="2. EXP - Operating Expense"/>
    <n v="31"/>
    <x v="24"/>
    <n v="272"/>
    <n v="0"/>
    <n v="0"/>
    <n v="0"/>
    <n v="1176.96"/>
    <n v="2580.58"/>
    <n v="2409.1999999999998"/>
    <n v="589.29999999999995"/>
    <n v="506.76"/>
    <n v="307.62"/>
    <n v="1570.26"/>
    <n v="915.97"/>
    <n v="627.16"/>
    <n v="120.37"/>
    <n v="0"/>
    <n v="0"/>
    <n v="0"/>
    <n v="0"/>
    <n v="0"/>
    <n v="0"/>
    <n v="0"/>
    <n v="0"/>
    <n v="0"/>
    <n v="0"/>
    <n v="0"/>
    <n v="0"/>
    <n v="10804.18"/>
    <n v="0"/>
    <s v="All Budget Divisions"/>
    <s v="CD-52 - Covid-19 Telehealth (FCC Appropriated Program)"/>
    <x v="0"/>
    <s v="FCC"/>
    <s v="Employee Expenses"/>
    <s v="Compensation and Benefits"/>
    <n v="-10804.18"/>
    <s v="62-502-52.62308"/>
    <s v="502-Covid-19 Telehealth (FCC Appropriated Program)"/>
    <s v="502"/>
    <x v="24"/>
    <x v="0"/>
  </r>
  <r>
    <x v="0"/>
    <x v="13"/>
    <x v="7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9"/>
    <x v="12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0"/>
    <x v="0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1"/>
    <x v="1"/>
    <x v="1"/>
    <n v="2"/>
    <n v="2"/>
    <n v="40"/>
    <x v="4"/>
    <n v="26"/>
    <n v="53"/>
    <x v="3"/>
    <n v="2"/>
    <s v="2. EXP - Operating Expense"/>
    <n v="38"/>
    <x v="26"/>
    <n v="498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2 - Shared Services"/>
    <x v="1"/>
    <s v="USF"/>
    <s v="Employee Expenses"/>
    <s v="Compensation and Benefits"/>
    <n v="1000"/>
    <s v="62-620-62.62501"/>
    <s v="620-Shared Services"/>
    <s v="620"/>
    <x v="26"/>
    <x v="3"/>
  </r>
  <r>
    <x v="0"/>
    <x v="5"/>
    <x v="4"/>
    <n v="2"/>
    <n v="2"/>
    <n v="39"/>
    <x v="1"/>
    <n v="26"/>
    <n v="52"/>
    <x v="1"/>
    <n v="2"/>
    <s v="2. EXP - Operating Expense"/>
    <n v="26"/>
    <x v="51"/>
    <n v="1512"/>
    <n v="119406.75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9356.27"/>
    <n v="10898.69"/>
    <n v="9950.98"/>
    <n v="10424.83"/>
    <n v="10424.83"/>
    <n v="9950.98"/>
    <n v="10898.69"/>
    <n v="56857.75"/>
    <n v="56857.75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0"/>
    <x v="17"/>
    <x v="10"/>
    <n v="2"/>
    <n v="2"/>
    <n v="39"/>
    <x v="1"/>
    <n v="26"/>
    <n v="52"/>
    <x v="1"/>
    <n v="2"/>
    <s v="2. EXP - Operating Expense"/>
    <n v="27"/>
    <x v="38"/>
    <n v="1369"/>
    <n v="862.27"/>
    <n v="128.41999999999999"/>
    <n v="0"/>
    <n v="0"/>
    <n v="129.55000000000001"/>
    <n v="0"/>
    <n v="0"/>
    <n v="0"/>
    <n v="0"/>
    <n v="0"/>
    <n v="0"/>
    <n v="0"/>
    <n v="0"/>
    <n v="128.41999999999999"/>
    <n v="0"/>
    <n v="73.72"/>
    <n v="73.72"/>
    <n v="70.37"/>
    <n v="73.72"/>
    <n v="77.069999999999993"/>
    <n v="70.37"/>
    <n v="73.72"/>
    <n v="73.72"/>
    <n v="70.37"/>
    <n v="77.069999999999993"/>
    <n v="128.41999999999999"/>
    <n v="128.41999999999999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19"/>
    <x v="12"/>
    <n v="2"/>
    <n v="2"/>
    <n v="55"/>
    <x v="9"/>
    <n v="26"/>
    <n v="59"/>
    <x v="2"/>
    <n v="2"/>
    <s v="2. EXP - Operating Expense"/>
    <n v="27"/>
    <x v="38"/>
    <n v="1509"/>
    <n v="2599.2399999999998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181.15"/>
    <n v="181.15"/>
    <n v="211.11"/>
    <n v="221.17"/>
    <n v="221.17"/>
    <n v="211.11"/>
    <n v="231.22"/>
    <n v="1503.46"/>
    <n v="1503.46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19"/>
    <x v="12"/>
    <n v="2"/>
    <n v="2"/>
    <n v="36"/>
    <x v="14"/>
    <n v="26"/>
    <n v="49"/>
    <x v="10"/>
    <n v="2"/>
    <s v="2. EXP - Operating Expense"/>
    <n v="29"/>
    <x v="4"/>
    <n v="1341"/>
    <n v="818980.7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66778.880000000005"/>
    <n v="69267.06"/>
    <n v="67810.080000000002"/>
    <n v="71039.14"/>
    <n v="71039.14"/>
    <n v="67810.080000000002"/>
    <n v="74268.19"/>
    <n v="467014.07"/>
    <n v="467014.07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13"/>
    <x v="7"/>
    <n v="2"/>
    <n v="2"/>
    <n v="38"/>
    <x v="18"/>
    <n v="26"/>
    <n v="51"/>
    <x v="8"/>
    <n v="2"/>
    <s v="2. EXP - Operating Expense"/>
    <n v="29"/>
    <x v="4"/>
    <n v="1356"/>
    <n v="42480.73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77.87"/>
    <n v="3740.5"/>
    <n v="3415.24"/>
    <n v="3577.87"/>
    <n v="3577.87"/>
    <n v="3415.24"/>
    <n v="3740.5"/>
    <n v="17435.64"/>
    <n v="17435.64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7"/>
    <x v="5"/>
    <n v="2"/>
    <n v="2"/>
    <n v="42"/>
    <x v="11"/>
    <n v="26"/>
    <n v="55"/>
    <x v="6"/>
    <n v="2"/>
    <s v="2. EXP - Operating Expense"/>
    <n v="29"/>
    <x v="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1"/>
    <x v="1"/>
    <x v="1"/>
    <n v="2"/>
    <n v="2"/>
    <n v="53"/>
    <x v="16"/>
    <n v="26"/>
    <n v="58"/>
    <x v="4"/>
    <n v="2"/>
    <s v="2. EXP - Operating Expense"/>
    <n v="16"/>
    <x v="1"/>
    <n v="558"/>
    <n v="0"/>
    <n v="10483.68"/>
    <n v="-9076.81"/>
    <n v="-1201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5.44"/>
    <n v="0"/>
    <s v="All Budget Divisions"/>
    <s v="DA-40 - Lifeline (DA)"/>
    <x v="5"/>
    <s v="USF"/>
    <s v="Professional Services"/>
    <s v="Contract Labor"/>
    <n v="-205.44"/>
    <s v="80-800-40.61400"/>
    <s v="800-Audit and Assurance"/>
    <s v="800"/>
    <x v="1"/>
    <x v="1"/>
  </r>
  <r>
    <x v="5"/>
    <x v="10"/>
    <x v="1"/>
    <n v="2"/>
    <n v="2"/>
    <n v="37"/>
    <x v="5"/>
    <n v="26"/>
    <n v="50"/>
    <x v="0"/>
    <n v="2"/>
    <s v="2. EXP - Operating Expense"/>
    <n v="16"/>
    <x v="1"/>
    <n v="1127"/>
    <n v="119999.999988"/>
    <n v="10080"/>
    <n v="6306"/>
    <n v="8562"/>
    <n v="9816"/>
    <n v="10080"/>
    <n v="8166"/>
    <n v="6414"/>
    <n v="10080"/>
    <n v="9222"/>
    <n v="11040"/>
    <n v="-2346"/>
    <n v="7092"/>
    <n v="9999.9999989999997"/>
    <n v="9999.9999989999997"/>
    <n v="9999.9999989999997"/>
    <n v="9999.9999989999997"/>
    <n v="9999.9999989999997"/>
    <n v="9999.9999989999997"/>
    <n v="9999.9999989999997"/>
    <n v="9999.9999989999997"/>
    <n v="9999.9999989999997"/>
    <n v="9999.9999989999997"/>
    <n v="9999.9999989999997"/>
    <n v="9999.9999989999997"/>
    <n v="94512"/>
    <n v="119999.999988"/>
    <s v="All Budget Divisions"/>
    <s v="BD-50 - Rural Health Care"/>
    <x v="2"/>
    <s v="USF"/>
    <s v="Professional Services"/>
    <s v="Contract Labor"/>
    <n v="25487.999988"/>
    <s v="50-500-50.61400"/>
    <s v="500-Rural Health Care"/>
    <s v="500"/>
    <x v="1"/>
    <x v="1"/>
  </r>
  <r>
    <x v="5"/>
    <x v="20"/>
    <x v="13"/>
    <n v="2"/>
    <n v="2"/>
    <n v="54"/>
    <x v="15"/>
    <n v="26"/>
    <n v="58"/>
    <x v="4"/>
    <n v="2"/>
    <s v="2. EXP - Operating Expense"/>
    <n v="16"/>
    <x v="1"/>
    <n v="1222"/>
    <n v="0"/>
    <n v="0"/>
    <n v="0"/>
    <n v="0"/>
    <n v="0"/>
    <n v="0"/>
    <n v="0"/>
    <n v="0"/>
    <n v="0"/>
    <n v="0"/>
    <n v="2000"/>
    <n v="7200"/>
    <n v="800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5"/>
    <x v="4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5"/>
    <x v="16"/>
    <x v="9"/>
    <n v="2"/>
    <n v="2"/>
    <n v="41"/>
    <x v="17"/>
    <n v="26"/>
    <n v="54"/>
    <x v="11"/>
    <n v="2"/>
    <s v="2. EXP - Operating Expense"/>
    <n v="21"/>
    <x v="4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3"/>
    <x v="8"/>
    <x v="1"/>
    <n v="2"/>
    <n v="2"/>
    <n v="52"/>
    <x v="10"/>
    <n v="26"/>
    <n v="59"/>
    <x v="2"/>
    <n v="2"/>
    <s v="2. EXP - Operating Expense"/>
    <n v="24"/>
    <x v="3"/>
    <n v="858"/>
    <n v="20520"/>
    <n v="103.2"/>
    <n v="535"/>
    <n v="493.2"/>
    <n v="503.2"/>
    <n v="130"/>
    <n v="403.2"/>
    <n v="403.2"/>
    <n v="533.20000000000005"/>
    <n v="517.62"/>
    <n v="130"/>
    <n v="233.2"/>
    <n v="533.20000000000005"/>
    <n v="1736.3077000000001"/>
    <n v="1578.4614999999999"/>
    <n v="1815.2308"/>
    <n v="1578.4614999999999"/>
    <n v="1815.2308"/>
    <n v="1736.3077000000001"/>
    <n v="1657.3846000000001"/>
    <n v="1815.2308"/>
    <n v="1657.3846000000001"/>
    <n v="1736.3077000000001"/>
    <n v="1736.3077000000001"/>
    <n v="1657.3846000000001"/>
    <n v="4518.22"/>
    <n v="20520"/>
    <s v="All Budget Divisions"/>
    <s v="DA-30 - High Cost (DA)"/>
    <x v="4"/>
    <s v="USF"/>
    <s v="Employee Expenses"/>
    <s v="Compensation and Benefits"/>
    <n v="16001.78"/>
    <s v="90-916-30.62301"/>
    <s v="916-IT HC Support"/>
    <s v="916"/>
    <x v="3"/>
    <x v="3"/>
  </r>
  <r>
    <x v="5"/>
    <x v="20"/>
    <x v="13"/>
    <n v="2"/>
    <n v="2"/>
    <n v="52"/>
    <x v="10"/>
    <n v="26"/>
    <n v="59"/>
    <x v="2"/>
    <n v="6"/>
    <s v="X00000 - Capital Expenses"/>
    <n v="139"/>
    <x v="8"/>
    <n v="1300"/>
    <n v="0"/>
    <n v="0"/>
    <n v="0"/>
    <n v="0"/>
    <n v="0"/>
    <n v="14237.3"/>
    <n v="10885.76"/>
    <n v="6403.41"/>
    <n v="4902.37"/>
    <n v="-17323.63"/>
    <n v="0"/>
    <n v="0"/>
    <n v="0"/>
    <n v="0"/>
    <n v="0"/>
    <n v="0"/>
    <n v="0"/>
    <n v="0"/>
    <n v="0"/>
    <n v="0"/>
    <n v="0"/>
    <n v="0"/>
    <n v="0"/>
    <n v="0"/>
    <n v="0"/>
    <n v="25123.06"/>
    <n v="0"/>
    <s v="All Budget Divisions"/>
    <s v="DA-30 - High Cost (DA)"/>
    <x v="4"/>
    <s v="USF"/>
    <s v="Employee Expenses"/>
    <s v="Compensation and Benefits"/>
    <n v="-25123.06"/>
    <s v="90-916-30.X00006"/>
    <s v="916-IT HC Support"/>
    <s v="916"/>
    <x v="8"/>
    <x v="0"/>
  </r>
  <r>
    <x v="0"/>
    <x v="0"/>
    <x v="0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5"/>
    <x v="20"/>
    <x v="13"/>
    <n v="2"/>
    <n v="2"/>
    <n v="42"/>
    <x v="11"/>
    <n v="26"/>
    <n v="55"/>
    <x v="6"/>
    <n v="2"/>
    <s v="2. EXP - Operating Expense"/>
    <n v="146"/>
    <x v="5"/>
    <n v="1193"/>
    <n v="134.5"/>
    <n v="55"/>
    <n v="0"/>
    <n v="0"/>
    <n v="79.5"/>
    <n v="0"/>
    <n v="0"/>
    <n v="68.400000000000006"/>
    <n v="0"/>
    <n v="0"/>
    <n v="62.4"/>
    <n v="0"/>
    <n v="0"/>
    <n v="55"/>
    <n v="0"/>
    <n v="0"/>
    <n v="79.5"/>
    <n v="0"/>
    <n v="0"/>
    <n v="0"/>
    <n v="0"/>
    <n v="0"/>
    <n v="0"/>
    <n v="0"/>
    <n v="0"/>
    <n v="134.5"/>
    <n v="134.5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11"/>
    <x v="6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4"/>
    <x v="9"/>
    <x v="1"/>
    <n v="2"/>
    <n v="2"/>
    <n v="49"/>
    <x v="13"/>
    <n v="26"/>
    <n v="55"/>
    <x v="6"/>
    <n v="2"/>
    <s v="2. EXP - Operating Expense"/>
    <n v="107"/>
    <x v="12"/>
    <n v="9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7"/>
    <x v="10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2"/>
    <x v="4"/>
    <x v="1"/>
    <n v="2"/>
    <n v="2"/>
    <n v="42"/>
    <x v="11"/>
    <n v="26"/>
    <n v="55"/>
    <x v="6"/>
    <n v="2"/>
    <s v="2. EXP - Operating Expense"/>
    <n v="110"/>
    <x v="46"/>
    <n v="323"/>
    <n v="0"/>
    <n v="0"/>
    <n v="0"/>
    <n v="0"/>
    <n v="0"/>
    <n v="0"/>
    <n v="0"/>
    <n v="0"/>
    <n v="0"/>
    <n v="0"/>
    <n v="0"/>
    <n v="0"/>
    <n v="48750.23"/>
    <n v="0"/>
    <n v="0"/>
    <n v="0"/>
    <n v="0"/>
    <n v="0"/>
    <n v="0"/>
    <n v="0"/>
    <n v="0"/>
    <n v="0"/>
    <n v="0"/>
    <n v="0"/>
    <n v="0"/>
    <n v="48750.23"/>
    <n v="0"/>
    <s v="All Budget Divisions"/>
    <s v="CD-70 - Finance"/>
    <x v="1"/>
    <s v="USF"/>
    <s v="Employee Expenses"/>
    <s v="Compensation and Benefits"/>
    <n v="-48750.23"/>
    <s v="70-799-70.68100"/>
    <s v="799-Enterprise Resource Program"/>
    <s v="799"/>
    <x v="46"/>
    <x v="3"/>
  </r>
  <r>
    <x v="0"/>
    <x v="11"/>
    <x v="6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7"/>
    <x v="5"/>
    <n v="2"/>
    <n v="2"/>
    <n v="38"/>
    <x v="18"/>
    <n v="26"/>
    <n v="51"/>
    <x v="8"/>
    <n v="4"/>
    <s v="3. USAC_CREDIT - USAC Administrative (Credit)"/>
    <n v="132"/>
    <x v="100"/>
    <n v="1356"/>
    <n v="-88508973.5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9882082.8800000008"/>
    <n v="-11454188.25"/>
    <n v="-10985502.48"/>
    <n v="0"/>
    <n v="0"/>
    <n v="0"/>
    <n v="0"/>
    <n v="-100420864.53"/>
    <n v="-88508973.5"/>
    <s v="All Budget Divisions"/>
    <s v="CD-60 - Chief Executive Office"/>
    <x v="1"/>
    <s v="USF"/>
    <s v="Allocations"/>
    <s v="Allocations"/>
    <n v="11911891.029999999"/>
    <s v="60-600-60.96000"/>
    <s v="600-Chief Executive Office"/>
    <s v="600"/>
    <x v="100"/>
    <x v="0"/>
  </r>
  <r>
    <x v="0"/>
    <x v="11"/>
    <x v="6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5"/>
    <x v="15"/>
    <x v="5"/>
    <n v="2"/>
    <n v="2"/>
    <n v="42"/>
    <x v="11"/>
    <n v="26"/>
    <n v="55"/>
    <x v="6"/>
    <n v="2"/>
    <s v="2. EXP - Operating Expense"/>
    <n v="104"/>
    <x v="5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5"/>
    <x v="10"/>
    <x v="1"/>
    <n v="2"/>
    <n v="2"/>
    <n v="53"/>
    <x v="16"/>
    <n v="26"/>
    <n v="59"/>
    <x v="2"/>
    <n v="2"/>
    <s v="2. EXP - Operating Expense"/>
    <n v="105"/>
    <x v="1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19"/>
    <x v="12"/>
    <n v="2"/>
    <n v="2"/>
    <n v="39"/>
    <x v="1"/>
    <n v="26"/>
    <n v="52"/>
    <x v="1"/>
    <n v="2"/>
    <s v="2. EXP - Operating Expense"/>
    <n v="105"/>
    <x v="11"/>
    <n v="1367"/>
    <n v="61625.63"/>
    <n v="0"/>
    <n v="500"/>
    <n v="0"/>
    <n v="0"/>
    <n v="200"/>
    <n v="0"/>
    <n v="250"/>
    <n v="0"/>
    <n v="0"/>
    <n v="0"/>
    <n v="0"/>
    <n v="0"/>
    <n v="0"/>
    <n v="500"/>
    <n v="0"/>
    <n v="0"/>
    <n v="200"/>
    <n v="0"/>
    <n v="250"/>
    <n v="242.31"/>
    <n v="253.85"/>
    <n v="253.85"/>
    <n v="24009.48"/>
    <n v="35916.14"/>
    <n v="950"/>
    <n v="95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4"/>
    <x v="8"/>
    <n v="2"/>
    <n v="2"/>
    <n v="39"/>
    <x v="1"/>
    <n v="26"/>
    <n v="52"/>
    <x v="1"/>
    <n v="2"/>
    <s v="2. EXP - Operating Expense"/>
    <n v="105"/>
    <x v="11"/>
    <n v="1369"/>
    <n v="5689.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2"/>
    <x v="2"/>
    <n v="2"/>
    <n v="2"/>
    <n v="45"/>
    <x v="6"/>
    <n v="26"/>
    <n v="58"/>
    <x v="4"/>
    <n v="2"/>
    <s v="2. EXP - Operating Expense"/>
    <n v="105"/>
    <x v="11"/>
    <n v="1431"/>
    <n v="58010.29"/>
    <n v="0"/>
    <n v="0"/>
    <n v="0"/>
    <n v="0"/>
    <n v="0"/>
    <n v="0"/>
    <n v="0"/>
    <n v="0"/>
    <n v="0"/>
    <n v="0"/>
    <n v="0"/>
    <n v="0"/>
    <n v="0"/>
    <n v="0"/>
    <n v="0"/>
    <n v="253.85"/>
    <n v="242.31"/>
    <n v="253.85"/>
    <n v="265.38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73"/>
    <n v="63295.98"/>
    <n v="0"/>
    <n v="0"/>
    <n v="0"/>
    <n v="0"/>
    <n v="0"/>
    <n v="0"/>
    <n v="0"/>
    <n v="0"/>
    <n v="500"/>
    <n v="0"/>
    <n v="0"/>
    <n v="0"/>
    <n v="190.38"/>
    <n v="173.08"/>
    <n v="190.38"/>
    <n v="190.38"/>
    <n v="181.73"/>
    <n v="190.38"/>
    <n v="199.04"/>
    <n v="181.73"/>
    <n v="190.38"/>
    <n v="190.38"/>
    <n v="24596.67"/>
    <n v="36821.449999999997"/>
    <n v="500"/>
    <n v="1687.48"/>
    <s v="All Budget Divisions"/>
    <s v="CD-90 - Information Technology"/>
    <x v="1"/>
    <s v="USF"/>
    <s v="Employee Expenses"/>
    <s v="Compensation and Benefits"/>
    <n v="1187.48"/>
    <s v="90-909-90.68005"/>
    <s v="909-Project Management Office"/>
    <s v="909"/>
    <x v="11"/>
    <x v="3"/>
  </r>
  <r>
    <x v="1"/>
    <x v="1"/>
    <x v="1"/>
    <n v="2"/>
    <n v="2"/>
    <n v="54"/>
    <x v="15"/>
    <n v="26"/>
    <n v="58"/>
    <x v="4"/>
    <n v="2"/>
    <s v="2. EXP - Operating Expense"/>
    <n v="98"/>
    <x v="17"/>
    <n v="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3"/>
    <x v="7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5"/>
    <x v="10"/>
    <x v="1"/>
    <n v="2"/>
    <n v="2"/>
    <n v="53"/>
    <x v="16"/>
    <n v="26"/>
    <n v="59"/>
    <x v="2"/>
    <n v="2"/>
    <s v="2. EXP - Operating Expense"/>
    <n v="100"/>
    <x v="18"/>
    <n v="1303"/>
    <n v="1726894.5984"/>
    <n v="152215.56"/>
    <n v="132655.04000000001"/>
    <n v="139287.79"/>
    <n v="145920.54999999999"/>
    <n v="145508.04"/>
    <n v="149023.21"/>
    <n v="166350.31"/>
    <n v="151885.06"/>
    <n v="159117.68"/>
    <n v="175121.03"/>
    <n v="126878.47"/>
    <n v="142029.22"/>
    <n v="152178.45120000001"/>
    <n v="132329.08799999999"/>
    <n v="138945.54240000001"/>
    <n v="145561.99679999999"/>
    <n v="145561.99679999999"/>
    <n v="138945.54240000001"/>
    <n v="152178.45120000001"/>
    <n v="138945.54240000001"/>
    <n v="145561.99679999999"/>
    <n v="152178.45120000001"/>
    <n v="132329.08799999999"/>
    <n v="152178.45120000001"/>
    <n v="1785991.96"/>
    <n v="1726894.5984"/>
    <s v="All Budget Divisions"/>
    <s v="DA-40 - Lifeline (DA)"/>
    <x v="5"/>
    <s v="USF"/>
    <s v="Employee Expenses"/>
    <s v="Compensation and Benefits"/>
    <n v="-59097.361599999997"/>
    <s v="90-917-40.68000"/>
    <s v="917-IT Lifeline Support"/>
    <s v="917"/>
    <x v="18"/>
    <x v="3"/>
  </r>
  <r>
    <x v="0"/>
    <x v="18"/>
    <x v="11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7"/>
    <x v="10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6"/>
    <x v="9"/>
    <n v="2"/>
    <n v="2"/>
    <n v="40"/>
    <x v="4"/>
    <n v="26"/>
    <n v="53"/>
    <x v="3"/>
    <n v="2"/>
    <s v="2. EXP - Operating Expense"/>
    <n v="104"/>
    <x v="54"/>
    <n v="1161"/>
    <n v="0"/>
    <n v="0"/>
    <n v="0"/>
    <n v="0"/>
    <n v="0"/>
    <n v="0"/>
    <n v="0"/>
    <n v="0"/>
    <n v="0"/>
    <n v="0"/>
    <n v="0"/>
    <n v="0"/>
    <n v="11858.46"/>
    <n v="0"/>
    <n v="0"/>
    <n v="0"/>
    <n v="0"/>
    <n v="0"/>
    <n v="0"/>
    <n v="0"/>
    <n v="0"/>
    <n v="0"/>
    <n v="0"/>
    <n v="0"/>
    <n v="0"/>
    <n v="11858.46"/>
    <n v="0"/>
    <s v="All Budget Divisions"/>
    <s v="CD-62 - Shared Services"/>
    <x v="1"/>
    <s v="USF"/>
    <s v="Employee Expenses"/>
    <s v="Compensation and Benefits"/>
    <n v="-11858.46"/>
    <s v="62-620-62.68004"/>
    <s v="620-Shared Services"/>
    <s v="620"/>
    <x v="54"/>
    <x v="0"/>
  </r>
  <r>
    <x v="0"/>
    <x v="6"/>
    <x v="1"/>
    <n v="2"/>
    <n v="2"/>
    <n v="42"/>
    <x v="11"/>
    <n v="26"/>
    <n v="55"/>
    <x v="6"/>
    <n v="2"/>
    <s v="2. EXP - Operating Expense"/>
    <n v="51"/>
    <x v="20"/>
    <n v="1331"/>
    <n v="0"/>
    <n v="60.37"/>
    <n v="11.02"/>
    <n v="130.77000000000001"/>
    <n v="66.09"/>
    <n v="65.48"/>
    <n v="49.07"/>
    <n v="100.98"/>
    <n v="30.82"/>
    <n v="76.89"/>
    <n v="0"/>
    <n v="0"/>
    <n v="0"/>
    <n v="0"/>
    <n v="0"/>
    <n v="0"/>
    <n v="0"/>
    <n v="0"/>
    <n v="0"/>
    <n v="0"/>
    <n v="0"/>
    <n v="0"/>
    <n v="0"/>
    <n v="0"/>
    <n v="0"/>
    <n v="591.49"/>
    <n v="0"/>
    <s v="All Budget Divisions"/>
    <s v="CD-70 - Finance"/>
    <x v="1"/>
    <s v="USF"/>
    <s v="Employee Expenses"/>
    <s v="Office Supplies"/>
    <n v="-591.49"/>
    <s v="10-100-10.64500"/>
    <s v="100-499"/>
    <s v="100"/>
    <x v="20"/>
    <x v="4"/>
  </r>
  <r>
    <x v="5"/>
    <x v="16"/>
    <x v="9"/>
    <n v="2"/>
    <n v="2"/>
    <n v="45"/>
    <x v="6"/>
    <n v="26"/>
    <n v="58"/>
    <x v="4"/>
    <n v="2"/>
    <s v="2. EXP - Operating Expense"/>
    <n v="64"/>
    <x v="23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4"/>
    <x v="9"/>
    <x v="1"/>
    <n v="2"/>
    <n v="2"/>
    <n v="41"/>
    <x v="17"/>
    <n v="26"/>
    <n v="54"/>
    <x v="11"/>
    <n v="2"/>
    <s v="2. EXP - Operating Expense"/>
    <n v="93"/>
    <x v="34"/>
    <n v="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6"/>
    <x v="1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3"/>
    <x v="8"/>
    <x v="1"/>
    <n v="2"/>
    <n v="2"/>
    <n v="42"/>
    <x v="11"/>
    <n v="26"/>
    <n v="55"/>
    <x v="6"/>
    <n v="2"/>
    <s v="2. EXP - Operating Expense"/>
    <n v="97"/>
    <x v="16"/>
    <n v="751"/>
    <n v="9999.9999000000007"/>
    <n v="0"/>
    <n v="514.15"/>
    <n v="7223.22"/>
    <n v="1230.81"/>
    <n v="3772.38"/>
    <n v="7662.73"/>
    <n v="1640.35"/>
    <n v="2540.7600000000002"/>
    <n v="2591.56"/>
    <n v="1993.5"/>
    <n v="4077.15"/>
    <n v="2974.17"/>
    <n v="0"/>
    <n v="0"/>
    <n v="0"/>
    <n v="0"/>
    <n v="0"/>
    <n v="2638.6806999999999"/>
    <n v="1319.3403000000001"/>
    <n v="2083.9580000000001"/>
    <n v="1319.3403000000001"/>
    <n v="1319.3403000000001"/>
    <n v="1319.3403000000001"/>
    <n v="0"/>
    <n v="36220.78"/>
    <n v="9999.9999000000007"/>
    <s v="All Budget Divisions"/>
    <s v="CD-70 - Finance"/>
    <x v="1"/>
    <s v="USF"/>
    <s v="Employee Expenses"/>
    <s v="Travel"/>
    <n v="-26220.7801"/>
    <s v="70-700-70.66800"/>
    <s v="700-Finance"/>
    <s v="700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2"/>
    <x v="2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2"/>
    <x v="2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6"/>
    <x v="1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2"/>
    <x v="2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0"/>
    <n v="593"/>
    <n v="0"/>
    <n v="0"/>
    <n v="593"/>
    <n v="0"/>
    <n v="0"/>
    <n v="986.37"/>
    <n v="202.63"/>
    <n v="202.63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5"/>
    <x v="15"/>
    <x v="5"/>
    <n v="2"/>
    <n v="2"/>
    <n v="42"/>
    <x v="11"/>
    <n v="26"/>
    <n v="55"/>
    <x v="6"/>
    <n v="2"/>
    <s v="2. EXP - Operating Expense"/>
    <n v="42"/>
    <x v="85"/>
    <n v="1193"/>
    <n v="691922.68"/>
    <n v="59676.76"/>
    <n v="42547.76"/>
    <n v="59183.76"/>
    <n v="59676.76"/>
    <n v="59676.76"/>
    <n v="59671.76"/>
    <n v="59676.76"/>
    <n v="59676.639999999999"/>
    <n v="56472.93"/>
    <n v="53866.93"/>
    <n v="53866.93"/>
    <n v="67928.929999999993"/>
    <n v="59676.76"/>
    <n v="42547.76"/>
    <n v="59183.76"/>
    <n v="59676.76"/>
    <n v="59676.76"/>
    <n v="59671.76"/>
    <n v="59676.76"/>
    <n v="59676.639999999999"/>
    <n v="56472.93"/>
    <n v="53866.93"/>
    <n v="53866.93"/>
    <n v="67928.929999999993"/>
    <n v="691922.68"/>
    <n v="691922.68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5"/>
    <x v="4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4"/>
    <x v="9"/>
    <x v="1"/>
    <n v="2"/>
    <n v="2"/>
    <n v="54"/>
    <x v="15"/>
    <n v="26"/>
    <n v="59"/>
    <x v="2"/>
    <n v="2"/>
    <s v="2. EXP - Operating Expense"/>
    <n v="27"/>
    <x v="38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17"/>
    <x v="10"/>
    <n v="2"/>
    <n v="2"/>
    <n v="43"/>
    <x v="21"/>
    <n v="26"/>
    <n v="56"/>
    <x v="12"/>
    <n v="2"/>
    <s v="2. EXP - Operating Expense"/>
    <n v="27"/>
    <x v="38"/>
    <n v="1410"/>
    <n v="16208.18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400.72"/>
    <n v="1400.72"/>
    <n v="1337.05"/>
    <n v="1400.72"/>
    <n v="1464.39"/>
    <n v="1337.05"/>
    <n v="1400.72"/>
    <n v="1400.72"/>
    <n v="1337.05"/>
    <n v="1464.39"/>
    <n v="2264.65"/>
    <n v="2264.65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19"/>
    <x v="12"/>
    <n v="2"/>
    <n v="2"/>
    <n v="41"/>
    <x v="17"/>
    <n v="26"/>
    <n v="54"/>
    <x v="11"/>
    <n v="2"/>
    <s v="2. EXP - Operating Expense"/>
    <n v="29"/>
    <x v="4"/>
    <n v="1389"/>
    <n v="406353.91999999998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1146.91"/>
    <n v="31573.38"/>
    <n v="35495.1"/>
    <n v="37185.339999999997"/>
    <n v="37185.339999999997"/>
    <n v="35495.1"/>
    <n v="38875.58"/>
    <n v="222117.46"/>
    <n v="222117.46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4"/>
    <x v="9"/>
    <x v="1"/>
    <n v="2"/>
    <n v="2"/>
    <n v="49"/>
    <x v="13"/>
    <n v="26"/>
    <n v="59"/>
    <x v="2"/>
    <n v="2"/>
    <s v="2. EXP - Operating Expense"/>
    <n v="31"/>
    <x v="24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2"/>
    <x v="2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5"/>
    <x v="4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5"/>
    <x v="20"/>
    <x v="13"/>
    <n v="2"/>
    <n v="2"/>
    <n v="46"/>
    <x v="3"/>
    <n v="26"/>
    <n v="59"/>
    <x v="2"/>
    <n v="2"/>
    <s v="2. EXP - Operating Expense"/>
    <n v="24"/>
    <x v="3"/>
    <n v="1287"/>
    <n v="55482.1"/>
    <n v="4783.3500000000004"/>
    <n v="3564.35"/>
    <n v="3810.35"/>
    <n v="4700.3500000000004"/>
    <n v="4578.3500000000004"/>
    <n v="3949.35"/>
    <n v="3420.35"/>
    <n v="3291.6"/>
    <n v="3442.6"/>
    <n v="3411.6"/>
    <n v="3477.6"/>
    <n v="3610.09"/>
    <n v="4783.3500000000004"/>
    <n v="3564.35"/>
    <n v="3810.35"/>
    <n v="4700.3500000000004"/>
    <n v="4578.3500000000004"/>
    <n v="3949.35"/>
    <n v="5244"/>
    <n v="4788"/>
    <n v="5016"/>
    <n v="5244"/>
    <n v="4560"/>
    <n v="5244"/>
    <n v="25386.1"/>
    <n v="25386.1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19"/>
    <x v="12"/>
    <n v="2"/>
    <n v="2"/>
    <n v="39"/>
    <x v="1"/>
    <n v="26"/>
    <n v="52"/>
    <x v="1"/>
    <n v="2"/>
    <s v="2. EXP - Operating Expense"/>
    <n v="24"/>
    <x v="3"/>
    <n v="1512"/>
    <n v="13993.48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789.6"/>
    <n v="1207.48"/>
    <n v="1473.23"/>
    <n v="1543.38"/>
    <n v="1543.38"/>
    <n v="1473.23"/>
    <n v="1613.54"/>
    <n v="6346.72"/>
    <n v="6346.72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0"/>
    <x v="19"/>
    <x v="12"/>
    <n v="2"/>
    <n v="2"/>
    <n v="36"/>
    <x v="14"/>
    <n v="26"/>
    <n v="49"/>
    <x v="10"/>
    <n v="2"/>
    <s v="2. EXP - Operating Expense"/>
    <n v="26"/>
    <x v="51"/>
    <n v="1341"/>
    <n v="1275093.74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4135.34"/>
    <n v="107435.84"/>
    <n v="103995.82"/>
    <n v="108948"/>
    <n v="108948"/>
    <n v="103995.82"/>
    <n v="113900.19"/>
    <n v="735305.91"/>
    <n v="735305.91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3"/>
    <x v="3"/>
    <n v="2"/>
    <n v="2"/>
    <n v="52"/>
    <x v="10"/>
    <n v="26"/>
    <n v="59"/>
    <x v="2"/>
    <n v="2"/>
    <s v="2. EXP - Operating Expense"/>
    <n v="26"/>
    <x v="51"/>
    <n v="1452"/>
    <n v="238542.93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0"/>
    <n v="20652.11"/>
    <n v="21635.55"/>
    <n v="22618.98"/>
    <n v="20652.11"/>
    <n v="21635.55"/>
    <n v="21635.55"/>
    <n v="20652.11"/>
    <n v="22618.98"/>
    <n v="88369.36"/>
    <n v="66441.990000000005"/>
    <s v="All Budget Divisions"/>
    <s v="DA-30 - High Cost (DA)"/>
    <x v="4"/>
    <s v="USF"/>
    <s v="Employee Expenses"/>
    <s v="Compensation and Benefits"/>
    <n v="-21927.37"/>
    <s v="90-902-30.62303"/>
    <s v="902-Business Relationship Management"/>
    <s v="902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93"/>
    <n v="251078.15"/>
    <n v="21421"/>
    <n v="21421"/>
    <n v="21421"/>
    <n v="21371"/>
    <n v="21421"/>
    <n v="21421"/>
    <n v="21421"/>
    <n v="21421"/>
    <n v="21371"/>
    <n v="0"/>
    <n v="0"/>
    <n v="0"/>
    <n v="21421"/>
    <n v="21421"/>
    <n v="20918.7"/>
    <n v="20918.7"/>
    <n v="19967.849999999999"/>
    <n v="20918.7"/>
    <n v="21869.55"/>
    <n v="19967.849999999999"/>
    <n v="20918.7"/>
    <n v="20918.7"/>
    <n v="19967.849999999999"/>
    <n v="21869.55"/>
    <n v="42842"/>
    <n v="42842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98"/>
    <n v="678722.86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50191.24"/>
    <n v="52472.66"/>
    <n v="47909.82"/>
    <n v="50191.24"/>
    <n v="50191.24"/>
    <n v="47909.82"/>
    <n v="52472.66"/>
    <n v="327384.18"/>
    <n v="327384.18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1"/>
    <x v="1"/>
    <x v="1"/>
    <n v="2"/>
    <n v="2"/>
    <n v="42"/>
    <x v="11"/>
    <n v="26"/>
    <n v="55"/>
    <x v="6"/>
    <n v="2"/>
    <s v="2. EXP - Operating Expense"/>
    <n v="16"/>
    <x v="1"/>
    <n v="530"/>
    <n v="0"/>
    <n v="7200"/>
    <n v="0"/>
    <n v="0"/>
    <n v="0"/>
    <n v="7392"/>
    <n v="33607.199999999997"/>
    <n v="23794.6"/>
    <n v="28018.25"/>
    <n v="20383.2"/>
    <n v="23299"/>
    <n v="24836"/>
    <n v="15741.5"/>
    <n v="0"/>
    <n v="0"/>
    <n v="0"/>
    <n v="0"/>
    <n v="0"/>
    <n v="0"/>
    <n v="0"/>
    <n v="0"/>
    <n v="0"/>
    <n v="0"/>
    <n v="0"/>
    <n v="0"/>
    <n v="184271.75"/>
    <n v="0"/>
    <s v="All Budget Divisions"/>
    <s v="CD-70 - Finance"/>
    <x v="1"/>
    <s v="USF"/>
    <s v="Professional Services"/>
    <s v="Contract Labor"/>
    <n v="-184271.75"/>
    <s v="70-700-70.61400"/>
    <s v="700-Finance"/>
    <s v="700"/>
    <x v="1"/>
    <x v="1"/>
  </r>
  <r>
    <x v="1"/>
    <x v="1"/>
    <x v="1"/>
    <n v="2"/>
    <n v="2"/>
    <n v="55"/>
    <x v="9"/>
    <n v="26"/>
    <n v="59"/>
    <x v="2"/>
    <n v="2"/>
    <s v="2. EXP - Operating Expense"/>
    <n v="18"/>
    <x v="2"/>
    <n v="629"/>
    <n v="2624869.56"/>
    <n v="200896.96"/>
    <n v="200896.93"/>
    <n v="6890.6"/>
    <n v="381247.77"/>
    <n v="445368.8"/>
    <n v="23145.11"/>
    <n v="211712.01"/>
    <n v="216735.8"/>
    <n v="221811.08"/>
    <n v="221811.1"/>
    <n v="221811.09"/>
    <n v="221811.09"/>
    <n v="210901.63"/>
    <n v="210901.63"/>
    <n v="210901.63"/>
    <n v="221351.63"/>
    <n v="221351.63"/>
    <n v="221351.63"/>
    <n v="221351.63"/>
    <n v="221351.63"/>
    <n v="221351.63"/>
    <n v="221351.63"/>
    <n v="221351.63"/>
    <n v="221351.63"/>
    <n v="2574138.34"/>
    <n v="2624869.56"/>
    <s v="All Budget Divisions"/>
    <s v="DA-20 - Schools &amp; Libraries (DA)"/>
    <x v="3"/>
    <s v="USF"/>
    <s v="General and Administrative"/>
    <s v="Computer Support and Maintenance"/>
    <n v="50731.22"/>
    <s v="90-913-20.61420"/>
    <s v="913-Architecture and Standards"/>
    <s v="913"/>
    <x v="2"/>
    <x v="2"/>
  </r>
  <r>
    <x v="0"/>
    <x v="17"/>
    <x v="10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8"/>
    <x v="11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6"/>
    <x v="12"/>
    <x v="6"/>
    <n v="2"/>
    <n v="2"/>
    <n v="42"/>
    <x v="11"/>
    <n v="26"/>
    <n v="55"/>
    <x v="6"/>
    <n v="2"/>
    <s v="2. EXP - Operating Expense"/>
    <n v="24"/>
    <x v="3"/>
    <n v="1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54"/>
    <n v="128618.5"/>
    <n v="7536.5"/>
    <n v="7536.5"/>
    <n v="6414.86"/>
    <n v="6521.18"/>
    <n v="7526.5"/>
    <n v="9779.9699999999993"/>
    <n v="9764.9699999999993"/>
    <n v="16515.38"/>
    <n v="14266.91"/>
    <n v="14221.91"/>
    <n v="14266.91"/>
    <n v="14266.91"/>
    <n v="7536.5"/>
    <n v="7536.5"/>
    <n v="6414.86"/>
    <n v="6521.18"/>
    <n v="7526.5"/>
    <n v="9779.9699999999993"/>
    <n v="9764.9699999999993"/>
    <n v="16515.38"/>
    <n v="14266.91"/>
    <n v="14221.91"/>
    <n v="14266.91"/>
    <n v="14266.91"/>
    <n v="128618.5"/>
    <n v="128618.5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11"/>
    <x v="6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0"/>
    <x v="0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5"/>
    <x v="20"/>
    <x v="13"/>
    <n v="2"/>
    <n v="2"/>
    <n v="56"/>
    <x v="22"/>
    <n v="26"/>
    <n v="57"/>
    <x v="13"/>
    <n v="3"/>
    <s v="4. USAC_DEBIT - USAC Administration (Debit to SM)"/>
    <n v="123"/>
    <x v="6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14"/>
    <x v="8"/>
    <n v="2"/>
    <n v="2"/>
    <n v="35"/>
    <x v="12"/>
    <n v="26"/>
    <n v="48"/>
    <x v="7"/>
    <n v="3"/>
    <s v="4. USAC_DEBIT - USAC Administration (Debit to SM)"/>
    <n v="125"/>
    <x v="64"/>
    <n v="1340"/>
    <n v="6970.87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202.18"/>
    <n v="306.22000000000003"/>
    <n v="400.3"/>
    <n v="1334.87"/>
    <n v="930.17"/>
    <n v="571.99"/>
    <n v="1101.9000000000001"/>
    <n v="3031.94"/>
    <n v="3031.94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0"/>
    <x v="0"/>
    <n v="2"/>
    <n v="2"/>
    <n v="35"/>
    <x v="12"/>
    <n v="26"/>
    <n v="48"/>
    <x v="7"/>
    <n v="3"/>
    <s v="4. USAC_DEBIT - USAC Administration (Debit to SM)"/>
    <n v="128"/>
    <x v="66"/>
    <n v="1340"/>
    <n v="67031.289999999994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5209.18"/>
    <n v="6608.03"/>
    <n v="3890.04"/>
    <n v="4489.18"/>
    <n v="6034.53"/>
    <n v="5671.56"/>
    <n v="5708.85"/>
    <n v="49616.35"/>
    <n v="49616.35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6"/>
    <x v="1"/>
    <n v="2"/>
    <n v="2"/>
    <n v="37"/>
    <x v="5"/>
    <n v="26"/>
    <n v="50"/>
    <x v="0"/>
    <n v="3"/>
    <s v="4. USAC_DEBIT - USAC Administration (Debit to SM)"/>
    <n v="130"/>
    <x v="32"/>
    <n v="1346"/>
    <n v="42712.61"/>
    <n v="3797.65"/>
    <n v="3920.59"/>
    <n v="3819.83"/>
    <n v="3797.65"/>
    <n v="3797.65"/>
    <n v="3761.41"/>
    <n v="3380.29"/>
    <n v="4063.38"/>
    <n v="3679.06"/>
    <n v="0"/>
    <n v="0"/>
    <n v="0"/>
    <n v="3559.42"/>
    <n v="3559.42"/>
    <n v="3559.42"/>
    <n v="3559.42"/>
    <n v="3559.42"/>
    <n v="3559.42"/>
    <n v="3559.42"/>
    <n v="3559.42"/>
    <n v="3559.42"/>
    <n v="3559.42"/>
    <n v="3559.42"/>
    <n v="3558.99"/>
    <n v="34017.51"/>
    <n v="32034.78"/>
    <s v="All Budget Divisions"/>
    <s v="BD-50 - Rural Health Care"/>
    <x v="2"/>
    <s v="USF"/>
    <s v="Allocations"/>
    <s v="Allocations"/>
    <n v="-1982.73"/>
    <s v="50-500-50.90400"/>
    <s v="500-Rural Health Care"/>
    <s v="500"/>
    <x v="32"/>
    <x v="0"/>
  </r>
  <r>
    <x v="5"/>
    <x v="20"/>
    <x v="13"/>
    <n v="2"/>
    <n v="2"/>
    <n v="35"/>
    <x v="12"/>
    <n v="26"/>
    <n v="48"/>
    <x v="7"/>
    <n v="2"/>
    <s v="2. EXP - Operating Expense"/>
    <n v="133"/>
    <x v="74"/>
    <n v="1118"/>
    <n v="469274.13"/>
    <n v="35000"/>
    <n v="45883.54"/>
    <n v="39327.97"/>
    <n v="47364.58"/>
    <n v="46454.5"/>
    <n v="42363.54"/>
    <n v="40765.54"/>
    <n v="37730.54"/>
    <n v="36725.31"/>
    <n v="32037.54"/>
    <n v="35333.54"/>
    <n v="37602.879999999997"/>
    <n v="35000"/>
    <n v="45883.54"/>
    <n v="39327.97"/>
    <n v="47364.58"/>
    <n v="46454.5"/>
    <n v="42363.54"/>
    <n v="35480"/>
    <n v="35480"/>
    <n v="35480"/>
    <n v="35480"/>
    <n v="35480"/>
    <n v="35480"/>
    <n v="256394.13"/>
    <n v="256394.13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3"/>
    <x v="3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14"/>
    <x v="8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6"/>
    <x v="12"/>
    <x v="6"/>
    <n v="2"/>
    <n v="2"/>
    <n v="39"/>
    <x v="1"/>
    <n v="26"/>
    <n v="52"/>
    <x v="1"/>
    <n v="2"/>
    <s v="2. EXP - Operating Expense"/>
    <n v="108"/>
    <x v="30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1"/>
    <x v="1"/>
    <x v="1"/>
    <n v="2"/>
    <n v="2"/>
    <n v="42"/>
    <x v="11"/>
    <n v="26"/>
    <n v="52"/>
    <x v="1"/>
    <n v="2"/>
    <s v="2. EXP - Operating Expense"/>
    <n v="110"/>
    <x v="46"/>
    <n v="538"/>
    <n v="9098.27"/>
    <n v="0"/>
    <n v="0"/>
    <n v="0"/>
    <n v="0"/>
    <n v="0"/>
    <n v="0"/>
    <n v="0"/>
    <n v="0"/>
    <n v="0"/>
    <n v="0"/>
    <n v="0"/>
    <n v="-4378.08"/>
    <n v="0"/>
    <n v="0"/>
    <n v="0"/>
    <n v="0"/>
    <n v="0"/>
    <n v="0"/>
    <n v="0"/>
    <n v="0"/>
    <n v="0"/>
    <n v="0"/>
    <n v="0"/>
    <n v="9098.27"/>
    <n v="-4378.08"/>
    <n v="9098.27"/>
    <s v="All Budget Divisions"/>
    <s v="CD-70 - Finance"/>
    <x v="1"/>
    <s v="USF"/>
    <s v="Employee Expenses"/>
    <s v="Compensation and Benefits"/>
    <n v="13476.35"/>
    <s v="70-735-70.68100"/>
    <s v="735-Facilities"/>
    <s v="735"/>
    <x v="46"/>
    <x v="3"/>
  </r>
  <r>
    <x v="5"/>
    <x v="16"/>
    <x v="9"/>
    <n v="2"/>
    <n v="2"/>
    <n v="47"/>
    <x v="2"/>
    <n v="26"/>
    <n v="52"/>
    <x v="1"/>
    <n v="2"/>
    <s v="2. EXP - Operating Expense"/>
    <n v="110"/>
    <x v="46"/>
    <n v="1325"/>
    <n v="0"/>
    <n v="0"/>
    <n v="0"/>
    <n v="0"/>
    <n v="0"/>
    <n v="0"/>
    <n v="0"/>
    <n v="0"/>
    <n v="0"/>
    <n v="0"/>
    <n v="0"/>
    <n v="0"/>
    <n v="2671.13"/>
    <n v="0"/>
    <n v="0"/>
    <n v="0"/>
    <n v="0"/>
    <n v="0"/>
    <n v="0"/>
    <n v="0"/>
    <n v="0"/>
    <n v="0"/>
    <n v="0"/>
    <n v="0"/>
    <n v="0"/>
    <n v="2671.13"/>
    <n v="0"/>
    <s v="All Budget Divisions"/>
    <s v="CD-93 - Human Resources"/>
    <x v="1"/>
    <s v="USF"/>
    <s v="Employee Expenses"/>
    <s v="Compensation and Benefits"/>
    <n v="-2671.13"/>
    <s v="93-931-93.68100"/>
    <s v="931-Administrative Assistants"/>
    <s v="931"/>
    <x v="46"/>
    <x v="3"/>
  </r>
  <r>
    <x v="0"/>
    <x v="11"/>
    <x v="6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2"/>
    <x v="2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17"/>
    <x v="10"/>
    <n v="2"/>
    <n v="2"/>
    <n v="45"/>
    <x v="6"/>
    <n v="26"/>
    <n v="58"/>
    <x v="4"/>
    <n v="2"/>
    <s v="2. EXP - Operating Expense"/>
    <n v="105"/>
    <x v="11"/>
    <n v="1426"/>
    <n v="14545.64"/>
    <n v="0"/>
    <n v="0"/>
    <n v="0"/>
    <n v="0"/>
    <n v="0"/>
    <n v="0"/>
    <n v="0"/>
    <n v="0"/>
    <n v="500"/>
    <n v="0"/>
    <n v="0"/>
    <n v="0"/>
    <n v="0"/>
    <n v="0"/>
    <n v="63.46"/>
    <n v="63.46"/>
    <n v="60.58"/>
    <n v="63.46"/>
    <n v="66.349999999999994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6"/>
    <x v="12"/>
    <x v="6"/>
    <n v="2"/>
    <n v="2"/>
    <n v="55"/>
    <x v="9"/>
    <n v="26"/>
    <n v="59"/>
    <x v="2"/>
    <n v="2"/>
    <s v="2. EXP - Operating Expense"/>
    <n v="105"/>
    <x v="11"/>
    <n v="1691"/>
    <n v="6816.4620000000004"/>
    <n v="0"/>
    <n v="0"/>
    <n v="0"/>
    <n v="0"/>
    <n v="0"/>
    <n v="0"/>
    <n v="0"/>
    <n v="0"/>
    <n v="0"/>
    <n v="0"/>
    <n v="0"/>
    <n v="0"/>
    <n v="25"/>
    <n v="25"/>
    <n v="25"/>
    <n v="25"/>
    <n v="25"/>
    <n v="25"/>
    <n v="25"/>
    <n v="25"/>
    <n v="25"/>
    <n v="25"/>
    <n v="25"/>
    <n v="6541.4620000000004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5"/>
    <x v="15"/>
    <x v="5"/>
    <n v="2"/>
    <n v="2"/>
    <n v="48"/>
    <x v="8"/>
    <n v="26"/>
    <n v="56"/>
    <x v="12"/>
    <n v="2"/>
    <s v="2. EXP - Operating Expense"/>
    <n v="107"/>
    <x v="12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2"/>
    <x v="2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6"/>
    <x v="12"/>
    <x v="6"/>
    <n v="2"/>
    <n v="2"/>
    <n v="49"/>
    <x v="13"/>
    <n v="26"/>
    <n v="47"/>
    <x v="5"/>
    <n v="2"/>
    <s v="2. EXP - Operating Expense"/>
    <n v="107"/>
    <x v="12"/>
    <n v="15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7"/>
    <x v="10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7"/>
    <x v="5"/>
    <n v="2"/>
    <n v="2"/>
    <n v="47"/>
    <x v="2"/>
    <n v="26"/>
    <n v="60"/>
    <x v="9"/>
    <n v="2"/>
    <s v="2. EXP - Operating Expense"/>
    <n v="94"/>
    <x v="15"/>
    <n v="1511"/>
    <n v="38147.47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2802"/>
    <n v="4850.6000000000004"/>
    <n v="5232"/>
    <n v="0"/>
    <n v="0"/>
    <n v="0"/>
    <n v="0"/>
    <n v="45957.47"/>
    <n v="38147.47"/>
    <s v="All Budget Divisions"/>
    <s v="CD-93 - Human Resources"/>
    <x v="1"/>
    <s v="USF"/>
    <s v="Employee Expenses"/>
    <s v="Education"/>
    <n v="-7810"/>
    <s v="93-930-93.66710"/>
    <s v="930-Human Resources"/>
    <s v="930"/>
    <x v="15"/>
    <x v="7"/>
  </r>
  <r>
    <x v="0"/>
    <x v="17"/>
    <x v="10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5"/>
    <x v="16"/>
    <x v="9"/>
    <n v="2"/>
    <n v="2"/>
    <n v="54"/>
    <x v="15"/>
    <n v="26"/>
    <n v="59"/>
    <x v="2"/>
    <n v="2"/>
    <s v="2. EXP - Operating Expense"/>
    <n v="100"/>
    <x v="18"/>
    <n v="1320"/>
    <n v="846852.92"/>
    <n v="91471.21"/>
    <n v="79540.179999999993"/>
    <n v="83517.19"/>
    <n v="87494.2"/>
    <n v="87306.7"/>
    <n v="83579.679999999993"/>
    <n v="91471.21"/>
    <n v="83517.19"/>
    <n v="87494.2"/>
    <n v="91283.71"/>
    <n v="79602.679999999993"/>
    <n v="91821.09"/>
    <n v="91471.21"/>
    <n v="79540.179999999993"/>
    <n v="83517.19"/>
    <n v="87494.2"/>
    <n v="87306.7"/>
    <n v="83579.679999999993"/>
    <n v="91471.21"/>
    <n v="83517.19"/>
    <n v="87494.2"/>
    <n v="91283.71"/>
    <n v="-19822.55"/>
    <n v="0"/>
    <n v="1038099.24"/>
    <n v="846852.92"/>
    <s v="All Budget Divisions"/>
    <s v="DA-50 - Rural Health Care (DA)"/>
    <x v="2"/>
    <s v="USF"/>
    <s v="Employee Expenses"/>
    <s v="Compensation and Benefits"/>
    <n v="-191246.32"/>
    <s v="90-925-50.68000"/>
    <s v="925-RHC IT Support"/>
    <s v="925"/>
    <x v="18"/>
    <x v="3"/>
  </r>
  <r>
    <x v="5"/>
    <x v="20"/>
    <x v="13"/>
    <n v="2"/>
    <n v="2"/>
    <n v="46"/>
    <x v="3"/>
    <n v="26"/>
    <n v="59"/>
    <x v="2"/>
    <n v="2"/>
    <s v="2. EXP - Operating Expense"/>
    <n v="102"/>
    <x v="4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7"/>
    <x v="5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5"/>
    <x v="20"/>
    <x v="13"/>
    <n v="2"/>
    <n v="2"/>
    <n v="54"/>
    <x v="15"/>
    <n v="26"/>
    <n v="59"/>
    <x v="2"/>
    <n v="2"/>
    <s v="2. EXP - Operating Expense"/>
    <n v="39"/>
    <x v="27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9"/>
    <x v="12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7"/>
    <x v="5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5"/>
    <x v="20"/>
    <x v="13"/>
    <n v="2"/>
    <n v="2"/>
    <n v="45"/>
    <x v="6"/>
    <n v="26"/>
    <n v="58"/>
    <x v="4"/>
    <n v="2"/>
    <s v="2. EXP - Operating Expense"/>
    <n v="45"/>
    <x v="1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3"/>
    <x v="7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15"/>
    <x v="5"/>
    <n v="2"/>
    <n v="2"/>
    <n v="42"/>
    <x v="11"/>
    <n v="26"/>
    <n v="52"/>
    <x v="1"/>
    <n v="2"/>
    <s v="2. EXP - Operating Expense"/>
    <n v="56"/>
    <x v="21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70-735-70.64700"/>
    <s v="735-Facilities"/>
    <s v="735"/>
    <x v="21"/>
    <x v="8"/>
  </r>
  <r>
    <x v="0"/>
    <x v="13"/>
    <x v="7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1"/>
    <x v="1"/>
    <x v="1"/>
    <n v="2"/>
    <n v="2"/>
    <n v="52"/>
    <x v="10"/>
    <n v="26"/>
    <n v="59"/>
    <x v="2"/>
    <n v="2"/>
    <s v="2. EXP - Operating Expense"/>
    <n v="32"/>
    <x v="47"/>
    <n v="616"/>
    <n v="0"/>
    <n v="0"/>
    <n v="-255.74"/>
    <n v="-1.33"/>
    <n v="-128.96"/>
    <n v="54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1.64"/>
    <n v="0"/>
    <s v="All Budget Divisions"/>
    <s v="DA-30 - High Cost (DA)"/>
    <x v="4"/>
    <s v="USF"/>
    <s v="Employee Expenses"/>
    <s v="Compensation and Benefits"/>
    <n v="331.64"/>
    <s v="90-909-30.62309"/>
    <s v="909-Project Management Office"/>
    <s v="909"/>
    <x v="47"/>
    <x v="0"/>
  </r>
  <r>
    <x v="4"/>
    <x v="9"/>
    <x v="1"/>
    <n v="2"/>
    <n v="2"/>
    <n v="53"/>
    <x v="16"/>
    <n v="26"/>
    <n v="59"/>
    <x v="2"/>
    <n v="2"/>
    <s v="2. EXP - Operating Expense"/>
    <n v="32"/>
    <x v="47"/>
    <n v="1082"/>
    <n v="0"/>
    <n v="-2279.63"/>
    <n v="-972.44"/>
    <n v="0"/>
    <n v="-9938.43"/>
    <n v="-10096.370000000001"/>
    <n v="-8001.22"/>
    <n v="-6922.66"/>
    <n v="197.92"/>
    <n v="-590.85"/>
    <n v="-481.16"/>
    <n v="284.02"/>
    <n v="-2548.6"/>
    <n v="0"/>
    <n v="0"/>
    <n v="0"/>
    <n v="0"/>
    <n v="0"/>
    <n v="0"/>
    <n v="0"/>
    <n v="0"/>
    <n v="0"/>
    <n v="0"/>
    <n v="0"/>
    <n v="0"/>
    <n v="-41349.42"/>
    <n v="0"/>
    <s v="All Budget Divisions"/>
    <s v="DA-40 - Lifeline (DA)"/>
    <x v="5"/>
    <s v="USF"/>
    <s v="Employee Expenses"/>
    <s v="Compensation and Benefits"/>
    <n v="41349.42"/>
    <s v="90-917-40.62309"/>
    <s v="917-IT Lifeline Support"/>
    <s v="917"/>
    <x v="47"/>
    <x v="0"/>
  </r>
  <r>
    <x v="0"/>
    <x v="14"/>
    <x v="8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6"/>
    <x v="12"/>
    <x v="6"/>
    <n v="2"/>
    <n v="2"/>
    <n v="34"/>
    <x v="7"/>
    <n v="26"/>
    <n v="47"/>
    <x v="5"/>
    <n v="2"/>
    <s v="2. EXP - Operating Expense"/>
    <n v="38"/>
    <x v="26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1"/>
    <x v="1"/>
    <x v="1"/>
    <n v="2"/>
    <n v="2"/>
    <n v="46"/>
    <x v="3"/>
    <n v="26"/>
    <n v="59"/>
    <x v="2"/>
    <n v="2"/>
    <s v="2. EXP - Operating Expense"/>
    <n v="39"/>
    <x v="27"/>
    <n v="608"/>
    <n v="999.99990000000003"/>
    <n v="0"/>
    <n v="0"/>
    <n v="0"/>
    <n v="0"/>
    <n v="0"/>
    <n v="0"/>
    <n v="0"/>
    <n v="0"/>
    <n v="0"/>
    <n v="0"/>
    <n v="0"/>
    <n v="0"/>
    <n v="80.769199999999998"/>
    <n v="76.923100000000005"/>
    <n v="88.461500000000001"/>
    <n v="80.769199999999998"/>
    <n v="84.615399999999994"/>
    <n v="84.615399999999994"/>
    <n v="80.769199999999998"/>
    <n v="88.461500000000001"/>
    <n v="84.615399999999994"/>
    <n v="80.769199999999998"/>
    <n v="84.615399999999994"/>
    <n v="84.615399999999994"/>
    <n v="0"/>
    <n v="999.99990000000003"/>
    <s v="All Budget Divisions"/>
    <s v="CD-90 - Information Technology"/>
    <x v="1"/>
    <s v="USF"/>
    <s v="Employee Expenses"/>
    <s v="Team Building"/>
    <n v="999.99990000000003"/>
    <s v="90-907-90.62505"/>
    <s v="907-IT Data"/>
    <s v="907"/>
    <x v="27"/>
    <x v="4"/>
  </r>
  <r>
    <x v="0"/>
    <x v="6"/>
    <x v="1"/>
    <n v="2"/>
    <n v="2"/>
    <n v="45"/>
    <x v="6"/>
    <n v="26"/>
    <n v="58"/>
    <x v="4"/>
    <n v="2"/>
    <s v="2. EXP - Operating Expense"/>
    <n v="26"/>
    <x v="51"/>
    <n v="1426"/>
    <n v="143799.76"/>
    <n v="13443.56"/>
    <n v="11887.43"/>
    <n v="11887.43"/>
    <n v="11862.43"/>
    <n v="11887.43"/>
    <n v="11887.43"/>
    <n v="11887.43"/>
    <n v="11897.43"/>
    <n v="11872.43"/>
    <n v="0"/>
    <n v="0"/>
    <n v="0"/>
    <n v="12121.05"/>
    <n v="11019.14"/>
    <n v="12121.05"/>
    <n v="12121.05"/>
    <n v="11570.1"/>
    <n v="12121.05"/>
    <n v="12672.01"/>
    <n v="11570.1"/>
    <n v="12121.05"/>
    <n v="12121.05"/>
    <n v="11570.1"/>
    <n v="12672.01"/>
    <n v="108513"/>
    <n v="107436.6"/>
    <s v="All Budget Divisions"/>
    <s v="CD-80 - Audit and Assurance"/>
    <x v="1"/>
    <s v="USF"/>
    <s v="Employee Expenses"/>
    <s v="Compensation and Benefits"/>
    <n v="-1076.4000000000001"/>
    <s v="80-801-80.62303"/>
    <s v="801-Corporate Assurance"/>
    <s v="801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73"/>
    <n v="387400.61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35288.620000000003"/>
    <n v="36892.639999999999"/>
    <n v="33684.589999999997"/>
    <n v="35288.620000000003"/>
    <n v="35288.620000000003"/>
    <n v="33684.589999999997"/>
    <n v="36892.639999999999"/>
    <n v="140380.29"/>
    <n v="140380.29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6"/>
    <x v="12"/>
    <x v="6"/>
    <n v="2"/>
    <n v="2"/>
    <n v="54"/>
    <x v="15"/>
    <n v="26"/>
    <n v="59"/>
    <x v="2"/>
    <n v="2"/>
    <s v="2. EXP - Operating Expense"/>
    <n v="26"/>
    <x v="51"/>
    <n v="1653"/>
    <n v="25673.759999999998"/>
    <n v="0"/>
    <n v="0"/>
    <n v="0"/>
    <n v="0"/>
    <n v="0"/>
    <n v="0"/>
    <n v="0"/>
    <n v="0"/>
    <n v="0"/>
    <n v="0"/>
    <n v="0"/>
    <n v="0"/>
    <n v="2139.48"/>
    <n v="2139.48"/>
    <n v="2139.48"/>
    <n v="2139.48"/>
    <n v="2139.48"/>
    <n v="2139.48"/>
    <n v="2139.48"/>
    <n v="2139.48"/>
    <n v="2139.48"/>
    <n v="2139.48"/>
    <n v="2139.48"/>
    <n v="2139.48"/>
    <n v="0"/>
    <n v="0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5"/>
    <x v="15"/>
    <x v="5"/>
    <n v="2"/>
    <n v="2"/>
    <n v="42"/>
    <x v="11"/>
    <n v="26"/>
    <n v="52"/>
    <x v="1"/>
    <n v="2"/>
    <s v="2. EXP - Operating Expense"/>
    <n v="27"/>
    <x v="38"/>
    <n v="1201"/>
    <n v="2869.88"/>
    <n v="271.83999999999997"/>
    <n v="283.23"/>
    <n v="276.83"/>
    <n v="279.32"/>
    <n v="277.41000000000003"/>
    <n v="277.41000000000003"/>
    <n v="-33.61"/>
    <n v="247.49"/>
    <n v="247.49"/>
    <n v="247.49"/>
    <n v="247.49"/>
    <n v="247.49"/>
    <n v="271.83999999999997"/>
    <n v="283.23"/>
    <n v="276.83"/>
    <n v="279.32"/>
    <n v="277.41000000000003"/>
    <n v="277.41000000000003"/>
    <n v="-33.61"/>
    <n v="247.49"/>
    <n v="247.49"/>
    <n v="247.49"/>
    <n v="247.49"/>
    <n v="247.49"/>
    <n v="2869.88"/>
    <n v="2869.88"/>
    <s v="All Budget Divisions"/>
    <s v="CD-70 - Finance"/>
    <x v="1"/>
    <s v="USF"/>
    <s v="Employee Expenses"/>
    <s v="Compensation and Benefits"/>
    <n v="0"/>
    <s v="70-735-70.62304"/>
    <s v="735-Facilities"/>
    <s v="735"/>
    <x v="38"/>
    <x v="3"/>
  </r>
  <r>
    <x v="5"/>
    <x v="16"/>
    <x v="9"/>
    <n v="2"/>
    <n v="2"/>
    <n v="45"/>
    <x v="6"/>
    <n v="26"/>
    <n v="58"/>
    <x v="4"/>
    <n v="2"/>
    <s v="2. EXP - Operating Expense"/>
    <n v="27"/>
    <x v="38"/>
    <n v="1224"/>
    <n v="34476.06"/>
    <n v="3495.3"/>
    <n v="3566.77"/>
    <n v="3683.71"/>
    <n v="3825.02"/>
    <n v="3671.49"/>
    <n v="3458.42"/>
    <n v="714.29"/>
    <n v="3129.75"/>
    <n v="2931.94"/>
    <n v="3048.89"/>
    <n v="2950.48"/>
    <n v="3054.94"/>
    <n v="3495.3"/>
    <n v="3566.77"/>
    <n v="3683.71"/>
    <n v="3825.02"/>
    <n v="3671.49"/>
    <n v="3458.42"/>
    <n v="714.29"/>
    <n v="3129.75"/>
    <n v="2931.94"/>
    <n v="3048.89"/>
    <n v="2950.48"/>
    <n v="0"/>
    <n v="37531"/>
    <n v="34476.06"/>
    <s v="All Budget Divisions"/>
    <s v="CD-80 - Audit and Assurance"/>
    <x v="1"/>
    <s v="USF"/>
    <s v="Employee Expenses"/>
    <s v="Compensation and Benefits"/>
    <n v="-3054.94"/>
    <s v="80-800-80.62304"/>
    <s v="800-Audit and Assurance"/>
    <s v="800"/>
    <x v="38"/>
    <x v="3"/>
  </r>
  <r>
    <x v="0"/>
    <x v="13"/>
    <x v="7"/>
    <n v="2"/>
    <n v="2"/>
    <n v="37"/>
    <x v="5"/>
    <n v="26"/>
    <n v="50"/>
    <x v="0"/>
    <n v="2"/>
    <s v="2. EXP - Operating Expense"/>
    <n v="27"/>
    <x v="38"/>
    <n v="1346"/>
    <n v="47395.360000000001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4275.88"/>
    <n v="4470.2299999999996"/>
    <n v="4081.52"/>
    <n v="4275.88"/>
    <n v="4275.88"/>
    <n v="4081.52"/>
    <n v="4470.2299999999996"/>
    <n v="17464.22"/>
    <n v="17464.22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1"/>
    <x v="1"/>
    <x v="1"/>
    <n v="1"/>
    <n v="1"/>
    <n v="37"/>
    <x v="5"/>
    <n v="26"/>
    <n v="50"/>
    <x v="0"/>
    <n v="1"/>
    <s v="1. T4000 - Revenue"/>
    <n v="9"/>
    <x v="77"/>
    <n v="464"/>
    <n v="0"/>
    <n v="0"/>
    <n v="0"/>
    <n v="0"/>
    <n v="0"/>
    <n v="0"/>
    <n v="0"/>
    <n v="0"/>
    <n v="0"/>
    <n v="0"/>
    <n v="0"/>
    <n v="0"/>
    <n v="-72914.09"/>
    <n v="0"/>
    <n v="0"/>
    <n v="0"/>
    <n v="0"/>
    <n v="0"/>
    <n v="0"/>
    <n v="0"/>
    <n v="0"/>
    <n v="0"/>
    <n v="0"/>
    <n v="0"/>
    <n v="0"/>
    <n v="-72914.09"/>
    <n v="0"/>
    <s v="All Budget Divisions"/>
    <s v="BD-50 - Rural Health Care"/>
    <x v="2"/>
    <s v="USF"/>
    <s v="Revenue"/>
    <s v="Revenue"/>
    <n v="72914.09"/>
    <s v="50-500-50.40800"/>
    <s v="500-Rural Health Care"/>
    <s v="500"/>
    <x v="77"/>
    <x v="0"/>
  </r>
  <r>
    <x v="4"/>
    <x v="9"/>
    <x v="1"/>
    <n v="2"/>
    <n v="2"/>
    <n v="42"/>
    <x v="11"/>
    <n v="26"/>
    <n v="55"/>
    <x v="6"/>
    <n v="2"/>
    <s v="2. EXP - Operating Expense"/>
    <n v="14"/>
    <x v="98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6"/>
    <x v="9"/>
    <n v="2"/>
    <n v="2"/>
    <n v="54"/>
    <x v="15"/>
    <n v="26"/>
    <n v="58"/>
    <x v="4"/>
    <n v="2"/>
    <s v="2. EXP - Operating Expense"/>
    <n v="16"/>
    <x v="1"/>
    <n v="1222"/>
    <n v="2000"/>
    <n v="0"/>
    <n v="0"/>
    <n v="0"/>
    <n v="0"/>
    <n v="0"/>
    <n v="0"/>
    <n v="0"/>
    <n v="0"/>
    <n v="0"/>
    <n v="2000"/>
    <n v="7200"/>
    <n v="8000"/>
    <n v="0"/>
    <n v="0"/>
    <n v="0"/>
    <n v="0"/>
    <n v="0"/>
    <n v="0"/>
    <n v="0"/>
    <n v="0"/>
    <n v="0"/>
    <n v="2000"/>
    <n v="0"/>
    <n v="0"/>
    <n v="17200"/>
    <n v="2000"/>
    <s v="All Budget Divisions"/>
    <s v="DA-50 - Rural Health Care (DA)"/>
    <x v="2"/>
    <s v="USF"/>
    <s v="Professional Services"/>
    <s v="Contract Labor"/>
    <n v="-15200"/>
    <s v="80-800-50.61400"/>
    <s v="800-Audit and Assurance"/>
    <s v="800"/>
    <x v="1"/>
    <x v="1"/>
  </r>
  <r>
    <x v="5"/>
    <x v="20"/>
    <x v="13"/>
    <n v="2"/>
    <n v="2"/>
    <n v="47"/>
    <x v="2"/>
    <n v="26"/>
    <n v="59"/>
    <x v="2"/>
    <n v="2"/>
    <s v="2. EXP - Operating Expense"/>
    <n v="18"/>
    <x v="2"/>
    <n v="12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3"/>
    <x v="8"/>
    <x v="1"/>
    <n v="2"/>
    <n v="2"/>
    <n v="46"/>
    <x v="3"/>
    <n v="26"/>
    <n v="59"/>
    <x v="2"/>
    <n v="2"/>
    <s v="2. EXP - Operating Expense"/>
    <n v="24"/>
    <x v="3"/>
    <n v="841"/>
    <n v="31919.999899999999"/>
    <n v="1126"/>
    <n v="926"/>
    <n v="996"/>
    <n v="1991"/>
    <n v="1646"/>
    <n v="1410"/>
    <n v="1550"/>
    <n v="1620"/>
    <n v="1712.8"/>
    <n v="1260"/>
    <n v="1835"/>
    <n v="974.2"/>
    <n v="2700.9231"/>
    <n v="2455.3845999999999"/>
    <n v="2823.6923000000002"/>
    <n v="2455.3845999999999"/>
    <n v="2823.6923000000002"/>
    <n v="2700.9231"/>
    <n v="2578.1538"/>
    <n v="2823.6923000000002"/>
    <n v="2578.1538"/>
    <n v="2700.9231"/>
    <n v="2700.9231"/>
    <n v="2578.1538"/>
    <n v="17047"/>
    <n v="31919.999899999999"/>
    <s v="All Budget Divisions"/>
    <s v="CD-90 - Information Technology"/>
    <x v="1"/>
    <s v="USF"/>
    <s v="Employee Expenses"/>
    <s v="Compensation and Benefits"/>
    <n v="14872.999900000001"/>
    <s v="90-909-90.62301"/>
    <s v="909-Project Management Office"/>
    <s v="909"/>
    <x v="3"/>
    <x v="3"/>
  </r>
  <r>
    <x v="5"/>
    <x v="10"/>
    <x v="1"/>
    <n v="2"/>
    <n v="2"/>
    <n v="46"/>
    <x v="3"/>
    <n v="26"/>
    <n v="59"/>
    <x v="2"/>
    <n v="2"/>
    <s v="2. EXP - Operating Expense"/>
    <n v="24"/>
    <x v="3"/>
    <n v="1271"/>
    <n v="2288.7691"/>
    <n v="0"/>
    <n v="0"/>
    <n v="0"/>
    <n v="0"/>
    <n v="0"/>
    <n v="0"/>
    <n v="0"/>
    <n v="0"/>
    <n v="0"/>
    <n v="0"/>
    <n v="0"/>
    <n v="0"/>
    <n v="201.69229999999999"/>
    <n v="175.38460000000001"/>
    <n v="184.15379999999999"/>
    <n v="192.92310000000001"/>
    <n v="192.92310000000001"/>
    <n v="184.15379999999999"/>
    <n v="201.69229999999999"/>
    <n v="184.15379999999999"/>
    <n v="192.92310000000001"/>
    <n v="201.69229999999999"/>
    <n v="175.38460000000001"/>
    <n v="201.69229999999999"/>
    <n v="0"/>
    <n v="2288.7691"/>
    <s v="All Budget Divisions"/>
    <s v="CD-90 - Information Technology"/>
    <x v="1"/>
    <s v="USF"/>
    <s v="Employee Expenses"/>
    <s v="Compensation and Benefits"/>
    <n v="2288.7691"/>
    <s v="90-907-90.62301"/>
    <s v="907-IT Data"/>
    <s v="907"/>
    <x v="3"/>
    <x v="3"/>
  </r>
  <r>
    <x v="2"/>
    <x v="4"/>
    <x v="1"/>
    <n v="2"/>
    <n v="2"/>
    <n v="49"/>
    <x v="13"/>
    <n v="26"/>
    <n v="59"/>
    <x v="2"/>
    <n v="6"/>
    <s v="X00000 - Capital Expenses"/>
    <n v="138"/>
    <x v="7"/>
    <n v="355"/>
    <n v="0"/>
    <n v="0"/>
    <n v="74227.06"/>
    <n v="-74227.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5"/>
    <x v="16"/>
    <x v="9"/>
    <n v="2"/>
    <n v="2"/>
    <n v="53"/>
    <x v="16"/>
    <n v="26"/>
    <n v="59"/>
    <x v="2"/>
    <n v="6"/>
    <s v="X00000 - Capital Expenses"/>
    <n v="138"/>
    <x v="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2"/>
    <x v="2"/>
    <n v="2"/>
    <n v="2"/>
    <n v="53"/>
    <x v="16"/>
    <n v="26"/>
    <n v="59"/>
    <x v="2"/>
    <n v="6"/>
    <s v="X00000 - Capital Expenses"/>
    <n v="139"/>
    <x v="8"/>
    <n v="1491"/>
    <n v="105637.53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0"/>
    <n v="0"/>
    <n v="0"/>
    <n v="0"/>
    <n v="0"/>
    <n v="0"/>
    <n v="0"/>
    <n v="0"/>
    <n v="0"/>
    <n v="105637.53"/>
    <n v="105637.53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5"/>
    <x v="16"/>
    <x v="9"/>
    <n v="2"/>
    <n v="2"/>
    <n v="35"/>
    <x v="12"/>
    <n v="26"/>
    <n v="48"/>
    <x v="7"/>
    <n v="2"/>
    <s v="2. EXP - Operating Expense"/>
    <n v="146"/>
    <x v="5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5"/>
    <x v="20"/>
    <x v="13"/>
    <n v="2"/>
    <n v="2"/>
    <n v="42"/>
    <x v="11"/>
    <n v="26"/>
    <n v="52"/>
    <x v="1"/>
    <n v="2"/>
    <s v="2. EXP - Operating Expense"/>
    <n v="146"/>
    <x v="5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35-70.62200"/>
    <s v="735-Facilities"/>
    <s v="735"/>
    <x v="5"/>
    <x v="4"/>
  </r>
  <r>
    <x v="0"/>
    <x v="18"/>
    <x v="11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18"/>
    <x v="11"/>
    <n v="2"/>
    <n v="2"/>
    <n v="37"/>
    <x v="5"/>
    <n v="26"/>
    <n v="50"/>
    <x v="0"/>
    <n v="3"/>
    <s v="4. USAC_DEBIT - USAC Administration (Debit to SM)"/>
    <n v="126"/>
    <x v="53"/>
    <n v="1346"/>
    <n v="3355241.12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29922.22"/>
    <n v="282848.68"/>
    <n v="291661.06"/>
    <n v="233172.94"/>
    <n v="259849.21"/>
    <n v="227482.43"/>
    <n v="284932.46999999997"/>
    <n v="268425.3"/>
    <n v="305788.71000000002"/>
    <n v="276652.5"/>
    <n v="443271.79"/>
    <n v="251233.81"/>
    <n v="251233.81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1"/>
    <x v="1"/>
    <x v="1"/>
    <n v="2"/>
    <n v="2"/>
    <n v="35"/>
    <x v="12"/>
    <n v="26"/>
    <n v="48"/>
    <x v="7"/>
    <n v="3"/>
    <s v="4. USAC_DEBIT - USAC Administration (Debit to SM)"/>
    <n v="127"/>
    <x v="65"/>
    <n v="455"/>
    <n v="6585425.8970999997"/>
    <n v="432476.65"/>
    <n v="441020.03"/>
    <n v="450713.71"/>
    <n v="450701.83"/>
    <n v="485419.01"/>
    <n v="483810.31"/>
    <n v="497627.14"/>
    <n v="549963.72"/>
    <n v="503263.2"/>
    <n v="540617.89"/>
    <n v="544789.24"/>
    <n v="603820.6"/>
    <n v="514182.53159999999"/>
    <n v="507269.54129999998"/>
    <n v="515355.04119999998"/>
    <n v="553529.50190000003"/>
    <n v="537849.37710000004"/>
    <n v="548115.33629999997"/>
    <n v="560325.71849999996"/>
    <n v="560749.07629999996"/>
    <n v="569401.24089999998"/>
    <n v="580838.46539999999"/>
    <n v="567968.01300000004"/>
    <n v="569842.05359999998"/>
    <n v="5984223.3300000001"/>
    <n v="6585425.8970999997"/>
    <s v="All Budget Divisions"/>
    <s v="BD-30 - High Cost"/>
    <x v="4"/>
    <s v="USF"/>
    <s v="Allocations"/>
    <s v="Allocations"/>
    <n v="601202.56709999999"/>
    <s v="30-300-30.90257"/>
    <s v="300-High Cost"/>
    <s v="300"/>
    <x v="65"/>
    <x v="0"/>
  </r>
  <r>
    <x v="6"/>
    <x v="12"/>
    <x v="6"/>
    <n v="2"/>
    <n v="2"/>
    <n v="34"/>
    <x v="7"/>
    <n v="26"/>
    <n v="47"/>
    <x v="5"/>
    <n v="3"/>
    <s v="4. USAC_DEBIT - USAC Administration (Debit to SM)"/>
    <n v="128"/>
    <x v="66"/>
    <n v="1517"/>
    <n v="62394.534900999999"/>
    <n v="0"/>
    <n v="0"/>
    <n v="0"/>
    <n v="0"/>
    <n v="0"/>
    <n v="0"/>
    <n v="0"/>
    <n v="0"/>
    <n v="0"/>
    <n v="0"/>
    <n v="0"/>
    <n v="0"/>
    <n v="4607.1350590000002"/>
    <n v="3797.5841260000002"/>
    <n v="6557.347237"/>
    <n v="5393.4071899999999"/>
    <n v="5651.9244010000002"/>
    <n v="4790.9150659999996"/>
    <n v="5617.6187989999999"/>
    <n v="4592.1263580000004"/>
    <n v="5018.4959749999998"/>
    <n v="5515.0082949999996"/>
    <n v="5044.5314760000001"/>
    <n v="5808.4409189999997"/>
    <n v="0"/>
    <n v="0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19"/>
    <x v="12"/>
    <n v="2"/>
    <n v="2"/>
    <n v="35"/>
    <x v="12"/>
    <n v="26"/>
    <n v="48"/>
    <x v="7"/>
    <n v="3"/>
    <s v="4. USAC_DEBIT - USAC Administration (Debit to SM)"/>
    <n v="130"/>
    <x v="32"/>
    <n v="1340"/>
    <n v="132175.32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0932.91"/>
    <n v="9825.1299999999992"/>
    <n v="11161.13"/>
    <n v="11161.13"/>
    <n v="11161.13"/>
    <n v="11161.13"/>
    <n v="11159.76"/>
    <n v="76371.039999999994"/>
    <n v="76371.039999999994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5"/>
    <x v="15"/>
    <x v="5"/>
    <n v="2"/>
    <n v="2"/>
    <n v="54"/>
    <x v="15"/>
    <n v="26"/>
    <n v="59"/>
    <x v="2"/>
    <n v="6"/>
    <s v="X00000 - Capital Expenses"/>
    <n v="137"/>
    <x v="43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6"/>
    <x v="9"/>
    <n v="2"/>
    <n v="2"/>
    <n v="52"/>
    <x v="10"/>
    <n v="26"/>
    <n v="59"/>
    <x v="2"/>
    <n v="2"/>
    <s v="2. EXP - Operating Expense"/>
    <n v="105"/>
    <x v="11"/>
    <n v="1262"/>
    <n v="500"/>
    <n v="0"/>
    <n v="0"/>
    <n v="0"/>
    <n v="0"/>
    <n v="0"/>
    <n v="0"/>
    <n v="250"/>
    <n v="250"/>
    <n v="0"/>
    <n v="0"/>
    <n v="0"/>
    <n v="33425.49"/>
    <n v="0"/>
    <n v="0"/>
    <n v="0"/>
    <n v="0"/>
    <n v="0"/>
    <n v="0"/>
    <n v="250"/>
    <n v="250"/>
    <n v="0"/>
    <n v="0"/>
    <n v="0"/>
    <n v="0"/>
    <n v="33925.49"/>
    <n v="500"/>
    <s v="All Budget Divisions"/>
    <s v="DA-30 - High Cost (DA)"/>
    <x v="4"/>
    <s v="USF"/>
    <s v="Employee Expenses"/>
    <s v="Compensation and Benefits"/>
    <n v="-33425.49"/>
    <s v="90-902-30.68005"/>
    <s v="902-Business Relationship Management"/>
    <s v="902"/>
    <x v="11"/>
    <x v="3"/>
  </r>
  <r>
    <x v="5"/>
    <x v="20"/>
    <x v="13"/>
    <n v="2"/>
    <n v="2"/>
    <n v="46"/>
    <x v="3"/>
    <n v="26"/>
    <n v="59"/>
    <x v="2"/>
    <n v="2"/>
    <s v="2. EXP - Operating Expense"/>
    <n v="105"/>
    <x v="1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3"/>
    <x v="3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14"/>
    <x v="8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5"/>
    <x v="4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13"/>
    <x v="7"/>
    <n v="2"/>
    <n v="2"/>
    <n v="41"/>
    <x v="17"/>
    <n v="26"/>
    <n v="54"/>
    <x v="11"/>
    <n v="2"/>
    <s v="2. EXP - Operating Expense"/>
    <n v="100"/>
    <x v="18"/>
    <n v="1389"/>
    <n v="3817955.84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338048.56"/>
    <n v="353414.41"/>
    <n v="322682.71999999997"/>
    <n v="338048.56"/>
    <n v="338048.56"/>
    <n v="322682.71999999997"/>
    <n v="353414.41"/>
    <n v="1451615.9"/>
    <n v="1451615.9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13"/>
    <x v="7"/>
    <n v="2"/>
    <n v="2"/>
    <n v="45"/>
    <x v="6"/>
    <n v="26"/>
    <n v="58"/>
    <x v="4"/>
    <n v="2"/>
    <s v="2. EXP - Operating Expense"/>
    <n v="100"/>
    <x v="18"/>
    <n v="1431"/>
    <n v="2189765.44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8648.98"/>
    <n v="197223.93"/>
    <n v="180074.02"/>
    <n v="188648.98"/>
    <n v="188648.98"/>
    <n v="180074.02"/>
    <n v="197223.93"/>
    <n v="869222.6"/>
    <n v="869222.6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5"/>
    <x v="4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1"/>
    <x v="1"/>
    <x v="1"/>
    <n v="2"/>
    <n v="2"/>
    <n v="46"/>
    <x v="3"/>
    <n v="26"/>
    <n v="59"/>
    <x v="2"/>
    <n v="2"/>
    <s v="2. EXP - Operating Expense"/>
    <n v="105"/>
    <x v="11"/>
    <n v="654"/>
    <n v="67047.140400000004"/>
    <n v="0"/>
    <n v="500"/>
    <n v="0"/>
    <n v="500"/>
    <n v="0"/>
    <n v="2700"/>
    <n v="250"/>
    <n v="0"/>
    <n v="0"/>
    <n v="0"/>
    <n v="0"/>
    <n v="30711.13"/>
    <n v="157.5"/>
    <n v="150"/>
    <n v="172.5"/>
    <n v="157.5"/>
    <n v="165"/>
    <n v="165"/>
    <n v="157.5"/>
    <n v="172.5"/>
    <n v="165"/>
    <n v="157.5"/>
    <n v="6674.7139999999999"/>
    <n v="58752.426399999997"/>
    <n v="34661.129999999997"/>
    <n v="67047.140400000004"/>
    <s v="All Budget Divisions"/>
    <s v="CD-90 - Information Technology"/>
    <x v="1"/>
    <s v="USF"/>
    <s v="Employee Expenses"/>
    <s v="Compensation and Benefits"/>
    <n v="32386.010399999999"/>
    <s v="90-923-90.68005"/>
    <s v="923-Information Security"/>
    <s v="923"/>
    <x v="11"/>
    <x v="3"/>
  </r>
  <r>
    <x v="3"/>
    <x v="8"/>
    <x v="1"/>
    <n v="2"/>
    <n v="2"/>
    <n v="53"/>
    <x v="16"/>
    <n v="26"/>
    <n v="59"/>
    <x v="2"/>
    <n v="2"/>
    <s v="2. EXP - Operating Expense"/>
    <n v="105"/>
    <x v="11"/>
    <n v="821"/>
    <n v="14393.6872"/>
    <n v="0"/>
    <n v="0"/>
    <n v="0"/>
    <n v="0"/>
    <n v="0"/>
    <n v="0"/>
    <n v="0"/>
    <n v="0"/>
    <n v="0"/>
    <n v="0"/>
    <n v="0"/>
    <n v="2440"/>
    <n v="63.461500000000001"/>
    <n v="57.692300000000003"/>
    <n v="66.346199999999996"/>
    <n v="57.692300000000003"/>
    <n v="66.346199999999996"/>
    <n v="63.461500000000001"/>
    <n v="60.576900000000002"/>
    <n v="66.346199999999996"/>
    <n v="60.576900000000002"/>
    <n v="63.461500000000001"/>
    <n v="2792.1990000000001"/>
    <n v="10975.5267"/>
    <n v="2440"/>
    <n v="14393.6872"/>
    <s v="All Budget Divisions"/>
    <s v="DA-40 - Lifeline (DA)"/>
    <x v="5"/>
    <s v="USF"/>
    <s v="Employee Expenses"/>
    <s v="Compensation and Benefits"/>
    <n v="11953.6872"/>
    <s v="90-902-40.68005"/>
    <s v="902-Business Relationship Management"/>
    <s v="902"/>
    <x v="11"/>
    <x v="3"/>
  </r>
  <r>
    <x v="4"/>
    <x v="9"/>
    <x v="1"/>
    <n v="2"/>
    <n v="2"/>
    <n v="54"/>
    <x v="15"/>
    <n v="26"/>
    <n v="59"/>
    <x v="2"/>
    <n v="2"/>
    <s v="2. EXP - Operating Expense"/>
    <n v="105"/>
    <x v="11"/>
    <n v="1060"/>
    <n v="3549.0338999999999"/>
    <n v="0"/>
    <n v="0"/>
    <n v="0"/>
    <n v="0"/>
    <n v="0"/>
    <n v="0"/>
    <n v="0"/>
    <n v="0"/>
    <n v="0"/>
    <n v="0"/>
    <n v="0"/>
    <n v="4140.01"/>
    <n v="13.2692"/>
    <n v="12.115399999999999"/>
    <n v="12.115399999999999"/>
    <n v="12.692299999999999"/>
    <n v="13.2692"/>
    <n v="11.538500000000001"/>
    <n v="13.2692"/>
    <n v="12.692299999999999"/>
    <n v="12.115399999999999"/>
    <n v="13.2692"/>
    <n v="1031.4793999999999"/>
    <n v="2391.2084"/>
    <n v="4140.01"/>
    <n v="3549.0338999999999"/>
    <s v="All Budget Divisions"/>
    <s v="DA-50 - Rural Health Care (DA)"/>
    <x v="2"/>
    <s v="USF"/>
    <s v="Employee Expenses"/>
    <s v="Compensation and Benefits"/>
    <n v="-590.97609999999997"/>
    <s v="90-909-50.68005"/>
    <s v="909-Project Management Office"/>
    <s v="909"/>
    <x v="11"/>
    <x v="3"/>
  </r>
  <r>
    <x v="0"/>
    <x v="18"/>
    <x v="11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0"/>
    <x v="0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4"/>
    <x v="9"/>
    <x v="1"/>
    <n v="2"/>
    <n v="2"/>
    <n v="46"/>
    <x v="3"/>
    <n v="26"/>
    <n v="59"/>
    <x v="2"/>
    <n v="2"/>
    <s v="2. EXP - Operating Expense"/>
    <n v="97"/>
    <x v="16"/>
    <n v="1098"/>
    <n v="0"/>
    <n v="0"/>
    <n v="309.85000000000002"/>
    <n v="264.25"/>
    <n v="250.2"/>
    <n v="273.2"/>
    <n v="299.95"/>
    <n v="163.87"/>
    <n v="358.35"/>
    <n v="312.88"/>
    <n v="269.60000000000002"/>
    <n v="296"/>
    <n v="279.5"/>
    <n v="0"/>
    <n v="0"/>
    <n v="0"/>
    <n v="0"/>
    <n v="0"/>
    <n v="0"/>
    <n v="0"/>
    <n v="0"/>
    <n v="0"/>
    <n v="0"/>
    <n v="0"/>
    <n v="0"/>
    <n v="3077.65"/>
    <n v="0"/>
    <s v="All Budget Divisions"/>
    <s v="CD-90 - Information Technology"/>
    <x v="1"/>
    <s v="USF"/>
    <s v="Employee Expenses"/>
    <s v="Travel"/>
    <n v="-3077.65"/>
    <s v="90-924-90.66800"/>
    <s v="924-SLD EPC IT Support"/>
    <s v="924"/>
    <x v="16"/>
    <x v="7"/>
  </r>
  <r>
    <x v="4"/>
    <x v="9"/>
    <x v="1"/>
    <n v="2"/>
    <n v="2"/>
    <n v="54"/>
    <x v="15"/>
    <n v="26"/>
    <n v="59"/>
    <x v="2"/>
    <n v="2"/>
    <s v="2. EXP - Operating Expense"/>
    <n v="97"/>
    <x v="16"/>
    <n v="1099"/>
    <n v="0"/>
    <n v="0"/>
    <n v="2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5"/>
    <n v="0"/>
    <s v="All Budget Divisions"/>
    <s v="DA-50 - Rural Health Care (DA)"/>
    <x v="2"/>
    <s v="USF"/>
    <s v="Employee Expenses"/>
    <s v="Travel"/>
    <n v="-205"/>
    <s v="90-925-50.66800"/>
    <s v="925-RHC IT Support"/>
    <s v="925"/>
    <x v="16"/>
    <x v="7"/>
  </r>
  <r>
    <x v="0"/>
    <x v="3"/>
    <x v="3"/>
    <n v="2"/>
    <n v="2"/>
    <n v="42"/>
    <x v="11"/>
    <n v="26"/>
    <n v="55"/>
    <x v="6"/>
    <n v="2"/>
    <s v="2. EXP - Operating Expense"/>
    <n v="97"/>
    <x v="16"/>
    <n v="1398"/>
    <n v="24893.25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0"/>
    <n v="2449"/>
    <n v="2449"/>
    <n v="2449"/>
    <n v="2449"/>
    <n v="2449"/>
    <n v="2449"/>
    <n v="2449"/>
    <n v="2449"/>
    <n v="9762.24"/>
    <n v="5301.25"/>
    <s v="All Budget Divisions"/>
    <s v="CD-70 - Finance"/>
    <x v="1"/>
    <s v="USF"/>
    <s v="Employee Expenses"/>
    <s v="Travel"/>
    <n v="-4460.99"/>
    <s v="70-700-70.66800"/>
    <s v="700-Finance"/>
    <s v="700"/>
    <x v="16"/>
    <x v="7"/>
  </r>
  <r>
    <x v="0"/>
    <x v="0"/>
    <x v="0"/>
    <n v="2"/>
    <n v="2"/>
    <n v="39"/>
    <x v="1"/>
    <n v="26"/>
    <n v="52"/>
    <x v="1"/>
    <n v="2"/>
    <s v="2. EXP - Operating Expense"/>
    <n v="100"/>
    <x v="18"/>
    <n v="1367"/>
    <n v="2507382.02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14079.87"/>
    <n v="223651.86"/>
    <n v="207328.49"/>
    <n v="224673.39"/>
    <n v="201106.81"/>
    <n v="191965.59"/>
    <n v="210248.03"/>
    <n v="1904061.59"/>
    <n v="1904061.59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19"/>
    <x v="12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2"/>
    <x v="4"/>
    <x v="1"/>
    <n v="2"/>
    <n v="2"/>
    <n v="48"/>
    <x v="8"/>
    <n v="26"/>
    <n v="47"/>
    <x v="5"/>
    <n v="2"/>
    <s v="2. EXP - Operating Expense"/>
    <n v="52"/>
    <x v="106"/>
    <n v="230"/>
    <n v="7299999.9999869997"/>
    <n v="0"/>
    <n v="0"/>
    <n v="0"/>
    <n v="0"/>
    <n v="0"/>
    <n v="1285956"/>
    <n v="80801"/>
    <n v="80801"/>
    <n v="520801"/>
    <n v="534801"/>
    <n v="193090.8"/>
    <n v="344620.13"/>
    <n v="0"/>
    <n v="0"/>
    <n v="0"/>
    <n v="1019444.1851839999"/>
    <n v="1019444.1851839999"/>
    <n v="1019444.518517"/>
    <n v="1019444.518517"/>
    <n v="644444.51851700002"/>
    <n v="644444.51851700002"/>
    <n v="644444.51851700002"/>
    <n v="644444.51851700002"/>
    <n v="644444.51851700002"/>
    <n v="3040870.93"/>
    <n v="7299999.9999869997"/>
    <s v="All Budget Divisions"/>
    <s v="CD-22 - ECF (FCC Appropriated Program)"/>
    <x v="0"/>
    <s v="FCC"/>
    <s v="Professional Services"/>
    <s v="BPO/Program Support"/>
    <n v="4259129.069987"/>
    <s v="20-202-22.64620"/>
    <s v="202-ECF (FCC Appropriated Program)"/>
    <s v="202"/>
    <x v="106"/>
    <x v="15"/>
  </r>
  <r>
    <x v="5"/>
    <x v="20"/>
    <x v="13"/>
    <n v="2"/>
    <n v="2"/>
    <n v="55"/>
    <x v="9"/>
    <n v="26"/>
    <n v="54"/>
    <x v="11"/>
    <n v="2"/>
    <s v="2. EXP - Operating Expense"/>
    <n v="61"/>
    <x v="35"/>
    <n v="1180"/>
    <n v="16851.61"/>
    <n v="0"/>
    <n v="0"/>
    <n v="0"/>
    <n v="2245.77"/>
    <n v="2368.56"/>
    <n v="12237.28"/>
    <n v="-2245.77"/>
    <n v="0"/>
    <n v="0"/>
    <n v="0"/>
    <n v="0"/>
    <n v="0"/>
    <n v="0"/>
    <n v="0"/>
    <n v="0"/>
    <n v="2245.77"/>
    <n v="2368.56"/>
    <n v="12237.28"/>
    <n v="0"/>
    <n v="0"/>
    <n v="0"/>
    <n v="0"/>
    <n v="0"/>
    <n v="0"/>
    <n v="16851.61"/>
    <n v="16851.61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5"/>
    <x v="15"/>
    <x v="5"/>
    <n v="2"/>
    <n v="2"/>
    <n v="53"/>
    <x v="16"/>
    <n v="26"/>
    <n v="58"/>
    <x v="4"/>
    <n v="2"/>
    <s v="2. EXP - Operating Expense"/>
    <n v="64"/>
    <x v="23"/>
    <n v="1221"/>
    <n v="1956269.15"/>
    <n v="194445.74"/>
    <n v="214854.9"/>
    <n v="256440.25"/>
    <n v="98906.06"/>
    <n v="72262.87"/>
    <n v="71128.84"/>
    <n v="99898.94"/>
    <n v="144956.91"/>
    <n v="131426.25"/>
    <n v="199180"/>
    <n v="170091.79"/>
    <n v="302676.59999999998"/>
    <n v="194445.74"/>
    <n v="214854.9"/>
    <n v="256440.25"/>
    <n v="98906.06"/>
    <n v="72262.87"/>
    <n v="71128.84"/>
    <n v="99898.94"/>
    <n v="144956.91"/>
    <n v="131426.25"/>
    <n v="199180"/>
    <n v="170091.79"/>
    <n v="302676.59999999998"/>
    <n v="1956269.15"/>
    <n v="1956269.15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6"/>
    <x v="12"/>
    <x v="6"/>
    <n v="2"/>
    <n v="2"/>
    <n v="49"/>
    <x v="13"/>
    <n v="26"/>
    <n v="49"/>
    <x v="10"/>
    <n v="2"/>
    <s v="2. EXP - Operating Expense"/>
    <n v="69"/>
    <x v="82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6"/>
    <x v="1"/>
    <n v="2"/>
    <n v="2"/>
    <n v="55"/>
    <x v="9"/>
    <n v="26"/>
    <n v="59"/>
    <x v="2"/>
    <n v="2"/>
    <s v="2. EXP - Operating Expense"/>
    <n v="73"/>
    <x v="56"/>
    <n v="1505"/>
    <n v="4500000"/>
    <n v="332146.62"/>
    <n v="227180.9"/>
    <n v="151239.48000000001"/>
    <n v="276910"/>
    <n v="254295.17"/>
    <n v="346274.88"/>
    <n v="241134.22"/>
    <n v="247779.22"/>
    <n v="359473.54"/>
    <n v="0"/>
    <n v="0"/>
    <n v="0"/>
    <n v="460090.09"/>
    <n v="475356.33"/>
    <n v="483373.28"/>
    <n v="350760.87"/>
    <n v="367486.6"/>
    <n v="352400.63"/>
    <n v="426662.06"/>
    <n v="341059.32"/>
    <n v="324523.34999999998"/>
    <n v="300752.77"/>
    <n v="296426.90000000002"/>
    <n v="321107.8"/>
    <n v="2436434.0299999998"/>
    <n v="3581712.53"/>
    <s v="All Budget Divisions"/>
    <s v="DA-20 - Schools &amp; Libraries (DA)"/>
    <x v="3"/>
    <s v="USF"/>
    <s v="Professional Services"/>
    <s v="Other Professional Services"/>
    <n v="1145278.5"/>
    <s v="90-924-20.64883"/>
    <s v="924-SLD EPC IT Support"/>
    <s v="924"/>
    <x v="56"/>
    <x v="9"/>
  </r>
  <r>
    <x v="0"/>
    <x v="6"/>
    <x v="1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5"/>
    <x v="16"/>
    <x v="9"/>
    <n v="2"/>
    <n v="2"/>
    <n v="52"/>
    <x v="10"/>
    <n v="26"/>
    <n v="59"/>
    <x v="2"/>
    <n v="2"/>
    <s v="2. EXP - Operating Expense"/>
    <n v="32"/>
    <x v="47"/>
    <n v="1279"/>
    <n v="-12.53"/>
    <n v="0"/>
    <n v="0"/>
    <n v="0"/>
    <n v="0"/>
    <n v="0"/>
    <n v="0"/>
    <n v="-18.79"/>
    <n v="6.26"/>
    <n v="0"/>
    <n v="0"/>
    <n v="0"/>
    <n v="0"/>
    <n v="0"/>
    <n v="0"/>
    <n v="0"/>
    <n v="0"/>
    <n v="0"/>
    <n v="0"/>
    <n v="-18.79"/>
    <n v="6.26"/>
    <n v="0"/>
    <n v="0"/>
    <n v="0"/>
    <n v="0"/>
    <n v="-12.53"/>
    <n v="-12.53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6"/>
    <x v="1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3"/>
    <x v="8"/>
    <x v="1"/>
    <n v="2"/>
    <n v="2"/>
    <n v="52"/>
    <x v="10"/>
    <n v="26"/>
    <n v="59"/>
    <x v="2"/>
    <n v="2"/>
    <s v="2. EXP - Operating Expense"/>
    <n v="39"/>
    <x v="27"/>
    <n v="820"/>
    <n v="624.99999200000002"/>
    <n v="0"/>
    <n v="0"/>
    <n v="0"/>
    <n v="0"/>
    <n v="0"/>
    <n v="0"/>
    <n v="0"/>
    <n v="0"/>
    <n v="0"/>
    <n v="0"/>
    <n v="0"/>
    <n v="0"/>
    <n v="52.906599999999997"/>
    <n v="48.096899999999998"/>
    <n v="55.311500000000002"/>
    <n v="48.096899999999998"/>
    <n v="55.311500000000002"/>
    <n v="52.906599999999997"/>
    <n v="50.501800000000003"/>
    <n v="55.311500000000002"/>
    <n v="50.501800000000003"/>
    <n v="52.906599999999997"/>
    <n v="52.906599999999997"/>
    <n v="50.241692"/>
    <n v="0"/>
    <n v="624.99999200000002"/>
    <s v="All Budget Divisions"/>
    <s v="DA-30 - High Cost (DA)"/>
    <x v="4"/>
    <s v="USF"/>
    <s v="Employee Expenses"/>
    <s v="Team Building"/>
    <n v="624.99999200000002"/>
    <s v="90-902-30.62505"/>
    <s v="902-Business Relationship Management"/>
    <s v="902"/>
    <x v="27"/>
    <x v="4"/>
  </r>
  <r>
    <x v="0"/>
    <x v="11"/>
    <x v="6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7"/>
    <x v="10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6"/>
    <x v="12"/>
    <x v="6"/>
    <n v="2"/>
    <n v="2"/>
    <n v="53"/>
    <x v="16"/>
    <n v="26"/>
    <n v="59"/>
    <x v="2"/>
    <n v="2"/>
    <s v="2. EXP - Operating Expense"/>
    <n v="27"/>
    <x v="38"/>
    <n v="1673"/>
    <n v="9863.1"/>
    <n v="0"/>
    <n v="0"/>
    <n v="0"/>
    <n v="0"/>
    <n v="0"/>
    <n v="0"/>
    <n v="0"/>
    <n v="0"/>
    <n v="0"/>
    <n v="0"/>
    <n v="0"/>
    <n v="0"/>
    <n v="758.69999399999995"/>
    <n v="758.69999399999995"/>
    <n v="758.69999399999995"/>
    <n v="1138.0500039999999"/>
    <n v="758.69999399999995"/>
    <n v="758.69999399999995"/>
    <n v="758.69999399999995"/>
    <n v="758.69999399999995"/>
    <n v="1138.0500039999999"/>
    <n v="758.69999399999995"/>
    <n v="758.69999399999995"/>
    <n v="758.70004600000004"/>
    <n v="0"/>
    <n v="0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7"/>
    <x v="5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61"/>
    <n v="12350.28"/>
    <n v="0"/>
    <n v="0"/>
    <n v="0"/>
    <n v="0"/>
    <n v="0"/>
    <n v="0"/>
    <n v="0"/>
    <n v="0"/>
    <n v="0"/>
    <n v="0"/>
    <n v="0"/>
    <n v="0"/>
    <n v="0"/>
    <n v="0"/>
    <n v="0"/>
    <n v="0"/>
    <n v="1482.03"/>
    <n v="1552.61"/>
    <n v="1623.18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7"/>
    <x v="5"/>
    <n v="2"/>
    <n v="2"/>
    <n v="39"/>
    <x v="1"/>
    <n v="26"/>
    <n v="52"/>
    <x v="1"/>
    <n v="2"/>
    <s v="2. EXP - Operating Expense"/>
    <n v="29"/>
    <x v="4"/>
    <n v="1512"/>
    <n v="34479.5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4522.99"/>
    <n v="4449.2"/>
    <n v="4362.6400000000003"/>
    <n v="0"/>
    <n v="0"/>
    <n v="0"/>
    <n v="0"/>
    <n v="39051.440000000002"/>
    <n v="34479.5"/>
    <s v="All Budget Divisions"/>
    <s v="CD-61 - Office of the Chief Administrative Officer Division"/>
    <x v="1"/>
    <s v="USF"/>
    <s v="Employee Expenses"/>
    <s v="Compensation and Benefits"/>
    <n v="-4571.9399999999996"/>
    <s v="93-931-93.62306"/>
    <s v="931-Administrative Assistants"/>
    <s v="931"/>
    <x v="4"/>
    <x v="3"/>
  </r>
  <r>
    <x v="0"/>
    <x v="13"/>
    <x v="7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3"/>
    <x v="3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8"/>
    <x v="11"/>
    <n v="2"/>
    <n v="2"/>
    <n v="34"/>
    <x v="7"/>
    <n v="26"/>
    <n v="47"/>
    <x v="5"/>
    <n v="2"/>
    <s v="2. EXP - Operating Expense"/>
    <n v="26"/>
    <x v="51"/>
    <n v="1335"/>
    <n v="991794.59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75270.84"/>
    <n v="82797.919999999998"/>
    <n v="82797.919999999998"/>
    <n v="79034.38"/>
    <n v="82797.919999999998"/>
    <n v="86561.47"/>
    <n v="79034.38"/>
    <n v="82797.919999999998"/>
    <n v="82797.919999999998"/>
    <n v="79034.38"/>
    <n v="86561.47"/>
    <n v="92308.07"/>
    <n v="92308.07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5"/>
    <x v="4"/>
    <n v="2"/>
    <n v="2"/>
    <n v="42"/>
    <x v="11"/>
    <n v="26"/>
    <n v="55"/>
    <x v="6"/>
    <n v="2"/>
    <s v="2. EXP - Operating Expense"/>
    <n v="26"/>
    <x v="51"/>
    <n v="1398"/>
    <n v="870771.21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75950.17"/>
    <n v="71166.3"/>
    <n v="64977.93"/>
    <n v="68072.11"/>
    <n v="68072.11"/>
    <n v="64977.93"/>
    <n v="71166.3"/>
    <n v="462338.53"/>
    <n v="462338.53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17"/>
    <x v="10"/>
    <n v="2"/>
    <n v="2"/>
    <n v="54"/>
    <x v="15"/>
    <n v="26"/>
    <n v="59"/>
    <x v="2"/>
    <n v="2"/>
    <s v="2. EXP - Operating Expense"/>
    <n v="26"/>
    <x v="51"/>
    <n v="1507"/>
    <n v="205493.2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7244.96"/>
    <n v="17244.96"/>
    <n v="16461.099999999999"/>
    <n v="17244.96"/>
    <n v="18028.830000000002"/>
    <n v="16461.099999999999"/>
    <n v="17244.96"/>
    <n v="17244.96"/>
    <n v="16461.099999999999"/>
    <n v="18028.830000000002"/>
    <n v="33827.440000000002"/>
    <n v="33827.440000000002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1"/>
    <x v="1"/>
    <x v="1"/>
    <n v="2"/>
    <n v="2"/>
    <n v="47"/>
    <x v="2"/>
    <n v="26"/>
    <n v="52"/>
    <x v="1"/>
    <n v="2"/>
    <s v="2. EXP - Operating Expense"/>
    <n v="27"/>
    <x v="38"/>
    <n v="662"/>
    <n v="6970.08"/>
    <n v="249"/>
    <n v="227.67"/>
    <n v="219.99"/>
    <n v="221.92"/>
    <n v="344.59"/>
    <n v="286.24"/>
    <n v="246"/>
    <n v="297.98"/>
    <n v="291.77"/>
    <n v="347.64"/>
    <n v="251.65"/>
    <n v="371.56"/>
    <n v="562.96799999999996"/>
    <n v="536.16"/>
    <n v="616.58399999999995"/>
    <n v="562.96799999999996"/>
    <n v="589.77599999999995"/>
    <n v="589.77599999999995"/>
    <n v="562.96799999999996"/>
    <n v="616.58399999999995"/>
    <n v="589.77599999999995"/>
    <n v="562.96799999999996"/>
    <n v="589.77599999999995"/>
    <n v="589.77599999999995"/>
    <n v="3356.01"/>
    <n v="6970.08"/>
    <s v="All Budget Divisions"/>
    <s v="CD-93 - Human Resources"/>
    <x v="1"/>
    <s v="USF"/>
    <s v="Employee Expenses"/>
    <s v="Compensation and Benefits"/>
    <n v="3614.07"/>
    <s v="93-931-93.62304"/>
    <s v="931-Administrative Assistants"/>
    <s v="931"/>
    <x v="38"/>
    <x v="3"/>
  </r>
  <r>
    <x v="0"/>
    <x v="6"/>
    <x v="1"/>
    <n v="2"/>
    <n v="2"/>
    <n v="42"/>
    <x v="11"/>
    <n v="26"/>
    <n v="55"/>
    <x v="6"/>
    <n v="2"/>
    <s v="2. EXP - Operating Expense"/>
    <n v="27"/>
    <x v="38"/>
    <n v="1331"/>
    <n v="14868.37"/>
    <n v="557.23"/>
    <n v="557.23"/>
    <n v="557.23"/>
    <n v="557.23"/>
    <n v="557.23"/>
    <n v="557.23"/>
    <n v="557.23"/>
    <n v="557.23"/>
    <n v="557.23"/>
    <n v="0"/>
    <n v="0"/>
    <n v="0"/>
    <n v="1253.27"/>
    <n v="1139.3399999999999"/>
    <n v="1253.27"/>
    <n v="1253.27"/>
    <n v="1196.31"/>
    <n v="1253.27"/>
    <n v="1310.24"/>
    <n v="1196.31"/>
    <n v="1253.27"/>
    <n v="1253.27"/>
    <n v="1196.31"/>
    <n v="1310.24"/>
    <n v="5015.07"/>
    <n v="11108.55"/>
    <s v="All Budget Divisions"/>
    <s v="CD-70 - Finance"/>
    <x v="1"/>
    <s v="USF"/>
    <s v="Employee Expenses"/>
    <s v="Compensation and Benefits"/>
    <n v="6093.48"/>
    <s v="10-100-10.62304"/>
    <s v="100-499"/>
    <s v="100"/>
    <x v="38"/>
    <x v="3"/>
  </r>
  <r>
    <x v="0"/>
    <x v="5"/>
    <x v="4"/>
    <n v="2"/>
    <n v="2"/>
    <n v="39"/>
    <x v="1"/>
    <n v="26"/>
    <n v="52"/>
    <x v="1"/>
    <n v="2"/>
    <s v="2. EXP - Operating Expense"/>
    <n v="27"/>
    <x v="38"/>
    <n v="1367"/>
    <n v="18880.45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715.13"/>
    <n v="1541.46"/>
    <n v="1407.42"/>
    <n v="1474.44"/>
    <n v="1474.44"/>
    <n v="1407.42"/>
    <n v="1541.46"/>
    <n v="10033.81"/>
    <n v="10033.81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5"/>
    <x v="15"/>
    <x v="5"/>
    <n v="2"/>
    <n v="2"/>
    <n v="46"/>
    <x v="3"/>
    <n v="26"/>
    <n v="59"/>
    <x v="2"/>
    <n v="2"/>
    <s v="2. EXP - Operating Expense"/>
    <n v="16"/>
    <x v="1"/>
    <n v="1317"/>
    <n v="368265.48"/>
    <n v="56333.760000000002"/>
    <n v="26612.799999999999"/>
    <n v="19892.8"/>
    <n v="55708.4"/>
    <n v="21912.48"/>
    <n v="31758.48"/>
    <n v="35835.120000000003"/>
    <n v="24711.96"/>
    <n v="25209.279999999999"/>
    <n v="28060.12"/>
    <n v="17203.12"/>
    <n v="25027.16"/>
    <n v="56333.760000000002"/>
    <n v="26612.799999999999"/>
    <n v="19892.8"/>
    <n v="55708.4"/>
    <n v="21912.48"/>
    <n v="31758.48"/>
    <n v="35835.120000000003"/>
    <n v="24711.96"/>
    <n v="25209.279999999999"/>
    <n v="28060.12"/>
    <n v="17203.12"/>
    <n v="25027.16"/>
    <n v="368265.48"/>
    <n v="368265.48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17"/>
    <x v="10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5"/>
    <x v="16"/>
    <x v="9"/>
    <n v="2"/>
    <n v="2"/>
    <n v="55"/>
    <x v="9"/>
    <n v="26"/>
    <n v="59"/>
    <x v="2"/>
    <n v="2"/>
    <s v="2. EXP - Operating Expense"/>
    <n v="17"/>
    <x v="28"/>
    <n v="1261"/>
    <n v="-11347.2"/>
    <n v="0"/>
    <n v="0"/>
    <n v="0"/>
    <n v="-22694.400000000001"/>
    <n v="6120.98"/>
    <n v="1864.09"/>
    <n v="3362.13"/>
    <n v="0"/>
    <n v="0"/>
    <n v="0"/>
    <n v="0"/>
    <n v="0"/>
    <n v="0"/>
    <n v="0"/>
    <n v="0"/>
    <n v="-22694.400000000001"/>
    <n v="6120.98"/>
    <n v="1864.09"/>
    <n v="3362.13"/>
    <n v="0"/>
    <n v="0"/>
    <n v="0"/>
    <n v="0"/>
    <n v="0"/>
    <n v="-11347.2"/>
    <n v="-11347.2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3"/>
    <x v="3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18"/>
    <x v="11"/>
    <n v="2"/>
    <n v="2"/>
    <n v="53"/>
    <x v="16"/>
    <n v="26"/>
    <n v="59"/>
    <x v="2"/>
    <n v="2"/>
    <s v="2. EXP - Operating Expense"/>
    <n v="24"/>
    <x v="3"/>
    <n v="1453"/>
    <n v="2095.81"/>
    <n v="0"/>
    <n v="0"/>
    <n v="0"/>
    <n v="0"/>
    <n v="0"/>
    <n v="0"/>
    <n v="0"/>
    <n v="0"/>
    <n v="0"/>
    <n v="0"/>
    <n v="0"/>
    <n v="0"/>
    <n v="0"/>
    <n v="175.38"/>
    <n v="192.92"/>
    <n v="192.92"/>
    <n v="184.15"/>
    <n v="192.92"/>
    <n v="201.69"/>
    <n v="184.15"/>
    <n v="192.92"/>
    <n v="192.92"/>
    <n v="184.15"/>
    <n v="201.69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8"/>
    <x v="11"/>
    <n v="2"/>
    <n v="2"/>
    <n v="46"/>
    <x v="3"/>
    <n v="26"/>
    <n v="59"/>
    <x v="2"/>
    <n v="2"/>
    <s v="2. EXP - Operating Expense"/>
    <n v="24"/>
    <x v="3"/>
    <n v="1498"/>
    <n v="71822.66"/>
    <n v="4755.59"/>
    <n v="4189.79"/>
    <n v="4491.79"/>
    <n v="5875.59"/>
    <n v="5676.8"/>
    <n v="6195.6"/>
    <n v="3593.77"/>
    <n v="5085.41"/>
    <n v="4081"/>
    <n v="0"/>
    <n v="0"/>
    <n v="0"/>
    <n v="4755.59"/>
    <n v="5612.31"/>
    <n v="6173.54"/>
    <n v="6173.54"/>
    <n v="5892.92"/>
    <n v="6173.54"/>
    <n v="6454.15"/>
    <n v="5892.92"/>
    <n v="6173.54"/>
    <n v="6173.54"/>
    <n v="5892.92"/>
    <n v="6454.15"/>
    <n v="4755.59"/>
    <n v="4755.59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5"/>
    <x v="16"/>
    <x v="9"/>
    <n v="2"/>
    <n v="2"/>
    <n v="48"/>
    <x v="8"/>
    <n v="26"/>
    <n v="59"/>
    <x v="2"/>
    <n v="6"/>
    <s v="X00000 - Capital Expenses"/>
    <n v="141"/>
    <x v="9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5"/>
    <x v="5"/>
    <n v="2"/>
    <n v="2"/>
    <n v="35"/>
    <x v="12"/>
    <n v="26"/>
    <n v="48"/>
    <x v="7"/>
    <n v="3"/>
    <s v="4. USAC_DEBIT - USAC Administration (Debit to SM)"/>
    <n v="128"/>
    <x v="66"/>
    <n v="1118"/>
    <n v="64729.46"/>
    <n v="4331.67"/>
    <n v="4543.29"/>
    <n v="4743.55"/>
    <n v="5757.19"/>
    <n v="10739.07"/>
    <n v="4364.03"/>
    <n v="5335.38"/>
    <n v="4532.3100000000004"/>
    <n v="4650.6400000000003"/>
    <n v="7144.13"/>
    <n v="3584.95"/>
    <n v="5003.25"/>
    <n v="4331.67"/>
    <n v="4543.29"/>
    <n v="4743.55"/>
    <n v="5757.19"/>
    <n v="10739.07"/>
    <n v="4364.03"/>
    <n v="5335.38"/>
    <n v="4532.3100000000004"/>
    <n v="4650.6400000000003"/>
    <n v="7144.13"/>
    <n v="3584.95"/>
    <n v="5003.25"/>
    <n v="64729.46"/>
    <n v="64729.46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17"/>
    <x v="10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6"/>
    <x v="12"/>
    <x v="6"/>
    <n v="2"/>
    <n v="2"/>
    <n v="56"/>
    <x v="22"/>
    <n v="26"/>
    <n v="57"/>
    <x v="13"/>
    <n v="3"/>
    <s v="4. USAC_DEBIT - USAC Administration (Debit to SM)"/>
    <n v="130"/>
    <x v="32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0"/>
    <x v="0"/>
    <n v="2"/>
    <n v="2"/>
    <n v="36"/>
    <x v="14"/>
    <n v="26"/>
    <n v="49"/>
    <x v="10"/>
    <n v="5"/>
    <s v="USAC_ADMIN CAP - Capital Allocations"/>
    <n v="136"/>
    <x v="88"/>
    <n v="1341"/>
    <n v="214297.529852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3763.792044000002"/>
    <n v="42148.220741999998"/>
    <n v="118385.51706699999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6"/>
    <x v="1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9"/>
    <x v="12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5"/>
    <x v="4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2"/>
    <x v="2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4"/>
    <x v="9"/>
    <x v="1"/>
    <n v="2"/>
    <n v="2"/>
    <n v="42"/>
    <x v="11"/>
    <n v="26"/>
    <n v="52"/>
    <x v="1"/>
    <n v="2"/>
    <s v="2. EXP - Operating Expense"/>
    <n v="108"/>
    <x v="30"/>
    <n v="980"/>
    <n v="-11646.873"/>
    <n v="0"/>
    <n v="0"/>
    <n v="0"/>
    <n v="0"/>
    <n v="0"/>
    <n v="0"/>
    <n v="0"/>
    <n v="0"/>
    <n v="0"/>
    <n v="0"/>
    <n v="0"/>
    <n v="0"/>
    <n v="-1022.4354"/>
    <n v="-933.52800000000002"/>
    <n v="-933.52800000000002"/>
    <n v="-977.98170000000005"/>
    <n v="-1022.4354"/>
    <n v="-889.07429999999999"/>
    <n v="-1022.4354"/>
    <n v="-977.98170000000005"/>
    <n v="-933.52800000000002"/>
    <n v="-1022.4354"/>
    <n v="-933.52800000000002"/>
    <n v="-977.98170000000005"/>
    <n v="0"/>
    <n v="-11646.873"/>
    <s v="All Budget Divisions"/>
    <s v="CD-70 - Finance"/>
    <x v="1"/>
    <s v="USF"/>
    <s v="Employee Expenses"/>
    <s v="Compensation and Benefits"/>
    <n v="-11646.873"/>
    <s v="70-735-70.68009"/>
    <s v="735-Facilities"/>
    <s v="735"/>
    <x v="30"/>
    <x v="0"/>
  </r>
  <r>
    <x v="6"/>
    <x v="12"/>
    <x v="6"/>
    <n v="2"/>
    <n v="2"/>
    <n v="38"/>
    <x v="18"/>
    <n v="26"/>
    <n v="51"/>
    <x v="8"/>
    <n v="2"/>
    <s v="2. EXP - Operating Expense"/>
    <n v="108"/>
    <x v="30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19"/>
    <x v="12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9"/>
    <x v="12"/>
    <n v="2"/>
    <n v="2"/>
    <n v="36"/>
    <x v="14"/>
    <n v="26"/>
    <n v="49"/>
    <x v="10"/>
    <n v="3"/>
    <s v="4. USAC_DEBIT - USAC Administration (Debit to SM)"/>
    <n v="125"/>
    <x v="64"/>
    <n v="1341"/>
    <n v="4836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35.31"/>
    <n v="204.93"/>
    <n v="348.33"/>
    <n v="923.99"/>
    <n v="643.86"/>
    <n v="395.93"/>
    <n v="762.73"/>
    <n v="1761.16"/>
    <n v="1761.16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3"/>
    <x v="8"/>
    <x v="1"/>
    <n v="2"/>
    <n v="2"/>
    <n v="46"/>
    <x v="3"/>
    <n v="26"/>
    <n v="59"/>
    <x v="2"/>
    <n v="2"/>
    <s v="2. EXP - Operating Expense"/>
    <n v="102"/>
    <x v="44"/>
    <n v="841"/>
    <n v="0"/>
    <n v="-3984.28"/>
    <n v="1280.05"/>
    <n v="-8550.56"/>
    <n v="0"/>
    <n v="-10494.16"/>
    <n v="-2144.71"/>
    <n v="-9389.34"/>
    <n v="-9970.24"/>
    <n v="-2249.85"/>
    <n v="-11680.38"/>
    <n v="-11037.26"/>
    <n v="2003.54"/>
    <n v="0"/>
    <n v="0"/>
    <n v="0"/>
    <n v="0"/>
    <n v="0"/>
    <n v="0"/>
    <n v="0"/>
    <n v="0"/>
    <n v="0"/>
    <n v="0"/>
    <n v="0"/>
    <n v="0"/>
    <n v="-66217.19"/>
    <n v="0"/>
    <s v="All Budget Divisions"/>
    <s v="CD-90 - Information Technology"/>
    <x v="1"/>
    <s v="USF"/>
    <s v="Employee Expenses"/>
    <s v="Compensation and Benefits"/>
    <n v="66217.19"/>
    <s v="90-909-90.68002"/>
    <s v="909-Project Management Office"/>
    <s v="909"/>
    <x v="44"/>
    <x v="0"/>
  </r>
  <r>
    <x v="5"/>
    <x v="10"/>
    <x v="1"/>
    <n v="2"/>
    <n v="2"/>
    <n v="39"/>
    <x v="1"/>
    <n v="26"/>
    <n v="52"/>
    <x v="1"/>
    <n v="2"/>
    <s v="2. EXP - Operating Expense"/>
    <n v="104"/>
    <x v="54"/>
    <n v="1151"/>
    <n v="0"/>
    <n v="0"/>
    <n v="0"/>
    <n v="0"/>
    <n v="0"/>
    <n v="0"/>
    <n v="0"/>
    <n v="0"/>
    <n v="0"/>
    <n v="0"/>
    <n v="0"/>
    <n v="0"/>
    <n v="6685.13"/>
    <n v="0"/>
    <n v="0"/>
    <n v="0"/>
    <n v="0"/>
    <n v="0"/>
    <n v="0"/>
    <n v="0"/>
    <n v="0"/>
    <n v="0"/>
    <n v="0"/>
    <n v="0"/>
    <n v="0"/>
    <n v="6685.13"/>
    <n v="0"/>
    <s v="All Budget Divisions"/>
    <s v="CD-61 - Office of the Chief Administrative Officer Division"/>
    <x v="1"/>
    <s v="USF"/>
    <s v="Employee Expenses"/>
    <s v="Compensation and Benefits"/>
    <n v="-6685.13"/>
    <s v="61-610-61.68004"/>
    <s v="610-Enterprise Strategy"/>
    <s v="610"/>
    <x v="54"/>
    <x v="0"/>
  </r>
  <r>
    <x v="2"/>
    <x v="4"/>
    <x v="1"/>
    <n v="2"/>
    <n v="2"/>
    <n v="37"/>
    <x v="5"/>
    <n v="26"/>
    <n v="50"/>
    <x v="0"/>
    <n v="2"/>
    <s v="2. EXP - Operating Expense"/>
    <n v="105"/>
    <x v="11"/>
    <n v="243"/>
    <n v="124892.5549"/>
    <n v="0"/>
    <n v="525"/>
    <n v="4000"/>
    <n v="0"/>
    <n v="1150"/>
    <n v="1550"/>
    <n v="3000"/>
    <n v="0"/>
    <n v="3600"/>
    <n v="1350"/>
    <n v="3000"/>
    <n v="88574.33"/>
    <n v="428.09320000000002"/>
    <n v="407.70780000000002"/>
    <n v="468.86399999999998"/>
    <n v="448.47859999999997"/>
    <n v="435.40120000000002"/>
    <n v="456.94040000000001"/>
    <n v="456.94040000000001"/>
    <n v="455.01729999999998"/>
    <n v="448.47859999999997"/>
    <n v="428.09320000000002"/>
    <n v="448.47859999999997"/>
    <n v="120010.0616"/>
    <n v="106749.33"/>
    <n v="124892.5549"/>
    <s v="All Budget Divisions"/>
    <s v="BD-50 - Rural Health Care"/>
    <x v="2"/>
    <s v="USF"/>
    <s v="Employee Expenses"/>
    <s v="Compensation and Benefits"/>
    <n v="18143.224900000001"/>
    <s v="50-500-50.68005"/>
    <s v="500-Rural Health Care"/>
    <s v="500"/>
    <x v="11"/>
    <x v="3"/>
  </r>
  <r>
    <x v="4"/>
    <x v="9"/>
    <x v="1"/>
    <n v="2"/>
    <n v="2"/>
    <n v="46"/>
    <x v="3"/>
    <n v="26"/>
    <n v="59"/>
    <x v="2"/>
    <n v="2"/>
    <s v="2. EXP - Operating Expense"/>
    <n v="105"/>
    <x v="11"/>
    <n v="1096"/>
    <n v="49411.970999999998"/>
    <n v="0"/>
    <n v="0"/>
    <n v="100"/>
    <n v="0"/>
    <n v="0"/>
    <n v="0"/>
    <n v="300"/>
    <n v="0"/>
    <n v="0"/>
    <n v="0"/>
    <n v="350"/>
    <n v="32468.74"/>
    <n v="172.5"/>
    <n v="157.5"/>
    <n v="157.5"/>
    <n v="165"/>
    <n v="172.5"/>
    <n v="150"/>
    <n v="172.5"/>
    <n v="165"/>
    <n v="157.5"/>
    <n v="172.5"/>
    <n v="14391.5913"/>
    <n v="33377.879699999998"/>
    <n v="33218.74"/>
    <n v="49411.970999999998"/>
    <s v="All Budget Divisions"/>
    <s v="CD-90 - Information Technology"/>
    <x v="1"/>
    <s v="USF"/>
    <s v="Employee Expenses"/>
    <s v="Compensation and Benefits"/>
    <n v="16193.231"/>
    <s v="90-923-90.68005"/>
    <s v="923-Information Security"/>
    <s v="923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461"/>
    <n v="4364.97"/>
    <n v="0"/>
    <n v="0"/>
    <n v="0"/>
    <n v="0"/>
    <n v="0"/>
    <n v="0"/>
    <n v="0"/>
    <n v="0"/>
    <n v="0"/>
    <n v="0"/>
    <n v="0"/>
    <n v="0"/>
    <n v="0"/>
    <n v="11.54"/>
    <n v="12.69"/>
    <n v="12.69"/>
    <n v="12.12"/>
    <n v="12.69"/>
    <n v="13.27"/>
    <n v="12.12"/>
    <n v="12.69"/>
    <n v="12.69"/>
    <n v="1702.95"/>
    <n v="2549.52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5"/>
    <x v="20"/>
    <x v="13"/>
    <n v="2"/>
    <n v="2"/>
    <n v="49"/>
    <x v="13"/>
    <n v="26"/>
    <n v="59"/>
    <x v="2"/>
    <n v="2"/>
    <s v="2. EXP - Operating Expense"/>
    <n v="107"/>
    <x v="12"/>
    <n v="1240"/>
    <n v="1553.13"/>
    <n v="1553.13"/>
    <n v="0"/>
    <n v="0"/>
    <n v="0"/>
    <n v="0"/>
    <n v="0"/>
    <n v="0"/>
    <n v="0"/>
    <n v="0"/>
    <n v="0"/>
    <n v="0"/>
    <n v="0"/>
    <n v="1553.13"/>
    <n v="0"/>
    <n v="0"/>
    <n v="0"/>
    <n v="0"/>
    <n v="0"/>
    <n v="0"/>
    <n v="0"/>
    <n v="0"/>
    <n v="0"/>
    <n v="0"/>
    <n v="0"/>
    <n v="1553.13"/>
    <n v="1553.13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5"/>
    <x v="4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11"/>
    <x v="6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0"/>
    <x v="0"/>
    <n v="2"/>
    <n v="2"/>
    <n v="45"/>
    <x v="6"/>
    <n v="26"/>
    <n v="58"/>
    <x v="4"/>
    <n v="2"/>
    <s v="2. EXP - Operating Expense"/>
    <n v="83"/>
    <x v="13"/>
    <n v="1423"/>
    <n v="368106.43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29867.24"/>
    <n v="37624.92"/>
    <n v="31476.28"/>
    <n v="32197.67"/>
    <n v="24314.7"/>
    <n v="20399"/>
    <n v="28552.67"/>
    <n v="294840.06"/>
    <n v="294840.06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0"/>
    <x v="5"/>
    <x v="4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5"/>
    <x v="16"/>
    <x v="9"/>
    <n v="2"/>
    <n v="2"/>
    <n v="36"/>
    <x v="14"/>
    <n v="26"/>
    <n v="49"/>
    <x v="10"/>
    <n v="2"/>
    <s v="2. EXP - Operating Expense"/>
    <n v="95"/>
    <x v="7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2"/>
    <x v="2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5"/>
    <x v="15"/>
    <x v="5"/>
    <n v="2"/>
    <n v="2"/>
    <n v="55"/>
    <x v="9"/>
    <n v="26"/>
    <n v="58"/>
    <x v="4"/>
    <n v="2"/>
    <s v="2. EXP - Operating Expense"/>
    <n v="44"/>
    <x v="5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0"/>
    <x v="0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13"/>
    <x v="7"/>
    <n v="2"/>
    <n v="2"/>
    <n v="46"/>
    <x v="3"/>
    <n v="26"/>
    <n v="59"/>
    <x v="2"/>
    <n v="2"/>
    <s v="2. EXP - Operating Expense"/>
    <n v="48"/>
    <x v="91"/>
    <n v="1498"/>
    <n v="183601.1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100000"/>
    <n v="0"/>
    <n v="0"/>
    <n v="50000"/>
    <n v="0"/>
    <n v="0"/>
    <n v="33601.1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5"/>
    <x v="20"/>
    <x v="13"/>
    <n v="2"/>
    <n v="2"/>
    <n v="43"/>
    <x v="21"/>
    <n v="26"/>
    <n v="56"/>
    <x v="12"/>
    <n v="2"/>
    <s v="2. EXP - Operating Expense"/>
    <n v="57"/>
    <x v="22"/>
    <n v="1211"/>
    <n v="37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75"/>
    <n v="0"/>
    <n v="0"/>
    <n v="1875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7"/>
    <x v="5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7"/>
    <x v="10"/>
    <n v="2"/>
    <n v="2"/>
    <n v="42"/>
    <x v="11"/>
    <n v="26"/>
    <n v="55"/>
    <x v="6"/>
    <n v="2"/>
    <s v="2. EXP - Operating Expense"/>
    <n v="57"/>
    <x v="22"/>
    <n v="1406"/>
    <n v="4474053.3666660003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299999"/>
    <n v="419045"/>
    <n v="419045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3"/>
    <x v="8"/>
    <x v="1"/>
    <n v="2"/>
    <n v="2"/>
    <n v="39"/>
    <x v="1"/>
    <n v="26"/>
    <n v="52"/>
    <x v="1"/>
    <n v="2"/>
    <s v="2. EXP - Operating Expense"/>
    <n v="38"/>
    <x v="26"/>
    <n v="70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1 - Office of the Chief Administrative Officer Division"/>
    <x v="1"/>
    <s v="USF"/>
    <s v="Employee Expenses"/>
    <s v="Compensation and Benefits"/>
    <n v="1000"/>
    <s v="61-610-61.62501"/>
    <s v="610-Enterprise Strategy"/>
    <s v="610"/>
    <x v="26"/>
    <x v="3"/>
  </r>
  <r>
    <x v="5"/>
    <x v="20"/>
    <x v="13"/>
    <n v="2"/>
    <n v="2"/>
    <n v="42"/>
    <x v="11"/>
    <n v="26"/>
    <n v="52"/>
    <x v="1"/>
    <n v="2"/>
    <s v="2. EXP - Operating Expense"/>
    <n v="38"/>
    <x v="26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501"/>
    <s v="735-Facilities"/>
    <s v="735"/>
    <x v="26"/>
    <x v="3"/>
  </r>
  <r>
    <x v="5"/>
    <x v="10"/>
    <x v="1"/>
    <n v="2"/>
    <n v="2"/>
    <n v="52"/>
    <x v="10"/>
    <n v="26"/>
    <n v="59"/>
    <x v="2"/>
    <n v="2"/>
    <s v="2. EXP - Operating Expense"/>
    <n v="39"/>
    <x v="2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5"/>
    <x v="15"/>
    <x v="5"/>
    <n v="2"/>
    <n v="2"/>
    <n v="49"/>
    <x v="13"/>
    <n v="26"/>
    <n v="49"/>
    <x v="10"/>
    <n v="2"/>
    <s v="2. EXP - Operating Expense"/>
    <n v="40"/>
    <x v="48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0"/>
    <x v="0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0"/>
    <x v="0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4"/>
    <x v="8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8"/>
    <x v="11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2"/>
    <x v="4"/>
    <x v="1"/>
    <n v="2"/>
    <n v="2"/>
    <n v="49"/>
    <x v="13"/>
    <n v="26"/>
    <n v="52"/>
    <x v="1"/>
    <n v="2"/>
    <s v="2. EXP - Operating Expense"/>
    <n v="31"/>
    <x v="24"/>
    <n v="259"/>
    <n v="0"/>
    <n v="0"/>
    <n v="0"/>
    <n v="0"/>
    <n v="0"/>
    <n v="0"/>
    <n v="0"/>
    <n v="0"/>
    <n v="0"/>
    <n v="0"/>
    <n v="0"/>
    <n v="71.62"/>
    <n v="1020.53"/>
    <n v="0"/>
    <n v="0"/>
    <n v="0"/>
    <n v="0"/>
    <n v="0"/>
    <n v="0"/>
    <n v="0"/>
    <n v="0"/>
    <n v="0"/>
    <n v="0"/>
    <n v="0"/>
    <n v="0"/>
    <n v="1092.1500000000001"/>
    <n v="0"/>
    <s v="All Budget Divisions"/>
    <s v="CD-42 - ACP (FCC Appropriated Program; formerly EBB)"/>
    <x v="0"/>
    <s v="FCC"/>
    <s v="Employee Expenses"/>
    <s v="Compensation and Benefits"/>
    <n v="-1092.1500000000001"/>
    <s v="61-403-42.62308"/>
    <s v="403-ACP (FCC Appropriated Program; formerly EBB)"/>
    <s v="403"/>
    <x v="24"/>
    <x v="0"/>
  </r>
  <r>
    <x v="1"/>
    <x v="1"/>
    <x v="1"/>
    <n v="2"/>
    <n v="2"/>
    <n v="49"/>
    <x v="13"/>
    <n v="26"/>
    <n v="54"/>
    <x v="11"/>
    <n v="2"/>
    <s v="2. EXP - Operating Expense"/>
    <n v="31"/>
    <x v="24"/>
    <n v="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0"/>
    <x v="0"/>
    <n v="2"/>
    <n v="2"/>
    <n v="53"/>
    <x v="16"/>
    <n v="26"/>
    <n v="59"/>
    <x v="2"/>
    <n v="2"/>
    <s v="2. EXP - Operating Expense"/>
    <n v="32"/>
    <x v="47"/>
    <n v="1491"/>
    <n v="-29027.46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678.42"/>
    <n v="-608.45000000000005"/>
    <n v="1056.95"/>
    <n v="0"/>
    <n v="0"/>
    <n v="0"/>
    <n v="0"/>
    <n v="-29027.46"/>
    <n v="-29027.46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3"/>
    <x v="8"/>
    <x v="1"/>
    <n v="2"/>
    <n v="2"/>
    <n v="45"/>
    <x v="6"/>
    <n v="26"/>
    <n v="58"/>
    <x v="4"/>
    <n v="2"/>
    <s v="2. EXP - Operating Expense"/>
    <n v="26"/>
    <x v="51"/>
    <n v="782"/>
    <n v="764711.48"/>
    <n v="64992.78"/>
    <n v="71877.34"/>
    <n v="58100.07"/>
    <n v="64400.69"/>
    <n v="59698.98"/>
    <n v="61545.919999999998"/>
    <n v="61185.02"/>
    <n v="56047.79"/>
    <n v="70486.61"/>
    <n v="63248.5"/>
    <n v="70063.7"/>
    <n v="68128.09"/>
    <n v="64706.356"/>
    <n v="58823.96"/>
    <n v="67647.554000000004"/>
    <n v="58823.96"/>
    <n v="67647.554000000004"/>
    <n v="64706.356"/>
    <n v="61765.158000000003"/>
    <n v="67647.554000000004"/>
    <n v="61765.158000000003"/>
    <n v="64706.356"/>
    <n v="64706.356"/>
    <n v="61765.158000000003"/>
    <n v="769775.49"/>
    <n v="764711.48"/>
    <s v="All Budget Divisions"/>
    <s v="CD-80 - Audit and Assurance"/>
    <x v="1"/>
    <s v="USF"/>
    <s v="Employee Expenses"/>
    <s v="Compensation and Benefits"/>
    <n v="-5064.01"/>
    <s v="80-800-80.62303"/>
    <s v="800-Audit and Assurance"/>
    <s v="800"/>
    <x v="51"/>
    <x v="3"/>
  </r>
  <r>
    <x v="0"/>
    <x v="2"/>
    <x v="2"/>
    <n v="2"/>
    <n v="2"/>
    <n v="39"/>
    <x v="1"/>
    <n v="26"/>
    <n v="52"/>
    <x v="1"/>
    <n v="2"/>
    <s v="2. EXP - Operating Expense"/>
    <n v="26"/>
    <x v="51"/>
    <n v="1403"/>
    <n v="91852.11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725.37"/>
    <n v="7374.21"/>
    <n v="7725.37"/>
    <n v="8076.52"/>
    <n v="7374.21"/>
    <n v="7725.37"/>
    <n v="7725.37"/>
    <n v="7374.21"/>
    <n v="8076.52"/>
    <n v="22674.959999999999"/>
    <n v="22674.959999999999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6"/>
    <x v="1"/>
    <n v="2"/>
    <n v="2"/>
    <n v="45"/>
    <x v="6"/>
    <n v="26"/>
    <n v="58"/>
    <x v="4"/>
    <n v="2"/>
    <s v="2. EXP - Operating Expense"/>
    <n v="26"/>
    <x v="51"/>
    <n v="1423"/>
    <n v="907610.03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6503.53"/>
    <n v="69548.66"/>
    <n v="76503.53"/>
    <n v="76503.53"/>
    <n v="73026.09"/>
    <n v="76503.53"/>
    <n v="79980.960000000006"/>
    <n v="73026.09"/>
    <n v="76503.53"/>
    <n v="76503.53"/>
    <n v="73026.09"/>
    <n v="79980.960000000006"/>
    <n v="636205.23"/>
    <n v="678099.45"/>
    <s v="All Budget Divisions"/>
    <s v="CD-80 - Audit and Assurance"/>
    <x v="1"/>
    <s v="USF"/>
    <s v="Employee Expenses"/>
    <s v="Compensation and Benefits"/>
    <n v="41894.22"/>
    <s v="80-800-80.62303"/>
    <s v="800-Audit and Assurance"/>
    <s v="800"/>
    <x v="51"/>
    <x v="3"/>
  </r>
  <r>
    <x v="0"/>
    <x v="19"/>
    <x v="12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5"/>
    <x v="16"/>
    <x v="9"/>
    <n v="2"/>
    <n v="2"/>
    <n v="52"/>
    <x v="10"/>
    <n v="26"/>
    <n v="59"/>
    <x v="2"/>
    <n v="2"/>
    <s v="2. EXP - Operating Expense"/>
    <n v="27"/>
    <x v="38"/>
    <n v="1262"/>
    <n v="10865.73"/>
    <n v="990.76"/>
    <n v="1185.0999999999999"/>
    <n v="1093.56"/>
    <n v="1117.33"/>
    <n v="1099.1199999999999"/>
    <n v="1099.1199999999999"/>
    <n v="361.42"/>
    <n v="979.83"/>
    <n v="979.83"/>
    <n v="979.83"/>
    <n v="979.83"/>
    <n v="979.83"/>
    <n v="990.76"/>
    <n v="1185.0999999999999"/>
    <n v="1093.56"/>
    <n v="1117.33"/>
    <n v="1099.1199999999999"/>
    <n v="1099.1199999999999"/>
    <n v="361.42"/>
    <n v="979.83"/>
    <n v="979.83"/>
    <n v="979.83"/>
    <n v="979.83"/>
    <n v="0"/>
    <n v="11845.56"/>
    <n v="10865.73"/>
    <s v="All Budget Divisions"/>
    <s v="DA-30 - High Cost (DA)"/>
    <x v="4"/>
    <s v="USF"/>
    <s v="Employee Expenses"/>
    <s v="Compensation and Benefits"/>
    <n v="-979.83"/>
    <s v="90-902-30.62304"/>
    <s v="902-Business Relationship Management"/>
    <s v="902"/>
    <x v="38"/>
    <x v="3"/>
  </r>
  <r>
    <x v="5"/>
    <x v="16"/>
    <x v="9"/>
    <n v="2"/>
    <n v="2"/>
    <n v="47"/>
    <x v="2"/>
    <n v="26"/>
    <n v="52"/>
    <x v="1"/>
    <n v="2"/>
    <s v="2. EXP - Operating Expense"/>
    <n v="30"/>
    <x v="3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307"/>
    <s v="931-Administrative Assistants"/>
    <s v="931"/>
    <x v="39"/>
    <x v="0"/>
  </r>
  <r>
    <x v="4"/>
    <x v="9"/>
    <x v="1"/>
    <n v="2"/>
    <n v="2"/>
    <n v="41"/>
    <x v="17"/>
    <n v="26"/>
    <n v="54"/>
    <x v="11"/>
    <n v="2"/>
    <s v="2. EXP - Operating Expense"/>
    <n v="16"/>
    <x v="1"/>
    <n v="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13"/>
    <x v="7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5"/>
    <x v="15"/>
    <x v="5"/>
    <n v="2"/>
    <n v="2"/>
    <n v="55"/>
    <x v="9"/>
    <n v="26"/>
    <n v="59"/>
    <x v="2"/>
    <n v="2"/>
    <s v="2. EXP - Operating Expense"/>
    <n v="17"/>
    <x v="28"/>
    <n v="1261"/>
    <n v="-11347.2"/>
    <n v="0"/>
    <n v="0"/>
    <n v="0"/>
    <n v="-22694.400000000001"/>
    <n v="6120.98"/>
    <n v="1864.09"/>
    <n v="3362.13"/>
    <n v="0"/>
    <n v="0"/>
    <n v="0"/>
    <n v="0"/>
    <n v="0"/>
    <n v="0"/>
    <n v="0"/>
    <n v="0"/>
    <n v="-22694.400000000001"/>
    <n v="6120.98"/>
    <n v="1864.09"/>
    <n v="3362.13"/>
    <n v="0"/>
    <n v="0"/>
    <n v="0"/>
    <n v="0"/>
    <n v="0"/>
    <n v="-11347.2"/>
    <n v="-11347.2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5"/>
    <x v="4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19"/>
    <x v="12"/>
    <n v="2"/>
    <n v="2"/>
    <n v="33"/>
    <x v="20"/>
    <n v="26"/>
    <n v="59"/>
    <x v="2"/>
    <n v="2"/>
    <s v="2. EXP - Operating Expense"/>
    <n v="18"/>
    <x v="2"/>
    <n v="1480"/>
    <n v="346620.08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15789.23"/>
    <n v="16358.35"/>
    <n v="30353.83"/>
    <n v="51750.55"/>
    <n v="52397.79"/>
    <n v="51977.93"/>
    <n v="51597.81"/>
    <n v="108542.17"/>
    <n v="108542.17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14"/>
    <x v="8"/>
    <n v="2"/>
    <n v="2"/>
    <n v="42"/>
    <x v="11"/>
    <n v="26"/>
    <n v="55"/>
    <x v="6"/>
    <n v="2"/>
    <s v="2. EXP - Operating Expense"/>
    <n v="20"/>
    <x v="107"/>
    <n v="1398"/>
    <n v="788256.3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56688.84"/>
    <n v="63423.23"/>
    <n v="63567.99"/>
    <n v="80941"/>
    <n v="74112"/>
    <n v="73496"/>
    <n v="72747"/>
    <n v="486960.3"/>
    <n v="486960.3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19"/>
    <x v="12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3"/>
    <x v="8"/>
    <x v="1"/>
    <n v="2"/>
    <n v="2"/>
    <n v="35"/>
    <x v="12"/>
    <n v="26"/>
    <n v="48"/>
    <x v="7"/>
    <n v="3"/>
    <s v="4. USAC_DEBIT - USAC Administration (Debit to SM)"/>
    <n v="120"/>
    <x v="73"/>
    <n v="676"/>
    <n v="16036243.6317"/>
    <n v="1298422.3999999999"/>
    <n v="1197796.6399999999"/>
    <n v="1393666.69"/>
    <n v="1191306.27"/>
    <n v="1397233.35"/>
    <n v="1367860.31"/>
    <n v="1320337.57"/>
    <n v="1467126.39"/>
    <n v="1360866.1"/>
    <n v="1465649.11"/>
    <n v="1455296.89"/>
    <n v="2302222.0699999998"/>
    <n v="1320766.5348"/>
    <n v="1200696.8500000001"/>
    <n v="1380801.3774000001"/>
    <n v="1200696.8500000001"/>
    <n v="1380801.3774000001"/>
    <n v="1327566.29"/>
    <n v="1271715.9123"/>
    <n v="1389170.3069"/>
    <n v="1260731.6923"/>
    <n v="1320766.5348"/>
    <n v="1403681.5271999999"/>
    <n v="1578848.3785999999"/>
    <n v="17217783.789999999"/>
    <n v="16036243.6317"/>
    <s v="All Budget Divisions"/>
    <s v="BD-30 - High Cost"/>
    <x v="4"/>
    <s v="USF"/>
    <s v="Allocations"/>
    <s v="Allocations"/>
    <n v="-1181540.1583"/>
    <s v="30-300-30.90110"/>
    <s v="300-High Cost"/>
    <s v="300"/>
    <x v="73"/>
    <x v="0"/>
  </r>
  <r>
    <x v="0"/>
    <x v="17"/>
    <x v="10"/>
    <n v="2"/>
    <n v="2"/>
    <n v="35"/>
    <x v="12"/>
    <n v="26"/>
    <n v="48"/>
    <x v="7"/>
    <n v="3"/>
    <s v="4. USAC_DEBIT - USAC Administration (Debit to SM)"/>
    <n v="121"/>
    <x v="99"/>
    <n v="1340"/>
    <n v="6285225.8899999997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9731.69999999995"/>
    <n v="536609.97"/>
    <n v="512440.03"/>
    <n v="539670.09"/>
    <n v="557447.09"/>
    <n v="500729.61"/>
    <n v="514015.98"/>
    <n v="493698.2"/>
    <n v="460207.92"/>
    <n v="544209.24"/>
    <n v="1086466.06"/>
    <n v="1086466.06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6"/>
    <x v="1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6"/>
    <x v="1"/>
    <n v="2"/>
    <n v="2"/>
    <n v="37"/>
    <x v="5"/>
    <n v="26"/>
    <n v="50"/>
    <x v="0"/>
    <n v="3"/>
    <s v="4. USAC_DEBIT - USAC Administration (Debit to SM)"/>
    <n v="128"/>
    <x v="66"/>
    <n v="1346"/>
    <n v="23506.47"/>
    <n v="1625.94"/>
    <n v="808.74"/>
    <n v="2705.53"/>
    <n v="1874.07"/>
    <n v="3107.48"/>
    <n v="1792.19"/>
    <n v="2273.46"/>
    <n v="1338.36"/>
    <n v="1539.45"/>
    <n v="0"/>
    <n v="0"/>
    <n v="0"/>
    <n v="1980.24"/>
    <n v="1982.64"/>
    <n v="1982.64"/>
    <n v="2034.24"/>
    <n v="1977.29"/>
    <n v="1989.95"/>
    <n v="2022.79"/>
    <n v="1999"/>
    <n v="1983.84"/>
    <n v="1924.49"/>
    <n v="1808.73"/>
    <n v="1820.62"/>
    <n v="17065.22"/>
    <n v="17952.63"/>
    <s v="All Budget Divisions"/>
    <s v="BD-50 - Rural Health Care"/>
    <x v="2"/>
    <s v="USF"/>
    <s v="Allocations"/>
    <s v="Allocations"/>
    <n v="887.41"/>
    <s v="50-500-50.90260"/>
    <s v="500-Rural Health Care"/>
    <s v="500"/>
    <x v="66"/>
    <x v="0"/>
  </r>
  <r>
    <x v="0"/>
    <x v="3"/>
    <x v="3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6"/>
    <x v="12"/>
    <x v="6"/>
    <n v="2"/>
    <n v="2"/>
    <n v="46"/>
    <x v="3"/>
    <n v="26"/>
    <n v="59"/>
    <x v="2"/>
    <n v="6"/>
    <s v="X00000 - Capital Expenses"/>
    <n v="137"/>
    <x v="43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4"/>
    <x v="9"/>
    <x v="1"/>
    <n v="2"/>
    <n v="2"/>
    <n v="46"/>
    <x v="3"/>
    <n v="26"/>
    <n v="59"/>
    <x v="2"/>
    <n v="2"/>
    <s v="2. EXP - Operating Expense"/>
    <n v="108"/>
    <x v="30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5"/>
    <x v="4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6"/>
    <x v="1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5"/>
    <x v="16"/>
    <x v="9"/>
    <n v="2"/>
    <n v="2"/>
    <n v="50"/>
    <x v="0"/>
    <n v="26"/>
    <n v="50"/>
    <x v="0"/>
    <n v="2"/>
    <s v="2. EXP - Operating Expense"/>
    <n v="112"/>
    <x v="86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8"/>
    <x v="11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6"/>
    <x v="9"/>
    <n v="2"/>
    <n v="2"/>
    <n v="35"/>
    <x v="12"/>
    <n v="26"/>
    <n v="48"/>
    <x v="7"/>
    <n v="2"/>
    <s v="2. EXP - Operating Expense"/>
    <n v="104"/>
    <x v="54"/>
    <n v="1118"/>
    <n v="0"/>
    <n v="0"/>
    <n v="0"/>
    <n v="0"/>
    <n v="0"/>
    <n v="0"/>
    <n v="0"/>
    <n v="0"/>
    <n v="0"/>
    <n v="0"/>
    <n v="0"/>
    <n v="0"/>
    <n v="29695.23"/>
    <n v="0"/>
    <n v="0"/>
    <n v="0"/>
    <n v="0"/>
    <n v="0"/>
    <n v="0"/>
    <n v="0"/>
    <n v="0"/>
    <n v="0"/>
    <n v="0"/>
    <n v="0"/>
    <n v="0"/>
    <n v="29695.23"/>
    <n v="0"/>
    <s v="All Budget Divisions"/>
    <s v="BD-30 - High Cost"/>
    <x v="4"/>
    <s v="USF"/>
    <s v="Employee Expenses"/>
    <s v="Compensation and Benefits"/>
    <n v="-29695.23"/>
    <s v="30-300-30.68004"/>
    <s v="300-High Cost"/>
    <s v="300"/>
    <x v="54"/>
    <x v="0"/>
  </r>
  <r>
    <x v="1"/>
    <x v="1"/>
    <x v="1"/>
    <n v="2"/>
    <n v="2"/>
    <n v="43"/>
    <x v="21"/>
    <n v="26"/>
    <n v="56"/>
    <x v="12"/>
    <n v="2"/>
    <s v="2. EXP - Operating Expense"/>
    <n v="105"/>
    <x v="11"/>
    <n v="548"/>
    <n v="75144.240699999995"/>
    <n v="0"/>
    <n v="1125"/>
    <n v="0"/>
    <n v="1500"/>
    <n v="50"/>
    <n v="300"/>
    <n v="0"/>
    <n v="0"/>
    <n v="0"/>
    <n v="450"/>
    <n v="0"/>
    <n v="32765.57"/>
    <n v="218.07689999999999"/>
    <n v="207.69229999999999"/>
    <n v="238.84620000000001"/>
    <n v="218.07689999999999"/>
    <n v="228.4615"/>
    <n v="228.4615"/>
    <n v="218.07689999999999"/>
    <n v="238.84620000000001"/>
    <n v="228.4615"/>
    <n v="218.07689999999999"/>
    <n v="7472.8855999999996"/>
    <n v="65428.278299999998"/>
    <n v="36190.57"/>
    <n v="75144.240699999995"/>
    <s v="All Budget Divisions"/>
    <s v="CD-73 - Procurement"/>
    <x v="1"/>
    <s v="USF"/>
    <s v="Employee Expenses"/>
    <s v="Compensation and Benefits"/>
    <n v="38953.670700000002"/>
    <s v="73-730-73.68005"/>
    <s v="730-Procurement"/>
    <s v="730"/>
    <x v="11"/>
    <x v="3"/>
  </r>
  <r>
    <x v="5"/>
    <x v="16"/>
    <x v="9"/>
    <n v="2"/>
    <n v="2"/>
    <n v="49"/>
    <x v="13"/>
    <n v="26"/>
    <n v="51"/>
    <x v="8"/>
    <n v="2"/>
    <s v="2. EXP - Operating Expense"/>
    <n v="107"/>
    <x v="12"/>
    <n v="1131"/>
    <n v="48.73"/>
    <n v="0"/>
    <n v="0"/>
    <n v="48.73"/>
    <n v="0"/>
    <n v="0"/>
    <n v="0"/>
    <n v="0"/>
    <n v="0"/>
    <n v="0"/>
    <n v="0"/>
    <n v="0"/>
    <n v="0"/>
    <n v="0"/>
    <n v="0"/>
    <n v="48.73"/>
    <n v="0"/>
    <n v="0"/>
    <n v="0"/>
    <n v="0"/>
    <n v="0"/>
    <n v="0"/>
    <n v="0"/>
    <n v="0"/>
    <n v="0"/>
    <n v="48.73"/>
    <n v="48.73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5"/>
    <x v="15"/>
    <x v="5"/>
    <n v="2"/>
    <n v="2"/>
    <n v="49"/>
    <x v="13"/>
    <n v="26"/>
    <n v="54"/>
    <x v="11"/>
    <n v="2"/>
    <s v="2. EXP - Operating Expense"/>
    <n v="107"/>
    <x v="12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4"/>
    <x v="8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6"/>
    <x v="12"/>
    <x v="6"/>
    <n v="2"/>
    <n v="2"/>
    <n v="45"/>
    <x v="6"/>
    <n v="26"/>
    <n v="58"/>
    <x v="4"/>
    <n v="2"/>
    <s v="2. EXP - Operating Expense"/>
    <n v="83"/>
    <x v="13"/>
    <n v="1605"/>
    <n v="376748.94151999999"/>
    <n v="0"/>
    <n v="0"/>
    <n v="0"/>
    <n v="0"/>
    <n v="0"/>
    <n v="0"/>
    <n v="0"/>
    <n v="0"/>
    <n v="0"/>
    <n v="0"/>
    <n v="0"/>
    <n v="0"/>
    <n v="55194.723944999998"/>
    <n v="31377.163269000001"/>
    <n v="29432.866107000002"/>
    <n v="44134.876661000002"/>
    <n v="29423.251107"/>
    <n v="29423.251107"/>
    <n v="28661.116107000002"/>
    <n v="27323.991867000001"/>
    <n v="38783.453301000001"/>
    <n v="23909.112466999999"/>
    <n v="21077.438547000002"/>
    <n v="18007.697035000001"/>
    <n v="0"/>
    <n v="0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5"/>
    <x v="15"/>
    <x v="5"/>
    <n v="2"/>
    <n v="2"/>
    <n v="37"/>
    <x v="5"/>
    <n v="26"/>
    <n v="50"/>
    <x v="0"/>
    <n v="2"/>
    <s v="2. EXP - Operating Expense"/>
    <n v="93"/>
    <x v="34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5"/>
    <x v="15"/>
    <x v="5"/>
    <n v="2"/>
    <n v="2"/>
    <n v="40"/>
    <x v="4"/>
    <n v="26"/>
    <n v="53"/>
    <x v="3"/>
    <n v="2"/>
    <s v="2. EXP - Operating Expense"/>
    <n v="95"/>
    <x v="7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4"/>
    <x v="9"/>
    <x v="1"/>
    <n v="2"/>
    <n v="2"/>
    <n v="47"/>
    <x v="2"/>
    <n v="26"/>
    <n v="60"/>
    <x v="9"/>
    <n v="2"/>
    <s v="2. EXP - Operating Expense"/>
    <n v="96"/>
    <x v="102"/>
    <n v="1103"/>
    <n v="75823.999968000004"/>
    <n v="8040"/>
    <n v="1414.65"/>
    <n v="0"/>
    <n v="0"/>
    <n v="1154.08"/>
    <n v="4279.0600000000004"/>
    <n v="544.38"/>
    <n v="2418.63"/>
    <n v="3406.67"/>
    <n v="544.38"/>
    <n v="544.38"/>
    <n v="544.38"/>
    <n v="6318.6666640000003"/>
    <n v="6318.6666640000003"/>
    <n v="6318.6666640000003"/>
    <n v="6318.6666640000003"/>
    <n v="6318.6666640000003"/>
    <n v="6318.6666640000003"/>
    <n v="6318.6666640000003"/>
    <n v="6318.6666640000003"/>
    <n v="6318.6666640000003"/>
    <n v="6318.6666640000003"/>
    <n v="6318.6666640000003"/>
    <n v="6318.6666640000003"/>
    <n v="22890.61"/>
    <n v="75823.999968000004"/>
    <s v="All Budget Divisions"/>
    <s v="CD-93 - Human Resources"/>
    <x v="1"/>
    <s v="USF"/>
    <s v="Employee Expenses"/>
    <s v="Corporate Learning &amp; Development"/>
    <n v="52933.389968000003"/>
    <s v="93-930-93.66730"/>
    <s v="930-Human Resources"/>
    <s v="930"/>
    <x v="102"/>
    <x v="7"/>
  </r>
  <r>
    <x v="0"/>
    <x v="13"/>
    <x v="7"/>
    <n v="2"/>
    <n v="2"/>
    <n v="43"/>
    <x v="21"/>
    <n v="26"/>
    <n v="56"/>
    <x v="12"/>
    <n v="2"/>
    <s v="2. EXP - Operating Expense"/>
    <n v="100"/>
    <x v="18"/>
    <n v="1410"/>
    <n v="1867824.86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63036.75"/>
    <n v="170447.52"/>
    <n v="155625.99"/>
    <n v="163036.75"/>
    <n v="163036.75"/>
    <n v="155625.99"/>
    <n v="170447.52"/>
    <n v="726567.59"/>
    <n v="726567.59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9"/>
    <x v="12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13"/>
    <x v="7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3"/>
    <x v="7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504"/>
    <n v="6554353.0499999998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0"/>
    <n v="784960.74"/>
    <n v="789161.88"/>
    <n v="664957.02"/>
    <n v="632008"/>
    <n v="178586.72"/>
    <n v="706390.73"/>
    <n v="694607.94"/>
    <n v="635643.23"/>
    <n v="1973143.42"/>
    <n v="1468036.79"/>
    <s v="All Budget Divisions"/>
    <s v="CD-90 - Information Technology"/>
    <x v="1"/>
    <s v="USF"/>
    <s v="Professional Services"/>
    <s v="Other Professional Services"/>
    <n v="-505106.63"/>
    <s v="90-923-90.64800"/>
    <s v="923-Information Security"/>
    <s v="923"/>
    <x v="22"/>
    <x v="9"/>
  </r>
  <r>
    <x v="0"/>
    <x v="19"/>
    <x v="12"/>
    <n v="2"/>
    <n v="2"/>
    <n v="47"/>
    <x v="2"/>
    <n v="26"/>
    <n v="60"/>
    <x v="9"/>
    <n v="2"/>
    <s v="2. EXP - Operating Expense"/>
    <n v="57"/>
    <x v="22"/>
    <n v="1511"/>
    <n v="259602.33332000001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19498.98"/>
    <n v="21316.85"/>
    <n v="21903.166664"/>
    <n v="21903.166664"/>
    <n v="21903.166664"/>
    <n v="21903.166664"/>
    <n v="21903.166664"/>
    <n v="150086.5"/>
    <n v="150086.5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4"/>
    <x v="9"/>
    <x v="1"/>
    <n v="2"/>
    <n v="2"/>
    <n v="33"/>
    <x v="20"/>
    <n v="26"/>
    <n v="52"/>
    <x v="1"/>
    <n v="2"/>
    <s v="2. EXP - Operating Expense"/>
    <n v="80"/>
    <x v="80"/>
    <n v="978"/>
    <n v="78186"/>
    <n v="2483.83"/>
    <n v="2473.46"/>
    <n v="1860.53"/>
    <n v="2416.29"/>
    <n v="2436.5100000000002"/>
    <n v="2443.3200000000002"/>
    <n v="2453.62"/>
    <n v="2453.62"/>
    <n v="2450.17"/>
    <n v="2439.91"/>
    <n v="2277.27"/>
    <n v="2420.16"/>
    <n v="6515.5"/>
    <n v="6515.5"/>
    <n v="6515.5"/>
    <n v="6515.5"/>
    <n v="6515.5"/>
    <n v="6515.5"/>
    <n v="6515.5"/>
    <n v="6515.5"/>
    <n v="6515.5"/>
    <n v="6515.5"/>
    <n v="6515.5"/>
    <n v="6515.5"/>
    <n v="28608.69"/>
    <n v="78186"/>
    <s v="All Budget Divisions"/>
    <s v="CD-10 - Contributors/499"/>
    <x v="1"/>
    <s v="USF"/>
    <s v="General and Administrative"/>
    <s v="Rent"/>
    <n v="49577.31"/>
    <s v="70-735-10.65000"/>
    <s v="735-Facilities"/>
    <s v="735"/>
    <x v="80"/>
    <x v="13"/>
  </r>
  <r>
    <x v="1"/>
    <x v="1"/>
    <x v="1"/>
    <n v="2"/>
    <n v="2"/>
    <n v="55"/>
    <x v="9"/>
    <n v="26"/>
    <n v="59"/>
    <x v="2"/>
    <n v="2"/>
    <s v="2. EXP - Operating Expense"/>
    <n v="83"/>
    <x v="13"/>
    <n v="659"/>
    <n v="55608.288099999998"/>
    <n v="5970.82"/>
    <n v="4764"/>
    <n v="5355.92"/>
    <n v="4926.68"/>
    <n v="4554.7"/>
    <n v="4530.76"/>
    <n v="4125.37"/>
    <n v="4438.34"/>
    <n v="4518.1099999999997"/>
    <n v="4096.6000000000004"/>
    <n v="4289.8999999999996"/>
    <n v="6497.45"/>
    <n v="5640.1908000000003"/>
    <n v="4464.3356000000003"/>
    <n v="5133.9858999999997"/>
    <n v="4687.5523999999996"/>
    <n v="4910.7691999999997"/>
    <n v="4910.7691999999997"/>
    <n v="4687.5523999999996"/>
    <n v="5133.9858999999997"/>
    <n v="4910.7691999999997"/>
    <n v="3984.7139000000002"/>
    <n v="3364.7782000000002"/>
    <n v="3778.8854000000001"/>
    <n v="58068.65"/>
    <n v="55608.288099999998"/>
    <s v="All Budget Divisions"/>
    <s v="DA-20 - Schools &amp; Libraries (DA)"/>
    <x v="3"/>
    <s v="USF"/>
    <s v="Employee Expenses"/>
    <s v="Compensation and Benefits"/>
    <n v="-2460.3618999999999"/>
    <s v="90-926-20.66000"/>
    <s v="926-SL Legacy IT Support"/>
    <s v="926"/>
    <x v="13"/>
    <x v="3"/>
  </r>
  <r>
    <x v="6"/>
    <x v="12"/>
    <x v="6"/>
    <n v="2"/>
    <n v="2"/>
    <n v="40"/>
    <x v="4"/>
    <n v="26"/>
    <n v="53"/>
    <x v="3"/>
    <n v="2"/>
    <s v="2. EXP - Operating Expense"/>
    <n v="44"/>
    <x v="57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1"/>
    <x v="1"/>
    <x v="1"/>
    <n v="2"/>
    <n v="2"/>
    <n v="37"/>
    <x v="5"/>
    <n v="26"/>
    <n v="50"/>
    <x v="0"/>
    <n v="2"/>
    <s v="2. EXP - Operating Expense"/>
    <n v="45"/>
    <x v="19"/>
    <n v="464"/>
    <n v="15000"/>
    <n v="0"/>
    <n v="0"/>
    <n v="0"/>
    <n v="0"/>
    <n v="0"/>
    <n v="0"/>
    <n v="0"/>
    <n v="0"/>
    <n v="0"/>
    <n v="0"/>
    <n v="0"/>
    <n v="0"/>
    <n v="2500"/>
    <n v="0"/>
    <n v="5000"/>
    <n v="2500"/>
    <n v="0"/>
    <n v="0"/>
    <n v="2500"/>
    <n v="2500"/>
    <n v="0"/>
    <n v="0"/>
    <n v="0"/>
    <n v="0"/>
    <n v="0"/>
    <n v="15000"/>
    <s v="All Budget Divisions"/>
    <s v="BD-50 - Rural Health Care"/>
    <x v="2"/>
    <s v="USF"/>
    <s v="General and Administrative"/>
    <s v="Meetings and Conferences"/>
    <n v="15000"/>
    <s v="50-500-50.63900"/>
    <s v="500-Rural Health Care"/>
    <s v="500"/>
    <x v="19"/>
    <x v="8"/>
  </r>
  <r>
    <x v="1"/>
    <x v="1"/>
    <x v="1"/>
    <n v="2"/>
    <n v="2"/>
    <n v="43"/>
    <x v="21"/>
    <n v="26"/>
    <n v="56"/>
    <x v="12"/>
    <n v="2"/>
    <s v="2. EXP - Operating Expense"/>
    <n v="45"/>
    <x v="19"/>
    <n v="548"/>
    <n v="0"/>
    <n v="0"/>
    <n v="0"/>
    <n v="0"/>
    <n v="0"/>
    <n v="0"/>
    <n v="0"/>
    <n v="0"/>
    <n v="0"/>
    <n v="243.5"/>
    <n v="0"/>
    <n v="0"/>
    <n v="-243.5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8"/>
    <x v="11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4"/>
    <x v="9"/>
    <x v="1"/>
    <n v="2"/>
    <n v="2"/>
    <n v="49"/>
    <x v="13"/>
    <n v="26"/>
    <n v="49"/>
    <x v="10"/>
    <n v="2"/>
    <s v="2. EXP - Operating Expense"/>
    <n v="46"/>
    <x v="90"/>
    <n v="9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8"/>
    <x v="11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9"/>
    <x v="12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2"/>
    <x v="4"/>
    <x v="1"/>
    <n v="2"/>
    <n v="2"/>
    <n v="34"/>
    <x v="7"/>
    <n v="26"/>
    <n v="47"/>
    <x v="5"/>
    <n v="2"/>
    <s v="2. EXP - Operating Expense"/>
    <n v="38"/>
    <x v="26"/>
    <n v="22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20 - Schools &amp; Libraries"/>
    <x v="3"/>
    <s v="USF"/>
    <s v="Employee Expenses"/>
    <s v="Compensation and Benefits"/>
    <n v="1000"/>
    <s v="20-200-20.62501"/>
    <s v="200-Schools &amp; Libraries"/>
    <s v="200"/>
    <x v="26"/>
    <x v="3"/>
  </r>
  <r>
    <x v="0"/>
    <x v="13"/>
    <x v="7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11"/>
    <x v="6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2"/>
    <x v="2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1"/>
    <x v="6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6"/>
    <x v="1"/>
    <n v="2"/>
    <n v="2"/>
    <n v="39"/>
    <x v="1"/>
    <n v="26"/>
    <n v="52"/>
    <x v="1"/>
    <n v="2"/>
    <s v="2. EXP - Operating Expense"/>
    <n v="27"/>
    <x v="38"/>
    <n v="1369"/>
    <n v="874.59"/>
    <n v="128.41999999999999"/>
    <n v="0"/>
    <n v="0"/>
    <n v="129.55000000000001"/>
    <n v="0"/>
    <n v="0"/>
    <n v="0"/>
    <n v="0"/>
    <n v="0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257.97000000000003"/>
    <n v="653.42999999999995"/>
    <s v="All Budget Divisions"/>
    <s v="CD-61 - Office of the Chief Administrative Officer Division"/>
    <x v="1"/>
    <s v="USF"/>
    <s v="Employee Expenses"/>
    <s v="Compensation and Benefits"/>
    <n v="395.46"/>
    <s v="61-610-61.62304"/>
    <s v="610-Enterprise Strategy"/>
    <s v="610"/>
    <x v="38"/>
    <x v="3"/>
  </r>
  <r>
    <x v="0"/>
    <x v="19"/>
    <x v="12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34"/>
    <n v="81697.638500000001"/>
    <n v="5237.34"/>
    <n v="6517.28"/>
    <n v="6455.09"/>
    <n v="-1691.94"/>
    <n v="0"/>
    <n v="0"/>
    <n v="0"/>
    <n v="0"/>
    <n v="995.5"/>
    <n v="99.55"/>
    <n v="-1095.05"/>
    <n v="0"/>
    <n v="6598.6553999999996"/>
    <n v="6284.4337999999998"/>
    <n v="7227.0987999999998"/>
    <n v="6598.6553999999996"/>
    <n v="6912.8770999999997"/>
    <n v="6912.8770999999997"/>
    <n v="6598.6553999999996"/>
    <n v="7227.0987999999998"/>
    <n v="6912.8770999999997"/>
    <n v="6598.6553999999996"/>
    <n v="6912.8770999999997"/>
    <n v="6912.8770999999997"/>
    <n v="16517.77"/>
    <n v="81697.638500000001"/>
    <s v="All Budget Divisions"/>
    <s v="CD-90 - Information Technology"/>
    <x v="1"/>
    <s v="USF"/>
    <s v="Employee Expenses"/>
    <s v="Compensation and Benefits"/>
    <n v="65179.868499999997"/>
    <s v="90-913-90.62306"/>
    <s v="913-Architecture and Standards"/>
    <s v="913"/>
    <x v="4"/>
    <x v="3"/>
  </r>
  <r>
    <x v="3"/>
    <x v="8"/>
    <x v="1"/>
    <n v="2"/>
    <n v="2"/>
    <n v="36"/>
    <x v="14"/>
    <n v="26"/>
    <n v="49"/>
    <x v="10"/>
    <n v="2"/>
    <s v="2. EXP - Operating Expense"/>
    <n v="29"/>
    <x v="4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13"/>
    <x v="7"/>
    <n v="2"/>
    <n v="2"/>
    <n v="43"/>
    <x v="21"/>
    <n v="26"/>
    <n v="56"/>
    <x v="12"/>
    <n v="2"/>
    <s v="2. EXP - Operating Expense"/>
    <n v="29"/>
    <x v="4"/>
    <n v="1410"/>
    <n v="205023.55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7934.04"/>
    <n v="18749.23"/>
    <n v="17118.86"/>
    <n v="17934.04"/>
    <n v="17934.04"/>
    <n v="17118.86"/>
    <n v="18749.23"/>
    <n v="79485.25"/>
    <n v="79485.25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17"/>
    <x v="10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7"/>
    <x v="10"/>
    <n v="2"/>
    <n v="2"/>
    <n v="46"/>
    <x v="3"/>
    <n v="26"/>
    <n v="59"/>
    <x v="2"/>
    <n v="2"/>
    <s v="2. EXP - Operating Expense"/>
    <n v="16"/>
    <x v="1"/>
    <n v="1504"/>
    <n v="26364"/>
    <n v="13520"/>
    <n v="12844"/>
    <n v="15548"/>
    <n v="14196"/>
    <n v="13520"/>
    <n v="14872"/>
    <n v="14618.5"/>
    <n v="14196"/>
    <n v="14196"/>
    <n v="0"/>
    <n v="0"/>
    <n v="0"/>
    <n v="13520"/>
    <n v="12844"/>
    <n v="0"/>
    <n v="0"/>
    <n v="0"/>
    <n v="0"/>
    <n v="0"/>
    <n v="0"/>
    <n v="0"/>
    <n v="0"/>
    <n v="0"/>
    <n v="0"/>
    <n v="26364"/>
    <n v="26364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7"/>
    <x v="5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6"/>
    <x v="1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6"/>
    <x v="12"/>
    <x v="6"/>
    <n v="2"/>
    <n v="2"/>
    <n v="41"/>
    <x v="17"/>
    <n v="26"/>
    <n v="54"/>
    <x v="11"/>
    <n v="2"/>
    <s v="2. EXP - Operating Expense"/>
    <n v="21"/>
    <x v="42"/>
    <n v="1571"/>
    <n v="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8"/>
    <n v="0"/>
    <n v="5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4"/>
    <x v="9"/>
    <x v="1"/>
    <n v="2"/>
    <n v="2"/>
    <n v="55"/>
    <x v="9"/>
    <n v="26"/>
    <n v="59"/>
    <x v="2"/>
    <n v="2"/>
    <s v="2. EXP - Operating Expense"/>
    <n v="24"/>
    <x v="3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5"/>
    <x v="10"/>
    <x v="1"/>
    <n v="2"/>
    <n v="2"/>
    <n v="54"/>
    <x v="15"/>
    <n v="26"/>
    <n v="59"/>
    <x v="2"/>
    <n v="2"/>
    <s v="2. EXP - Operating Expense"/>
    <n v="26"/>
    <x v="51"/>
    <n v="1320"/>
    <n v="196185.609"/>
    <n v="14964.42"/>
    <n v="14964.42"/>
    <n v="13655.84"/>
    <n v="13776.33"/>
    <n v="14964.42"/>
    <n v="14964.42"/>
    <n v="14964.42"/>
    <n v="14964.42"/>
    <n v="14964.42"/>
    <n v="14929.42"/>
    <n v="14964.42"/>
    <n v="14964.42"/>
    <n v="17288.386999999999"/>
    <n v="15033.38"/>
    <n v="15785.049000000001"/>
    <n v="16536.718000000001"/>
    <n v="16536.718000000001"/>
    <n v="15785.049000000001"/>
    <n v="17288.386999999999"/>
    <n v="15785.049000000001"/>
    <n v="16536.718000000001"/>
    <n v="17288.386999999999"/>
    <n v="15033.38"/>
    <n v="17288.386999999999"/>
    <n v="177041.37"/>
    <n v="196185.609"/>
    <s v="All Budget Divisions"/>
    <s v="DA-50 - Rural Health Care (DA)"/>
    <x v="2"/>
    <s v="USF"/>
    <s v="Employee Expenses"/>
    <s v="Compensation and Benefits"/>
    <n v="19144.239000000001"/>
    <s v="90-925-50.62303"/>
    <s v="925-RHC IT Support"/>
    <s v="925"/>
    <x v="51"/>
    <x v="3"/>
  </r>
  <r>
    <x v="0"/>
    <x v="19"/>
    <x v="12"/>
    <n v="2"/>
    <n v="2"/>
    <n v="38"/>
    <x v="18"/>
    <n v="26"/>
    <n v="51"/>
    <x v="8"/>
    <n v="4"/>
    <s v="3. USAC_CREDIT - USAC Administrative (Credit)"/>
    <n v="132"/>
    <x v="100"/>
    <n v="1356"/>
    <n v="-138785969.16330999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9882082.8800000008"/>
    <n v="-11454188.25"/>
    <n v="-11160101.096663"/>
    <n v="-11903973.96666"/>
    <n v="-12247567.896662001"/>
    <n v="-12058405.016663"/>
    <n v="-13892450.166662"/>
    <n v="-77523471.019999996"/>
    <n v="-77523471.019999996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3"/>
    <x v="8"/>
    <x v="1"/>
    <n v="2"/>
    <n v="2"/>
    <n v="46"/>
    <x v="3"/>
    <n v="26"/>
    <n v="59"/>
    <x v="2"/>
    <n v="2"/>
    <s v="2. EXP - Operating Expense"/>
    <n v="146"/>
    <x v="5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7"/>
    <x v="10"/>
    <n v="2"/>
    <n v="2"/>
    <n v="42"/>
    <x v="11"/>
    <n v="26"/>
    <n v="55"/>
    <x v="6"/>
    <n v="2"/>
    <s v="2. EXP - Operating Expense"/>
    <n v="147"/>
    <x v="110"/>
    <n v="1398"/>
    <n v="-5166666.6666660002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6"/>
    <x v="12"/>
    <x v="6"/>
    <n v="2"/>
    <n v="2"/>
    <n v="42"/>
    <x v="11"/>
    <n v="26"/>
    <n v="55"/>
    <x v="6"/>
    <n v="2"/>
    <s v="2. EXP - Operating Expense"/>
    <n v="104"/>
    <x v="54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6"/>
    <x v="1"/>
    <n v="2"/>
    <n v="2"/>
    <n v="39"/>
    <x v="1"/>
    <n v="26"/>
    <n v="52"/>
    <x v="1"/>
    <n v="2"/>
    <s v="2. EXP - Operating Expense"/>
    <n v="105"/>
    <x v="11"/>
    <n v="1403"/>
    <n v="10508.14"/>
    <n v="175"/>
    <n v="0"/>
    <n v="0"/>
    <n v="200"/>
    <n v="0"/>
    <n v="0"/>
    <n v="150"/>
    <n v="0"/>
    <n v="0"/>
    <n v="0"/>
    <n v="0"/>
    <n v="0"/>
    <n v="63.46"/>
    <n v="57.69"/>
    <n v="63.46"/>
    <n v="63.46"/>
    <n v="60.58"/>
    <n v="63.46"/>
    <n v="66.349999999999994"/>
    <n v="60.58"/>
    <n v="63.46"/>
    <n v="63.46"/>
    <n v="3962.68"/>
    <n v="5919.5"/>
    <n v="525"/>
    <n v="562.5"/>
    <s v="All Budget Divisions"/>
    <s v="CD-61 - Office of the Chief Administrative Officer Division"/>
    <x v="1"/>
    <s v="USF"/>
    <s v="Employee Expenses"/>
    <s v="Compensation and Benefits"/>
    <n v="37.5"/>
    <s v="70-735-70.68005"/>
    <s v="735-Facilities"/>
    <s v="735"/>
    <x v="11"/>
    <x v="3"/>
  </r>
  <r>
    <x v="6"/>
    <x v="12"/>
    <x v="6"/>
    <n v="2"/>
    <n v="2"/>
    <n v="35"/>
    <x v="12"/>
    <n v="26"/>
    <n v="48"/>
    <x v="7"/>
    <n v="2"/>
    <s v="2. EXP - Operating Expense"/>
    <n v="105"/>
    <x v="11"/>
    <n v="1522"/>
    <n v="131775.665308"/>
    <n v="0"/>
    <n v="0"/>
    <n v="0"/>
    <n v="0"/>
    <n v="0"/>
    <n v="0"/>
    <n v="0"/>
    <n v="0"/>
    <n v="0"/>
    <n v="0"/>
    <n v="0"/>
    <n v="0"/>
    <n v="537.5"/>
    <n v="537.5"/>
    <n v="537.5"/>
    <n v="537.5"/>
    <n v="537.5"/>
    <n v="537.5"/>
    <n v="537.5"/>
    <n v="537.5"/>
    <n v="537.5"/>
    <n v="537.5"/>
    <n v="537.5"/>
    <n v="125863.165308"/>
    <n v="0"/>
    <n v="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4"/>
    <x v="9"/>
    <x v="1"/>
    <n v="2"/>
    <n v="2"/>
    <n v="49"/>
    <x v="13"/>
    <n v="26"/>
    <n v="49"/>
    <x v="10"/>
    <n v="2"/>
    <s v="2. EXP - Operating Expense"/>
    <n v="107"/>
    <x v="12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5"/>
    <x v="10"/>
    <x v="1"/>
    <n v="2"/>
    <n v="2"/>
    <n v="50"/>
    <x v="0"/>
    <n v="26"/>
    <n v="47"/>
    <x v="5"/>
    <n v="2"/>
    <s v="2. EXP - Operating Expense"/>
    <n v="107"/>
    <x v="12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2"/>
    <x v="2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6"/>
    <x v="1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3"/>
    <x v="8"/>
    <x v="1"/>
    <n v="2"/>
    <n v="2"/>
    <n v="54"/>
    <x v="15"/>
    <n v="26"/>
    <n v="59"/>
    <x v="2"/>
    <n v="2"/>
    <s v="2. EXP - Operating Expense"/>
    <n v="83"/>
    <x v="13"/>
    <n v="839"/>
    <n v="9444.2384999999995"/>
    <n v="1035.8900000000001"/>
    <n v="798.75"/>
    <n v="932.33"/>
    <n v="1034.6400000000001"/>
    <n v="802.04"/>
    <n v="876.14"/>
    <n v="831.57"/>
    <n v="891.16"/>
    <n v="891.16"/>
    <n v="853.89"/>
    <n v="857.05"/>
    <n v="1170.55"/>
    <n v="1002.4745"/>
    <n v="768.34339999999997"/>
    <n v="883.59490000000005"/>
    <n v="768.34339999999997"/>
    <n v="883.59490000000005"/>
    <n v="845.17769999999996"/>
    <n v="806.76049999999998"/>
    <n v="883.59490000000005"/>
    <n v="806.76049999999998"/>
    <n v="845.17769999999996"/>
    <n v="657.39099999999996"/>
    <n v="293.02510000000001"/>
    <n v="10975.17"/>
    <n v="9444.2384999999995"/>
    <s v="All Budget Divisions"/>
    <s v="DA-50 - Rural Health Care (DA)"/>
    <x v="2"/>
    <s v="USF"/>
    <s v="Employee Expenses"/>
    <s v="Compensation and Benefits"/>
    <n v="-1530.9314999999999"/>
    <s v="90-909-50.66000"/>
    <s v="909-Project Management Office"/>
    <s v="909"/>
    <x v="13"/>
    <x v="3"/>
  </r>
  <r>
    <x v="5"/>
    <x v="20"/>
    <x v="13"/>
    <n v="2"/>
    <n v="2"/>
    <n v="52"/>
    <x v="10"/>
    <n v="26"/>
    <n v="59"/>
    <x v="2"/>
    <n v="2"/>
    <s v="2. EXP - Operating Expense"/>
    <n v="83"/>
    <x v="13"/>
    <n v="1262"/>
    <n v="111732.68670000001"/>
    <n v="13524.52"/>
    <n v="9984.14"/>
    <n v="10430.98"/>
    <n v="10882.73"/>
    <n v="10905.82"/>
    <n v="10416.200000000001"/>
    <n v="11120.21"/>
    <n v="11241.54"/>
    <n v="10637.83"/>
    <n v="10706.24"/>
    <n v="10372.870000000001"/>
    <n v="14954.55"/>
    <n v="13524.52"/>
    <n v="9984.14"/>
    <n v="10430.98"/>
    <n v="10882.73"/>
    <n v="10905.82"/>
    <n v="10416.200000000001"/>
    <n v="10589.675999999999"/>
    <n v="9313.0383999999995"/>
    <n v="8358.2234000000008"/>
    <n v="7124.1968999999999"/>
    <n v="4226.5812999999998"/>
    <n v="5976.5807000000004"/>
    <n v="66144.39"/>
    <n v="66144.39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3"/>
    <x v="3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5"/>
    <x v="10"/>
    <x v="1"/>
    <n v="2"/>
    <n v="2"/>
    <n v="45"/>
    <x v="6"/>
    <n v="26"/>
    <n v="58"/>
    <x v="4"/>
    <n v="2"/>
    <s v="2. EXP - Operating Expense"/>
    <n v="97"/>
    <x v="16"/>
    <n v="1224"/>
    <n v="25073"/>
    <n v="0"/>
    <n v="2030.67"/>
    <n v="579.35"/>
    <n v="1831.29"/>
    <n v="1295.43"/>
    <n v="448.75"/>
    <n v="939.5"/>
    <n v="1268.69"/>
    <n v="2126.5300000000002"/>
    <n v="923.7"/>
    <n v="1075.9000000000001"/>
    <n v="1051.3499999999999"/>
    <n v="998"/>
    <n v="2910"/>
    <n v="2382"/>
    <n v="2028"/>
    <n v="4102"/>
    <n v="5564"/>
    <n v="1391"/>
    <n v="1159"/>
    <n v="1098"/>
    <n v="1138"/>
    <n v="1308"/>
    <n v="995"/>
    <n v="13571.16"/>
    <n v="25073"/>
    <s v="All Budget Divisions"/>
    <s v="CD-80 - Audit and Assurance"/>
    <x v="1"/>
    <s v="USF"/>
    <s v="Employee Expenses"/>
    <s v="Travel"/>
    <n v="11501.84"/>
    <s v="80-800-80.66800"/>
    <s v="800-Audit and Assurance"/>
    <s v="800"/>
    <x v="16"/>
    <x v="7"/>
  </r>
  <r>
    <x v="0"/>
    <x v="7"/>
    <x v="5"/>
    <n v="2"/>
    <n v="2"/>
    <n v="42"/>
    <x v="11"/>
    <n v="26"/>
    <n v="55"/>
    <x v="6"/>
    <n v="2"/>
    <s v="2. EXP - Operating Expense"/>
    <n v="97"/>
    <x v="16"/>
    <n v="1398"/>
    <n v="19225.96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1975.8"/>
    <n v="2713.55"/>
    <n v="2297.9499999999998"/>
    <n v="0"/>
    <n v="0"/>
    <n v="0"/>
    <n v="0"/>
    <n v="21513.51"/>
    <n v="19225.96"/>
    <s v="All Budget Divisions"/>
    <s v="CD-70 - Finance"/>
    <x v="1"/>
    <s v="USF"/>
    <s v="Employee Expenses"/>
    <s v="Travel"/>
    <n v="-2287.5500000000002"/>
    <s v="70-700-70.66800"/>
    <s v="700-Finance"/>
    <s v="700"/>
    <x v="16"/>
    <x v="7"/>
  </r>
  <r>
    <x v="1"/>
    <x v="1"/>
    <x v="1"/>
    <n v="2"/>
    <n v="2"/>
    <n v="41"/>
    <x v="17"/>
    <n v="26"/>
    <n v="54"/>
    <x v="11"/>
    <n v="2"/>
    <s v="2. EXP - Operating Expense"/>
    <n v="57"/>
    <x v="22"/>
    <n v="521"/>
    <n v="0"/>
    <n v="0"/>
    <n v="0"/>
    <n v="0"/>
    <n v="0"/>
    <n v="0"/>
    <n v="0"/>
    <n v="0"/>
    <n v="0"/>
    <n v="4202.4799999999996"/>
    <n v="1035.8499999999999"/>
    <n v="0"/>
    <n v="0"/>
    <n v="0"/>
    <n v="0"/>
    <n v="0"/>
    <n v="0"/>
    <n v="0"/>
    <n v="0"/>
    <n v="0"/>
    <n v="0"/>
    <n v="0"/>
    <n v="0"/>
    <n v="0"/>
    <n v="0"/>
    <n v="5238.33"/>
    <n v="0"/>
    <s v="All Budget Divisions"/>
    <s v="CD-65 - Office of the General Counsel"/>
    <x v="1"/>
    <s v="USF"/>
    <s v="Professional Services"/>
    <s v="Other Professional Services"/>
    <n v="-5238.33"/>
    <s v="65-650-65.64800"/>
    <s v="650-Office of the General Counsel"/>
    <s v="650"/>
    <x v="22"/>
    <x v="9"/>
  </r>
  <r>
    <x v="4"/>
    <x v="9"/>
    <x v="1"/>
    <n v="2"/>
    <n v="2"/>
    <n v="49"/>
    <x v="13"/>
    <n v="26"/>
    <n v="59"/>
    <x v="2"/>
    <n v="2"/>
    <s v="2. EXP - Operating Expense"/>
    <n v="57"/>
    <x v="22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0"/>
    <x v="0"/>
    <n v="2"/>
    <n v="2"/>
    <n v="35"/>
    <x v="12"/>
    <n v="26"/>
    <n v="48"/>
    <x v="7"/>
    <n v="2"/>
    <s v="2. EXP - Operating Expense"/>
    <n v="57"/>
    <x v="22"/>
    <n v="1340"/>
    <n v="2463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0"/>
    <n v="0"/>
    <n v="0"/>
    <n v="0"/>
    <n v="3750"/>
    <n v="3750"/>
    <n v="375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3"/>
    <x v="3"/>
    <n v="2"/>
    <n v="2"/>
    <n v="52"/>
    <x v="10"/>
    <n v="26"/>
    <n v="53"/>
    <x v="3"/>
    <n v="2"/>
    <s v="2. EXP - Operating Expense"/>
    <n v="71"/>
    <x v="55"/>
    <n v="1375"/>
    <n v="140045.07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0"/>
    <n v="12731.37"/>
    <n v="12731.37"/>
    <n v="12731.37"/>
    <n v="12731.37"/>
    <n v="12731.37"/>
    <n v="12731.37"/>
    <n v="12731.37"/>
    <n v="12731.37"/>
    <n v="50925.48"/>
    <n v="38194.11"/>
    <s v="All Budget Divisions"/>
    <s v="DA-30 - High Cost (DA)"/>
    <x v="4"/>
    <s v="USF"/>
    <s v="Professional Services"/>
    <s v="Call Center"/>
    <n v="-12731.37"/>
    <s v="62-620-30.64881"/>
    <s v="620-Shared Services"/>
    <s v="620"/>
    <x v="55"/>
    <x v="9"/>
  </r>
  <r>
    <x v="3"/>
    <x v="8"/>
    <x v="1"/>
    <n v="2"/>
    <n v="2"/>
    <n v="53"/>
    <x v="16"/>
    <n v="26"/>
    <n v="59"/>
    <x v="2"/>
    <n v="2"/>
    <s v="2. EXP - Operating Expense"/>
    <n v="73"/>
    <x v="56"/>
    <n v="861"/>
    <n v="3999999.999996"/>
    <n v="210692.22"/>
    <n v="133627.9"/>
    <n v="142321.57"/>
    <n v="135400.64000000001"/>
    <n v="329434.53000000003"/>
    <n v="438000.21"/>
    <n v="447210.78"/>
    <n v="417428.95"/>
    <n v="233936.76"/>
    <n v="144877.76999999999"/>
    <n v="139002.95000000001"/>
    <n v="27172.23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2799106.51"/>
    <n v="3999999.999996"/>
    <s v="All Budget Divisions"/>
    <s v="DA-40 - Lifeline (DA)"/>
    <x v="5"/>
    <s v="USF"/>
    <s v="Professional Services"/>
    <s v="Other Professional Services"/>
    <n v="1200893.489996"/>
    <s v="90-917-40.64883"/>
    <s v="917-IT Lifeline Support"/>
    <s v="917"/>
    <x v="56"/>
    <x v="9"/>
  </r>
  <r>
    <x v="5"/>
    <x v="20"/>
    <x v="13"/>
    <n v="2"/>
    <n v="2"/>
    <n v="55"/>
    <x v="9"/>
    <n v="26"/>
    <n v="59"/>
    <x v="2"/>
    <n v="2"/>
    <s v="2. EXP - Operating Expense"/>
    <n v="73"/>
    <x v="56"/>
    <n v="1318"/>
    <n v="2638942.2800039998"/>
    <n v="435738.59"/>
    <n v="452635.72"/>
    <n v="350826.15"/>
    <n v="204046.78"/>
    <n v="222559.32"/>
    <n v="205861.72"/>
    <n v="288056.48"/>
    <n v="253581.04"/>
    <n v="290301.62"/>
    <n v="361068.54"/>
    <n v="153557.74"/>
    <n v="291717.56"/>
    <n v="435738.59"/>
    <n v="452635.72"/>
    <n v="350826.15"/>
    <n v="204046.78"/>
    <n v="222559.32"/>
    <n v="205861.72"/>
    <n v="156494.333334"/>
    <n v="137967.333334"/>
    <n v="64323.333334000003"/>
    <n v="148696.333334"/>
    <n v="143908.333334"/>
    <n v="115884.333334"/>
    <n v="1871668.28"/>
    <n v="1871668.28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1"/>
    <x v="1"/>
    <x v="1"/>
    <n v="2"/>
    <n v="2"/>
    <n v="47"/>
    <x v="2"/>
    <n v="26"/>
    <n v="60"/>
    <x v="9"/>
    <n v="2"/>
    <s v="2. EXP - Operating Expense"/>
    <n v="38"/>
    <x v="26"/>
    <n v="66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3 - Human Resources"/>
    <x v="1"/>
    <s v="USF"/>
    <s v="Employee Expenses"/>
    <s v="Compensation and Benefits"/>
    <n v="1000"/>
    <s v="93-930-93.62501"/>
    <s v="930-Human Resources"/>
    <s v="930"/>
    <x v="26"/>
    <x v="3"/>
  </r>
  <r>
    <x v="5"/>
    <x v="16"/>
    <x v="9"/>
    <n v="2"/>
    <n v="2"/>
    <n v="53"/>
    <x v="16"/>
    <n v="26"/>
    <n v="59"/>
    <x v="2"/>
    <n v="2"/>
    <s v="2. EXP - Operating Expense"/>
    <n v="39"/>
    <x v="2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0"/>
    <x v="0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6"/>
    <x v="1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1"/>
    <x v="1"/>
    <x v="1"/>
    <n v="2"/>
    <n v="2"/>
    <n v="41"/>
    <x v="17"/>
    <n v="26"/>
    <n v="54"/>
    <x v="11"/>
    <n v="2"/>
    <s v="2. EXP - Operating Expense"/>
    <n v="44"/>
    <x v="57"/>
    <n v="521"/>
    <n v="0"/>
    <n v="0"/>
    <n v="0"/>
    <n v="0"/>
    <n v="0"/>
    <n v="0"/>
    <n v="0"/>
    <n v="0"/>
    <n v="0"/>
    <n v="0"/>
    <n v="0"/>
    <n v="0"/>
    <n v="24"/>
    <n v="0"/>
    <n v="0"/>
    <n v="0"/>
    <n v="0"/>
    <n v="0"/>
    <n v="0"/>
    <n v="0"/>
    <n v="0"/>
    <n v="0"/>
    <n v="0"/>
    <n v="0"/>
    <n v="0"/>
    <n v="24"/>
    <n v="0"/>
    <s v="All Budget Divisions"/>
    <s v="CD-65 - Office of the General Counsel"/>
    <x v="1"/>
    <s v="USF"/>
    <s v="Employee Expenses"/>
    <s v="Travel"/>
    <n v="-24"/>
    <s v="65-650-65.63800"/>
    <s v="650-Office of the General Counsel"/>
    <s v="650"/>
    <x v="57"/>
    <x v="7"/>
  </r>
  <r>
    <x v="6"/>
    <x v="12"/>
    <x v="6"/>
    <n v="2"/>
    <n v="2"/>
    <n v="39"/>
    <x v="1"/>
    <n v="26"/>
    <n v="52"/>
    <x v="1"/>
    <n v="2"/>
    <s v="2. EXP - Operating Expense"/>
    <n v="49"/>
    <x v="93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5"/>
    <x v="10"/>
    <x v="1"/>
    <n v="2"/>
    <n v="2"/>
    <n v="35"/>
    <x v="12"/>
    <n v="26"/>
    <n v="48"/>
    <x v="7"/>
    <n v="2"/>
    <s v="2. EXP - Operating Expense"/>
    <n v="30"/>
    <x v="39"/>
    <n v="1118"/>
    <n v="-42718.792000000001"/>
    <n v="0"/>
    <n v="0"/>
    <n v="0"/>
    <n v="0"/>
    <n v="0"/>
    <n v="0"/>
    <n v="0"/>
    <n v="0"/>
    <n v="0"/>
    <n v="0"/>
    <n v="0"/>
    <n v="0"/>
    <n v="-3960.9839999999999"/>
    <n v="-3327.4501"/>
    <n v="-3491.3841000000002"/>
    <n v="-3657.6405"/>
    <n v="-3657.6405"/>
    <n v="-3490.4486000000002"/>
    <n v="-3794.0154000000002"/>
    <n v="-3405.3418999999999"/>
    <n v="-3516.5459999999998"/>
    <n v="-3632.3402999999998"/>
    <n v="-3104.1923999999999"/>
    <n v="-3680.8081999999999"/>
    <n v="0"/>
    <n v="-42718.792000000001"/>
    <s v="All Budget Divisions"/>
    <s v="BD-30 - High Cost"/>
    <x v="4"/>
    <s v="USF"/>
    <s v="Employee Expenses"/>
    <s v="Compensation and Benefits"/>
    <n v="-42718.792000000001"/>
    <s v="30-300-30.62307"/>
    <s v="300-High Cost"/>
    <s v="300"/>
    <x v="39"/>
    <x v="0"/>
  </r>
  <r>
    <x v="5"/>
    <x v="16"/>
    <x v="9"/>
    <n v="2"/>
    <n v="2"/>
    <n v="49"/>
    <x v="13"/>
    <n v="26"/>
    <n v="50"/>
    <x v="0"/>
    <n v="2"/>
    <s v="2. EXP - Operating Expense"/>
    <n v="31"/>
    <x v="24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254"/>
    <n v="0"/>
    <n v="0"/>
    <n v="0"/>
    <n v="0"/>
    <n v="0"/>
    <n v="-150.35"/>
    <n v="-267.27999999999997"/>
    <n v="-233.88"/>
    <n v="-526.21"/>
    <n v="-12.54"/>
    <n v="-41.76"/>
    <n v="-12.52"/>
    <n v="22.96"/>
    <n v="0"/>
    <n v="0"/>
    <n v="0"/>
    <n v="0"/>
    <n v="0"/>
    <n v="0"/>
    <n v="0"/>
    <n v="0"/>
    <n v="0"/>
    <n v="0"/>
    <n v="0"/>
    <n v="0"/>
    <n v="-1221.58"/>
    <n v="0"/>
    <s v="All Budget Divisions"/>
    <s v="CD-90 - Information Technology"/>
    <x v="1"/>
    <s v="USF"/>
    <s v="Employee Expenses"/>
    <s v="Compensation and Benefits"/>
    <n v="1221.58"/>
    <s v="90-900-90.62309"/>
    <s v="900-IT Senior Management"/>
    <s v="900"/>
    <x v="47"/>
    <x v="0"/>
  </r>
  <r>
    <x v="0"/>
    <x v="0"/>
    <x v="0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3"/>
    <x v="7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6"/>
    <x v="1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5"/>
    <x v="4"/>
    <n v="2"/>
    <n v="2"/>
    <n v="35"/>
    <x v="12"/>
    <n v="26"/>
    <n v="48"/>
    <x v="7"/>
    <n v="2"/>
    <s v="2. EXP - Operating Expense"/>
    <n v="27"/>
    <x v="38"/>
    <n v="1340"/>
    <n v="39853.64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490.51"/>
    <n v="3314.14"/>
    <n v="3025.95"/>
    <n v="3170.05"/>
    <n v="3170.05"/>
    <n v="3025.95"/>
    <n v="3314.14"/>
    <n v="20833.36"/>
    <n v="20833.36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3"/>
    <x v="7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1"/>
    <x v="1"/>
    <x v="1"/>
    <n v="2"/>
    <n v="2"/>
    <n v="33"/>
    <x v="20"/>
    <n v="26"/>
    <n v="55"/>
    <x v="6"/>
    <n v="2"/>
    <s v="2. EXP - Operating Expense"/>
    <n v="29"/>
    <x v="4"/>
    <n v="443"/>
    <n v="78520.888300000006"/>
    <n v="5593.33"/>
    <n v="5593.33"/>
    <n v="5593.33"/>
    <n v="5593.33"/>
    <n v="5593.33"/>
    <n v="5593.33"/>
    <n v="5593.33"/>
    <n v="5593.33"/>
    <n v="5593.33"/>
    <n v="5593.33"/>
    <n v="5593.33"/>
    <n v="5593.33"/>
    <n v="6342.0717000000004"/>
    <n v="6040.0682999999999"/>
    <n v="6946.0785999999998"/>
    <n v="6342.0717000000004"/>
    <n v="6644.0752000000002"/>
    <n v="6644.0752000000002"/>
    <n v="6342.0717000000004"/>
    <n v="6946.0785999999998"/>
    <n v="6644.0752000000002"/>
    <n v="6342.0717000000004"/>
    <n v="6644.0752000000002"/>
    <n v="6644.0752000000002"/>
    <n v="67119.960000000006"/>
    <n v="78520.888300000006"/>
    <s v="All Budget Divisions"/>
    <s v="CD-10 - Contributors/499"/>
    <x v="1"/>
    <s v="USF"/>
    <s v="Employee Expenses"/>
    <s v="Compensation and Benefits"/>
    <n v="11400.9283"/>
    <s v="10-100-10.62306"/>
    <s v="100-499"/>
    <s v="100"/>
    <x v="4"/>
    <x v="3"/>
  </r>
  <r>
    <x v="0"/>
    <x v="2"/>
    <x v="2"/>
    <n v="2"/>
    <n v="2"/>
    <n v="42"/>
    <x v="11"/>
    <n v="26"/>
    <n v="55"/>
    <x v="6"/>
    <n v="2"/>
    <s v="2. EXP - Operating Expense"/>
    <n v="29"/>
    <x v="4"/>
    <n v="1331"/>
    <n v="184740.8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18577.39"/>
    <n v="17732.96"/>
    <n v="18577.39"/>
    <n v="19421.810000000001"/>
    <n v="17732.96"/>
    <n v="18577.39"/>
    <n v="18577.39"/>
    <n v="17732.96"/>
    <n v="19421.810000000001"/>
    <n v="18388.740000000002"/>
    <n v="18388.740000000002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61"/>
    <n v="17096.89"/>
    <n v="0"/>
    <n v="0"/>
    <n v="0"/>
    <n v="0"/>
    <n v="0"/>
    <n v="0"/>
    <n v="0"/>
    <n v="0"/>
    <n v="0"/>
    <n v="0"/>
    <n v="0"/>
    <n v="0"/>
    <n v="0"/>
    <n v="1430.7"/>
    <n v="1573.77"/>
    <n v="1573.77"/>
    <n v="1502.24"/>
    <n v="1573.77"/>
    <n v="1645.31"/>
    <n v="1502.24"/>
    <n v="1573.77"/>
    <n v="1573.77"/>
    <n v="1502.24"/>
    <n v="1645.31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1"/>
    <x v="1"/>
    <x v="1"/>
    <n v="1"/>
    <n v="1"/>
    <n v="56"/>
    <x v="22"/>
    <n v="26"/>
    <n v="57"/>
    <x v="13"/>
    <n v="1"/>
    <s v="1. T4000 - Revenue"/>
    <n v="1"/>
    <x v="58"/>
    <n v="549"/>
    <n v="0"/>
    <n v="-23629.05"/>
    <n v="-22020.38"/>
    <n v="-24875.26"/>
    <n v="-22044.36"/>
    <n v="-24054.99"/>
    <n v="-23879.52"/>
    <n v="-23543.06"/>
    <n v="-24635.119999999999"/>
    <n v="-24719.64"/>
    <n v="-26447.94"/>
    <n v="-26764.560000000001"/>
    <n v="-26702.91"/>
    <n v="0"/>
    <n v="0"/>
    <n v="0"/>
    <n v="0"/>
    <n v="0"/>
    <n v="0"/>
    <n v="0"/>
    <n v="0"/>
    <n v="0"/>
    <n v="0"/>
    <n v="0"/>
    <n v="0"/>
    <n v="-293316.78999999998"/>
    <n v="0"/>
    <s v="All Budget Divisions"/>
    <s v="BD-75 - Connect Care Pilot"/>
    <x v="6"/>
    <s v="USF"/>
    <s v="Revenue"/>
    <s v="Revenue"/>
    <n v="293316.78999999998"/>
    <s v="75-770-75.40000"/>
    <s v="770-Connected Care Pilot"/>
    <s v="770"/>
    <x v="58"/>
    <x v="0"/>
  </r>
  <r>
    <x v="0"/>
    <x v="0"/>
    <x v="0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5"/>
    <x v="20"/>
    <x v="13"/>
    <n v="2"/>
    <n v="2"/>
    <n v="53"/>
    <x v="16"/>
    <n v="26"/>
    <n v="59"/>
    <x v="2"/>
    <n v="2"/>
    <s v="2. EXP - Operating Expense"/>
    <n v="16"/>
    <x v="1"/>
    <n v="1303"/>
    <n v="167441.21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18620.64"/>
    <n v="19655.12"/>
    <n v="21724.080000000002"/>
    <n v="20689.599999999999"/>
    <n v="21724.080000000002"/>
    <n v="11379.28"/>
    <n v="17586.16"/>
    <n v="21724.080000000002"/>
    <n v="11095.78"/>
    <n v="-4722.22"/>
    <n v="-15267.22"/>
    <n v="11206.78"/>
    <n v="20483.78"/>
    <n v="29817.03"/>
    <n v="114827.28"/>
    <n v="114827.28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1"/>
    <x v="1"/>
    <x v="1"/>
    <n v="2"/>
    <n v="2"/>
    <n v="53"/>
    <x v="16"/>
    <n v="26"/>
    <n v="59"/>
    <x v="2"/>
    <n v="2"/>
    <s v="2. EXP - Operating Expense"/>
    <n v="17"/>
    <x v="28"/>
    <n v="640"/>
    <n v="0"/>
    <n v="-6167.22"/>
    <n v="1770"/>
    <n v="1680.55"/>
    <n v="2716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14"/>
    <x v="8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1"/>
    <x v="1"/>
    <x v="1"/>
    <n v="2"/>
    <n v="2"/>
    <n v="55"/>
    <x v="9"/>
    <n v="26"/>
    <n v="59"/>
    <x v="2"/>
    <n v="2"/>
    <s v="2. EXP - Operating Expense"/>
    <n v="24"/>
    <x v="3"/>
    <n v="615"/>
    <n v="2279.9998999999998"/>
    <n v="0"/>
    <n v="0"/>
    <n v="0"/>
    <n v="0"/>
    <n v="0"/>
    <n v="0"/>
    <n v="0"/>
    <n v="0"/>
    <n v="0"/>
    <n v="0"/>
    <n v="0"/>
    <n v="0"/>
    <n v="184.15379999999999"/>
    <n v="175.38460000000001"/>
    <n v="201.69229999999999"/>
    <n v="184.15379999999999"/>
    <n v="192.92310000000001"/>
    <n v="192.92310000000001"/>
    <n v="184.15379999999999"/>
    <n v="201.69229999999999"/>
    <n v="192.92310000000001"/>
    <n v="184.15379999999999"/>
    <n v="192.92310000000001"/>
    <n v="192.92310000000001"/>
    <n v="0"/>
    <n v="2279.9998999999998"/>
    <s v="All Budget Divisions"/>
    <s v="DA-20 - Schools &amp; Libraries (DA)"/>
    <x v="3"/>
    <s v="USF"/>
    <s v="Employee Expenses"/>
    <s v="Compensation and Benefits"/>
    <n v="2279.9998999999998"/>
    <s v="90-909-20.62301"/>
    <s v="909-Project Management Office"/>
    <s v="909"/>
    <x v="3"/>
    <x v="3"/>
  </r>
  <r>
    <x v="5"/>
    <x v="10"/>
    <x v="1"/>
    <n v="2"/>
    <n v="2"/>
    <n v="48"/>
    <x v="8"/>
    <n v="26"/>
    <n v="59"/>
    <x v="2"/>
    <n v="6"/>
    <s v="X00000 - Capital Expenses"/>
    <n v="141"/>
    <x v="9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2"/>
    <x v="2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5"/>
    <x v="10"/>
    <x v="1"/>
    <n v="2"/>
    <n v="2"/>
    <n v="42"/>
    <x v="11"/>
    <n v="26"/>
    <n v="52"/>
    <x v="1"/>
    <n v="2"/>
    <s v="2. EXP - Operating Expense"/>
    <n v="146"/>
    <x v="5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35-70.62200"/>
    <s v="735-Facilities"/>
    <s v="735"/>
    <x v="5"/>
    <x v="4"/>
  </r>
  <r>
    <x v="0"/>
    <x v="19"/>
    <x v="12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6"/>
    <x v="12"/>
    <x v="6"/>
    <n v="2"/>
    <n v="2"/>
    <n v="52"/>
    <x v="10"/>
    <n v="26"/>
    <n v="59"/>
    <x v="2"/>
    <n v="2"/>
    <s v="2. EXP - Operating Expense"/>
    <n v="110"/>
    <x v="46"/>
    <n v="1651"/>
    <n v="-5432.53979999999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432.5397999999996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5"/>
    <x v="20"/>
    <x v="13"/>
    <n v="2"/>
    <n v="2"/>
    <n v="42"/>
    <x v="11"/>
    <n v="26"/>
    <n v="55"/>
    <x v="6"/>
    <n v="2"/>
    <s v="2. EXP - Operating Expense"/>
    <n v="112"/>
    <x v="86"/>
    <n v="1193"/>
    <n v="-56523.499991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420.5833320000002"/>
    <n v="-9420.5833320000002"/>
    <n v="-9420.5833320000002"/>
    <n v="-9420.5833320000002"/>
    <n v="-9420.5833320000002"/>
    <n v="-9420.5833320000002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6"/>
    <x v="12"/>
    <x v="6"/>
    <n v="2"/>
    <n v="2"/>
    <n v="37"/>
    <x v="5"/>
    <n v="26"/>
    <n v="50"/>
    <x v="0"/>
    <n v="3"/>
    <s v="4. USAC_DEBIT - USAC Administration (Debit to SM)"/>
    <n v="121"/>
    <x v="99"/>
    <n v="1528"/>
    <n v="2041696.8930279999"/>
    <n v="0"/>
    <n v="0"/>
    <n v="0"/>
    <n v="0"/>
    <n v="0"/>
    <n v="0"/>
    <n v="0"/>
    <n v="0"/>
    <n v="0"/>
    <n v="0"/>
    <n v="0"/>
    <n v="0"/>
    <n v="190099.882342"/>
    <n v="166636.90878100001"/>
    <n v="166758.33153699999"/>
    <n v="204186.46952700001"/>
    <n v="165597.206137"/>
    <n v="167813.09959500001"/>
    <n v="165120.509918"/>
    <n v="163139.36488800001"/>
    <n v="195764.50628999999"/>
    <n v="154209.10694699999"/>
    <n v="151075.79742700001"/>
    <n v="151295.70963900001"/>
    <n v="0"/>
    <n v="0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0"/>
    <x v="0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0"/>
    <x v="0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0"/>
    <x v="0"/>
    <n v="2"/>
    <n v="2"/>
    <n v="55"/>
    <x v="9"/>
    <n v="26"/>
    <n v="59"/>
    <x v="2"/>
    <n v="6"/>
    <s v="X00000 - Capital Expenses"/>
    <n v="138"/>
    <x v="7"/>
    <n v="1489"/>
    <n v="-924489.82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-924489.82"/>
    <n v="0"/>
    <n v="0"/>
    <n v="0"/>
    <n v="0"/>
    <n v="-924489.82"/>
    <n v="-924489.82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14"/>
    <x v="8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3"/>
    <x v="8"/>
    <x v="1"/>
    <n v="2"/>
    <n v="2"/>
    <n v="52"/>
    <x v="10"/>
    <n v="26"/>
    <n v="59"/>
    <x v="2"/>
    <n v="2"/>
    <s v="2. EXP - Operating Expense"/>
    <n v="108"/>
    <x v="30"/>
    <n v="820"/>
    <n v="-34308.537400000001"/>
    <n v="0"/>
    <n v="0"/>
    <n v="0"/>
    <n v="0"/>
    <n v="0"/>
    <n v="0"/>
    <n v="0"/>
    <n v="0"/>
    <n v="0"/>
    <n v="0"/>
    <n v="0"/>
    <n v="0"/>
    <n v="-2903.0300999999999"/>
    <n v="-2639.1181999999999"/>
    <n v="-3034.9859999999999"/>
    <n v="-2639.1181999999999"/>
    <n v="-3034.9859999999999"/>
    <n v="-2903.0300999999999"/>
    <n v="-2771.0742"/>
    <n v="-3034.9859999999999"/>
    <n v="-2771.0742"/>
    <n v="-2903.0300999999999"/>
    <n v="-2903.0300999999999"/>
    <n v="-2771.0742"/>
    <n v="0"/>
    <n v="-34308.537400000001"/>
    <s v="All Budget Divisions"/>
    <s v="DA-30 - High Cost (DA)"/>
    <x v="4"/>
    <s v="USF"/>
    <s v="Employee Expenses"/>
    <s v="Compensation and Benefits"/>
    <n v="-34308.537400000001"/>
    <s v="90-902-30.68009"/>
    <s v="902-Business Relationship Management"/>
    <s v="902"/>
    <x v="30"/>
    <x v="0"/>
  </r>
  <r>
    <x v="5"/>
    <x v="20"/>
    <x v="13"/>
    <n v="2"/>
    <n v="2"/>
    <n v="33"/>
    <x v="20"/>
    <n v="26"/>
    <n v="55"/>
    <x v="6"/>
    <n v="2"/>
    <s v="2. EXP - Operating Expense"/>
    <n v="108"/>
    <x v="30"/>
    <n v="1106"/>
    <n v="-7317.0916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74.9477999999999"/>
    <n v="-1164.0827999999999"/>
    <n v="-1219.5153"/>
    <n v="-1274.9477999999999"/>
    <n v="-1108.6502"/>
    <n v="-1274.9477999999999"/>
    <n v="0"/>
    <n v="0"/>
    <s v="All Budget Divisions"/>
    <s v="CD-10 - Contributors/499"/>
    <x v="1"/>
    <s v="USF"/>
    <s v="Employee Expenses"/>
    <s v="Compensation and Benefits"/>
    <n v="0"/>
    <s v="10-100-10.68009"/>
    <s v="100-499"/>
    <s v="100"/>
    <x v="30"/>
    <x v="0"/>
  </r>
  <r>
    <x v="0"/>
    <x v="18"/>
    <x v="11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2"/>
    <x v="4"/>
    <x v="1"/>
    <n v="2"/>
    <n v="2"/>
    <n v="38"/>
    <x v="18"/>
    <n v="26"/>
    <n v="51"/>
    <x v="8"/>
    <n v="2"/>
    <s v="2. EXP - Operating Expense"/>
    <n v="110"/>
    <x v="46"/>
    <n v="253"/>
    <n v="28385.19"/>
    <n v="0"/>
    <n v="0"/>
    <n v="0"/>
    <n v="0"/>
    <n v="0"/>
    <n v="0"/>
    <n v="0"/>
    <n v="0"/>
    <n v="0"/>
    <n v="0"/>
    <n v="0"/>
    <n v="855.02"/>
    <n v="0"/>
    <n v="0"/>
    <n v="0"/>
    <n v="0"/>
    <n v="0"/>
    <n v="0"/>
    <n v="0"/>
    <n v="0"/>
    <n v="0"/>
    <n v="0"/>
    <n v="0"/>
    <n v="28385.19"/>
    <n v="855.02"/>
    <n v="28385.19"/>
    <s v="All Budget Divisions"/>
    <s v="CD-60 - Chief Executive Office"/>
    <x v="1"/>
    <s v="USF"/>
    <s v="Employee Expenses"/>
    <s v="Compensation and Benefits"/>
    <n v="27530.17"/>
    <s v="60-600-60.68100"/>
    <s v="600-Chief Executive Office"/>
    <s v="600"/>
    <x v="46"/>
    <x v="3"/>
  </r>
  <r>
    <x v="0"/>
    <x v="5"/>
    <x v="4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5"/>
    <x v="20"/>
    <x v="13"/>
    <n v="2"/>
    <n v="2"/>
    <n v="42"/>
    <x v="11"/>
    <n v="26"/>
    <n v="52"/>
    <x v="1"/>
    <n v="2"/>
    <s v="2. EXP - Operating Expense"/>
    <n v="95"/>
    <x v="7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4"/>
    <x v="9"/>
    <x v="1"/>
    <n v="2"/>
    <n v="2"/>
    <n v="45"/>
    <x v="6"/>
    <n v="26"/>
    <n v="58"/>
    <x v="4"/>
    <n v="2"/>
    <s v="2. EXP - Operating Expense"/>
    <n v="97"/>
    <x v="16"/>
    <n v="1013"/>
    <n v="0"/>
    <n v="0"/>
    <n v="0"/>
    <n v="0"/>
    <n v="0"/>
    <n v="20"/>
    <n v="-20"/>
    <n v="0"/>
    <n v="0"/>
    <n v="73.05"/>
    <n v="150.75"/>
    <n v="0"/>
    <n v="0"/>
    <n v="0"/>
    <n v="0"/>
    <n v="0"/>
    <n v="0"/>
    <n v="0"/>
    <n v="0"/>
    <n v="0"/>
    <n v="0"/>
    <n v="0"/>
    <n v="0"/>
    <n v="0"/>
    <n v="0"/>
    <n v="223.8"/>
    <n v="0"/>
    <s v="All Budget Divisions"/>
    <s v="CD-80 - Audit and Assurance"/>
    <x v="1"/>
    <s v="USF"/>
    <s v="Employee Expenses"/>
    <s v="Travel"/>
    <n v="-223.8"/>
    <s v="80-854-80.66800"/>
    <s v="854-Payment Quality Assurance"/>
    <s v="854"/>
    <x v="16"/>
    <x v="7"/>
  </r>
  <r>
    <x v="0"/>
    <x v="3"/>
    <x v="3"/>
    <n v="2"/>
    <n v="2"/>
    <n v="38"/>
    <x v="18"/>
    <n v="26"/>
    <n v="51"/>
    <x v="8"/>
    <n v="2"/>
    <s v="2. EXP - Operating Expense"/>
    <n v="97"/>
    <x v="16"/>
    <n v="1356"/>
    <n v="1100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0"/>
    <n v="68"/>
    <n v="68"/>
    <n v="68"/>
    <n v="68"/>
    <n v="68"/>
    <n v="68"/>
    <n v="68"/>
    <n v="64.45"/>
    <n v="889.15"/>
    <n v="559.54999999999995"/>
    <s v="All Budget Divisions"/>
    <s v="CD-60 - Chief Executive Office"/>
    <x v="1"/>
    <s v="USF"/>
    <s v="Employee Expenses"/>
    <s v="Travel"/>
    <n v="-329.6"/>
    <s v="60-600-60.66800"/>
    <s v="600-Chief Executive Office"/>
    <s v="600"/>
    <x v="16"/>
    <x v="7"/>
  </r>
  <r>
    <x v="0"/>
    <x v="5"/>
    <x v="4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61"/>
    <n v="98802.22"/>
    <n v="0"/>
    <n v="0"/>
    <n v="0"/>
    <n v="0"/>
    <n v="0"/>
    <n v="0"/>
    <n v="0"/>
    <n v="0"/>
    <n v="0"/>
    <n v="0"/>
    <n v="0"/>
    <n v="0"/>
    <n v="0"/>
    <n v="0"/>
    <n v="0"/>
    <n v="0"/>
    <n v="0"/>
    <n v="14114.6"/>
    <n v="14756.18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5"/>
    <x v="20"/>
    <x v="13"/>
    <n v="2"/>
    <n v="2"/>
    <n v="50"/>
    <x v="0"/>
    <n v="26"/>
    <n v="47"/>
    <x v="5"/>
    <n v="2"/>
    <s v="2. EXP - Operating Expense"/>
    <n v="107"/>
    <x v="12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11"/>
    <x v="6"/>
    <n v="2"/>
    <n v="2"/>
    <n v="53"/>
    <x v="16"/>
    <n v="26"/>
    <n v="59"/>
    <x v="2"/>
    <n v="2"/>
    <s v="2. EXP - Operating Expense"/>
    <n v="57"/>
    <x v="22"/>
    <n v="1491"/>
    <n v="2361534.29"/>
    <n v="65410.26"/>
    <n v="121178.74"/>
    <n v="127092.42"/>
    <n v="132461.46"/>
    <n v="121189.12"/>
    <n v="117279.99"/>
    <n v="128534.82"/>
    <n v="122358.49"/>
    <n v="83200.039999999994"/>
    <n v="0"/>
    <n v="0"/>
    <n v="0"/>
    <n v="68185.259999999995"/>
    <n v="130351.45"/>
    <n v="120956.58"/>
    <n v="113419.53"/>
    <n v="113342.2"/>
    <n v="110429.43"/>
    <n v="102112.91"/>
    <n v="378212.77"/>
    <n v="346386.23"/>
    <n v="351721.83"/>
    <n v="346071.42"/>
    <n v="180344.68"/>
    <n v="1018705.34"/>
    <n v="1483396.36"/>
    <s v="All Budget Divisions"/>
    <s v="DA-40 - Lifeline (DA)"/>
    <x v="5"/>
    <s v="USF"/>
    <s v="Professional Services"/>
    <s v="Other Professional Services"/>
    <n v="464691.02"/>
    <s v="90-917-40.64800"/>
    <s v="917-IT Lifeline Support"/>
    <s v="917"/>
    <x v="22"/>
    <x v="9"/>
  </r>
  <r>
    <x v="5"/>
    <x v="20"/>
    <x v="13"/>
    <n v="2"/>
    <n v="2"/>
    <n v="52"/>
    <x v="10"/>
    <n v="26"/>
    <n v="54"/>
    <x v="11"/>
    <n v="2"/>
    <s v="2. EXP - Operating Expense"/>
    <n v="61"/>
    <x v="3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2"/>
    <x v="4"/>
    <x v="1"/>
    <n v="2"/>
    <n v="2"/>
    <n v="53"/>
    <x v="16"/>
    <n v="26"/>
    <n v="59"/>
    <x v="2"/>
    <n v="2"/>
    <s v="2. EXP - Operating Expense"/>
    <n v="73"/>
    <x v="56"/>
    <n v="419"/>
    <n v="1650000"/>
    <n v="269478.78999999998"/>
    <n v="262059.5"/>
    <n v="161918.65"/>
    <n v="185097.61"/>
    <n v="108735.42"/>
    <n v="204911.81"/>
    <n v="143238.85999999999"/>
    <n v="325537.46000000002"/>
    <n v="354175.74"/>
    <n v="504007.91"/>
    <n v="348443.6"/>
    <n v="161392.10999999999"/>
    <n v="130515"/>
    <n v="130515"/>
    <n v="149985"/>
    <n v="143550"/>
    <n v="130515"/>
    <n v="143550"/>
    <n v="136950"/>
    <n v="143550"/>
    <n v="136950"/>
    <n v="136950"/>
    <n v="130515"/>
    <n v="136455"/>
    <n v="3028997.46"/>
    <n v="1650000"/>
    <s v="All Budget Divisions"/>
    <s v="DA-40 - Lifeline (DA)"/>
    <x v="5"/>
    <s v="USF"/>
    <s v="Professional Services"/>
    <s v="Other Professional Services"/>
    <n v="-1378997.46"/>
    <s v="90-917-40.64883"/>
    <s v="917-IT Lifeline Support"/>
    <s v="917"/>
    <x v="56"/>
    <x v="9"/>
  </r>
  <r>
    <x v="2"/>
    <x v="4"/>
    <x v="1"/>
    <n v="2"/>
    <n v="2"/>
    <n v="35"/>
    <x v="12"/>
    <n v="26"/>
    <n v="48"/>
    <x v="7"/>
    <n v="2"/>
    <s v="2. EXP - Operating Expense"/>
    <n v="83"/>
    <x v="13"/>
    <n v="234"/>
    <n v="384357.06520000001"/>
    <n v="36693.769999999997"/>
    <n v="30643.94"/>
    <n v="34243.65"/>
    <n v="34442.730000000003"/>
    <n v="32016.09"/>
    <n v="33726.97"/>
    <n v="32209.1"/>
    <n v="30614.67"/>
    <n v="29362.04"/>
    <n v="28350.03"/>
    <n v="30463.53"/>
    <n v="42461.83"/>
    <n v="40681.110800000002"/>
    <n v="31040.290400000002"/>
    <n v="34969.381699999998"/>
    <n v="33448.9738"/>
    <n v="32418.765899999999"/>
    <n v="34016.573799999998"/>
    <n v="33929.774599999997"/>
    <n v="32756.901900000001"/>
    <n v="30388.880399999998"/>
    <n v="27102.263200000001"/>
    <n v="25240.617300000002"/>
    <n v="28363.5314"/>
    <n v="395228.35"/>
    <n v="384357.06520000001"/>
    <s v="All Budget Divisions"/>
    <s v="BD-30 - High Cost"/>
    <x v="4"/>
    <s v="USF"/>
    <s v="Employee Expenses"/>
    <s v="Compensation and Benefits"/>
    <n v="-10871.284799999999"/>
    <s v="30-300-30.66000"/>
    <s v="300-High Cost"/>
    <s v="300"/>
    <x v="13"/>
    <x v="3"/>
  </r>
  <r>
    <x v="0"/>
    <x v="6"/>
    <x v="1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7"/>
    <x v="5"/>
    <n v="2"/>
    <n v="2"/>
    <n v="42"/>
    <x v="11"/>
    <n v="26"/>
    <n v="55"/>
    <x v="6"/>
    <n v="2"/>
    <s v="2. EXP - Operating Expense"/>
    <n v="86"/>
    <x v="76"/>
    <n v="1398"/>
    <n v="14286.34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"/>
    <n v="-296.97000000000003"/>
    <n v="2083.33"/>
    <n v="0"/>
    <n v="0"/>
    <n v="0"/>
    <n v="0"/>
    <n v="16369.67"/>
    <n v="14286.34"/>
    <s v="All Budget Divisions"/>
    <s v="CD-70 - Finance"/>
    <x v="1"/>
    <s v="USF"/>
    <s v="General and Administrative"/>
    <s v="Taxes and Insurance"/>
    <n v="-2083.33"/>
    <s v="70-700-70.66120"/>
    <s v="700-Finance"/>
    <s v="700"/>
    <x v="76"/>
    <x v="6"/>
  </r>
  <r>
    <x v="5"/>
    <x v="20"/>
    <x v="13"/>
    <n v="2"/>
    <n v="2"/>
    <n v="52"/>
    <x v="10"/>
    <n v="26"/>
    <n v="54"/>
    <x v="11"/>
    <n v="2"/>
    <s v="2. EXP - Operating Expense"/>
    <n v="37"/>
    <x v="9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7"/>
    <x v="5"/>
    <n v="2"/>
    <n v="2"/>
    <n v="35"/>
    <x v="12"/>
    <n v="26"/>
    <n v="48"/>
    <x v="7"/>
    <n v="2"/>
    <s v="2. EXP - Operating Expense"/>
    <n v="39"/>
    <x v="27"/>
    <n v="1340"/>
    <n v="1384.89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138.69"/>
    <n v="0"/>
    <n v="0"/>
    <n v="0"/>
    <n v="0"/>
    <n v="0"/>
    <n v="0"/>
    <n v="1726.38"/>
    <n v="1384.89"/>
    <s v="All Budget Divisions"/>
    <s v="BD-30 - High Cost"/>
    <x v="4"/>
    <s v="USF"/>
    <s v="Employee Expenses"/>
    <s v="Team Building"/>
    <n v="-341.49"/>
    <s v="30-300-30.62505"/>
    <s v="300-High Cost"/>
    <s v="300"/>
    <x v="27"/>
    <x v="4"/>
  </r>
  <r>
    <x v="0"/>
    <x v="5"/>
    <x v="4"/>
    <n v="2"/>
    <n v="2"/>
    <n v="39"/>
    <x v="1"/>
    <n v="26"/>
    <n v="52"/>
    <x v="1"/>
    <n v="2"/>
    <s v="2. EXP - Operating Expense"/>
    <n v="45"/>
    <x v="19"/>
    <n v="1403"/>
    <n v="563.87"/>
    <n v="0"/>
    <n v="0"/>
    <n v="0"/>
    <n v="0"/>
    <n v="0"/>
    <n v="563.87"/>
    <n v="0"/>
    <n v="0"/>
    <n v="0"/>
    <n v="0"/>
    <n v="0"/>
    <n v="0"/>
    <n v="0"/>
    <n v="0"/>
    <n v="0"/>
    <n v="0"/>
    <n v="0"/>
    <n v="563.87"/>
    <n v="0"/>
    <n v="0"/>
    <n v="0"/>
    <n v="0"/>
    <n v="0"/>
    <n v="0"/>
    <n v="563.87"/>
    <n v="563.87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11"/>
    <x v="6"/>
    <n v="2"/>
    <n v="2"/>
    <n v="46"/>
    <x v="3"/>
    <n v="26"/>
    <n v="59"/>
    <x v="2"/>
    <n v="2"/>
    <s v="2. EXP - Operating Expense"/>
    <n v="49"/>
    <x v="93"/>
    <n v="1498"/>
    <n v="102606"/>
    <n v="0"/>
    <n v="4934.6099999999997"/>
    <n v="6175.62"/>
    <n v="0"/>
    <n v="4856.6400000000003"/>
    <n v="0"/>
    <n v="6851.84"/>
    <n v="2940.22"/>
    <n v="0"/>
    <n v="0"/>
    <n v="0"/>
    <n v="0"/>
    <n v="0"/>
    <n v="4694.5600000000004"/>
    <n v="468.52"/>
    <n v="21455.9"/>
    <n v="0"/>
    <n v="408.97"/>
    <n v="2277.4499999999998"/>
    <n v="19613.75"/>
    <n v="915.45"/>
    <n v="17877.2"/>
    <n v="22542.85"/>
    <n v="12351.35"/>
    <n v="25758.93"/>
    <n v="49834.6"/>
    <s v="All Budget Divisions"/>
    <s v="CD-90 - Information Technology"/>
    <x v="1"/>
    <s v="USF"/>
    <s v="General and Administrative"/>
    <s v="Hardware and Equipment"/>
    <n v="24075.67"/>
    <s v="90-922-90.64300"/>
    <s v="922-Technology Operations"/>
    <s v="922"/>
    <x v="93"/>
    <x v="14"/>
  </r>
  <r>
    <x v="2"/>
    <x v="4"/>
    <x v="1"/>
    <n v="2"/>
    <n v="2"/>
    <n v="40"/>
    <x v="4"/>
    <n v="26"/>
    <n v="53"/>
    <x v="3"/>
    <n v="2"/>
    <s v="2. EXP - Operating Expense"/>
    <n v="56"/>
    <x v="21"/>
    <n v="277"/>
    <n v="15138.93"/>
    <n v="1509.44"/>
    <n v="265"/>
    <n v="0"/>
    <n v="1325"/>
    <n v="-339.5"/>
    <n v="0"/>
    <n v="0"/>
    <n v="0"/>
    <n v="0"/>
    <n v="0"/>
    <n v="135.09"/>
    <n v="0"/>
    <n v="1721.82"/>
    <n v="0"/>
    <n v="0"/>
    <n v="1045.92"/>
    <n v="0"/>
    <n v="650.14"/>
    <n v="0"/>
    <n v="1863.65"/>
    <n v="6884.53"/>
    <n v="0"/>
    <n v="2278.9699999999998"/>
    <n v="693.9"/>
    <n v="2895.03"/>
    <n v="15138.93"/>
    <s v="All Budget Divisions"/>
    <s v="CD-62 - Shared Services"/>
    <x v="1"/>
    <s v="USF"/>
    <s v="General and Administrative"/>
    <s v="Printing and Postage"/>
    <n v="12243.9"/>
    <s v="62-620-62.64700"/>
    <s v="620-Shared Services"/>
    <s v="620"/>
    <x v="21"/>
    <x v="8"/>
  </r>
  <r>
    <x v="0"/>
    <x v="17"/>
    <x v="10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5"/>
    <x v="16"/>
    <x v="9"/>
    <n v="2"/>
    <n v="2"/>
    <n v="42"/>
    <x v="11"/>
    <n v="26"/>
    <n v="55"/>
    <x v="6"/>
    <n v="2"/>
    <s v="2. EXP - Operating Expense"/>
    <n v="29"/>
    <x v="4"/>
    <n v="1207"/>
    <n v="61517.67"/>
    <n v="6180.41"/>
    <n v="5371.4"/>
    <n v="5641.07"/>
    <n v="5899.74"/>
    <n v="5905.24"/>
    <n v="2960.87"/>
    <n v="6180.41"/>
    <n v="8941.18"/>
    <n v="6869.09"/>
    <n v="8915.84"/>
    <n v="5398.57"/>
    <n v="-1355.83"/>
    <n v="6180.41"/>
    <n v="5371.4"/>
    <n v="5641.07"/>
    <n v="5899.74"/>
    <n v="5905.24"/>
    <n v="2960.87"/>
    <n v="6180.41"/>
    <n v="8941.18"/>
    <n v="6869.09"/>
    <n v="8915.84"/>
    <n v="-1347.58"/>
    <n v="0"/>
    <n v="66907.990000000005"/>
    <n v="61517.67"/>
    <s v="All Budget Divisions"/>
    <s v="CD-70 - Finance"/>
    <x v="1"/>
    <s v="USF"/>
    <s v="Employee Expenses"/>
    <s v="Compensation and Benefits"/>
    <n v="-5390.32"/>
    <s v="70-799-70.62306"/>
    <s v="799-Enterprise Resource Program"/>
    <s v="799"/>
    <x v="4"/>
    <x v="3"/>
  </r>
  <r>
    <x v="0"/>
    <x v="5"/>
    <x v="4"/>
    <n v="2"/>
    <n v="2"/>
    <n v="42"/>
    <x v="11"/>
    <n v="26"/>
    <n v="55"/>
    <x v="6"/>
    <n v="2"/>
    <s v="2. EXP - Operating Expense"/>
    <n v="29"/>
    <x v="4"/>
    <n v="1331"/>
    <n v="148241.79999999999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6129.58"/>
    <n v="19421.810000000001"/>
    <n v="17732.96"/>
    <n v="18577.39"/>
    <n v="18577.39"/>
    <n v="17732.96"/>
    <n v="19421.810000000001"/>
    <n v="36777.480000000003"/>
    <n v="36777.480000000003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7"/>
    <x v="5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4"/>
    <x v="8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10"/>
    <x v="1"/>
    <n v="2"/>
    <n v="2"/>
    <n v="48"/>
    <x v="8"/>
    <n v="26"/>
    <n v="55"/>
    <x v="6"/>
    <n v="2"/>
    <s v="2. EXP - Operating Expense"/>
    <n v="31"/>
    <x v="24"/>
    <n v="1185"/>
    <n v="0"/>
    <n v="197.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7.69"/>
    <n v="0"/>
    <s v="All Budget Divisions"/>
    <s v="CD-22 - ECF (FCC Appropriated Program)"/>
    <x v="0"/>
    <s v="FCC"/>
    <s v="Employee Expenses"/>
    <s v="Compensation and Benefits"/>
    <n v="-197.69"/>
    <s v="70-202-22.62308"/>
    <s v="202-ECF (FCC Appropriated Program)"/>
    <s v="202"/>
    <x v="24"/>
    <x v="0"/>
  </r>
  <r>
    <x v="5"/>
    <x v="15"/>
    <x v="5"/>
    <n v="2"/>
    <n v="2"/>
    <n v="49"/>
    <x v="13"/>
    <n v="26"/>
    <n v="59"/>
    <x v="2"/>
    <n v="2"/>
    <s v="2. EXP - Operating Expense"/>
    <n v="31"/>
    <x v="24"/>
    <n v="1240"/>
    <n v="559.91"/>
    <n v="559.91"/>
    <n v="0"/>
    <n v="0"/>
    <n v="0"/>
    <n v="0"/>
    <n v="0"/>
    <n v="0"/>
    <n v="0"/>
    <n v="0"/>
    <n v="0"/>
    <n v="0"/>
    <n v="0"/>
    <n v="559.91"/>
    <n v="0"/>
    <n v="0"/>
    <n v="0"/>
    <n v="0"/>
    <n v="0"/>
    <n v="0"/>
    <n v="0"/>
    <n v="0"/>
    <n v="0"/>
    <n v="0"/>
    <n v="0"/>
    <n v="559.91"/>
    <n v="559.91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3"/>
    <x v="3"/>
    <n v="2"/>
    <n v="2"/>
    <n v="35"/>
    <x v="12"/>
    <n v="26"/>
    <n v="48"/>
    <x v="7"/>
    <n v="2"/>
    <s v="2. EXP - Operating Expense"/>
    <n v="24"/>
    <x v="3"/>
    <n v="1340"/>
    <n v="84264.37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0"/>
    <n v="7918.62"/>
    <n v="8295.69"/>
    <n v="8672.77"/>
    <n v="7918.62"/>
    <n v="8295.69"/>
    <n v="8295.69"/>
    <n v="7918.62"/>
    <n v="8672.77"/>
    <n v="26427.3"/>
    <n v="18275.900000000001"/>
    <s v="All Budget Divisions"/>
    <s v="BD-30 - High Cost"/>
    <x v="4"/>
    <s v="USF"/>
    <s v="Employee Expenses"/>
    <s v="Compensation and Benefits"/>
    <n v="-8151.4"/>
    <s v="30-300-30.62301"/>
    <s v="300-High Cost"/>
    <s v="300"/>
    <x v="3"/>
    <x v="3"/>
  </r>
  <r>
    <x v="0"/>
    <x v="0"/>
    <x v="0"/>
    <n v="2"/>
    <n v="2"/>
    <n v="42"/>
    <x v="11"/>
    <n v="26"/>
    <n v="55"/>
    <x v="6"/>
    <n v="2"/>
    <s v="2. EXP - Operating Expense"/>
    <n v="26"/>
    <x v="51"/>
    <n v="1398"/>
    <n v="897993.03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75950.17"/>
    <n v="77832.2"/>
    <n v="76912.98"/>
    <n v="76692.98"/>
    <n v="68072.11"/>
    <n v="64977.93"/>
    <n v="71166.3"/>
    <n v="693776.69"/>
    <n v="693776.69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7"/>
    <x v="5"/>
    <n v="2"/>
    <n v="2"/>
    <n v="39"/>
    <x v="1"/>
    <n v="26"/>
    <n v="52"/>
    <x v="1"/>
    <n v="2"/>
    <s v="2. EXP - Operating Expense"/>
    <n v="26"/>
    <x v="51"/>
    <n v="1403"/>
    <n v="57479.14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558.32"/>
    <n v="7558.32"/>
    <n v="7558.32"/>
    <n v="0"/>
    <n v="0"/>
    <n v="0"/>
    <n v="0"/>
    <n v="65012.46"/>
    <n v="57479.14"/>
    <s v="All Budget Divisions"/>
    <s v="CD-61 - Office of the Chief Administrative Officer Division"/>
    <x v="1"/>
    <s v="USF"/>
    <s v="Employee Expenses"/>
    <s v="Compensation and Benefits"/>
    <n v="-7533.32"/>
    <s v="70-735-70.62303"/>
    <s v="735-Facilities"/>
    <s v="735"/>
    <x v="51"/>
    <x v="3"/>
  </r>
  <r>
    <x v="0"/>
    <x v="14"/>
    <x v="8"/>
    <n v="2"/>
    <n v="2"/>
    <n v="45"/>
    <x v="6"/>
    <n v="26"/>
    <n v="58"/>
    <x v="4"/>
    <n v="2"/>
    <s v="2. EXP - Operating Expense"/>
    <n v="27"/>
    <x v="38"/>
    <n v="1431"/>
    <n v="17124.3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00.08"/>
    <n v="1416.44"/>
    <n v="1409.34"/>
    <n v="1474.44"/>
    <n v="1474.44"/>
    <n v="1407.42"/>
    <n v="1541.46"/>
    <n v="11226.54"/>
    <n v="11226.54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2"/>
    <x v="4"/>
    <x v="1"/>
    <n v="2"/>
    <n v="2"/>
    <n v="39"/>
    <x v="1"/>
    <n v="26"/>
    <n v="52"/>
    <x v="1"/>
    <n v="2"/>
    <s v="2. EXP - Operating Expense"/>
    <n v="29"/>
    <x v="4"/>
    <n v="265"/>
    <n v="118140.6863"/>
    <n v="2230.1799999999998"/>
    <n v="2123.46"/>
    <n v="1076.68"/>
    <n v="-853.78"/>
    <n v="0"/>
    <n v="0"/>
    <n v="0"/>
    <n v="0"/>
    <n v="0"/>
    <n v="0"/>
    <n v="0"/>
    <n v="0"/>
    <n v="9403.6137999999992"/>
    <n v="8955.8227000000006"/>
    <n v="10299.196099999999"/>
    <n v="9851.4050000000007"/>
    <n v="9704.5738000000001"/>
    <n v="10199.885"/>
    <n v="10199.885"/>
    <n v="10120.684999999999"/>
    <n v="9851.4050000000007"/>
    <n v="9403.6137999999992"/>
    <n v="9851.4050000000007"/>
    <n v="10299.196099999999"/>
    <n v="4576.54"/>
    <n v="118140.6863"/>
    <s v="All Budget Divisions"/>
    <s v="CD-61 - Office of the Chief Administrative Officer Division"/>
    <x v="1"/>
    <s v="USF"/>
    <s v="Employee Expenses"/>
    <s v="Compensation and Benefits"/>
    <n v="113564.14629999999"/>
    <s v="61-601-61.62306"/>
    <s v="601-Data Strategy"/>
    <s v="601"/>
    <x v="4"/>
    <x v="3"/>
  </r>
  <r>
    <x v="2"/>
    <x v="4"/>
    <x v="1"/>
    <n v="2"/>
    <n v="2"/>
    <n v="52"/>
    <x v="10"/>
    <n v="26"/>
    <n v="59"/>
    <x v="2"/>
    <n v="2"/>
    <s v="2. EXP - Operating Expense"/>
    <n v="29"/>
    <x v="4"/>
    <n v="395"/>
    <n v="29188.231500000002"/>
    <n v="2345.87"/>
    <n v="2233.64"/>
    <n v="2273.2600000000002"/>
    <n v="2452.6"/>
    <n v="2345.87"/>
    <n v="2458.11"/>
    <n v="2455.35"/>
    <n v="2460.86"/>
    <n v="2458.1"/>
    <n v="2345.87"/>
    <n v="2209.77"/>
    <n v="2917.65"/>
    <n v="2348.4784"/>
    <n v="2236.6460999999999"/>
    <n v="2572.143"/>
    <n v="2460.3107"/>
    <n v="2348.4784"/>
    <n v="2460.3107"/>
    <n v="2460.3107"/>
    <n v="2460.3107"/>
    <n v="2460.3107"/>
    <n v="2348.4784"/>
    <n v="2460.3107"/>
    <n v="2572.143"/>
    <n v="28956.95"/>
    <n v="29188.231500000002"/>
    <s v="All Budget Divisions"/>
    <s v="DA-30 - High Cost (DA)"/>
    <x v="4"/>
    <s v="USF"/>
    <s v="Employee Expenses"/>
    <s v="Compensation and Benefits"/>
    <n v="231.28149999999999"/>
    <s v="90-909-30.62306"/>
    <s v="909-Project Management Office"/>
    <s v="909"/>
    <x v="4"/>
    <x v="3"/>
  </r>
  <r>
    <x v="4"/>
    <x v="9"/>
    <x v="1"/>
    <n v="1"/>
    <n v="1"/>
    <n v="35"/>
    <x v="12"/>
    <n v="26"/>
    <n v="48"/>
    <x v="7"/>
    <n v="1"/>
    <s v="1. T4000 - Revenue"/>
    <n v="1"/>
    <x v="58"/>
    <n v="897"/>
    <n v="0"/>
    <n v="-6094185.21"/>
    <n v="-6305904.5"/>
    <n v="-5761724.2300000004"/>
    <n v="-6223560.6100000003"/>
    <n v="-6128522.9800000004"/>
    <n v="-5728893.3700000001"/>
    <n v="-6002811.5099999998"/>
    <n v="-6170746.4400000004"/>
    <n v="-6175956.9400000004"/>
    <n v="-6295717.2699999996"/>
    <n v="-5848170.0700000003"/>
    <n v="-6959780.3799999999"/>
    <n v="0"/>
    <n v="0"/>
    <n v="0"/>
    <n v="0"/>
    <n v="0"/>
    <n v="0"/>
    <n v="0"/>
    <n v="0"/>
    <n v="0"/>
    <n v="0"/>
    <n v="0"/>
    <n v="0"/>
    <n v="-73695973.510000005"/>
    <n v="0"/>
    <s v="All Budget Divisions"/>
    <s v="BD-30 - High Cost"/>
    <x v="4"/>
    <s v="USF"/>
    <s v="Revenue"/>
    <s v="Revenue"/>
    <n v="73695973.510000005"/>
    <s v="30-300-30.40000"/>
    <s v="300-High Cost"/>
    <s v="300"/>
    <x v="58"/>
    <x v="0"/>
  </r>
  <r>
    <x v="0"/>
    <x v="0"/>
    <x v="0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5"/>
    <x v="4"/>
    <n v="2"/>
    <n v="2"/>
    <n v="52"/>
    <x v="10"/>
    <n v="26"/>
    <n v="59"/>
    <x v="2"/>
    <n v="2"/>
    <s v="2. EXP - Operating Expense"/>
    <n v="16"/>
    <x v="1"/>
    <n v="1469"/>
    <n v="117331.2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20486.400000000001"/>
    <n v="0"/>
    <n v="0"/>
    <n v="0"/>
    <n v="0"/>
    <n v="0"/>
    <n v="0"/>
    <n v="117331.2"/>
    <n v="117331.2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9"/>
    <x v="12"/>
    <n v="2"/>
    <n v="2"/>
    <n v="42"/>
    <x v="11"/>
    <n v="26"/>
    <n v="55"/>
    <x v="6"/>
    <n v="2"/>
    <s v="2. EXP - Operating Expense"/>
    <n v="24"/>
    <x v="3"/>
    <n v="1331"/>
    <n v="20150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3130.62"/>
    <n v="3279.69"/>
    <n v="3279.69"/>
    <n v="3130.62"/>
    <n v="3428.77"/>
    <n v="3900.61"/>
    <n v="3900.61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3"/>
    <x v="3"/>
    <n v="2"/>
    <n v="2"/>
    <n v="45"/>
    <x v="6"/>
    <n v="26"/>
    <n v="58"/>
    <x v="4"/>
    <n v="2"/>
    <s v="2. EXP - Operating Expense"/>
    <n v="24"/>
    <x v="3"/>
    <n v="1426"/>
    <n v="8924.89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0"/>
    <n v="920.77"/>
    <n v="964.62"/>
    <n v="1008.46"/>
    <n v="920.77"/>
    <n v="964.62"/>
    <n v="964.62"/>
    <n v="920.77"/>
    <n v="1008.46"/>
    <n v="1759.4"/>
    <n v="1251.8"/>
    <s v="All Budget Divisions"/>
    <s v="CD-80 - Audit and Assurance"/>
    <x v="1"/>
    <s v="USF"/>
    <s v="Employee Expenses"/>
    <s v="Compensation and Benefits"/>
    <n v="-507.6"/>
    <s v="80-801-80.62301"/>
    <s v="801-Corporate Assurance"/>
    <s v="801"/>
    <x v="3"/>
    <x v="3"/>
  </r>
  <r>
    <x v="3"/>
    <x v="8"/>
    <x v="1"/>
    <n v="2"/>
    <n v="2"/>
    <n v="46"/>
    <x v="3"/>
    <n v="26"/>
    <n v="59"/>
    <x v="2"/>
    <n v="6"/>
    <s v="X00000 - Capital Expenses"/>
    <n v="138"/>
    <x v="7"/>
    <n v="812"/>
    <n v="0"/>
    <n v="0"/>
    <n v="0"/>
    <n v="0"/>
    <n v="0"/>
    <n v="0"/>
    <n v="0"/>
    <n v="0"/>
    <n v="0"/>
    <n v="22461.45"/>
    <n v="0"/>
    <n v="0"/>
    <n v="0"/>
    <n v="0"/>
    <n v="0"/>
    <n v="0"/>
    <n v="0"/>
    <n v="0"/>
    <n v="0"/>
    <n v="0"/>
    <n v="0"/>
    <n v="0"/>
    <n v="0"/>
    <n v="0"/>
    <n v="0"/>
    <n v="22461.45"/>
    <n v="0"/>
    <s v="All Budget Divisions"/>
    <s v="CD-90 - Information Technology"/>
    <x v="1"/>
    <s v="USF"/>
    <s v="Professional Services"/>
    <s v="Other Professional Services"/>
    <n v="-22461.45"/>
    <s v="90-900-90.X00005"/>
    <s v="900-IT Senior Management"/>
    <s v="900"/>
    <x v="7"/>
    <x v="5"/>
  </r>
  <r>
    <x v="0"/>
    <x v="6"/>
    <x v="1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6"/>
    <x v="1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18"/>
    <x v="11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3"/>
    <x v="8"/>
    <x v="1"/>
    <n v="2"/>
    <n v="2"/>
    <n v="46"/>
    <x v="3"/>
    <n v="26"/>
    <n v="59"/>
    <x v="2"/>
    <n v="2"/>
    <s v="2. EXP - Operating Expense"/>
    <n v="110"/>
    <x v="46"/>
    <n v="855"/>
    <n v="-103203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3203.52"/>
    <n v="0"/>
    <n v="-103203.52"/>
    <s v="All Budget Divisions"/>
    <s v="CD-90 - Information Technology"/>
    <x v="1"/>
    <s v="USF"/>
    <s v="Employee Expenses"/>
    <s v="Compensation and Benefits"/>
    <n v="-103203.52"/>
    <s v="90-913-90.68100"/>
    <s v="913-Architecture and Standards"/>
    <s v="913"/>
    <x v="46"/>
    <x v="3"/>
  </r>
  <r>
    <x v="5"/>
    <x v="20"/>
    <x v="13"/>
    <n v="2"/>
    <n v="2"/>
    <n v="34"/>
    <x v="7"/>
    <n v="26"/>
    <n v="47"/>
    <x v="5"/>
    <n v="2"/>
    <s v="2. EXP - Operating Expense"/>
    <n v="110"/>
    <x v="46"/>
    <n v="1113"/>
    <n v="167665.5"/>
    <n v="0"/>
    <n v="0"/>
    <n v="0"/>
    <n v="0"/>
    <n v="0"/>
    <n v="0"/>
    <n v="0"/>
    <n v="0"/>
    <n v="0"/>
    <n v="0"/>
    <n v="0"/>
    <n v="59966.83"/>
    <n v="0"/>
    <n v="0"/>
    <n v="0"/>
    <n v="0"/>
    <n v="0"/>
    <n v="0"/>
    <n v="0"/>
    <n v="0"/>
    <n v="0"/>
    <n v="0"/>
    <n v="0"/>
    <n v="167665.5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2"/>
    <x v="2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5"/>
    <x v="4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6"/>
    <x v="1"/>
    <n v="2"/>
    <n v="2"/>
    <n v="34"/>
    <x v="7"/>
    <n v="26"/>
    <n v="47"/>
    <x v="5"/>
    <n v="3"/>
    <s v="4. USAC_DEBIT - USAC Administration (Debit to SM)"/>
    <n v="127"/>
    <x v="65"/>
    <n v="1335"/>
    <n v="7936580.6299999999"/>
    <n v="717114.21"/>
    <n v="685331.06"/>
    <n v="695641.07"/>
    <n v="708586.19"/>
    <n v="707243.22"/>
    <n v="715718.82"/>
    <n v="738548.25"/>
    <n v="763093.43"/>
    <n v="746614.46"/>
    <n v="0"/>
    <n v="0"/>
    <n v="0"/>
    <n v="576083.62"/>
    <n v="593042.02"/>
    <n v="597961.03"/>
    <n v="605994.43000000005"/>
    <n v="601886.86"/>
    <n v="645475.71"/>
    <n v="606369.35"/>
    <n v="617945.09"/>
    <n v="780681.04"/>
    <n v="801275.75"/>
    <n v="764104.02"/>
    <n v="745761.71"/>
    <n v="6477890.71"/>
    <n v="5625439.1500000004"/>
    <s v="All Budget Divisions"/>
    <s v="BD-20 - Schools &amp; Libraries"/>
    <x v="3"/>
    <s v="USF"/>
    <s v="Allocations"/>
    <s v="Allocations"/>
    <n v="-852451.56"/>
    <s v="20-200-20.90257"/>
    <s v="200-Schools &amp; Libraries"/>
    <s v="200"/>
    <x v="65"/>
    <x v="0"/>
  </r>
  <r>
    <x v="0"/>
    <x v="3"/>
    <x v="3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6"/>
    <x v="12"/>
    <x v="6"/>
    <n v="2"/>
    <n v="2"/>
    <n v="52"/>
    <x v="10"/>
    <n v="26"/>
    <n v="59"/>
    <x v="2"/>
    <n v="2"/>
    <s v="2. EXP - Operating Expense"/>
    <n v="105"/>
    <x v="11"/>
    <n v="1670"/>
    <n v="3073.7640000000001"/>
    <n v="0"/>
    <n v="0"/>
    <n v="0"/>
    <n v="0"/>
    <n v="0"/>
    <n v="0"/>
    <n v="0"/>
    <n v="0"/>
    <n v="0"/>
    <n v="0"/>
    <n v="0"/>
    <n v="0"/>
    <n v="12.5"/>
    <n v="12.5"/>
    <n v="12.5"/>
    <n v="12.5"/>
    <n v="12.5"/>
    <n v="12.5"/>
    <n v="12.5"/>
    <n v="12.5"/>
    <n v="12.5"/>
    <n v="12.5"/>
    <n v="12.5"/>
    <n v="2936.2640000000001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1"/>
    <x v="1"/>
    <x v="1"/>
    <n v="2"/>
    <n v="2"/>
    <n v="50"/>
    <x v="0"/>
    <n v="26"/>
    <n v="59"/>
    <x v="2"/>
    <n v="2"/>
    <s v="2. EXP - Operating Expense"/>
    <n v="107"/>
    <x v="12"/>
    <n v="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5"/>
    <x v="15"/>
    <x v="5"/>
    <n v="2"/>
    <n v="2"/>
    <n v="49"/>
    <x v="13"/>
    <n v="26"/>
    <n v="47"/>
    <x v="5"/>
    <n v="2"/>
    <s v="2. EXP - Operating Expense"/>
    <n v="107"/>
    <x v="12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5"/>
    <x v="16"/>
    <x v="9"/>
    <n v="2"/>
    <n v="2"/>
    <n v="53"/>
    <x v="16"/>
    <n v="26"/>
    <n v="59"/>
    <x v="2"/>
    <n v="2"/>
    <s v="2. EXP - Operating Expense"/>
    <n v="108"/>
    <x v="30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5"/>
    <x v="15"/>
    <x v="5"/>
    <n v="2"/>
    <n v="2"/>
    <n v="53"/>
    <x v="16"/>
    <n v="26"/>
    <n v="59"/>
    <x v="2"/>
    <n v="2"/>
    <s v="2. EXP - Operating Expense"/>
    <n v="108"/>
    <x v="30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7"/>
    <x v="10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2"/>
    <x v="2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8"/>
    <x v="11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17"/>
    <x v="10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3"/>
    <x v="7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1"/>
    <x v="1"/>
    <x v="1"/>
    <n v="2"/>
    <n v="2"/>
    <n v="53"/>
    <x v="16"/>
    <n v="26"/>
    <n v="59"/>
    <x v="2"/>
    <n v="2"/>
    <s v="2. EXP - Operating Expense"/>
    <n v="105"/>
    <x v="11"/>
    <n v="600"/>
    <n v="32961.700700000001"/>
    <n v="0"/>
    <n v="3000"/>
    <n v="0"/>
    <n v="0"/>
    <n v="0"/>
    <n v="0"/>
    <n v="0"/>
    <n v="0"/>
    <n v="0"/>
    <n v="0"/>
    <n v="0"/>
    <n v="10191.68"/>
    <n v="84.807699999999997"/>
    <n v="80.769199999999998"/>
    <n v="92.884600000000006"/>
    <n v="84.807699999999997"/>
    <n v="88.846199999999996"/>
    <n v="88.846199999999996"/>
    <n v="84.807699999999997"/>
    <n v="92.884600000000006"/>
    <n v="88.846199999999996"/>
    <n v="84.807699999999997"/>
    <n v="3280.0162"/>
    <n v="28809.376700000001"/>
    <n v="13191.68"/>
    <n v="32961.700700000001"/>
    <s v="All Budget Divisions"/>
    <s v="DA-40 - Lifeline (DA)"/>
    <x v="5"/>
    <s v="USF"/>
    <s v="Employee Expenses"/>
    <s v="Compensation and Benefits"/>
    <n v="19770.020700000001"/>
    <s v="90-902-40.68005"/>
    <s v="902-Business Relationship Management"/>
    <s v="902"/>
    <x v="11"/>
    <x v="3"/>
  </r>
  <r>
    <x v="4"/>
    <x v="9"/>
    <x v="1"/>
    <n v="2"/>
    <n v="2"/>
    <n v="47"/>
    <x v="2"/>
    <n v="26"/>
    <n v="60"/>
    <x v="9"/>
    <n v="2"/>
    <s v="2. EXP - Operating Expense"/>
    <n v="105"/>
    <x v="11"/>
    <n v="1103"/>
    <n v="50883.309099999999"/>
    <n v="0"/>
    <n v="0"/>
    <n v="0"/>
    <n v="0"/>
    <n v="0"/>
    <n v="550"/>
    <n v="150"/>
    <n v="0"/>
    <n v="700"/>
    <n v="1200"/>
    <n v="450"/>
    <n v="43784.41"/>
    <n v="225.57689999999999"/>
    <n v="205.9615"/>
    <n v="205.9615"/>
    <n v="215.76920000000001"/>
    <n v="225.57689999999999"/>
    <n v="196.15389999999999"/>
    <n v="225.57689999999999"/>
    <n v="215.76920000000001"/>
    <n v="205.9615"/>
    <n v="225.57689999999999"/>
    <n v="14700.0697"/>
    <n v="34035.355000000003"/>
    <n v="46834.41"/>
    <n v="50883.309099999999"/>
    <s v="All Budget Divisions"/>
    <s v="CD-93 - Human Resources"/>
    <x v="1"/>
    <s v="USF"/>
    <s v="Employee Expenses"/>
    <s v="Compensation and Benefits"/>
    <n v="4048.8991000000001"/>
    <s v="93-930-93.68005"/>
    <s v="930-Human Resources"/>
    <s v="930"/>
    <x v="11"/>
    <x v="3"/>
  </r>
  <r>
    <x v="2"/>
    <x v="4"/>
    <x v="1"/>
    <n v="2"/>
    <n v="2"/>
    <n v="33"/>
    <x v="20"/>
    <n v="26"/>
    <n v="55"/>
    <x v="6"/>
    <n v="2"/>
    <s v="2. EXP - Operating Expense"/>
    <n v="56"/>
    <x v="21"/>
    <n v="222"/>
    <n v="19.14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19.149999999999999"/>
    <n v="0"/>
    <n v="0"/>
    <n v="0"/>
    <n v="0"/>
    <n v="0"/>
    <n v="0"/>
    <n v="0"/>
    <n v="19.149999999999999"/>
    <s v="All Budget Divisions"/>
    <s v="CD-10 - Contributors/499"/>
    <x v="1"/>
    <s v="USF"/>
    <s v="General and Administrative"/>
    <s v="Printing and Postage"/>
    <n v="19.149999999999999"/>
    <s v="10-100-10.64700"/>
    <s v="100-499"/>
    <s v="100"/>
    <x v="21"/>
    <x v="8"/>
  </r>
  <r>
    <x v="3"/>
    <x v="8"/>
    <x v="1"/>
    <n v="2"/>
    <n v="2"/>
    <n v="33"/>
    <x v="20"/>
    <n v="26"/>
    <n v="55"/>
    <x v="6"/>
    <n v="2"/>
    <s v="2. EXP - Operating Expense"/>
    <n v="92"/>
    <x v="83"/>
    <n v="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5"/>
    <x v="20"/>
    <x v="13"/>
    <n v="2"/>
    <n v="2"/>
    <n v="47"/>
    <x v="2"/>
    <n v="26"/>
    <n v="60"/>
    <x v="9"/>
    <n v="2"/>
    <s v="2. EXP - Operating Expense"/>
    <n v="95"/>
    <x v="79"/>
    <n v="1324"/>
    <n v="70258.829996"/>
    <n v="5837"/>
    <n v="1589"/>
    <n v="7249.24"/>
    <n v="4226.34"/>
    <n v="6673.24"/>
    <n v="6971.51"/>
    <n v="4742.4799999999996"/>
    <n v="1013"/>
    <n v="1495"/>
    <n v="2463.4"/>
    <n v="2588"/>
    <n v="603.84"/>
    <n v="5837"/>
    <n v="1589"/>
    <n v="7249.24"/>
    <n v="4226.34"/>
    <n v="6673.24"/>
    <n v="6971.51"/>
    <n v="6285.4166660000001"/>
    <n v="6285.4166660000001"/>
    <n v="6285.4166660000001"/>
    <n v="6285.4166660000001"/>
    <n v="6285.4166660000001"/>
    <n v="6285.4166660000001"/>
    <n v="32546.33"/>
    <n v="32546.33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14"/>
    <x v="8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18"/>
    <x v="11"/>
    <n v="2"/>
    <n v="2"/>
    <n v="39"/>
    <x v="1"/>
    <n v="26"/>
    <n v="52"/>
    <x v="1"/>
    <n v="2"/>
    <s v="2. EXP - Operating Expense"/>
    <n v="97"/>
    <x v="16"/>
    <n v="1367"/>
    <n v="1702.25"/>
    <n v="0"/>
    <n v="46.1"/>
    <n v="86.85"/>
    <n v="55.9"/>
    <n v="70.3"/>
    <n v="6"/>
    <n v="11.25"/>
    <n v="42.25"/>
    <n v="0"/>
    <n v="0"/>
    <n v="0"/>
    <n v="0"/>
    <n v="0"/>
    <n v="154.75"/>
    <n v="154.75"/>
    <n v="154.75"/>
    <n v="154.75"/>
    <n v="154.75"/>
    <n v="154.75"/>
    <n v="154.75"/>
    <n v="154.75"/>
    <n v="154.75"/>
    <n v="154.75"/>
    <n v="154.75"/>
    <n v="0"/>
    <n v="0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4"/>
    <x v="8"/>
    <n v="2"/>
    <n v="2"/>
    <n v="55"/>
    <x v="9"/>
    <n v="26"/>
    <n v="59"/>
    <x v="2"/>
    <n v="2"/>
    <s v="2. EXP - Operating Expense"/>
    <n v="100"/>
    <x v="18"/>
    <n v="1509"/>
    <n v="363803.9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24003.69"/>
    <n v="25094.77"/>
    <n v="22912.62"/>
    <n v="37644.28"/>
    <n v="37644.28"/>
    <n v="35933.18"/>
    <n v="39355.39"/>
    <n v="213226.77"/>
    <n v="213226.77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2"/>
    <x v="4"/>
    <x v="1"/>
    <n v="2"/>
    <n v="2"/>
    <n v="46"/>
    <x v="3"/>
    <n v="26"/>
    <n v="59"/>
    <x v="2"/>
    <n v="2"/>
    <s v="2. EXP - Operating Expense"/>
    <n v="39"/>
    <x v="27"/>
    <n v="413"/>
    <n v="699.99699999999996"/>
    <n v="0"/>
    <n v="0"/>
    <n v="0"/>
    <n v="0"/>
    <n v="0"/>
    <n v="0"/>
    <n v="0"/>
    <n v="0"/>
    <n v="0"/>
    <n v="0"/>
    <n v="0"/>
    <n v="0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0"/>
    <n v="699.99699999999996"/>
    <s v="All Budget Divisions"/>
    <s v="CD-90 - Information Technology"/>
    <x v="1"/>
    <s v="USF"/>
    <s v="Employee Expenses"/>
    <s v="Team Building"/>
    <n v="699.99699999999996"/>
    <s v="90-913-90.62505"/>
    <s v="913-Architecture and Standards"/>
    <s v="913"/>
    <x v="27"/>
    <x v="4"/>
  </r>
  <r>
    <x v="1"/>
    <x v="1"/>
    <x v="1"/>
    <n v="2"/>
    <n v="2"/>
    <n v="46"/>
    <x v="3"/>
    <n v="26"/>
    <n v="59"/>
    <x v="2"/>
    <n v="2"/>
    <s v="2. EXP - Operating Expense"/>
    <n v="39"/>
    <x v="27"/>
    <n v="654"/>
    <n v="1625"/>
    <n v="0"/>
    <n v="0"/>
    <n v="0"/>
    <n v="0"/>
    <n v="0"/>
    <n v="0"/>
    <n v="0"/>
    <n v="0"/>
    <n v="0"/>
    <n v="0"/>
    <n v="0"/>
    <n v="0"/>
    <n v="131.25"/>
    <n v="125"/>
    <n v="143.75"/>
    <n v="131.25"/>
    <n v="137.5"/>
    <n v="137.5"/>
    <n v="131.25"/>
    <n v="143.75"/>
    <n v="137.5"/>
    <n v="131.25"/>
    <n v="137.5"/>
    <n v="137.5"/>
    <n v="0"/>
    <n v="1625"/>
    <s v="All Budget Divisions"/>
    <s v="CD-90 - Information Technology"/>
    <x v="1"/>
    <s v="USF"/>
    <s v="Employee Expenses"/>
    <s v="Team Building"/>
    <n v="1625"/>
    <s v="90-923-90.62505"/>
    <s v="923-Information Security"/>
    <s v="923"/>
    <x v="27"/>
    <x v="4"/>
  </r>
  <r>
    <x v="0"/>
    <x v="18"/>
    <x v="11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0"/>
    <n v="1812.5"/>
    <n v="0"/>
    <n v="0"/>
    <n v="1812.5"/>
    <n v="0"/>
    <n v="0"/>
    <n v="1812.5"/>
    <n v="0"/>
    <n v="0"/>
    <n v="1812.5"/>
    <n v="0"/>
    <n v="0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18"/>
    <x v="11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7"/>
    <x v="5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9"/>
    <x v="12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5"/>
    <x v="10"/>
    <x v="1"/>
    <n v="2"/>
    <n v="2"/>
    <n v="53"/>
    <x v="16"/>
    <n v="26"/>
    <n v="59"/>
    <x v="2"/>
    <n v="2"/>
    <s v="2. EXP - Operating Expense"/>
    <n v="30"/>
    <x v="39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3"/>
    <x v="3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5"/>
    <x v="15"/>
    <x v="5"/>
    <n v="2"/>
    <n v="2"/>
    <n v="49"/>
    <x v="13"/>
    <n v="26"/>
    <n v="47"/>
    <x v="5"/>
    <n v="2"/>
    <s v="2. EXP - Operating Expense"/>
    <n v="31"/>
    <x v="24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5"/>
    <x v="10"/>
    <x v="1"/>
    <n v="2"/>
    <n v="2"/>
    <n v="49"/>
    <x v="13"/>
    <n v="26"/>
    <n v="54"/>
    <x v="11"/>
    <n v="2"/>
    <s v="2. EXP - Operating Expense"/>
    <n v="31"/>
    <x v="24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0"/>
    <x v="0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9"/>
    <x v="12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3"/>
    <x v="3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5"/>
    <x v="20"/>
    <x v="13"/>
    <n v="2"/>
    <n v="2"/>
    <n v="54"/>
    <x v="15"/>
    <n v="26"/>
    <n v="59"/>
    <x v="2"/>
    <n v="2"/>
    <s v="2. EXP - Operating Expense"/>
    <n v="26"/>
    <x v="51"/>
    <n v="1281"/>
    <n v="19202.232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791.4929999999999"/>
    <n v="1635.711"/>
    <n v="1713.6020000000001"/>
    <n v="1791.4929999999999"/>
    <n v="1557.82"/>
    <n v="1791.4929999999999"/>
    <n v="8920.6200000000008"/>
    <n v="8920.6200000000008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19"/>
    <x v="12"/>
    <n v="2"/>
    <n v="2"/>
    <n v="39"/>
    <x v="1"/>
    <n v="26"/>
    <n v="52"/>
    <x v="1"/>
    <n v="2"/>
    <s v="2. EXP - Operating Expense"/>
    <n v="26"/>
    <x v="51"/>
    <n v="1403"/>
    <n v="88196.5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558.32"/>
    <n v="7558.32"/>
    <n v="7374.21"/>
    <n v="7725.37"/>
    <n v="7725.37"/>
    <n v="7374.21"/>
    <n v="8076.52"/>
    <n v="49920.82"/>
    <n v="49920.82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19"/>
    <x v="12"/>
    <n v="2"/>
    <n v="2"/>
    <n v="45"/>
    <x v="6"/>
    <n v="26"/>
    <n v="58"/>
    <x v="4"/>
    <n v="2"/>
    <s v="2. EXP - Operating Expense"/>
    <n v="26"/>
    <x v="51"/>
    <n v="1431"/>
    <n v="387771.56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2862.97"/>
    <n v="32862.97"/>
    <n v="30470.48"/>
    <n v="31921.45"/>
    <n v="31921.45"/>
    <n v="30470.48"/>
    <n v="33372.43"/>
    <n v="229615.27"/>
    <n v="229615.27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13"/>
    <x v="7"/>
    <n v="2"/>
    <n v="2"/>
    <n v="42"/>
    <x v="11"/>
    <n v="26"/>
    <n v="55"/>
    <x v="6"/>
    <n v="2"/>
    <s v="2. EXP - Operating Expense"/>
    <n v="27"/>
    <x v="38"/>
    <n v="1398"/>
    <n v="37934.400000000001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2948.88"/>
    <n v="3082.92"/>
    <n v="2814.84"/>
    <n v="2948.88"/>
    <n v="2948.88"/>
    <n v="2814.84"/>
    <n v="3082.92"/>
    <n v="17292.240000000002"/>
    <n v="17292.240000000002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19"/>
    <x v="12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4"/>
    <x v="9"/>
    <x v="1"/>
    <n v="2"/>
    <n v="2"/>
    <n v="46"/>
    <x v="3"/>
    <n v="26"/>
    <n v="59"/>
    <x v="2"/>
    <n v="2"/>
    <s v="2. EXP - Operating Expense"/>
    <n v="16"/>
    <x v="1"/>
    <n v="1066"/>
    <n v="632318.4"/>
    <n v="87233.76"/>
    <n v="114029.6"/>
    <n v="96033.600000000006"/>
    <n v="88041.68"/>
    <n v="89313.68"/>
    <n v="54905.52"/>
    <n v="57377.760000000002"/>
    <n v="45133.56"/>
    <n v="42425.52"/>
    <n v="28433.759999999998"/>
    <n v="18633.36"/>
    <n v="5891.43"/>
    <n v="50184"/>
    <n v="50184"/>
    <n v="57712"/>
    <n v="50184"/>
    <n v="55202"/>
    <n v="55202"/>
    <n v="50184"/>
    <n v="57712"/>
    <n v="50184"/>
    <n v="55202"/>
    <n v="50184"/>
    <n v="50184.4"/>
    <n v="727453.23"/>
    <n v="632318.4"/>
    <s v="All Budget Divisions"/>
    <s v="CD-90 - Information Technology"/>
    <x v="1"/>
    <s v="USF"/>
    <s v="Professional Services"/>
    <s v="Contract Labor"/>
    <n v="-95134.83"/>
    <s v="90-910-90.61400"/>
    <s v="910-Enterprise Technology Development"/>
    <s v="910"/>
    <x v="1"/>
    <x v="1"/>
  </r>
  <r>
    <x v="0"/>
    <x v="17"/>
    <x v="10"/>
    <n v="2"/>
    <n v="2"/>
    <n v="52"/>
    <x v="10"/>
    <n v="26"/>
    <n v="58"/>
    <x v="4"/>
    <n v="2"/>
    <s v="2. EXP - Operating Expense"/>
    <n v="16"/>
    <x v="1"/>
    <n v="1428"/>
    <n v="1797597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131618"/>
    <n v="120103"/>
    <n v="124925"/>
    <n v="185793"/>
    <n v="226079"/>
    <n v="257117"/>
    <n v="146240"/>
    <n v="106187"/>
    <n v="104365"/>
    <n v="105275"/>
    <n v="289895.84999999998"/>
    <n v="289895.84999999998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0"/>
    <x v="0"/>
    <n v="2"/>
    <n v="2"/>
    <n v="46"/>
    <x v="3"/>
    <n v="26"/>
    <n v="59"/>
    <x v="2"/>
    <n v="2"/>
    <s v="2. EXP - Operating Expense"/>
    <n v="16"/>
    <x v="1"/>
    <n v="1473"/>
    <n v="208006.63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721.12"/>
    <n v="17551.05"/>
    <n v="11913.44"/>
    <n v="18721.12"/>
    <n v="18242.46"/>
    <n v="18242.5"/>
    <n v="18242.5"/>
    <n v="153279.17000000001"/>
    <n v="153279.17000000001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5"/>
    <x v="15"/>
    <x v="5"/>
    <n v="2"/>
    <n v="2"/>
    <n v="54"/>
    <x v="15"/>
    <n v="26"/>
    <n v="59"/>
    <x v="2"/>
    <n v="2"/>
    <s v="2. EXP - Operating Expense"/>
    <n v="17"/>
    <x v="28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8"/>
    <x v="11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2"/>
    <x v="4"/>
    <x v="1"/>
    <n v="2"/>
    <n v="2"/>
    <n v="33"/>
    <x v="20"/>
    <n v="26"/>
    <n v="55"/>
    <x v="6"/>
    <n v="2"/>
    <s v="2. EXP - Operating Expense"/>
    <n v="24"/>
    <x v="3"/>
    <n v="226"/>
    <n v="27465.230500000001"/>
    <n v="-492.72"/>
    <n v="-492.72"/>
    <n v="-492.72"/>
    <n v="-227.72"/>
    <n v="-227.72"/>
    <n v="-492.72"/>
    <n v="-492.72"/>
    <n v="-492.72"/>
    <n v="-492.72"/>
    <n v="-492.72"/>
    <n v="-492.72"/>
    <n v="-354.72"/>
    <n v="2209.8461000000002"/>
    <n v="2104.6154000000001"/>
    <n v="2420.3076999999998"/>
    <n v="2315.0769"/>
    <n v="2209.8461000000002"/>
    <n v="2315.0769"/>
    <n v="2315.0769"/>
    <n v="2315.0769"/>
    <n v="2315.0769"/>
    <n v="2209.8461000000002"/>
    <n v="2315.0769"/>
    <n v="2420.3076999999998"/>
    <n v="-5244.64"/>
    <n v="27465.230500000001"/>
    <s v="All Budget Divisions"/>
    <s v="CD-10 - Contributors/499"/>
    <x v="1"/>
    <s v="USF"/>
    <s v="Employee Expenses"/>
    <s v="Compensation and Benefits"/>
    <n v="32709.870500000001"/>
    <s v="10-110-10.62301"/>
    <s v="110-Contributors"/>
    <s v="110"/>
    <x v="3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13"/>
    <x v="7"/>
    <n v="2"/>
    <n v="2"/>
    <n v="36"/>
    <x v="14"/>
    <n v="26"/>
    <n v="49"/>
    <x v="10"/>
    <n v="3"/>
    <s v="4. USAC_DEBIT - USAC Administration (Debit to SM)"/>
    <n v="120"/>
    <x v="73"/>
    <n v="1341"/>
    <n v="11720373.82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88284.55"/>
    <n v="1033206.58"/>
    <n v="943362.53"/>
    <n v="988284.55"/>
    <n v="988284.55"/>
    <n v="1060025.8799999999"/>
    <n v="1087652.68"/>
    <n v="4631272.5"/>
    <n v="4631272.5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7"/>
    <x v="5"/>
    <n v="2"/>
    <n v="2"/>
    <n v="35"/>
    <x v="12"/>
    <n v="26"/>
    <n v="48"/>
    <x v="7"/>
    <n v="3"/>
    <s v="4. USAC_DEBIT - USAC Administration (Debit to SM)"/>
    <n v="121"/>
    <x v="99"/>
    <n v="1340"/>
    <n v="4251880.74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28219.88"/>
    <n v="542630.81000000006"/>
    <n v="517928.72"/>
    <n v="0"/>
    <n v="0"/>
    <n v="0"/>
    <n v="0"/>
    <n v="4771162.66"/>
    <n v="4251880.74"/>
    <s v="All Budget Divisions"/>
    <s v="BD-30 - High Cost"/>
    <x v="4"/>
    <s v="USF"/>
    <s v="Allocations"/>
    <s v="Allocations"/>
    <n v="-519281.91999999998"/>
    <s v="30-300-30.90121"/>
    <s v="300-High Cost"/>
    <s v="300"/>
    <x v="99"/>
    <x v="0"/>
  </r>
  <r>
    <x v="0"/>
    <x v="5"/>
    <x v="4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0"/>
    <x v="1"/>
    <n v="2"/>
    <n v="2"/>
    <n v="34"/>
    <x v="7"/>
    <n v="26"/>
    <n v="47"/>
    <x v="5"/>
    <n v="3"/>
    <s v="4. USAC_DEBIT - USAC Administration (Debit to SM)"/>
    <n v="126"/>
    <x v="53"/>
    <n v="1113"/>
    <n v="11497356.508099999"/>
    <n v="836587.6"/>
    <n v="700158.86"/>
    <n v="954649.95"/>
    <n v="1001577.94"/>
    <n v="772077"/>
    <n v="812025.57"/>
    <n v="817348.15"/>
    <n v="862029.15"/>
    <n v="671095.21"/>
    <n v="932425.21"/>
    <n v="721572.69"/>
    <n v="794772.3"/>
    <n v="841396.19779999997"/>
    <n v="994076.15370000002"/>
    <n v="948916.6483"/>
    <n v="908638.81440000003"/>
    <n v="841589.11860000005"/>
    <n v="937361.978"/>
    <n v="898396.2476"/>
    <n v="908597.15789999999"/>
    <n v="1092527.6284"/>
    <n v="1048152.1309"/>
    <n v="829095.45330000005"/>
    <n v="1248608.9791999999"/>
    <n v="9876319.6300000008"/>
    <n v="11497356.508099999"/>
    <s v="All Budget Divisions"/>
    <s v="BD-20 - Schools &amp; Libraries"/>
    <x v="3"/>
    <s v="USF"/>
    <s v="Allocations"/>
    <s v="Allocations"/>
    <n v="1621036.8781000001"/>
    <s v="20-200-20.90252"/>
    <s v="200-Schools &amp; Libraries"/>
    <s v="200"/>
    <x v="53"/>
    <x v="0"/>
  </r>
  <r>
    <x v="0"/>
    <x v="19"/>
    <x v="12"/>
    <n v="2"/>
    <n v="2"/>
    <n v="55"/>
    <x v="9"/>
    <n v="26"/>
    <n v="59"/>
    <x v="2"/>
    <n v="6"/>
    <s v="X00000 - Capital Expenses"/>
    <n v="139"/>
    <x v="8"/>
    <n v="1505"/>
    <n v="20779.189999999999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439.54"/>
    <n v="5769.44"/>
    <n v="0"/>
    <n v="0"/>
    <n v="0"/>
    <n v="0"/>
    <n v="0"/>
    <n v="20779.189999999999"/>
    <n v="20779.189999999999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7"/>
    <x v="5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19"/>
    <x v="12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14"/>
    <x v="8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5"/>
    <x v="16"/>
    <x v="9"/>
    <n v="2"/>
    <n v="2"/>
    <n v="55"/>
    <x v="9"/>
    <n v="26"/>
    <n v="59"/>
    <x v="2"/>
    <n v="2"/>
    <s v="2. EXP - Operating Expense"/>
    <n v="110"/>
    <x v="46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7"/>
    <x v="5"/>
    <n v="2"/>
    <n v="2"/>
    <n v="55"/>
    <x v="9"/>
    <n v="26"/>
    <n v="59"/>
    <x v="2"/>
    <n v="2"/>
    <s v="2. EXP - Operating Expense"/>
    <n v="102"/>
    <x v="44"/>
    <n v="1505"/>
    <n v="-29313.25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-445.73"/>
    <n v="-5769.44"/>
    <n v="-8697.32"/>
    <n v="0"/>
    <n v="0"/>
    <n v="0"/>
    <n v="0"/>
    <n v="-29250.76"/>
    <n v="-29313.25"/>
    <s v="All Budget Divisions"/>
    <s v="DA-20 - Schools &amp; Libraries (DA)"/>
    <x v="3"/>
    <s v="USF"/>
    <s v="Employee Expenses"/>
    <s v="Compensation and Benefits"/>
    <n v="-62.49"/>
    <s v="90-924-20.68002"/>
    <s v="924-SLD EPC IT Support"/>
    <s v="924"/>
    <x v="4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5"/>
    <x v="10"/>
    <x v="1"/>
    <n v="2"/>
    <n v="2"/>
    <n v="43"/>
    <x v="21"/>
    <n v="26"/>
    <n v="56"/>
    <x v="12"/>
    <n v="2"/>
    <s v="2. EXP - Operating Expense"/>
    <n v="105"/>
    <x v="11"/>
    <n v="1211"/>
    <n v="51400.199500000002"/>
    <n v="0"/>
    <n v="0"/>
    <n v="0"/>
    <n v="0"/>
    <n v="400"/>
    <n v="0"/>
    <n v="0"/>
    <n v="0"/>
    <n v="1450"/>
    <n v="500"/>
    <n v="500"/>
    <n v="39148.300000000003"/>
    <n v="252.11539999999999"/>
    <n v="219.23079999999999"/>
    <n v="230.19229999999999"/>
    <n v="241.15389999999999"/>
    <n v="241.15389999999999"/>
    <n v="230.19229999999999"/>
    <n v="252.11539999999999"/>
    <n v="230.19229999999999"/>
    <n v="241.15389999999999"/>
    <n v="252.11539999999999"/>
    <n v="14781.0021"/>
    <n v="34229.5818"/>
    <n v="41998.3"/>
    <n v="51400.199500000002"/>
    <s v="All Budget Divisions"/>
    <s v="CD-73 - Procurement"/>
    <x v="1"/>
    <s v="USF"/>
    <s v="Employee Expenses"/>
    <s v="Compensation and Benefits"/>
    <n v="9401.8994999999995"/>
    <s v="73-730-73.68005"/>
    <s v="730-Procurement"/>
    <s v="730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55"/>
    <n v="132956.79999999999"/>
    <n v="0"/>
    <n v="500"/>
    <n v="3250"/>
    <n v="1250"/>
    <n v="0"/>
    <n v="0"/>
    <n v="1350"/>
    <n v="1250"/>
    <n v="1800"/>
    <n v="0"/>
    <n v="0"/>
    <n v="0"/>
    <n v="0"/>
    <n v="500"/>
    <n v="3250"/>
    <n v="406.15"/>
    <n v="387.69"/>
    <n v="406.15"/>
    <n v="424.62"/>
    <n v="387.69"/>
    <n v="406.15"/>
    <n v="406.15"/>
    <n v="50615.65"/>
    <n v="75766.55"/>
    <n v="3750"/>
    <n v="375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5"/>
    <x v="15"/>
    <x v="5"/>
    <n v="2"/>
    <n v="2"/>
    <n v="50"/>
    <x v="0"/>
    <n v="26"/>
    <n v="56"/>
    <x v="12"/>
    <n v="2"/>
    <s v="2. EXP - Operating Expense"/>
    <n v="107"/>
    <x v="12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7"/>
    <x v="5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2"/>
    <x v="2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2"/>
    <x v="4"/>
    <x v="1"/>
    <n v="2"/>
    <n v="2"/>
    <n v="54"/>
    <x v="15"/>
    <n v="26"/>
    <n v="58"/>
    <x v="4"/>
    <n v="2"/>
    <s v="2. EXP - Operating Expense"/>
    <n v="97"/>
    <x v="16"/>
    <n v="338"/>
    <n v="4109.89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4.98"/>
    <n v="684.98"/>
    <n v="684.98"/>
    <n v="684.98"/>
    <n v="684.98"/>
    <n v="684.99"/>
    <n v="0"/>
    <n v="4109.8900000000003"/>
    <s v="All Budget Divisions"/>
    <s v="DA-50 - Rural Health Care (DA)"/>
    <x v="2"/>
    <s v="USF"/>
    <s v="Employee Expenses"/>
    <s v="Travel"/>
    <n v="4109.8900000000003"/>
    <s v="80-800-50.66800"/>
    <s v="800-Audit and Assurance"/>
    <s v="800"/>
    <x v="16"/>
    <x v="7"/>
  </r>
  <r>
    <x v="0"/>
    <x v="6"/>
    <x v="1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5"/>
    <x v="20"/>
    <x v="13"/>
    <n v="2"/>
    <n v="2"/>
    <n v="55"/>
    <x v="9"/>
    <n v="26"/>
    <n v="58"/>
    <x v="4"/>
    <n v="2"/>
    <s v="2. EXP - Operating Expense"/>
    <n v="98"/>
    <x v="1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0"/>
    <x v="0"/>
    <n v="2"/>
    <n v="2"/>
    <n v="38"/>
    <x v="18"/>
    <n v="26"/>
    <n v="51"/>
    <x v="8"/>
    <n v="2"/>
    <s v="2. EXP - Operating Expense"/>
    <n v="100"/>
    <x v="18"/>
    <n v="1356"/>
    <n v="387310.51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681.48"/>
    <n v="34167.01"/>
    <n v="31195.96"/>
    <n v="32681.49"/>
    <n v="32526.12"/>
    <n v="31047.66"/>
    <n v="34004.58"/>
    <n v="289732.15000000002"/>
    <n v="289732.15000000002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14"/>
    <x v="8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11"/>
    <x v="6"/>
    <n v="2"/>
    <n v="2"/>
    <n v="40"/>
    <x v="4"/>
    <n v="26"/>
    <n v="53"/>
    <x v="3"/>
    <n v="2"/>
    <s v="2. EXP - Operating Expense"/>
    <n v="57"/>
    <x v="22"/>
    <n v="1378"/>
    <n v="8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0"/>
    <n v="0"/>
    <n v="0"/>
    <n v="0"/>
    <n v="0"/>
    <n v="800"/>
    <s v="All Budget Divisions"/>
    <s v="CD-62 - Shared Services"/>
    <x v="1"/>
    <s v="USF"/>
    <s v="Professional Services"/>
    <s v="Other Professional Services"/>
    <n v="800"/>
    <s v="62-620-62.64800"/>
    <s v="620-Shared Services"/>
    <s v="620"/>
    <x v="22"/>
    <x v="9"/>
  </r>
  <r>
    <x v="0"/>
    <x v="11"/>
    <x v="6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7"/>
    <x v="5"/>
    <n v="2"/>
    <n v="2"/>
    <n v="46"/>
    <x v="3"/>
    <n v="26"/>
    <n v="59"/>
    <x v="2"/>
    <n v="2"/>
    <s v="2. EXP - Operating Expense"/>
    <n v="57"/>
    <x v="22"/>
    <n v="1477"/>
    <n v="558666.64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69333.33"/>
    <n v="69333.33"/>
    <n v="69333.33"/>
    <n v="0"/>
    <n v="0"/>
    <n v="0"/>
    <n v="0"/>
    <n v="627999.97"/>
    <n v="558666.64"/>
    <s v="All Budget Divisions"/>
    <s v="CD-90 - Information Technology"/>
    <x v="1"/>
    <s v="USF"/>
    <s v="Professional Services"/>
    <s v="Other Professional Services"/>
    <n v="-69333.33"/>
    <s v="90-910-90.64800"/>
    <s v="910-Enterprise Technology Development"/>
    <s v="910"/>
    <x v="22"/>
    <x v="9"/>
  </r>
  <r>
    <x v="0"/>
    <x v="3"/>
    <x v="3"/>
    <n v="2"/>
    <n v="2"/>
    <n v="36"/>
    <x v="14"/>
    <n v="26"/>
    <n v="49"/>
    <x v="10"/>
    <n v="2"/>
    <s v="2. EXP - Operating Expense"/>
    <n v="70"/>
    <x v="37"/>
    <n v="1341"/>
    <n v="1222191.1299999999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0"/>
    <n v="100000"/>
    <n v="100000"/>
    <n v="100000"/>
    <n v="100000"/>
    <n v="88121.16"/>
    <n v="98755.17"/>
    <n v="68406.89"/>
    <n v="117629.96"/>
    <n v="518505.11"/>
    <n v="449277.95"/>
    <s v="All Budget Divisions"/>
    <s v="BD-40 - Lifeline"/>
    <x v="5"/>
    <s v="USF"/>
    <s v="Professional Services"/>
    <s v="Third Party Identity Verification"/>
    <n v="-69227.16"/>
    <s v="40-400-40.64880"/>
    <s v="400-Lifeline"/>
    <s v="400"/>
    <x v="37"/>
    <x v="11"/>
  </r>
  <r>
    <x v="0"/>
    <x v="11"/>
    <x v="6"/>
    <n v="2"/>
    <n v="2"/>
    <n v="45"/>
    <x v="6"/>
    <n v="26"/>
    <n v="58"/>
    <x v="4"/>
    <n v="2"/>
    <s v="2. EXP - Operating Expense"/>
    <n v="83"/>
    <x v="13"/>
    <n v="1426"/>
    <n v="41198.379999999997"/>
    <n v="4941.0600000000004"/>
    <n v="3567.62"/>
    <n v="3897.23"/>
    <n v="3893.4"/>
    <n v="3734.79"/>
    <n v="3866.22"/>
    <n v="3469.83"/>
    <n v="2959.39"/>
    <n v="3256.82"/>
    <n v="0"/>
    <n v="0"/>
    <n v="0"/>
    <n v="4259.59"/>
    <n v="3328.35"/>
    <n v="3651.75"/>
    <n v="3651.75"/>
    <n v="3485.76"/>
    <n v="3651.75"/>
    <n v="3817.74"/>
    <n v="3485.76"/>
    <n v="3309.75"/>
    <n v="2810.17"/>
    <n v="2559.33"/>
    <n v="3186.68"/>
    <n v="33586.36"/>
    <n v="32642.2"/>
    <s v="All Budget Divisions"/>
    <s v="CD-80 - Audit and Assurance"/>
    <x v="1"/>
    <s v="USF"/>
    <s v="Employee Expenses"/>
    <s v="Compensation and Benefits"/>
    <n v="-944.16"/>
    <s v="80-801-80.66000"/>
    <s v="801-Corporate Assurance"/>
    <s v="801"/>
    <x v="13"/>
    <x v="3"/>
  </r>
  <r>
    <x v="0"/>
    <x v="13"/>
    <x v="7"/>
    <n v="2"/>
    <n v="2"/>
    <n v="52"/>
    <x v="10"/>
    <n v="26"/>
    <n v="59"/>
    <x v="2"/>
    <n v="2"/>
    <s v="2. EXP - Operating Expense"/>
    <n v="83"/>
    <x v="13"/>
    <n v="1488"/>
    <n v="9931.6200000000008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15.38"/>
    <n v="852.44"/>
    <n v="778.32"/>
    <n v="815.38"/>
    <n v="815.38"/>
    <n v="713.34"/>
    <n v="559.74"/>
    <n v="4581.6400000000003"/>
    <n v="4581.6400000000003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5"/>
    <x v="10"/>
    <x v="1"/>
    <n v="2"/>
    <n v="2"/>
    <n v="46"/>
    <x v="3"/>
    <n v="26"/>
    <n v="59"/>
    <x v="2"/>
    <n v="2"/>
    <s v="2. EXP - Operating Expense"/>
    <n v="40"/>
    <x v="48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5"/>
    <x v="15"/>
    <x v="5"/>
    <n v="2"/>
    <n v="2"/>
    <n v="54"/>
    <x v="15"/>
    <n v="26"/>
    <n v="58"/>
    <x v="4"/>
    <n v="2"/>
    <s v="2. EXP - Operating Expense"/>
    <n v="44"/>
    <x v="5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6"/>
    <x v="12"/>
    <x v="6"/>
    <n v="2"/>
    <n v="2"/>
    <n v="52"/>
    <x v="10"/>
    <n v="26"/>
    <n v="59"/>
    <x v="2"/>
    <n v="2"/>
    <s v="2. EXP - Operating Expense"/>
    <n v="44"/>
    <x v="57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5"/>
    <x v="16"/>
    <x v="9"/>
    <n v="2"/>
    <n v="2"/>
    <n v="42"/>
    <x v="11"/>
    <n v="26"/>
    <n v="55"/>
    <x v="6"/>
    <n v="2"/>
    <s v="2. EXP - Operating Expense"/>
    <n v="46"/>
    <x v="90"/>
    <n v="1193"/>
    <n v="-1446.19"/>
    <n v="0"/>
    <n v="0"/>
    <n v="0"/>
    <n v="0"/>
    <n v="0"/>
    <n v="0"/>
    <n v="0"/>
    <n v="0"/>
    <n v="-1446.19"/>
    <n v="0"/>
    <n v="0"/>
    <n v="328277"/>
    <n v="0"/>
    <n v="0"/>
    <n v="0"/>
    <n v="0"/>
    <n v="0"/>
    <n v="0"/>
    <n v="0"/>
    <n v="0"/>
    <n v="-1446.19"/>
    <n v="0"/>
    <n v="0"/>
    <n v="0"/>
    <n v="326830.81"/>
    <n v="-1446.19"/>
    <s v="All Budget Divisions"/>
    <s v="CD-70 - Finance"/>
    <x v="1"/>
    <s v="USF"/>
    <s v="General and Administrative"/>
    <s v="Telecommunications and Other Expenses"/>
    <n v="-328277"/>
    <s v="70-700-70.64000"/>
    <s v="700-Finance"/>
    <s v="700"/>
    <x v="90"/>
    <x v="0"/>
  </r>
  <r>
    <x v="0"/>
    <x v="19"/>
    <x v="12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2"/>
    <x v="2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4"/>
    <x v="9"/>
    <x v="1"/>
    <n v="2"/>
    <n v="2"/>
    <n v="50"/>
    <x v="0"/>
    <n v="26"/>
    <n v="54"/>
    <x v="11"/>
    <n v="2"/>
    <s v="2. EXP - Operating Expense"/>
    <n v="31"/>
    <x v="24"/>
    <n v="9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5"/>
    <x v="20"/>
    <x v="13"/>
    <n v="2"/>
    <n v="2"/>
    <n v="50"/>
    <x v="0"/>
    <n v="26"/>
    <n v="54"/>
    <x v="11"/>
    <n v="2"/>
    <s v="2. EXP - Operating Expense"/>
    <n v="31"/>
    <x v="24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6"/>
    <x v="12"/>
    <x v="6"/>
    <n v="2"/>
    <n v="2"/>
    <n v="50"/>
    <x v="0"/>
    <n v="26"/>
    <n v="53"/>
    <x v="3"/>
    <n v="2"/>
    <s v="2. EXP - Operating Expense"/>
    <n v="31"/>
    <x v="24"/>
    <n v="15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77"/>
    <n v="-398.07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0"/>
    <n v="0"/>
    <n v="0"/>
    <n v="0"/>
    <n v="0"/>
    <n v="0"/>
    <n v="0"/>
    <n v="-398.07"/>
    <n v="-398.07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2"/>
    <x v="2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902.78"/>
    <n v="902.78"/>
    <n v="902.78"/>
    <n v="902.78"/>
    <n v="902.78"/>
    <n v="902.78"/>
    <n v="902.78"/>
    <n v="902.78"/>
    <n v="902.76"/>
    <n v="0"/>
    <n v="0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1"/>
    <x v="1"/>
    <x v="1"/>
    <n v="2"/>
    <n v="2"/>
    <n v="52"/>
    <x v="10"/>
    <n v="26"/>
    <n v="54"/>
    <x v="11"/>
    <n v="2"/>
    <s v="2. EXP - Operating Expense"/>
    <n v="24"/>
    <x v="3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4"/>
    <x v="9"/>
    <x v="1"/>
    <n v="2"/>
    <n v="2"/>
    <n v="46"/>
    <x v="3"/>
    <n v="26"/>
    <n v="59"/>
    <x v="2"/>
    <n v="2"/>
    <s v="2. EXP - Operating Expense"/>
    <n v="24"/>
    <x v="3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3"/>
    <x v="3"/>
    <n v="2"/>
    <n v="2"/>
    <n v="52"/>
    <x v="10"/>
    <n v="26"/>
    <n v="59"/>
    <x v="2"/>
    <n v="2"/>
    <s v="2. EXP - Operating Expense"/>
    <n v="24"/>
    <x v="3"/>
    <n v="1488"/>
    <n v="1834.59"/>
    <n v="0"/>
    <n v="0"/>
    <n v="300"/>
    <n v="0"/>
    <n v="300"/>
    <n v="0"/>
    <n v="300"/>
    <n v="0"/>
    <n v="0"/>
    <n v="0"/>
    <n v="0"/>
    <n v="0"/>
    <n v="0"/>
    <n v="0"/>
    <n v="300"/>
    <n v="0"/>
    <n v="184.15"/>
    <n v="192.92"/>
    <n v="201.69"/>
    <n v="184.15"/>
    <n v="192.92"/>
    <n v="192.92"/>
    <n v="184.15"/>
    <n v="201.69"/>
    <n v="300"/>
    <n v="3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5"/>
    <x v="16"/>
    <x v="9"/>
    <n v="2"/>
    <n v="2"/>
    <n v="55"/>
    <x v="9"/>
    <n v="26"/>
    <n v="59"/>
    <x v="2"/>
    <n v="2"/>
    <s v="2. EXP - Operating Expense"/>
    <n v="30"/>
    <x v="39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14"/>
    <x v="8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1"/>
    <x v="1"/>
    <x v="1"/>
    <n v="2"/>
    <n v="2"/>
    <n v="48"/>
    <x v="8"/>
    <n v="26"/>
    <n v="47"/>
    <x v="5"/>
    <n v="2"/>
    <s v="2. EXP - Operating Expense"/>
    <n v="31"/>
    <x v="24"/>
    <n v="451"/>
    <n v="0"/>
    <n v="691.12"/>
    <n v="1772.52"/>
    <n v="1788.36"/>
    <n v="1347.97"/>
    <n v="1236.92"/>
    <n v="902.72"/>
    <n v="1509.77"/>
    <n v="1346.74"/>
    <n v="1218.19"/>
    <n v="927.61"/>
    <n v="753.44"/>
    <n v="813.38"/>
    <n v="0"/>
    <n v="0"/>
    <n v="0"/>
    <n v="0"/>
    <n v="0"/>
    <n v="0"/>
    <n v="0"/>
    <n v="0"/>
    <n v="0"/>
    <n v="0"/>
    <n v="0"/>
    <n v="0"/>
    <n v="14308.74"/>
    <n v="0"/>
    <s v="All Budget Divisions"/>
    <s v="CD-22 - ECF (FCC Appropriated Program)"/>
    <x v="0"/>
    <s v="FCC"/>
    <s v="Employee Expenses"/>
    <s v="Compensation and Benefits"/>
    <n v="-14308.74"/>
    <s v="20-202-22.62308"/>
    <s v="202-ECF (FCC Appropriated Program)"/>
    <s v="202"/>
    <x v="24"/>
    <x v="0"/>
  </r>
  <r>
    <x v="0"/>
    <x v="7"/>
    <x v="5"/>
    <n v="2"/>
    <n v="2"/>
    <n v="53"/>
    <x v="16"/>
    <n v="26"/>
    <n v="58"/>
    <x v="4"/>
    <n v="2"/>
    <s v="2. EXP - Operating Expense"/>
    <n v="16"/>
    <x v="1"/>
    <n v="1429"/>
    <n v="0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17"/>
    <x v="10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6"/>
    <x v="1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4"/>
    <x v="9"/>
    <x v="1"/>
    <n v="2"/>
    <n v="2"/>
    <n v="46"/>
    <x v="3"/>
    <n v="26"/>
    <n v="59"/>
    <x v="2"/>
    <n v="2"/>
    <s v="2. EXP - Operating Expense"/>
    <n v="18"/>
    <x v="2"/>
    <n v="10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4"/>
    <x v="8"/>
    <n v="2"/>
    <n v="2"/>
    <n v="55"/>
    <x v="9"/>
    <n v="26"/>
    <n v="59"/>
    <x v="2"/>
    <n v="2"/>
    <s v="2. EXP - Operating Expense"/>
    <n v="18"/>
    <x v="2"/>
    <n v="1481"/>
    <n v="2692236.96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40656.9"/>
    <n v="240656.9"/>
    <n v="240656.9"/>
    <n v="189728.23"/>
    <n v="189807.48"/>
    <n v="189887.68"/>
    <n v="197558.42"/>
    <n v="1925255.15"/>
    <n v="1925255.1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3"/>
    <x v="8"/>
    <x v="1"/>
    <n v="2"/>
    <n v="2"/>
    <n v="37"/>
    <x v="5"/>
    <n v="26"/>
    <n v="50"/>
    <x v="0"/>
    <n v="2"/>
    <s v="2. EXP - Operating Expense"/>
    <n v="21"/>
    <x v="42"/>
    <n v="685"/>
    <n v="2450"/>
    <n v="0"/>
    <n v="0"/>
    <n v="0"/>
    <n v="0"/>
    <n v="0"/>
    <n v="0"/>
    <n v="0"/>
    <n v="0"/>
    <n v="0"/>
    <n v="0"/>
    <n v="0"/>
    <n v="0"/>
    <n v="2450"/>
    <n v="0"/>
    <n v="0"/>
    <n v="0"/>
    <n v="0"/>
    <n v="0"/>
    <n v="0"/>
    <n v="0"/>
    <n v="0"/>
    <n v="0"/>
    <n v="0"/>
    <n v="0"/>
    <n v="0"/>
    <n v="2450"/>
    <s v="All Budget Divisions"/>
    <s v="BD-50 - Rural Health Care"/>
    <x v="2"/>
    <s v="USF"/>
    <s v="General and Administrative"/>
    <s v="Telecommunications and Other Expenses"/>
    <n v="2450"/>
    <s v="50-500-50.62000"/>
    <s v="500-Rural Health Care"/>
    <s v="500"/>
    <x v="42"/>
    <x v="8"/>
  </r>
  <r>
    <x v="0"/>
    <x v="3"/>
    <x v="3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6"/>
    <x v="1"/>
    <n v="2"/>
    <n v="2"/>
    <n v="38"/>
    <x v="18"/>
    <n v="26"/>
    <n v="51"/>
    <x v="8"/>
    <n v="2"/>
    <s v="2. EXP - Operating Expense"/>
    <n v="146"/>
    <x v="5"/>
    <n v="1356"/>
    <n v="324.99999600000001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27.083333"/>
    <n v="27.083333"/>
    <n v="0"/>
    <n v="243.74999700000001"/>
    <s v="All Budget Divisions"/>
    <s v="CD-60 - Chief Executive Office"/>
    <x v="1"/>
    <s v="USF"/>
    <s v="Employee Expenses"/>
    <s v="Dues and Subscriptions"/>
    <n v="243.74999700000001"/>
    <s v="60-600-60.62200"/>
    <s v="600-Chief Executive Office"/>
    <s v="600"/>
    <x v="5"/>
    <x v="4"/>
  </r>
  <r>
    <x v="0"/>
    <x v="2"/>
    <x v="2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5"/>
    <x v="4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2"/>
    <x v="4"/>
    <x v="1"/>
    <n v="2"/>
    <n v="2"/>
    <n v="35"/>
    <x v="12"/>
    <n v="26"/>
    <n v="48"/>
    <x v="7"/>
    <n v="3"/>
    <s v="4. USAC_DEBIT - USAC Administration (Debit to SM)"/>
    <n v="124"/>
    <x v="63"/>
    <n v="234"/>
    <n v="263450.17660000001"/>
    <n v="17018.57"/>
    <n v="17180.02"/>
    <n v="16910.47"/>
    <n v="16711.63"/>
    <n v="16764.63"/>
    <n v="16683.72"/>
    <n v="17169.439999999999"/>
    <n v="17526.23"/>
    <n v="16366.02"/>
    <n v="20081.05"/>
    <n v="12932.84"/>
    <n v="16867.43"/>
    <n v="23750.993399999999"/>
    <n v="20707.891199999998"/>
    <n v="20707.891199999998"/>
    <n v="23750.993399999999"/>
    <n v="21892.006300000001"/>
    <n v="20634.0118"/>
    <n v="23731.281200000001"/>
    <n v="20448.456300000002"/>
    <n v="20458.7785"/>
    <n v="26285.5969"/>
    <n v="20436.213199999998"/>
    <n v="20646.063200000001"/>
    <n v="202212.05"/>
    <n v="263450.17660000001"/>
    <s v="All Budget Divisions"/>
    <s v="BD-30 - High Cost"/>
    <x v="4"/>
    <s v="USF"/>
    <s v="Allocations"/>
    <s v="Allocations"/>
    <n v="61238.126600000003"/>
    <s v="30-300-30.90233"/>
    <s v="300-High Cost"/>
    <s v="300"/>
    <x v="63"/>
    <x v="0"/>
  </r>
  <r>
    <x v="6"/>
    <x v="12"/>
    <x v="6"/>
    <n v="2"/>
    <n v="2"/>
    <n v="46"/>
    <x v="3"/>
    <n v="26"/>
    <n v="59"/>
    <x v="2"/>
    <n v="6"/>
    <s v="X00000 - Capital Expenses"/>
    <n v="137"/>
    <x v="43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3"/>
    <x v="8"/>
    <x v="1"/>
    <n v="2"/>
    <n v="2"/>
    <n v="52"/>
    <x v="10"/>
    <n v="26"/>
    <n v="59"/>
    <x v="2"/>
    <n v="6"/>
    <s v="X00000 - Capital Expenses"/>
    <n v="138"/>
    <x v="7"/>
    <n v="858"/>
    <n v="1599999.999996"/>
    <n v="2427.84"/>
    <n v="37046.870000000003"/>
    <n v="18384.13"/>
    <n v="39476.379999999997"/>
    <n v="-16101.38"/>
    <n v="395141.3"/>
    <n v="520067.51"/>
    <n v="519026.14"/>
    <n v="451584.63"/>
    <n v="489592.49"/>
    <n v="557651.37"/>
    <n v="-401719.78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133333.33333299999"/>
    <n v="2612577.5"/>
    <n v="1599999.999996"/>
    <s v="All Budget Divisions"/>
    <s v="DA-30 - High Cost (DA)"/>
    <x v="4"/>
    <s v="USF"/>
    <s v="Professional Services"/>
    <s v="Other Professional Services"/>
    <n v="-1012577.500004"/>
    <s v="90-916-30.X00005"/>
    <s v="916-IT HC Support"/>
    <s v="916"/>
    <x v="7"/>
    <x v="5"/>
  </r>
  <r>
    <x v="0"/>
    <x v="2"/>
    <x v="2"/>
    <n v="2"/>
    <n v="2"/>
    <n v="55"/>
    <x v="9"/>
    <n v="26"/>
    <n v="59"/>
    <x v="2"/>
    <n v="6"/>
    <s v="X00000 - Capital Expenses"/>
    <n v="138"/>
    <x v="7"/>
    <n v="1505"/>
    <n v="316318.21999999997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0"/>
    <n v="0"/>
    <n v="0"/>
    <n v="0"/>
    <n v="0"/>
    <n v="0"/>
    <n v="0"/>
    <n v="0"/>
    <n v="0"/>
    <n v="316318.21999999997"/>
    <n v="316318.21999999997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11"/>
    <x v="6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18"/>
    <x v="11"/>
    <n v="2"/>
    <n v="2"/>
    <n v="53"/>
    <x v="16"/>
    <n v="26"/>
    <n v="59"/>
    <x v="2"/>
    <n v="6"/>
    <s v="X00000 - Capital Expenses"/>
    <n v="141"/>
    <x v="92"/>
    <n v="1491"/>
    <n v="11481.78"/>
    <n v="11481.78"/>
    <n v="10200.17"/>
    <n v="16432.060000000001"/>
    <n v="182.13"/>
    <n v="1842.93"/>
    <n v="-810.93"/>
    <n v="806.8"/>
    <n v="-1777.32"/>
    <n v="0"/>
    <n v="0"/>
    <n v="0"/>
    <n v="0"/>
    <n v="11481.78"/>
    <n v="0"/>
    <n v="0"/>
    <n v="0"/>
    <n v="0"/>
    <n v="0"/>
    <n v="0"/>
    <n v="0"/>
    <n v="0"/>
    <n v="0"/>
    <n v="0"/>
    <n v="0"/>
    <n v="11481.78"/>
    <n v="11481.78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11"/>
    <x v="6"/>
    <n v="2"/>
    <n v="2"/>
    <n v="42"/>
    <x v="11"/>
    <n v="26"/>
    <n v="55"/>
    <x v="6"/>
    <n v="2"/>
    <s v="2. EXP - Operating Expense"/>
    <n v="105"/>
    <x v="11"/>
    <n v="1331"/>
    <n v="53138.03"/>
    <n v="0"/>
    <n v="0"/>
    <n v="0"/>
    <n v="0"/>
    <n v="0"/>
    <n v="0"/>
    <n v="0"/>
    <n v="0"/>
    <n v="0"/>
    <n v="0"/>
    <n v="0"/>
    <n v="0"/>
    <n v="215.77"/>
    <n v="196.15"/>
    <n v="215.77"/>
    <n v="215.77"/>
    <n v="205.96"/>
    <n v="215.77"/>
    <n v="225.58"/>
    <n v="205.96"/>
    <n v="215.77"/>
    <n v="215.77"/>
    <n v="20437.25"/>
    <n v="30572.51"/>
    <n v="0"/>
    <n v="1912.5"/>
    <s v="All Budget Divisions"/>
    <s v="CD-70 - Finance"/>
    <x v="1"/>
    <s v="USF"/>
    <s v="Employee Expenses"/>
    <s v="Compensation and Benefits"/>
    <n v="1912.5"/>
    <s v="10-100-10.68005"/>
    <s v="100-499"/>
    <s v="100"/>
    <x v="11"/>
    <x v="3"/>
  </r>
  <r>
    <x v="0"/>
    <x v="6"/>
    <x v="1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3"/>
    <x v="3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2"/>
    <x v="2"/>
    <n v="2"/>
    <n v="2"/>
    <n v="36"/>
    <x v="14"/>
    <n v="26"/>
    <n v="49"/>
    <x v="10"/>
    <n v="3"/>
    <s v="4. USAC_DEBIT - USAC Administration (Debit to SM)"/>
    <n v="120"/>
    <x v="73"/>
    <n v="1341"/>
    <n v="11816248.970000001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88284.55"/>
    <n v="943362.53"/>
    <n v="988284.55"/>
    <n v="1033206.58"/>
    <n v="943362.53"/>
    <n v="988284.55"/>
    <n v="988284.55"/>
    <n v="1060025.8799999999"/>
    <n v="1087652.68"/>
    <n v="2795500.57"/>
    <n v="2795500.57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4"/>
    <x v="9"/>
    <x v="1"/>
    <n v="2"/>
    <n v="2"/>
    <n v="37"/>
    <x v="5"/>
    <n v="26"/>
    <n v="50"/>
    <x v="0"/>
    <n v="3"/>
    <s v="4. USAC_DEBIT - USAC Administration (Debit to SM)"/>
    <n v="122"/>
    <x v="31"/>
    <n v="906"/>
    <n v="14021.652"/>
    <n v="310.92"/>
    <n v="882.57"/>
    <n v="1270.8399999999999"/>
    <n v="1591.84"/>
    <n v="2022.61"/>
    <n v="1576.17"/>
    <n v="1407.32"/>
    <n v="1434.89"/>
    <n v="788.79"/>
    <n v="1983.84"/>
    <n v="1580.55"/>
    <n v="1227.23"/>
    <n v="1041.0362"/>
    <n v="1030.6158"/>
    <n v="1221.7202"/>
    <n v="1110.0594000000001"/>
    <n v="1252.7901999999999"/>
    <n v="1356.9942000000001"/>
    <n v="1062.8330000000001"/>
    <n v="1152.3145999999999"/>
    <n v="1177.6486"/>
    <n v="1278.6022"/>
    <n v="1234.7218"/>
    <n v="1102.3158000000001"/>
    <n v="16077.57"/>
    <n v="14021.652"/>
    <s v="All Budget Divisions"/>
    <s v="BD-50 - Rural Health Care"/>
    <x v="2"/>
    <s v="USF"/>
    <s v="Allocations"/>
    <s v="Allocations"/>
    <n v="-2055.9180000000001"/>
    <s v="50-500-50.90210"/>
    <s v="500-Rural Health Care"/>
    <s v="500"/>
    <x v="31"/>
    <x v="0"/>
  </r>
  <r>
    <x v="5"/>
    <x v="15"/>
    <x v="5"/>
    <n v="2"/>
    <n v="2"/>
    <n v="39"/>
    <x v="1"/>
    <n v="26"/>
    <n v="52"/>
    <x v="1"/>
    <n v="2"/>
    <s v="2. EXP - Operating Expense"/>
    <n v="93"/>
    <x v="34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8"/>
    <x v="11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1"/>
    <x v="1"/>
    <x v="1"/>
    <n v="2"/>
    <n v="2"/>
    <n v="37"/>
    <x v="5"/>
    <n v="26"/>
    <n v="50"/>
    <x v="0"/>
    <n v="2"/>
    <s v="2. EXP - Operating Expense"/>
    <n v="98"/>
    <x v="17"/>
    <n v="464"/>
    <n v="3300"/>
    <n v="0"/>
    <n v="0"/>
    <n v="0"/>
    <n v="0"/>
    <n v="0"/>
    <n v="0"/>
    <n v="0"/>
    <n v="0"/>
    <n v="0"/>
    <n v="0"/>
    <n v="0"/>
    <n v="0"/>
    <n v="200"/>
    <n v="350"/>
    <n v="200"/>
    <n v="500"/>
    <n v="350"/>
    <n v="200"/>
    <n v="200"/>
    <n v="350"/>
    <n v="350"/>
    <n v="200"/>
    <n v="200"/>
    <n v="200"/>
    <n v="0"/>
    <n v="3300"/>
    <s v="All Budget Divisions"/>
    <s v="BD-50 - Rural Health Care"/>
    <x v="2"/>
    <s v="USF"/>
    <s v="Employee Expenses"/>
    <s v="Travel"/>
    <n v="3300"/>
    <s v="50-500-50.66801"/>
    <s v="500-Rural Health Care"/>
    <s v="500"/>
    <x v="17"/>
    <x v="0"/>
  </r>
  <r>
    <x v="0"/>
    <x v="18"/>
    <x v="11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5"/>
    <x v="15"/>
    <x v="5"/>
    <n v="2"/>
    <n v="2"/>
    <n v="40"/>
    <x v="4"/>
    <n v="26"/>
    <n v="53"/>
    <x v="3"/>
    <n v="2"/>
    <s v="2. EXP - Operating Expense"/>
    <n v="104"/>
    <x v="54"/>
    <n v="1161"/>
    <n v="11858.46"/>
    <n v="0"/>
    <n v="0"/>
    <n v="0"/>
    <n v="0"/>
    <n v="0"/>
    <n v="0"/>
    <n v="0"/>
    <n v="0"/>
    <n v="0"/>
    <n v="0"/>
    <n v="0"/>
    <n v="11858.46"/>
    <n v="0"/>
    <n v="0"/>
    <n v="0"/>
    <n v="0"/>
    <n v="0"/>
    <n v="0"/>
    <n v="0"/>
    <n v="0"/>
    <n v="0"/>
    <n v="0"/>
    <n v="0"/>
    <n v="11858.46"/>
    <n v="11858.46"/>
    <n v="11858.46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2"/>
    <x v="2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3"/>
    <x v="3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1"/>
    <x v="1"/>
    <x v="1"/>
    <n v="2"/>
    <n v="2"/>
    <n v="42"/>
    <x v="11"/>
    <n v="26"/>
    <n v="55"/>
    <x v="6"/>
    <n v="2"/>
    <s v="2. EXP - Operating Expense"/>
    <n v="46"/>
    <x v="90"/>
    <n v="530"/>
    <n v="0"/>
    <n v="0"/>
    <n v="0"/>
    <n v="0"/>
    <n v="0"/>
    <n v="0"/>
    <n v="0"/>
    <n v="0"/>
    <n v="0"/>
    <n v="-1264.04"/>
    <n v="0"/>
    <n v="0"/>
    <n v="-11793"/>
    <n v="0"/>
    <n v="0"/>
    <n v="0"/>
    <n v="0"/>
    <n v="0"/>
    <n v="0"/>
    <n v="0"/>
    <n v="0"/>
    <n v="0"/>
    <n v="0"/>
    <n v="0"/>
    <n v="0"/>
    <n v="-13057.04"/>
    <n v="0"/>
    <s v="All Budget Divisions"/>
    <s v="CD-70 - Finance"/>
    <x v="1"/>
    <s v="USF"/>
    <s v="General and Administrative"/>
    <s v="Telecommunications and Other Expenses"/>
    <n v="13057.04"/>
    <s v="70-700-70.64000"/>
    <s v="700-Finance"/>
    <s v="700"/>
    <x v="90"/>
    <x v="0"/>
  </r>
  <r>
    <x v="1"/>
    <x v="1"/>
    <x v="1"/>
    <n v="2"/>
    <n v="2"/>
    <n v="52"/>
    <x v="10"/>
    <n v="26"/>
    <n v="59"/>
    <x v="2"/>
    <n v="2"/>
    <s v="2. EXP - Operating Expense"/>
    <n v="57"/>
    <x v="22"/>
    <n v="637"/>
    <n v="0"/>
    <n v="0"/>
    <n v="0"/>
    <n v="0"/>
    <n v="0"/>
    <n v="0"/>
    <n v="0"/>
    <n v="94128.34"/>
    <n v="0"/>
    <n v="234286.97"/>
    <n v="178398.77"/>
    <n v="195381.07"/>
    <n v="66784.679999999993"/>
    <n v="0"/>
    <n v="0"/>
    <n v="0"/>
    <n v="0"/>
    <n v="0"/>
    <n v="0"/>
    <n v="0"/>
    <n v="0"/>
    <n v="0"/>
    <n v="0"/>
    <n v="0"/>
    <n v="0"/>
    <n v="768979.83"/>
    <n v="0"/>
    <s v="All Budget Divisions"/>
    <s v="DA-30 - High Cost (DA)"/>
    <x v="4"/>
    <s v="USF"/>
    <s v="Professional Services"/>
    <s v="Other Professional Services"/>
    <n v="-768979.83"/>
    <s v="90-916-30.64800"/>
    <s v="916-IT HC Support"/>
    <s v="916"/>
    <x v="22"/>
    <x v="9"/>
  </r>
  <r>
    <x v="0"/>
    <x v="17"/>
    <x v="10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5"/>
    <x v="16"/>
    <x v="9"/>
    <n v="2"/>
    <n v="2"/>
    <n v="55"/>
    <x v="9"/>
    <n v="26"/>
    <n v="59"/>
    <x v="2"/>
    <n v="2"/>
    <s v="2. EXP - Operating Expense"/>
    <n v="83"/>
    <x v="13"/>
    <n v="1322"/>
    <n v="26031.5"/>
    <n v="3769.18"/>
    <n v="2777.66"/>
    <n v="2907.36"/>
    <n v="2402.64"/>
    <n v="1953.85"/>
    <n v="2856.81"/>
    <n v="2856.84"/>
    <n v="2776.85"/>
    <n v="1878.2"/>
    <n v="2142.12"/>
    <n v="2707.39"/>
    <n v="3741.11"/>
    <n v="3769.18"/>
    <n v="2777.66"/>
    <n v="2907.36"/>
    <n v="2402.64"/>
    <n v="1953.85"/>
    <n v="2856.81"/>
    <n v="2856.84"/>
    <n v="2776.85"/>
    <n v="1878.2"/>
    <n v="2142.12"/>
    <n v="-290.01"/>
    <n v="0"/>
    <n v="32770.01"/>
    <n v="26031.5"/>
    <s v="All Budget Divisions"/>
    <s v="DA-20 - Schools &amp; Libraries (DA)"/>
    <x v="3"/>
    <s v="USF"/>
    <s v="Employee Expenses"/>
    <s v="Compensation and Benefits"/>
    <n v="-6738.51"/>
    <s v="90-926-20.66000"/>
    <s v="926-SL Legacy IT Support"/>
    <s v="926"/>
    <x v="13"/>
    <x v="3"/>
  </r>
  <r>
    <x v="0"/>
    <x v="18"/>
    <x v="11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6"/>
    <x v="1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6"/>
    <x v="12"/>
    <x v="6"/>
    <n v="2"/>
    <n v="2"/>
    <n v="40"/>
    <x v="4"/>
    <n v="26"/>
    <n v="53"/>
    <x v="3"/>
    <n v="2"/>
    <s v="2. EXP - Operating Expense"/>
    <n v="30"/>
    <x v="39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5"/>
    <x v="15"/>
    <x v="5"/>
    <n v="2"/>
    <n v="2"/>
    <n v="50"/>
    <x v="0"/>
    <n v="26"/>
    <n v="54"/>
    <x v="11"/>
    <n v="2"/>
    <s v="2. EXP - Operating Expense"/>
    <n v="31"/>
    <x v="24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3"/>
    <x v="8"/>
    <x v="1"/>
    <n v="2"/>
    <n v="2"/>
    <n v="53"/>
    <x v="16"/>
    <n v="26"/>
    <n v="59"/>
    <x v="2"/>
    <n v="2"/>
    <s v="2. EXP - Operating Expense"/>
    <n v="39"/>
    <x v="27"/>
    <n v="838"/>
    <n v="124.999995"/>
    <n v="0"/>
    <n v="0"/>
    <n v="0"/>
    <n v="0"/>
    <n v="0"/>
    <n v="0"/>
    <n v="0"/>
    <n v="0"/>
    <n v="0"/>
    <n v="0"/>
    <n v="0"/>
    <n v="0"/>
    <n v="10.581293000000001"/>
    <n v="9.6193930000000005"/>
    <n v="11.062293"/>
    <n v="9.6193930000000005"/>
    <n v="11.062293"/>
    <n v="10.581293000000001"/>
    <n v="10.100393"/>
    <n v="11.062293"/>
    <n v="10.100393"/>
    <n v="10.581293000000001"/>
    <n v="10.581293000000001"/>
    <n v="10.048372000000001"/>
    <n v="0"/>
    <n v="124.999995"/>
    <s v="All Budget Divisions"/>
    <s v="DA-40 - Lifeline (DA)"/>
    <x v="5"/>
    <s v="USF"/>
    <s v="Employee Expenses"/>
    <s v="Team Building"/>
    <n v="124.999995"/>
    <s v="90-909-40.62505"/>
    <s v="909-Project Management Office"/>
    <s v="909"/>
    <x v="27"/>
    <x v="4"/>
  </r>
  <r>
    <x v="5"/>
    <x v="15"/>
    <x v="5"/>
    <n v="2"/>
    <n v="2"/>
    <n v="52"/>
    <x v="10"/>
    <n v="26"/>
    <n v="58"/>
    <x v="4"/>
    <n v="2"/>
    <s v="2. EXP - Operating Expense"/>
    <n v="44"/>
    <x v="5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5"/>
    <x v="10"/>
    <x v="1"/>
    <n v="2"/>
    <n v="2"/>
    <n v="45"/>
    <x v="6"/>
    <n v="26"/>
    <n v="58"/>
    <x v="4"/>
    <n v="2"/>
    <s v="2. EXP - Operating Expense"/>
    <n v="44"/>
    <x v="57"/>
    <n v="1224"/>
    <n v="0"/>
    <n v="0"/>
    <n v="157.5"/>
    <n v="0"/>
    <n v="0"/>
    <n v="333"/>
    <n v="0"/>
    <n v="0"/>
    <n v="0"/>
    <n v="217.5"/>
    <n v="0"/>
    <n v="0"/>
    <n v="0"/>
    <n v="0"/>
    <n v="0"/>
    <n v="0"/>
    <n v="0"/>
    <n v="0"/>
    <n v="0"/>
    <n v="0"/>
    <n v="0"/>
    <n v="0"/>
    <n v="0"/>
    <n v="0"/>
    <n v="0"/>
    <n v="708"/>
    <n v="0"/>
    <s v="All Budget Divisions"/>
    <s v="CD-80 - Audit and Assurance"/>
    <x v="1"/>
    <s v="USF"/>
    <s v="Employee Expenses"/>
    <s v="Travel"/>
    <n v="-708"/>
    <s v="80-800-80.63800"/>
    <s v="800-Audit and Assurance"/>
    <s v="800"/>
    <x v="57"/>
    <x v="7"/>
  </r>
  <r>
    <x v="0"/>
    <x v="0"/>
    <x v="0"/>
    <n v="2"/>
    <n v="2"/>
    <n v="39"/>
    <x v="1"/>
    <n v="26"/>
    <n v="52"/>
    <x v="1"/>
    <n v="2"/>
    <s v="2. EXP - Operating Expense"/>
    <n v="26"/>
    <x v="51"/>
    <n v="1367"/>
    <n v="369431.7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32088.2"/>
    <n v="32088.2"/>
    <n v="32088.2"/>
    <n v="31983.200000000001"/>
    <n v="27571.21"/>
    <n v="26317.98"/>
    <n v="28824.45"/>
    <n v="286718.06"/>
    <n v="286718.0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11"/>
    <x v="6"/>
    <n v="2"/>
    <n v="2"/>
    <n v="53"/>
    <x v="16"/>
    <n v="26"/>
    <n v="59"/>
    <x v="2"/>
    <n v="2"/>
    <s v="2. EXP - Operating Expense"/>
    <n v="27"/>
    <x v="38"/>
    <n v="1453"/>
    <n v="874.59"/>
    <n v="0"/>
    <n v="0"/>
    <n v="0"/>
    <n v="0"/>
    <n v="0"/>
    <n v="0"/>
    <n v="0"/>
    <n v="0"/>
    <n v="0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0"/>
    <n v="653.42999999999995"/>
    <s v="All Budget Divisions"/>
    <s v="DA-40 - Lifeline (DA)"/>
    <x v="5"/>
    <s v="USF"/>
    <s v="Employee Expenses"/>
    <s v="Compensation and Benefits"/>
    <n v="653.42999999999995"/>
    <s v="90-902-40.62304"/>
    <s v="902-Business Relationship Management"/>
    <s v="902"/>
    <x v="38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5"/>
    <x v="15"/>
    <x v="5"/>
    <n v="2"/>
    <n v="2"/>
    <n v="45"/>
    <x v="6"/>
    <n v="26"/>
    <n v="58"/>
    <x v="4"/>
    <n v="2"/>
    <s v="2. EXP - Operating Expense"/>
    <n v="30"/>
    <x v="3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6"/>
    <x v="1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6"/>
    <x v="1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2"/>
    <x v="4"/>
    <x v="1"/>
    <n v="2"/>
    <n v="2"/>
    <n v="55"/>
    <x v="9"/>
    <n v="26"/>
    <n v="59"/>
    <x v="2"/>
    <n v="2"/>
    <s v="2. EXP - Operating Expense"/>
    <n v="24"/>
    <x v="3"/>
    <n v="434"/>
    <n v="18310.153699999999"/>
    <n v="0"/>
    <n v="0"/>
    <n v="0"/>
    <n v="0"/>
    <n v="0"/>
    <n v="0"/>
    <n v="0"/>
    <n v="0"/>
    <n v="0"/>
    <n v="0"/>
    <n v="0"/>
    <n v="0"/>
    <n v="1473.2308"/>
    <n v="1403.0769"/>
    <n v="1613.5383999999999"/>
    <n v="1543.3846000000001"/>
    <n v="1473.2308"/>
    <n v="1543.3846000000001"/>
    <n v="1543.3846000000001"/>
    <n v="1543.3846000000001"/>
    <n v="1543.3846000000001"/>
    <n v="1473.2308"/>
    <n v="1543.3846000000001"/>
    <n v="1613.5383999999999"/>
    <n v="0"/>
    <n v="18310.153699999999"/>
    <s v="All Budget Divisions"/>
    <s v="DA-20 - Schools &amp; Libraries (DA)"/>
    <x v="3"/>
    <s v="USF"/>
    <s v="Employee Expenses"/>
    <s v="Compensation and Benefits"/>
    <n v="18310.153699999999"/>
    <s v="90-924-20.62301"/>
    <s v="924-SLD EPC IT Support"/>
    <s v="924"/>
    <x v="3"/>
    <x v="3"/>
  </r>
  <r>
    <x v="5"/>
    <x v="20"/>
    <x v="13"/>
    <n v="2"/>
    <n v="2"/>
    <n v="34"/>
    <x v="7"/>
    <n v="26"/>
    <n v="47"/>
    <x v="5"/>
    <n v="2"/>
    <s v="2. EXP - Operating Expense"/>
    <n v="24"/>
    <x v="3"/>
    <n v="1113"/>
    <n v="128011.2463"/>
    <n v="8005.4"/>
    <n v="8590.7999999999993"/>
    <n v="8196.36"/>
    <n v="8329.27"/>
    <n v="8850.59"/>
    <n v="8483.75"/>
    <n v="8357.7900000000009"/>
    <n v="8757.75"/>
    <n v="8791.35"/>
    <n v="8959.9500000000007"/>
    <n v="8263.35"/>
    <n v="8678.59"/>
    <n v="8005.4"/>
    <n v="8590.7999999999993"/>
    <n v="8196.36"/>
    <n v="8329.27"/>
    <n v="8850.59"/>
    <n v="8483.75"/>
    <n v="13513.3845"/>
    <n v="12338.3076"/>
    <n v="12925.846100000001"/>
    <n v="13513.3845"/>
    <n v="11750.7691"/>
    <n v="13513.3845"/>
    <n v="50456.17"/>
    <n v="50456.17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5"/>
    <x v="10"/>
    <x v="1"/>
    <n v="2"/>
    <n v="2"/>
    <n v="43"/>
    <x v="21"/>
    <n v="26"/>
    <n v="56"/>
    <x v="12"/>
    <n v="2"/>
    <s v="2. EXP - Operating Expense"/>
    <n v="24"/>
    <x v="3"/>
    <n v="1211"/>
    <n v="43486.614800000003"/>
    <n v="2820"/>
    <n v="3583.2"/>
    <n v="2308.1999999999998"/>
    <n v="3038.2"/>
    <n v="2975"/>
    <n v="2843.2"/>
    <n v="2698.2"/>
    <n v="2999.2"/>
    <n v="3565"/>
    <n v="2904.2"/>
    <n v="3079.84"/>
    <n v="2596.7199999999998"/>
    <n v="3832.1538"/>
    <n v="3332.3076999999998"/>
    <n v="3498.9229999999998"/>
    <n v="3665.5383999999999"/>
    <n v="3665.5383999999999"/>
    <n v="3498.9229999999998"/>
    <n v="3832.1538"/>
    <n v="3498.9229999999998"/>
    <n v="3665.5383999999999"/>
    <n v="3832.1538"/>
    <n v="3332.3076999999998"/>
    <n v="3832.1538"/>
    <n v="35410.959999999999"/>
    <n v="43486.614800000003"/>
    <s v="All Budget Divisions"/>
    <s v="CD-73 - Procurement"/>
    <x v="1"/>
    <s v="USF"/>
    <s v="Employee Expenses"/>
    <s v="Compensation and Benefits"/>
    <n v="8075.6548000000003"/>
    <s v="73-730-73.62301"/>
    <s v="730-Procurement"/>
    <s v="730"/>
    <x v="3"/>
    <x v="3"/>
  </r>
  <r>
    <x v="0"/>
    <x v="2"/>
    <x v="2"/>
    <n v="2"/>
    <n v="2"/>
    <n v="34"/>
    <x v="7"/>
    <n v="26"/>
    <n v="47"/>
    <x v="5"/>
    <n v="2"/>
    <s v="2. EXP - Operating Expense"/>
    <n v="24"/>
    <x v="3"/>
    <n v="1335"/>
    <n v="136279.93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12540"/>
    <n v="11970"/>
    <n v="12540"/>
    <n v="13110"/>
    <n v="11970"/>
    <n v="12540"/>
    <n v="12540"/>
    <n v="11970"/>
    <n v="13110"/>
    <n v="23989.93"/>
    <n v="23989.93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14"/>
    <x v="8"/>
    <n v="2"/>
    <n v="2"/>
    <n v="54"/>
    <x v="15"/>
    <n v="26"/>
    <n v="59"/>
    <x v="2"/>
    <n v="2"/>
    <s v="2. EXP - Operating Expense"/>
    <n v="24"/>
    <x v="3"/>
    <n v="1471"/>
    <n v="771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5"/>
    <x v="16"/>
    <x v="9"/>
    <n v="2"/>
    <n v="2"/>
    <n v="42"/>
    <x v="11"/>
    <n v="26"/>
    <n v="55"/>
    <x v="6"/>
    <n v="2"/>
    <s v="2. EXP - Operating Expense"/>
    <n v="26"/>
    <x v="51"/>
    <n v="1193"/>
    <n v="653659.84"/>
    <n v="63314.18"/>
    <n v="62697.120000000003"/>
    <n v="54471.76"/>
    <n v="52696.44"/>
    <n v="62697.120000000003"/>
    <n v="62697.120000000003"/>
    <n v="62702.12"/>
    <n v="61224.94"/>
    <n v="54453.279999999999"/>
    <n v="58052.88"/>
    <n v="58252.88"/>
    <n v="58228.69"/>
    <n v="63314.18"/>
    <n v="62697.120000000003"/>
    <n v="54471.76"/>
    <n v="52696.44"/>
    <n v="62697.120000000003"/>
    <n v="62697.120000000003"/>
    <n v="62702.12"/>
    <n v="61224.94"/>
    <n v="54453.279999999999"/>
    <n v="58052.88"/>
    <n v="58652.88"/>
    <n v="0"/>
    <n v="711488.53"/>
    <n v="653659.84"/>
    <s v="All Budget Divisions"/>
    <s v="CD-70 - Finance"/>
    <x v="1"/>
    <s v="USF"/>
    <s v="Employee Expenses"/>
    <s v="Compensation and Benefits"/>
    <n v="-57828.69"/>
    <s v="70-700-70.62303"/>
    <s v="700-Finance"/>
    <s v="700"/>
    <x v="51"/>
    <x v="3"/>
  </r>
  <r>
    <x v="0"/>
    <x v="14"/>
    <x v="8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2"/>
    <x v="2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5"/>
    <x v="4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5"/>
    <x v="20"/>
    <x v="13"/>
    <n v="2"/>
    <n v="2"/>
    <n v="48"/>
    <x v="8"/>
    <n v="26"/>
    <n v="59"/>
    <x v="2"/>
    <n v="2"/>
    <s v="2. EXP - Operating Expense"/>
    <n v="18"/>
    <x v="2"/>
    <n v="1235"/>
    <n v="756675.43999800005"/>
    <n v="86208.62"/>
    <n v="86208.66"/>
    <n v="27744.79"/>
    <n v="27744.79"/>
    <n v="27744.79"/>
    <n v="27744.79"/>
    <n v="27744.79"/>
    <n v="27744.79"/>
    <n v="27744.79"/>
    <n v="27744.79"/>
    <n v="27744.79"/>
    <n v="27744.79"/>
    <n v="86208.62"/>
    <n v="86208.66"/>
    <n v="27744.79"/>
    <n v="27744.79"/>
    <n v="27744.79"/>
    <n v="27744.79"/>
    <n v="78879.833333000002"/>
    <n v="78879.833333000002"/>
    <n v="78879.833333000002"/>
    <n v="78879.833333000002"/>
    <n v="78879.833333000002"/>
    <n v="78879.833333000002"/>
    <n v="283396.44"/>
    <n v="283396.44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5"/>
    <x v="10"/>
    <x v="1"/>
    <n v="2"/>
    <n v="2"/>
    <n v="49"/>
    <x v="13"/>
    <n v="26"/>
    <n v="59"/>
    <x v="2"/>
    <n v="2"/>
    <s v="2. EXP - Operating Expense"/>
    <n v="18"/>
    <x v="2"/>
    <n v="1240"/>
    <n v="310306.999992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25858.916666000001"/>
    <n v="25858.916666000001"/>
    <n v="25858.916666000001"/>
    <n v="25858.916666000001"/>
    <n v="25858.916666000001"/>
    <n v="25858.916666000001"/>
    <n v="25858.916666000001"/>
    <n v="25858.916666000001"/>
    <n v="25858.916666000001"/>
    <n v="25858.916666000001"/>
    <n v="25858.916666000001"/>
    <n v="25858.916666000001"/>
    <n v="478056.21"/>
    <n v="310306.999992"/>
    <s v="All Budget Divisions"/>
    <s v="CD-42 - ACP (FCC Appropriated Program; formerly EBB)"/>
    <x v="0"/>
    <s v="FCC"/>
    <s v="General and Administrative"/>
    <s v="Computer Support and Maintenance"/>
    <n v="-167749.21000799999"/>
    <s v="90-403-42.61420"/>
    <s v="403-ACP (FCC Appropriated Program; formerly EBB)"/>
    <s v="403"/>
    <x v="2"/>
    <x v="2"/>
  </r>
  <r>
    <x v="1"/>
    <x v="1"/>
    <x v="1"/>
    <n v="2"/>
    <n v="2"/>
    <n v="52"/>
    <x v="10"/>
    <n v="26"/>
    <n v="59"/>
    <x v="2"/>
    <n v="2"/>
    <s v="2. EXP - Operating Expense"/>
    <n v="24"/>
    <x v="3"/>
    <n v="637"/>
    <n v="28701.692200000001"/>
    <n v="0"/>
    <n v="0"/>
    <n v="0"/>
    <n v="0"/>
    <n v="0"/>
    <n v="0"/>
    <n v="270"/>
    <n v="270"/>
    <n v="0"/>
    <n v="233.2"/>
    <n v="535"/>
    <n v="430"/>
    <n v="2209.8461000000002"/>
    <n v="2104.6154000000001"/>
    <n v="2420.3076999999998"/>
    <n v="2209.8461000000002"/>
    <n v="2315.0769"/>
    <n v="2508"/>
    <n v="2394"/>
    <n v="2622"/>
    <n v="2508"/>
    <n v="2394"/>
    <n v="2508"/>
    <n v="2508"/>
    <n v="1738.2"/>
    <n v="28701.692200000001"/>
    <s v="All Budget Divisions"/>
    <s v="DA-30 - High Cost (DA)"/>
    <x v="4"/>
    <s v="USF"/>
    <s v="Employee Expenses"/>
    <s v="Compensation and Benefits"/>
    <n v="26963.492200000001"/>
    <s v="90-916-30.62301"/>
    <s v="916-IT HC Support"/>
    <s v="916"/>
    <x v="3"/>
    <x v="3"/>
  </r>
  <r>
    <x v="0"/>
    <x v="5"/>
    <x v="4"/>
    <n v="2"/>
    <n v="2"/>
    <n v="53"/>
    <x v="16"/>
    <n v="26"/>
    <n v="59"/>
    <x v="2"/>
    <n v="6"/>
    <s v="X00000 - Capital Expenses"/>
    <n v="140"/>
    <x v="61"/>
    <n v="1491"/>
    <n v="525774.81999999995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105763.32"/>
    <n v="0"/>
    <n v="0"/>
    <n v="0"/>
    <n v="0"/>
    <n v="0"/>
    <n v="0"/>
    <n v="525774.81999999995"/>
    <n v="525774.81999999995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4"/>
    <x v="9"/>
    <x v="1"/>
    <n v="2"/>
    <n v="2"/>
    <n v="42"/>
    <x v="11"/>
    <n v="26"/>
    <n v="52"/>
    <x v="1"/>
    <n v="6"/>
    <s v="X00000 - Capital Expenses"/>
    <n v="144"/>
    <x v="9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0"/>
    <x v="14"/>
    <x v="8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4"/>
    <x v="9"/>
    <x v="1"/>
    <n v="2"/>
    <n v="2"/>
    <n v="54"/>
    <x v="15"/>
    <n v="26"/>
    <n v="59"/>
    <x v="2"/>
    <n v="2"/>
    <s v="2. EXP - Operating Expense"/>
    <n v="108"/>
    <x v="30"/>
    <n v="1099"/>
    <n v="-42775.854399999997"/>
    <n v="0"/>
    <n v="0"/>
    <n v="0"/>
    <n v="0"/>
    <n v="0"/>
    <n v="0"/>
    <n v="0"/>
    <n v="0"/>
    <n v="0"/>
    <n v="0"/>
    <n v="0"/>
    <n v="0"/>
    <n v="-3755.1323000000002"/>
    <n v="-3428.5990000000002"/>
    <n v="-3428.5990000000002"/>
    <n v="-3591.8656000000001"/>
    <n v="-3755.1323000000002"/>
    <n v="-3265.3323999999998"/>
    <n v="-3755.1323000000002"/>
    <n v="-3591.8656000000001"/>
    <n v="-3428.5990000000002"/>
    <n v="-3755.1323000000002"/>
    <n v="-3428.5990000000002"/>
    <n v="-3591.8656000000001"/>
    <n v="0"/>
    <n v="-42775.854399999997"/>
    <s v="All Budget Divisions"/>
    <s v="DA-50 - Rural Health Care (DA)"/>
    <x v="2"/>
    <s v="USF"/>
    <s v="Employee Expenses"/>
    <s v="Compensation and Benefits"/>
    <n v="-42775.854399999997"/>
    <s v="90-925-50.68009"/>
    <s v="925-RHC IT Support"/>
    <s v="925"/>
    <x v="30"/>
    <x v="0"/>
  </r>
  <r>
    <x v="0"/>
    <x v="7"/>
    <x v="5"/>
    <n v="2"/>
    <n v="2"/>
    <n v="53"/>
    <x v="16"/>
    <n v="26"/>
    <n v="59"/>
    <x v="2"/>
    <n v="2"/>
    <s v="2. EXP - Operating Expense"/>
    <n v="110"/>
    <x v="46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6"/>
    <x v="1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5"/>
    <x v="16"/>
    <x v="9"/>
    <n v="2"/>
    <n v="2"/>
    <n v="46"/>
    <x v="3"/>
    <n v="26"/>
    <n v="59"/>
    <x v="2"/>
    <n v="6"/>
    <s v="X00000 - Capital Expenses"/>
    <n v="138"/>
    <x v="7"/>
    <n v="1244"/>
    <n v="244890.03"/>
    <n v="244890.03"/>
    <n v="0"/>
    <n v="0"/>
    <n v="0"/>
    <n v="0"/>
    <n v="0"/>
    <n v="0"/>
    <n v="0"/>
    <n v="0"/>
    <n v="0"/>
    <n v="0"/>
    <n v="0"/>
    <n v="244890.03"/>
    <n v="0"/>
    <n v="0"/>
    <n v="0"/>
    <n v="0"/>
    <n v="0"/>
    <n v="0"/>
    <n v="0"/>
    <n v="0"/>
    <n v="0"/>
    <n v="0"/>
    <n v="0"/>
    <n v="244890.03"/>
    <n v="244890.03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5"/>
    <x v="16"/>
    <x v="9"/>
    <n v="2"/>
    <n v="2"/>
    <n v="53"/>
    <x v="16"/>
    <n v="26"/>
    <n v="59"/>
    <x v="2"/>
    <n v="6"/>
    <s v="X00000 - Capital Expenses"/>
    <n v="139"/>
    <x v="8"/>
    <n v="1303"/>
    <n v="137800.54"/>
    <n v="2381.61"/>
    <n v="22645.95"/>
    <n v="4011.2"/>
    <n v="34507.800000000003"/>
    <n v="16860.23"/>
    <n v="17789.740000000002"/>
    <n v="16045.51"/>
    <n v="-8612.4"/>
    <n v="3931.42"/>
    <n v="28239.48"/>
    <n v="88156.29"/>
    <n v="9992.93"/>
    <n v="2381.61"/>
    <n v="22645.95"/>
    <n v="4011.2"/>
    <n v="34507.800000000003"/>
    <n v="16860.23"/>
    <n v="17789.740000000002"/>
    <n v="16045.51"/>
    <n v="-8612.4"/>
    <n v="3931.42"/>
    <n v="28239.48"/>
    <n v="0"/>
    <n v="0"/>
    <n v="235949.76"/>
    <n v="137800.54"/>
    <s v="All Budget Divisions"/>
    <s v="DA-40 - Lifeline (DA)"/>
    <x v="5"/>
    <s v="USF"/>
    <s v="Employee Expenses"/>
    <s v="Compensation and Benefits"/>
    <n v="-98149.22"/>
    <s v="90-917-40.X00006"/>
    <s v="917-IT Lifeline Support"/>
    <s v="917"/>
    <x v="8"/>
    <x v="0"/>
  </r>
  <r>
    <x v="5"/>
    <x v="20"/>
    <x v="13"/>
    <n v="2"/>
    <n v="2"/>
    <n v="46"/>
    <x v="3"/>
    <n v="26"/>
    <n v="59"/>
    <x v="2"/>
    <n v="2"/>
    <s v="2. EXP - Operating Expense"/>
    <n v="100"/>
    <x v="1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1"/>
    <x v="1"/>
    <x v="1"/>
    <n v="2"/>
    <n v="2"/>
    <n v="46"/>
    <x v="3"/>
    <n v="26"/>
    <n v="59"/>
    <x v="2"/>
    <n v="2"/>
    <s v="2. EXP - Operating Expense"/>
    <n v="105"/>
    <x v="11"/>
    <n v="602"/>
    <n v="55585.125599999999"/>
    <n v="0"/>
    <n v="100"/>
    <n v="0"/>
    <n v="0"/>
    <n v="0"/>
    <n v="1200"/>
    <n v="250"/>
    <n v="0"/>
    <n v="800"/>
    <n v="250"/>
    <n v="0"/>
    <n v="56438.67"/>
    <n v="121.15389999999999"/>
    <n v="115.38460000000001"/>
    <n v="132.69229999999999"/>
    <n v="121.15389999999999"/>
    <n v="126.92310000000001"/>
    <n v="126.92310000000001"/>
    <n v="121.15389999999999"/>
    <n v="132.69229999999999"/>
    <n v="126.92310000000001"/>
    <n v="121.15389999999999"/>
    <n v="5535.4355999999998"/>
    <n v="48803.535900000003"/>
    <n v="59038.67"/>
    <n v="55585.125599999999"/>
    <s v="All Budget Divisions"/>
    <s v="CD-90 - Information Technology"/>
    <x v="1"/>
    <s v="USF"/>
    <s v="Employee Expenses"/>
    <s v="Compensation and Benefits"/>
    <n v="-3453.5444000000002"/>
    <s v="90-902-90.68005"/>
    <s v="902-Business Relationship Management"/>
    <s v="902"/>
    <x v="11"/>
    <x v="3"/>
  </r>
  <r>
    <x v="3"/>
    <x v="8"/>
    <x v="1"/>
    <n v="2"/>
    <n v="2"/>
    <n v="46"/>
    <x v="3"/>
    <n v="26"/>
    <n v="59"/>
    <x v="2"/>
    <n v="2"/>
    <s v="2. EXP - Operating Expense"/>
    <n v="105"/>
    <x v="11"/>
    <n v="841"/>
    <n v="53080.701300000001"/>
    <n v="0"/>
    <n v="0"/>
    <n v="0"/>
    <n v="200"/>
    <n v="0"/>
    <n v="0"/>
    <n v="0"/>
    <n v="-25"/>
    <n v="25"/>
    <n v="0"/>
    <n v="425"/>
    <n v="50389.15"/>
    <n v="177.69229999999999"/>
    <n v="161.5385"/>
    <n v="185.76920000000001"/>
    <n v="161.5385"/>
    <n v="185.76920000000001"/>
    <n v="177.69229999999999"/>
    <n v="169.61539999999999"/>
    <n v="185.76920000000001"/>
    <n v="169.61539999999999"/>
    <n v="177.69229999999999"/>
    <n v="10373.8326"/>
    <n v="40954.176399999997"/>
    <n v="51014.15"/>
    <n v="53080.701300000001"/>
    <s v="All Budget Divisions"/>
    <s v="CD-90 - Information Technology"/>
    <x v="1"/>
    <s v="USF"/>
    <s v="Employee Expenses"/>
    <s v="Compensation and Benefits"/>
    <n v="2066.5513000000001"/>
    <s v="90-909-90.68005"/>
    <s v="909-Project Management Office"/>
    <s v="909"/>
    <x v="11"/>
    <x v="3"/>
  </r>
  <r>
    <x v="0"/>
    <x v="11"/>
    <x v="6"/>
    <n v="2"/>
    <n v="2"/>
    <n v="37"/>
    <x v="5"/>
    <n v="26"/>
    <n v="50"/>
    <x v="0"/>
    <n v="2"/>
    <s v="2. EXP - Operating Expense"/>
    <n v="105"/>
    <x v="11"/>
    <n v="1346"/>
    <n v="147102.73000000001"/>
    <n v="0"/>
    <n v="1600"/>
    <n v="0"/>
    <n v="800"/>
    <n v="0"/>
    <n v="2250"/>
    <n v="500"/>
    <n v="1000"/>
    <n v="4050"/>
    <n v="0"/>
    <n v="0"/>
    <n v="0"/>
    <n v="660"/>
    <n v="600"/>
    <n v="660"/>
    <n v="660"/>
    <n v="630"/>
    <n v="660"/>
    <n v="690"/>
    <n v="630"/>
    <n v="660"/>
    <n v="660"/>
    <n v="56339.09"/>
    <n v="84253.64"/>
    <n v="10200"/>
    <n v="5850"/>
    <s v="All Budget Divisions"/>
    <s v="BD-50 - Rural Health Care"/>
    <x v="2"/>
    <s v="USF"/>
    <s v="Employee Expenses"/>
    <s v="Compensation and Benefits"/>
    <n v="-4350"/>
    <s v="50-500-50.68005"/>
    <s v="500-Rural Health Care"/>
    <s v="500"/>
    <x v="11"/>
    <x v="3"/>
  </r>
  <r>
    <x v="0"/>
    <x v="7"/>
    <x v="5"/>
    <n v="2"/>
    <n v="2"/>
    <n v="45"/>
    <x v="6"/>
    <n v="26"/>
    <n v="58"/>
    <x v="4"/>
    <n v="2"/>
    <s v="2. EXP - Operating Expense"/>
    <n v="105"/>
    <x v="11"/>
    <n v="1426"/>
    <n v="0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0"/>
    <n v="0"/>
    <n v="0"/>
    <n v="0"/>
    <n v="500"/>
    <n v="0"/>
    <s v="All Budget Divisions"/>
    <s v="CD-80 - Audit and Assurance"/>
    <x v="1"/>
    <s v="USF"/>
    <s v="Employee Expenses"/>
    <s v="Compensation and Benefits"/>
    <n v="-500"/>
    <s v="80-801-80.68005"/>
    <s v="801-Corporate Assurance"/>
    <s v="801"/>
    <x v="11"/>
    <x v="3"/>
  </r>
  <r>
    <x v="0"/>
    <x v="3"/>
    <x v="3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1"/>
    <x v="6"/>
    <n v="2"/>
    <n v="2"/>
    <n v="34"/>
    <x v="7"/>
    <n v="26"/>
    <n v="47"/>
    <x v="5"/>
    <n v="2"/>
    <s v="2. EXP - Operating Expense"/>
    <n v="83"/>
    <x v="13"/>
    <n v="1335"/>
    <n v="465249.3"/>
    <n v="58429.78"/>
    <n v="48677.33"/>
    <n v="45172.88"/>
    <n v="46091.44"/>
    <n v="45389.62"/>
    <n v="47164.77"/>
    <n v="51398.6"/>
    <n v="45653.33"/>
    <n v="46576.69"/>
    <n v="0"/>
    <n v="0"/>
    <n v="0"/>
    <n v="49165.41"/>
    <n v="37939.660000000003"/>
    <n v="41566.519999999997"/>
    <n v="41566.519999999997"/>
    <n v="39677.129999999997"/>
    <n v="41343.25"/>
    <n v="41748.199999999997"/>
    <n v="35624.910000000003"/>
    <n v="34929.64"/>
    <n v="32645.73"/>
    <n v="29335.37"/>
    <n v="39706.959999999999"/>
    <n v="434554.44"/>
    <n v="363561.24"/>
    <s v="All Budget Divisions"/>
    <s v="BD-20 - Schools &amp; Libraries"/>
    <x v="3"/>
    <s v="USF"/>
    <s v="Employee Expenses"/>
    <s v="Compensation and Benefits"/>
    <n v="-70993.2"/>
    <s v="20-200-20.66000"/>
    <s v="200-Schools &amp; Libraries"/>
    <s v="200"/>
    <x v="13"/>
    <x v="3"/>
  </r>
  <r>
    <x v="0"/>
    <x v="0"/>
    <x v="0"/>
    <n v="2"/>
    <n v="2"/>
    <n v="46"/>
    <x v="3"/>
    <n v="26"/>
    <n v="59"/>
    <x v="2"/>
    <n v="2"/>
    <s v="2. EXP - Operating Expense"/>
    <n v="83"/>
    <x v="13"/>
    <n v="1477"/>
    <n v="214170.52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18489.28"/>
    <n v="20095"/>
    <n v="17579.63"/>
    <n v="17889.740000000002"/>
    <n v="12740.69"/>
    <n v="7673.36"/>
    <n v="14456.47"/>
    <n v="179300"/>
    <n v="179300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1"/>
    <x v="1"/>
    <x v="1"/>
    <n v="2"/>
    <n v="2"/>
    <n v="41"/>
    <x v="17"/>
    <n v="26"/>
    <n v="54"/>
    <x v="11"/>
    <n v="2"/>
    <s v="2. EXP - Operating Expense"/>
    <n v="95"/>
    <x v="79"/>
    <n v="521"/>
    <n v="1338.25"/>
    <n v="0"/>
    <n v="0"/>
    <n v="0"/>
    <n v="0"/>
    <n v="0"/>
    <n v="0"/>
    <n v="724.2"/>
    <n v="617.1"/>
    <n v="0"/>
    <n v="0"/>
    <n v="386.21"/>
    <n v="0"/>
    <n v="0"/>
    <n v="0"/>
    <n v="0"/>
    <n v="0"/>
    <n v="0"/>
    <n v="0"/>
    <n v="0"/>
    <n v="881.5"/>
    <n v="322"/>
    <n v="134.75"/>
    <n v="0"/>
    <n v="0"/>
    <n v="1727.51"/>
    <n v="1338.25"/>
    <s v="All Budget Divisions"/>
    <s v="CD-65 - Office of the General Counsel"/>
    <x v="1"/>
    <s v="USF"/>
    <s v="Employee Expenses"/>
    <s v="Certifications/Licensing"/>
    <n v="-389.26"/>
    <s v="65-650-65.66720"/>
    <s v="650-Office of the General Counsel"/>
    <s v="650"/>
    <x v="79"/>
    <x v="7"/>
  </r>
  <r>
    <x v="3"/>
    <x v="8"/>
    <x v="1"/>
    <n v="2"/>
    <n v="2"/>
    <n v="52"/>
    <x v="10"/>
    <n v="26"/>
    <n v="58"/>
    <x v="4"/>
    <n v="2"/>
    <s v="2. EXP - Operating Expense"/>
    <n v="97"/>
    <x v="16"/>
    <n v="778"/>
    <n v="0"/>
    <n v="856.23"/>
    <n v="2428.3000000000002"/>
    <n v="883.61"/>
    <n v="0"/>
    <n v="0"/>
    <n v="2585.77"/>
    <n v="-340.39"/>
    <n v="0"/>
    <n v="0"/>
    <n v="406.4"/>
    <n v="0"/>
    <n v="0"/>
    <n v="0"/>
    <n v="0"/>
    <n v="0"/>
    <n v="0"/>
    <n v="0"/>
    <n v="0"/>
    <n v="0"/>
    <n v="0"/>
    <n v="0"/>
    <n v="0"/>
    <n v="0"/>
    <n v="0"/>
    <n v="6819.92"/>
    <n v="0"/>
    <s v="All Budget Divisions"/>
    <s v="DA-30 - High Cost (DA)"/>
    <x v="4"/>
    <s v="USF"/>
    <s v="Employee Expenses"/>
    <s v="Travel"/>
    <n v="-6819.92"/>
    <s v="80-800-30.66800"/>
    <s v="800-Audit and Assurance"/>
    <s v="800"/>
    <x v="16"/>
    <x v="7"/>
  </r>
  <r>
    <x v="0"/>
    <x v="11"/>
    <x v="6"/>
    <n v="2"/>
    <n v="2"/>
    <n v="35"/>
    <x v="12"/>
    <n v="26"/>
    <n v="48"/>
    <x v="7"/>
    <n v="2"/>
    <s v="2. EXP - Operating Expense"/>
    <n v="97"/>
    <x v="16"/>
    <n v="1340"/>
    <n v="9000"/>
    <n v="421.75"/>
    <n v="257.8"/>
    <n v="7813.61"/>
    <n v="8056.46"/>
    <n v="479.2"/>
    <n v="1266.6500000000001"/>
    <n v="770.65"/>
    <n v="478.9"/>
    <n v="712.5"/>
    <n v="0"/>
    <n v="0"/>
    <n v="0"/>
    <n v="750"/>
    <n v="750"/>
    <n v="750"/>
    <n v="750"/>
    <n v="750"/>
    <n v="750"/>
    <n v="750"/>
    <n v="750"/>
    <n v="750"/>
    <n v="750"/>
    <n v="750"/>
    <n v="750"/>
    <n v="20257.52"/>
    <n v="6750"/>
    <s v="All Budget Divisions"/>
    <s v="BD-30 - High Cost"/>
    <x v="4"/>
    <s v="USF"/>
    <s v="Employee Expenses"/>
    <s v="Travel"/>
    <n v="-13507.52"/>
    <s v="30-300-30.66800"/>
    <s v="300-High Cost"/>
    <s v="30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492"/>
    <n v="86.2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0"/>
    <n v="0"/>
    <n v="0"/>
    <n v="0"/>
    <n v="0"/>
    <n v="0"/>
    <n v="0"/>
    <n v="0"/>
    <n v="0"/>
    <n v="86.25"/>
    <n v="86.2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0"/>
    <x v="6"/>
    <x v="1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20"/>
    <x v="13"/>
    <n v="2"/>
    <n v="2"/>
    <n v="46"/>
    <x v="3"/>
    <n v="26"/>
    <n v="59"/>
    <x v="2"/>
    <n v="2"/>
    <s v="2. EXP - Operating Expense"/>
    <n v="57"/>
    <x v="22"/>
    <n v="1287"/>
    <n v="5259085.6831170004"/>
    <n v="108666.67"/>
    <n v="136183.54"/>
    <n v="139183.54"/>
    <n v="81216.67"/>
    <n v="96074.67"/>
    <n v="82230.710000000006"/>
    <n v="237041.67"/>
    <n v="242161.67"/>
    <n v="124163.96"/>
    <n v="67514.77"/>
    <n v="67666.67"/>
    <n v="16874.59"/>
    <n v="108666.67"/>
    <n v="136183.54"/>
    <n v="139183.54"/>
    <n v="81216.67"/>
    <n v="96074.67"/>
    <n v="82230.710000000006"/>
    <n v="510654.37107499997"/>
    <n v="635329.99956000003"/>
    <n v="635329.99956000003"/>
    <n v="678488.78454499994"/>
    <n v="621918.44624199998"/>
    <n v="1533808.282135"/>
    <n v="643555.80000000005"/>
    <n v="643555.80000000005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4"/>
    <x v="8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17"/>
    <x v="10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8"/>
    <x v="11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3"/>
    <x v="3"/>
    <n v="2"/>
    <n v="2"/>
    <n v="46"/>
    <x v="3"/>
    <n v="26"/>
    <n v="59"/>
    <x v="2"/>
    <n v="2"/>
    <s v="2. EXP - Operating Expense"/>
    <n v="79"/>
    <x v="101"/>
    <n v="1449"/>
    <n v="76684.22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0"/>
    <n v="8411"/>
    <n v="7772"/>
    <n v="7772"/>
    <n v="6621"/>
    <n v="5301"/>
    <n v="7076"/>
    <n v="6159"/>
    <n v="6174"/>
    <n v="28530.959999999999"/>
    <n v="21398.22"/>
    <s v="All Budget Divisions"/>
    <s v="CD-90 - Information Technology"/>
    <x v="1"/>
    <s v="USF"/>
    <s v="General and Administrative"/>
    <s v="Hardware and Equipment"/>
    <n v="-7132.74"/>
    <s v="90-900-90.64950"/>
    <s v="900-IT Senior Management"/>
    <s v="900"/>
    <x v="101"/>
    <x v="14"/>
  </r>
  <r>
    <x v="4"/>
    <x v="9"/>
    <x v="1"/>
    <n v="2"/>
    <n v="2"/>
    <n v="49"/>
    <x v="13"/>
    <n v="26"/>
    <n v="49"/>
    <x v="10"/>
    <n v="2"/>
    <s v="2. EXP - Operating Expense"/>
    <n v="31"/>
    <x v="24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5"/>
    <x v="20"/>
    <x v="13"/>
    <n v="2"/>
    <n v="2"/>
    <n v="49"/>
    <x v="13"/>
    <n v="26"/>
    <n v="51"/>
    <x v="8"/>
    <n v="2"/>
    <s v="2. EXP - Operating Expense"/>
    <n v="31"/>
    <x v="24"/>
    <n v="1131"/>
    <n v="17.91"/>
    <n v="0"/>
    <n v="0"/>
    <n v="17.91"/>
    <n v="0"/>
    <n v="0"/>
    <n v="0"/>
    <n v="0"/>
    <n v="0"/>
    <n v="0"/>
    <n v="0"/>
    <n v="0"/>
    <n v="0"/>
    <n v="0"/>
    <n v="0"/>
    <n v="17.91"/>
    <n v="0"/>
    <n v="0"/>
    <n v="0"/>
    <n v="0"/>
    <n v="0"/>
    <n v="0"/>
    <n v="0"/>
    <n v="0"/>
    <n v="0"/>
    <n v="17.91"/>
    <n v="17.91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5"/>
    <x v="20"/>
    <x v="13"/>
    <n v="2"/>
    <n v="2"/>
    <n v="49"/>
    <x v="13"/>
    <n v="26"/>
    <n v="58"/>
    <x v="4"/>
    <n v="2"/>
    <s v="2. EXP - Operating Expense"/>
    <n v="31"/>
    <x v="24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2"/>
    <x v="2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2"/>
    <x v="2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9"/>
    <x v="12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5"/>
    <x v="20"/>
    <x v="13"/>
    <n v="2"/>
    <n v="2"/>
    <n v="41"/>
    <x v="17"/>
    <n v="26"/>
    <n v="54"/>
    <x v="11"/>
    <n v="2"/>
    <s v="2. EXP - Operating Expense"/>
    <n v="27"/>
    <x v="38"/>
    <n v="1184"/>
    <n v="32074.831999999999"/>
    <n v="2911.92"/>
    <n v="2999.49"/>
    <n v="3167.4"/>
    <n v="3147.86"/>
    <n v="3060.89"/>
    <n v="3074.98"/>
    <n v="1112.2"/>
    <n v="2595.29"/>
    <n v="2490.75"/>
    <n v="2750.62"/>
    <n v="2648.11"/>
    <n v="2648.11"/>
    <n v="2911.92"/>
    <n v="2999.49"/>
    <n v="3167.4"/>
    <n v="3147.86"/>
    <n v="3060.89"/>
    <n v="3074.98"/>
    <n v="2389.2629999999999"/>
    <n v="2181.5010000000002"/>
    <n v="2285.3820000000001"/>
    <n v="2389.2629999999999"/>
    <n v="2077.62"/>
    <n v="2389.2629999999999"/>
    <n v="18362.54"/>
    <n v="18362.54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5"/>
    <x v="4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1"/>
    <x v="6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0"/>
    <x v="0"/>
    <n v="2"/>
    <n v="2"/>
    <n v="52"/>
    <x v="10"/>
    <n v="26"/>
    <n v="59"/>
    <x v="2"/>
    <n v="2"/>
    <s v="2. EXP - Operating Expense"/>
    <n v="29"/>
    <x v="4"/>
    <n v="1469"/>
    <n v="35414.44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5.62"/>
    <n v="3121.83"/>
    <n v="2849.41"/>
    <n v="2980.12"/>
    <n v="2987.83"/>
    <n v="2852.02"/>
    <n v="3123.64"/>
    <n v="26450.95"/>
    <n v="26450.95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15"/>
    <x v="5"/>
    <n v="2"/>
    <n v="2"/>
    <n v="37"/>
    <x v="5"/>
    <n v="26"/>
    <n v="50"/>
    <x v="0"/>
    <n v="2"/>
    <s v="2. EXP - Operating Expense"/>
    <n v="30"/>
    <x v="3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2"/>
    <x v="4"/>
    <x v="1"/>
    <n v="2"/>
    <n v="2"/>
    <n v="38"/>
    <x v="18"/>
    <n v="26"/>
    <n v="51"/>
    <x v="8"/>
    <n v="2"/>
    <s v="2. EXP - Operating Expense"/>
    <n v="15"/>
    <x v="41"/>
    <n v="253"/>
    <n v="60000"/>
    <n v="0"/>
    <n v="117.79"/>
    <n v="0"/>
    <n v="100.2"/>
    <n v="0"/>
    <n v="0"/>
    <n v="11578.34"/>
    <n v="248.24"/>
    <n v="0"/>
    <n v="8742.91"/>
    <n v="-890.2"/>
    <n v="2296.3000000000002"/>
    <n v="15000"/>
    <n v="0"/>
    <n v="0"/>
    <n v="15000"/>
    <n v="0"/>
    <n v="0"/>
    <n v="15000"/>
    <n v="0"/>
    <n v="0"/>
    <n v="15000"/>
    <n v="0"/>
    <n v="0"/>
    <n v="22193.58"/>
    <n v="60000"/>
    <s v="All Budget Divisions"/>
    <s v="CD-60 - Chief Executive Office"/>
    <x v="1"/>
    <s v="USF"/>
    <s v="General and Administrative"/>
    <s v="Telecommunications and Other Expenses"/>
    <n v="37806.42"/>
    <s v="60-600-60.61200"/>
    <s v="600-Chief Executive Office"/>
    <s v="600"/>
    <x v="41"/>
    <x v="8"/>
  </r>
  <r>
    <x v="3"/>
    <x v="8"/>
    <x v="1"/>
    <n v="2"/>
    <n v="2"/>
    <n v="35"/>
    <x v="12"/>
    <n v="26"/>
    <n v="48"/>
    <x v="7"/>
    <n v="2"/>
    <s v="2. EXP - Operating Expense"/>
    <n v="16"/>
    <x v="1"/>
    <n v="676"/>
    <n v="585429"/>
    <n v="13600"/>
    <n v="0"/>
    <n v="0"/>
    <n v="0"/>
    <n v="0"/>
    <n v="0"/>
    <n v="0"/>
    <n v="0"/>
    <n v="0"/>
    <n v="0"/>
    <n v="9072"/>
    <n v="8532"/>
    <n v="53040"/>
    <n v="53040"/>
    <n v="60996"/>
    <n v="53040"/>
    <n v="58344"/>
    <n v="58344"/>
    <n v="39780"/>
    <n v="45747"/>
    <n v="39780"/>
    <n v="43758"/>
    <n v="39780"/>
    <n v="39780"/>
    <n v="31204"/>
    <n v="585429"/>
    <s v="All Budget Divisions"/>
    <s v="BD-30 - High Cost"/>
    <x v="4"/>
    <s v="USF"/>
    <s v="Professional Services"/>
    <s v="Contract Labor"/>
    <n v="554225"/>
    <s v="30-300-30.61400"/>
    <s v="300-High Cost"/>
    <s v="300"/>
    <x v="1"/>
    <x v="1"/>
  </r>
  <r>
    <x v="5"/>
    <x v="15"/>
    <x v="5"/>
    <n v="2"/>
    <n v="2"/>
    <n v="46"/>
    <x v="3"/>
    <n v="26"/>
    <n v="59"/>
    <x v="2"/>
    <n v="2"/>
    <s v="2. EXP - Operating Expense"/>
    <n v="18"/>
    <x v="2"/>
    <n v="1244"/>
    <n v="228684.53"/>
    <n v="8606.01"/>
    <n v="8768.4500000000007"/>
    <n v="9820.67"/>
    <n v="9294.56"/>
    <n v="9294.56"/>
    <n v="9294.56"/>
    <n v="9294.56"/>
    <n v="9294.56"/>
    <n v="9294.56"/>
    <n v="9294.56"/>
    <n v="97673.33"/>
    <n v="38754.15"/>
    <n v="8606.01"/>
    <n v="8768.4500000000007"/>
    <n v="9820.67"/>
    <n v="9294.56"/>
    <n v="9294.56"/>
    <n v="9294.56"/>
    <n v="9294.56"/>
    <n v="9294.56"/>
    <n v="9294.56"/>
    <n v="9294.56"/>
    <n v="97673.33"/>
    <n v="38754.15"/>
    <n v="228684.53"/>
    <n v="228684.53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2"/>
    <x v="2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2"/>
    <x v="4"/>
    <x v="1"/>
    <n v="2"/>
    <n v="2"/>
    <n v="46"/>
    <x v="3"/>
    <n v="26"/>
    <n v="59"/>
    <x v="2"/>
    <n v="2"/>
    <s v="2. EXP - Operating Expense"/>
    <n v="26"/>
    <x v="51"/>
    <n v="427"/>
    <n v="683836.16090000002"/>
    <n v="53545.440000000002"/>
    <n v="53540.44"/>
    <n v="38305.57"/>
    <n v="53512.12"/>
    <n v="50632.06"/>
    <n v="53484.03"/>
    <n v="54887.519999999997"/>
    <n v="54508.32"/>
    <n v="54268.9"/>
    <n v="31118.720000000001"/>
    <n v="54442.29"/>
    <n v="54256.5"/>
    <n v="55021.300300000003"/>
    <n v="52401.238400000002"/>
    <n v="60261.424200000001"/>
    <n v="57641.362200000003"/>
    <n v="55021.300300000003"/>
    <n v="57641.362200000003"/>
    <n v="57641.362200000003"/>
    <n v="57641.362200000003"/>
    <n v="57641.362200000003"/>
    <n v="55021.300300000003"/>
    <n v="57641.362200000003"/>
    <n v="60261.424200000001"/>
    <n v="606501.91"/>
    <n v="683836.16090000002"/>
    <s v="All Budget Divisions"/>
    <s v="CD-90 - Information Technology"/>
    <x v="1"/>
    <s v="USF"/>
    <s v="Employee Expenses"/>
    <s v="Compensation and Benefits"/>
    <n v="77334.250899999999"/>
    <s v="90-922-90.62303"/>
    <s v="922-Technology Operations"/>
    <s v="922"/>
    <x v="51"/>
    <x v="3"/>
  </r>
  <r>
    <x v="3"/>
    <x v="8"/>
    <x v="1"/>
    <n v="2"/>
    <n v="2"/>
    <n v="33"/>
    <x v="20"/>
    <n v="26"/>
    <n v="55"/>
    <x v="6"/>
    <n v="2"/>
    <s v="2. EXP - Operating Expense"/>
    <n v="26"/>
    <x v="51"/>
    <n v="664"/>
    <n v="355727.32"/>
    <n v="7164.24"/>
    <n v="7164.24"/>
    <n v="7164.24"/>
    <n v="7164.24"/>
    <n v="7164.24"/>
    <n v="7164.24"/>
    <n v="7164.24"/>
    <n v="7164.24"/>
    <n v="7164.24"/>
    <n v="7164.24"/>
    <n v="7164.24"/>
    <n v="7164.24"/>
    <n v="30100.004000000001"/>
    <n v="27363.64"/>
    <n v="31468.186000000002"/>
    <n v="27363.64"/>
    <n v="31468.186000000002"/>
    <n v="30100.004000000001"/>
    <n v="28731.822"/>
    <n v="31468.186000000002"/>
    <n v="28731.822"/>
    <n v="30100.004000000001"/>
    <n v="30100.004000000001"/>
    <n v="28731.822"/>
    <n v="85970.880000000005"/>
    <n v="355727.32"/>
    <s v="All Budget Divisions"/>
    <s v="CD-10 - Contributors/499"/>
    <x v="1"/>
    <s v="USF"/>
    <s v="Employee Expenses"/>
    <s v="Compensation and Benefits"/>
    <n v="269756.44"/>
    <s v="10-100-10.62303"/>
    <s v="100-499"/>
    <s v="100"/>
    <x v="51"/>
    <x v="3"/>
  </r>
  <r>
    <x v="0"/>
    <x v="19"/>
    <x v="12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8"/>
    <x v="11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5"/>
    <x v="15"/>
    <x v="5"/>
    <n v="2"/>
    <n v="2"/>
    <n v="36"/>
    <x v="14"/>
    <n v="26"/>
    <n v="49"/>
    <x v="10"/>
    <n v="3"/>
    <s v="4. USAC_DEBIT - USAC Administration (Debit to SM)"/>
    <n v="123"/>
    <x v="62"/>
    <n v="1121"/>
    <n v="1813788.2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154192.9"/>
    <n v="154486.18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154192.9"/>
    <n v="154486.18"/>
    <n v="1813788.2"/>
    <n v="1813788.2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4"/>
    <x v="9"/>
    <x v="1"/>
    <n v="2"/>
    <n v="2"/>
    <n v="36"/>
    <x v="14"/>
    <n v="26"/>
    <n v="49"/>
    <x v="10"/>
    <n v="3"/>
    <s v="4. USAC_DEBIT - USAC Administration (Debit to SM)"/>
    <n v="124"/>
    <x v="63"/>
    <n v="900"/>
    <n v="174690.1152"/>
    <n v="13455.47"/>
    <n v="11644.43"/>
    <n v="13183.33"/>
    <n v="12924.13"/>
    <n v="13201.19"/>
    <n v="11871"/>
    <n v="11723.34"/>
    <n v="11321.86"/>
    <n v="12521.33"/>
    <n v="11637.3"/>
    <n v="12309.81"/>
    <n v="11919.42"/>
    <n v="14534.9496"/>
    <n v="14534.9496"/>
    <n v="14534.9496"/>
    <n v="14534.9496"/>
    <n v="14534.9496"/>
    <n v="14534.9496"/>
    <n v="14580.069600000001"/>
    <n v="14580.069600000001"/>
    <n v="14580.069600000001"/>
    <n v="14580.069600000001"/>
    <n v="14580.069600000001"/>
    <n v="14580.069600000001"/>
    <n v="147712.60999999999"/>
    <n v="174690.1152"/>
    <s v="All Budget Divisions"/>
    <s v="BD-40 - Lifeline"/>
    <x v="5"/>
    <s v="USF"/>
    <s v="Allocations"/>
    <s v="Allocations"/>
    <n v="26977.5052"/>
    <s v="40-400-40.90233"/>
    <s v="400-Lifeline"/>
    <s v="400"/>
    <x v="63"/>
    <x v="0"/>
  </r>
  <r>
    <x v="0"/>
    <x v="6"/>
    <x v="1"/>
    <n v="2"/>
    <n v="2"/>
    <n v="34"/>
    <x v="7"/>
    <n v="26"/>
    <n v="47"/>
    <x v="5"/>
    <n v="3"/>
    <s v="4. USAC_DEBIT - USAC Administration (Debit to SM)"/>
    <n v="124"/>
    <x v="63"/>
    <n v="1335"/>
    <n v="176450.02"/>
    <n v="15338.73"/>
    <n v="15777.08"/>
    <n v="15058.98"/>
    <n v="14808.02"/>
    <n v="17246.080000000002"/>
    <n v="25822.27"/>
    <n v="16290.51"/>
    <n v="13138.97"/>
    <n v="15886.34"/>
    <n v="0"/>
    <n v="0"/>
    <n v="0"/>
    <n v="16217.05"/>
    <n v="16023.09"/>
    <n v="14848.85"/>
    <n v="15195.5"/>
    <n v="14743"/>
    <n v="15246.31"/>
    <n v="14532.25"/>
    <n v="15438.01"/>
    <n v="13598.66"/>
    <n v="13919.74"/>
    <n v="13223.89"/>
    <n v="13463.67"/>
    <n v="149366.98000000001"/>
    <n v="135842.72"/>
    <s v="All Budget Divisions"/>
    <s v="BD-20 - Schools &amp; Libraries"/>
    <x v="3"/>
    <s v="USF"/>
    <s v="Allocations"/>
    <s v="Allocations"/>
    <n v="-13524.26"/>
    <s v="20-200-20.90233"/>
    <s v="200-Schools &amp; Libraries"/>
    <s v="200"/>
    <x v="63"/>
    <x v="0"/>
  </r>
  <r>
    <x v="4"/>
    <x v="9"/>
    <x v="1"/>
    <n v="2"/>
    <n v="2"/>
    <n v="46"/>
    <x v="3"/>
    <n v="26"/>
    <n v="59"/>
    <x v="2"/>
    <n v="6"/>
    <s v="X00000 - Capital Expenses"/>
    <n v="137"/>
    <x v="43"/>
    <n v="1090"/>
    <n v="1400000"/>
    <n v="0"/>
    <n v="0"/>
    <n v="464881.2"/>
    <n v="0"/>
    <n v="0"/>
    <n v="0"/>
    <n v="0"/>
    <n v="0"/>
    <n v="0"/>
    <n v="0"/>
    <n v="0"/>
    <n v="0"/>
    <n v="0"/>
    <n v="0"/>
    <n v="0"/>
    <n v="760000"/>
    <n v="270000"/>
    <n v="100000"/>
    <n v="50000"/>
    <n v="0"/>
    <n v="220000"/>
    <n v="0"/>
    <n v="0"/>
    <n v="0"/>
    <n v="464881.2"/>
    <n v="1400000"/>
    <s v="All Budget Divisions"/>
    <s v="CD-90 - Information Technology"/>
    <x v="1"/>
    <s v="USF"/>
    <s v="General and Administrative"/>
    <s v="Hardware and Equipment"/>
    <n v="935118.8"/>
    <s v="90-922-90.X00004"/>
    <s v="922-Technology Operations"/>
    <s v="922"/>
    <x v="43"/>
    <x v="5"/>
  </r>
  <r>
    <x v="5"/>
    <x v="10"/>
    <x v="1"/>
    <n v="2"/>
    <n v="2"/>
    <n v="46"/>
    <x v="3"/>
    <n v="26"/>
    <n v="59"/>
    <x v="2"/>
    <n v="6"/>
    <s v="X00000 - Capital Expenses"/>
    <n v="137"/>
    <x v="43"/>
    <n v="1254"/>
    <n v="-258606.19999600001"/>
    <n v="0"/>
    <n v="0"/>
    <n v="0"/>
    <n v="0"/>
    <n v="0"/>
    <n v="0"/>
    <n v="0"/>
    <n v="0"/>
    <n v="0"/>
    <n v="0"/>
    <n v="0"/>
    <n v="0"/>
    <n v="84836.916666999998"/>
    <n v="-18894.083332999999"/>
    <n v="168235.91666700001"/>
    <n v="-176879.08333299999"/>
    <n v="-170594.08333299999"/>
    <n v="49796.916666999998"/>
    <n v="-208512.08333299999"/>
    <n v="74377.916666999998"/>
    <n v="13510.916667"/>
    <n v="-165190.08333299999"/>
    <n v="8103.9166670000004"/>
    <n v="82600.716667000001"/>
    <n v="0"/>
    <n v="-258606.19999600001"/>
    <s v="All Budget Divisions"/>
    <s v="CD-90 - Information Technology"/>
    <x v="1"/>
    <s v="USF"/>
    <s v="General and Administrative"/>
    <s v="Hardware and Equipment"/>
    <n v="-258606.19999600001"/>
    <s v="90-900-90.X00004"/>
    <s v="900-IT Senior Management"/>
    <s v="900"/>
    <x v="43"/>
    <x v="5"/>
  </r>
  <r>
    <x v="0"/>
    <x v="7"/>
    <x v="5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3"/>
    <x v="7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0"/>
    <x v="0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0"/>
    <x v="0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5"/>
    <x v="4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5"/>
    <x v="15"/>
    <x v="5"/>
    <n v="2"/>
    <n v="2"/>
    <n v="34"/>
    <x v="7"/>
    <n v="26"/>
    <n v="47"/>
    <x v="5"/>
    <n v="2"/>
    <s v="2. EXP - Operating Expense"/>
    <n v="116"/>
    <x v="6"/>
    <n v="1113"/>
    <n v="321738.74"/>
    <n v="0"/>
    <n v="0"/>
    <n v="0"/>
    <n v="0"/>
    <n v="0"/>
    <n v="321738.74"/>
    <n v="0"/>
    <n v="0"/>
    <n v="0"/>
    <n v="0"/>
    <n v="0"/>
    <n v="0"/>
    <n v="0"/>
    <n v="0"/>
    <n v="0"/>
    <n v="0"/>
    <n v="0"/>
    <n v="321738.74"/>
    <n v="0"/>
    <n v="0"/>
    <n v="0"/>
    <n v="0"/>
    <n v="0"/>
    <n v="0"/>
    <n v="321738.74"/>
    <n v="321738.74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8"/>
    <x v="11"/>
    <n v="2"/>
    <n v="2"/>
    <n v="37"/>
    <x v="5"/>
    <n v="26"/>
    <n v="50"/>
    <x v="0"/>
    <n v="3"/>
    <s v="4. USAC_DEBIT - USAC Administration (Debit to SM)"/>
    <n v="122"/>
    <x v="31"/>
    <n v="1346"/>
    <n v="12498.71"/>
    <n v="165.88"/>
    <n v="602.21"/>
    <n v="921.53"/>
    <n v="1383.08"/>
    <n v="859.51"/>
    <n v="749.19"/>
    <n v="1015.11"/>
    <n v="782.22"/>
    <n v="1125.3699999999999"/>
    <n v="0"/>
    <n v="0"/>
    <n v="0"/>
    <n v="165.88"/>
    <n v="1046.8"/>
    <n v="1139.75"/>
    <n v="1086.4000000000001"/>
    <n v="1177.83"/>
    <n v="1299.9100000000001"/>
    <n v="1001.52"/>
    <n v="1060.98"/>
    <n v="1067.53"/>
    <n v="1177.17"/>
    <n v="1085.0899999999999"/>
    <n v="1189.8499999999999"/>
    <n v="165.88"/>
    <n v="165.88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6"/>
    <x v="12"/>
    <x v="6"/>
    <n v="2"/>
    <n v="2"/>
    <n v="46"/>
    <x v="3"/>
    <n v="26"/>
    <n v="59"/>
    <x v="2"/>
    <n v="2"/>
    <s v="2. EXP - Operating Expense"/>
    <n v="101"/>
    <x v="10"/>
    <n v="1631"/>
    <n v="200450.38"/>
    <n v="0"/>
    <n v="0"/>
    <n v="0"/>
    <n v="0"/>
    <n v="0"/>
    <n v="0"/>
    <n v="0"/>
    <n v="0"/>
    <n v="0"/>
    <n v="0"/>
    <n v="0"/>
    <n v="0"/>
    <n v="15419.26"/>
    <n v="15419.26"/>
    <n v="15419.26"/>
    <n v="23128.89"/>
    <n v="15419.26"/>
    <n v="15419.26"/>
    <n v="15419.26"/>
    <n v="15419.26"/>
    <n v="23128.89"/>
    <n v="15419.26"/>
    <n v="15419.26"/>
    <n v="15419.26"/>
    <n v="0"/>
    <n v="0"/>
    <s v="All Budget Divisions"/>
    <s v="CD-90 - Information Technology"/>
    <x v="1"/>
    <s v="USF"/>
    <s v="Employee Expenses"/>
    <s v="Compensation and Benefits"/>
    <n v="0"/>
    <s v="90-900-90.68001"/>
    <s v="900-IT Senior Management"/>
    <s v="900"/>
    <x v="10"/>
    <x v="4"/>
  </r>
  <r>
    <x v="3"/>
    <x v="8"/>
    <x v="1"/>
    <n v="2"/>
    <n v="2"/>
    <n v="42"/>
    <x v="11"/>
    <n v="26"/>
    <n v="55"/>
    <x v="6"/>
    <n v="2"/>
    <s v="2. EXP - Operating Expense"/>
    <n v="104"/>
    <x v="54"/>
    <n v="751"/>
    <n v="0"/>
    <n v="0"/>
    <n v="0"/>
    <n v="0"/>
    <n v="0"/>
    <n v="0"/>
    <n v="0"/>
    <n v="0"/>
    <n v="0"/>
    <n v="0"/>
    <n v="0"/>
    <n v="0"/>
    <n v="32467.98"/>
    <n v="0"/>
    <n v="0"/>
    <n v="0"/>
    <n v="0"/>
    <n v="0"/>
    <n v="0"/>
    <n v="0"/>
    <n v="0"/>
    <n v="0"/>
    <n v="0"/>
    <n v="0"/>
    <n v="0"/>
    <n v="32467.98"/>
    <n v="0"/>
    <s v="All Budget Divisions"/>
    <s v="CD-70 - Finance"/>
    <x v="1"/>
    <s v="USF"/>
    <s v="Employee Expenses"/>
    <s v="Compensation and Benefits"/>
    <n v="-32467.98"/>
    <s v="70-700-70.68004"/>
    <s v="700-Finance"/>
    <s v="700"/>
    <x v="54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265"/>
    <n v="4750"/>
    <n v="1750"/>
    <n v="0"/>
    <n v="1000"/>
    <n v="1000"/>
    <n v="0"/>
    <n v="0"/>
    <n v="500"/>
    <n v="250"/>
    <n v="0"/>
    <n v="250"/>
    <n v="250"/>
    <n v="117255.37"/>
    <n v="1750"/>
    <n v="0"/>
    <n v="1000"/>
    <n v="1000"/>
    <n v="0"/>
    <n v="0"/>
    <n v="500"/>
    <n v="250"/>
    <n v="0"/>
    <n v="250"/>
    <n v="0"/>
    <n v="0"/>
    <n v="122255.37"/>
    <n v="4750"/>
    <s v="All Budget Divisions"/>
    <s v="CD-90 - Information Technology"/>
    <x v="1"/>
    <s v="USF"/>
    <s v="Employee Expenses"/>
    <s v="Compensation and Benefits"/>
    <n v="-117505.37"/>
    <s v="90-902-90.68005"/>
    <s v="902-Business Relationship Management"/>
    <s v="902"/>
    <x v="11"/>
    <x v="3"/>
  </r>
  <r>
    <x v="0"/>
    <x v="5"/>
    <x v="4"/>
    <n v="2"/>
    <n v="2"/>
    <n v="37"/>
    <x v="5"/>
    <n v="26"/>
    <n v="50"/>
    <x v="0"/>
    <n v="2"/>
    <s v="2. EXP - Operating Expense"/>
    <n v="105"/>
    <x v="11"/>
    <n v="1346"/>
    <n v="156689.04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2250"/>
    <n v="769.62"/>
    <n v="702.69"/>
    <n v="736.15"/>
    <n v="736.15"/>
    <n v="59751.54"/>
    <n v="89342.89"/>
    <n v="4650"/>
    <n v="465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0"/>
    <x v="0"/>
    <n v="2"/>
    <n v="2"/>
    <n v="41"/>
    <x v="17"/>
    <n v="26"/>
    <n v="54"/>
    <x v="11"/>
    <n v="2"/>
    <s v="2. EXP - Operating Expense"/>
    <n v="105"/>
    <x v="11"/>
    <n v="1389"/>
    <n v="105967.98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450"/>
    <n v="1350"/>
    <n v="1300"/>
    <n v="0"/>
    <n v="330"/>
    <n v="40266.19"/>
    <n v="60271.79"/>
    <n v="5100"/>
    <n v="51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61"/>
    <n v="4377.66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702.95"/>
    <n v="2549.52"/>
    <n v="0"/>
    <n v="112.5"/>
    <s v="All Budget Divisions"/>
    <s v="CD-90 - Information Technology"/>
    <x v="1"/>
    <s v="USF"/>
    <s v="Employee Expenses"/>
    <s v="Compensation and Benefits"/>
    <n v="112.5"/>
    <s v="90-907-90.68005"/>
    <s v="907-IT Data"/>
    <s v="907"/>
    <x v="11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61"/>
    <n v="1463.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18"/>
    <x v="11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9"/>
    <x v="12"/>
    <n v="2"/>
    <n v="2"/>
    <n v="52"/>
    <x v="10"/>
    <n v="26"/>
    <n v="59"/>
    <x v="2"/>
    <n v="2"/>
    <s v="2. EXP - Operating Expense"/>
    <n v="83"/>
    <x v="13"/>
    <n v="1488"/>
    <n v="10131.73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89.86"/>
    <n v="978.07"/>
    <n v="778.32"/>
    <n v="815.38"/>
    <n v="815.38"/>
    <n v="713.34"/>
    <n v="559.74"/>
    <n v="6449.57"/>
    <n v="6449.57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0"/>
    <x v="7"/>
    <x v="5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5"/>
    <x v="4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5"/>
    <x v="15"/>
    <x v="5"/>
    <n v="2"/>
    <n v="2"/>
    <n v="52"/>
    <x v="10"/>
    <n v="26"/>
    <n v="59"/>
    <x v="2"/>
    <n v="2"/>
    <s v="2. EXP - Operating Expense"/>
    <n v="98"/>
    <x v="1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20"/>
    <x v="13"/>
    <n v="2"/>
    <n v="2"/>
    <n v="42"/>
    <x v="11"/>
    <n v="26"/>
    <n v="55"/>
    <x v="6"/>
    <n v="2"/>
    <s v="2. EXP - Operating Expense"/>
    <n v="46"/>
    <x v="90"/>
    <n v="1193"/>
    <n v="0"/>
    <n v="0"/>
    <n v="0"/>
    <n v="0"/>
    <n v="0"/>
    <n v="0"/>
    <n v="0"/>
    <n v="0"/>
    <n v="0"/>
    <n v="-1446.19"/>
    <n v="0"/>
    <n v="0"/>
    <n v="328277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0"/>
    <x v="0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5"/>
    <x v="10"/>
    <x v="1"/>
    <n v="2"/>
    <n v="2"/>
    <n v="46"/>
    <x v="3"/>
    <n v="26"/>
    <n v="59"/>
    <x v="2"/>
    <n v="2"/>
    <s v="2. EXP - Operating Expense"/>
    <n v="57"/>
    <x v="22"/>
    <n v="1297"/>
    <n v="154703.18998900001"/>
    <n v="246607.21"/>
    <n v="-89003.99"/>
    <n v="168260.19"/>
    <n v="297243.27"/>
    <n v="25635.95"/>
    <n v="150185.65"/>
    <n v="181859.32"/>
    <n v="149379.89000000001"/>
    <n v="177364.73"/>
    <n v="174607.09"/>
    <n v="149832.71"/>
    <n v="635213.78"/>
    <n v="12892.367442000001"/>
    <n v="12892.367442000001"/>
    <n v="12892.367442000001"/>
    <n v="12892.367442000001"/>
    <n v="12892.367442000001"/>
    <n v="12892.367442000001"/>
    <n v="12892.367442000001"/>
    <n v="12892.367442000001"/>
    <n v="12892.367442000001"/>
    <n v="12892.367442000001"/>
    <n v="12892.367442000001"/>
    <n v="12887.148127"/>
    <n v="2267185.7999999998"/>
    <n v="154703.18998900001"/>
    <s v="All Budget Divisions"/>
    <s v="CD-90 - Information Technology"/>
    <x v="1"/>
    <s v="USF"/>
    <s v="Professional Services"/>
    <s v="Other Professional Services"/>
    <n v="-2112482.6100110002"/>
    <s v="90-913-90.64800"/>
    <s v="913-Architecture and Standards"/>
    <s v="913"/>
    <x v="22"/>
    <x v="9"/>
  </r>
  <r>
    <x v="5"/>
    <x v="15"/>
    <x v="5"/>
    <n v="2"/>
    <n v="2"/>
    <n v="46"/>
    <x v="3"/>
    <n v="26"/>
    <n v="59"/>
    <x v="2"/>
    <n v="2"/>
    <s v="2. EXP - Operating Expense"/>
    <n v="57"/>
    <x v="22"/>
    <n v="1297"/>
    <n v="2267185.7999999998"/>
    <n v="246607.21"/>
    <n v="-89003.99"/>
    <n v="168260.19"/>
    <n v="297243.27"/>
    <n v="25635.95"/>
    <n v="150185.65"/>
    <n v="181859.32"/>
    <n v="149379.89000000001"/>
    <n v="177364.73"/>
    <n v="174607.09"/>
    <n v="149832.71"/>
    <n v="635213.78"/>
    <n v="246607.21"/>
    <n v="-89003.99"/>
    <n v="168260.19"/>
    <n v="297243.27"/>
    <n v="25635.95"/>
    <n v="150185.65"/>
    <n v="181859.32"/>
    <n v="149379.89000000001"/>
    <n v="177364.73"/>
    <n v="174607.09"/>
    <n v="149832.71"/>
    <n v="635213.78"/>
    <n v="2267185.7999999998"/>
    <n v="2267185.7999999998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5"/>
    <x v="15"/>
    <x v="5"/>
    <n v="2"/>
    <n v="2"/>
    <n v="47"/>
    <x v="2"/>
    <n v="26"/>
    <n v="52"/>
    <x v="1"/>
    <n v="2"/>
    <s v="2. EXP - Operating Expense"/>
    <n v="83"/>
    <x v="13"/>
    <n v="1325"/>
    <n v="47407.96"/>
    <n v="5423.31"/>
    <n v="3589.73"/>
    <n v="3558.42"/>
    <n v="3715.94"/>
    <n v="3740.25"/>
    <n v="3573.43"/>
    <n v="3814.71"/>
    <n v="3827.93"/>
    <n v="3688.85"/>
    <n v="3752.81"/>
    <n v="3459.41"/>
    <n v="5263.17"/>
    <n v="5423.31"/>
    <n v="3589.73"/>
    <n v="3558.42"/>
    <n v="3715.94"/>
    <n v="3740.25"/>
    <n v="3573.43"/>
    <n v="3814.71"/>
    <n v="3827.93"/>
    <n v="3688.85"/>
    <n v="3752.81"/>
    <n v="3459.41"/>
    <n v="5263.17"/>
    <n v="47407.96"/>
    <n v="47407.96"/>
    <s v="All Budget Divisions"/>
    <s v="CD-93 - Human Resources"/>
    <x v="1"/>
    <s v="USF"/>
    <s v="Employee Expenses"/>
    <s v="Compensation and Benefits"/>
    <n v="0"/>
    <s v="93-931-93.66000"/>
    <s v="931-Administrative Assistants"/>
    <s v="931"/>
    <x v="13"/>
    <x v="3"/>
  </r>
  <r>
    <x v="0"/>
    <x v="7"/>
    <x v="5"/>
    <n v="2"/>
    <n v="2"/>
    <n v="39"/>
    <x v="1"/>
    <n v="26"/>
    <n v="52"/>
    <x v="1"/>
    <n v="2"/>
    <s v="2. EXP - Operating Expense"/>
    <n v="83"/>
    <x v="13"/>
    <n v="1369"/>
    <n v="15562.55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606.43"/>
    <n v="1767.75"/>
    <n v="4087.86"/>
    <n v="0"/>
    <n v="0"/>
    <n v="0"/>
    <n v="0"/>
    <n v="15562.55"/>
    <n v="15562.55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5"/>
    <x v="20"/>
    <x v="13"/>
    <n v="2"/>
    <n v="2"/>
    <n v="54"/>
    <x v="15"/>
    <n v="26"/>
    <n v="59"/>
    <x v="2"/>
    <n v="2"/>
    <s v="2. EXP - Operating Expense"/>
    <n v="32"/>
    <x v="47"/>
    <n v="1320"/>
    <n v="-4544.25"/>
    <n v="0"/>
    <n v="0"/>
    <n v="0"/>
    <n v="0"/>
    <n v="-2124.86"/>
    <n v="-2419.39"/>
    <n v="-3979.42"/>
    <n v="67.66"/>
    <n v="2719.49"/>
    <n v="0"/>
    <n v="25.22"/>
    <n v="3.88"/>
    <n v="0"/>
    <n v="0"/>
    <n v="0"/>
    <n v="0"/>
    <n v="-2124.86"/>
    <n v="-2419.39"/>
    <n v="0"/>
    <n v="0"/>
    <n v="0"/>
    <n v="0"/>
    <n v="0"/>
    <n v="0"/>
    <n v="-4544.25"/>
    <n v="-4544.25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0"/>
    <x v="7"/>
    <x v="5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5"/>
    <x v="4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7"/>
    <x v="10"/>
    <n v="2"/>
    <n v="2"/>
    <n v="34"/>
    <x v="7"/>
    <n v="26"/>
    <n v="47"/>
    <x v="5"/>
    <n v="2"/>
    <s v="2. EXP - Operating Expense"/>
    <n v="39"/>
    <x v="27"/>
    <n v="1335"/>
    <n v="6770.8333339999999"/>
    <n v="0"/>
    <n v="0"/>
    <n v="0"/>
    <n v="117.18"/>
    <n v="0"/>
    <n v="696.56"/>
    <n v="74.7"/>
    <n v="2069.1999999999998"/>
    <n v="35"/>
    <n v="0"/>
    <n v="0"/>
    <n v="0"/>
    <n v="0"/>
    <n v="0"/>
    <n v="677.08333300000004"/>
    <n v="677.08333300000004"/>
    <n v="677.08333300000004"/>
    <n v="677.08333300000004"/>
    <n v="677.08333300000004"/>
    <n v="677.08333300000004"/>
    <n v="677.08333300000004"/>
    <n v="677.08333300000004"/>
    <n v="677.08333300000004"/>
    <n v="677.08333700000003"/>
    <n v="0"/>
    <n v="0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6"/>
    <x v="1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4"/>
    <x v="9"/>
    <x v="1"/>
    <n v="2"/>
    <n v="2"/>
    <n v="54"/>
    <x v="15"/>
    <n v="26"/>
    <n v="59"/>
    <x v="2"/>
    <n v="2"/>
    <s v="2. EXP - Operating Expense"/>
    <n v="26"/>
    <x v="51"/>
    <n v="1099"/>
    <n v="154904.61799999999"/>
    <n v="13781.21"/>
    <n v="16216.13"/>
    <n v="16216.13"/>
    <n v="15649.14"/>
    <n v="16181.13"/>
    <n v="16216.13"/>
    <n v="16216.13"/>
    <n v="16216.13"/>
    <n v="16216.13"/>
    <n v="16181.13"/>
    <n v="16216.13"/>
    <n v="16216.13"/>
    <n v="13598.496999999999"/>
    <n v="12416.019"/>
    <n v="12416.019"/>
    <n v="13007.258"/>
    <n v="13598.496999999999"/>
    <n v="11824.78"/>
    <n v="13598.496999999999"/>
    <n v="13007.258"/>
    <n v="12416.019"/>
    <n v="13598.496999999999"/>
    <n v="12416.019"/>
    <n v="13007.258"/>
    <n v="191521.65"/>
    <n v="154904.61799999999"/>
    <s v="All Budget Divisions"/>
    <s v="DA-50 - Rural Health Care (DA)"/>
    <x v="2"/>
    <s v="USF"/>
    <s v="Employee Expenses"/>
    <s v="Compensation and Benefits"/>
    <n v="-36617.031999999999"/>
    <s v="90-925-50.62303"/>
    <s v="925-RHC IT Support"/>
    <s v="925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98"/>
    <n v="693645.95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65114.33"/>
    <n v="52472.66"/>
    <n v="47909.82"/>
    <n v="50191.24"/>
    <n v="50191.24"/>
    <n v="47909.82"/>
    <n v="52472.66"/>
    <n v="392498.51"/>
    <n v="392498.51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6"/>
    <x v="12"/>
    <x v="6"/>
    <n v="2"/>
    <n v="2"/>
    <n v="53"/>
    <x v="16"/>
    <n v="26"/>
    <n v="59"/>
    <x v="2"/>
    <n v="2"/>
    <s v="2. EXP - Operating Expense"/>
    <n v="26"/>
    <x v="51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4"/>
    <x v="9"/>
    <x v="1"/>
    <n v="2"/>
    <n v="2"/>
    <n v="46"/>
    <x v="3"/>
    <n v="26"/>
    <n v="59"/>
    <x v="2"/>
    <n v="2"/>
    <s v="2. EXP - Operating Expense"/>
    <n v="27"/>
    <x v="38"/>
    <n v="1050"/>
    <n v="1755.924"/>
    <n v="184.9"/>
    <n v="196.74"/>
    <n v="-9.76"/>
    <n v="103.59"/>
    <n v="103.59"/>
    <n v="103.59"/>
    <n v="103.59"/>
    <n v="103.59"/>
    <n v="103.59"/>
    <n v="103.59"/>
    <n v="0"/>
    <n v="0"/>
    <n v="154.14599999999999"/>
    <n v="140.74199999999999"/>
    <n v="140.74199999999999"/>
    <n v="147.44399999999999"/>
    <n v="154.14599999999999"/>
    <n v="134.04"/>
    <n v="154.14599999999999"/>
    <n v="147.44399999999999"/>
    <n v="140.74199999999999"/>
    <n v="154.14599999999999"/>
    <n v="140.74199999999999"/>
    <n v="147.44399999999999"/>
    <n v="1097.01"/>
    <n v="1755.924"/>
    <s v="All Budget Divisions"/>
    <s v="CD-90 - Information Technology"/>
    <x v="1"/>
    <s v="USF"/>
    <s v="Employee Expenses"/>
    <s v="Compensation and Benefits"/>
    <n v="658.91399999999999"/>
    <s v="90-907-90.62304"/>
    <s v="907-IT Data"/>
    <s v="907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73"/>
    <n v="13430.04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582.88"/>
    <n v="1156.0999999999999"/>
    <n v="1055.57"/>
    <n v="1105.83"/>
    <n v="1105.83"/>
    <n v="1055.57"/>
    <n v="1156.0999999999999"/>
    <n v="6795.04"/>
    <n v="6795.04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4"/>
    <x v="9"/>
    <x v="1"/>
    <n v="2"/>
    <n v="2"/>
    <n v="42"/>
    <x v="11"/>
    <n v="26"/>
    <n v="52"/>
    <x v="1"/>
    <n v="2"/>
    <s v="2. EXP - Operating Expense"/>
    <n v="29"/>
    <x v="4"/>
    <n v="980"/>
    <n v="41327.614500000003"/>
    <n v="3647.24"/>
    <n v="3328.17"/>
    <n v="3328.17"/>
    <n v="3487.71"/>
    <n v="3658.23"/>
    <n v="2805.2"/>
    <n v="3081.53"/>
    <n v="2959.27"/>
    <n v="3562.46"/>
    <n v="3687.55"/>
    <n v="3363.36"/>
    <n v="4801.1099999999997"/>
    <n v="3627.9967000000001"/>
    <n v="3312.5187000000001"/>
    <n v="3312.5187000000001"/>
    <n v="3470.2577000000001"/>
    <n v="3627.9967000000001"/>
    <n v="3154.7797999999998"/>
    <n v="3627.9967000000001"/>
    <n v="3470.2577000000001"/>
    <n v="3312.5187000000001"/>
    <n v="3627.9967000000001"/>
    <n v="3312.5187000000001"/>
    <n v="3470.2577000000001"/>
    <n v="41710"/>
    <n v="41327.614500000003"/>
    <s v="All Budget Divisions"/>
    <s v="CD-70 - Finance"/>
    <x v="1"/>
    <s v="USF"/>
    <s v="Employee Expenses"/>
    <s v="Compensation and Benefits"/>
    <n v="-382.38549999999998"/>
    <s v="70-735-70.62306"/>
    <s v="735-Facilities"/>
    <s v="735"/>
    <x v="4"/>
    <x v="3"/>
  </r>
  <r>
    <x v="4"/>
    <x v="9"/>
    <x v="1"/>
    <n v="2"/>
    <n v="2"/>
    <n v="55"/>
    <x v="9"/>
    <n v="26"/>
    <n v="59"/>
    <x v="2"/>
    <n v="2"/>
    <s v="2. EXP - Operating Expense"/>
    <n v="16"/>
    <x v="1"/>
    <n v="1057"/>
    <n v="0"/>
    <n v="-1495"/>
    <n v="0"/>
    <n v="-11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45"/>
    <n v="0"/>
    <s v="All Budget Divisions"/>
    <s v="DA-20 - Schools &amp; Libraries (DA)"/>
    <x v="3"/>
    <s v="USF"/>
    <s v="Professional Services"/>
    <s v="Contract Labor"/>
    <n v="2645"/>
    <s v="90-909-20.61400"/>
    <s v="909-Project Management Office"/>
    <s v="909"/>
    <x v="1"/>
    <x v="1"/>
  </r>
  <r>
    <x v="6"/>
    <x v="12"/>
    <x v="6"/>
    <n v="2"/>
    <n v="2"/>
    <n v="55"/>
    <x v="9"/>
    <n v="26"/>
    <n v="59"/>
    <x v="2"/>
    <n v="2"/>
    <s v="2. EXP - Operating Expense"/>
    <n v="16"/>
    <x v="1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2"/>
    <x v="4"/>
    <x v="1"/>
    <n v="2"/>
    <n v="2"/>
    <n v="46"/>
    <x v="3"/>
    <n v="26"/>
    <n v="59"/>
    <x v="2"/>
    <n v="2"/>
    <s v="2. EXP - Operating Expense"/>
    <n v="17"/>
    <x v="28"/>
    <n v="421"/>
    <n v="0"/>
    <n v="0"/>
    <n v="0"/>
    <n v="0"/>
    <n v="0"/>
    <n v="0"/>
    <n v="0"/>
    <n v="0"/>
    <n v="0"/>
    <n v="0"/>
    <n v="-226.72"/>
    <n v="-113.36"/>
    <n v="113.36"/>
    <n v="0"/>
    <n v="0"/>
    <n v="0"/>
    <n v="0"/>
    <n v="0"/>
    <n v="0"/>
    <n v="0"/>
    <n v="0"/>
    <n v="0"/>
    <n v="0"/>
    <n v="0"/>
    <n v="0"/>
    <n v="-226.72"/>
    <n v="0"/>
    <s v="All Budget Divisions"/>
    <s v="CD-90 - Information Technology"/>
    <x v="1"/>
    <s v="USF"/>
    <s v="Professional Services"/>
    <s v="Contract Labor"/>
    <n v="226.72"/>
    <s v="90-919-90.61410"/>
    <s v="919-Database Administration"/>
    <s v="919"/>
    <x v="28"/>
    <x v="0"/>
  </r>
  <r>
    <x v="5"/>
    <x v="15"/>
    <x v="5"/>
    <n v="2"/>
    <n v="2"/>
    <n v="39"/>
    <x v="1"/>
    <n v="26"/>
    <n v="52"/>
    <x v="1"/>
    <n v="2"/>
    <s v="2. EXP - Operating Expense"/>
    <n v="24"/>
    <x v="3"/>
    <n v="1149"/>
    <n v="31859.31"/>
    <n v="2412.6"/>
    <n v="3024.61"/>
    <n v="2507.6"/>
    <n v="2760.6"/>
    <n v="2609.6"/>
    <n v="2951.6"/>
    <n v="3012.87"/>
    <n v="2634.95"/>
    <n v="2632.95"/>
    <n v="2774.95"/>
    <n v="1498.98"/>
    <n v="3038"/>
    <n v="2412.6"/>
    <n v="3024.61"/>
    <n v="2507.6"/>
    <n v="2760.6"/>
    <n v="2609.6"/>
    <n v="2951.6"/>
    <n v="3012.87"/>
    <n v="2634.95"/>
    <n v="2632.95"/>
    <n v="2774.95"/>
    <n v="1498.98"/>
    <n v="3038"/>
    <n v="31859.31"/>
    <n v="31859.31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17"/>
    <x v="10"/>
    <n v="2"/>
    <n v="2"/>
    <n v="40"/>
    <x v="4"/>
    <n v="26"/>
    <n v="53"/>
    <x v="3"/>
    <n v="2"/>
    <s v="2. EXP - Operating Expense"/>
    <n v="24"/>
    <x v="3"/>
    <n v="1378"/>
    <n v="61018.04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5401.85"/>
    <n v="5401.85"/>
    <n v="5156.3100000000004"/>
    <n v="5401.85"/>
    <n v="5647.38"/>
    <n v="5156.3100000000004"/>
    <n v="5401.85"/>
    <n v="5401.85"/>
    <n v="5156.3100000000004"/>
    <n v="5647.38"/>
    <n v="7245.1"/>
    <n v="7245.1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5"/>
    <x v="16"/>
    <x v="9"/>
    <n v="2"/>
    <n v="2"/>
    <n v="39"/>
    <x v="1"/>
    <n v="26"/>
    <n v="52"/>
    <x v="1"/>
    <n v="2"/>
    <s v="2. EXP - Operating Expense"/>
    <n v="26"/>
    <x v="51"/>
    <n v="1149"/>
    <n v="290920.62"/>
    <n v="27561.02"/>
    <n v="27561.02"/>
    <n v="23453.34"/>
    <n v="23843.18"/>
    <n v="25469"/>
    <n v="28100.91"/>
    <n v="27561.02"/>
    <n v="27571.02"/>
    <n v="26040.25"/>
    <n v="26722.43"/>
    <n v="26868.639999999999"/>
    <n v="26827.43"/>
    <n v="27561.02"/>
    <n v="27561.02"/>
    <n v="23453.34"/>
    <n v="23843.18"/>
    <n v="25469"/>
    <n v="28100.91"/>
    <n v="27561.02"/>
    <n v="27571.02"/>
    <n v="26040.25"/>
    <n v="26722.43"/>
    <n v="27037.43"/>
    <n v="0"/>
    <n v="317579.26"/>
    <n v="290920.62"/>
    <s v="All Budget Divisions"/>
    <s v="CD-61 - Office of the Chief Administrative Officer Division"/>
    <x v="1"/>
    <s v="USF"/>
    <s v="Employee Expenses"/>
    <s v="Compensation and Benefits"/>
    <n v="-26658.639999999999"/>
    <s v="61-601-61.62303"/>
    <s v="601-Data Strategy"/>
    <s v="601"/>
    <x v="51"/>
    <x v="3"/>
  </r>
  <r>
    <x v="6"/>
    <x v="12"/>
    <x v="6"/>
    <n v="2"/>
    <n v="2"/>
    <n v="46"/>
    <x v="3"/>
    <n v="26"/>
    <n v="59"/>
    <x v="2"/>
    <n v="6"/>
    <s v="X00000 - Capital Expenses"/>
    <n v="138"/>
    <x v="7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1"/>
    <x v="1"/>
    <x v="1"/>
    <n v="2"/>
    <n v="2"/>
    <n v="48"/>
    <x v="8"/>
    <n v="26"/>
    <n v="59"/>
    <x v="2"/>
    <n v="6"/>
    <s v="X00000 - Capital Expenses"/>
    <n v="139"/>
    <x v="8"/>
    <n v="572"/>
    <n v="0"/>
    <n v="1088.8900000000001"/>
    <n v="271.48"/>
    <n v="0"/>
    <n v="0"/>
    <n v="0"/>
    <n v="0"/>
    <n v="0"/>
    <n v="0"/>
    <n v="0"/>
    <n v="0"/>
    <n v="0"/>
    <n v="2724.81"/>
    <n v="0"/>
    <n v="0"/>
    <n v="0"/>
    <n v="0"/>
    <n v="0"/>
    <n v="0"/>
    <n v="0"/>
    <n v="0"/>
    <n v="0"/>
    <n v="0"/>
    <n v="0"/>
    <n v="0"/>
    <n v="4085.18"/>
    <n v="0"/>
    <s v="All Budget Divisions"/>
    <s v="CD-22 - ECF (FCC Appropriated Program)"/>
    <x v="0"/>
    <s v="FCC"/>
    <s v="Employee Expenses"/>
    <s v="Compensation and Benefits"/>
    <n v="-4085.18"/>
    <s v="90-202-22.X00006"/>
    <s v="202-ECF (FCC Appropriated Program)"/>
    <s v="202"/>
    <x v="8"/>
    <x v="0"/>
  </r>
  <r>
    <x v="5"/>
    <x v="15"/>
    <x v="5"/>
    <n v="2"/>
    <n v="2"/>
    <n v="54"/>
    <x v="15"/>
    <n v="26"/>
    <n v="59"/>
    <x v="2"/>
    <n v="6"/>
    <s v="X00000 - Capital Expenses"/>
    <n v="139"/>
    <x v="8"/>
    <n v="1320"/>
    <n v="18605.3"/>
    <n v="0"/>
    <n v="8644.27"/>
    <n v="8790.89"/>
    <n v="1398.97"/>
    <n v="-228.83"/>
    <n v="0"/>
    <n v="0"/>
    <n v="0"/>
    <n v="0"/>
    <n v="0"/>
    <n v="0"/>
    <n v="0"/>
    <n v="0"/>
    <n v="8644.27"/>
    <n v="8790.89"/>
    <n v="1398.97"/>
    <n v="-228.83"/>
    <n v="0"/>
    <n v="0"/>
    <n v="0"/>
    <n v="0"/>
    <n v="0"/>
    <n v="0"/>
    <n v="0"/>
    <n v="18605.3"/>
    <n v="18605.3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13"/>
    <x v="7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5"/>
    <x v="4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5"/>
    <x v="15"/>
    <x v="5"/>
    <n v="2"/>
    <n v="2"/>
    <n v="43"/>
    <x v="21"/>
    <n v="26"/>
    <n v="56"/>
    <x v="12"/>
    <n v="2"/>
    <s v="2. EXP - Operating Expense"/>
    <n v="108"/>
    <x v="30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6"/>
    <x v="1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10"/>
    <x v="1"/>
    <n v="2"/>
    <n v="2"/>
    <n v="35"/>
    <x v="12"/>
    <n v="26"/>
    <n v="48"/>
    <x v="7"/>
    <n v="3"/>
    <s v="4. USAC_DEBIT - USAC Administration (Debit to SM)"/>
    <n v="122"/>
    <x v="31"/>
    <n v="1118"/>
    <n v="63892.609799999998"/>
    <n v="2770.08"/>
    <n v="3161.4"/>
    <n v="3166.26"/>
    <n v="4354.8599999999997"/>
    <n v="4883.46"/>
    <n v="2540.2399999999998"/>
    <n v="3238.45"/>
    <n v="4185.41"/>
    <n v="3825.01"/>
    <n v="4518.9399999999996"/>
    <n v="2786.48"/>
    <n v="3730.77"/>
    <n v="3942.1729"/>
    <n v="5204.5645000000004"/>
    <n v="5657.6273000000001"/>
    <n v="5401.5191000000004"/>
    <n v="6028.6817000000001"/>
    <n v="7208.3927000000003"/>
    <n v="5127.2614999999996"/>
    <n v="4774.6926000000003"/>
    <n v="4843.9291999999996"/>
    <n v="4971.6472000000003"/>
    <n v="4917.5351000000001"/>
    <n v="5814.5860000000002"/>
    <n v="43161.36"/>
    <n v="63892.609799999998"/>
    <s v="All Budget Divisions"/>
    <s v="BD-30 - High Cost"/>
    <x v="4"/>
    <s v="USF"/>
    <s v="Allocations"/>
    <s v="Allocations"/>
    <n v="20731.249800000001"/>
    <s v="30-300-30.90210"/>
    <s v="300-High Cost"/>
    <s v="300"/>
    <x v="31"/>
    <x v="0"/>
  </r>
  <r>
    <x v="0"/>
    <x v="2"/>
    <x v="2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3"/>
    <x v="3"/>
    <n v="2"/>
    <n v="2"/>
    <n v="54"/>
    <x v="15"/>
    <n v="26"/>
    <n v="59"/>
    <x v="2"/>
    <n v="6"/>
    <s v="X00000 - Capital Expenses"/>
    <n v="138"/>
    <x v="7"/>
    <n v="1507"/>
    <n v="100798.54"/>
    <n v="0"/>
    <n v="0"/>
    <n v="0"/>
    <n v="0"/>
    <n v="0"/>
    <n v="0"/>
    <n v="0"/>
    <n v="0"/>
    <n v="0"/>
    <n v="0"/>
    <n v="0"/>
    <n v="0"/>
    <n v="0"/>
    <n v="0"/>
    <n v="0"/>
    <n v="0"/>
    <n v="50798.54"/>
    <n v="5000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3"/>
    <x v="3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8"/>
    <x v="11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3"/>
    <x v="3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0"/>
    <x v="0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5"/>
    <x v="16"/>
    <x v="9"/>
    <n v="2"/>
    <n v="2"/>
    <n v="48"/>
    <x v="8"/>
    <n v="26"/>
    <n v="56"/>
    <x v="12"/>
    <n v="2"/>
    <s v="2. EXP - Operating Expense"/>
    <n v="107"/>
    <x v="12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11"/>
    <x v="6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15"/>
    <x v="5"/>
    <n v="2"/>
    <n v="2"/>
    <n v="47"/>
    <x v="2"/>
    <n v="26"/>
    <n v="52"/>
    <x v="1"/>
    <n v="2"/>
    <s v="2. EXP - Operating Expense"/>
    <n v="95"/>
    <x v="7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0"/>
    <x v="14"/>
    <x v="8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455"/>
    <n v="3146.81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623.29999999999995"/>
    <n v="0"/>
    <n v="0"/>
    <n v="0"/>
    <n v="0"/>
    <n v="0"/>
    <n v="0"/>
    <n v="3146.81"/>
    <n v="3146.81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73"/>
    <n v="495.4"/>
    <n v="0"/>
    <n v="249.85"/>
    <n v="245.55"/>
    <n v="0"/>
    <n v="233.8"/>
    <n v="0"/>
    <n v="0"/>
    <n v="0"/>
    <n v="0"/>
    <n v="0"/>
    <n v="0"/>
    <n v="0"/>
    <n v="0"/>
    <n v="249.85"/>
    <n v="245.55"/>
    <n v="0"/>
    <n v="0"/>
    <n v="0"/>
    <n v="0"/>
    <n v="0"/>
    <n v="0"/>
    <n v="0"/>
    <n v="0"/>
    <n v="0"/>
    <n v="495.4"/>
    <n v="495.4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2"/>
    <x v="2"/>
    <n v="2"/>
    <n v="2"/>
    <n v="52"/>
    <x v="10"/>
    <n v="26"/>
    <n v="59"/>
    <x v="2"/>
    <n v="2"/>
    <s v="2. EXP - Operating Expense"/>
    <n v="57"/>
    <x v="22"/>
    <n v="1488"/>
    <n v="1417012.52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27694.29"/>
    <n v="31000.46"/>
    <n v="35070.42"/>
    <n v="19121.48"/>
    <n v="217873.35"/>
    <n v="310604.21999999997"/>
    <n v="278856.83"/>
    <n v="292592.51"/>
    <n v="-8565.19"/>
    <n v="212764.15"/>
    <n v="212764.15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3"/>
    <x v="3"/>
    <n v="2"/>
    <n v="2"/>
    <n v="41"/>
    <x v="17"/>
    <n v="26"/>
    <n v="54"/>
    <x v="11"/>
    <n v="2"/>
    <s v="2. EXP - Operating Expense"/>
    <n v="61"/>
    <x v="35"/>
    <n v="1389"/>
    <n v="338322.8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0"/>
    <n v="0"/>
    <n v="6519"/>
    <n v="6177"/>
    <n v="3871"/>
    <n v="80425"/>
    <n v="109143"/>
    <n v="77394"/>
    <n v="25649"/>
    <n v="61879.360000000001"/>
    <n v="29144.799999999999"/>
    <s v="All Budget Divisions"/>
    <s v="CD-65 - Office of the General Counsel"/>
    <x v="1"/>
    <s v="USF"/>
    <s v="Professional Services"/>
    <s v="Outside Counsel"/>
    <n v="-32734.560000000001"/>
    <s v="65-650-65.64820"/>
    <s v="650-Office of the General Counsel"/>
    <s v="650"/>
    <x v="35"/>
    <x v="9"/>
  </r>
  <r>
    <x v="4"/>
    <x v="9"/>
    <x v="1"/>
    <n v="2"/>
    <n v="2"/>
    <n v="54"/>
    <x v="15"/>
    <n v="26"/>
    <n v="53"/>
    <x v="3"/>
    <n v="2"/>
    <s v="2. EXP - Operating Expense"/>
    <n v="71"/>
    <x v="55"/>
    <n v="939"/>
    <n v="745884"/>
    <n v="62031.89"/>
    <n v="62031.89"/>
    <n v="62031.89"/>
    <n v="62031.89"/>
    <n v="62031.89"/>
    <n v="62031.89"/>
    <n v="62031.89"/>
    <n v="62031.89"/>
    <n v="62031.89"/>
    <n v="62031.89"/>
    <n v="62031.89"/>
    <n v="63533.45"/>
    <n v="62157"/>
    <n v="62157"/>
    <n v="62157"/>
    <n v="62157"/>
    <n v="62157"/>
    <n v="62157"/>
    <n v="62157"/>
    <n v="62157"/>
    <n v="62157"/>
    <n v="62157"/>
    <n v="62157"/>
    <n v="62157"/>
    <n v="745884.24"/>
    <n v="745884"/>
    <s v="All Budget Divisions"/>
    <s v="DA-50 - Rural Health Care (DA)"/>
    <x v="2"/>
    <s v="USF"/>
    <s v="Professional Services"/>
    <s v="Call Center"/>
    <n v="-0.24"/>
    <s v="62-620-50.64881"/>
    <s v="620-Shared Services"/>
    <s v="620"/>
    <x v="55"/>
    <x v="9"/>
  </r>
  <r>
    <x v="5"/>
    <x v="15"/>
    <x v="5"/>
    <n v="2"/>
    <n v="2"/>
    <n v="40"/>
    <x v="4"/>
    <n v="26"/>
    <n v="53"/>
    <x v="3"/>
    <n v="2"/>
    <s v="2. EXP - Operating Expense"/>
    <n v="71"/>
    <x v="55"/>
    <n v="1161"/>
    <n v="775249.66"/>
    <n v="64320.75"/>
    <n v="65816.740000000005"/>
    <n v="64320.75"/>
    <n v="64320.75"/>
    <n v="64320.75"/>
    <n v="64320.75"/>
    <n v="64320.75"/>
    <n v="64320.75"/>
    <n v="64320.75"/>
    <n v="64320.75"/>
    <n v="64320.75"/>
    <n v="66225.42"/>
    <n v="64320.75"/>
    <n v="65816.740000000005"/>
    <n v="64320.75"/>
    <n v="64320.75"/>
    <n v="64320.75"/>
    <n v="64320.75"/>
    <n v="64320.75"/>
    <n v="64320.75"/>
    <n v="64320.75"/>
    <n v="64320.75"/>
    <n v="64320.75"/>
    <n v="66225.42"/>
    <n v="775249.66"/>
    <n v="775249.66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0"/>
    <x v="19"/>
    <x v="12"/>
    <n v="2"/>
    <n v="2"/>
    <n v="52"/>
    <x v="10"/>
    <n v="26"/>
    <n v="59"/>
    <x v="2"/>
    <n v="2"/>
    <s v="2. EXP - Operating Expense"/>
    <n v="83"/>
    <x v="13"/>
    <n v="1469"/>
    <n v="21430.05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235.04"/>
    <n v="2450.66"/>
    <n v="1983.45"/>
    <n v="1224.96"/>
    <n v="554.69000000000005"/>
    <n v="375.95"/>
    <n v="1214.01"/>
    <n v="16076.99"/>
    <n v="16076.99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5"/>
    <x v="15"/>
    <x v="5"/>
    <n v="2"/>
    <n v="2"/>
    <n v="46"/>
    <x v="3"/>
    <n v="26"/>
    <n v="59"/>
    <x v="2"/>
    <n v="2"/>
    <s v="2. EXP - Operating Expense"/>
    <n v="93"/>
    <x v="34"/>
    <n v="1254"/>
    <n v="0"/>
    <n v="0"/>
    <n v="0"/>
    <n v="0"/>
    <n v="0"/>
    <n v="0"/>
    <n v="2020"/>
    <n v="0"/>
    <n v="0"/>
    <n v="-2020"/>
    <n v="0"/>
    <n v="0"/>
    <n v="0"/>
    <n v="0"/>
    <n v="0"/>
    <n v="0"/>
    <n v="0"/>
    <n v="0"/>
    <n v="2020"/>
    <n v="0"/>
    <n v="0"/>
    <n v="-202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5"/>
    <x v="4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6"/>
    <x v="1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7"/>
    <x v="10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7"/>
    <x v="10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5"/>
    <x v="10"/>
    <x v="1"/>
    <n v="2"/>
    <n v="2"/>
    <n v="45"/>
    <x v="6"/>
    <n v="26"/>
    <n v="58"/>
    <x v="4"/>
    <n v="2"/>
    <s v="2. EXP - Operating Expense"/>
    <n v="57"/>
    <x v="22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0"/>
    <x v="0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7"/>
    <x v="5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17"/>
    <x v="10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6"/>
    <x v="12"/>
    <x v="6"/>
    <n v="2"/>
    <n v="2"/>
    <n v="52"/>
    <x v="10"/>
    <n v="26"/>
    <n v="59"/>
    <x v="2"/>
    <n v="2"/>
    <s v="2. EXP - Operating Expense"/>
    <n v="32"/>
    <x v="47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5"/>
    <x v="20"/>
    <x v="13"/>
    <n v="2"/>
    <n v="2"/>
    <n v="50"/>
    <x v="0"/>
    <n v="26"/>
    <n v="50"/>
    <x v="0"/>
    <n v="2"/>
    <s v="2. EXP - Operating Expense"/>
    <n v="33"/>
    <x v="2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18"/>
    <x v="11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16"/>
    <x v="9"/>
    <n v="2"/>
    <n v="2"/>
    <n v="53"/>
    <x v="16"/>
    <n v="26"/>
    <n v="59"/>
    <x v="2"/>
    <n v="2"/>
    <s v="2. EXP - Operating Expense"/>
    <n v="39"/>
    <x v="2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3"/>
    <x v="7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5"/>
    <x v="15"/>
    <x v="5"/>
    <n v="2"/>
    <n v="2"/>
    <n v="34"/>
    <x v="7"/>
    <n v="26"/>
    <n v="47"/>
    <x v="5"/>
    <n v="2"/>
    <s v="2. EXP - Operating Expense"/>
    <n v="30"/>
    <x v="3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11"/>
    <x v="6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4"/>
    <x v="9"/>
    <x v="1"/>
    <n v="2"/>
    <n v="2"/>
    <n v="48"/>
    <x v="8"/>
    <n v="26"/>
    <n v="53"/>
    <x v="3"/>
    <n v="2"/>
    <s v="2. EXP - Operating Expense"/>
    <n v="31"/>
    <x v="24"/>
    <n v="9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3"/>
    <x v="7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4"/>
    <x v="8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5"/>
    <x v="20"/>
    <x v="13"/>
    <n v="2"/>
    <n v="2"/>
    <n v="39"/>
    <x v="1"/>
    <n v="26"/>
    <n v="52"/>
    <x v="1"/>
    <n v="2"/>
    <s v="2. EXP - Operating Expense"/>
    <n v="26"/>
    <x v="51"/>
    <n v="1151"/>
    <n v="116722.114"/>
    <n v="13526.87"/>
    <n v="13576.87"/>
    <n v="1359.19"/>
    <n v="878.72"/>
    <n v="1546.13"/>
    <n v="1546.13"/>
    <n v="1546.13"/>
    <n v="1546.13"/>
    <n v="1546.13"/>
    <n v="1541.13"/>
    <n v="1546.13"/>
    <n v="1546.13"/>
    <n v="13526.87"/>
    <n v="13576.87"/>
    <n v="1359.19"/>
    <n v="878.72"/>
    <n v="1546.13"/>
    <n v="1546.13"/>
    <n v="14686.581"/>
    <n v="13409.486999999999"/>
    <n v="14048.034"/>
    <n v="14686.581"/>
    <n v="12770.94"/>
    <n v="14686.581"/>
    <n v="32433.91"/>
    <n v="32433.91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11"/>
    <x v="6"/>
    <n v="2"/>
    <n v="2"/>
    <n v="41"/>
    <x v="17"/>
    <n v="26"/>
    <n v="54"/>
    <x v="11"/>
    <n v="2"/>
    <s v="2. EXP - Operating Expense"/>
    <n v="26"/>
    <x v="51"/>
    <n v="1389"/>
    <n v="497262.92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1914.879999999997"/>
    <n v="38104.44"/>
    <n v="41914.879999999997"/>
    <n v="41914.879999999997"/>
    <n v="40009.660000000003"/>
    <n v="41914.879999999997"/>
    <n v="43820.11"/>
    <n v="40009.660000000003"/>
    <n v="41914.879999999997"/>
    <n v="41914.879999999997"/>
    <n v="40009.660000000003"/>
    <n v="43820.11"/>
    <n v="360225.39"/>
    <n v="371518.27"/>
    <s v="All Budget Divisions"/>
    <s v="CD-65 - Office of the General Counsel"/>
    <x v="1"/>
    <s v="USF"/>
    <s v="Employee Expenses"/>
    <s v="Compensation and Benefits"/>
    <n v="11292.88"/>
    <s v="65-650-65.62303"/>
    <s v="650-Office of the General Counsel"/>
    <s v="650"/>
    <x v="51"/>
    <x v="3"/>
  </r>
  <r>
    <x v="0"/>
    <x v="7"/>
    <x v="5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9"/>
    <x v="12"/>
    <n v="2"/>
    <n v="2"/>
    <n v="47"/>
    <x v="2"/>
    <n v="26"/>
    <n v="60"/>
    <x v="9"/>
    <n v="2"/>
    <s v="2. EXP - Operating Expense"/>
    <n v="26"/>
    <x v="51"/>
    <n v="1511"/>
    <n v="318227.26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221.66"/>
    <n v="27477.05"/>
    <n v="25560.21"/>
    <n v="26777.37"/>
    <n v="26777.37"/>
    <n v="25560.21"/>
    <n v="27994.52"/>
    <n v="185557.58"/>
    <n v="185557.58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5"/>
    <x v="15"/>
    <x v="5"/>
    <n v="2"/>
    <n v="2"/>
    <n v="37"/>
    <x v="5"/>
    <n v="26"/>
    <n v="50"/>
    <x v="0"/>
    <n v="2"/>
    <s v="2. EXP - Operating Expense"/>
    <n v="27"/>
    <x v="38"/>
    <n v="1127"/>
    <n v="40819.79"/>
    <n v="3805.87"/>
    <n v="3924.01"/>
    <n v="3846.21"/>
    <n v="3656.99"/>
    <n v="3850.36"/>
    <n v="3814.19"/>
    <n v="617.30999999999995"/>
    <n v="3377.52"/>
    <n v="3462.64"/>
    <n v="3472.14"/>
    <n v="3506.61"/>
    <n v="3485.94"/>
    <n v="3805.87"/>
    <n v="3924.01"/>
    <n v="3846.21"/>
    <n v="3656.99"/>
    <n v="3850.36"/>
    <n v="3814.19"/>
    <n v="617.30999999999995"/>
    <n v="3377.52"/>
    <n v="3462.64"/>
    <n v="3472.14"/>
    <n v="3506.61"/>
    <n v="3485.94"/>
    <n v="40819.79"/>
    <n v="40819.79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5"/>
    <x v="16"/>
    <x v="9"/>
    <n v="2"/>
    <n v="2"/>
    <n v="42"/>
    <x v="11"/>
    <n v="26"/>
    <n v="55"/>
    <x v="6"/>
    <n v="2"/>
    <s v="2. EXP - Operating Expense"/>
    <n v="29"/>
    <x v="4"/>
    <n v="1193"/>
    <n v="454043.84"/>
    <n v="48150.52"/>
    <n v="42173.9"/>
    <n v="44114.68"/>
    <n v="46620.37"/>
    <n v="46716.15"/>
    <n v="48796.83"/>
    <n v="48005.96"/>
    <n v="47300.78"/>
    <n v="45813.8"/>
    <n v="46422.65"/>
    <n v="40338.06"/>
    <n v="69262.75"/>
    <n v="48150.52"/>
    <n v="42173.9"/>
    <n v="44114.68"/>
    <n v="46620.37"/>
    <n v="46716.15"/>
    <n v="48796.83"/>
    <n v="48005.96"/>
    <n v="47300.78"/>
    <n v="45813.8"/>
    <n v="46422.65"/>
    <n v="-10071.799999999999"/>
    <n v="0"/>
    <n v="573716.44999999995"/>
    <n v="454043.84"/>
    <s v="All Budget Divisions"/>
    <s v="CD-70 - Finance"/>
    <x v="1"/>
    <s v="USF"/>
    <s v="Employee Expenses"/>
    <s v="Compensation and Benefits"/>
    <n v="-119672.61"/>
    <s v="70-700-70.62306"/>
    <s v="700-Finance"/>
    <s v="700"/>
    <x v="4"/>
    <x v="3"/>
  </r>
  <r>
    <x v="0"/>
    <x v="18"/>
    <x v="11"/>
    <n v="2"/>
    <n v="2"/>
    <n v="42"/>
    <x v="11"/>
    <n v="26"/>
    <n v="55"/>
    <x v="6"/>
    <n v="2"/>
    <s v="2. EXP - Operating Expense"/>
    <n v="2"/>
    <x v="103"/>
    <n v="1398"/>
    <n v="-9829.64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0"/>
    <n v="0"/>
    <n v="0"/>
    <n v="0"/>
    <n v="0"/>
    <n v="0"/>
    <n v="0"/>
    <n v="0"/>
    <n v="0"/>
    <n v="0"/>
    <n v="0"/>
    <n v="-9829.64"/>
    <n v="-9829.64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0"/>
    <x v="14"/>
    <x v="8"/>
    <n v="2"/>
    <n v="2"/>
    <n v="37"/>
    <x v="5"/>
    <n v="26"/>
    <n v="50"/>
    <x v="0"/>
    <n v="2"/>
    <s v="2. EXP - Operating Expense"/>
    <n v="16"/>
    <x v="1"/>
    <n v="1346"/>
    <n v="107692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9156"/>
    <n v="7194"/>
    <n v="10386"/>
    <n v="10000"/>
    <n v="10000"/>
    <n v="10000"/>
    <n v="10000"/>
    <n v="67692"/>
    <n v="67692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0"/>
    <x v="0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3"/>
    <x v="3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2"/>
    <x v="2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5"/>
    <x v="10"/>
    <x v="1"/>
    <n v="2"/>
    <n v="2"/>
    <n v="48"/>
    <x v="8"/>
    <n v="26"/>
    <n v="59"/>
    <x v="2"/>
    <n v="2"/>
    <s v="2. EXP - Operating Expense"/>
    <n v="18"/>
    <x v="2"/>
    <n v="1235"/>
    <n v="946557.99999599997"/>
    <n v="86208.62"/>
    <n v="86208.66"/>
    <n v="27744.79"/>
    <n v="27744.79"/>
    <n v="27744.79"/>
    <n v="27744.79"/>
    <n v="27744.79"/>
    <n v="27744.79"/>
    <n v="27744.79"/>
    <n v="27744.79"/>
    <n v="27744.79"/>
    <n v="27744.79"/>
    <n v="78879.833333000002"/>
    <n v="78879.833333000002"/>
    <n v="78879.833333000002"/>
    <n v="78879.833333000002"/>
    <n v="78879.833333000002"/>
    <n v="78879.833333000002"/>
    <n v="78879.833333000002"/>
    <n v="78879.833333000002"/>
    <n v="78879.833333000002"/>
    <n v="78879.833333000002"/>
    <n v="78879.833333000002"/>
    <n v="78879.833333000002"/>
    <n v="449865.18"/>
    <n v="946557.99999599997"/>
    <s v="All Budget Divisions"/>
    <s v="CD-22 - ECF (FCC Appropriated Program)"/>
    <x v="0"/>
    <s v="FCC"/>
    <s v="General and Administrative"/>
    <s v="Computer Support and Maintenance"/>
    <n v="496692.81999599998"/>
    <s v="90-202-22.61420"/>
    <s v="202-ECF (FCC Appropriated Program)"/>
    <s v="202"/>
    <x v="2"/>
    <x v="2"/>
  </r>
  <r>
    <x v="4"/>
    <x v="9"/>
    <x v="1"/>
    <n v="2"/>
    <n v="2"/>
    <n v="56"/>
    <x v="22"/>
    <n v="26"/>
    <n v="57"/>
    <x v="13"/>
    <n v="3"/>
    <s v="4. USAC_DEBIT - USAC Administration (Debit to SM)"/>
    <n v="127"/>
    <x v="65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9"/>
    <x v="12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5"/>
    <x v="4"/>
    <n v="2"/>
    <n v="2"/>
    <n v="54"/>
    <x v="15"/>
    <n v="26"/>
    <n v="59"/>
    <x v="2"/>
    <n v="6"/>
    <s v="X00000 - Capital Expenses"/>
    <n v="138"/>
    <x v="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2"/>
    <x v="4"/>
    <x v="1"/>
    <n v="2"/>
    <n v="2"/>
    <n v="53"/>
    <x v="16"/>
    <n v="26"/>
    <n v="59"/>
    <x v="2"/>
    <n v="6"/>
    <s v="X00000 - Capital Expenses"/>
    <n v="140"/>
    <x v="61"/>
    <n v="419"/>
    <n v="0"/>
    <n v="0"/>
    <n v="32926.51"/>
    <n v="16087"/>
    <n v="0"/>
    <n v="-8231.6299999999992"/>
    <n v="-4021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760.129999999997"/>
    <n v="0"/>
    <s v="All Budget Divisions"/>
    <s v="DA-40 - Lifeline (DA)"/>
    <x v="5"/>
    <s v="USF"/>
    <s v="Professional Services"/>
    <s v="Contract Labor"/>
    <n v="-36760.129999999997"/>
    <s v="90-917-40.X00007"/>
    <s v="917-IT Lifeline Support"/>
    <s v="917"/>
    <x v="61"/>
    <x v="0"/>
  </r>
  <r>
    <x v="0"/>
    <x v="11"/>
    <x v="6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8"/>
    <x v="11"/>
    <n v="2"/>
    <n v="2"/>
    <n v="46"/>
    <x v="3"/>
    <n v="26"/>
    <n v="59"/>
    <x v="2"/>
    <n v="2"/>
    <s v="2. EXP - Operating Expense"/>
    <n v="105"/>
    <x v="11"/>
    <n v="1449"/>
    <n v="37776.550000000003"/>
    <n v="0"/>
    <n v="250"/>
    <n v="0"/>
    <n v="0"/>
    <n v="500"/>
    <n v="0"/>
    <n v="0"/>
    <n v="500"/>
    <n v="500"/>
    <n v="0"/>
    <n v="0"/>
    <n v="0"/>
    <n v="0"/>
    <n v="150"/>
    <n v="165"/>
    <n v="165"/>
    <n v="157.5"/>
    <n v="165"/>
    <n v="172.5"/>
    <n v="157.5"/>
    <n v="165"/>
    <n v="165"/>
    <n v="14551.12"/>
    <n v="21762.93"/>
    <n v="0"/>
    <n v="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3"/>
    <x v="8"/>
    <x v="1"/>
    <n v="2"/>
    <n v="2"/>
    <n v="49"/>
    <x v="13"/>
    <n v="26"/>
    <n v="47"/>
    <x v="5"/>
    <n v="2"/>
    <s v="2. EXP - Operating Expense"/>
    <n v="107"/>
    <x v="12"/>
    <n v="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0"/>
    <x v="0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2"/>
    <x v="4"/>
    <x v="1"/>
    <n v="2"/>
    <n v="2"/>
    <n v="54"/>
    <x v="15"/>
    <n v="26"/>
    <n v="59"/>
    <x v="2"/>
    <n v="2"/>
    <s v="2. EXP - Operating Expense"/>
    <n v="110"/>
    <x v="46"/>
    <n v="380"/>
    <n v="22386.560000000001"/>
    <n v="0"/>
    <n v="0"/>
    <n v="0"/>
    <n v="0"/>
    <n v="0"/>
    <n v="0"/>
    <n v="0"/>
    <n v="0"/>
    <n v="0"/>
    <n v="0"/>
    <n v="0"/>
    <n v="6842.96"/>
    <n v="0"/>
    <n v="0"/>
    <n v="0"/>
    <n v="0"/>
    <n v="0"/>
    <n v="0"/>
    <n v="0"/>
    <n v="0"/>
    <n v="0"/>
    <n v="0"/>
    <n v="0"/>
    <n v="22386.560000000001"/>
    <n v="6842.96"/>
    <n v="22386.560000000001"/>
    <s v="All Budget Divisions"/>
    <s v="DA-50 - Rural Health Care (DA)"/>
    <x v="2"/>
    <s v="USF"/>
    <s v="Employee Expenses"/>
    <s v="Compensation and Benefits"/>
    <n v="15543.6"/>
    <s v="90-902-50.68100"/>
    <s v="902-Business Relationship Management"/>
    <s v="902"/>
    <x v="46"/>
    <x v="3"/>
  </r>
  <r>
    <x v="4"/>
    <x v="9"/>
    <x v="1"/>
    <n v="2"/>
    <n v="2"/>
    <n v="46"/>
    <x v="3"/>
    <n v="26"/>
    <n v="59"/>
    <x v="2"/>
    <n v="2"/>
    <s v="2. EXP - Operating Expense"/>
    <n v="110"/>
    <x v="46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11"/>
    <x v="6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0"/>
    <x v="0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5"/>
    <x v="20"/>
    <x v="13"/>
    <n v="2"/>
    <n v="2"/>
    <n v="42"/>
    <x v="11"/>
    <n v="26"/>
    <n v="55"/>
    <x v="6"/>
    <n v="2"/>
    <s v="2. EXP - Operating Expense"/>
    <n v="104"/>
    <x v="54"/>
    <n v="1193"/>
    <n v="0"/>
    <n v="0"/>
    <n v="0"/>
    <n v="0"/>
    <n v="0"/>
    <n v="0"/>
    <n v="0"/>
    <n v="0"/>
    <n v="0"/>
    <n v="0"/>
    <n v="0"/>
    <n v="0"/>
    <n v="26942.82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0"/>
    <x v="0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6"/>
    <x v="1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4"/>
    <x v="8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0"/>
    <x v="0"/>
    <n v="2"/>
    <n v="2"/>
    <n v="36"/>
    <x v="14"/>
    <n v="26"/>
    <n v="49"/>
    <x v="10"/>
    <n v="2"/>
    <s v="2. EXP - Operating Expense"/>
    <n v="105"/>
    <x v="11"/>
    <n v="1341"/>
    <n v="200651.45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1950"/>
    <n v="1100"/>
    <n v="0"/>
    <n v="0"/>
    <n v="964.62"/>
    <n v="77243.81"/>
    <n v="115493.02"/>
    <n v="6950"/>
    <n v="695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5"/>
    <x v="16"/>
    <x v="9"/>
    <n v="2"/>
    <n v="2"/>
    <n v="33"/>
    <x v="20"/>
    <n v="26"/>
    <n v="55"/>
    <x v="6"/>
    <n v="2"/>
    <s v="2. EXP - Operating Expense"/>
    <n v="83"/>
    <x v="13"/>
    <n v="1110"/>
    <n v="93144.37"/>
    <n v="13611.5"/>
    <n v="8389.19"/>
    <n v="8951.1"/>
    <n v="9582.6299999999992"/>
    <n v="9620.81"/>
    <n v="8973.6299999999992"/>
    <n v="9756.68"/>
    <n v="10020.4"/>
    <n v="7855.75"/>
    <n v="7914.18"/>
    <n v="7588.02"/>
    <n v="14051.53"/>
    <n v="13611.5"/>
    <n v="8389.19"/>
    <n v="8951.1"/>
    <n v="9582.6299999999992"/>
    <n v="9620.81"/>
    <n v="8973.6299999999992"/>
    <n v="9756.68"/>
    <n v="10020.4"/>
    <n v="7855.75"/>
    <n v="7914.18"/>
    <n v="-1531.5"/>
    <n v="0"/>
    <n v="116315.42"/>
    <n v="93144.37"/>
    <s v="All Budget Divisions"/>
    <s v="CD-10 - Contributors/499"/>
    <x v="1"/>
    <s v="USF"/>
    <s v="Employee Expenses"/>
    <s v="Compensation and Benefits"/>
    <n v="-23171.05"/>
    <s v="10-110-10.66000"/>
    <s v="110-Contributors"/>
    <s v="110"/>
    <x v="13"/>
    <x v="3"/>
  </r>
  <r>
    <x v="6"/>
    <x v="12"/>
    <x v="6"/>
    <n v="2"/>
    <n v="2"/>
    <n v="52"/>
    <x v="10"/>
    <n v="26"/>
    <n v="59"/>
    <x v="2"/>
    <n v="2"/>
    <s v="2. EXP - Operating Expense"/>
    <n v="83"/>
    <x v="13"/>
    <n v="1634"/>
    <n v="100214.61499"/>
    <n v="0"/>
    <n v="0"/>
    <n v="0"/>
    <n v="0"/>
    <n v="0"/>
    <n v="0"/>
    <n v="0"/>
    <n v="0"/>
    <n v="0"/>
    <n v="0"/>
    <n v="0"/>
    <n v="0"/>
    <n v="14686.276110000001"/>
    <n v="8236.2761100000007"/>
    <n v="8236.2761100000007"/>
    <n v="12354.414165"/>
    <n v="8236.2761100000007"/>
    <n v="8236.2761100000007"/>
    <n v="8236.2761100000007"/>
    <n v="8199.6266699999996"/>
    <n v="11051.417205"/>
    <n v="6282.81855"/>
    <n v="4826.1037500000002"/>
    <n v="1632.57799"/>
    <n v="0"/>
    <n v="0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5"/>
    <x v="20"/>
    <x v="13"/>
    <n v="2"/>
    <n v="2"/>
    <n v="42"/>
    <x v="11"/>
    <n v="26"/>
    <n v="55"/>
    <x v="6"/>
    <n v="2"/>
    <s v="2. EXP - Operating Expense"/>
    <n v="86"/>
    <x v="76"/>
    <n v="1193"/>
    <n v="30000"/>
    <n v="2500"/>
    <n v="2500"/>
    <n v="2500"/>
    <n v="2500"/>
    <n v="2500"/>
    <n v="2500"/>
    <n v="-1317.84"/>
    <n v="2500"/>
    <n v="2500"/>
    <n v="2500"/>
    <n v="2500"/>
    <n v="915.99"/>
    <n v="2500"/>
    <n v="2500"/>
    <n v="2500"/>
    <n v="2500"/>
    <n v="2500"/>
    <n v="2500"/>
    <n v="2500"/>
    <n v="2500"/>
    <n v="2500"/>
    <n v="2500"/>
    <n v="2500"/>
    <n v="2500"/>
    <n v="15000"/>
    <n v="15000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0"/>
    <x v="3"/>
    <x v="3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18"/>
    <x v="11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19"/>
    <x v="12"/>
    <n v="2"/>
    <n v="2"/>
    <n v="52"/>
    <x v="10"/>
    <n v="26"/>
    <n v="59"/>
    <x v="2"/>
    <n v="2"/>
    <s v="2. EXP - Operating Expense"/>
    <n v="100"/>
    <x v="18"/>
    <n v="1452"/>
    <n v="1525111.61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18284.87"/>
    <n v="123661.45"/>
    <n v="126258.43"/>
    <n v="132270.73000000001"/>
    <n v="132270.73000000001"/>
    <n v="126258.43"/>
    <n v="138283.04"/>
    <n v="869770.25"/>
    <n v="869770.25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0"/>
    <x v="6"/>
    <x v="1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1"/>
    <x v="1"/>
    <x v="1"/>
    <n v="2"/>
    <n v="2"/>
    <n v="34"/>
    <x v="7"/>
    <n v="26"/>
    <n v="47"/>
    <x v="5"/>
    <n v="2"/>
    <s v="2. EXP - Operating Expense"/>
    <n v="45"/>
    <x v="19"/>
    <n v="450"/>
    <n v="0"/>
    <n v="0"/>
    <n v="0"/>
    <n v="0"/>
    <n v="0"/>
    <n v="0"/>
    <n v="0"/>
    <n v="0"/>
    <n v="0"/>
    <n v="0"/>
    <n v="0"/>
    <n v="0"/>
    <n v="450"/>
    <n v="0"/>
    <n v="0"/>
    <n v="0"/>
    <n v="0"/>
    <n v="0"/>
    <n v="0"/>
    <n v="0"/>
    <n v="0"/>
    <n v="0"/>
    <n v="0"/>
    <n v="0"/>
    <n v="0"/>
    <n v="450"/>
    <n v="0"/>
    <s v="All Budget Divisions"/>
    <s v="BD-20 - Schools &amp; Libraries"/>
    <x v="3"/>
    <s v="USF"/>
    <s v="General and Administrative"/>
    <s v="Meetings and Conferences"/>
    <n v="-450"/>
    <s v="20-200-20.63900"/>
    <s v="200-Schools &amp; Libraries"/>
    <s v="200"/>
    <x v="19"/>
    <x v="8"/>
  </r>
  <r>
    <x v="0"/>
    <x v="5"/>
    <x v="4"/>
    <n v="2"/>
    <n v="2"/>
    <n v="34"/>
    <x v="7"/>
    <n v="26"/>
    <n v="47"/>
    <x v="5"/>
    <n v="2"/>
    <s v="2. EXP - Operating Expense"/>
    <n v="52"/>
    <x v="106"/>
    <n v="1335"/>
    <n v="14629144.119999999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5.52"/>
    <n v="1219096"/>
    <n v="1219096"/>
    <n v="1219096"/>
    <n v="1219096"/>
    <n v="1219096"/>
    <n v="1219091"/>
    <n v="7314573.1200000001"/>
    <n v="7314573.1200000001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6"/>
    <x v="1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7"/>
    <x v="5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0"/>
    <x v="0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17"/>
    <x v="10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2"/>
    <x v="4"/>
    <x v="1"/>
    <n v="2"/>
    <n v="2"/>
    <n v="54"/>
    <x v="15"/>
    <n v="26"/>
    <n v="59"/>
    <x v="2"/>
    <n v="2"/>
    <s v="2. EXP - Operating Expense"/>
    <n v="32"/>
    <x v="47"/>
    <n v="380"/>
    <n v="0"/>
    <n v="0"/>
    <n v="0"/>
    <n v="0"/>
    <n v="0"/>
    <n v="0"/>
    <n v="0"/>
    <n v="0"/>
    <n v="0"/>
    <n v="0"/>
    <n v="-7999.74"/>
    <n v="1999.93"/>
    <n v="1999.94"/>
    <n v="0"/>
    <n v="0"/>
    <n v="0"/>
    <n v="0"/>
    <n v="0"/>
    <n v="0"/>
    <n v="0"/>
    <n v="0"/>
    <n v="0"/>
    <n v="0"/>
    <n v="0"/>
    <n v="0"/>
    <n v="-3999.87"/>
    <n v="0"/>
    <s v="All Budget Divisions"/>
    <s v="DA-50 - Rural Health Care (DA)"/>
    <x v="2"/>
    <s v="USF"/>
    <s v="Employee Expenses"/>
    <s v="Compensation and Benefits"/>
    <n v="3999.87"/>
    <s v="90-902-50.62309"/>
    <s v="902-Business Relationship Management"/>
    <s v="902"/>
    <x v="47"/>
    <x v="0"/>
  </r>
  <r>
    <x v="0"/>
    <x v="14"/>
    <x v="8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18"/>
    <x v="11"/>
    <n v="2"/>
    <n v="2"/>
    <n v="47"/>
    <x v="2"/>
    <n v="26"/>
    <n v="60"/>
    <x v="9"/>
    <n v="2"/>
    <s v="2. EXP - Operating Expense"/>
    <n v="38"/>
    <x v="26"/>
    <n v="1511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14"/>
    <x v="8"/>
    <n v="2"/>
    <n v="2"/>
    <n v="39"/>
    <x v="1"/>
    <n v="26"/>
    <n v="52"/>
    <x v="1"/>
    <n v="2"/>
    <s v="2. EXP - Operating Expense"/>
    <n v="39"/>
    <x v="27"/>
    <n v="1403"/>
    <n v="624.01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0"/>
    <n v="0"/>
    <n v="270.8"/>
    <n v="156.25"/>
    <n v="0"/>
    <n v="0"/>
    <n v="156.25"/>
    <n v="311.51"/>
    <n v="311.51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4"/>
    <x v="9"/>
    <x v="1"/>
    <n v="2"/>
    <n v="2"/>
    <n v="36"/>
    <x v="14"/>
    <n v="26"/>
    <n v="49"/>
    <x v="10"/>
    <n v="2"/>
    <s v="2. EXP - Operating Expense"/>
    <n v="40"/>
    <x v="48"/>
    <n v="900"/>
    <n v="1800000"/>
    <n v="69991.710000000006"/>
    <n v="47787.47"/>
    <n v="50321.95"/>
    <n v="297224.78999999998"/>
    <n v="156646.03"/>
    <n v="144612.87"/>
    <n v="32073.32"/>
    <n v="23970.6"/>
    <n v="81843.78"/>
    <n v="45615.21"/>
    <n v="62424.55"/>
    <n v="122068.75"/>
    <n v="125000"/>
    <n v="125000"/>
    <n v="125000"/>
    <n v="125000"/>
    <n v="150000"/>
    <n v="175000"/>
    <n v="175000"/>
    <n v="175000"/>
    <n v="175000"/>
    <n v="175000"/>
    <n v="150000"/>
    <n v="125000"/>
    <n v="1134581.03"/>
    <n v="1800000"/>
    <s v="All Budget Divisions"/>
    <s v="BD-40 - Lifeline"/>
    <x v="5"/>
    <s v="USF"/>
    <s v="General and Administrative"/>
    <s v="Printing and Postage"/>
    <n v="665418.97"/>
    <s v="40-400-40.62600"/>
    <s v="400-Lifeline"/>
    <s v="400"/>
    <x v="48"/>
    <x v="8"/>
  </r>
  <r>
    <x v="0"/>
    <x v="3"/>
    <x v="3"/>
    <n v="2"/>
    <n v="2"/>
    <n v="39"/>
    <x v="1"/>
    <n v="26"/>
    <n v="52"/>
    <x v="1"/>
    <n v="2"/>
    <s v="2. EXP - Operating Expense"/>
    <n v="26"/>
    <x v="51"/>
    <n v="1369"/>
    <n v="15943.45"/>
    <n v="1749.79"/>
    <n v="-10"/>
    <n v="-10"/>
    <n v="-15"/>
    <n v="-10"/>
    <n v="-10"/>
    <n v="-10"/>
    <n v="-5"/>
    <n v="0"/>
    <n v="0"/>
    <n v="0"/>
    <n v="0"/>
    <n v="1749.79"/>
    <n v="-10"/>
    <n v="-10"/>
    <n v="0"/>
    <n v="1705.64"/>
    <n v="1786.86"/>
    <n v="1868.08"/>
    <n v="1705.64"/>
    <n v="1786.86"/>
    <n v="1786.86"/>
    <n v="1705.64"/>
    <n v="1868.08"/>
    <n v="1714.79"/>
    <n v="1729.79"/>
    <s v="All Budget Divisions"/>
    <s v="CD-61 - Office of the Chief Administrative Officer Division"/>
    <x v="1"/>
    <s v="USF"/>
    <s v="Employee Expenses"/>
    <s v="Compensation and Benefits"/>
    <n v="15"/>
    <s v="61-610-61.62303"/>
    <s v="610-Enterprise Strategy"/>
    <s v="610"/>
    <x v="51"/>
    <x v="3"/>
  </r>
  <r>
    <x v="5"/>
    <x v="10"/>
    <x v="1"/>
    <n v="2"/>
    <n v="2"/>
    <n v="52"/>
    <x v="10"/>
    <n v="26"/>
    <n v="59"/>
    <x v="2"/>
    <n v="2"/>
    <s v="2. EXP - Operating Expense"/>
    <n v="27"/>
    <x v="38"/>
    <n v="1262"/>
    <n v="9620.7209999999995"/>
    <n v="990.76"/>
    <n v="1185.0999999999999"/>
    <n v="1093.56"/>
    <n v="1117.33"/>
    <n v="1099.1199999999999"/>
    <n v="1099.1199999999999"/>
    <n v="361.42"/>
    <n v="979.83"/>
    <n v="979.83"/>
    <n v="979.83"/>
    <n v="979.83"/>
    <n v="979.83"/>
    <n v="847.803"/>
    <n v="737.22"/>
    <n v="774.08100000000002"/>
    <n v="810.94200000000001"/>
    <n v="810.94200000000001"/>
    <n v="774.08100000000002"/>
    <n v="847.803"/>
    <n v="774.08100000000002"/>
    <n v="810.94200000000001"/>
    <n v="847.803"/>
    <n v="737.22"/>
    <n v="847.803"/>
    <n v="11845.56"/>
    <n v="9620.7209999999995"/>
    <s v="All Budget Divisions"/>
    <s v="DA-30 - High Cost (DA)"/>
    <x v="4"/>
    <s v="USF"/>
    <s v="Employee Expenses"/>
    <s v="Compensation and Benefits"/>
    <n v="-2224.8389999999999"/>
    <s v="90-902-30.62304"/>
    <s v="902-Business Relationship Management"/>
    <s v="902"/>
    <x v="38"/>
    <x v="3"/>
  </r>
  <r>
    <x v="1"/>
    <x v="1"/>
    <x v="1"/>
    <n v="2"/>
    <n v="2"/>
    <n v="42"/>
    <x v="11"/>
    <n v="26"/>
    <n v="55"/>
    <x v="6"/>
    <n v="2"/>
    <s v="2. EXP - Operating Expense"/>
    <n v="30"/>
    <x v="39"/>
    <n v="530"/>
    <n v="-1032000"/>
    <n v="0"/>
    <n v="0"/>
    <n v="0"/>
    <n v="0"/>
    <n v="0"/>
    <n v="0"/>
    <n v="0"/>
    <n v="0"/>
    <n v="0"/>
    <n v="0"/>
    <n v="0"/>
    <n v="0"/>
    <n v="-86000"/>
    <n v="-86000"/>
    <n v="-86000"/>
    <n v="-86000"/>
    <n v="-86000"/>
    <n v="-86000"/>
    <n v="-86000"/>
    <n v="-86000"/>
    <n v="-86000"/>
    <n v="-86000"/>
    <n v="-86000"/>
    <n v="-86000"/>
    <n v="0"/>
    <n v="-1032000"/>
    <s v="All Budget Divisions"/>
    <s v="CD-70 - Finance"/>
    <x v="1"/>
    <s v="USF"/>
    <s v="Employee Expenses"/>
    <s v="Compensation and Benefits"/>
    <n v="-1032000"/>
    <s v="70-700-70.62307"/>
    <s v="700-Finance"/>
    <s v="700"/>
    <x v="39"/>
    <x v="0"/>
  </r>
  <r>
    <x v="0"/>
    <x v="11"/>
    <x v="6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6"/>
    <x v="12"/>
    <x v="6"/>
    <n v="2"/>
    <n v="2"/>
    <n v="39"/>
    <x v="1"/>
    <n v="26"/>
    <n v="52"/>
    <x v="1"/>
    <n v="2"/>
    <s v="2. EXP - Operating Expense"/>
    <n v="30"/>
    <x v="39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7"/>
    <x v="5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5"/>
    <x v="16"/>
    <x v="9"/>
    <n v="2"/>
    <n v="2"/>
    <n v="55"/>
    <x v="9"/>
    <n v="26"/>
    <n v="59"/>
    <x v="2"/>
    <n v="2"/>
    <s v="2. EXP - Operating Expense"/>
    <n v="24"/>
    <x v="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49"/>
    <n v="16504.3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961"/>
    <n v="1613.54"/>
    <n v="1473.23"/>
    <n v="1543.38"/>
    <n v="1543.38"/>
    <n v="1473.23"/>
    <n v="1613.54"/>
    <n v="7244"/>
    <n v="7244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62"/>
    <n v="394136.29399999999"/>
    <n v="32488.36"/>
    <n v="32348.880000000001"/>
    <n v="31991.45"/>
    <n v="31339.49"/>
    <n v="33364.99"/>
    <n v="33391.89"/>
    <n v="34421.83"/>
    <n v="34105.96"/>
    <n v="34303.11"/>
    <n v="34605.94"/>
    <n v="34680.94"/>
    <n v="34680.94"/>
    <n v="34599.750999999997"/>
    <n v="31591.077000000001"/>
    <n v="31591.077000000001"/>
    <n v="33095.413999999997"/>
    <n v="34599.750999999997"/>
    <n v="30086.74"/>
    <n v="34599.750999999997"/>
    <n v="33095.413999999997"/>
    <n v="31591.077000000001"/>
    <n v="34599.750999999997"/>
    <n v="31591.077000000001"/>
    <n v="33095.413999999997"/>
    <n v="401723.78"/>
    <n v="394136.29399999999"/>
    <s v="All Budget Divisions"/>
    <s v="CD-90 - Information Technology"/>
    <x v="1"/>
    <s v="USF"/>
    <s v="Employee Expenses"/>
    <s v="Compensation and Benefits"/>
    <n v="-7587.4859999999999"/>
    <s v="90-909-90.62303"/>
    <s v="909-Project Management Office"/>
    <s v="909"/>
    <x v="51"/>
    <x v="3"/>
  </r>
  <r>
    <x v="0"/>
    <x v="7"/>
    <x v="5"/>
    <n v="2"/>
    <n v="2"/>
    <n v="34"/>
    <x v="7"/>
    <n v="26"/>
    <n v="47"/>
    <x v="5"/>
    <n v="2"/>
    <s v="2. EXP - Operating Expense"/>
    <n v="26"/>
    <x v="51"/>
    <n v="1335"/>
    <n v="754780.89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94143.360000000001"/>
    <n v="102545.42"/>
    <n v="96665.07"/>
    <n v="0"/>
    <n v="0"/>
    <n v="0"/>
    <n v="0"/>
    <n v="851130.96"/>
    <n v="754780.89"/>
    <s v="All Budget Divisions"/>
    <s v="BD-20 - Schools &amp; Libraries"/>
    <x v="3"/>
    <s v="USF"/>
    <s v="Employee Expenses"/>
    <s v="Compensation and Benefits"/>
    <n v="-96350.07"/>
    <s v="20-200-20.62303"/>
    <s v="200-Schools &amp; Libraries"/>
    <s v="200"/>
    <x v="51"/>
    <x v="3"/>
  </r>
  <r>
    <x v="0"/>
    <x v="6"/>
    <x v="1"/>
    <n v="2"/>
    <n v="2"/>
    <n v="35"/>
    <x v="12"/>
    <n v="26"/>
    <n v="48"/>
    <x v="7"/>
    <n v="2"/>
    <s v="2. EXP - Operating Expense"/>
    <n v="26"/>
    <x v="51"/>
    <n v="1340"/>
    <n v="906633.33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6421.2"/>
    <n v="69473.820000000007"/>
    <n v="76421.2"/>
    <n v="76421.2"/>
    <n v="72947.509999999995"/>
    <n v="76421.2"/>
    <n v="79894.89"/>
    <n v="72947.509999999995"/>
    <n v="76421.2"/>
    <n v="76421.2"/>
    <n v="72947.509999999995"/>
    <n v="79894.89"/>
    <n v="715756.39"/>
    <n v="677369.73"/>
    <s v="All Budget Divisions"/>
    <s v="BD-30 - High Cost"/>
    <x v="4"/>
    <s v="USF"/>
    <s v="Employee Expenses"/>
    <s v="Compensation and Benefits"/>
    <n v="-38386.660000000003"/>
    <s v="30-300-30.62303"/>
    <s v="300-High Cost"/>
    <s v="300"/>
    <x v="51"/>
    <x v="3"/>
  </r>
  <r>
    <x v="0"/>
    <x v="19"/>
    <x v="12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19"/>
    <x v="12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1"/>
    <x v="6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5"/>
    <x v="15"/>
    <x v="5"/>
    <n v="2"/>
    <n v="2"/>
    <n v="33"/>
    <x v="20"/>
    <n v="26"/>
    <n v="55"/>
    <x v="6"/>
    <n v="2"/>
    <s v="2. EXP - Operating Expense"/>
    <n v="24"/>
    <x v="3"/>
    <n v="1106"/>
    <n v="6624.6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6624.6"/>
    <n v="6624.6"/>
    <s v="All Budget Divisions"/>
    <s v="CD-10 - Contributors/499"/>
    <x v="1"/>
    <s v="USF"/>
    <s v="Employee Expenses"/>
    <s v="Compensation and Benefits"/>
    <n v="0"/>
    <s v="10-100-10.62301"/>
    <s v="100-499"/>
    <s v="100"/>
    <x v="3"/>
    <x v="3"/>
  </r>
  <r>
    <x v="0"/>
    <x v="14"/>
    <x v="8"/>
    <n v="2"/>
    <n v="2"/>
    <n v="37"/>
    <x v="5"/>
    <n v="26"/>
    <n v="50"/>
    <x v="0"/>
    <n v="2"/>
    <s v="2. EXP - Operating Expense"/>
    <n v="24"/>
    <x v="3"/>
    <n v="1346"/>
    <n v="93778.39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5547.88"/>
    <n v="5383.6"/>
    <n v="6330.22"/>
    <n v="11189.54"/>
    <n v="11189.54"/>
    <n v="10680.92"/>
    <n v="11698.15"/>
    <n v="49020.24"/>
    <n v="49020.2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19"/>
    <x v="12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7"/>
    <x v="10"/>
    <n v="2"/>
    <n v="2"/>
    <n v="37"/>
    <x v="5"/>
    <n v="26"/>
    <n v="50"/>
    <x v="0"/>
    <n v="3"/>
    <s v="4. USAC_DEBIT - USAC Administration (Debit to SM)"/>
    <n v="129"/>
    <x v="67"/>
    <n v="1346"/>
    <n v="75200.44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0"/>
    <n v="0"/>
    <n v="0"/>
    <n v="0"/>
    <n v="0"/>
    <n v="0"/>
    <n v="0"/>
    <n v="0"/>
    <n v="0"/>
    <n v="0"/>
    <n v="75200.44"/>
    <n v="75200.44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2"/>
    <x v="2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5"/>
    <x v="16"/>
    <x v="9"/>
    <n v="2"/>
    <n v="2"/>
    <n v="42"/>
    <x v="11"/>
    <n v="26"/>
    <n v="55"/>
    <x v="6"/>
    <n v="6"/>
    <s v="X00000 - Capital Expenses"/>
    <n v="137"/>
    <x v="4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1"/>
    <x v="6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1"/>
    <x v="1"/>
    <x v="1"/>
    <n v="2"/>
    <n v="2"/>
    <n v="36"/>
    <x v="14"/>
    <n v="26"/>
    <n v="49"/>
    <x v="10"/>
    <n v="2"/>
    <s v="2. EXP - Operating Expense"/>
    <n v="146"/>
    <x v="5"/>
    <n v="458"/>
    <n v="220"/>
    <n v="175"/>
    <n v="0"/>
    <n v="0"/>
    <n v="0"/>
    <n v="0"/>
    <n v="0"/>
    <n v="0"/>
    <n v="125"/>
    <n v="0"/>
    <n v="0"/>
    <n v="0"/>
    <n v="0"/>
    <n v="0"/>
    <n v="0"/>
    <n v="220"/>
    <n v="0"/>
    <n v="0"/>
    <n v="0"/>
    <n v="0"/>
    <n v="0"/>
    <n v="0"/>
    <n v="0"/>
    <n v="0"/>
    <n v="0"/>
    <n v="300"/>
    <n v="220"/>
    <s v="All Budget Divisions"/>
    <s v="BD-40 - Lifeline"/>
    <x v="5"/>
    <s v="USF"/>
    <s v="Employee Expenses"/>
    <s v="Dues and Subscriptions"/>
    <n v="-80"/>
    <s v="40-400-40.62200"/>
    <s v="400-Lifeline"/>
    <s v="400"/>
    <x v="5"/>
    <x v="4"/>
  </r>
  <r>
    <x v="4"/>
    <x v="9"/>
    <x v="1"/>
    <n v="2"/>
    <n v="2"/>
    <n v="46"/>
    <x v="3"/>
    <n v="26"/>
    <n v="59"/>
    <x v="2"/>
    <n v="2"/>
    <s v="2. EXP - Operating Expense"/>
    <n v="108"/>
    <x v="30"/>
    <n v="1066"/>
    <n v="-166216.8138"/>
    <n v="0"/>
    <n v="0"/>
    <n v="0"/>
    <n v="0"/>
    <n v="0"/>
    <n v="0"/>
    <n v="0"/>
    <n v="0"/>
    <n v="0"/>
    <n v="0"/>
    <n v="0"/>
    <n v="0"/>
    <n v="-14591.5524"/>
    <n v="-13322.7217"/>
    <n v="-13322.7217"/>
    <n v="-13957.137000000001"/>
    <n v="-14591.5524"/>
    <n v="-12688.306399999999"/>
    <n v="-14591.5524"/>
    <n v="-13957.137000000001"/>
    <n v="-13322.7217"/>
    <n v="-14591.5524"/>
    <n v="-13322.7217"/>
    <n v="-13957.137000000001"/>
    <n v="0"/>
    <n v="-166216.8138"/>
    <s v="All Budget Divisions"/>
    <s v="CD-90 - Information Technology"/>
    <x v="1"/>
    <s v="USF"/>
    <s v="Employee Expenses"/>
    <s v="Compensation and Benefits"/>
    <n v="-166216.8138"/>
    <s v="90-910-90.68009"/>
    <s v="910-Enterprise Technology Development"/>
    <s v="910"/>
    <x v="30"/>
    <x v="0"/>
  </r>
  <r>
    <x v="5"/>
    <x v="20"/>
    <x v="13"/>
    <n v="2"/>
    <n v="2"/>
    <n v="39"/>
    <x v="1"/>
    <n v="26"/>
    <n v="52"/>
    <x v="1"/>
    <n v="2"/>
    <s v="2. EXP - Operating Expense"/>
    <n v="110"/>
    <x v="46"/>
    <n v="1149"/>
    <n v="52645.06"/>
    <n v="0"/>
    <n v="0"/>
    <n v="0"/>
    <n v="0"/>
    <n v="0"/>
    <n v="0"/>
    <n v="0"/>
    <n v="0"/>
    <n v="0"/>
    <n v="0"/>
    <n v="0"/>
    <n v="-16822.509999999998"/>
    <n v="0"/>
    <n v="0"/>
    <n v="0"/>
    <n v="0"/>
    <n v="0"/>
    <n v="0"/>
    <n v="0"/>
    <n v="0"/>
    <n v="0"/>
    <n v="0"/>
    <n v="0"/>
    <n v="52645.06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5"/>
    <x v="15"/>
    <x v="5"/>
    <n v="2"/>
    <n v="2"/>
    <n v="43"/>
    <x v="21"/>
    <n v="26"/>
    <n v="56"/>
    <x v="12"/>
    <n v="2"/>
    <s v="2. EXP - Operating Expense"/>
    <n v="110"/>
    <x v="46"/>
    <n v="1211"/>
    <n v="4549.84"/>
    <n v="0"/>
    <n v="0"/>
    <n v="0"/>
    <n v="0"/>
    <n v="0"/>
    <n v="0"/>
    <n v="0"/>
    <n v="0"/>
    <n v="0"/>
    <n v="0"/>
    <n v="0"/>
    <n v="4549.84"/>
    <n v="0"/>
    <n v="0"/>
    <n v="0"/>
    <n v="0"/>
    <n v="0"/>
    <n v="0"/>
    <n v="0"/>
    <n v="0"/>
    <n v="0"/>
    <n v="0"/>
    <n v="0"/>
    <n v="4549.84"/>
    <n v="4549.84"/>
    <n v="4549.84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6"/>
    <x v="1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1"/>
    <x v="6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5"/>
    <x v="10"/>
    <x v="1"/>
    <n v="2"/>
    <n v="2"/>
    <n v="42"/>
    <x v="11"/>
    <n v="26"/>
    <n v="55"/>
    <x v="6"/>
    <n v="2"/>
    <s v="2. EXP - Operating Expense"/>
    <n v="114"/>
    <x v="9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5"/>
    <x v="20"/>
    <x v="13"/>
    <n v="2"/>
    <n v="2"/>
    <n v="46"/>
    <x v="3"/>
    <n v="26"/>
    <n v="59"/>
    <x v="2"/>
    <n v="2"/>
    <s v="2. EXP - Operating Expense"/>
    <n v="105"/>
    <x v="1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3"/>
    <x v="3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1"/>
    <x v="6"/>
    <n v="2"/>
    <n v="2"/>
    <n v="52"/>
    <x v="10"/>
    <n v="26"/>
    <n v="59"/>
    <x v="2"/>
    <n v="2"/>
    <s v="2. EXP - Operating Expense"/>
    <n v="105"/>
    <x v="11"/>
    <n v="1469"/>
    <n v="8435.7099999999991"/>
    <n v="0"/>
    <n v="0"/>
    <n v="0"/>
    <n v="0"/>
    <n v="0"/>
    <n v="0"/>
    <n v="0"/>
    <n v="0"/>
    <n v="0"/>
    <n v="0"/>
    <n v="0"/>
    <n v="0"/>
    <n v="25.38"/>
    <n v="23.08"/>
    <n v="25.38"/>
    <n v="25.38"/>
    <n v="24.23"/>
    <n v="25.38"/>
    <n v="26.54"/>
    <n v="24.23"/>
    <n v="25.38"/>
    <n v="25.38"/>
    <n v="3278.06"/>
    <n v="4907.29"/>
    <n v="0"/>
    <n v="224.98"/>
    <s v="All Budget Divisions"/>
    <s v="DA-30 - High Cost (DA)"/>
    <x v="4"/>
    <s v="USF"/>
    <s v="Employee Expenses"/>
    <s v="Compensation and Benefits"/>
    <n v="224.98"/>
    <s v="90-909-30.68005"/>
    <s v="909-Project Management Office"/>
    <s v="909"/>
    <x v="11"/>
    <x v="3"/>
  </r>
  <r>
    <x v="0"/>
    <x v="0"/>
    <x v="0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6"/>
    <x v="12"/>
    <x v="6"/>
    <n v="2"/>
    <n v="2"/>
    <n v="45"/>
    <x v="6"/>
    <n v="26"/>
    <n v="58"/>
    <x v="4"/>
    <n v="2"/>
    <s v="2. EXP - Operating Expense"/>
    <n v="105"/>
    <x v="11"/>
    <n v="1613"/>
    <n v="54688.490400000002"/>
    <n v="0"/>
    <n v="0"/>
    <n v="0"/>
    <n v="0"/>
    <n v="0"/>
    <n v="0"/>
    <n v="0"/>
    <n v="0"/>
    <n v="0"/>
    <n v="0"/>
    <n v="0"/>
    <n v="0"/>
    <n v="250"/>
    <n v="250"/>
    <n v="250"/>
    <n v="250"/>
    <n v="250"/>
    <n v="250"/>
    <n v="250"/>
    <n v="250"/>
    <n v="250"/>
    <n v="250"/>
    <n v="250"/>
    <n v="51938.490400000002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1"/>
    <x v="1"/>
    <x v="1"/>
    <n v="2"/>
    <n v="2"/>
    <n v="49"/>
    <x v="13"/>
    <n v="26"/>
    <n v="58"/>
    <x v="4"/>
    <n v="2"/>
    <s v="2. EXP - Operating Expense"/>
    <n v="107"/>
    <x v="12"/>
    <n v="554"/>
    <n v="0"/>
    <n v="0"/>
    <n v="0"/>
    <n v="354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4.31"/>
    <n v="0"/>
    <s v="All Budget Divisions"/>
    <s v="CD-42 - ACP (FCC Appropriated Program; formerly EBB)"/>
    <x v="0"/>
    <s v="FCC"/>
    <s v="Employee Expenses"/>
    <s v="Compensation and Benefits"/>
    <n v="-354.31"/>
    <s v="80-403-42.68008"/>
    <s v="403-ACP (FCC Appropriated Program; formerly EBB)"/>
    <s v="403"/>
    <x v="12"/>
    <x v="0"/>
  </r>
  <r>
    <x v="0"/>
    <x v="11"/>
    <x v="6"/>
    <n v="2"/>
    <n v="2"/>
    <n v="39"/>
    <x v="1"/>
    <n v="26"/>
    <n v="52"/>
    <x v="1"/>
    <n v="2"/>
    <s v="2. EXP - Operating Expense"/>
    <n v="82"/>
    <x v="113"/>
    <n v="1403"/>
    <n v="253353"/>
    <n v="14210.52"/>
    <n v="15821.54"/>
    <n v="37635.89"/>
    <n v="18878.79"/>
    <n v="13001.98"/>
    <n v="18515.53"/>
    <n v="21334.400000000001"/>
    <n v="16782.810000000001"/>
    <n v="20983.06"/>
    <n v="0"/>
    <n v="0"/>
    <n v="0"/>
    <n v="17235"/>
    <n v="22440"/>
    <n v="18350"/>
    <n v="25445"/>
    <n v="26740"/>
    <n v="9806"/>
    <n v="20866"/>
    <n v="22623"/>
    <n v="21058"/>
    <n v="22503"/>
    <n v="25595"/>
    <n v="20692"/>
    <n v="177164.52"/>
    <n v="184563"/>
    <s v="All Budget Divisions"/>
    <s v="CD-61 - Office of the Chief Administrative Officer Division"/>
    <x v="1"/>
    <s v="USF"/>
    <s v="General and Administrative"/>
    <s v="Telecommunications and Other Expenses"/>
    <n v="7398.48"/>
    <s v="70-735-70.65200"/>
    <s v="735-Facilities"/>
    <s v="735"/>
    <x v="113"/>
    <x v="8"/>
  </r>
  <r>
    <x v="5"/>
    <x v="20"/>
    <x v="13"/>
    <n v="2"/>
    <n v="2"/>
    <n v="39"/>
    <x v="1"/>
    <n v="26"/>
    <n v="52"/>
    <x v="1"/>
    <n v="2"/>
    <s v="2. EXP - Operating Expense"/>
    <n v="95"/>
    <x v="7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1"/>
    <x v="6"/>
    <n v="2"/>
    <n v="2"/>
    <n v="39"/>
    <x v="1"/>
    <n v="26"/>
    <n v="52"/>
    <x v="1"/>
    <n v="2"/>
    <s v="2. EXP - Operating Expense"/>
    <n v="100"/>
    <x v="18"/>
    <n v="1403"/>
    <n v="397051.7"/>
    <n v="33240.15"/>
    <n v="30218.32"/>
    <n v="33240.15"/>
    <n v="29652.639999999999"/>
    <n v="27123.09"/>
    <n v="30431.18"/>
    <n v="35417.599999999999"/>
    <n v="31913.24"/>
    <n v="28433.89"/>
    <n v="0"/>
    <n v="0"/>
    <n v="0"/>
    <n v="33467.96"/>
    <n v="30425.41"/>
    <n v="33467.96"/>
    <n v="33467.96"/>
    <n v="31946.69"/>
    <n v="33467.96"/>
    <n v="34989.230000000003"/>
    <n v="31946.69"/>
    <n v="33467.96"/>
    <n v="33467.96"/>
    <n v="31946.69"/>
    <n v="34989.230000000003"/>
    <n v="279670.26"/>
    <n v="296647.82"/>
    <s v="All Budget Divisions"/>
    <s v="CD-61 - Office of the Chief Administrative Officer Division"/>
    <x v="1"/>
    <s v="USF"/>
    <s v="Employee Expenses"/>
    <s v="Compensation and Benefits"/>
    <n v="16977.560000000001"/>
    <s v="70-735-70.68000"/>
    <s v="735-Facilities"/>
    <s v="735"/>
    <x v="18"/>
    <x v="3"/>
  </r>
  <r>
    <x v="6"/>
    <x v="12"/>
    <x v="6"/>
    <n v="2"/>
    <n v="2"/>
    <n v="54"/>
    <x v="15"/>
    <n v="26"/>
    <n v="59"/>
    <x v="2"/>
    <n v="2"/>
    <s v="2. EXP - Operating Expense"/>
    <n v="100"/>
    <x v="18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2"/>
    <x v="4"/>
    <x v="1"/>
    <n v="2"/>
    <n v="2"/>
    <n v="33"/>
    <x v="20"/>
    <n v="26"/>
    <n v="55"/>
    <x v="6"/>
    <n v="2"/>
    <s v="2. EXP - Operating Expense"/>
    <n v="104"/>
    <x v="54"/>
    <n v="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2"/>
    <x v="4"/>
    <x v="1"/>
    <n v="2"/>
    <n v="2"/>
    <n v="46"/>
    <x v="3"/>
    <n v="26"/>
    <n v="59"/>
    <x v="2"/>
    <n v="2"/>
    <s v="2. EXP - Operating Expense"/>
    <n v="104"/>
    <x v="54"/>
    <n v="413"/>
    <n v="0"/>
    <n v="0"/>
    <n v="0"/>
    <n v="0"/>
    <n v="0"/>
    <n v="0"/>
    <n v="0"/>
    <n v="0"/>
    <n v="0"/>
    <n v="0"/>
    <n v="0"/>
    <n v="0"/>
    <n v="6972.99"/>
    <n v="0"/>
    <n v="0"/>
    <n v="0"/>
    <n v="0"/>
    <n v="0"/>
    <n v="0"/>
    <n v="0"/>
    <n v="0"/>
    <n v="0"/>
    <n v="0"/>
    <n v="0"/>
    <n v="0"/>
    <n v="6972.99"/>
    <n v="0"/>
    <s v="All Budget Divisions"/>
    <s v="CD-90 - Information Technology"/>
    <x v="1"/>
    <s v="USF"/>
    <s v="Employee Expenses"/>
    <s v="Compensation and Benefits"/>
    <n v="-6972.99"/>
    <s v="90-913-90.68004"/>
    <s v="913-Architecture and Standards"/>
    <s v="913"/>
    <x v="54"/>
    <x v="0"/>
  </r>
  <r>
    <x v="4"/>
    <x v="9"/>
    <x v="1"/>
    <n v="2"/>
    <n v="2"/>
    <n v="48"/>
    <x v="8"/>
    <n v="26"/>
    <n v="47"/>
    <x v="5"/>
    <n v="2"/>
    <s v="2. EXP - Operating Expense"/>
    <n v="57"/>
    <x v="22"/>
    <n v="893"/>
    <n v="15301740"/>
    <n v="700000"/>
    <n v="699560.68"/>
    <n v="699853.56"/>
    <n v="699853.56"/>
    <n v="699853.56"/>
    <n v="1039853.56"/>
    <n v="704253.56"/>
    <n v="704253.56"/>
    <n v="704453.56"/>
    <n v="694211.27"/>
    <n v="703042.99"/>
    <n v="385810.14"/>
    <n v="1505334"/>
    <n v="2052449"/>
    <n v="1511612"/>
    <n v="1568623"/>
    <n v="1013777"/>
    <n v="1571033"/>
    <n v="1009700"/>
    <n v="1560958"/>
    <n v="1011705"/>
    <n v="1247843"/>
    <n v="697882"/>
    <n v="550824"/>
    <n v="8435000"/>
    <n v="15301740"/>
    <s v="All Budget Divisions"/>
    <s v="CD-22 - ECF (FCC Appropriated Program)"/>
    <x v="0"/>
    <s v="FCC"/>
    <s v="Professional Services"/>
    <s v="Other Professional Services"/>
    <n v="6866740"/>
    <s v="20-202-22.64800"/>
    <s v="202-ECF (FCC Appropriated Program)"/>
    <s v="202"/>
    <x v="22"/>
    <x v="9"/>
  </r>
  <r>
    <x v="0"/>
    <x v="17"/>
    <x v="10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9"/>
    <x v="12"/>
    <n v="2"/>
    <n v="2"/>
    <n v="42"/>
    <x v="11"/>
    <n v="26"/>
    <n v="55"/>
    <x v="6"/>
    <n v="2"/>
    <s v="2. EXP - Operating Expense"/>
    <n v="57"/>
    <x v="22"/>
    <n v="1406"/>
    <n v="4621534.1833309997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14747"/>
    <n v="620747"/>
    <n v="405500.83666700003"/>
    <n v="405500.83666700003"/>
    <n v="405500.83666700003"/>
    <n v="405500.83666700003"/>
    <n v="405500.83666299999"/>
    <n v="2594030"/>
    <n v="259403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11"/>
    <x v="6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4"/>
    <x v="8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5"/>
    <x v="10"/>
    <x v="1"/>
    <n v="2"/>
    <n v="2"/>
    <n v="36"/>
    <x v="14"/>
    <n v="26"/>
    <n v="49"/>
    <x v="10"/>
    <n v="2"/>
    <s v="2. EXP - Operating Expense"/>
    <n v="64"/>
    <x v="23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8"/>
    <x v="11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7"/>
    <x v="10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5"/>
    <x v="15"/>
    <x v="5"/>
    <n v="2"/>
    <n v="2"/>
    <n v="49"/>
    <x v="13"/>
    <n v="26"/>
    <n v="52"/>
    <x v="1"/>
    <n v="2"/>
    <s v="2. EXP - Operating Expense"/>
    <n v="31"/>
    <x v="24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3"/>
    <x v="8"/>
    <x v="1"/>
    <n v="2"/>
    <n v="2"/>
    <n v="48"/>
    <x v="8"/>
    <n v="26"/>
    <n v="59"/>
    <x v="2"/>
    <n v="2"/>
    <s v="2. EXP - Operating Expense"/>
    <n v="33"/>
    <x v="25"/>
    <n v="7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2"/>
    <x v="2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6"/>
    <x v="12"/>
    <x v="6"/>
    <n v="2"/>
    <n v="2"/>
    <n v="55"/>
    <x v="9"/>
    <n v="26"/>
    <n v="53"/>
    <x v="3"/>
    <n v="2"/>
    <s v="2. EXP - Operating Expense"/>
    <n v="44"/>
    <x v="57"/>
    <n v="1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7"/>
    <x v="5"/>
    <n v="2"/>
    <n v="2"/>
    <n v="46"/>
    <x v="3"/>
    <n v="26"/>
    <n v="59"/>
    <x v="2"/>
    <n v="2"/>
    <s v="2. EXP - Operating Expense"/>
    <n v="27"/>
    <x v="38"/>
    <n v="1455"/>
    <n v="30411.91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4311.08"/>
    <n v="4311.08"/>
    <n v="4111.08"/>
    <n v="0"/>
    <n v="0"/>
    <n v="0"/>
    <n v="0"/>
    <n v="34270.620000000003"/>
    <n v="30411.91"/>
    <s v="All Budget Divisions"/>
    <s v="CD-90 - Information Technology"/>
    <x v="1"/>
    <s v="USF"/>
    <s v="Employee Expenses"/>
    <s v="Compensation and Benefits"/>
    <n v="-3858.71"/>
    <s v="90-902-90.62304"/>
    <s v="902-Business Relationship Management"/>
    <s v="902"/>
    <x v="38"/>
    <x v="3"/>
  </r>
  <r>
    <x v="0"/>
    <x v="14"/>
    <x v="8"/>
    <n v="2"/>
    <n v="2"/>
    <n v="39"/>
    <x v="1"/>
    <n v="26"/>
    <n v="52"/>
    <x v="1"/>
    <n v="2"/>
    <s v="2. EXP - Operating Expense"/>
    <n v="29"/>
    <x v="4"/>
    <n v="1369"/>
    <n v="8586.02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191.41"/>
    <n v="287.11"/>
    <n v="-957.03"/>
    <n v="2099.34"/>
    <n v="2099.34"/>
    <n v="2003.92"/>
    <n v="2194.7600000000002"/>
    <n v="188.66"/>
    <n v="188.66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473"/>
    <n v="203563.14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8461.92"/>
    <n v="8848.06"/>
    <n v="21399.98"/>
    <n v="22419.02"/>
    <n v="22419.02"/>
    <n v="21399.98"/>
    <n v="23438.07"/>
    <n v="92487.07"/>
    <n v="92487.07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0"/>
    <x v="13"/>
    <x v="7"/>
    <n v="2"/>
    <n v="2"/>
    <n v="54"/>
    <x v="15"/>
    <n v="26"/>
    <n v="59"/>
    <x v="2"/>
    <n v="2"/>
    <s v="2. EXP - Operating Expense"/>
    <n v="29"/>
    <x v="4"/>
    <n v="1507"/>
    <n v="119788.62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9711.48"/>
    <n v="10152.91"/>
    <n v="9270.0499999999993"/>
    <n v="9711.48"/>
    <n v="9711.48"/>
    <n v="9270.0499999999993"/>
    <n v="10152.91"/>
    <n v="51808.26"/>
    <n v="51808.26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71"/>
    <n v="-1190.9949999999999"/>
    <n v="0"/>
    <n v="0"/>
    <n v="0"/>
    <n v="0"/>
    <n v="0"/>
    <n v="0"/>
    <n v="0"/>
    <n v="0"/>
    <n v="0"/>
    <n v="0"/>
    <n v="0"/>
    <n v="0"/>
    <n v="-110.7946"/>
    <n v="-94.403700000000001"/>
    <n v="-99.123900000000006"/>
    <n v="-103.84399999999999"/>
    <n v="-103.84399999999999"/>
    <n v="-99.123900000000006"/>
    <n v="-108.5642"/>
    <n v="-99.123900000000006"/>
    <n v="-102.8126"/>
    <n v="-91.547499999999999"/>
    <n v="-79.606499999999997"/>
    <n v="-98.206199999999995"/>
    <n v="0"/>
    <n v="-1190.9949999999999"/>
    <s v="All Budget Divisions"/>
    <s v="CD-90 - Information Technology"/>
    <x v="1"/>
    <s v="USF"/>
    <s v="Employee Expenses"/>
    <s v="Compensation and Benefits"/>
    <n v="-1190.9949999999999"/>
    <s v="90-907-90.62307"/>
    <s v="907-IT Data"/>
    <s v="907"/>
    <x v="39"/>
    <x v="0"/>
  </r>
  <r>
    <x v="0"/>
    <x v="14"/>
    <x v="8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3"/>
    <x v="8"/>
    <x v="1"/>
    <n v="2"/>
    <n v="2"/>
    <n v="42"/>
    <x v="11"/>
    <n v="26"/>
    <n v="52"/>
    <x v="1"/>
    <n v="2"/>
    <s v="2. EXP - Operating Expense"/>
    <n v="26"/>
    <x v="51"/>
    <n v="759"/>
    <n v="68085.94"/>
    <n v="4614.22"/>
    <n v="8828.43"/>
    <n v="4667.88"/>
    <n v="6070.91"/>
    <n v="8173.19"/>
    <n v="6776.14"/>
    <n v="6776.14"/>
    <n v="6583.89"/>
    <n v="6776.14"/>
    <n v="6776.14"/>
    <n v="6751.14"/>
    <n v="6776.14"/>
    <n v="5761.1180000000004"/>
    <n v="5237.38"/>
    <n v="6022.9870000000001"/>
    <n v="5237.38"/>
    <n v="6022.9870000000001"/>
    <n v="5761.1180000000004"/>
    <n v="5499.2489999999998"/>
    <n v="6022.9870000000001"/>
    <n v="5499.2489999999998"/>
    <n v="5761.1180000000004"/>
    <n v="5761.1180000000004"/>
    <n v="5499.2489999999998"/>
    <n v="79570.36"/>
    <n v="68085.94"/>
    <s v="All Budget Divisions"/>
    <s v="CD-70 - Finance"/>
    <x v="1"/>
    <s v="USF"/>
    <s v="Employee Expenses"/>
    <s v="Compensation and Benefits"/>
    <n v="-11484.42"/>
    <s v="70-735-70.62303"/>
    <s v="735-Facilities"/>
    <s v="735"/>
    <x v="51"/>
    <x v="3"/>
  </r>
  <r>
    <x v="0"/>
    <x v="0"/>
    <x v="0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1"/>
    <x v="1"/>
    <x v="1"/>
    <n v="2"/>
    <n v="2"/>
    <n v="35"/>
    <x v="12"/>
    <n v="26"/>
    <n v="48"/>
    <x v="7"/>
    <n v="2"/>
    <s v="2. EXP - Operating Expense"/>
    <n v="27"/>
    <x v="38"/>
    <n v="455"/>
    <n v="43563"/>
    <n v="3126.73"/>
    <n v="3123.09"/>
    <n v="2985.86"/>
    <n v="3124.13"/>
    <n v="3138.03"/>
    <n v="3240.44"/>
    <n v="3166.66"/>
    <n v="2991.31"/>
    <n v="3180.36"/>
    <n v="3008.41"/>
    <n v="3199.04"/>
    <n v="3139.43"/>
    <n v="3518.55"/>
    <n v="3351"/>
    <n v="3853.65"/>
    <n v="3518.55"/>
    <n v="3686.1"/>
    <n v="3686.1"/>
    <n v="3518.55"/>
    <n v="3853.65"/>
    <n v="3686.1"/>
    <n v="3518.55"/>
    <n v="3686.1"/>
    <n v="3686.1"/>
    <n v="37423.49"/>
    <n v="43563"/>
    <s v="All Budget Divisions"/>
    <s v="BD-30 - High Cost"/>
    <x v="4"/>
    <s v="USF"/>
    <s v="Employee Expenses"/>
    <s v="Compensation and Benefits"/>
    <n v="6139.51"/>
    <s v="30-300-30.62304"/>
    <s v="300-High Cost"/>
    <s v="300"/>
    <x v="38"/>
    <x v="3"/>
  </r>
  <r>
    <x v="0"/>
    <x v="17"/>
    <x v="10"/>
    <n v="2"/>
    <n v="2"/>
    <n v="41"/>
    <x v="17"/>
    <n v="26"/>
    <n v="54"/>
    <x v="11"/>
    <n v="2"/>
    <s v="2. EXP - Operating Expense"/>
    <n v="27"/>
    <x v="38"/>
    <n v="1389"/>
    <n v="24097.87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1916.77"/>
    <n v="1916.77"/>
    <n v="1829.65"/>
    <n v="1916.77"/>
    <n v="2003.9"/>
    <n v="1829.65"/>
    <n v="1916.77"/>
    <n v="1916.77"/>
    <n v="1829.65"/>
    <n v="2003.9"/>
    <n v="5017.2700000000004"/>
    <n v="5017.2700000000004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13"/>
    <x v="7"/>
    <n v="2"/>
    <n v="2"/>
    <n v="39"/>
    <x v="1"/>
    <n v="26"/>
    <n v="52"/>
    <x v="1"/>
    <n v="2"/>
    <s v="2. EXP - Operating Expense"/>
    <n v="27"/>
    <x v="38"/>
    <n v="1403"/>
    <n v="3833.35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368.61"/>
    <n v="385.37"/>
    <n v="351.86"/>
    <n v="368.61"/>
    <n v="368.61"/>
    <n v="351.86"/>
    <n v="385.37"/>
    <n v="1253.06"/>
    <n v="1253.06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3"/>
    <x v="3"/>
    <n v="2"/>
    <n v="2"/>
    <n v="43"/>
    <x v="21"/>
    <n v="26"/>
    <n v="56"/>
    <x v="12"/>
    <n v="2"/>
    <s v="2. EXP - Operating Expense"/>
    <n v="27"/>
    <x v="38"/>
    <n v="1410"/>
    <n v="14535.08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0"/>
    <n v="1337.05"/>
    <n v="1400.72"/>
    <n v="1464.39"/>
    <n v="1337.05"/>
    <n v="1400.72"/>
    <n v="1400.72"/>
    <n v="1337.05"/>
    <n v="1464.39"/>
    <n v="4521.33"/>
    <n v="3392.99"/>
    <s v="All Budget Divisions"/>
    <s v="CD-73 - Procurement"/>
    <x v="1"/>
    <s v="USF"/>
    <s v="Employee Expenses"/>
    <s v="Compensation and Benefits"/>
    <n v="-1128.3399999999999"/>
    <s v="73-730-73.62304"/>
    <s v="730-Procurement"/>
    <s v="730"/>
    <x v="38"/>
    <x v="3"/>
  </r>
  <r>
    <x v="3"/>
    <x v="8"/>
    <x v="1"/>
    <n v="2"/>
    <n v="2"/>
    <n v="55"/>
    <x v="9"/>
    <n v="26"/>
    <n v="58"/>
    <x v="4"/>
    <n v="2"/>
    <s v="2. EXP - Operating Expense"/>
    <n v="16"/>
    <x v="1"/>
    <n v="7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5"/>
    <x v="16"/>
    <x v="9"/>
    <n v="2"/>
    <n v="2"/>
    <n v="53"/>
    <x v="16"/>
    <n v="26"/>
    <n v="59"/>
    <x v="2"/>
    <n v="2"/>
    <s v="2. EXP - Operating Expense"/>
    <n v="18"/>
    <x v="2"/>
    <n v="1294"/>
    <n v="2691744.12"/>
    <n v="263121.71999999997"/>
    <n v="263121.74"/>
    <n v="262105.7"/>
    <n v="262105.7"/>
    <n v="262105.7"/>
    <n v="262105.7"/>
    <n v="262105.7"/>
    <n v="262105.7"/>
    <n v="262105.7"/>
    <n v="262105.7"/>
    <n v="262105.7"/>
    <n v="203061.27"/>
    <n v="263121.71999999997"/>
    <n v="263121.74"/>
    <n v="262105.7"/>
    <n v="262105.7"/>
    <n v="262105.7"/>
    <n v="262105.7"/>
    <n v="262105.7"/>
    <n v="262105.7"/>
    <n v="262105.7"/>
    <n v="262105.7"/>
    <n v="34327.53"/>
    <n v="34327.53"/>
    <n v="3088256.03"/>
    <n v="2691744.12"/>
    <s v="All Budget Divisions"/>
    <s v="DA-40 - Lifeline (DA)"/>
    <x v="5"/>
    <s v="USF"/>
    <s v="General and Administrative"/>
    <s v="Computer Support and Maintenance"/>
    <n v="-396511.91"/>
    <s v="90-913-40.61420"/>
    <s v="913-Architecture and Standards"/>
    <s v="913"/>
    <x v="2"/>
    <x v="2"/>
  </r>
  <r>
    <x v="4"/>
    <x v="9"/>
    <x v="1"/>
    <n v="2"/>
    <n v="2"/>
    <n v="38"/>
    <x v="18"/>
    <n v="26"/>
    <n v="51"/>
    <x v="8"/>
    <n v="2"/>
    <s v="2. EXP - Operating Expense"/>
    <n v="24"/>
    <x v="3"/>
    <n v="916"/>
    <n v="6892.6149999999998"/>
    <n v="391.2"/>
    <n v="391.2"/>
    <n v="350.6"/>
    <n v="350.6"/>
    <n v="350.6"/>
    <n v="350.6"/>
    <n v="305"/>
    <n v="305"/>
    <n v="342.49"/>
    <n v="-200.41"/>
    <n v="361.59"/>
    <n v="361.59"/>
    <n v="605.07690000000002"/>
    <n v="552.4615"/>
    <n v="552.4615"/>
    <n v="578.76919999999996"/>
    <n v="605.07690000000002"/>
    <n v="526.15380000000005"/>
    <n v="605.07690000000002"/>
    <n v="578.76919999999996"/>
    <n v="552.4615"/>
    <n v="605.07690000000002"/>
    <n v="552.4615"/>
    <n v="578.76919999999996"/>
    <n v="3660.06"/>
    <n v="6892.6149999999998"/>
    <s v="All Budget Divisions"/>
    <s v="CD-60 - Chief Executive Office"/>
    <x v="1"/>
    <s v="USF"/>
    <s v="Employee Expenses"/>
    <s v="Compensation and Benefits"/>
    <n v="3232.5549999999998"/>
    <s v="60-600-60.62301"/>
    <s v="600-Chief Executive Office"/>
    <s v="600"/>
    <x v="3"/>
    <x v="3"/>
  </r>
  <r>
    <x v="5"/>
    <x v="10"/>
    <x v="1"/>
    <n v="2"/>
    <n v="2"/>
    <n v="47"/>
    <x v="2"/>
    <n v="26"/>
    <n v="52"/>
    <x v="1"/>
    <n v="2"/>
    <s v="2. EXP - Operating Expense"/>
    <n v="24"/>
    <x v="3"/>
    <n v="1325"/>
    <n v="18310.153600000001"/>
    <n v="1172.8"/>
    <n v="1220.8"/>
    <n v="1088.8"/>
    <n v="1172.8"/>
    <n v="872.8"/>
    <n v="1042.8"/>
    <n v="956.8"/>
    <n v="1415.8"/>
    <n v="692.8"/>
    <n v="1391.68"/>
    <n v="1244.5999999999999"/>
    <n v="1232.48"/>
    <n v="1613.5383999999999"/>
    <n v="1403.0769"/>
    <n v="1473.2308"/>
    <n v="1543.3846000000001"/>
    <n v="1543.3846000000001"/>
    <n v="1473.2308"/>
    <n v="1613.5383999999999"/>
    <n v="1473.2308"/>
    <n v="1543.3846000000001"/>
    <n v="1613.5383999999999"/>
    <n v="1403.0769"/>
    <n v="1613.5383999999999"/>
    <n v="13504.96"/>
    <n v="18310.153600000001"/>
    <s v="All Budget Divisions"/>
    <s v="CD-93 - Human Resources"/>
    <x v="1"/>
    <s v="USF"/>
    <s v="Employee Expenses"/>
    <s v="Compensation and Benefits"/>
    <n v="4805.1935999999996"/>
    <s v="93-931-93.62301"/>
    <s v="931-Administrative Assistants"/>
    <s v="931"/>
    <x v="3"/>
    <x v="3"/>
  </r>
  <r>
    <x v="0"/>
    <x v="2"/>
    <x v="2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2"/>
    <x v="2"/>
    <n v="2"/>
    <n v="2"/>
    <n v="42"/>
    <x v="11"/>
    <n v="26"/>
    <n v="55"/>
    <x v="6"/>
    <n v="2"/>
    <s v="2. EXP - Operating Expense"/>
    <n v="26"/>
    <x v="51"/>
    <n v="1406"/>
    <n v="69403.48"/>
    <n v="0"/>
    <n v="0"/>
    <n v="0"/>
    <n v="0"/>
    <n v="0"/>
    <n v="0"/>
    <n v="0"/>
    <n v="0"/>
    <n v="0"/>
    <n v="0"/>
    <n v="0"/>
    <n v="0"/>
    <n v="0"/>
    <n v="0"/>
    <n v="0"/>
    <n v="7750.64"/>
    <n v="7398.34"/>
    <n v="7750.64"/>
    <n v="8102.95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4"/>
    <x v="9"/>
    <x v="1"/>
    <n v="2"/>
    <n v="2"/>
    <n v="50"/>
    <x v="0"/>
    <n v="26"/>
    <n v="50"/>
    <x v="0"/>
    <n v="2"/>
    <s v="2. EXP - Operating Expense"/>
    <n v="146"/>
    <x v="5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5"/>
    <x v="15"/>
    <x v="5"/>
    <n v="2"/>
    <n v="2"/>
    <n v="46"/>
    <x v="3"/>
    <n v="26"/>
    <n v="59"/>
    <x v="2"/>
    <n v="2"/>
    <s v="2. EXP - Operating Expense"/>
    <n v="146"/>
    <x v="5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6"/>
    <x v="12"/>
    <x v="6"/>
    <n v="2"/>
    <n v="2"/>
    <n v="46"/>
    <x v="3"/>
    <n v="26"/>
    <n v="59"/>
    <x v="2"/>
    <n v="2"/>
    <s v="2. EXP - Operating Expense"/>
    <n v="146"/>
    <x v="5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4"/>
    <x v="9"/>
    <x v="1"/>
    <n v="2"/>
    <n v="2"/>
    <n v="37"/>
    <x v="5"/>
    <n v="26"/>
    <n v="50"/>
    <x v="0"/>
    <n v="3"/>
    <s v="4. USAC_DEBIT - USAC Administration (Debit to SM)"/>
    <n v="121"/>
    <x v="99"/>
    <n v="906"/>
    <n v="1691080.3728"/>
    <n v="167375.46"/>
    <n v="157069.15"/>
    <n v="157149.42000000001"/>
    <n v="157216.14000000001"/>
    <n v="157743.56"/>
    <n v="151123.57999999999"/>
    <n v="160393.60000000001"/>
    <n v="162422.71"/>
    <n v="160943.14000000001"/>
    <n v="164475.34"/>
    <n v="159212.56"/>
    <n v="513038.99"/>
    <n v="157565.41159999999"/>
    <n v="138341.50520000001"/>
    <n v="138352.4939"/>
    <n v="144694.6422"/>
    <n v="151239.9405"/>
    <n v="131762.61249999999"/>
    <n v="150674.04199999999"/>
    <n v="142247.538"/>
    <n v="133414.11840000001"/>
    <n v="141362.45449999999"/>
    <n v="125403.048"/>
    <n v="136022.56599999999"/>
    <n v="2268163.65"/>
    <n v="1691080.3728"/>
    <s v="All Budget Divisions"/>
    <s v="BD-50 - Rural Health Care"/>
    <x v="2"/>
    <s v="USF"/>
    <s v="Allocations"/>
    <s v="Allocations"/>
    <n v="-577083.27720000001"/>
    <s v="50-500-50.90121"/>
    <s v="500-Rural Health Care"/>
    <s v="500"/>
    <x v="99"/>
    <x v="0"/>
  </r>
  <r>
    <x v="2"/>
    <x v="4"/>
    <x v="1"/>
    <n v="2"/>
    <n v="2"/>
    <n v="37"/>
    <x v="5"/>
    <n v="26"/>
    <n v="50"/>
    <x v="0"/>
    <n v="3"/>
    <s v="4. USAC_DEBIT - USAC Administration (Debit to SM)"/>
    <n v="125"/>
    <x v="64"/>
    <n v="243"/>
    <n v="7297.8672999999999"/>
    <n v="675.34"/>
    <n v="572.16"/>
    <n v="537.25"/>
    <n v="659.14"/>
    <n v="509.46"/>
    <n v="535.49"/>
    <n v="516.92999999999995"/>
    <n v="502.9"/>
    <n v="501.82"/>
    <n v="54.38"/>
    <n v="70.040000000000006"/>
    <n v="45.77"/>
    <n v="668.93420000000003"/>
    <n v="540.72389999999996"/>
    <n v="472.69159999999999"/>
    <n v="548.99829999999997"/>
    <n v="542.41290000000004"/>
    <n v="483.36090000000002"/>
    <n v="478.01690000000002"/>
    <n v="811.32420000000002"/>
    <n v="1064.2274"/>
    <n v="481.846"/>
    <n v="693.36670000000004"/>
    <n v="511.96429999999998"/>
    <n v="5180.68"/>
    <n v="7297.8672999999999"/>
    <s v="All Budget Divisions"/>
    <s v="BD-50 - Rural Health Care"/>
    <x v="2"/>
    <s v="USF"/>
    <s v="Allocations"/>
    <s v="Allocations"/>
    <n v="2117.1873000000001"/>
    <s v="50-500-50.90240"/>
    <s v="500-Rural Health Care"/>
    <s v="500"/>
    <x v="64"/>
    <x v="0"/>
  </r>
  <r>
    <x v="5"/>
    <x v="16"/>
    <x v="9"/>
    <n v="2"/>
    <n v="2"/>
    <n v="34"/>
    <x v="7"/>
    <n v="26"/>
    <n v="47"/>
    <x v="5"/>
    <n v="3"/>
    <s v="4. USAC_DEBIT - USAC Administration (Debit to SM)"/>
    <n v="127"/>
    <x v="65"/>
    <n v="1113"/>
    <n v="6488550.3399999999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670899.34"/>
    <n v="665672.18999999994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0"/>
    <n v="0"/>
    <n v="7825121.8700000001"/>
    <n v="6488550.3399999999"/>
    <s v="All Budget Divisions"/>
    <s v="BD-20 - Schools &amp; Libraries"/>
    <x v="3"/>
    <s v="USF"/>
    <s v="Allocations"/>
    <s v="Allocations"/>
    <n v="-1336571.53"/>
    <s v="20-200-20.90257"/>
    <s v="200-Schools &amp; Libraries"/>
    <s v="200"/>
    <x v="65"/>
    <x v="0"/>
  </r>
  <r>
    <x v="5"/>
    <x v="10"/>
    <x v="1"/>
    <n v="2"/>
    <n v="2"/>
    <n v="36"/>
    <x v="14"/>
    <n v="26"/>
    <n v="49"/>
    <x v="10"/>
    <n v="3"/>
    <s v="4. USAC_DEBIT - USAC Administration (Debit to SM)"/>
    <n v="127"/>
    <x v="65"/>
    <n v="1121"/>
    <n v="8316613.0802999996"/>
    <n v="549458.11"/>
    <n v="549360.84"/>
    <n v="552620.37"/>
    <n v="542717.48"/>
    <n v="535812.39"/>
    <n v="574360.55000000005"/>
    <n v="542051.02"/>
    <n v="550897.73"/>
    <n v="524094.37"/>
    <n v="473430.55"/>
    <n v="557808.73"/>
    <n v="553462.69999999995"/>
    <n v="659364.52430000005"/>
    <n v="693225.91870000004"/>
    <n v="577568.17409999995"/>
    <n v="692498.62789999996"/>
    <n v="712398.0845"/>
    <n v="676376.68169999996"/>
    <n v="678958.71409999998"/>
    <n v="723004.57539999997"/>
    <n v="717299.54429999995"/>
    <n v="743161.1348"/>
    <n v="728520.53090000001"/>
    <n v="714236.56960000005"/>
    <n v="6506074.8399999999"/>
    <n v="8316613.0802999996"/>
    <s v="All Budget Divisions"/>
    <s v="BD-40 - Lifeline"/>
    <x v="5"/>
    <s v="USF"/>
    <s v="Allocations"/>
    <s v="Allocations"/>
    <n v="1810538.2402999999"/>
    <s v="40-400-40.90257"/>
    <s v="400-Lifeline"/>
    <s v="400"/>
    <x v="65"/>
    <x v="0"/>
  </r>
  <r>
    <x v="0"/>
    <x v="11"/>
    <x v="6"/>
    <n v="2"/>
    <n v="2"/>
    <n v="35"/>
    <x v="12"/>
    <n v="26"/>
    <n v="48"/>
    <x v="7"/>
    <n v="3"/>
    <s v="4. USAC_DEBIT - USAC Administration (Debit to SM)"/>
    <n v="130"/>
    <x v="32"/>
    <n v="1340"/>
    <n v="0"/>
    <n v="11038.24"/>
    <n v="11395.59"/>
    <n v="11102.69"/>
    <n v="11038.24"/>
    <n v="11038.24"/>
    <n v="10932.91"/>
    <n v="9825.1299999999992"/>
    <n v="11810.6"/>
    <n v="10722.71"/>
    <n v="0"/>
    <n v="0"/>
    <n v="0"/>
    <n v="0"/>
    <n v="0"/>
    <n v="0"/>
    <n v="0"/>
    <n v="0"/>
    <n v="0"/>
    <n v="0"/>
    <n v="0"/>
    <n v="0"/>
    <n v="0"/>
    <n v="0"/>
    <n v="0"/>
    <n v="98904.35"/>
    <n v="0"/>
    <s v="All Budget Divisions"/>
    <s v="BD-30 - High Cost"/>
    <x v="4"/>
    <s v="USF"/>
    <s v="Allocations"/>
    <s v="Allocations"/>
    <n v="-98904.35"/>
    <s v="30-300-30.90400"/>
    <s v="300-High Cost"/>
    <s v="300"/>
    <x v="32"/>
    <x v="0"/>
  </r>
  <r>
    <x v="5"/>
    <x v="20"/>
    <x v="13"/>
    <n v="2"/>
    <n v="2"/>
    <n v="46"/>
    <x v="3"/>
    <n v="26"/>
    <n v="59"/>
    <x v="2"/>
    <n v="6"/>
    <s v="X00000 - Capital Expenses"/>
    <n v="137"/>
    <x v="43"/>
    <n v="12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5"/>
    <x v="20"/>
    <x v="13"/>
    <n v="2"/>
    <n v="2"/>
    <n v="48"/>
    <x v="8"/>
    <n v="26"/>
    <n v="58"/>
    <x v="4"/>
    <n v="2"/>
    <s v="2. EXP - Operating Expense"/>
    <n v="107"/>
    <x v="12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6"/>
    <x v="1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13"/>
    <x v="7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18"/>
    <x v="11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5"/>
    <x v="16"/>
    <x v="9"/>
    <n v="2"/>
    <n v="2"/>
    <n v="35"/>
    <x v="12"/>
    <n v="26"/>
    <n v="48"/>
    <x v="7"/>
    <n v="2"/>
    <s v="2. EXP - Operating Expense"/>
    <n v="108"/>
    <x v="30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7"/>
    <x v="10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17"/>
    <x v="10"/>
    <n v="2"/>
    <n v="2"/>
    <n v="42"/>
    <x v="11"/>
    <n v="26"/>
    <n v="55"/>
    <x v="6"/>
    <n v="2"/>
    <s v="2. EXP - Operating Expense"/>
    <n v="88"/>
    <x v="105"/>
    <n v="1398"/>
    <n v="999.99333000000001"/>
    <n v="83.33"/>
    <n v="83.33"/>
    <n v="83.33"/>
    <n v="83.33"/>
    <n v="83.33"/>
    <n v="83.33"/>
    <n v="83.33"/>
    <n v="83.33"/>
    <n v="83.33"/>
    <n v="0"/>
    <n v="0"/>
    <n v="0"/>
    <n v="83.33"/>
    <n v="83.33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166.66"/>
    <n v="166.66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2"/>
    <x v="2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6"/>
    <x v="1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5"/>
    <x v="10"/>
    <x v="1"/>
    <n v="2"/>
    <n v="2"/>
    <n v="42"/>
    <x v="11"/>
    <n v="26"/>
    <n v="52"/>
    <x v="1"/>
    <n v="2"/>
    <s v="2. EXP - Operating Expense"/>
    <n v="97"/>
    <x v="16"/>
    <n v="1201"/>
    <n v="102"/>
    <n v="0"/>
    <n v="0"/>
    <n v="0"/>
    <n v="0"/>
    <n v="0"/>
    <n v="0"/>
    <n v="0"/>
    <n v="0"/>
    <n v="11.4"/>
    <n v="35"/>
    <n v="0"/>
    <n v="0"/>
    <n v="0"/>
    <n v="0"/>
    <n v="0"/>
    <n v="0"/>
    <n v="0"/>
    <n v="51"/>
    <n v="0"/>
    <n v="0"/>
    <n v="0"/>
    <n v="0"/>
    <n v="0"/>
    <n v="51"/>
    <n v="46.4"/>
    <n v="102"/>
    <s v="All Budget Divisions"/>
    <s v="CD-70 - Finance"/>
    <x v="1"/>
    <s v="USF"/>
    <s v="Employee Expenses"/>
    <s v="Travel"/>
    <n v="55.6"/>
    <s v="70-735-70.66800"/>
    <s v="735-Facilities"/>
    <s v="735"/>
    <x v="16"/>
    <x v="7"/>
  </r>
  <r>
    <x v="2"/>
    <x v="4"/>
    <x v="1"/>
    <n v="2"/>
    <n v="2"/>
    <n v="46"/>
    <x v="3"/>
    <n v="26"/>
    <n v="59"/>
    <x v="2"/>
    <n v="2"/>
    <s v="2. EXP - Operating Expense"/>
    <n v="102"/>
    <x v="44"/>
    <n v="381"/>
    <n v="0"/>
    <n v="0"/>
    <n v="0"/>
    <n v="0"/>
    <n v="0"/>
    <n v="0"/>
    <n v="-50.44"/>
    <n v="0"/>
    <n v="0"/>
    <n v="-100.88"/>
    <n v="-3442.5"/>
    <n v="-4956.32"/>
    <n v="2824.83"/>
    <n v="0"/>
    <n v="0"/>
    <n v="0"/>
    <n v="0"/>
    <n v="0"/>
    <n v="0"/>
    <n v="0"/>
    <n v="0"/>
    <n v="0"/>
    <n v="0"/>
    <n v="0"/>
    <n v="0"/>
    <n v="-5725.31"/>
    <n v="0"/>
    <s v="All Budget Divisions"/>
    <s v="CD-90 - Information Technology"/>
    <x v="1"/>
    <s v="USF"/>
    <s v="Employee Expenses"/>
    <s v="Compensation and Benefits"/>
    <n v="5725.31"/>
    <s v="90-902-90.68002"/>
    <s v="902-Business Relationship Management"/>
    <s v="902"/>
    <x v="44"/>
    <x v="0"/>
  </r>
  <r>
    <x v="1"/>
    <x v="1"/>
    <x v="1"/>
    <n v="2"/>
    <n v="2"/>
    <n v="49"/>
    <x v="13"/>
    <n v="26"/>
    <n v="59"/>
    <x v="2"/>
    <n v="2"/>
    <s v="2. EXP - Operating Expense"/>
    <n v="107"/>
    <x v="12"/>
    <n v="577"/>
    <n v="0"/>
    <n v="64533.19"/>
    <n v="60209.51"/>
    <n v="78449.09"/>
    <n v="74813.48"/>
    <n v="84623.2"/>
    <n v="86864.82"/>
    <n v="67848.539999999994"/>
    <n v="56031.18"/>
    <n v="66155.820000000007"/>
    <n v="64009.71"/>
    <n v="85017.919999999998"/>
    <n v="89964.76"/>
    <n v="0"/>
    <n v="0"/>
    <n v="0"/>
    <n v="0"/>
    <n v="0"/>
    <n v="0"/>
    <n v="0"/>
    <n v="0"/>
    <n v="0"/>
    <n v="0"/>
    <n v="0"/>
    <n v="0"/>
    <n v="878521.22"/>
    <n v="0"/>
    <s v="All Budget Divisions"/>
    <s v="CD-42 - ACP (FCC Appropriated Program; formerly EBB)"/>
    <x v="0"/>
    <s v="FCC"/>
    <s v="Employee Expenses"/>
    <s v="Compensation and Benefits"/>
    <n v="-878521.22"/>
    <s v="90-403-42.68008"/>
    <s v="403-ACP (FCC Appropriated Program; formerly EBB)"/>
    <s v="403"/>
    <x v="12"/>
    <x v="0"/>
  </r>
  <r>
    <x v="0"/>
    <x v="0"/>
    <x v="0"/>
    <n v="2"/>
    <n v="2"/>
    <n v="45"/>
    <x v="6"/>
    <n v="26"/>
    <n v="58"/>
    <x v="4"/>
    <n v="2"/>
    <s v="2. EXP - Operating Expense"/>
    <n v="67"/>
    <x v="36"/>
    <n v="1423"/>
    <n v="674554.34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94649.63"/>
    <n v="114406.55"/>
    <n v="47332.97"/>
    <n v="38102.21"/>
    <n v="1589"/>
    <n v="41074"/>
    <n v="94282"/>
    <n v="537609.34"/>
    <n v="537609.34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2"/>
    <x v="2"/>
    <n v="2"/>
    <n v="2"/>
    <n v="52"/>
    <x v="10"/>
    <n v="26"/>
    <n v="59"/>
    <x v="2"/>
    <n v="2"/>
    <s v="2. EXP - Operating Expense"/>
    <n v="73"/>
    <x v="56"/>
    <n v="1488"/>
    <n v="4904189.22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586492.12"/>
    <n v="578251.43999999994"/>
    <n v="497148.72"/>
    <n v="484115.29"/>
    <n v="535701.64"/>
    <n v="485205.76000000001"/>
    <n v="492921.92"/>
    <n v="491449.59999999998"/>
    <n v="474682.37"/>
    <n v="278220.36"/>
    <n v="278220.36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1"/>
    <x v="1"/>
    <x v="1"/>
    <n v="2"/>
    <n v="2"/>
    <n v="54"/>
    <x v="15"/>
    <n v="26"/>
    <n v="59"/>
    <x v="2"/>
    <n v="2"/>
    <s v="2. EXP - Operating Expense"/>
    <n v="83"/>
    <x v="13"/>
    <n v="601"/>
    <n v="9510.5676999999996"/>
    <n v="868.4"/>
    <n v="673.34"/>
    <n v="774.1"/>
    <n v="-293.93"/>
    <n v="0"/>
    <n v="0"/>
    <n v="0"/>
    <n v="0"/>
    <n v="0"/>
    <n v="0"/>
    <n v="0"/>
    <n v="0"/>
    <n v="990.68579999999997"/>
    <n v="795.26220000000001"/>
    <n v="914.55150000000003"/>
    <n v="835.02530000000002"/>
    <n v="874.78840000000002"/>
    <n v="874.78840000000002"/>
    <n v="835.02530000000002"/>
    <n v="914.55150000000003"/>
    <n v="874.78840000000002"/>
    <n v="835.02530000000002"/>
    <n v="455.24759999999998"/>
    <n v="310.82799999999997"/>
    <n v="2021.91"/>
    <n v="9510.5676999999996"/>
    <s v="All Budget Divisions"/>
    <s v="DA-50 - Rural Health Care (DA)"/>
    <x v="2"/>
    <s v="USF"/>
    <s v="Employee Expenses"/>
    <s v="Compensation and Benefits"/>
    <n v="7488.6576999999997"/>
    <s v="90-902-50.66000"/>
    <s v="902-Business Relationship Management"/>
    <s v="902"/>
    <x v="13"/>
    <x v="3"/>
  </r>
  <r>
    <x v="5"/>
    <x v="15"/>
    <x v="5"/>
    <n v="2"/>
    <n v="2"/>
    <n v="33"/>
    <x v="20"/>
    <n v="26"/>
    <n v="55"/>
    <x v="6"/>
    <n v="2"/>
    <s v="2. EXP - Operating Expense"/>
    <n v="83"/>
    <x v="13"/>
    <n v="1106"/>
    <n v="52996.800000000003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52996.800000000003"/>
    <n v="52996.800000000003"/>
    <s v="All Budget Divisions"/>
    <s v="CD-10 - Contributors/499"/>
    <x v="1"/>
    <s v="USF"/>
    <s v="Employee Expenses"/>
    <s v="Compensation and Benefits"/>
    <n v="0"/>
    <s v="10-100-10.66000"/>
    <s v="100-499"/>
    <s v="100"/>
    <x v="13"/>
    <x v="3"/>
  </r>
  <r>
    <x v="0"/>
    <x v="18"/>
    <x v="11"/>
    <n v="2"/>
    <n v="2"/>
    <n v="46"/>
    <x v="3"/>
    <n v="26"/>
    <n v="59"/>
    <x v="2"/>
    <n v="2"/>
    <s v="2. EXP - Operating Expense"/>
    <n v="83"/>
    <x v="13"/>
    <n v="1493"/>
    <n v="100395.9"/>
    <n v="12509.06"/>
    <n v="9939.77"/>
    <n v="10908.1"/>
    <n v="10883.88"/>
    <n v="10437.68"/>
    <n v="10807.29"/>
    <n v="11853.39"/>
    <n v="10387.31"/>
    <n v="10650.73"/>
    <n v="0"/>
    <n v="0"/>
    <n v="0"/>
    <n v="12509.06"/>
    <n v="9275.39"/>
    <n v="10202.93"/>
    <n v="10202.93"/>
    <n v="9739.16"/>
    <n v="10202.93"/>
    <n v="10666.7"/>
    <n v="9213.1"/>
    <n v="6730.21"/>
    <n v="3808.78"/>
    <n v="1890.92"/>
    <n v="5953.79"/>
    <n v="12509.06"/>
    <n v="12509.06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6"/>
    <x v="12"/>
    <x v="6"/>
    <n v="2"/>
    <n v="2"/>
    <n v="35"/>
    <x v="12"/>
    <n v="26"/>
    <n v="48"/>
    <x v="7"/>
    <n v="2"/>
    <s v="2. EXP - Operating Expense"/>
    <n v="83"/>
    <x v="13"/>
    <n v="1522"/>
    <n v="387910.26878500002"/>
    <n v="0"/>
    <n v="0"/>
    <n v="0"/>
    <n v="0"/>
    <n v="0"/>
    <n v="0"/>
    <n v="0"/>
    <n v="0"/>
    <n v="0"/>
    <n v="0"/>
    <n v="0"/>
    <n v="0"/>
    <n v="57839.240588000001"/>
    <n v="32793.728580000003"/>
    <n v="31448.984584000002"/>
    <n v="47173.476875"/>
    <n v="31448.984584000002"/>
    <n v="31448.984584000002"/>
    <n v="30583.610283999999"/>
    <n v="27977.097424"/>
    <n v="37533.619534999998"/>
    <n v="22781.220904000002"/>
    <n v="19950.457144"/>
    <n v="16930.863699000001"/>
    <n v="0"/>
    <n v="0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6"/>
    <x v="1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677.08333300000004"/>
    <n v="677.08333300000004"/>
    <n v="677.08333300000004"/>
    <n v="677.08333300000004"/>
    <n v="677.08333300000004"/>
    <n v="677.08333300000004"/>
    <n v="677.08333300000004"/>
    <n v="677.08333300000004"/>
    <n v="677.08333300000004"/>
    <n v="677.08333300000004"/>
    <n v="677.08333300000004"/>
    <n v="677.08333700000003"/>
    <n v="2992.64"/>
    <n v="6093.7499969999999"/>
    <s v="All Budget Divisions"/>
    <s v="BD-20 - Schools &amp; Libraries"/>
    <x v="3"/>
    <s v="USF"/>
    <s v="Employee Expenses"/>
    <s v="Team Building"/>
    <n v="3101.109997"/>
    <s v="20-200-20.62505"/>
    <s v="200-Schools &amp; Libraries"/>
    <s v="200"/>
    <x v="27"/>
    <x v="4"/>
  </r>
  <r>
    <x v="4"/>
    <x v="9"/>
    <x v="1"/>
    <n v="2"/>
    <n v="2"/>
    <n v="49"/>
    <x v="13"/>
    <n v="26"/>
    <n v="49"/>
    <x v="10"/>
    <n v="2"/>
    <s v="2. EXP - Operating Expense"/>
    <n v="40"/>
    <x v="48"/>
    <n v="903"/>
    <n v="3138621"/>
    <n v="233901.9"/>
    <n v="139200.60999999999"/>
    <n v="85336.21"/>
    <n v="300694.13"/>
    <n v="379356.67"/>
    <n v="610.12"/>
    <n v="0"/>
    <n v="0"/>
    <n v="0"/>
    <n v="0"/>
    <n v="0"/>
    <n v="0"/>
    <n v="523103"/>
    <n v="523103"/>
    <n v="523103"/>
    <n v="523104"/>
    <n v="523104"/>
    <n v="523104"/>
    <n v="0"/>
    <n v="0"/>
    <n v="0"/>
    <n v="0"/>
    <n v="0"/>
    <n v="0"/>
    <n v="1139099.6399999999"/>
    <n v="3138621"/>
    <s v="All Budget Divisions"/>
    <s v="CD-42 - ACP (FCC Appropriated Program; formerly EBB)"/>
    <x v="0"/>
    <s v="FCC"/>
    <s v="General and Administrative"/>
    <s v="Printing and Postage"/>
    <n v="1999521.36"/>
    <s v="40-403-42.62600"/>
    <s v="403-ACP (FCC Appropriated Program; formerly EBB)"/>
    <s v="403"/>
    <x v="48"/>
    <x v="8"/>
  </r>
  <r>
    <x v="0"/>
    <x v="5"/>
    <x v="4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4"/>
    <x v="9"/>
    <x v="1"/>
    <n v="2"/>
    <n v="2"/>
    <n v="40"/>
    <x v="4"/>
    <n v="26"/>
    <n v="53"/>
    <x v="3"/>
    <n v="2"/>
    <s v="2. EXP - Operating Expense"/>
    <n v="49"/>
    <x v="93"/>
    <n v="940"/>
    <n v="2499.999996"/>
    <n v="0"/>
    <n v="0"/>
    <n v="0"/>
    <n v="0"/>
    <n v="0"/>
    <n v="0"/>
    <n v="0"/>
    <n v="0"/>
    <n v="0"/>
    <n v="4725.3"/>
    <n v="0"/>
    <n v="0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4725.3"/>
    <n v="2499.999996"/>
    <s v="All Budget Divisions"/>
    <s v="CD-62 - Shared Services"/>
    <x v="1"/>
    <s v="USF"/>
    <s v="General and Administrative"/>
    <s v="Hardware and Equipment"/>
    <n v="-2225.3000040000002"/>
    <s v="62-620-62.64300"/>
    <s v="620-Shared Services"/>
    <s v="620"/>
    <x v="93"/>
    <x v="14"/>
  </r>
  <r>
    <x v="0"/>
    <x v="14"/>
    <x v="8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3"/>
    <x v="7"/>
    <n v="2"/>
    <n v="2"/>
    <n v="52"/>
    <x v="10"/>
    <n v="26"/>
    <n v="59"/>
    <x v="2"/>
    <n v="2"/>
    <s v="2. EXP - Operating Expense"/>
    <n v="57"/>
    <x v="22"/>
    <n v="1488"/>
    <n v="1455744.12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35070.42"/>
    <n v="19121.48"/>
    <n v="217873.35"/>
    <n v="310604.21999999997"/>
    <n v="278856.83"/>
    <n v="292592.51"/>
    <n v="-8565.19"/>
    <n v="310190.5"/>
    <n v="310190.5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2"/>
    <x v="2"/>
    <n v="2"/>
    <n v="2"/>
    <n v="39"/>
    <x v="1"/>
    <n v="26"/>
    <n v="52"/>
    <x v="1"/>
    <n v="2"/>
    <s v="2. EXP - Operating Expense"/>
    <n v="27"/>
    <x v="38"/>
    <n v="1512"/>
    <n v="6266.21"/>
    <n v="335.64"/>
    <n v="345.38"/>
    <n v="304"/>
    <n v="304"/>
    <n v="304"/>
    <n v="304"/>
    <n v="304"/>
    <n v="304"/>
    <n v="310.24"/>
    <n v="0"/>
    <n v="0"/>
    <n v="0"/>
    <n v="335.64"/>
    <n v="345.38"/>
    <n v="304"/>
    <n v="589.78"/>
    <n v="562.97"/>
    <n v="589.78"/>
    <n v="616.58000000000004"/>
    <n v="562.97"/>
    <n v="589.78"/>
    <n v="589.78"/>
    <n v="562.97"/>
    <n v="616.58000000000004"/>
    <n v="985.02"/>
    <n v="985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3"/>
    <x v="8"/>
    <x v="1"/>
    <n v="2"/>
    <n v="2"/>
    <n v="55"/>
    <x v="9"/>
    <n v="26"/>
    <n v="59"/>
    <x v="2"/>
    <n v="2"/>
    <s v="2. EXP - Operating Expense"/>
    <n v="29"/>
    <x v="4"/>
    <n v="880"/>
    <n v="75532.8174"/>
    <n v="6558.44"/>
    <n v="5799.72"/>
    <n v="6805.8"/>
    <n v="6679.72"/>
    <n v="7672.06"/>
    <n v="7343.57"/>
    <n v="7021.95"/>
    <n v="7685.8"/>
    <n v="6654.83"/>
    <n v="6502.89"/>
    <n v="7439"/>
    <n v="8898.2800000000007"/>
    <n v="6391.2384000000002"/>
    <n v="5810.2166999999999"/>
    <n v="6681.7492000000002"/>
    <n v="5810.2166999999999"/>
    <n v="6681.7492000000002"/>
    <n v="6391.2384000000002"/>
    <n v="6100.7276000000002"/>
    <n v="6681.7492000000002"/>
    <n v="6100.7276000000002"/>
    <n v="6391.2384000000002"/>
    <n v="6391.2384000000002"/>
    <n v="6100.7276000000002"/>
    <n v="85062.06"/>
    <n v="75532.8174"/>
    <s v="All Budget Divisions"/>
    <s v="DA-20 - Schools &amp; Libraries (DA)"/>
    <x v="3"/>
    <s v="USF"/>
    <s v="Employee Expenses"/>
    <s v="Compensation and Benefits"/>
    <n v="-9529.2425999999996"/>
    <s v="90-926-20.62306"/>
    <s v="926-SL Legacy IT Support"/>
    <s v="926"/>
    <x v="4"/>
    <x v="3"/>
  </r>
  <r>
    <x v="0"/>
    <x v="2"/>
    <x v="2"/>
    <n v="2"/>
    <n v="2"/>
    <n v="40"/>
    <x v="4"/>
    <n v="26"/>
    <n v="53"/>
    <x v="3"/>
    <n v="2"/>
    <s v="2. EXP - Operating Expense"/>
    <n v="29"/>
    <x v="4"/>
    <n v="1378"/>
    <n v="372947.9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0668.240000000002"/>
    <n v="29274.23"/>
    <n v="30668.240000000002"/>
    <n v="32062.25"/>
    <n v="29274.23"/>
    <n v="30668.240000000002"/>
    <n v="30668.240000000002"/>
    <n v="29274.23"/>
    <n v="32062.25"/>
    <n v="98327.75"/>
    <n v="98327.75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2"/>
    <x v="2"/>
    <n v="2"/>
    <n v="2"/>
    <n v="52"/>
    <x v="10"/>
    <n v="26"/>
    <n v="59"/>
    <x v="2"/>
    <n v="2"/>
    <s v="2. EXP - Operating Expense"/>
    <n v="29"/>
    <x v="4"/>
    <n v="1469"/>
    <n v="35439.1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87.83"/>
    <n v="2852.02"/>
    <n v="2987.83"/>
    <n v="3123.64"/>
    <n v="2852.02"/>
    <n v="2987.83"/>
    <n v="2987.83"/>
    <n v="2852.02"/>
    <n v="3123.64"/>
    <n v="8684.44"/>
    <n v="8684.44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20"/>
    <x v="13"/>
    <n v="2"/>
    <n v="2"/>
    <n v="46"/>
    <x v="3"/>
    <n v="26"/>
    <n v="59"/>
    <x v="2"/>
    <n v="2"/>
    <s v="2. EXP - Operating Expense"/>
    <n v="30"/>
    <x v="39"/>
    <n v="1305"/>
    <n v="-5224.238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82.83339999999998"/>
    <n v="-895.63300000000004"/>
    <n v="-886.61490000000003"/>
    <n v="-868.1807"/>
    <n v="-710.96029999999996"/>
    <n v="-880.01570000000004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5"/>
    <x v="4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3"/>
    <x v="7"/>
    <n v="1"/>
    <n v="1"/>
    <n v="48"/>
    <x v="8"/>
    <n v="26"/>
    <n v="47"/>
    <x v="5"/>
    <n v="1"/>
    <s v="1. T4000 - Revenue"/>
    <n v="7"/>
    <x v="111"/>
    <n v="1336"/>
    <n v="137977.22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0"/>
    <n v="0"/>
    <n v="0"/>
    <n v="0"/>
    <n v="0"/>
    <n v="0"/>
    <n v="0"/>
    <n v="137977.22"/>
    <n v="137977.22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6"/>
    <x v="12"/>
    <x v="6"/>
    <n v="2"/>
    <n v="2"/>
    <n v="55"/>
    <x v="9"/>
    <n v="26"/>
    <n v="55"/>
    <x v="6"/>
    <n v="2"/>
    <s v="2. EXP - Operating Expense"/>
    <n v="13"/>
    <x v="72"/>
    <n v="15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14"/>
    <x v="8"/>
    <n v="2"/>
    <n v="2"/>
    <n v="46"/>
    <x v="3"/>
    <n v="26"/>
    <n v="59"/>
    <x v="2"/>
    <n v="2"/>
    <s v="2. EXP - Operating Expense"/>
    <n v="16"/>
    <x v="1"/>
    <n v="1498"/>
    <n v="1171178.3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1318.48"/>
    <n v="95039.26"/>
    <n v="88797.24"/>
    <n v="110765.66"/>
    <n v="110765.66"/>
    <n v="110765.66"/>
    <n v="110765.66"/>
    <n v="728115.66"/>
    <n v="728115.66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9"/>
    <x v="12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1"/>
    <x v="1"/>
    <x v="1"/>
    <n v="2"/>
    <n v="2"/>
    <n v="41"/>
    <x v="17"/>
    <n v="26"/>
    <n v="54"/>
    <x v="11"/>
    <n v="2"/>
    <s v="2. EXP - Operating Expense"/>
    <n v="24"/>
    <x v="3"/>
    <n v="521"/>
    <n v="63839.9997"/>
    <n v="1137.5999999999999"/>
    <n v="1028.5999999999999"/>
    <n v="764.6"/>
    <n v="1248.4000000000001"/>
    <n v="1028.56"/>
    <n v="1986.6"/>
    <n v="-461"/>
    <n v="1270"/>
    <n v="2006"/>
    <n v="2202.1999999999998"/>
    <n v="1469.8"/>
    <n v="1628.8"/>
    <n v="5156.3077000000003"/>
    <n v="4910.7691999999997"/>
    <n v="5647.3846000000003"/>
    <n v="5156.3077000000003"/>
    <n v="5401.8460999999998"/>
    <n v="5401.8460999999998"/>
    <n v="5156.3077000000003"/>
    <n v="5647.3846000000003"/>
    <n v="5401.8460999999998"/>
    <n v="5156.3077000000003"/>
    <n v="5401.8460999999998"/>
    <n v="5401.8460999999998"/>
    <n v="15310.16"/>
    <n v="63839.9997"/>
    <s v="All Budget Divisions"/>
    <s v="CD-65 - Office of the General Counsel"/>
    <x v="1"/>
    <s v="USF"/>
    <s v="Employee Expenses"/>
    <s v="Compensation and Benefits"/>
    <n v="48529.839699999997"/>
    <s v="65-650-65.62301"/>
    <s v="650-Office of the General Counsel"/>
    <s v="650"/>
    <x v="3"/>
    <x v="3"/>
  </r>
  <r>
    <x v="5"/>
    <x v="10"/>
    <x v="1"/>
    <n v="2"/>
    <n v="2"/>
    <n v="55"/>
    <x v="9"/>
    <n v="26"/>
    <n v="59"/>
    <x v="2"/>
    <n v="2"/>
    <s v="2. EXP - Operating Expense"/>
    <n v="24"/>
    <x v="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4"/>
    <x v="9"/>
    <x v="1"/>
    <n v="2"/>
    <n v="2"/>
    <n v="37"/>
    <x v="5"/>
    <n v="26"/>
    <n v="50"/>
    <x v="0"/>
    <n v="2"/>
    <s v="2. EXP - Operating Expense"/>
    <n v="146"/>
    <x v="5"/>
    <n v="906"/>
    <n v="2565"/>
    <n v="0"/>
    <n v="0"/>
    <n v="0"/>
    <n v="2330.94"/>
    <n v="0"/>
    <n v="0"/>
    <n v="0"/>
    <n v="0"/>
    <n v="0"/>
    <n v="0"/>
    <n v="0"/>
    <n v="0"/>
    <n v="213.75"/>
    <n v="213.75"/>
    <n v="213.75"/>
    <n v="213.75"/>
    <n v="213.75"/>
    <n v="213.75"/>
    <n v="213.75"/>
    <n v="213.75"/>
    <n v="213.75"/>
    <n v="213.75"/>
    <n v="213.75"/>
    <n v="213.75"/>
    <n v="2330.94"/>
    <n v="2565"/>
    <s v="All Budget Divisions"/>
    <s v="BD-50 - Rural Health Care"/>
    <x v="2"/>
    <s v="USF"/>
    <s v="Employee Expenses"/>
    <s v="Dues and Subscriptions"/>
    <n v="234.06"/>
    <s v="50-500-50.62200"/>
    <s v="500-Rural Health Care"/>
    <s v="500"/>
    <x v="5"/>
    <x v="4"/>
  </r>
  <r>
    <x v="5"/>
    <x v="20"/>
    <x v="13"/>
    <n v="2"/>
    <n v="2"/>
    <n v="40"/>
    <x v="4"/>
    <n v="26"/>
    <n v="53"/>
    <x v="3"/>
    <n v="2"/>
    <s v="2. EXP - Operating Expense"/>
    <n v="146"/>
    <x v="5"/>
    <n v="1161"/>
    <n v="21220.400000000001"/>
    <n v="1764.9"/>
    <n v="1764.9"/>
    <n v="1764.9"/>
    <n v="1764.9"/>
    <n v="1764.9"/>
    <n v="1764.9"/>
    <n v="1764.9"/>
    <n v="1764.9"/>
    <n v="1764.9"/>
    <n v="1764.9"/>
    <n v="1764.9"/>
    <n v="1800.23"/>
    <n v="1764.9"/>
    <n v="1764.9"/>
    <n v="1764.9"/>
    <n v="1764.9"/>
    <n v="1764.9"/>
    <n v="1764.9"/>
    <n v="1739"/>
    <n v="1767"/>
    <n v="1775"/>
    <n v="1816"/>
    <n v="1783"/>
    <n v="1751"/>
    <n v="10589.4"/>
    <n v="10589.4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6"/>
    <x v="12"/>
    <x v="6"/>
    <n v="2"/>
    <n v="2"/>
    <n v="39"/>
    <x v="1"/>
    <n v="26"/>
    <n v="52"/>
    <x v="1"/>
    <n v="2"/>
    <s v="2. EXP - Operating Expense"/>
    <n v="146"/>
    <x v="5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0"/>
    <x v="0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2"/>
    <x v="2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1"/>
    <x v="1"/>
    <x v="1"/>
    <n v="2"/>
    <n v="2"/>
    <n v="56"/>
    <x v="22"/>
    <n v="26"/>
    <n v="57"/>
    <x v="13"/>
    <n v="3"/>
    <s v="4. USAC_DEBIT - USAC Administration (Debit to SM)"/>
    <n v="121"/>
    <x v="99"/>
    <n v="549"/>
    <n v="44222.412400000001"/>
    <n v="2834.29"/>
    <n v="2684.16"/>
    <n v="2785.72"/>
    <n v="2761.09"/>
    <n v="2752.88"/>
    <n v="2803.14"/>
    <n v="2822.5"/>
    <n v="2902.73"/>
    <n v="2510.38"/>
    <n v="2714.99"/>
    <n v="2793.31"/>
    <n v="5168.53"/>
    <n v="3768.5252999999998"/>
    <n v="3420.143"/>
    <n v="3966.9706000000001"/>
    <n v="3595.4171999999999"/>
    <n v="3778.0743000000002"/>
    <n v="3794.8512999999998"/>
    <n v="3611.8389000000002"/>
    <n v="3940.0248000000001"/>
    <n v="3714.0279"/>
    <n v="3463.7112000000002"/>
    <n v="3543.1172000000001"/>
    <n v="3625.7107000000001"/>
    <n v="35533.72"/>
    <n v="44222.412400000001"/>
    <s v="All Budget Divisions"/>
    <s v="BD-75 - Connect Care Pilot"/>
    <x v="6"/>
    <s v="USF"/>
    <s v="Allocations"/>
    <s v="Allocations"/>
    <n v="8688.6923999999999"/>
    <s v="75-770-75.90121"/>
    <s v="770-Connected Care Pilot"/>
    <s v="770"/>
    <x v="99"/>
    <x v="0"/>
  </r>
  <r>
    <x v="3"/>
    <x v="8"/>
    <x v="1"/>
    <n v="2"/>
    <n v="2"/>
    <n v="35"/>
    <x v="12"/>
    <n v="26"/>
    <n v="48"/>
    <x v="7"/>
    <n v="3"/>
    <s v="4. USAC_DEBIT - USAC Administration (Debit to SM)"/>
    <n v="128"/>
    <x v="66"/>
    <n v="676"/>
    <n v="116944.60619999999"/>
    <n v="6316.81"/>
    <n v="6093.31"/>
    <n v="6845.47"/>
    <n v="5839.49"/>
    <n v="6480.32"/>
    <n v="7863.35"/>
    <n v="5613.84"/>
    <n v="6552.66"/>
    <n v="6036.62"/>
    <n v="8371.9599999999991"/>
    <n v="5287.02"/>
    <n v="7476.04"/>
    <n v="9248.9009000000005"/>
    <n v="9935.6911999999993"/>
    <n v="8395.0881000000008"/>
    <n v="8006.7960999999996"/>
    <n v="8402.1610000000001"/>
    <n v="10272.393"/>
    <n v="10607.929899999999"/>
    <n v="10154.0749"/>
    <n v="10241.0106"/>
    <n v="10172.428900000001"/>
    <n v="11596.838900000001"/>
    <n v="9911.2927"/>
    <n v="78776.89"/>
    <n v="116944.60619999999"/>
    <s v="All Budget Divisions"/>
    <s v="BD-30 - High Cost"/>
    <x v="4"/>
    <s v="USF"/>
    <s v="Allocations"/>
    <s v="Allocations"/>
    <n v="38167.716200000003"/>
    <s v="30-300-30.90260"/>
    <s v="300-High Cost"/>
    <s v="300"/>
    <x v="66"/>
    <x v="0"/>
  </r>
  <r>
    <x v="3"/>
    <x v="8"/>
    <x v="1"/>
    <n v="2"/>
    <n v="2"/>
    <n v="48"/>
    <x v="8"/>
    <n v="26"/>
    <n v="59"/>
    <x v="2"/>
    <n v="6"/>
    <s v="X00000 - Capital Expenses"/>
    <n v="137"/>
    <x v="43"/>
    <n v="7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2"/>
    <x v="2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7"/>
    <x v="5"/>
    <n v="2"/>
    <n v="2"/>
    <n v="47"/>
    <x v="2"/>
    <n v="26"/>
    <n v="60"/>
    <x v="9"/>
    <n v="2"/>
    <s v="2. EXP - Operating Expense"/>
    <n v="96"/>
    <x v="102"/>
    <n v="1511"/>
    <n v="36437.5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548.17999999999995"/>
    <n v="548.17999999999995"/>
    <n v="548.17999999999995"/>
    <n v="0"/>
    <n v="0"/>
    <n v="0"/>
    <n v="0"/>
    <n v="36985.68"/>
    <n v="36437.5"/>
    <s v="All Budget Divisions"/>
    <s v="CD-93 - Human Resources"/>
    <x v="1"/>
    <s v="USF"/>
    <s v="Employee Expenses"/>
    <s v="Corporate Learning &amp; Development"/>
    <n v="-548.17999999999995"/>
    <s v="93-930-93.66730"/>
    <s v="930-Human Resources"/>
    <s v="930"/>
    <x v="102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506"/>
    <n v="0"/>
    <n v="0"/>
    <n v="196.4"/>
    <n v="247.25"/>
    <n v="104.6"/>
    <n v="286.3"/>
    <n v="262.95"/>
    <n v="265.85000000000002"/>
    <n v="165.05"/>
    <n v="222.2"/>
    <n v="0"/>
    <n v="0"/>
    <n v="0"/>
    <n v="0"/>
    <n v="0"/>
    <n v="0"/>
    <n v="0"/>
    <n v="0"/>
    <n v="0"/>
    <n v="0"/>
    <n v="0"/>
    <n v="0"/>
    <n v="0"/>
    <n v="0"/>
    <n v="0"/>
    <n v="1750.6"/>
    <n v="0"/>
    <s v="All Budget Divisions"/>
    <s v="CD-90 - Information Technology"/>
    <x v="1"/>
    <s v="USF"/>
    <s v="Employee Expenses"/>
    <s v="Travel"/>
    <n v="-1750.6"/>
    <s v="90-924-90.66800"/>
    <s v="924-SLD EPC IT Support"/>
    <s v="924"/>
    <x v="16"/>
    <x v="7"/>
  </r>
  <r>
    <x v="0"/>
    <x v="7"/>
    <x v="5"/>
    <n v="2"/>
    <n v="2"/>
    <n v="36"/>
    <x v="14"/>
    <n v="26"/>
    <n v="49"/>
    <x v="10"/>
    <n v="2"/>
    <s v="2. EXP - Operating Expense"/>
    <n v="100"/>
    <x v="18"/>
    <n v="1341"/>
    <n v="4900451.8600000003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15778.82999999996"/>
    <n v="649479.52"/>
    <n v="613641.99"/>
    <n v="0"/>
    <n v="0"/>
    <n v="0"/>
    <n v="0"/>
    <n v="5533416.96"/>
    <n v="4900451.8600000003"/>
    <s v="All Budget Divisions"/>
    <s v="BD-40 - Lifeline"/>
    <x v="5"/>
    <s v="USF"/>
    <s v="Employee Expenses"/>
    <s v="Compensation and Benefits"/>
    <n v="-632965.1"/>
    <s v="40-400-40.68000"/>
    <s v="400-Lifeline"/>
    <s v="400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477"/>
    <n v="3067059.3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225765.54"/>
    <n v="234305.62"/>
    <n v="214092.77"/>
    <n v="224287.67"/>
    <n v="318108.55"/>
    <n v="303649.07"/>
    <n v="332568.03000000003"/>
    <n v="2112733.65"/>
    <n v="2112733.65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2"/>
    <x v="4"/>
    <x v="1"/>
    <n v="2"/>
    <n v="2"/>
    <n v="37"/>
    <x v="5"/>
    <n v="26"/>
    <n v="50"/>
    <x v="0"/>
    <n v="2"/>
    <s v="2. EXP - Operating Expense"/>
    <n v="104"/>
    <x v="54"/>
    <n v="243"/>
    <n v="0"/>
    <n v="0"/>
    <n v="0"/>
    <n v="0"/>
    <n v="0"/>
    <n v="0"/>
    <n v="0"/>
    <n v="0"/>
    <n v="0"/>
    <n v="0"/>
    <n v="0"/>
    <n v="0"/>
    <n v="22901.78"/>
    <n v="0"/>
    <n v="0"/>
    <n v="0"/>
    <n v="0"/>
    <n v="0"/>
    <n v="0"/>
    <n v="0"/>
    <n v="0"/>
    <n v="0"/>
    <n v="0"/>
    <n v="0"/>
    <n v="0"/>
    <n v="22901.78"/>
    <n v="0"/>
    <s v="All Budget Divisions"/>
    <s v="BD-50 - Rural Health Care"/>
    <x v="2"/>
    <s v="USF"/>
    <s v="Employee Expenses"/>
    <s v="Compensation and Benefits"/>
    <n v="-22901.78"/>
    <s v="50-500-50.68004"/>
    <s v="500-Rural Health Care"/>
    <s v="500"/>
    <x v="54"/>
    <x v="0"/>
  </r>
  <r>
    <x v="0"/>
    <x v="13"/>
    <x v="7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7"/>
    <x v="10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5"/>
    <x v="20"/>
    <x v="13"/>
    <n v="2"/>
    <n v="2"/>
    <n v="55"/>
    <x v="9"/>
    <n v="26"/>
    <n v="53"/>
    <x v="3"/>
    <n v="2"/>
    <s v="2. EXP - Operating Expense"/>
    <n v="71"/>
    <x v="55"/>
    <n v="1157"/>
    <n v="1472968.74"/>
    <n v="119563.79"/>
    <n v="119563.79"/>
    <n v="119563.79"/>
    <n v="119563.79"/>
    <n v="119563.79"/>
    <n v="119563.79"/>
    <n v="119563.79"/>
    <n v="119563.79"/>
    <n v="119563.79"/>
    <n v="119563.79"/>
    <n v="119563.79"/>
    <n v="122975.31"/>
    <n v="119563.79"/>
    <n v="119563.79"/>
    <n v="119563.79"/>
    <n v="119563.79"/>
    <n v="119563.79"/>
    <n v="119563.79"/>
    <n v="99076"/>
    <n v="106593"/>
    <n v="128156"/>
    <n v="174829"/>
    <n v="121605"/>
    <n v="125327"/>
    <n v="717382.74"/>
    <n v="717382.74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3"/>
    <x v="3"/>
    <n v="2"/>
    <n v="2"/>
    <n v="54"/>
    <x v="15"/>
    <n v="26"/>
    <n v="59"/>
    <x v="2"/>
    <n v="2"/>
    <s v="2. EXP - Operating Expense"/>
    <n v="73"/>
    <x v="56"/>
    <n v="1507"/>
    <n v="865573.25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0"/>
    <n v="0"/>
    <n v="0"/>
    <n v="0"/>
    <n v="0"/>
    <n v="0"/>
    <n v="0"/>
    <n v="0"/>
    <n v="0"/>
    <n v="1072552.1000000001"/>
    <n v="865573.25"/>
    <s v="All Budget Divisions"/>
    <s v="DA-50 - Rural Health Care (DA)"/>
    <x v="2"/>
    <s v="USF"/>
    <s v="Professional Services"/>
    <s v="Other Professional Services"/>
    <n v="-206978.85"/>
    <s v="90-925-50.64883"/>
    <s v="925-RHC IT Support"/>
    <s v="925"/>
    <x v="56"/>
    <x v="9"/>
  </r>
  <r>
    <x v="0"/>
    <x v="5"/>
    <x v="4"/>
    <n v="2"/>
    <n v="2"/>
    <n v="33"/>
    <x v="20"/>
    <n v="26"/>
    <n v="52"/>
    <x v="1"/>
    <n v="2"/>
    <s v="2. EXP - Operating Expense"/>
    <n v="80"/>
    <x v="80"/>
    <n v="1401"/>
    <n v="32189.03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560.15"/>
    <n v="2799.56"/>
    <n v="2799.56"/>
    <n v="2799.56"/>
    <n v="2799.56"/>
    <n v="2799.56"/>
    <n v="2799.56"/>
    <n v="15391.67"/>
    <n v="15391.67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5"/>
    <x v="20"/>
    <x v="13"/>
    <n v="2"/>
    <n v="2"/>
    <n v="55"/>
    <x v="9"/>
    <n v="26"/>
    <n v="59"/>
    <x v="2"/>
    <n v="2"/>
    <s v="2. EXP - Operating Expense"/>
    <n v="83"/>
    <x v="1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2"/>
    <x v="4"/>
    <x v="1"/>
    <n v="2"/>
    <n v="2"/>
    <n v="42"/>
    <x v="11"/>
    <n v="26"/>
    <n v="55"/>
    <x v="6"/>
    <n v="2"/>
    <s v="2. EXP - Operating Expense"/>
    <n v="89"/>
    <x v="69"/>
    <n v="309"/>
    <n v="51104.969987999997"/>
    <n v="4258.75"/>
    <n v="4258.75"/>
    <n v="4258.75"/>
    <n v="4258.75"/>
    <n v="4258.75"/>
    <n v="4258.75"/>
    <n v="9023.77"/>
    <n v="3590.56"/>
    <n v="4258.75"/>
    <n v="4258.75"/>
    <n v="4258.75"/>
    <n v="8355.58"/>
    <n v="4258.7474990000001"/>
    <n v="4258.7474990000001"/>
    <n v="4258.7474990000001"/>
    <n v="4258.7474990000001"/>
    <n v="4258.7474990000001"/>
    <n v="4258.7474990000001"/>
    <n v="4258.7474990000001"/>
    <n v="4258.7474990000001"/>
    <n v="4258.7474990000001"/>
    <n v="4258.7474990000001"/>
    <n v="4258.7474990000001"/>
    <n v="4258.7474990000001"/>
    <n v="59298.66"/>
    <n v="51104.969987999997"/>
    <s v="All Budget Divisions"/>
    <s v="CD-70 - Finance"/>
    <x v="1"/>
    <s v="USF"/>
    <s v="General and Administrative"/>
    <s v="Taxes and Insurance"/>
    <n v="-8193.6900119999991"/>
    <s v="70-700-70.66150"/>
    <s v="700-Finance"/>
    <s v="700"/>
    <x v="69"/>
    <x v="6"/>
  </r>
  <r>
    <x v="3"/>
    <x v="8"/>
    <x v="1"/>
    <n v="2"/>
    <n v="2"/>
    <n v="47"/>
    <x v="2"/>
    <n v="26"/>
    <n v="52"/>
    <x v="1"/>
    <n v="2"/>
    <s v="2. EXP - Operating Expense"/>
    <n v="38"/>
    <x v="26"/>
    <n v="883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3 - Human Resources"/>
    <x v="1"/>
    <s v="USF"/>
    <s v="Employee Expenses"/>
    <s v="Compensation and Benefits"/>
    <n v="1000"/>
    <s v="93-931-93.62501"/>
    <s v="931-Administrative Assistants"/>
    <s v="931"/>
    <x v="26"/>
    <x v="3"/>
  </r>
  <r>
    <x v="5"/>
    <x v="16"/>
    <x v="9"/>
    <n v="2"/>
    <n v="2"/>
    <n v="34"/>
    <x v="7"/>
    <n v="26"/>
    <n v="47"/>
    <x v="5"/>
    <n v="2"/>
    <s v="2. EXP - Operating Expense"/>
    <n v="40"/>
    <x v="48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2"/>
    <x v="4"/>
    <x v="1"/>
    <n v="2"/>
    <n v="2"/>
    <n v="39"/>
    <x v="1"/>
    <n v="26"/>
    <n v="52"/>
    <x v="1"/>
    <n v="2"/>
    <s v="2. EXP - Operating Expense"/>
    <n v="44"/>
    <x v="57"/>
    <n v="265"/>
    <n v="6300"/>
    <n v="0"/>
    <n v="0"/>
    <n v="0"/>
    <n v="0"/>
    <n v="0"/>
    <n v="0"/>
    <n v="0"/>
    <n v="0"/>
    <n v="0"/>
    <n v="0"/>
    <n v="0"/>
    <n v="0"/>
    <n v="0"/>
    <n v="6300"/>
    <n v="0"/>
    <n v="0"/>
    <n v="0"/>
    <n v="0"/>
    <n v="0"/>
    <n v="0"/>
    <n v="0"/>
    <n v="0"/>
    <n v="0"/>
    <n v="0"/>
    <n v="0"/>
    <n v="6300"/>
    <s v="All Budget Divisions"/>
    <s v="CD-61 - Office of the Chief Administrative Officer Division"/>
    <x v="1"/>
    <s v="USF"/>
    <s v="Employee Expenses"/>
    <s v="Travel"/>
    <n v="6300"/>
    <s v="61-601-61.63800"/>
    <s v="601-Data Strategy"/>
    <s v="601"/>
    <x v="57"/>
    <x v="7"/>
  </r>
  <r>
    <x v="5"/>
    <x v="16"/>
    <x v="9"/>
    <n v="2"/>
    <n v="2"/>
    <n v="34"/>
    <x v="7"/>
    <n v="26"/>
    <n v="47"/>
    <x v="5"/>
    <n v="2"/>
    <s v="2. EXP - Operating Expense"/>
    <n v="45"/>
    <x v="19"/>
    <n v="1113"/>
    <n v="20196.89"/>
    <n v="3495"/>
    <n v="1479.3"/>
    <n v="391"/>
    <n v="9552.09"/>
    <n v="562.5"/>
    <n v="2536.36"/>
    <n v="2148.85"/>
    <n v="0"/>
    <n v="31.79"/>
    <n v="3125"/>
    <n v="0"/>
    <n v="0"/>
    <n v="3495"/>
    <n v="1479.3"/>
    <n v="391"/>
    <n v="9552.09"/>
    <n v="562.5"/>
    <n v="2536.36"/>
    <n v="2148.85"/>
    <n v="0"/>
    <n v="31.79"/>
    <n v="3125"/>
    <n v="-3125"/>
    <n v="0"/>
    <n v="23321.89"/>
    <n v="20196.89"/>
    <s v="All Budget Divisions"/>
    <s v="BD-20 - Schools &amp; Libraries"/>
    <x v="3"/>
    <s v="USF"/>
    <s v="General and Administrative"/>
    <s v="Meetings and Conferences"/>
    <n v="-3125"/>
    <s v="20-200-20.63900"/>
    <s v="200-Schools &amp; Libraries"/>
    <s v="200"/>
    <x v="19"/>
    <x v="8"/>
  </r>
  <r>
    <x v="0"/>
    <x v="3"/>
    <x v="3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6"/>
    <x v="1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1364"/>
    <n v="154"/>
    <n v="968"/>
    <n v="3559"/>
    <n v="1533"/>
    <n v="3641"/>
    <n v="46"/>
    <n v="166"/>
    <n v="2652"/>
    <n v="1469"/>
    <n v="477"/>
    <n v="1971"/>
    <n v="1275.3499999999999"/>
    <n v="14083"/>
    <s v="All Budget Divisions"/>
    <s v="CD-62 - Shared Services"/>
    <x v="1"/>
    <s v="USF"/>
    <s v="General and Administrative"/>
    <s v="Printing and Postage"/>
    <n v="12807.65"/>
    <s v="62-620-62.64700"/>
    <s v="620-Shared Services"/>
    <s v="620"/>
    <x v="21"/>
    <x v="8"/>
  </r>
  <r>
    <x v="1"/>
    <x v="1"/>
    <x v="1"/>
    <n v="2"/>
    <n v="2"/>
    <n v="38"/>
    <x v="18"/>
    <n v="26"/>
    <n v="51"/>
    <x v="8"/>
    <n v="2"/>
    <s v="2. EXP - Operating Expense"/>
    <n v="29"/>
    <x v="4"/>
    <n v="474"/>
    <n v="58246.714200000002"/>
    <n v="3715.05"/>
    <n v="4454.7"/>
    <n v="4240.99"/>
    <n v="3715.16"/>
    <n v="3892.59"/>
    <n v="3884.89"/>
    <n v="3717.36"/>
    <n v="4070.03"/>
    <n v="3892.59"/>
    <n v="3715.15"/>
    <n v="3887.1"/>
    <n v="4711.2"/>
    <n v="4704.5423000000001"/>
    <n v="4480.5164999999997"/>
    <n v="5152.5940000000001"/>
    <n v="4704.5423000000001"/>
    <n v="4928.5681000000004"/>
    <n v="4928.5681000000004"/>
    <n v="4704.5423000000001"/>
    <n v="5152.5940000000001"/>
    <n v="4928.5681000000004"/>
    <n v="4704.5423000000001"/>
    <n v="4928.5681000000004"/>
    <n v="4928.5681000000004"/>
    <n v="47896.81"/>
    <n v="58246.714200000002"/>
    <s v="All Budget Divisions"/>
    <s v="CD-60 - Chief Executive Office"/>
    <x v="1"/>
    <s v="USF"/>
    <s v="Employee Expenses"/>
    <s v="Compensation and Benefits"/>
    <n v="10349.904200000001"/>
    <s v="60-600-60.62306"/>
    <s v="600-Chief Executive Office"/>
    <s v="600"/>
    <x v="4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54"/>
    <n v="177650.59349999999"/>
    <n v="8672.26"/>
    <n v="13165"/>
    <n v="13306.97"/>
    <n v="14534.01"/>
    <n v="15171.11"/>
    <n v="15471.86"/>
    <n v="14620.05"/>
    <n v="15887.58"/>
    <n v="15248.64"/>
    <n v="14457.16"/>
    <n v="13907.6"/>
    <n v="18959.060000000001"/>
    <n v="14348.701800000001"/>
    <n v="13665.430200000001"/>
    <n v="15715.2448"/>
    <n v="14348.701800000001"/>
    <n v="15031.9733"/>
    <n v="15031.9733"/>
    <n v="14348.701800000001"/>
    <n v="15715.2448"/>
    <n v="15031.9733"/>
    <n v="14348.701800000001"/>
    <n v="15031.9733"/>
    <n v="15031.9733"/>
    <n v="173401.3"/>
    <n v="177650.59349999999"/>
    <s v="All Budget Divisions"/>
    <s v="CD-90 - Information Technology"/>
    <x v="1"/>
    <s v="USF"/>
    <s v="Employee Expenses"/>
    <s v="Compensation and Benefits"/>
    <n v="4249.2934999999998"/>
    <s v="90-923-90.62306"/>
    <s v="923-Information Security"/>
    <s v="923"/>
    <x v="4"/>
    <x v="3"/>
  </r>
  <r>
    <x v="0"/>
    <x v="5"/>
    <x v="4"/>
    <n v="2"/>
    <n v="2"/>
    <n v="42"/>
    <x v="11"/>
    <n v="26"/>
    <n v="55"/>
    <x v="6"/>
    <n v="2"/>
    <s v="2. EXP - Operating Expense"/>
    <n v="29"/>
    <x v="4"/>
    <n v="1332"/>
    <n v="61540.01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10631.7"/>
    <n v="0"/>
    <n v="0"/>
    <n v="0"/>
    <n v="0"/>
    <n v="0"/>
    <n v="0"/>
    <n v="61540.01"/>
    <n v="61540.01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55"/>
    <n v="452682.06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64560.52"/>
    <n v="64286.35"/>
    <n v="57746.03"/>
    <n v="0"/>
    <n v="0"/>
    <n v="0"/>
    <n v="0"/>
    <n v="510709.56"/>
    <n v="452682.06"/>
    <s v="All Budget Divisions"/>
    <s v="CD-90 - Information Technology"/>
    <x v="1"/>
    <s v="USF"/>
    <s v="Employee Expenses"/>
    <s v="Compensation and Benefits"/>
    <n v="-58027.5"/>
    <s v="90-902-90.62306"/>
    <s v="902-Business Relationship Management"/>
    <s v="902"/>
    <x v="4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2"/>
    <x v="4"/>
    <x v="1"/>
    <n v="2"/>
    <n v="2"/>
    <n v="53"/>
    <x v="16"/>
    <n v="26"/>
    <n v="59"/>
    <x v="2"/>
    <n v="2"/>
    <s v="2. EXP - Operating Expense"/>
    <n v="32"/>
    <x v="47"/>
    <n v="419"/>
    <n v="0"/>
    <n v="0"/>
    <n v="-2973.31"/>
    <n v="-3447.54"/>
    <n v="0"/>
    <n v="743.32"/>
    <n v="861.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815.6400000000003"/>
    <n v="0"/>
    <s v="All Budget Divisions"/>
    <s v="DA-40 - Lifeline (DA)"/>
    <x v="5"/>
    <s v="USF"/>
    <s v="Employee Expenses"/>
    <s v="Compensation and Benefits"/>
    <n v="4815.6400000000003"/>
    <s v="90-917-40.62309"/>
    <s v="917-IT Lifeline Support"/>
    <s v="917"/>
    <x v="47"/>
    <x v="0"/>
  </r>
  <r>
    <x v="0"/>
    <x v="13"/>
    <x v="7"/>
    <n v="2"/>
    <n v="2"/>
    <n v="52"/>
    <x v="10"/>
    <n v="26"/>
    <n v="59"/>
    <x v="2"/>
    <n v="2"/>
    <s v="2. EXP - Operating Expense"/>
    <n v="24"/>
    <x v="3"/>
    <n v="1452"/>
    <n v="19330.07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2122.15"/>
    <n v="2218.62"/>
    <n v="2025.69"/>
    <n v="2122.15"/>
    <n v="2122.15"/>
    <n v="2025.69"/>
    <n v="2218.62"/>
    <n v="4475"/>
    <n v="4475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77"/>
    <n v="45331.12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3083.6"/>
    <n v="3112.6"/>
    <n v="3542.6"/>
    <n v="4823.08"/>
    <n v="4823.08"/>
    <n v="4603.8500000000004"/>
    <n v="5042.3100000000004"/>
    <n v="26038.799999999999"/>
    <n v="26038.799999999999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0"/>
    <x v="3"/>
    <x v="3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3"/>
    <x v="7"/>
    <n v="2"/>
    <n v="2"/>
    <n v="41"/>
    <x v="17"/>
    <n v="26"/>
    <n v="54"/>
    <x v="11"/>
    <n v="2"/>
    <s v="2. EXP - Operating Expense"/>
    <n v="27"/>
    <x v="38"/>
    <n v="1389"/>
    <n v="25191.58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1916.77"/>
    <n v="2003.9"/>
    <n v="1829.65"/>
    <n v="1916.77"/>
    <n v="1916.77"/>
    <n v="1829.65"/>
    <n v="2003.9"/>
    <n v="11774.17"/>
    <n v="11774.17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61"/>
    <n v="221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11"/>
    <x v="6"/>
    <n v="2"/>
    <n v="2"/>
    <n v="54"/>
    <x v="15"/>
    <n v="26"/>
    <n v="59"/>
    <x v="2"/>
    <n v="2"/>
    <s v="2. EXP - Operating Expense"/>
    <n v="27"/>
    <x v="38"/>
    <n v="1507"/>
    <n v="6122.26"/>
    <n v="661.12"/>
    <n v="678.19"/>
    <n v="668.48"/>
    <n v="668.48"/>
    <n v="828.12"/>
    <n v="824.5"/>
    <n v="664.04"/>
    <n v="438.79"/>
    <n v="233.21"/>
    <n v="0"/>
    <n v="0"/>
    <n v="0"/>
    <n v="516.04999999999995"/>
    <n v="469.14"/>
    <n v="516.04999999999995"/>
    <n v="516.04999999999995"/>
    <n v="492.6"/>
    <n v="516.04999999999995"/>
    <n v="539.51"/>
    <n v="492.6"/>
    <n v="516.04999999999995"/>
    <n v="516.04999999999995"/>
    <n v="492.6"/>
    <n v="539.51"/>
    <n v="5664.93"/>
    <n v="4574.1000000000004"/>
    <s v="All Budget Divisions"/>
    <s v="DA-50 - Rural Health Care (DA)"/>
    <x v="2"/>
    <s v="USF"/>
    <s v="Employee Expenses"/>
    <s v="Compensation and Benefits"/>
    <n v="-1090.83"/>
    <s v="90-925-50.62304"/>
    <s v="925-RHC IT Support"/>
    <s v="925"/>
    <x v="38"/>
    <x v="3"/>
  </r>
  <r>
    <x v="1"/>
    <x v="1"/>
    <x v="1"/>
    <n v="2"/>
    <n v="2"/>
    <n v="42"/>
    <x v="11"/>
    <n v="26"/>
    <n v="55"/>
    <x v="6"/>
    <n v="2"/>
    <s v="2. EXP - Operating Expense"/>
    <n v="13"/>
    <x v="72"/>
    <n v="530"/>
    <n v="1316997.1299999999"/>
    <n v="76671.56"/>
    <n v="76671.58"/>
    <n v="76671.570000000007"/>
    <n v="76671.570000000007"/>
    <n v="76671.570000000007"/>
    <n v="76671.570000000007"/>
    <n v="102978.55"/>
    <n v="102978.53"/>
    <n v="97650.74"/>
    <n v="118387.23"/>
    <n v="118387.27"/>
    <n v="114287.32"/>
    <n v="75756.240000000005"/>
    <n v="75756.240000000005"/>
    <n v="75756.240000000005"/>
    <n v="75756.240000000005"/>
    <n v="75756.240000000005"/>
    <n v="75756.240000000005"/>
    <n v="75756.240000000005"/>
    <n v="75756.22"/>
    <n v="70428.42"/>
    <n v="214872.86"/>
    <n v="214872.91"/>
    <n v="210773.04"/>
    <n v="1114699.06"/>
    <n v="1316997.1299999999"/>
    <s v="All Budget Divisions"/>
    <s v="CD-70 - Finance"/>
    <x v="1"/>
    <s v="USF"/>
    <s v="Depreciation and Amortization"/>
    <s v="Depreciation and Amortization"/>
    <n v="202298.07"/>
    <s v="70-700-70.60401"/>
    <s v="700-Finance"/>
    <s v="700"/>
    <x v="72"/>
    <x v="0"/>
  </r>
  <r>
    <x v="0"/>
    <x v="11"/>
    <x v="6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19"/>
    <x v="12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2"/>
    <x v="2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2"/>
    <x v="2"/>
    <n v="2"/>
    <n v="2"/>
    <n v="55"/>
    <x v="9"/>
    <n v="26"/>
    <n v="59"/>
    <x v="2"/>
    <n v="2"/>
    <s v="2. EXP - Operating Expense"/>
    <n v="18"/>
    <x v="2"/>
    <n v="1481"/>
    <n v="2624264.0099999998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27062.31"/>
    <n v="227062.31"/>
    <n v="227062.31"/>
    <n v="227062.31"/>
    <n v="227062.31"/>
    <n v="189728.23"/>
    <n v="189807.48"/>
    <n v="189887.68"/>
    <n v="197558.42"/>
    <n v="721970.65"/>
    <n v="721970.6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4"/>
    <x v="9"/>
    <x v="1"/>
    <n v="2"/>
    <n v="2"/>
    <n v="53"/>
    <x v="16"/>
    <n v="26"/>
    <n v="59"/>
    <x v="2"/>
    <n v="2"/>
    <s v="2. EXP - Operating Expense"/>
    <n v="24"/>
    <x v="3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17"/>
    <x v="10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18"/>
    <x v="11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9"/>
    <x v="12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14"/>
    <x v="8"/>
    <n v="2"/>
    <n v="2"/>
    <n v="35"/>
    <x v="12"/>
    <n v="26"/>
    <n v="48"/>
    <x v="7"/>
    <n v="3"/>
    <s v="4. USAC_DEBIT - USAC Administration (Debit to SM)"/>
    <n v="120"/>
    <x v="73"/>
    <n v="1340"/>
    <n v="17107956.23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02707.19"/>
    <n v="1469795.23"/>
    <n v="1356853.57"/>
    <n v="1427753.99"/>
    <n v="1427753.99"/>
    <n v="1531397.19"/>
    <n v="1571309.05"/>
    <n v="11149742.01"/>
    <n v="11149742.01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6"/>
    <x v="12"/>
    <x v="6"/>
    <n v="2"/>
    <n v="2"/>
    <n v="35"/>
    <x v="12"/>
    <n v="26"/>
    <n v="48"/>
    <x v="7"/>
    <n v="3"/>
    <s v="4. USAC_DEBIT - USAC Administration (Debit to SM)"/>
    <n v="121"/>
    <x v="99"/>
    <n v="1522"/>
    <n v="6950580.1343729999"/>
    <n v="0"/>
    <n v="0"/>
    <n v="0"/>
    <n v="0"/>
    <n v="0"/>
    <n v="0"/>
    <n v="0"/>
    <n v="0"/>
    <n v="0"/>
    <n v="0"/>
    <n v="0"/>
    <n v="0"/>
    <n v="647160.23257400002"/>
    <n v="567284.83633900003"/>
    <n v="567698.19787399995"/>
    <n v="695115.43868100003"/>
    <n v="563745.35910999996"/>
    <n v="571288.962543"/>
    <n v="562122.53413799999"/>
    <n v="555378.08872999996"/>
    <n v="666444.40732799994"/>
    <n v="524976.66115099995"/>
    <n v="514309.88275699998"/>
    <n v="515055.53314800002"/>
    <n v="0"/>
    <n v="0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5"/>
    <x v="15"/>
    <x v="5"/>
    <n v="2"/>
    <n v="2"/>
    <n v="36"/>
    <x v="14"/>
    <n v="26"/>
    <n v="49"/>
    <x v="10"/>
    <n v="3"/>
    <s v="4. USAC_DEBIT - USAC Administration (Debit to SM)"/>
    <n v="125"/>
    <x v="64"/>
    <n v="1121"/>
    <n v="3610.42"/>
    <n v="628.24"/>
    <n v="205.65"/>
    <n v="200.85"/>
    <n v="317.95"/>
    <n v="483.28"/>
    <n v="210.73"/>
    <n v="177.43"/>
    <n v="366.91"/>
    <n v="282.88"/>
    <n v="221.51"/>
    <n v="247.69"/>
    <n v="267.3"/>
    <n v="628.24"/>
    <n v="205.65"/>
    <n v="200.85"/>
    <n v="317.95"/>
    <n v="483.28"/>
    <n v="210.73"/>
    <n v="177.43"/>
    <n v="366.91"/>
    <n v="282.88"/>
    <n v="221.51"/>
    <n v="247.69"/>
    <n v="267.3"/>
    <n v="3610.42"/>
    <n v="3610.42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0"/>
    <x v="11"/>
    <x v="6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6"/>
    <x v="1"/>
    <n v="2"/>
    <n v="2"/>
    <n v="46"/>
    <x v="3"/>
    <n v="26"/>
    <n v="59"/>
    <x v="2"/>
    <n v="2"/>
    <s v="2. EXP - Operating Expense"/>
    <n v="105"/>
    <x v="11"/>
    <n v="1455"/>
    <n v="130388.33"/>
    <n v="0"/>
    <n v="500"/>
    <n v="3250"/>
    <n v="1250"/>
    <n v="0"/>
    <n v="0"/>
    <n v="1350"/>
    <n v="1250"/>
    <n v="1800"/>
    <n v="0"/>
    <n v="0"/>
    <n v="0"/>
    <n v="406.15"/>
    <n v="369.23"/>
    <n v="406.15"/>
    <n v="406.15"/>
    <n v="387.69"/>
    <n v="406.15"/>
    <n v="424.62"/>
    <n v="387.69"/>
    <n v="406.15"/>
    <n v="406.15"/>
    <n v="50615.65"/>
    <n v="75766.55"/>
    <n v="9400"/>
    <n v="3599.98"/>
    <s v="All Budget Divisions"/>
    <s v="CD-90 - Information Technology"/>
    <x v="1"/>
    <s v="USF"/>
    <s v="Employee Expenses"/>
    <s v="Compensation and Benefits"/>
    <n v="-5800.02"/>
    <s v="90-902-90.68005"/>
    <s v="902-Business Relationship Management"/>
    <s v="902"/>
    <x v="11"/>
    <x v="3"/>
  </r>
  <r>
    <x v="0"/>
    <x v="18"/>
    <x v="11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5"/>
    <x v="10"/>
    <x v="1"/>
    <n v="2"/>
    <n v="2"/>
    <n v="39"/>
    <x v="1"/>
    <n v="26"/>
    <n v="52"/>
    <x v="1"/>
    <n v="2"/>
    <s v="2. EXP - Operating Expense"/>
    <n v="108"/>
    <x v="30"/>
    <n v="1151"/>
    <n v="-27519.481"/>
    <n v="0"/>
    <n v="0"/>
    <n v="0"/>
    <n v="0"/>
    <n v="0"/>
    <n v="0"/>
    <n v="0"/>
    <n v="0"/>
    <n v="0"/>
    <n v="0"/>
    <n v="0"/>
    <n v="0"/>
    <n v="-2425.0884000000001"/>
    <n v="-2108.7725"/>
    <n v="-2214.2111"/>
    <n v="-2319.6496999999999"/>
    <n v="-2319.6496999999999"/>
    <n v="-2214.2111"/>
    <n v="-2425.0884000000001"/>
    <n v="-2214.2111"/>
    <n v="-2319.6496999999999"/>
    <n v="-2425.0884000000001"/>
    <n v="-2108.7725"/>
    <n v="-2425.0884000000001"/>
    <n v="0"/>
    <n v="-27519.481"/>
    <s v="All Budget Divisions"/>
    <s v="CD-61 - Office of the Chief Administrative Officer Division"/>
    <x v="1"/>
    <s v="USF"/>
    <s v="Employee Expenses"/>
    <s v="Compensation and Benefits"/>
    <n v="-27519.481"/>
    <s v="61-610-61.68009"/>
    <s v="610-Enterprise Strategy"/>
    <s v="610"/>
    <x v="30"/>
    <x v="0"/>
  </r>
  <r>
    <x v="5"/>
    <x v="15"/>
    <x v="5"/>
    <n v="2"/>
    <n v="2"/>
    <n v="45"/>
    <x v="6"/>
    <n v="26"/>
    <n v="58"/>
    <x v="4"/>
    <n v="2"/>
    <s v="2. EXP - Operating Expense"/>
    <n v="108"/>
    <x v="30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17"/>
    <x v="10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5"/>
    <x v="20"/>
    <x v="13"/>
    <n v="2"/>
    <n v="2"/>
    <n v="52"/>
    <x v="10"/>
    <n v="26"/>
    <n v="59"/>
    <x v="2"/>
    <n v="2"/>
    <s v="2. EXP - Operating Expense"/>
    <n v="98"/>
    <x v="1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3"/>
    <x v="8"/>
    <x v="1"/>
    <n v="2"/>
    <n v="2"/>
    <n v="52"/>
    <x v="10"/>
    <n v="26"/>
    <n v="59"/>
    <x v="2"/>
    <n v="2"/>
    <s v="2. EXP - Operating Expense"/>
    <n v="100"/>
    <x v="18"/>
    <n v="820"/>
    <n v="571808.95200000005"/>
    <n v="45105.120000000003"/>
    <n v="119138.15"/>
    <n v="113713.52"/>
    <n v="113312.09"/>
    <n v="113276.37"/>
    <n v="107952.53"/>
    <n v="103480.25"/>
    <n v="127536.14"/>
    <n v="113885.5"/>
    <n v="119358.38"/>
    <n v="119008.38"/>
    <n v="115201.79"/>
    <n v="48383.8344"/>
    <n v="43985.303999999996"/>
    <n v="50583.099600000001"/>
    <n v="43985.303999999996"/>
    <n v="50583.099600000001"/>
    <n v="48383.8344"/>
    <n v="46184.569199999998"/>
    <n v="50583.099600000001"/>
    <n v="46184.569199999998"/>
    <n v="48383.8344"/>
    <n v="48383.8344"/>
    <n v="46184.569199999998"/>
    <n v="1310968.22"/>
    <n v="571808.95200000005"/>
    <s v="All Budget Divisions"/>
    <s v="DA-30 - High Cost (DA)"/>
    <x v="4"/>
    <s v="USF"/>
    <s v="Employee Expenses"/>
    <s v="Compensation and Benefits"/>
    <n v="-739159.26800000004"/>
    <s v="90-902-30.68000"/>
    <s v="902-Business Relationship Management"/>
    <s v="902"/>
    <x v="18"/>
    <x v="3"/>
  </r>
  <r>
    <x v="0"/>
    <x v="6"/>
    <x v="1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1"/>
    <x v="1"/>
    <x v="1"/>
    <n v="2"/>
    <n v="2"/>
    <n v="46"/>
    <x v="3"/>
    <n v="26"/>
    <n v="59"/>
    <x v="2"/>
    <n v="2"/>
    <s v="2. EXP - Operating Expense"/>
    <n v="104"/>
    <x v="54"/>
    <n v="602"/>
    <n v="0"/>
    <n v="0"/>
    <n v="0"/>
    <n v="0"/>
    <n v="0"/>
    <n v="0"/>
    <n v="0"/>
    <n v="0"/>
    <n v="0"/>
    <n v="0"/>
    <n v="0"/>
    <n v="0"/>
    <n v="14866.7"/>
    <n v="0"/>
    <n v="0"/>
    <n v="0"/>
    <n v="0"/>
    <n v="0"/>
    <n v="0"/>
    <n v="0"/>
    <n v="0"/>
    <n v="0"/>
    <n v="0"/>
    <n v="0"/>
    <n v="0"/>
    <n v="14866.7"/>
    <n v="0"/>
    <s v="All Budget Divisions"/>
    <s v="CD-90 - Information Technology"/>
    <x v="1"/>
    <s v="USF"/>
    <s v="Employee Expenses"/>
    <s v="Compensation and Benefits"/>
    <n v="-14866.7"/>
    <s v="90-902-90.68004"/>
    <s v="902-Business Relationship Management"/>
    <s v="902"/>
    <x v="54"/>
    <x v="0"/>
  </r>
  <r>
    <x v="5"/>
    <x v="20"/>
    <x v="13"/>
    <n v="2"/>
    <n v="2"/>
    <n v="36"/>
    <x v="14"/>
    <n v="26"/>
    <n v="49"/>
    <x v="10"/>
    <n v="2"/>
    <s v="2. EXP - Operating Expense"/>
    <n v="104"/>
    <x v="5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0"/>
    <x v="1"/>
    <n v="2"/>
    <n v="2"/>
    <n v="40"/>
    <x v="4"/>
    <n v="26"/>
    <n v="53"/>
    <x v="3"/>
    <n v="2"/>
    <s v="2. EXP - Operating Expense"/>
    <n v="104"/>
    <x v="54"/>
    <n v="1161"/>
    <n v="0"/>
    <n v="0"/>
    <n v="0"/>
    <n v="0"/>
    <n v="0"/>
    <n v="0"/>
    <n v="0"/>
    <n v="0"/>
    <n v="0"/>
    <n v="0"/>
    <n v="0"/>
    <n v="0"/>
    <n v="11858.46"/>
    <n v="0"/>
    <n v="0"/>
    <n v="0"/>
    <n v="0"/>
    <n v="0"/>
    <n v="0"/>
    <n v="0"/>
    <n v="0"/>
    <n v="0"/>
    <n v="0"/>
    <n v="0"/>
    <n v="0"/>
    <n v="11858.46"/>
    <n v="0"/>
    <s v="All Budget Divisions"/>
    <s v="CD-62 - Shared Services"/>
    <x v="1"/>
    <s v="USF"/>
    <s v="Employee Expenses"/>
    <s v="Compensation and Benefits"/>
    <n v="-11858.46"/>
    <s v="62-620-62.68004"/>
    <s v="620-Shared Services"/>
    <s v="620"/>
    <x v="54"/>
    <x v="0"/>
  </r>
  <r>
    <x v="1"/>
    <x v="1"/>
    <x v="1"/>
    <n v="2"/>
    <n v="2"/>
    <n v="42"/>
    <x v="11"/>
    <n v="26"/>
    <n v="55"/>
    <x v="6"/>
    <n v="2"/>
    <s v="2. EXP - Operating Expense"/>
    <n v="85"/>
    <x v="97"/>
    <n v="530"/>
    <n v="6000"/>
    <n v="500"/>
    <n v="500"/>
    <n v="500"/>
    <n v="500"/>
    <n v="500"/>
    <n v="500"/>
    <n v="500"/>
    <n v="500"/>
    <n v="500"/>
    <n v="500"/>
    <n v="500"/>
    <n v="-4500"/>
    <n v="500"/>
    <n v="500"/>
    <n v="500"/>
    <n v="500"/>
    <n v="500"/>
    <n v="500"/>
    <n v="500"/>
    <n v="500"/>
    <n v="500"/>
    <n v="500"/>
    <n v="500"/>
    <n v="500"/>
    <n v="1000"/>
    <n v="6000"/>
    <s v="All Budget Divisions"/>
    <s v="CD-70 - Finance"/>
    <x v="1"/>
    <s v="USF"/>
    <s v="General and Administrative"/>
    <s v="Taxes and Insurance"/>
    <n v="5000"/>
    <s v="70-700-70.66110"/>
    <s v="700-Finance"/>
    <s v="700"/>
    <x v="97"/>
    <x v="6"/>
  </r>
  <r>
    <x v="0"/>
    <x v="7"/>
    <x v="5"/>
    <n v="2"/>
    <n v="2"/>
    <n v="47"/>
    <x v="2"/>
    <n v="26"/>
    <n v="60"/>
    <x v="9"/>
    <n v="2"/>
    <s v="2. EXP - Operating Expense"/>
    <n v="93"/>
    <x v="34"/>
    <n v="1511"/>
    <n v="250847.58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18103.96"/>
    <n v="21905.81"/>
    <n v="37178.89"/>
    <n v="0"/>
    <n v="0"/>
    <n v="0"/>
    <n v="0"/>
    <n v="267424.28000000003"/>
    <n v="250847.58"/>
    <s v="All Budget Divisions"/>
    <s v="CD-93 - Human Resources"/>
    <x v="1"/>
    <s v="USF"/>
    <s v="Employee Expenses"/>
    <s v="Training"/>
    <n v="-16576.7"/>
    <s v="93-930-93.66700"/>
    <s v="930-Human Resources"/>
    <s v="930"/>
    <x v="34"/>
    <x v="7"/>
  </r>
  <r>
    <x v="5"/>
    <x v="10"/>
    <x v="1"/>
    <n v="2"/>
    <n v="2"/>
    <n v="47"/>
    <x v="2"/>
    <n v="26"/>
    <n v="60"/>
    <x v="9"/>
    <n v="2"/>
    <s v="2. EXP - Operating Expense"/>
    <n v="94"/>
    <x v="15"/>
    <n v="1324"/>
    <n v="99999.999995999999"/>
    <n v="0"/>
    <n v="2007.98"/>
    <n v="2097"/>
    <n v="1388"/>
    <n v="20347.89"/>
    <n v="-506.25"/>
    <n v="4671"/>
    <n v="3488"/>
    <n v="2874"/>
    <n v="1570"/>
    <n v="11565.7"/>
    <n v="5911.22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55414.54"/>
    <n v="99999.999995999999"/>
    <s v="All Budget Divisions"/>
    <s v="CD-93 - Human Resources"/>
    <x v="1"/>
    <s v="USF"/>
    <s v="Employee Expenses"/>
    <s v="Education"/>
    <n v="44585.459995999998"/>
    <s v="93-930-93.66710"/>
    <s v="930-Human Resources"/>
    <s v="930"/>
    <x v="15"/>
    <x v="7"/>
  </r>
  <r>
    <x v="5"/>
    <x v="10"/>
    <x v="1"/>
    <n v="2"/>
    <n v="2"/>
    <n v="47"/>
    <x v="2"/>
    <n v="26"/>
    <n v="60"/>
    <x v="9"/>
    <n v="2"/>
    <s v="2. EXP - Operating Expense"/>
    <n v="96"/>
    <x v="102"/>
    <n v="1324"/>
    <n v="75823.999991999997"/>
    <n v="544.38"/>
    <n v="544.38"/>
    <n v="544.32000000000005"/>
    <n v="0"/>
    <n v="0"/>
    <n v="6532.5"/>
    <n v="7374.56"/>
    <n v="3581.28"/>
    <n v="4781.28"/>
    <n v="10203.629999999999"/>
    <n v="1070.1099999999999"/>
    <n v="6892.49"/>
    <n v="6318.6666660000001"/>
    <n v="6318.6666660000001"/>
    <n v="6318.6666660000001"/>
    <n v="6318.6666660000001"/>
    <n v="6318.6666660000001"/>
    <n v="6318.6666660000001"/>
    <n v="6318.6666660000001"/>
    <n v="6318.6666660000001"/>
    <n v="6318.6666660000001"/>
    <n v="6318.6666660000001"/>
    <n v="6318.6666660000001"/>
    <n v="6318.6666660000001"/>
    <n v="42068.93"/>
    <n v="75823.999991999997"/>
    <s v="All Budget Divisions"/>
    <s v="CD-93 - Human Resources"/>
    <x v="1"/>
    <s v="USF"/>
    <s v="Employee Expenses"/>
    <s v="Corporate Learning &amp; Development"/>
    <n v="33755.069991999997"/>
    <s v="93-930-93.66730"/>
    <s v="930-Human Resources"/>
    <s v="930"/>
    <x v="102"/>
    <x v="7"/>
  </r>
  <r>
    <x v="0"/>
    <x v="5"/>
    <x v="4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449"/>
    <n v="34077.683327999999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3598.9166660000001"/>
    <n v="3598.9166660000001"/>
    <n v="3598.9166660000001"/>
    <n v="3598.9166660000001"/>
    <n v="3598.9166660000001"/>
    <n v="3598.9166660000001"/>
    <n v="3598.9166660000001"/>
    <n v="3598.9166660000001"/>
    <n v="3599.15"/>
    <n v="1687.2"/>
    <n v="1687.2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19"/>
    <x v="12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7"/>
    <x v="5"/>
    <n v="2"/>
    <n v="2"/>
    <n v="40"/>
    <x v="4"/>
    <n v="26"/>
    <n v="53"/>
    <x v="3"/>
    <n v="2"/>
    <s v="2. EXP - Operating Expense"/>
    <n v="57"/>
    <x v="2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5"/>
    <x v="4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1"/>
    <x v="6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2"/>
    <x v="4"/>
    <x v="1"/>
    <n v="2"/>
    <n v="2"/>
    <n v="37"/>
    <x v="5"/>
    <n v="26"/>
    <n v="50"/>
    <x v="0"/>
    <n v="2"/>
    <s v="2. EXP - Operating Expense"/>
    <n v="83"/>
    <x v="13"/>
    <n v="243"/>
    <n v="370052.56689999998"/>
    <n v="34702.629999999997"/>
    <n v="28657.040000000001"/>
    <n v="31525.35"/>
    <n v="32394.62"/>
    <n v="29787.7"/>
    <n v="30321.79"/>
    <n v="30087.45"/>
    <n v="29974.99"/>
    <n v="28730.400000000001"/>
    <n v="26268.27"/>
    <n v="30008.65"/>
    <n v="41927.449999999997"/>
    <n v="38921.9476"/>
    <n v="29860.012599999998"/>
    <n v="32938.1541"/>
    <n v="31506.060399999998"/>
    <n v="30662.2068"/>
    <n v="32183.340400000001"/>
    <n v="31957.229500000001"/>
    <n v="30981.937300000001"/>
    <n v="30412.840800000002"/>
    <n v="27546.452600000001"/>
    <n v="25865.446899999999"/>
    <n v="27216.937900000001"/>
    <n v="374386.34"/>
    <n v="370052.56689999998"/>
    <s v="All Budget Divisions"/>
    <s v="BD-50 - Rural Health Care"/>
    <x v="2"/>
    <s v="USF"/>
    <s v="Employee Expenses"/>
    <s v="Compensation and Benefits"/>
    <n v="-4333.7731000000003"/>
    <s v="50-500-50.66000"/>
    <s v="500-Rural Health Care"/>
    <s v="500"/>
    <x v="13"/>
    <x v="3"/>
  </r>
  <r>
    <x v="0"/>
    <x v="11"/>
    <x v="6"/>
    <n v="2"/>
    <n v="2"/>
    <n v="47"/>
    <x v="2"/>
    <n v="26"/>
    <n v="60"/>
    <x v="9"/>
    <n v="2"/>
    <s v="2. EXP - Operating Expense"/>
    <n v="83"/>
    <x v="13"/>
    <n v="1511"/>
    <n v="137655.26"/>
    <n v="16655.25"/>
    <n v="11771.36"/>
    <n v="12860.82"/>
    <n v="12856.76"/>
    <n v="12226.69"/>
    <n v="12229.3"/>
    <n v="12862.78"/>
    <n v="10965.66"/>
    <n v="12778.12"/>
    <n v="0"/>
    <n v="0"/>
    <n v="0"/>
    <n v="14526.83"/>
    <n v="11494.92"/>
    <n v="12639.45"/>
    <n v="12639.45"/>
    <n v="12064.93"/>
    <n v="12639.45"/>
    <n v="12996.55"/>
    <n v="11025.27"/>
    <n v="9825.99"/>
    <n v="8983.02"/>
    <n v="7931.47"/>
    <n v="10887.93"/>
    <n v="115206.74"/>
    <n v="109852.84"/>
    <s v="All Budget Divisions"/>
    <s v="CD-93 - Human Resources"/>
    <x v="1"/>
    <s v="USF"/>
    <s v="Employee Expenses"/>
    <s v="Compensation and Benefits"/>
    <n v="-5353.9"/>
    <s v="93-930-93.66000"/>
    <s v="930-Human Resources"/>
    <s v="930"/>
    <x v="13"/>
    <x v="3"/>
  </r>
  <r>
    <x v="0"/>
    <x v="5"/>
    <x v="4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6"/>
    <x v="1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4"/>
    <x v="9"/>
    <x v="1"/>
    <n v="2"/>
    <n v="2"/>
    <n v="46"/>
    <x v="3"/>
    <n v="26"/>
    <n v="59"/>
    <x v="2"/>
    <n v="2"/>
    <s v="2. EXP - Operating Expense"/>
    <n v="39"/>
    <x v="27"/>
    <n v="1033"/>
    <n v="23499.999995999999"/>
    <n v="625.64"/>
    <n v="1161.96"/>
    <n v="620.5"/>
    <n v="733.25"/>
    <n v="505.55"/>
    <n v="3438.48"/>
    <n v="274.5"/>
    <n v="0"/>
    <n v="2437.25"/>
    <n v="1320.32"/>
    <n v="257.81"/>
    <n v="7481.73"/>
    <n v="1958.333333"/>
    <n v="1958.333333"/>
    <n v="1958.333333"/>
    <n v="1958.333333"/>
    <n v="1958.333333"/>
    <n v="1958.333333"/>
    <n v="1958.333333"/>
    <n v="1958.333333"/>
    <n v="1958.333333"/>
    <n v="1958.333333"/>
    <n v="1958.333333"/>
    <n v="1958.333333"/>
    <n v="18856.990000000002"/>
    <n v="23499.999995999999"/>
    <s v="All Budget Divisions"/>
    <s v="CD-90 - Information Technology"/>
    <x v="1"/>
    <s v="USF"/>
    <s v="Employee Expenses"/>
    <s v="Team Building"/>
    <n v="4643.0099959999998"/>
    <s v="90-900-90.62505"/>
    <s v="900-IT Senior Management"/>
    <s v="900"/>
    <x v="27"/>
    <x v="4"/>
  </r>
  <r>
    <x v="0"/>
    <x v="14"/>
    <x v="8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4"/>
    <x v="9"/>
    <x v="1"/>
    <n v="2"/>
    <n v="2"/>
    <n v="49"/>
    <x v="13"/>
    <n v="26"/>
    <n v="58"/>
    <x v="4"/>
    <n v="2"/>
    <s v="2. EXP - Operating Expense"/>
    <n v="57"/>
    <x v="22"/>
    <n v="9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5"/>
    <x v="10"/>
    <x v="1"/>
    <n v="2"/>
    <n v="2"/>
    <n v="40"/>
    <x v="4"/>
    <n v="26"/>
    <n v="53"/>
    <x v="3"/>
    <n v="2"/>
    <s v="2. EXP - Operating Expense"/>
    <n v="57"/>
    <x v="22"/>
    <n v="1161"/>
    <n v="50000"/>
    <n v="0"/>
    <n v="0"/>
    <n v="0"/>
    <n v="0"/>
    <n v="0"/>
    <n v="0"/>
    <n v="0"/>
    <n v="0"/>
    <n v="0"/>
    <n v="114.08"/>
    <n v="0"/>
    <n v="0"/>
    <n v="187"/>
    <n v="12"/>
    <n v="485"/>
    <n v="12"/>
    <n v="0"/>
    <n v="0"/>
    <n v="5616"/>
    <n v="4162"/>
    <n v="0"/>
    <n v="0"/>
    <n v="0"/>
    <n v="39526"/>
    <n v="114.08"/>
    <n v="50000"/>
    <s v="All Budget Divisions"/>
    <s v="CD-62 - Shared Services"/>
    <x v="1"/>
    <s v="USF"/>
    <s v="Professional Services"/>
    <s v="Other Professional Services"/>
    <n v="49885.919999999998"/>
    <s v="62-620-62.64800"/>
    <s v="620-Shared Services"/>
    <s v="620"/>
    <x v="22"/>
    <x v="9"/>
  </r>
  <r>
    <x v="0"/>
    <x v="14"/>
    <x v="8"/>
    <n v="2"/>
    <n v="2"/>
    <n v="55"/>
    <x v="9"/>
    <n v="26"/>
    <n v="59"/>
    <x v="2"/>
    <n v="2"/>
    <s v="2. EXP - Operating Expense"/>
    <n v="24"/>
    <x v="3"/>
    <n v="1505"/>
    <n v="26247.08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2091"/>
    <n v="1661"/>
    <n v="2274"/>
    <n v="3086.77"/>
    <n v="3086.77"/>
    <n v="2946.46"/>
    <n v="3227.08"/>
    <n v="13900"/>
    <n v="13900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4"/>
    <x v="9"/>
    <x v="1"/>
    <n v="2"/>
    <n v="2"/>
    <n v="53"/>
    <x v="16"/>
    <n v="26"/>
    <n v="59"/>
    <x v="2"/>
    <n v="2"/>
    <s v="2. EXP - Operating Expense"/>
    <n v="26"/>
    <x v="51"/>
    <n v="1082"/>
    <n v="376273.39600000001"/>
    <n v="11840.73"/>
    <n v="15868.08"/>
    <n v="17530.78"/>
    <n v="13381.27"/>
    <n v="16246.97"/>
    <n v="18585.46"/>
    <n v="19423.54"/>
    <n v="23700.23"/>
    <n v="23663.63"/>
    <n v="24517.119999999999"/>
    <n v="24366.12"/>
    <n v="25065.31"/>
    <n v="33031.633999999998"/>
    <n v="30159.317999999999"/>
    <n v="30159.317999999999"/>
    <n v="31595.475999999999"/>
    <n v="33031.633999999998"/>
    <n v="28723.16"/>
    <n v="33031.633999999998"/>
    <n v="31595.475999999999"/>
    <n v="30159.317999999999"/>
    <n v="33031.633999999998"/>
    <n v="30159.317999999999"/>
    <n v="31595.475999999999"/>
    <n v="234189.24"/>
    <n v="376273.39600000001"/>
    <s v="All Budget Divisions"/>
    <s v="DA-40 - Lifeline (DA)"/>
    <x v="5"/>
    <s v="USF"/>
    <s v="Employee Expenses"/>
    <s v="Compensation and Benefits"/>
    <n v="142084.15599999999"/>
    <s v="90-917-40.62303"/>
    <s v="917-IT Lifeline Support"/>
    <s v="917"/>
    <x v="51"/>
    <x v="3"/>
  </r>
  <r>
    <x v="5"/>
    <x v="10"/>
    <x v="1"/>
    <n v="2"/>
    <n v="2"/>
    <n v="33"/>
    <x v="20"/>
    <n v="26"/>
    <n v="55"/>
    <x v="6"/>
    <n v="2"/>
    <s v="2. EXP - Operating Expense"/>
    <n v="27"/>
    <x v="38"/>
    <n v="1110"/>
    <n v="9620.7209999999995"/>
    <n v="837.27"/>
    <n v="890.65"/>
    <n v="860.74"/>
    <n v="882.4"/>
    <n v="859.31"/>
    <n v="859.31"/>
    <n v="-249.14"/>
    <n v="706.59"/>
    <n v="706.59"/>
    <n v="582"/>
    <n v="582"/>
    <n v="582"/>
    <n v="847.803"/>
    <n v="737.22"/>
    <n v="774.08100000000002"/>
    <n v="810.94200000000001"/>
    <n v="810.94200000000001"/>
    <n v="774.08100000000002"/>
    <n v="847.803"/>
    <n v="774.08100000000002"/>
    <n v="810.94200000000001"/>
    <n v="847.803"/>
    <n v="737.22"/>
    <n v="847.803"/>
    <n v="8099.72"/>
    <n v="9620.7209999999995"/>
    <s v="All Budget Divisions"/>
    <s v="CD-10 - Contributors/499"/>
    <x v="1"/>
    <s v="USF"/>
    <s v="Employee Expenses"/>
    <s v="Compensation and Benefits"/>
    <n v="1521.001"/>
    <s v="10-110-10.62304"/>
    <s v="110-Contributors"/>
    <s v="110"/>
    <x v="38"/>
    <x v="3"/>
  </r>
  <r>
    <x v="0"/>
    <x v="5"/>
    <x v="4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6"/>
    <x v="12"/>
    <x v="6"/>
    <n v="2"/>
    <n v="2"/>
    <n v="35"/>
    <x v="12"/>
    <n v="26"/>
    <n v="48"/>
    <x v="7"/>
    <n v="2"/>
    <s v="2. EXP - Operating Expense"/>
    <n v="29"/>
    <x v="4"/>
    <n v="1522"/>
    <n v="587869.90789999999"/>
    <n v="0"/>
    <n v="0"/>
    <n v="0"/>
    <n v="0"/>
    <n v="0"/>
    <n v="0"/>
    <n v="0"/>
    <n v="0"/>
    <n v="0"/>
    <n v="0"/>
    <n v="0"/>
    <n v="0"/>
    <n v="45220.762146000001"/>
    <n v="45220.762146000001"/>
    <n v="45220.762146000001"/>
    <n v="67831.143219000005"/>
    <n v="45220.762146000001"/>
    <n v="45220.762146000001"/>
    <n v="45220.762146000001"/>
    <n v="45220.762146000001"/>
    <n v="67831.143219000005"/>
    <n v="45220.762146000001"/>
    <n v="45220.762146000001"/>
    <n v="45220.762148000002"/>
    <n v="0"/>
    <n v="0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1"/>
    <x v="6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3"/>
    <x v="3"/>
    <n v="1"/>
    <n v="1"/>
    <n v="34"/>
    <x v="7"/>
    <n v="26"/>
    <n v="47"/>
    <x v="5"/>
    <n v="1"/>
    <s v="1. T4000 - Revenue"/>
    <n v="1"/>
    <x v="58"/>
    <n v="1335"/>
    <n v="6617873.0599999996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-6648602.5"/>
    <n v="0"/>
    <n v="0"/>
    <n v="0"/>
    <n v="0"/>
    <n v="0"/>
    <n v="0"/>
    <n v="0"/>
    <n v="0"/>
    <n v="0"/>
    <n v="26653448.010000002"/>
    <n v="6617873.0599999996"/>
    <s v="All Budget Divisions"/>
    <s v="BD-20 - Schools &amp; Libraries"/>
    <x v="3"/>
    <s v="USF"/>
    <s v="Revenue"/>
    <s v="Revenue"/>
    <n v="-20035574.949999999"/>
    <s v="20-200-20.40000"/>
    <s v="200-Schools &amp; Libraries"/>
    <s v="200"/>
    <x v="58"/>
    <x v="0"/>
  </r>
  <r>
    <x v="0"/>
    <x v="7"/>
    <x v="5"/>
    <n v="2"/>
    <n v="2"/>
    <n v="42"/>
    <x v="11"/>
    <n v="26"/>
    <n v="55"/>
    <x v="6"/>
    <n v="2"/>
    <s v="2. EXP - Operating Expense"/>
    <n v="4"/>
    <x v="50"/>
    <n v="1331"/>
    <n v="-183423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-22986.42"/>
    <n v="-23097.24"/>
    <n v="-23159.16"/>
    <n v="0"/>
    <n v="0"/>
    <n v="0"/>
    <n v="0"/>
    <n v="-206627.52"/>
    <n v="-183423"/>
    <s v="All Budget Divisions"/>
    <s v="CD-70 - Finance"/>
    <x v="1"/>
    <s v="USF"/>
    <s v="General and Administrative"/>
    <s v="Telecommunications and Other Expenses"/>
    <n v="23204.52"/>
    <s v="10-100-10.40300"/>
    <s v="100-499"/>
    <s v="100"/>
    <x v="50"/>
    <x v="12"/>
  </r>
  <r>
    <x v="4"/>
    <x v="9"/>
    <x v="1"/>
    <n v="2"/>
    <n v="2"/>
    <n v="52"/>
    <x v="10"/>
    <n v="26"/>
    <n v="59"/>
    <x v="2"/>
    <n v="2"/>
    <s v="2. EXP - Operating Expense"/>
    <n v="16"/>
    <x v="1"/>
    <n v="1058"/>
    <n v="197064"/>
    <n v="19320"/>
    <n v="19320"/>
    <n v="19320"/>
    <n v="19780"/>
    <n v="20240"/>
    <n v="18400"/>
    <n v="19780"/>
    <n v="10810"/>
    <n v="18400"/>
    <n v="21160"/>
    <n v="17480"/>
    <n v="17710"/>
    <n v="15640"/>
    <n v="15640"/>
    <n v="17986"/>
    <n v="15640"/>
    <n v="17204"/>
    <n v="17204"/>
    <n v="15640"/>
    <n v="17986"/>
    <n v="15640"/>
    <n v="17204"/>
    <n v="15640"/>
    <n v="15640"/>
    <n v="221720"/>
    <n v="197064"/>
    <s v="All Budget Divisions"/>
    <s v="DA-30 - High Cost (DA)"/>
    <x v="4"/>
    <s v="USF"/>
    <s v="Professional Services"/>
    <s v="Contract Labor"/>
    <n v="-24656"/>
    <s v="90-909-30.61400"/>
    <s v="909-Project Management Office"/>
    <s v="909"/>
    <x v="1"/>
    <x v="1"/>
  </r>
  <r>
    <x v="5"/>
    <x v="20"/>
    <x v="13"/>
    <n v="2"/>
    <n v="2"/>
    <n v="46"/>
    <x v="3"/>
    <n v="26"/>
    <n v="59"/>
    <x v="2"/>
    <n v="2"/>
    <s v="2. EXP - Operating Expense"/>
    <n v="16"/>
    <x v="1"/>
    <n v="1283"/>
    <n v="642104.11"/>
    <n v="43019.76"/>
    <n v="41946.37"/>
    <n v="40217.519999999997"/>
    <n v="44134.239999999998"/>
    <n v="41835.629999999997"/>
    <n v="41487.35"/>
    <n v="43255.29"/>
    <n v="39188.74"/>
    <n v="39283.440000000002"/>
    <n v="43814.54"/>
    <n v="36874.080000000002"/>
    <n v="17632.77"/>
    <n v="43019.76"/>
    <n v="41946.37"/>
    <n v="40217.519999999997"/>
    <n v="44134.239999999998"/>
    <n v="41835.629999999997"/>
    <n v="41487.35"/>
    <n v="82211.399999999994"/>
    <n v="69327.399999999994"/>
    <n v="63278.400000000001"/>
    <n v="72470.399999999994"/>
    <n v="42664.22"/>
    <n v="59511.42"/>
    <n v="252640.87"/>
    <n v="252640.87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4"/>
    <x v="9"/>
    <x v="1"/>
    <n v="2"/>
    <n v="2"/>
    <n v="47"/>
    <x v="2"/>
    <n v="26"/>
    <n v="59"/>
    <x v="2"/>
    <n v="2"/>
    <s v="2. EXP - Operating Expense"/>
    <n v="18"/>
    <x v="2"/>
    <n v="10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2"/>
    <x v="2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4"/>
    <x v="8"/>
    <n v="2"/>
    <n v="2"/>
    <n v="35"/>
    <x v="12"/>
    <n v="26"/>
    <n v="48"/>
    <x v="7"/>
    <n v="3"/>
    <s v="4. USAC_DEBIT - USAC Administration (Debit to SM)"/>
    <n v="130"/>
    <x v="32"/>
    <n v="1340"/>
    <n v="132824.79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0932.91"/>
    <n v="9825.1299999999992"/>
    <n v="11810.6"/>
    <n v="11161.13"/>
    <n v="11161.13"/>
    <n v="11161.13"/>
    <n v="11159.76"/>
    <n v="88181.64"/>
    <n v="88181.64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2"/>
    <x v="2"/>
    <n v="2"/>
    <n v="2"/>
    <n v="38"/>
    <x v="18"/>
    <n v="26"/>
    <n v="51"/>
    <x v="8"/>
    <n v="4"/>
    <s v="3. USAC_CREDIT - USAC Administrative (Credit)"/>
    <n v="132"/>
    <x v="100"/>
    <n v="1356"/>
    <n v="-135589482.47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096306.35"/>
    <n v="-10283528.18"/>
    <n v="-10942650.59"/>
    <n v="-10753990.119999999"/>
    <n v="-10774238.289999999"/>
    <n v="-11369523.550000001"/>
    <n v="-11718917.359999999"/>
    <n v="-11532600.779999999"/>
    <n v="-13366626.41"/>
    <n v="-33751100.840000004"/>
    <n v="-33751100.840000004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7"/>
    <x v="5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0"/>
    <x v="17"/>
    <x v="10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13"/>
    <x v="7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5"/>
    <x v="4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0"/>
    <x v="0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6"/>
    <x v="12"/>
    <x v="6"/>
    <n v="2"/>
    <n v="2"/>
    <n v="42"/>
    <x v="11"/>
    <n v="26"/>
    <n v="55"/>
    <x v="6"/>
    <n v="2"/>
    <s v="2. EXP - Operating Expense"/>
    <n v="108"/>
    <x v="30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5"/>
    <x v="20"/>
    <x v="13"/>
    <n v="2"/>
    <n v="2"/>
    <n v="46"/>
    <x v="3"/>
    <n v="26"/>
    <n v="59"/>
    <x v="2"/>
    <n v="2"/>
    <s v="2. EXP - Operating Expense"/>
    <n v="110"/>
    <x v="46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19"/>
    <x v="12"/>
    <n v="2"/>
    <n v="2"/>
    <n v="35"/>
    <x v="12"/>
    <n v="26"/>
    <n v="48"/>
    <x v="7"/>
    <n v="3"/>
    <s v="4. USAC_DEBIT - USAC Administration (Debit to SM)"/>
    <n v="129"/>
    <x v="67"/>
    <n v="1340"/>
    <n v="1540872.1278919999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04625.55"/>
    <n v="108446.55"/>
    <n v="115076.273348"/>
    <n v="167924.903582"/>
    <n v="165588.70286200001"/>
    <n v="165377.969278"/>
    <n v="165121.88882200001"/>
    <n v="761782.39"/>
    <n v="761782.39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5"/>
    <x v="16"/>
    <x v="9"/>
    <n v="2"/>
    <n v="2"/>
    <n v="55"/>
    <x v="9"/>
    <n v="26"/>
    <n v="59"/>
    <x v="2"/>
    <n v="2"/>
    <s v="2. EXP - Operating Expense"/>
    <n v="105"/>
    <x v="11"/>
    <n v="1322"/>
    <n v="0"/>
    <n v="0"/>
    <n v="0"/>
    <n v="0"/>
    <n v="0"/>
    <n v="0"/>
    <n v="0"/>
    <n v="0"/>
    <n v="0"/>
    <n v="0"/>
    <n v="0"/>
    <n v="0"/>
    <n v="6004.93"/>
    <n v="0"/>
    <n v="0"/>
    <n v="0"/>
    <n v="0"/>
    <n v="0"/>
    <n v="0"/>
    <n v="0"/>
    <n v="0"/>
    <n v="0"/>
    <n v="0"/>
    <n v="0"/>
    <n v="0"/>
    <n v="6004.93"/>
    <n v="0"/>
    <s v="All Budget Divisions"/>
    <s v="DA-20 - Schools &amp; Libraries (DA)"/>
    <x v="3"/>
    <s v="USF"/>
    <s v="Employee Expenses"/>
    <s v="Compensation and Benefits"/>
    <n v="-6004.93"/>
    <s v="90-926-20.68005"/>
    <s v="926-SL Legacy IT Support"/>
    <s v="926"/>
    <x v="11"/>
    <x v="3"/>
  </r>
  <r>
    <x v="0"/>
    <x v="19"/>
    <x v="12"/>
    <n v="2"/>
    <n v="2"/>
    <n v="42"/>
    <x v="11"/>
    <n v="26"/>
    <n v="55"/>
    <x v="6"/>
    <n v="2"/>
    <s v="2. EXP - Operating Expense"/>
    <n v="105"/>
    <x v="11"/>
    <n v="1331"/>
    <n v="50966.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7"/>
    <x v="5"/>
    <n v="2"/>
    <n v="2"/>
    <n v="43"/>
    <x v="21"/>
    <n v="26"/>
    <n v="56"/>
    <x v="12"/>
    <n v="2"/>
    <s v="2. EXP - Operating Expense"/>
    <n v="105"/>
    <x v="11"/>
    <n v="1410"/>
    <n v="50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0"/>
    <n v="0"/>
    <n v="0"/>
    <n v="0"/>
    <n v="0"/>
    <n v="500"/>
    <n v="50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19"/>
    <x v="12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7"/>
    <x v="5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0"/>
    <x v="0"/>
    <n v="2"/>
    <n v="2"/>
    <n v="55"/>
    <x v="9"/>
    <n v="26"/>
    <n v="59"/>
    <x v="2"/>
    <n v="2"/>
    <s v="2. EXP - Operating Expense"/>
    <n v="100"/>
    <x v="18"/>
    <n v="1505"/>
    <n v="2550847.5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211924.96"/>
    <n v="253251.51"/>
    <n v="241864.8"/>
    <n v="254631.25"/>
    <n v="193870.47"/>
    <n v="185058.18"/>
    <n v="202682.77"/>
    <n v="1969236.08"/>
    <n v="1969236.08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5"/>
    <x v="10"/>
    <x v="1"/>
    <n v="2"/>
    <n v="2"/>
    <n v="54"/>
    <x v="15"/>
    <n v="26"/>
    <n v="59"/>
    <x v="2"/>
    <n v="2"/>
    <s v="2. EXP - Operating Expense"/>
    <n v="102"/>
    <x v="4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7"/>
    <x v="5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5"/>
    <x v="4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18"/>
    <x v="11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17"/>
    <x v="10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17"/>
    <x v="10"/>
    <n v="2"/>
    <n v="2"/>
    <n v="35"/>
    <x v="12"/>
    <n v="26"/>
    <n v="48"/>
    <x v="7"/>
    <n v="2"/>
    <s v="2. EXP - Operating Expense"/>
    <n v="97"/>
    <x v="16"/>
    <n v="1340"/>
    <n v="8179.55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50"/>
    <n v="750"/>
    <n v="750"/>
    <n v="750"/>
    <n v="750"/>
    <n v="750"/>
    <n v="750"/>
    <n v="750"/>
    <n v="750"/>
    <n v="750"/>
    <n v="679.55"/>
    <n v="679.55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3"/>
    <x v="3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5"/>
    <x v="4"/>
    <n v="2"/>
    <n v="2"/>
    <n v="47"/>
    <x v="2"/>
    <n v="26"/>
    <n v="60"/>
    <x v="9"/>
    <n v="2"/>
    <s v="2. EXP - Operating Expense"/>
    <n v="97"/>
    <x v="16"/>
    <n v="1511"/>
    <n v="3923.1999959999998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19.4"/>
    <n v="409.16666600000002"/>
    <n v="409.16666600000002"/>
    <n v="409.16666600000002"/>
    <n v="409.16666600000002"/>
    <n v="409.16666600000002"/>
    <n v="409.16666600000002"/>
    <n v="1468.2"/>
    <n v="1468.2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6"/>
    <x v="12"/>
    <x v="6"/>
    <n v="2"/>
    <n v="2"/>
    <n v="55"/>
    <x v="9"/>
    <n v="26"/>
    <n v="58"/>
    <x v="4"/>
    <n v="2"/>
    <s v="2. EXP - Operating Expense"/>
    <n v="97"/>
    <x v="16"/>
    <n v="1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6"/>
    <x v="12"/>
    <x v="6"/>
    <n v="2"/>
    <n v="2"/>
    <n v="34"/>
    <x v="7"/>
    <n v="26"/>
    <n v="47"/>
    <x v="5"/>
    <n v="2"/>
    <s v="2. EXP - Operating Expense"/>
    <n v="98"/>
    <x v="17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5"/>
    <x v="20"/>
    <x v="13"/>
    <n v="2"/>
    <n v="2"/>
    <n v="55"/>
    <x v="9"/>
    <n v="26"/>
    <n v="59"/>
    <x v="2"/>
    <n v="2"/>
    <s v="2. EXP - Operating Expense"/>
    <n v="100"/>
    <x v="1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49"/>
    <n v="88508.91"/>
    <n v="13661.51"/>
    <n v="10883.52"/>
    <n v="13164.8"/>
    <n v="14266.02"/>
    <n v="13757.11"/>
    <n v="14208.9"/>
    <n v="15587.72"/>
    <n v="13602.96"/>
    <n v="13278.01"/>
    <n v="0"/>
    <n v="0"/>
    <n v="0"/>
    <n v="10703.12"/>
    <n v="8803.66"/>
    <n v="9317.1"/>
    <n v="9317.1"/>
    <n v="8893.6"/>
    <n v="9122.33"/>
    <n v="7748.57"/>
    <n v="5477.32"/>
    <n v="4492.1899999999996"/>
    <n v="4154.9799999999996"/>
    <n v="3863.25"/>
    <n v="6615.69"/>
    <n v="122410.55"/>
    <n v="73874.990000000005"/>
    <s v="All Budget Divisions"/>
    <s v="CD-90 - Information Technology"/>
    <x v="1"/>
    <s v="USF"/>
    <s v="Employee Expenses"/>
    <s v="Compensation and Benefits"/>
    <n v="-48535.56"/>
    <s v="90-900-90.66000"/>
    <s v="900-IT Senior Management"/>
    <s v="900"/>
    <x v="13"/>
    <x v="3"/>
  </r>
  <r>
    <x v="6"/>
    <x v="12"/>
    <x v="6"/>
    <n v="2"/>
    <n v="2"/>
    <n v="55"/>
    <x v="9"/>
    <n v="26"/>
    <n v="59"/>
    <x v="2"/>
    <n v="2"/>
    <s v="2. EXP - Operating Expense"/>
    <n v="83"/>
    <x v="13"/>
    <n v="1687"/>
    <n v="211147.82036000001"/>
    <n v="0"/>
    <n v="0"/>
    <n v="0"/>
    <n v="0"/>
    <n v="0"/>
    <n v="0"/>
    <n v="0"/>
    <n v="0"/>
    <n v="0"/>
    <n v="0"/>
    <n v="0"/>
    <n v="0"/>
    <n v="31180.77144"/>
    <n v="17635.77144"/>
    <n v="17635.77144"/>
    <n v="26453.657159999999"/>
    <n v="17635.77144"/>
    <n v="17635.77144"/>
    <n v="17635.77144"/>
    <n v="17218.722860000002"/>
    <n v="23717.224539999999"/>
    <n v="10950.80744"/>
    <n v="7859.5940799999998"/>
    <n v="5588.1856399999997"/>
    <n v="0"/>
    <n v="0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3"/>
    <x v="3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7"/>
    <x v="10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8"/>
    <x v="11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283"/>
    <n v="0"/>
    <n v="0"/>
    <n v="276.95"/>
    <n v="217"/>
    <n v="297.14999999999998"/>
    <n v="334.15"/>
    <n v="316"/>
    <n v="339.8"/>
    <n v="144.75"/>
    <n v="167.55"/>
    <n v="265.89999999999998"/>
    <n v="164.35"/>
    <n v="515.25"/>
    <n v="0"/>
    <n v="0"/>
    <n v="0"/>
    <n v="0"/>
    <n v="0"/>
    <n v="0"/>
    <n v="0"/>
    <n v="0"/>
    <n v="0"/>
    <n v="0"/>
    <n v="0"/>
    <n v="0"/>
    <n v="3038.85"/>
    <n v="0"/>
    <s v="All Budget Divisions"/>
    <s v="CD-90 - Information Technology"/>
    <x v="1"/>
    <s v="USF"/>
    <s v="Employee Expenses"/>
    <s v="Travel"/>
    <n v="-3038.85"/>
    <s v="90-909-90.66800"/>
    <s v="909-Project Management Office"/>
    <s v="909"/>
    <x v="16"/>
    <x v="7"/>
  </r>
  <r>
    <x v="5"/>
    <x v="10"/>
    <x v="1"/>
    <n v="2"/>
    <n v="2"/>
    <n v="54"/>
    <x v="15"/>
    <n v="26"/>
    <n v="59"/>
    <x v="2"/>
    <n v="2"/>
    <s v="2. EXP - Operating Expense"/>
    <n v="57"/>
    <x v="22"/>
    <n v="1315"/>
    <n v="9600"/>
    <n v="0"/>
    <n v="0"/>
    <n v="0"/>
    <n v="0"/>
    <n v="0"/>
    <n v="0"/>
    <n v="0"/>
    <n v="0"/>
    <n v="0"/>
    <n v="0"/>
    <n v="0"/>
    <n v="0"/>
    <n v="0"/>
    <n v="0"/>
    <n v="9600"/>
    <n v="0"/>
    <n v="0"/>
    <n v="0"/>
    <n v="0"/>
    <n v="0"/>
    <n v="0"/>
    <n v="0"/>
    <n v="0"/>
    <n v="0"/>
    <n v="0"/>
    <n v="9600"/>
    <s v="All Budget Divisions"/>
    <s v="DA-50 - Rural Health Care (DA)"/>
    <x v="2"/>
    <s v="USF"/>
    <s v="Professional Services"/>
    <s v="Other Professional Services"/>
    <n v="9600"/>
    <s v="90-923-50.64800"/>
    <s v="923-Information Security"/>
    <s v="923"/>
    <x v="22"/>
    <x v="9"/>
  </r>
  <r>
    <x v="0"/>
    <x v="5"/>
    <x v="4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6"/>
    <x v="12"/>
    <x v="6"/>
    <n v="2"/>
    <n v="2"/>
    <n v="46"/>
    <x v="3"/>
    <n v="26"/>
    <n v="59"/>
    <x v="2"/>
    <n v="2"/>
    <s v="2. EXP - Operating Expense"/>
    <n v="57"/>
    <x v="22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8"/>
    <x v="11"/>
    <n v="2"/>
    <n v="2"/>
    <n v="33"/>
    <x v="20"/>
    <n v="26"/>
    <n v="52"/>
    <x v="1"/>
    <n v="2"/>
    <s v="2. EXP - Operating Expense"/>
    <n v="80"/>
    <x v="80"/>
    <n v="1401"/>
    <n v="33336.54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799.56"/>
    <n v="2799.56"/>
    <n v="2799.56"/>
    <n v="2799.56"/>
    <n v="2799.56"/>
    <n v="2799.56"/>
    <n v="2799.56"/>
    <n v="2799.56"/>
    <n v="2799.56"/>
    <n v="2799.56"/>
    <n v="2799.56"/>
    <n v="2541.38"/>
    <n v="2541.38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3"/>
    <x v="8"/>
    <x v="1"/>
    <n v="2"/>
    <n v="2"/>
    <n v="42"/>
    <x v="11"/>
    <n v="26"/>
    <n v="52"/>
    <x v="1"/>
    <n v="2"/>
    <s v="2. EXP - Operating Expense"/>
    <n v="82"/>
    <x v="113"/>
    <n v="759"/>
    <n v="328853.14"/>
    <n v="18055.2"/>
    <n v="18697.55"/>
    <n v="17226.68"/>
    <n v="17667.080000000002"/>
    <n v="38393.39"/>
    <n v="5113.93"/>
    <n v="19794.560000000001"/>
    <n v="14531.52"/>
    <n v="17868.810000000001"/>
    <n v="23053.15"/>
    <n v="25819.11"/>
    <n v="16838.919999999998"/>
    <n v="33429.68"/>
    <n v="22220.77"/>
    <n v="24054.1"/>
    <n v="36323.15"/>
    <n v="28302.1"/>
    <n v="22220.77"/>
    <n v="33429.68"/>
    <n v="22220.77"/>
    <n v="24054.1"/>
    <n v="36323.15"/>
    <n v="24054.1"/>
    <n v="22220.77"/>
    <n v="233059.9"/>
    <n v="328853.14"/>
    <s v="All Budget Divisions"/>
    <s v="CD-70 - Finance"/>
    <x v="1"/>
    <s v="USF"/>
    <s v="General and Administrative"/>
    <s v="Telecommunications and Other Expenses"/>
    <n v="95793.24"/>
    <s v="70-735-70.65200"/>
    <s v="735-Facilities"/>
    <s v="735"/>
    <x v="113"/>
    <x v="8"/>
  </r>
  <r>
    <x v="3"/>
    <x v="8"/>
    <x v="1"/>
    <n v="2"/>
    <n v="2"/>
    <n v="54"/>
    <x v="15"/>
    <n v="26"/>
    <n v="59"/>
    <x v="2"/>
    <n v="2"/>
    <s v="2. EXP - Operating Expense"/>
    <n v="83"/>
    <x v="13"/>
    <n v="878"/>
    <n v="55402.694499999998"/>
    <n v="5349.58"/>
    <n v="3894.78"/>
    <n v="4962.7"/>
    <n v="3986.72"/>
    <n v="5116.29"/>
    <n v="5309.63"/>
    <n v="5027.45"/>
    <n v="5401.19"/>
    <n v="5327.47"/>
    <n v="5168.76"/>
    <n v="5189.72"/>
    <n v="7582.51"/>
    <n v="6035.1841999999997"/>
    <n v="4629.6301000000003"/>
    <n v="5324.0745999999999"/>
    <n v="4629.6301000000003"/>
    <n v="5324.0745999999999"/>
    <n v="5092.5931"/>
    <n v="4861.1116000000002"/>
    <n v="5324.0745999999999"/>
    <n v="4518.2434999999996"/>
    <n v="4185.7305999999999"/>
    <n v="3008.5021000000002"/>
    <n v="2469.8454000000002"/>
    <n v="62316.800000000003"/>
    <n v="55402.694499999998"/>
    <s v="All Budget Divisions"/>
    <s v="DA-50 - Rural Health Care (DA)"/>
    <x v="2"/>
    <s v="USF"/>
    <s v="Employee Expenses"/>
    <s v="Compensation and Benefits"/>
    <n v="-6914.1054999999997"/>
    <s v="90-925-50.66000"/>
    <s v="925-RHC IT Support"/>
    <s v="925"/>
    <x v="13"/>
    <x v="3"/>
  </r>
  <r>
    <x v="3"/>
    <x v="8"/>
    <x v="1"/>
    <n v="2"/>
    <n v="2"/>
    <n v="55"/>
    <x v="9"/>
    <n v="26"/>
    <n v="59"/>
    <x v="2"/>
    <n v="2"/>
    <s v="2. EXP - Operating Expense"/>
    <n v="30"/>
    <x v="39"/>
    <n v="880"/>
    <n v="-15348.2649"/>
    <n v="0"/>
    <n v="0"/>
    <n v="0"/>
    <n v="0"/>
    <n v="0"/>
    <n v="0"/>
    <n v="0"/>
    <n v="0"/>
    <n v="0"/>
    <n v="0"/>
    <n v="0"/>
    <n v="0"/>
    <n v="-1369.6233999999999"/>
    <n v="-1202.8729000000001"/>
    <n v="-1383.3037999999999"/>
    <n v="-1202.8729000000001"/>
    <n v="-1383.3037999999999"/>
    <n v="-1323.1602"/>
    <n v="-1263.0165"/>
    <n v="-1383.3037999999999"/>
    <n v="-1263.0165"/>
    <n v="-1246.2619"/>
    <n v="-1183.2243000000001"/>
    <n v="-1144.3049000000001"/>
    <n v="0"/>
    <n v="-15348.2649"/>
    <s v="All Budget Divisions"/>
    <s v="DA-20 - Schools &amp; Libraries (DA)"/>
    <x v="3"/>
    <s v="USF"/>
    <s v="Employee Expenses"/>
    <s v="Compensation and Benefits"/>
    <n v="-15348.2649"/>
    <s v="90-926-20.62307"/>
    <s v="926-SL Legacy IT Support"/>
    <s v="926"/>
    <x v="39"/>
    <x v="0"/>
  </r>
  <r>
    <x v="6"/>
    <x v="12"/>
    <x v="6"/>
    <n v="2"/>
    <n v="2"/>
    <n v="35"/>
    <x v="12"/>
    <n v="26"/>
    <n v="48"/>
    <x v="7"/>
    <n v="2"/>
    <s v="2. EXP - Operating Expense"/>
    <n v="30"/>
    <x v="39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1"/>
    <x v="1"/>
    <x v="1"/>
    <n v="2"/>
    <n v="2"/>
    <n v="49"/>
    <x v="13"/>
    <n v="26"/>
    <n v="54"/>
    <x v="11"/>
    <n v="2"/>
    <s v="2. EXP - Operating Expense"/>
    <n v="31"/>
    <x v="24"/>
    <n v="515"/>
    <n v="0"/>
    <n v="933.44"/>
    <n v="651.16"/>
    <n v="1094.69"/>
    <n v="328.92"/>
    <n v="342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50.56"/>
    <n v="0"/>
    <s v="All Budget Divisions"/>
    <s v="CD-42 - ACP (FCC Appropriated Program; formerly EBB)"/>
    <x v="0"/>
    <s v="FCC"/>
    <s v="Employee Expenses"/>
    <s v="Compensation and Benefits"/>
    <n v="-3350.56"/>
    <s v="65-403-42.62308"/>
    <s v="403-ACP (FCC Appropriated Program; formerly EBB)"/>
    <s v="403"/>
    <x v="24"/>
    <x v="0"/>
  </r>
  <r>
    <x v="0"/>
    <x v="5"/>
    <x v="4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6"/>
    <x v="1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9"/>
    <x v="12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5"/>
    <x v="4"/>
    <n v="2"/>
    <n v="2"/>
    <n v="36"/>
    <x v="14"/>
    <n v="26"/>
    <n v="49"/>
    <x v="10"/>
    <n v="2"/>
    <s v="2. EXP - Operating Expense"/>
    <n v="24"/>
    <x v="3"/>
    <n v="1341"/>
    <n v="139225.06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9244.7000000000007"/>
    <n v="15328.62"/>
    <n v="13995.69"/>
    <n v="14662.15"/>
    <n v="14662.15"/>
    <n v="13995.69"/>
    <n v="15328.62"/>
    <n v="51252.14"/>
    <n v="51252.14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7"/>
    <x v="5"/>
    <n v="2"/>
    <n v="2"/>
    <n v="55"/>
    <x v="9"/>
    <n v="26"/>
    <n v="59"/>
    <x v="2"/>
    <n v="2"/>
    <s v="2. EXP - Operating Expense"/>
    <n v="24"/>
    <x v="3"/>
    <n v="1505"/>
    <n v="13900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2091"/>
    <n v="1661"/>
    <n v="2274"/>
    <n v="0"/>
    <n v="0"/>
    <n v="0"/>
    <n v="0"/>
    <n v="15929"/>
    <n v="13900"/>
    <s v="All Budget Divisions"/>
    <s v="DA-20 - Schools &amp; Libraries (DA)"/>
    <x v="3"/>
    <s v="USF"/>
    <s v="Employee Expenses"/>
    <s v="Compensation and Benefits"/>
    <n v="-2029"/>
    <s v="90-924-20.62301"/>
    <s v="924-SLD EPC IT Support"/>
    <s v="924"/>
    <x v="3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77"/>
    <n v="351018.47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38880.46"/>
    <n v="39721.03"/>
    <n v="39721.03"/>
    <n v="0"/>
    <n v="0"/>
    <n v="0"/>
    <n v="0"/>
    <n v="390649.5"/>
    <n v="351018.47"/>
    <s v="All Budget Divisions"/>
    <s v="CD-90 - Information Technology"/>
    <x v="1"/>
    <s v="USF"/>
    <s v="Employee Expenses"/>
    <s v="Compensation and Benefits"/>
    <n v="-39631.03"/>
    <s v="90-910-90.62303"/>
    <s v="910-Enterprise Technology Development"/>
    <s v="910"/>
    <x v="51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55"/>
    <n v="36144.370000000003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4311.08"/>
    <n v="2466.34"/>
    <n v="2251.87"/>
    <n v="2359.1"/>
    <n v="2359.1"/>
    <n v="2251.87"/>
    <n v="2466.34"/>
    <n v="21989.75"/>
    <n v="21989.75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93"/>
    <n v="8746.11"/>
    <n v="970.64"/>
    <n v="998.08"/>
    <n v="982.44"/>
    <n v="982.44"/>
    <n v="982.44"/>
    <n v="982.44"/>
    <n v="982.44"/>
    <n v="995.01"/>
    <n v="989.27"/>
    <n v="0"/>
    <n v="0"/>
    <n v="0"/>
    <n v="737.22"/>
    <n v="670.2"/>
    <n v="737.22"/>
    <n v="737.22"/>
    <n v="703.71"/>
    <n v="737.22"/>
    <n v="770.73"/>
    <n v="703.71"/>
    <n v="737.22"/>
    <n v="737.22"/>
    <n v="703.71"/>
    <n v="770.73"/>
    <n v="8865.2000000000007"/>
    <n v="6534.45"/>
    <s v="All Budget Divisions"/>
    <s v="CD-90 - Information Technology"/>
    <x v="1"/>
    <s v="USF"/>
    <s v="Employee Expenses"/>
    <s v="Compensation and Benefits"/>
    <n v="-2330.75"/>
    <s v="90-919-90.62304"/>
    <s v="919-Database Administration"/>
    <s v="919"/>
    <x v="38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17"/>
    <x v="10"/>
    <n v="2"/>
    <n v="2"/>
    <n v="42"/>
    <x v="11"/>
    <n v="26"/>
    <n v="55"/>
    <x v="6"/>
    <n v="2"/>
    <s v="2. EXP - Operating Expense"/>
    <n v="13"/>
    <x v="72"/>
    <n v="1398"/>
    <n v="531310.34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0"/>
    <n v="0"/>
    <n v="0"/>
    <n v="0"/>
    <n v="0"/>
    <n v="0"/>
    <n v="0"/>
    <n v="0"/>
    <n v="0"/>
    <n v="0"/>
    <n v="531310.34"/>
    <n v="531310.34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3"/>
    <x v="8"/>
    <x v="1"/>
    <n v="2"/>
    <n v="2"/>
    <n v="45"/>
    <x v="6"/>
    <n v="26"/>
    <n v="58"/>
    <x v="4"/>
    <n v="2"/>
    <s v="2. EXP - Operating Expense"/>
    <n v="16"/>
    <x v="1"/>
    <n v="782"/>
    <n v="657484.99999200006"/>
    <n v="16390"/>
    <n v="39030.400000000001"/>
    <n v="58388.68"/>
    <n v="44887"/>
    <n v="36035.279999999999"/>
    <n v="27061.5"/>
    <n v="81397.75"/>
    <n v="27300"/>
    <n v="-621.30999999999995"/>
    <n v="13600.71"/>
    <n v="1000"/>
    <n v="0"/>
    <n v="54790.416665999997"/>
    <n v="54790.416665999997"/>
    <n v="54790.416665999997"/>
    <n v="54790.416665999997"/>
    <n v="54790.416665999997"/>
    <n v="54790.416665999997"/>
    <n v="54790.416665999997"/>
    <n v="54790.416665999997"/>
    <n v="54790.416665999997"/>
    <n v="54790.416665999997"/>
    <n v="54790.416665999997"/>
    <n v="54790.416665999997"/>
    <n v="344470.01"/>
    <n v="657484.99999200006"/>
    <s v="All Budget Divisions"/>
    <s v="CD-80 - Audit and Assurance"/>
    <x v="1"/>
    <s v="USF"/>
    <s v="Professional Services"/>
    <s v="Contract Labor"/>
    <n v="313014.98999199999"/>
    <s v="80-800-80.61400"/>
    <s v="800-Audit and Assurance"/>
    <s v="800"/>
    <x v="1"/>
    <x v="1"/>
  </r>
  <r>
    <x v="0"/>
    <x v="14"/>
    <x v="8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11"/>
    <x v="6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7"/>
    <x v="10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7"/>
    <x v="5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2"/>
    <x v="4"/>
    <x v="1"/>
    <n v="2"/>
    <n v="2"/>
    <n v="34"/>
    <x v="7"/>
    <n v="26"/>
    <n v="47"/>
    <x v="5"/>
    <n v="3"/>
    <s v="4. USAC_DEBIT - USAC Administration (Debit to SM)"/>
    <n v="129"/>
    <x v="67"/>
    <n v="229"/>
    <n v="964114.70970000001"/>
    <n v="65066.559999999998"/>
    <n v="65066.559999999998"/>
    <n v="66364.33"/>
    <n v="66364.33"/>
    <n v="62640.23"/>
    <n v="60864.2"/>
    <n v="60980.79"/>
    <n v="63096.7"/>
    <n v="64207.53"/>
    <n v="64549.86"/>
    <n v="63964.2"/>
    <n v="63964.24"/>
    <n v="68800.540599999993"/>
    <n v="68800.540599999993"/>
    <n v="71095.734599999996"/>
    <n v="73477.537400000001"/>
    <n v="68164.206600000005"/>
    <n v="70111.884000000005"/>
    <n v="70935.843599999993"/>
    <n v="71759.824999999997"/>
    <n v="74184.949299999993"/>
    <n v="109318.4673"/>
    <n v="108732.6231"/>
    <n v="108732.5576"/>
    <n v="767129.53"/>
    <n v="964114.70970000001"/>
    <s v="All Budget Divisions"/>
    <s v="BD-20 - Schools &amp; Libraries"/>
    <x v="3"/>
    <s v="USF"/>
    <s v="Allocations"/>
    <s v="Allocations"/>
    <n v="196985.17970000001"/>
    <s v="20-200-20.90310"/>
    <s v="200-Schools &amp; Libraries"/>
    <s v="200"/>
    <x v="67"/>
    <x v="0"/>
  </r>
  <r>
    <x v="4"/>
    <x v="9"/>
    <x v="1"/>
    <n v="2"/>
    <n v="2"/>
    <n v="46"/>
    <x v="3"/>
    <n v="26"/>
    <n v="59"/>
    <x v="2"/>
    <n v="6"/>
    <s v="X00000 - Capital Expenses"/>
    <n v="138"/>
    <x v="7"/>
    <n v="1090"/>
    <n v="0"/>
    <n v="0"/>
    <n v="-156793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56793.4"/>
    <n v="0"/>
    <s v="All Budget Divisions"/>
    <s v="CD-90 - Information Technology"/>
    <x v="1"/>
    <s v="USF"/>
    <s v="Professional Services"/>
    <s v="Other Professional Services"/>
    <n v="156793.4"/>
    <s v="90-922-90.X00005"/>
    <s v="922-Technology Operations"/>
    <s v="922"/>
    <x v="7"/>
    <x v="5"/>
  </r>
  <r>
    <x v="5"/>
    <x v="10"/>
    <x v="1"/>
    <n v="2"/>
    <n v="2"/>
    <n v="49"/>
    <x v="13"/>
    <n v="26"/>
    <n v="59"/>
    <x v="2"/>
    <n v="6"/>
    <s v="X00000 - Capital Expenses"/>
    <n v="138"/>
    <x v="7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6"/>
    <x v="12"/>
    <x v="6"/>
    <n v="2"/>
    <n v="2"/>
    <n v="49"/>
    <x v="13"/>
    <n v="26"/>
    <n v="59"/>
    <x v="2"/>
    <n v="6"/>
    <s v="X00000 - Capital Expenses"/>
    <n v="139"/>
    <x v="8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5"/>
    <x v="5"/>
    <n v="2"/>
    <n v="2"/>
    <n v="46"/>
    <x v="3"/>
    <n v="26"/>
    <n v="59"/>
    <x v="2"/>
    <n v="6"/>
    <s v="X00000 - Capital Expenses"/>
    <n v="141"/>
    <x v="92"/>
    <n v="1287"/>
    <n v="36089.81"/>
    <n v="0"/>
    <n v="0"/>
    <n v="0"/>
    <n v="5135.18"/>
    <n v="3997.96"/>
    <n v="4764.97"/>
    <n v="5822.5"/>
    <n v="7169.83"/>
    <n v="4085.96"/>
    <n v="3049.67"/>
    <n v="1894.52"/>
    <n v="169.22"/>
    <n v="0"/>
    <n v="0"/>
    <n v="0"/>
    <n v="5135.18"/>
    <n v="3997.96"/>
    <n v="4764.97"/>
    <n v="5822.5"/>
    <n v="7169.83"/>
    <n v="4085.96"/>
    <n v="3049.67"/>
    <n v="1894.52"/>
    <n v="169.22"/>
    <n v="36089.81"/>
    <n v="36089.81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5"/>
    <x v="4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6"/>
    <x v="1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0"/>
    <x v="0"/>
    <n v="2"/>
    <n v="2"/>
    <n v="34"/>
    <x v="7"/>
    <n v="26"/>
    <n v="47"/>
    <x v="5"/>
    <n v="3"/>
    <s v="4. USAC_DEBIT - USAC Administration (Debit to SM)"/>
    <n v="121"/>
    <x v="99"/>
    <n v="1335"/>
    <n v="5815450.0599999996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3804.61"/>
    <n v="507276.62"/>
    <n v="484183.95"/>
    <n v="474291.18"/>
    <n v="450259.69"/>
    <n v="419716.08"/>
    <n v="496326.46"/>
    <n v="4449147.83"/>
    <n v="4449147.83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2"/>
    <x v="4"/>
    <x v="1"/>
    <n v="2"/>
    <n v="2"/>
    <n v="35"/>
    <x v="12"/>
    <n v="26"/>
    <n v="48"/>
    <x v="7"/>
    <n v="3"/>
    <s v="4. USAC_DEBIT - USAC Administration (Debit to SM)"/>
    <n v="123"/>
    <x v="62"/>
    <n v="234"/>
    <n v="2903892.0945000001"/>
    <n v="245453.99"/>
    <n v="245440.05"/>
    <n v="233373.5"/>
    <n v="245385.81"/>
    <n v="245245.18"/>
    <n v="235045.47"/>
    <n v="245534.2"/>
    <n v="247531.51"/>
    <n v="182208.16"/>
    <n v="247700.63"/>
    <n v="248012.51"/>
    <n v="196983.01"/>
    <n v="241719.0287"/>
    <n v="241883.54459999999"/>
    <n v="241868.09520000001"/>
    <n v="241847.32680000001"/>
    <n v="241847.32680000001"/>
    <n v="240630.10209999999"/>
    <n v="240661.41819999999"/>
    <n v="244188.7787"/>
    <n v="241827.36660000001"/>
    <n v="240099.34030000001"/>
    <n v="242187.3988"/>
    <n v="245132.3677"/>
    <n v="2817914.02"/>
    <n v="2903892.0945000001"/>
    <s v="All Budget Divisions"/>
    <s v="BD-30 - High Cost"/>
    <x v="4"/>
    <s v="USF"/>
    <s v="Allocations"/>
    <s v="Allocations"/>
    <n v="85978.074500000002"/>
    <s v="30-300-30.90232"/>
    <s v="300-High Cost"/>
    <s v="300"/>
    <x v="62"/>
    <x v="0"/>
  </r>
  <r>
    <x v="0"/>
    <x v="11"/>
    <x v="6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5"/>
    <x v="15"/>
    <x v="5"/>
    <n v="2"/>
    <n v="2"/>
    <n v="56"/>
    <x v="22"/>
    <n v="26"/>
    <n v="57"/>
    <x v="13"/>
    <n v="3"/>
    <s v="4. USAC_DEBIT - USAC Administration (Debit to SM)"/>
    <n v="128"/>
    <x v="66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8"/>
    <x v="11"/>
    <n v="2"/>
    <n v="2"/>
    <n v="55"/>
    <x v="9"/>
    <n v="26"/>
    <n v="59"/>
    <x v="2"/>
    <n v="2"/>
    <s v="2. EXP - Operating Expense"/>
    <n v="100"/>
    <x v="18"/>
    <n v="1509"/>
    <n v="448907.07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4688.65"/>
    <n v="38157.51"/>
    <n v="38157.51"/>
    <n v="36423.08"/>
    <n v="38157.51"/>
    <n v="39891.949999999997"/>
    <n v="36423.08"/>
    <n v="38157.51"/>
    <n v="38157.51"/>
    <n v="36423.08"/>
    <n v="39891.949999999997"/>
    <n v="34377.730000000003"/>
    <n v="34377.730000000003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5"/>
    <x v="15"/>
    <x v="5"/>
    <n v="2"/>
    <n v="2"/>
    <n v="54"/>
    <x v="15"/>
    <n v="26"/>
    <n v="59"/>
    <x v="2"/>
    <n v="2"/>
    <s v="2. EXP - Operating Expense"/>
    <n v="102"/>
    <x v="4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4"/>
    <x v="8"/>
    <n v="2"/>
    <n v="2"/>
    <n v="53"/>
    <x v="16"/>
    <n v="26"/>
    <n v="59"/>
    <x v="2"/>
    <n v="2"/>
    <s v="2. EXP - Operating Expense"/>
    <n v="102"/>
    <x v="44"/>
    <n v="1491"/>
    <n v="-80453.08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1880.33"/>
    <n v="-1686.39"/>
    <n v="2929.47"/>
    <n v="0"/>
    <n v="0"/>
    <n v="0"/>
    <n v="0"/>
    <n v="-80453.08"/>
    <n v="-80453.08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6"/>
    <x v="12"/>
    <x v="6"/>
    <n v="2"/>
    <n v="2"/>
    <n v="55"/>
    <x v="9"/>
    <n v="26"/>
    <n v="59"/>
    <x v="2"/>
    <n v="2"/>
    <s v="2. EXP - Operating Expense"/>
    <n v="102"/>
    <x v="44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61"/>
    <n v="4296.5600000000004"/>
    <n v="0"/>
    <n v="0"/>
    <n v="0"/>
    <n v="0"/>
    <n v="0"/>
    <n v="0"/>
    <n v="0"/>
    <n v="0"/>
    <n v="0"/>
    <n v="0"/>
    <n v="0"/>
    <n v="0"/>
    <n v="0"/>
    <n v="0"/>
    <n v="12.69"/>
    <n v="12.69"/>
    <n v="12.12"/>
    <n v="12.69"/>
    <n v="13.27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5"/>
    <x v="4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14"/>
    <x v="8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9"/>
    <x v="12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1"/>
    <x v="1"/>
    <x v="1"/>
    <n v="2"/>
    <n v="2"/>
    <n v="34"/>
    <x v="7"/>
    <n v="26"/>
    <n v="47"/>
    <x v="5"/>
    <n v="2"/>
    <s v="2. EXP - Operating Expense"/>
    <n v="98"/>
    <x v="17"/>
    <n v="450"/>
    <n v="1031.0003999999999"/>
    <n v="0"/>
    <n v="0"/>
    <n v="0"/>
    <n v="201.19"/>
    <n v="0"/>
    <n v="0"/>
    <n v="0"/>
    <n v="0"/>
    <n v="0"/>
    <n v="0"/>
    <n v="0"/>
    <n v="289.74"/>
    <n v="85.916700000000006"/>
    <n v="85.916700000000006"/>
    <n v="85.916700000000006"/>
    <n v="85.916700000000006"/>
    <n v="85.916700000000006"/>
    <n v="85.916700000000006"/>
    <n v="85.916700000000006"/>
    <n v="85.916700000000006"/>
    <n v="85.916700000000006"/>
    <n v="85.916700000000006"/>
    <n v="85.916700000000006"/>
    <n v="85.916700000000006"/>
    <n v="490.93"/>
    <n v="1031.0003999999999"/>
    <s v="All Budget Divisions"/>
    <s v="BD-20 - Schools &amp; Libraries"/>
    <x v="3"/>
    <s v="USF"/>
    <s v="Employee Expenses"/>
    <s v="Travel"/>
    <n v="540.07039999999995"/>
    <s v="20-200-20.66801"/>
    <s v="200-Schools &amp; Libraries"/>
    <s v="200"/>
    <x v="17"/>
    <x v="0"/>
  </r>
  <r>
    <x v="5"/>
    <x v="16"/>
    <x v="9"/>
    <n v="2"/>
    <n v="2"/>
    <n v="38"/>
    <x v="18"/>
    <n v="26"/>
    <n v="51"/>
    <x v="8"/>
    <n v="2"/>
    <s v="2. EXP - Operating Expense"/>
    <n v="100"/>
    <x v="18"/>
    <n v="1137"/>
    <n v="387692.91"/>
    <n v="35164.01"/>
    <n v="30577.4"/>
    <n v="32057.54"/>
    <n v="33635.14"/>
    <n v="33567.64"/>
    <n v="32118.77"/>
    <n v="35164.01"/>
    <n v="96834.36"/>
    <n v="32243.22"/>
    <n v="33633.83"/>
    <n v="29337.02"/>
    <n v="33762.83"/>
    <n v="35164.01"/>
    <n v="30577.4"/>
    <n v="32057.54"/>
    <n v="33635.14"/>
    <n v="33567.64"/>
    <n v="32118.77"/>
    <n v="35164.01"/>
    <n v="96834.36"/>
    <n v="32243.22"/>
    <n v="33633.83"/>
    <n v="-7303.01"/>
    <n v="0"/>
    <n v="458095.77"/>
    <n v="387692.91"/>
    <s v="All Budget Divisions"/>
    <s v="CD-60 - Chief Executive Office"/>
    <x v="1"/>
    <s v="USF"/>
    <s v="Employee Expenses"/>
    <s v="Compensation and Benefits"/>
    <n v="-70402.86"/>
    <s v="60-600-60.68000"/>
    <s v="600-Chief Executive Office"/>
    <s v="600"/>
    <x v="18"/>
    <x v="3"/>
  </r>
  <r>
    <x v="0"/>
    <x v="18"/>
    <x v="11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77"/>
    <n v="3160880.18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225765.54"/>
    <n v="234305.62"/>
    <n v="214092.77"/>
    <n v="318108.55"/>
    <n v="318108.55"/>
    <n v="303649.07"/>
    <n v="332568.03000000003"/>
    <n v="1888445.98"/>
    <n v="1888445.98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3"/>
    <x v="3"/>
    <n v="2"/>
    <n v="2"/>
    <n v="54"/>
    <x v="15"/>
    <n v="26"/>
    <n v="53"/>
    <x v="3"/>
    <n v="2"/>
    <s v="2. EXP - Operating Expense"/>
    <n v="71"/>
    <x v="55"/>
    <n v="1377"/>
    <n v="715880.55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0"/>
    <n v="65080.05"/>
    <n v="65080.05"/>
    <n v="65080.05"/>
    <n v="65080.05"/>
    <n v="65080.05"/>
    <n v="65080.05"/>
    <n v="65080.05"/>
    <n v="65080.05"/>
    <n v="260320.2"/>
    <n v="195240.15"/>
    <s v="All Budget Divisions"/>
    <s v="DA-50 - Rural Health Care (DA)"/>
    <x v="2"/>
    <s v="USF"/>
    <s v="Professional Services"/>
    <s v="Call Center"/>
    <n v="-65080.05"/>
    <s v="62-620-50.64881"/>
    <s v="620-Shared Services"/>
    <s v="620"/>
    <x v="55"/>
    <x v="9"/>
  </r>
  <r>
    <x v="0"/>
    <x v="13"/>
    <x v="7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5"/>
    <x v="16"/>
    <x v="9"/>
    <n v="2"/>
    <n v="2"/>
    <n v="55"/>
    <x v="9"/>
    <n v="26"/>
    <n v="52"/>
    <x v="1"/>
    <n v="2"/>
    <s v="2. EXP - Operating Expense"/>
    <n v="78"/>
    <x v="89"/>
    <n v="12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6"/>
    <x v="1"/>
    <n v="2"/>
    <n v="2"/>
    <n v="39"/>
    <x v="1"/>
    <n v="26"/>
    <n v="52"/>
    <x v="1"/>
    <n v="2"/>
    <s v="2. EXP - Operating Expense"/>
    <n v="82"/>
    <x v="113"/>
    <n v="1403"/>
    <n v="253353"/>
    <n v="14210.52"/>
    <n v="15821.54"/>
    <n v="37635.89"/>
    <n v="18878.79"/>
    <n v="13001.98"/>
    <n v="18515.53"/>
    <n v="21334.400000000001"/>
    <n v="16782.810000000001"/>
    <n v="20983.06"/>
    <n v="0"/>
    <n v="0"/>
    <n v="0"/>
    <n v="17235"/>
    <n v="22440"/>
    <n v="18350"/>
    <n v="25445"/>
    <n v="26740"/>
    <n v="9806"/>
    <n v="20866"/>
    <n v="22623"/>
    <n v="21058"/>
    <n v="22503"/>
    <n v="25595"/>
    <n v="20692"/>
    <n v="177164.52"/>
    <n v="184563"/>
    <s v="All Budget Divisions"/>
    <s v="CD-61 - Office of the Chief Administrative Officer Division"/>
    <x v="1"/>
    <s v="USF"/>
    <s v="General and Administrative"/>
    <s v="Telecommunications and Other Expenses"/>
    <n v="7398.48"/>
    <s v="70-735-70.65200"/>
    <s v="735-Facilities"/>
    <s v="735"/>
    <x v="113"/>
    <x v="8"/>
  </r>
  <r>
    <x v="5"/>
    <x v="20"/>
    <x v="13"/>
    <n v="2"/>
    <n v="2"/>
    <n v="46"/>
    <x v="3"/>
    <n v="26"/>
    <n v="59"/>
    <x v="2"/>
    <n v="2"/>
    <s v="2. EXP - Operating Expense"/>
    <n v="83"/>
    <x v="13"/>
    <n v="1271"/>
    <n v="3864.896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9.8218999999999"/>
    <n v="958.53300000000002"/>
    <n v="952.60339999999997"/>
    <n v="198.98580000000001"/>
    <n v="173.03120000000001"/>
    <n v="531.92169999999999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18"/>
    <x v="11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5"/>
    <x v="20"/>
    <x v="13"/>
    <n v="2"/>
    <n v="2"/>
    <n v="38"/>
    <x v="18"/>
    <n v="26"/>
    <n v="51"/>
    <x v="8"/>
    <n v="2"/>
    <s v="2. EXP - Operating Expense"/>
    <n v="57"/>
    <x v="22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3"/>
    <x v="7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8"/>
    <x v="11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1"/>
    <x v="1"/>
    <x v="1"/>
    <n v="2"/>
    <n v="2"/>
    <n v="36"/>
    <x v="14"/>
    <n v="26"/>
    <n v="49"/>
    <x v="10"/>
    <n v="2"/>
    <s v="2. EXP - Operating Expense"/>
    <n v="69"/>
    <x v="82"/>
    <n v="458"/>
    <n v="11700000"/>
    <n v="1709680.7"/>
    <n v="-624813.53"/>
    <n v="905317.76"/>
    <n v="936028.14"/>
    <n v="1044280.47"/>
    <n v="1119612.02"/>
    <n v="1322032.27"/>
    <n v="1310176.17"/>
    <n v="1228580.02"/>
    <n v="874007.56"/>
    <n v="-1858845.88"/>
    <n v="709877.16"/>
    <n v="951000"/>
    <n v="879000"/>
    <n v="1095000"/>
    <n v="1239000"/>
    <n v="951000"/>
    <n v="951000"/>
    <n v="951000"/>
    <n v="951000"/>
    <n v="951000"/>
    <n v="951000"/>
    <n v="951000"/>
    <n v="879000"/>
    <n v="8675932.8599999994"/>
    <n v="11700000"/>
    <s v="All Budget Divisions"/>
    <s v="BD-40 - Lifeline"/>
    <x v="5"/>
    <s v="USF"/>
    <s v="Professional Services"/>
    <s v="Lifeline Eligibility Verification"/>
    <n v="3024067.14"/>
    <s v="40-400-40.64875"/>
    <s v="400-Lifeline"/>
    <s v="400"/>
    <x v="82"/>
    <x v="11"/>
  </r>
  <r>
    <x v="0"/>
    <x v="6"/>
    <x v="1"/>
    <n v="2"/>
    <n v="2"/>
    <n v="36"/>
    <x v="14"/>
    <n v="26"/>
    <n v="49"/>
    <x v="10"/>
    <n v="2"/>
    <s v="2. EXP - Operating Expense"/>
    <n v="70"/>
    <x v="37"/>
    <n v="1341"/>
    <n v="878328.21"/>
    <n v="62554.26"/>
    <n v="226296.76"/>
    <n v="160426.93"/>
    <n v="69227.16"/>
    <n v="65573.820000000007"/>
    <n v="65037.48"/>
    <n v="57807.63"/>
    <n v="78549.02"/>
    <n v="85945.05"/>
    <n v="0"/>
    <n v="0"/>
    <n v="0"/>
    <n v="75607.64"/>
    <n v="60512.77"/>
    <n v="88028.79"/>
    <n v="45930.31"/>
    <n v="49983.78"/>
    <n v="85898.1"/>
    <n v="46048.56"/>
    <n v="53405.04"/>
    <n v="88121.2"/>
    <n v="98755.17"/>
    <n v="68406.89"/>
    <n v="117629.96"/>
    <n v="871418.11"/>
    <n v="593536.18999999994"/>
    <s v="All Budget Divisions"/>
    <s v="BD-40 - Lifeline"/>
    <x v="5"/>
    <s v="USF"/>
    <s v="Professional Services"/>
    <s v="Third Party Identity Verification"/>
    <n v="-277881.92"/>
    <s v="40-400-40.64880"/>
    <s v="400-Lifeline"/>
    <s v="400"/>
    <x v="37"/>
    <x v="11"/>
  </r>
  <r>
    <x v="1"/>
    <x v="1"/>
    <x v="1"/>
    <n v="2"/>
    <n v="2"/>
    <n v="48"/>
    <x v="8"/>
    <n v="26"/>
    <n v="53"/>
    <x v="3"/>
    <n v="2"/>
    <s v="2. EXP - Operating Expense"/>
    <n v="71"/>
    <x v="55"/>
    <n v="490"/>
    <n v="0"/>
    <n v="143008.5"/>
    <n v="145813.75"/>
    <n v="126299.5"/>
    <n v="346551.1"/>
    <n v="205057.7"/>
    <n v="205057.7"/>
    <n v="205057.7"/>
    <n v="205057.7"/>
    <n v="205057.7"/>
    <n v="205057.7"/>
    <n v="205057.7"/>
    <n v="-59158.2"/>
    <n v="0"/>
    <n v="0"/>
    <n v="0"/>
    <n v="0"/>
    <n v="0"/>
    <n v="0"/>
    <n v="0"/>
    <n v="0"/>
    <n v="0"/>
    <n v="0"/>
    <n v="0"/>
    <n v="0"/>
    <n v="2137918.5499999998"/>
    <n v="0"/>
    <s v="All Budget Divisions"/>
    <s v="CD-22 - ECF (FCC Appropriated Program)"/>
    <x v="0"/>
    <s v="FCC"/>
    <s v="Professional Services"/>
    <s v="Call Center"/>
    <n v="-2137918.5499999998"/>
    <s v="62-202-22.64881"/>
    <s v="202-ECF (FCC Appropriated Program)"/>
    <s v="202"/>
    <x v="55"/>
    <x v="9"/>
  </r>
  <r>
    <x v="0"/>
    <x v="11"/>
    <x v="6"/>
    <n v="2"/>
    <n v="2"/>
    <n v="45"/>
    <x v="6"/>
    <n v="26"/>
    <n v="58"/>
    <x v="4"/>
    <n v="2"/>
    <s v="2. EXP - Operating Expense"/>
    <n v="27"/>
    <x v="38"/>
    <n v="1431"/>
    <n v="16617.63"/>
    <n v="1372.16"/>
    <n v="1426.11"/>
    <n v="1395.4"/>
    <n v="1406.93"/>
    <n v="1400.08"/>
    <n v="1400.08"/>
    <n v="1416.44"/>
    <n v="1409.34"/>
    <n v="1439.43"/>
    <n v="0"/>
    <n v="0"/>
    <n v="0"/>
    <n v="1400.72"/>
    <n v="1273.3800000000001"/>
    <n v="1400.72"/>
    <n v="1400.72"/>
    <n v="1337.05"/>
    <n v="1400.72"/>
    <n v="1464.39"/>
    <n v="1337.05"/>
    <n v="1400.72"/>
    <n v="1400.72"/>
    <n v="1337.05"/>
    <n v="1464.39"/>
    <n v="12665.97"/>
    <n v="12415.47"/>
    <s v="All Budget Divisions"/>
    <s v="CD-80 - Audit and Assurance"/>
    <x v="1"/>
    <s v="USF"/>
    <s v="Employee Expenses"/>
    <s v="Compensation and Benefits"/>
    <n v="-250.5"/>
    <s v="80-854-80.62304"/>
    <s v="854-Payment Quality Assurance"/>
    <s v="854"/>
    <x v="38"/>
    <x v="3"/>
  </r>
  <r>
    <x v="5"/>
    <x v="20"/>
    <x v="13"/>
    <n v="2"/>
    <n v="2"/>
    <n v="48"/>
    <x v="8"/>
    <n v="26"/>
    <n v="47"/>
    <x v="5"/>
    <n v="2"/>
    <s v="2. EXP - Operating Expense"/>
    <n v="33"/>
    <x v="2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14"/>
    <x v="8"/>
    <n v="2"/>
    <n v="2"/>
    <n v="47"/>
    <x v="2"/>
    <n v="26"/>
    <n v="60"/>
    <x v="9"/>
    <n v="2"/>
    <s v="2. EXP - Operating Expense"/>
    <n v="37"/>
    <x v="94"/>
    <n v="1511"/>
    <n v="38443.3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900.91"/>
    <n v="379.17"/>
    <n v="242.33"/>
    <n v="2000"/>
    <n v="0"/>
    <n v="0"/>
    <n v="23766.16"/>
    <n v="12677.17"/>
    <n v="12677.17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0"/>
    <x v="0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5"/>
    <x v="15"/>
    <x v="5"/>
    <n v="2"/>
    <n v="2"/>
    <n v="34"/>
    <x v="7"/>
    <n v="26"/>
    <n v="47"/>
    <x v="5"/>
    <n v="2"/>
    <s v="2. EXP - Operating Expense"/>
    <n v="40"/>
    <x v="48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4"/>
    <x v="9"/>
    <x v="1"/>
    <n v="2"/>
    <n v="2"/>
    <n v="46"/>
    <x v="3"/>
    <n v="26"/>
    <n v="59"/>
    <x v="2"/>
    <n v="2"/>
    <s v="2. EXP - Operating Expense"/>
    <n v="44"/>
    <x v="57"/>
    <n v="1062"/>
    <n v="0"/>
    <n v="0"/>
    <n v="0"/>
    <n v="0"/>
    <n v="0"/>
    <n v="0"/>
    <n v="0"/>
    <n v="0"/>
    <n v="0"/>
    <n v="0"/>
    <n v="0"/>
    <n v="239.5"/>
    <n v="0"/>
    <n v="0"/>
    <n v="0"/>
    <n v="0"/>
    <n v="0"/>
    <n v="0"/>
    <n v="0"/>
    <n v="0"/>
    <n v="0"/>
    <n v="0"/>
    <n v="0"/>
    <n v="0"/>
    <n v="0"/>
    <n v="239.5"/>
    <n v="0"/>
    <s v="All Budget Divisions"/>
    <s v="CD-90 - Information Technology"/>
    <x v="1"/>
    <s v="USF"/>
    <s v="Employee Expenses"/>
    <s v="Travel"/>
    <n v="-239.5"/>
    <s v="90-909-90.63800"/>
    <s v="909-Project Management Office"/>
    <s v="909"/>
    <x v="57"/>
    <x v="7"/>
  </r>
  <r>
    <x v="5"/>
    <x v="15"/>
    <x v="5"/>
    <n v="2"/>
    <n v="2"/>
    <n v="55"/>
    <x v="9"/>
    <n v="26"/>
    <n v="59"/>
    <x v="2"/>
    <n v="2"/>
    <s v="2. EXP - Operating Expense"/>
    <n v="17"/>
    <x v="28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11"/>
    <x v="6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15"/>
    <x v="5"/>
    <n v="2"/>
    <n v="2"/>
    <n v="46"/>
    <x v="3"/>
    <n v="26"/>
    <n v="59"/>
    <x v="2"/>
    <n v="2"/>
    <s v="2. EXP - Operating Expense"/>
    <n v="24"/>
    <x v="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2"/>
    <x v="2"/>
    <n v="2"/>
    <n v="2"/>
    <n v="42"/>
    <x v="11"/>
    <n v="26"/>
    <n v="55"/>
    <x v="6"/>
    <n v="2"/>
    <s v="2. EXP - Operating Expense"/>
    <n v="24"/>
    <x v="3"/>
    <n v="1331"/>
    <n v="31039.85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3279.69"/>
    <n v="3130.62"/>
    <n v="3279.69"/>
    <n v="3428.77"/>
    <n v="3130.62"/>
    <n v="3279.69"/>
    <n v="3279.69"/>
    <n v="3130.62"/>
    <n v="3428.77"/>
    <n v="1671.69"/>
    <n v="1671.69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4"/>
    <x v="9"/>
    <x v="1"/>
    <n v="2"/>
    <n v="2"/>
    <n v="41"/>
    <x v="17"/>
    <n v="26"/>
    <n v="54"/>
    <x v="11"/>
    <n v="2"/>
    <s v="2. EXP - Operating Expense"/>
    <n v="27"/>
    <x v="38"/>
    <n v="963"/>
    <n v="28972.745999999999"/>
    <n v="2406.09"/>
    <n v="2621.23"/>
    <n v="2583.61"/>
    <n v="3032.16"/>
    <n v="2700.29"/>
    <n v="2930.05"/>
    <n v="2853.11"/>
    <n v="2856.94"/>
    <n v="2716.19"/>
    <n v="2800.25"/>
    <n v="2623.93"/>
    <n v="2840.21"/>
    <n v="2543.4090000000001"/>
    <n v="2322.2429999999999"/>
    <n v="2322.2429999999999"/>
    <n v="2432.826"/>
    <n v="2543.4090000000001"/>
    <n v="2211.66"/>
    <n v="2543.4090000000001"/>
    <n v="2432.826"/>
    <n v="2322.2429999999999"/>
    <n v="2543.4090000000001"/>
    <n v="2322.2429999999999"/>
    <n v="2432.826"/>
    <n v="32964.06"/>
    <n v="28972.745999999999"/>
    <s v="All Budget Divisions"/>
    <s v="CD-65 - Office of the General Counsel"/>
    <x v="1"/>
    <s v="USF"/>
    <s v="Employee Expenses"/>
    <s v="Compensation and Benefits"/>
    <n v="-3991.3139999999999"/>
    <s v="65-650-65.62304"/>
    <s v="650-Office of the General Counsel"/>
    <s v="650"/>
    <x v="38"/>
    <x v="3"/>
  </r>
  <r>
    <x v="0"/>
    <x v="7"/>
    <x v="5"/>
    <n v="2"/>
    <n v="2"/>
    <n v="45"/>
    <x v="6"/>
    <n v="26"/>
    <n v="58"/>
    <x v="4"/>
    <n v="2"/>
    <s v="2. EXP - Operating Expense"/>
    <n v="27"/>
    <x v="38"/>
    <n v="1423"/>
    <n v="23589.040000000001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2841.06"/>
    <n v="2841.06"/>
    <n v="3228.42"/>
    <n v="0"/>
    <n v="0"/>
    <n v="0"/>
    <n v="0"/>
    <n v="26541.47"/>
    <n v="23589.040000000001"/>
    <s v="All Budget Divisions"/>
    <s v="CD-80 - Audit and Assurance"/>
    <x v="1"/>
    <s v="USF"/>
    <s v="Employee Expenses"/>
    <s v="Compensation and Benefits"/>
    <n v="-2952.43"/>
    <s v="80-800-80.62304"/>
    <s v="800-Audit and Assurance"/>
    <s v="800"/>
    <x v="38"/>
    <x v="3"/>
  </r>
  <r>
    <x v="5"/>
    <x v="20"/>
    <x v="13"/>
    <n v="1"/>
    <n v="1"/>
    <n v="48"/>
    <x v="8"/>
    <n v="26"/>
    <n v="47"/>
    <x v="5"/>
    <n v="1"/>
    <s v="1. T4000 - Revenue"/>
    <n v="7"/>
    <x v="111"/>
    <n v="1114"/>
    <n v="529598.9"/>
    <n v="131332.87"/>
    <n v="132778.39000000001"/>
    <n v="107501.2"/>
    <n v="68685.509999999995"/>
    <n v="73507.86"/>
    <n v="15793.07"/>
    <n v="28917.42"/>
    <n v="31453.9"/>
    <n v="29736.82"/>
    <n v="32836.93"/>
    <n v="23221.040000000001"/>
    <n v="27678.83"/>
    <n v="131332.87"/>
    <n v="132778.39000000001"/>
    <n v="107501.2"/>
    <n v="68685.509999999995"/>
    <n v="73507.86"/>
    <n v="15793.07"/>
    <n v="0"/>
    <n v="0"/>
    <n v="0"/>
    <n v="0"/>
    <n v="0"/>
    <n v="0"/>
    <n v="529598.9"/>
    <n v="529598.9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3"/>
    <x v="8"/>
    <x v="1"/>
    <n v="2"/>
    <n v="2"/>
    <n v="54"/>
    <x v="15"/>
    <n v="26"/>
    <n v="58"/>
    <x v="4"/>
    <n v="2"/>
    <s v="2. EXP - Operating Expense"/>
    <n v="16"/>
    <x v="1"/>
    <n v="7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5"/>
    <x v="15"/>
    <x v="5"/>
    <n v="2"/>
    <n v="2"/>
    <n v="42"/>
    <x v="11"/>
    <n v="26"/>
    <n v="55"/>
    <x v="6"/>
    <n v="2"/>
    <s v="2. EXP - Operating Expense"/>
    <n v="16"/>
    <x v="1"/>
    <n v="1193"/>
    <n v="24490"/>
    <n v="30513.74"/>
    <n v="-6023.74"/>
    <n v="0"/>
    <n v="0"/>
    <n v="0"/>
    <n v="0"/>
    <n v="0"/>
    <n v="0"/>
    <n v="0"/>
    <n v="0"/>
    <n v="0"/>
    <n v="0"/>
    <n v="30513.74"/>
    <n v="-6023.74"/>
    <n v="0"/>
    <n v="0"/>
    <n v="0"/>
    <n v="0"/>
    <n v="0"/>
    <n v="0"/>
    <n v="0"/>
    <n v="0"/>
    <n v="0"/>
    <n v="0"/>
    <n v="24490"/>
    <n v="2449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5"/>
    <x v="20"/>
    <x v="13"/>
    <n v="2"/>
    <n v="2"/>
    <n v="54"/>
    <x v="15"/>
    <n v="26"/>
    <n v="59"/>
    <x v="2"/>
    <n v="2"/>
    <s v="2. EXP - Operating Expense"/>
    <n v="16"/>
    <x v="1"/>
    <n v="1281"/>
    <n v="19320"/>
    <n v="19320"/>
    <n v="0"/>
    <n v="0"/>
    <n v="0"/>
    <n v="0"/>
    <n v="0"/>
    <n v="0"/>
    <n v="0"/>
    <n v="0"/>
    <n v="0"/>
    <n v="0"/>
    <n v="0"/>
    <n v="19320"/>
    <n v="0"/>
    <n v="0"/>
    <n v="0"/>
    <n v="0"/>
    <n v="0"/>
    <n v="0"/>
    <n v="0"/>
    <n v="0"/>
    <n v="0"/>
    <n v="0"/>
    <n v="0"/>
    <n v="19320"/>
    <n v="1932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2"/>
    <x v="2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86"/>
    <n v="66947.960000000006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18663.55"/>
    <n v="1204.0999999999999"/>
    <n v="0"/>
    <n v="0"/>
    <n v="0"/>
    <n v="0"/>
    <n v="0"/>
    <n v="66947.960000000006"/>
    <n v="66947.96000000000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2"/>
    <x v="2"/>
    <n v="2"/>
    <n v="2"/>
    <n v="54"/>
    <x v="15"/>
    <n v="26"/>
    <n v="59"/>
    <x v="2"/>
    <n v="6"/>
    <s v="X00000 - Capital Expenses"/>
    <n v="138"/>
    <x v="7"/>
    <n v="1507"/>
    <n v="205352.07"/>
    <n v="0"/>
    <n v="0"/>
    <n v="0"/>
    <n v="0"/>
    <n v="0"/>
    <n v="0"/>
    <n v="0"/>
    <n v="0"/>
    <n v="0"/>
    <n v="0"/>
    <n v="0"/>
    <n v="0"/>
    <n v="0"/>
    <n v="0"/>
    <n v="0"/>
    <n v="104553.53"/>
    <n v="50798.54"/>
    <n v="5000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4"/>
    <x v="9"/>
    <x v="1"/>
    <n v="2"/>
    <n v="2"/>
    <n v="49"/>
    <x v="13"/>
    <n v="26"/>
    <n v="59"/>
    <x v="2"/>
    <n v="6"/>
    <s v="X00000 - Capital Expenses"/>
    <n v="139"/>
    <x v="8"/>
    <n v="1019"/>
    <n v="0"/>
    <n v="452.65"/>
    <n v="1324.52"/>
    <n v="596.61"/>
    <n v="816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90.61"/>
    <n v="0"/>
    <s v="All Budget Divisions"/>
    <s v="CD-42 - ACP (FCC Appropriated Program; formerly EBB)"/>
    <x v="0"/>
    <s v="FCC"/>
    <s v="Employee Expenses"/>
    <s v="Compensation and Benefits"/>
    <n v="-3190.61"/>
    <s v="90-403-42.X00006"/>
    <s v="403-ACP (FCC Appropriated Program; formerly EBB)"/>
    <s v="403"/>
    <x v="8"/>
    <x v="0"/>
  </r>
  <r>
    <x v="6"/>
    <x v="12"/>
    <x v="6"/>
    <n v="2"/>
    <n v="2"/>
    <n v="48"/>
    <x v="8"/>
    <n v="26"/>
    <n v="59"/>
    <x v="2"/>
    <n v="6"/>
    <s v="X00000 - Capital Expenses"/>
    <n v="140"/>
    <x v="61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0"/>
    <x v="0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6"/>
    <x v="12"/>
    <x v="6"/>
    <n v="2"/>
    <n v="2"/>
    <n v="42"/>
    <x v="11"/>
    <n v="26"/>
    <n v="55"/>
    <x v="6"/>
    <n v="2"/>
    <s v="2. EXP - Operating Expense"/>
    <n v="116"/>
    <x v="6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5"/>
    <x v="16"/>
    <x v="9"/>
    <n v="2"/>
    <n v="2"/>
    <n v="56"/>
    <x v="22"/>
    <n v="26"/>
    <n v="57"/>
    <x v="13"/>
    <n v="3"/>
    <s v="4. USAC_DEBIT - USAC Administration (Debit to SM)"/>
    <n v="121"/>
    <x v="99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6"/>
    <x v="12"/>
    <x v="6"/>
    <n v="2"/>
    <n v="2"/>
    <n v="34"/>
    <x v="7"/>
    <n v="26"/>
    <n v="47"/>
    <x v="5"/>
    <n v="3"/>
    <s v="4. USAC_DEBIT - USAC Administration (Debit to SM)"/>
    <n v="121"/>
    <x v="99"/>
    <n v="1517"/>
    <n v="5866527.0574920001"/>
    <n v="0"/>
    <n v="0"/>
    <n v="0"/>
    <n v="0"/>
    <n v="0"/>
    <n v="0"/>
    <n v="0"/>
    <n v="0"/>
    <n v="0"/>
    <n v="0"/>
    <n v="0"/>
    <n v="0"/>
    <n v="546225.28902799997"/>
    <n v="478807.73275899998"/>
    <n v="479156.62397999997"/>
    <n v="586701.11711200001"/>
    <n v="475820.293366"/>
    <n v="482187.35171999998"/>
    <n v="474450.57378999999"/>
    <n v="468758.03204000002"/>
    <n v="562501.78965100006"/>
    <n v="443098.1912"/>
    <n v="434095.06675300002"/>
    <n v="434724.99609299999"/>
    <n v="0"/>
    <n v="0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0"/>
    <x v="11"/>
    <x v="6"/>
    <n v="2"/>
    <n v="2"/>
    <n v="35"/>
    <x v="12"/>
    <n v="26"/>
    <n v="48"/>
    <x v="7"/>
    <n v="3"/>
    <s v="4. USAC_DEBIT - USAC Administration (Debit to SM)"/>
    <n v="124"/>
    <x v="63"/>
    <n v="1340"/>
    <n v="0"/>
    <n v="16407.75"/>
    <n v="16876.650000000001"/>
    <n v="16108.5"/>
    <n v="15840.06"/>
    <n v="18448.03"/>
    <n v="27621.93"/>
    <n v="17425.86"/>
    <n v="14054.67"/>
    <n v="17394.21"/>
    <n v="0"/>
    <n v="0"/>
    <n v="0"/>
    <n v="0"/>
    <n v="0"/>
    <n v="0"/>
    <n v="0"/>
    <n v="0"/>
    <n v="0"/>
    <n v="0"/>
    <n v="0"/>
    <n v="0"/>
    <n v="0"/>
    <n v="0"/>
    <n v="0"/>
    <n v="160177.66"/>
    <n v="0"/>
    <s v="All Budget Divisions"/>
    <s v="BD-30 - High Cost"/>
    <x v="4"/>
    <s v="USF"/>
    <s v="Allocations"/>
    <s v="Allocations"/>
    <n v="-160177.66"/>
    <s v="30-300-30.90233"/>
    <s v="300-High Cost"/>
    <s v="300"/>
    <x v="63"/>
    <x v="0"/>
  </r>
  <r>
    <x v="1"/>
    <x v="1"/>
    <x v="1"/>
    <n v="2"/>
    <n v="2"/>
    <n v="56"/>
    <x v="22"/>
    <n v="26"/>
    <n v="57"/>
    <x v="13"/>
    <n v="3"/>
    <s v="4. USAC_DEBIT - USAC Administration (Debit to SM)"/>
    <n v="125"/>
    <x v="64"/>
    <n v="549"/>
    <n v="230.23519999999999"/>
    <n v="0.4"/>
    <n v="2.25"/>
    <n v="3.16"/>
    <n v="20.02"/>
    <n v="2.41"/>
    <n v="2.72"/>
    <n v="1.29"/>
    <n v="1.19"/>
    <n v="2.5299999999999998"/>
    <n v="4.62"/>
    <n v="6.84"/>
    <n v="0.99"/>
    <n v="19.104600000000001"/>
    <n v="19.104600000000001"/>
    <n v="19.804600000000001"/>
    <n v="19.384599999999999"/>
    <n v="19.104600000000001"/>
    <n v="19.104600000000001"/>
    <n v="19.104600000000001"/>
    <n v="19.104600000000001"/>
    <n v="19.104600000000001"/>
    <n v="19.104600000000001"/>
    <n v="19.104600000000001"/>
    <n v="19.104600000000001"/>
    <n v="48.42"/>
    <n v="230.23519999999999"/>
    <s v="All Budget Divisions"/>
    <s v="BD-75 - Connect Care Pilot"/>
    <x v="6"/>
    <s v="USF"/>
    <s v="Allocations"/>
    <s v="Allocations"/>
    <n v="181.8152"/>
    <s v="75-770-75.90240"/>
    <s v="770-Connected Care Pilot"/>
    <s v="770"/>
    <x v="64"/>
    <x v="0"/>
  </r>
  <r>
    <x v="4"/>
    <x v="9"/>
    <x v="1"/>
    <n v="2"/>
    <n v="2"/>
    <n v="36"/>
    <x v="14"/>
    <n v="26"/>
    <n v="49"/>
    <x v="10"/>
    <n v="3"/>
    <s v="4. USAC_DEBIT - USAC Administration (Debit to SM)"/>
    <n v="125"/>
    <x v="64"/>
    <n v="900"/>
    <n v="5516.1523999999999"/>
    <n v="482.08"/>
    <n v="620.21"/>
    <n v="388.53"/>
    <n v="186.38"/>
    <n v="145.13"/>
    <n v="299.89"/>
    <n v="195.29"/>
    <n v="262.79000000000002"/>
    <n v="697.29"/>
    <n v="169"/>
    <n v="59.01"/>
    <n v="21.09"/>
    <n v="273.8784"/>
    <n v="234.39840000000001"/>
    <n v="327.79680000000002"/>
    <n v="1500.0211999999999"/>
    <n v="164.9136"/>
    <n v="1122.1343999999999"/>
    <n v="147.768"/>
    <n v="166.94399999999999"/>
    <n v="675.22080000000005"/>
    <n v="402.47039999999998"/>
    <n v="297.79199999999997"/>
    <n v="202.81440000000001"/>
    <n v="3526.69"/>
    <n v="5516.1523999999999"/>
    <s v="All Budget Divisions"/>
    <s v="BD-40 - Lifeline"/>
    <x v="5"/>
    <s v="USF"/>
    <s v="Allocations"/>
    <s v="Allocations"/>
    <n v="1989.4623999999999"/>
    <s v="40-400-40.90240"/>
    <s v="400-Lifeline"/>
    <s v="400"/>
    <x v="64"/>
    <x v="0"/>
  </r>
  <r>
    <x v="6"/>
    <x v="12"/>
    <x v="6"/>
    <n v="2"/>
    <n v="2"/>
    <n v="53"/>
    <x v="16"/>
    <n v="26"/>
    <n v="59"/>
    <x v="2"/>
    <n v="2"/>
    <s v="2. EXP - Operating Expense"/>
    <n v="105"/>
    <x v="11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7"/>
    <x v="10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9"/>
    <x v="12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20"/>
    <x v="13"/>
    <n v="2"/>
    <n v="2"/>
    <n v="55"/>
    <x v="9"/>
    <n v="26"/>
    <n v="59"/>
    <x v="2"/>
    <n v="2"/>
    <s v="2. EXP - Operating Expense"/>
    <n v="108"/>
    <x v="30"/>
    <n v="1318"/>
    <n v="-21855.6264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808.1772999999998"/>
    <n v="-3477.0315000000001"/>
    <n v="-3642.6044000000002"/>
    <n v="-3808.1772999999998"/>
    <n v="-3311.4585999999999"/>
    <n v="-3808.1772999999998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4"/>
    <x v="8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2"/>
    <x v="2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3"/>
    <x v="7"/>
    <n v="2"/>
    <n v="2"/>
    <n v="37"/>
    <x v="5"/>
    <n v="26"/>
    <n v="50"/>
    <x v="0"/>
    <n v="2"/>
    <s v="2. EXP - Operating Expense"/>
    <n v="100"/>
    <x v="18"/>
    <n v="1346"/>
    <n v="5758663.7300000004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99644.11"/>
    <n v="522355.20000000001"/>
    <n v="476933.01"/>
    <n v="499644.11"/>
    <n v="499644.11"/>
    <n v="476933.01"/>
    <n v="522355.20000000001"/>
    <n v="2261154.98"/>
    <n v="2261154.98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13"/>
    <x v="7"/>
    <n v="2"/>
    <n v="2"/>
    <n v="47"/>
    <x v="2"/>
    <n v="26"/>
    <n v="60"/>
    <x v="9"/>
    <n v="2"/>
    <s v="2. EXP - Operating Expense"/>
    <n v="100"/>
    <x v="18"/>
    <n v="1511"/>
    <n v="1861560.3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56489.84"/>
    <n v="163603.01999999999"/>
    <n v="149376.67000000001"/>
    <n v="156489.84"/>
    <n v="156489.84"/>
    <n v="149376.67000000001"/>
    <n v="163603.01999999999"/>
    <n v="766131.4"/>
    <n v="766131.4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2"/>
    <x v="4"/>
    <x v="1"/>
    <n v="2"/>
    <n v="2"/>
    <n v="46"/>
    <x v="3"/>
    <n v="26"/>
    <n v="59"/>
    <x v="2"/>
    <n v="2"/>
    <s v="2. EXP - Operating Expense"/>
    <n v="102"/>
    <x v="44"/>
    <n v="393"/>
    <n v="0"/>
    <n v="0"/>
    <n v="0"/>
    <n v="-100.88"/>
    <n v="0"/>
    <n v="0"/>
    <n v="-2228.4"/>
    <n v="652.15"/>
    <n v="0"/>
    <n v="-1210.56"/>
    <n v="-3651.78"/>
    <n v="-11309.27"/>
    <n v="3880.43"/>
    <n v="0"/>
    <n v="0"/>
    <n v="0"/>
    <n v="0"/>
    <n v="0"/>
    <n v="0"/>
    <n v="0"/>
    <n v="0"/>
    <n v="0"/>
    <n v="0"/>
    <n v="0"/>
    <n v="0"/>
    <n v="-13968.31"/>
    <n v="0"/>
    <s v="All Budget Divisions"/>
    <s v="CD-90 - Information Technology"/>
    <x v="1"/>
    <s v="USF"/>
    <s v="Employee Expenses"/>
    <s v="Compensation and Benefits"/>
    <n v="13968.31"/>
    <s v="90-908-90.68002"/>
    <s v="908-Quality Assurance"/>
    <s v="908"/>
    <x v="44"/>
    <x v="0"/>
  </r>
  <r>
    <x v="5"/>
    <x v="20"/>
    <x v="13"/>
    <n v="2"/>
    <n v="2"/>
    <n v="46"/>
    <x v="3"/>
    <n v="26"/>
    <n v="59"/>
    <x v="2"/>
    <n v="2"/>
    <s v="2. EXP - Operating Expense"/>
    <n v="102"/>
    <x v="44"/>
    <n v="1311"/>
    <n v="-190.56"/>
    <n v="0"/>
    <n v="0"/>
    <n v="0"/>
    <n v="0"/>
    <n v="0"/>
    <n v="-190.56"/>
    <n v="-11367.55"/>
    <n v="-546.78"/>
    <n v="-1427.41"/>
    <n v="1061.1500000000001"/>
    <n v="-3654.86"/>
    <n v="1793.05"/>
    <n v="0"/>
    <n v="0"/>
    <n v="0"/>
    <n v="0"/>
    <n v="0"/>
    <n v="-190.56"/>
    <n v="0"/>
    <n v="0"/>
    <n v="0"/>
    <n v="0"/>
    <n v="0"/>
    <n v="0"/>
    <n v="-190.56"/>
    <n v="-190.56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4"/>
    <x v="9"/>
    <x v="1"/>
    <n v="2"/>
    <n v="2"/>
    <n v="40"/>
    <x v="4"/>
    <n v="26"/>
    <n v="53"/>
    <x v="3"/>
    <n v="2"/>
    <s v="2. EXP - Operating Expense"/>
    <n v="105"/>
    <x v="11"/>
    <n v="940"/>
    <n v="66116.519"/>
    <n v="0"/>
    <n v="0"/>
    <n v="0"/>
    <n v="0"/>
    <n v="1400"/>
    <n v="-100"/>
    <n v="1600"/>
    <n v="500"/>
    <n v="0"/>
    <n v="1500"/>
    <n v="1200"/>
    <n v="51059.48"/>
    <n v="318.46159999999998"/>
    <n v="290.76920000000001"/>
    <n v="290.76920000000001"/>
    <n v="304.61540000000002"/>
    <n v="318.46159999999998"/>
    <n v="276.92309999999998"/>
    <n v="318.46159999999998"/>
    <n v="304.61540000000002"/>
    <n v="290.76920000000001"/>
    <n v="318.46159999999998"/>
    <n v="19037.4172"/>
    <n v="44046.793899999997"/>
    <n v="57159.48"/>
    <n v="66116.519"/>
    <s v="All Budget Divisions"/>
    <s v="CD-62 - Shared Services"/>
    <x v="1"/>
    <s v="USF"/>
    <s v="Employee Expenses"/>
    <s v="Compensation and Benefits"/>
    <n v="8957.0390000000007"/>
    <s v="62-620-62.68005"/>
    <s v="620-Shared Services"/>
    <s v="620"/>
    <x v="11"/>
    <x v="3"/>
  </r>
  <r>
    <x v="0"/>
    <x v="3"/>
    <x v="3"/>
    <n v="2"/>
    <n v="2"/>
    <n v="45"/>
    <x v="6"/>
    <n v="26"/>
    <n v="58"/>
    <x v="4"/>
    <n v="2"/>
    <s v="2. EXP - Operating Expense"/>
    <n v="105"/>
    <x v="11"/>
    <n v="1426"/>
    <n v="14418.72"/>
    <n v="0"/>
    <n v="0"/>
    <n v="0"/>
    <n v="0"/>
    <n v="0"/>
    <n v="0"/>
    <n v="0"/>
    <n v="0"/>
    <n v="500"/>
    <n v="0"/>
    <n v="0"/>
    <n v="0"/>
    <n v="0"/>
    <n v="0"/>
    <n v="0"/>
    <n v="0"/>
    <n v="60.58"/>
    <n v="63.46"/>
    <n v="66.349999999999994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5"/>
    <x v="16"/>
    <x v="9"/>
    <n v="2"/>
    <n v="2"/>
    <n v="42"/>
    <x v="11"/>
    <n v="26"/>
    <n v="52"/>
    <x v="1"/>
    <n v="2"/>
    <s v="2. EXP - Operating Expense"/>
    <n v="97"/>
    <x v="16"/>
    <n v="1201"/>
    <n v="46.4"/>
    <n v="0"/>
    <n v="0"/>
    <n v="0"/>
    <n v="0"/>
    <n v="0"/>
    <n v="0"/>
    <n v="0"/>
    <n v="0"/>
    <n v="11.4"/>
    <n v="35"/>
    <n v="0"/>
    <n v="0"/>
    <n v="0"/>
    <n v="0"/>
    <n v="0"/>
    <n v="0"/>
    <n v="0"/>
    <n v="0"/>
    <n v="0"/>
    <n v="0"/>
    <n v="11.4"/>
    <n v="35"/>
    <n v="0"/>
    <n v="0"/>
    <n v="46.4"/>
    <n v="46.4"/>
    <s v="All Budget Divisions"/>
    <s v="CD-70 - Finance"/>
    <x v="1"/>
    <s v="USF"/>
    <s v="Employee Expenses"/>
    <s v="Travel"/>
    <n v="0"/>
    <s v="70-735-70.66800"/>
    <s v="735-Facilities"/>
    <s v="735"/>
    <x v="16"/>
    <x v="7"/>
  </r>
  <r>
    <x v="0"/>
    <x v="7"/>
    <x v="5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2"/>
    <x v="4"/>
    <x v="1"/>
    <n v="2"/>
    <n v="2"/>
    <n v="45"/>
    <x v="6"/>
    <n v="26"/>
    <n v="58"/>
    <x v="4"/>
    <n v="2"/>
    <s v="2. EXP - Operating Expense"/>
    <n v="98"/>
    <x v="17"/>
    <n v="340"/>
    <n v="77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8.72"/>
    <n v="128.72"/>
    <n v="128.72"/>
    <n v="128.72"/>
    <n v="128.72"/>
    <n v="128.71"/>
    <n v="0"/>
    <n v="772.31"/>
    <s v="All Budget Divisions"/>
    <s v="CD-80 - Audit and Assurance"/>
    <x v="1"/>
    <s v="USF"/>
    <s v="Employee Expenses"/>
    <s v="Travel"/>
    <n v="772.31"/>
    <s v="80-800-80.66801"/>
    <s v="800-Audit and Assurance"/>
    <s v="800"/>
    <x v="17"/>
    <x v="0"/>
  </r>
  <r>
    <x v="0"/>
    <x v="11"/>
    <x v="6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1"/>
    <x v="6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1"/>
    <x v="6"/>
    <n v="2"/>
    <n v="2"/>
    <n v="42"/>
    <x v="11"/>
    <n v="26"/>
    <n v="55"/>
    <x v="6"/>
    <n v="2"/>
    <s v="2. EXP - Operating Expense"/>
    <n v="100"/>
    <x v="18"/>
    <n v="1332"/>
    <n v="0"/>
    <n v="97402.27"/>
    <n v="83481.75"/>
    <n v="97402.27"/>
    <n v="96877.26"/>
    <n v="90592.01"/>
    <n v="97402.27"/>
    <n v="104362.52"/>
    <n v="92759.13"/>
    <n v="99829.72"/>
    <n v="0"/>
    <n v="0"/>
    <n v="0"/>
    <n v="0"/>
    <n v="0"/>
    <n v="0"/>
    <n v="0"/>
    <n v="0"/>
    <n v="0"/>
    <n v="0"/>
    <n v="0"/>
    <n v="0"/>
    <n v="0"/>
    <n v="0"/>
    <n v="0"/>
    <n v="860109.2"/>
    <n v="0"/>
    <s v="All Budget Divisions"/>
    <s v="CD-70 - Finance"/>
    <x v="1"/>
    <s v="USF"/>
    <s v="Employee Expenses"/>
    <s v="Compensation and Benefits"/>
    <n v="-860109.2"/>
    <s v="10-110-10.68000"/>
    <s v="110-Contributors"/>
    <s v="110"/>
    <x v="18"/>
    <x v="3"/>
  </r>
  <r>
    <x v="0"/>
    <x v="14"/>
    <x v="8"/>
    <n v="2"/>
    <n v="2"/>
    <n v="42"/>
    <x v="11"/>
    <n v="26"/>
    <n v="55"/>
    <x v="6"/>
    <n v="2"/>
    <s v="2. EXP - Operating Expense"/>
    <n v="83"/>
    <x v="13"/>
    <n v="1398"/>
    <n v="413809.55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6611.050000000003"/>
    <n v="40151.31"/>
    <n v="35753.21"/>
    <n v="27255.25"/>
    <n v="26231.279999999999"/>
    <n v="22682.560000000001"/>
    <n v="27461.279999999999"/>
    <n v="310179.18"/>
    <n v="310179.18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493"/>
    <n v="100995.71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065.700000000001"/>
    <n v="10065.700000000001"/>
    <n v="9608.17"/>
    <n v="10065.700000000001"/>
    <n v="10523.23"/>
    <n v="9321.0300000000007"/>
    <n v="6924.87"/>
    <n v="4159.53"/>
    <n v="1934.66"/>
    <n v="5878.29"/>
    <n v="22448.83"/>
    <n v="22448.83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3"/>
    <x v="8"/>
    <x v="1"/>
    <n v="2"/>
    <n v="2"/>
    <n v="37"/>
    <x v="5"/>
    <n v="26"/>
    <n v="50"/>
    <x v="0"/>
    <n v="2"/>
    <s v="2. EXP - Operating Expense"/>
    <n v="93"/>
    <x v="34"/>
    <n v="6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8"/>
    <x v="11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3"/>
    <x v="7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3"/>
    <x v="3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13"/>
    <x v="7"/>
    <n v="2"/>
    <n v="2"/>
    <n v="36"/>
    <x v="14"/>
    <n v="26"/>
    <n v="49"/>
    <x v="10"/>
    <n v="2"/>
    <s v="2. EXP - Operating Expense"/>
    <n v="70"/>
    <x v="37"/>
    <n v="1341"/>
    <n v="1256992.1100000001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100000"/>
    <n v="100000"/>
    <n v="100000"/>
    <n v="88121.16"/>
    <n v="98755.17"/>
    <n v="68406.89"/>
    <n v="117629.96"/>
    <n v="584078.93000000005"/>
    <n v="584078.93000000005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5"/>
    <x v="16"/>
    <x v="9"/>
    <n v="2"/>
    <n v="2"/>
    <n v="42"/>
    <x v="11"/>
    <n v="26"/>
    <n v="52"/>
    <x v="1"/>
    <n v="2"/>
    <s v="2. EXP - Operating Expense"/>
    <n v="78"/>
    <x v="89"/>
    <n v="1201"/>
    <n v="65642.86"/>
    <n v="7110.65"/>
    <n v="10804.25"/>
    <n v="7111.3"/>
    <n v="7111.3"/>
    <n v="7111.3"/>
    <n v="7111.3"/>
    <n v="7111.3"/>
    <n v="10641.4"/>
    <n v="-795.12"/>
    <n v="7017.99"/>
    <n v="8908.27"/>
    <n v="6915.36"/>
    <n v="7110.65"/>
    <n v="10804.25"/>
    <n v="7111.3"/>
    <n v="7111.3"/>
    <n v="7111.3"/>
    <n v="7111.3"/>
    <n v="7111.3"/>
    <n v="10641.4"/>
    <n v="-795.12"/>
    <n v="7017.99"/>
    <n v="-4692.8100000000004"/>
    <n v="0"/>
    <n v="86159.3"/>
    <n v="65642.86"/>
    <s v="All Budget Divisions"/>
    <s v="CD-70 - Finance"/>
    <x v="1"/>
    <s v="USF"/>
    <s v="General and Administrative"/>
    <s v="Rent"/>
    <n v="-20516.439999999999"/>
    <s v="70-735-70.64930"/>
    <s v="735-Facilities"/>
    <s v="735"/>
    <x v="89"/>
    <x v="13"/>
  </r>
  <r>
    <x v="5"/>
    <x v="15"/>
    <x v="5"/>
    <n v="2"/>
    <n v="2"/>
    <n v="33"/>
    <x v="20"/>
    <n v="26"/>
    <n v="52"/>
    <x v="1"/>
    <n v="2"/>
    <s v="2. EXP - Operating Expense"/>
    <n v="81"/>
    <x v="104"/>
    <n v="1199"/>
    <n v="16777.060000000001"/>
    <n v="1446.06"/>
    <n v="1438.94"/>
    <n v="651.04"/>
    <n v="1181.98"/>
    <n v="1471.3"/>
    <n v="1484.17"/>
    <n v="1564.54"/>
    <n v="1501.48"/>
    <n v="1516.11"/>
    <n v="1504.05"/>
    <n v="1508.26"/>
    <n v="1509.13"/>
    <n v="1446.06"/>
    <n v="1438.94"/>
    <n v="651.04"/>
    <n v="1181.98"/>
    <n v="1471.3"/>
    <n v="1484.17"/>
    <n v="1564.54"/>
    <n v="1501.48"/>
    <n v="1516.11"/>
    <n v="1504.05"/>
    <n v="1508.26"/>
    <n v="1509.13"/>
    <n v="16777.060000000001"/>
    <n v="16777.060000000001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0"/>
    <x v="11"/>
    <x v="6"/>
    <n v="2"/>
    <n v="2"/>
    <n v="42"/>
    <x v="11"/>
    <n v="26"/>
    <n v="55"/>
    <x v="6"/>
    <n v="2"/>
    <s v="2. EXP - Operating Expense"/>
    <n v="83"/>
    <x v="13"/>
    <n v="1331"/>
    <n v="143999.99"/>
    <n v="4457.87"/>
    <n v="4457.87"/>
    <n v="4457.87"/>
    <n v="4457.87"/>
    <n v="4457.87"/>
    <n v="4457.87"/>
    <n v="4457.87"/>
    <n v="4457.87"/>
    <n v="4457.87"/>
    <n v="0"/>
    <n v="0"/>
    <n v="0"/>
    <n v="15117.1"/>
    <n v="11924.95"/>
    <n v="13095.87"/>
    <n v="13095.87"/>
    <n v="12500.6"/>
    <n v="13095.87"/>
    <n v="13486.09"/>
    <n v="11546.45"/>
    <n v="11686.87"/>
    <n v="9854.6"/>
    <n v="7774.1"/>
    <n v="10821.62"/>
    <n v="40120.83"/>
    <n v="115549.67"/>
    <s v="All Budget Divisions"/>
    <s v="CD-70 - Finance"/>
    <x v="1"/>
    <s v="USF"/>
    <s v="Employee Expenses"/>
    <s v="Compensation and Benefits"/>
    <n v="75428.84"/>
    <s v="10-100-10.66000"/>
    <s v="100-499"/>
    <s v="100"/>
    <x v="13"/>
    <x v="3"/>
  </r>
  <r>
    <x v="0"/>
    <x v="5"/>
    <x v="4"/>
    <n v="2"/>
    <n v="2"/>
    <n v="42"/>
    <x v="11"/>
    <n v="26"/>
    <n v="55"/>
    <x v="6"/>
    <n v="2"/>
    <s v="2. EXP - Operating Expense"/>
    <n v="83"/>
    <x v="13"/>
    <n v="1332"/>
    <n v="51395.38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8163.76"/>
    <n v="0"/>
    <n v="0"/>
    <n v="0"/>
    <n v="0"/>
    <n v="0"/>
    <n v="0"/>
    <n v="51395.38"/>
    <n v="51395.38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5"/>
    <x v="4"/>
    <n v="2"/>
    <n v="2"/>
    <n v="41"/>
    <x v="17"/>
    <n v="26"/>
    <n v="54"/>
    <x v="11"/>
    <n v="2"/>
    <s v="2. EXP - Operating Expense"/>
    <n v="83"/>
    <x v="13"/>
    <n v="1389"/>
    <n v="247409.56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3213.67"/>
    <n v="25682.01"/>
    <n v="19916.29"/>
    <n v="16795.16"/>
    <n v="11713.13"/>
    <n v="8077.76"/>
    <n v="17112.64"/>
    <n v="148112.57"/>
    <n v="148112.57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2"/>
    <x v="2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5"/>
    <x v="10"/>
    <x v="1"/>
    <n v="2"/>
    <n v="2"/>
    <n v="55"/>
    <x v="9"/>
    <n v="26"/>
    <n v="54"/>
    <x v="11"/>
    <n v="2"/>
    <s v="2. EXP - Operating Expense"/>
    <n v="57"/>
    <x v="22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439"/>
    <n v="8425725.3900000006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389580.95"/>
    <n v="389580.91"/>
    <n v="900210.51"/>
    <n v="655583.41"/>
    <n v="700556.48"/>
    <n v="388893.12"/>
    <n v="799470.3"/>
    <n v="1014734.79"/>
    <n v="869970.98"/>
    <n v="627867.82999999996"/>
    <n v="982255.85"/>
    <n v="707020.26"/>
    <n v="707020.26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0"/>
    <x v="0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5"/>
    <x v="20"/>
    <x v="13"/>
    <n v="2"/>
    <n v="2"/>
    <n v="53"/>
    <x v="16"/>
    <n v="26"/>
    <n v="58"/>
    <x v="4"/>
    <n v="2"/>
    <s v="2. EXP - Operating Expense"/>
    <n v="64"/>
    <x v="23"/>
    <n v="1221"/>
    <n v="1568531.66"/>
    <n v="194445.74"/>
    <n v="214854.9"/>
    <n v="256440.25"/>
    <n v="98906.06"/>
    <n v="72262.87"/>
    <n v="71128.84"/>
    <n v="99898.94"/>
    <n v="144956.91"/>
    <n v="131426.25"/>
    <n v="199180"/>
    <n v="170091.79"/>
    <n v="302676.59999999998"/>
    <n v="194445.74"/>
    <n v="214854.9"/>
    <n v="256440.25"/>
    <n v="98906.06"/>
    <n v="72262.87"/>
    <n v="71128.84"/>
    <n v="110138"/>
    <n v="128774"/>
    <n v="114549"/>
    <n v="111521"/>
    <n v="128952"/>
    <n v="66559"/>
    <n v="908038.66"/>
    <n v="908038.66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0"/>
    <x v="11"/>
    <x v="6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3"/>
    <x v="8"/>
    <x v="1"/>
    <n v="2"/>
    <n v="2"/>
    <n v="54"/>
    <x v="15"/>
    <n v="26"/>
    <n v="59"/>
    <x v="2"/>
    <n v="2"/>
    <s v="2. EXP - Operating Expense"/>
    <n v="39"/>
    <x v="27"/>
    <n v="839"/>
    <n v="124.999995"/>
    <n v="0"/>
    <n v="0"/>
    <n v="0"/>
    <n v="0"/>
    <n v="0"/>
    <n v="0"/>
    <n v="0"/>
    <n v="0"/>
    <n v="0"/>
    <n v="0"/>
    <n v="0"/>
    <n v="0"/>
    <n v="10.581293000000001"/>
    <n v="9.6193930000000005"/>
    <n v="11.062293"/>
    <n v="9.6193930000000005"/>
    <n v="11.062293"/>
    <n v="10.581293000000001"/>
    <n v="10.100393"/>
    <n v="11.062293"/>
    <n v="10.100393"/>
    <n v="10.581293000000001"/>
    <n v="10.581293000000001"/>
    <n v="10.048372000000001"/>
    <n v="0"/>
    <n v="124.999995"/>
    <s v="All Budget Divisions"/>
    <s v="DA-50 - Rural Health Care (DA)"/>
    <x v="2"/>
    <s v="USF"/>
    <s v="Employee Expenses"/>
    <s v="Team Building"/>
    <n v="124.999995"/>
    <s v="90-909-50.62505"/>
    <s v="909-Project Management Office"/>
    <s v="909"/>
    <x v="27"/>
    <x v="4"/>
  </r>
  <r>
    <x v="5"/>
    <x v="15"/>
    <x v="5"/>
    <n v="2"/>
    <n v="2"/>
    <n v="41"/>
    <x v="17"/>
    <n v="26"/>
    <n v="54"/>
    <x v="11"/>
    <n v="2"/>
    <s v="2. EXP - Operating Expense"/>
    <n v="39"/>
    <x v="27"/>
    <n v="1184"/>
    <n v="3123.74"/>
    <n v="0"/>
    <n v="0"/>
    <n v="354.97"/>
    <n v="341.27"/>
    <n v="265.24"/>
    <n v="173.95"/>
    <n v="0"/>
    <n v="337.76"/>
    <n v="0"/>
    <n v="1353.01"/>
    <n v="-15.51"/>
    <n v="313.05"/>
    <n v="0"/>
    <n v="0"/>
    <n v="354.97"/>
    <n v="341.27"/>
    <n v="265.24"/>
    <n v="173.95"/>
    <n v="0"/>
    <n v="337.76"/>
    <n v="0"/>
    <n v="1353.01"/>
    <n v="-15.51"/>
    <n v="313.05"/>
    <n v="3123.74"/>
    <n v="3123.74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3"/>
    <x v="3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9"/>
    <x v="12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3"/>
    <x v="7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2"/>
    <x v="4"/>
    <x v="1"/>
    <n v="2"/>
    <n v="2"/>
    <n v="46"/>
    <x v="3"/>
    <n v="26"/>
    <n v="59"/>
    <x v="2"/>
    <n v="2"/>
    <s v="2. EXP - Operating Expense"/>
    <n v="29"/>
    <x v="4"/>
    <n v="413"/>
    <n v="112199.58259999999"/>
    <n v="6831.4"/>
    <n v="7502.33"/>
    <n v="6088.57"/>
    <n v="6965.18"/>
    <n v="6658.08"/>
    <n v="6976.18"/>
    <n v="6970.68"/>
    <n v="6981.67"/>
    <n v="6976.18"/>
    <n v="6658.08"/>
    <n v="5456.03"/>
    <n v="8638.36"/>
    <n v="9027.5526000000009"/>
    <n v="8597.6692000000003"/>
    <n v="9887.3194999999996"/>
    <n v="9457.4361000000008"/>
    <n v="9027.5526000000009"/>
    <n v="9457.4361000000008"/>
    <n v="9457.4361000000008"/>
    <n v="9457.4361000000008"/>
    <n v="9457.4361000000008"/>
    <n v="9027.5526000000009"/>
    <n v="9457.4361000000008"/>
    <n v="9887.3194999999996"/>
    <n v="82702.740000000005"/>
    <n v="112199.58259999999"/>
    <s v="All Budget Divisions"/>
    <s v="CD-90 - Information Technology"/>
    <x v="1"/>
    <s v="USF"/>
    <s v="Employee Expenses"/>
    <s v="Compensation and Benefits"/>
    <n v="29496.8426"/>
    <s v="90-913-90.62306"/>
    <s v="913-Architecture and Standards"/>
    <s v="913"/>
    <x v="4"/>
    <x v="3"/>
  </r>
  <r>
    <x v="0"/>
    <x v="11"/>
    <x v="6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5"/>
    <x v="16"/>
    <x v="9"/>
    <n v="2"/>
    <n v="2"/>
    <n v="50"/>
    <x v="0"/>
    <n v="26"/>
    <n v="50"/>
    <x v="0"/>
    <n v="2"/>
    <s v="2. EXP - Operating Expense"/>
    <n v="31"/>
    <x v="24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19"/>
    <x v="12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6"/>
    <x v="1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9"/>
    <x v="12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3"/>
    <x v="8"/>
    <x v="1"/>
    <n v="2"/>
    <n v="2"/>
    <n v="54"/>
    <x v="15"/>
    <n v="26"/>
    <n v="59"/>
    <x v="2"/>
    <n v="2"/>
    <s v="2. EXP - Operating Expense"/>
    <n v="17"/>
    <x v="28"/>
    <n v="822"/>
    <n v="0"/>
    <n v="0"/>
    <n v="-8502.66"/>
    <n v="-6477.34"/>
    <n v="-1860.44"/>
    <n v="-6828.89"/>
    <n v="-6090"/>
    <n v="-11335.33"/>
    <n v="-10274.44"/>
    <n v="-3822"/>
    <n v="3932.44"/>
    <n v="2081.33"/>
    <n v="732.67"/>
    <n v="0"/>
    <n v="0"/>
    <n v="0"/>
    <n v="0"/>
    <n v="0"/>
    <n v="0"/>
    <n v="0"/>
    <n v="0"/>
    <n v="0"/>
    <n v="0"/>
    <n v="0"/>
    <n v="0"/>
    <n v="-48444.66"/>
    <n v="0"/>
    <s v="All Budget Divisions"/>
    <s v="DA-50 - Rural Health Care (DA)"/>
    <x v="2"/>
    <s v="USF"/>
    <s v="Professional Services"/>
    <s v="Contract Labor"/>
    <n v="48444.66"/>
    <s v="90-902-50.61410"/>
    <s v="902-Business Relationship Management"/>
    <s v="902"/>
    <x v="28"/>
    <x v="0"/>
  </r>
  <r>
    <x v="0"/>
    <x v="11"/>
    <x v="6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13"/>
    <x v="7"/>
    <n v="2"/>
    <n v="2"/>
    <n v="52"/>
    <x v="10"/>
    <n v="26"/>
    <n v="59"/>
    <x v="2"/>
    <n v="2"/>
    <s v="2. EXP - Operating Expense"/>
    <n v="24"/>
    <x v="3"/>
    <n v="1469"/>
    <n v="3760.93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385.85"/>
    <n v="403.38"/>
    <n v="368.31"/>
    <n v="385.85"/>
    <n v="385.85"/>
    <n v="368.31"/>
    <n v="403.38"/>
    <n v="1060"/>
    <n v="106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7"/>
    <x v="5"/>
    <n v="2"/>
    <n v="2"/>
    <n v="53"/>
    <x v="16"/>
    <n v="26"/>
    <n v="59"/>
    <x v="2"/>
    <n v="2"/>
    <s v="2. EXP - Operating Expense"/>
    <n v="26"/>
    <x v="51"/>
    <n v="1491"/>
    <n v="218539.21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8616.01"/>
    <n v="28616.01"/>
    <n v="28616.01"/>
    <n v="0"/>
    <n v="0"/>
    <n v="0"/>
    <n v="0"/>
    <n v="247090.22"/>
    <n v="218539.21"/>
    <s v="All Budget Divisions"/>
    <s v="DA-40 - Lifeline (DA)"/>
    <x v="5"/>
    <s v="USF"/>
    <s v="Employee Expenses"/>
    <s v="Compensation and Benefits"/>
    <n v="-28551.01"/>
    <s v="90-917-40.62303"/>
    <s v="917-IT Lifeline Support"/>
    <s v="917"/>
    <x v="51"/>
    <x v="3"/>
  </r>
  <r>
    <x v="0"/>
    <x v="3"/>
    <x v="3"/>
    <n v="2"/>
    <n v="2"/>
    <n v="41"/>
    <x v="17"/>
    <n v="26"/>
    <n v="54"/>
    <x v="11"/>
    <n v="2"/>
    <s v="2. EXP - Operating Expense"/>
    <n v="27"/>
    <x v="38"/>
    <n v="1389"/>
    <n v="22540.85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0"/>
    <n v="1829.65"/>
    <n v="1916.77"/>
    <n v="2003.9"/>
    <n v="1829.65"/>
    <n v="1916.77"/>
    <n v="1916.77"/>
    <n v="1829.65"/>
    <n v="2003.9"/>
    <n v="9489.2099999999991"/>
    <n v="7293.79"/>
    <s v="All Budget Divisions"/>
    <s v="CD-65 - Office of the General Counsel"/>
    <x v="1"/>
    <s v="USF"/>
    <s v="Employee Expenses"/>
    <s v="Compensation and Benefits"/>
    <n v="-2195.42"/>
    <s v="65-650-65.62304"/>
    <s v="650-Office of the General Counsel"/>
    <s v="650"/>
    <x v="38"/>
    <x v="3"/>
  </r>
  <r>
    <x v="0"/>
    <x v="6"/>
    <x v="1"/>
    <n v="2"/>
    <n v="2"/>
    <n v="47"/>
    <x v="2"/>
    <n v="26"/>
    <n v="60"/>
    <x v="9"/>
    <n v="2"/>
    <s v="2. EXP - Operating Expense"/>
    <n v="27"/>
    <x v="38"/>
    <n v="1511"/>
    <n v="13119.19"/>
    <n v="1233.9000000000001"/>
    <n v="1268.75"/>
    <n v="1135.55"/>
    <n v="1194.79"/>
    <n v="1194.79"/>
    <n v="1194.79"/>
    <n v="1194.79"/>
    <n v="1194.79"/>
    <n v="1221.1199999999999"/>
    <n v="0"/>
    <n v="0"/>
    <n v="0"/>
    <n v="1105.83"/>
    <n v="1005.3"/>
    <n v="1105.83"/>
    <n v="1105.83"/>
    <n v="1055.57"/>
    <n v="1105.83"/>
    <n v="1156.0999999999999"/>
    <n v="1055.57"/>
    <n v="1105.83"/>
    <n v="1105.83"/>
    <n v="1055.57"/>
    <n v="1156.0999999999999"/>
    <n v="10833.27"/>
    <n v="9801.69"/>
    <s v="All Budget Divisions"/>
    <s v="CD-93 - Human Resources"/>
    <x v="1"/>
    <s v="USF"/>
    <s v="Employee Expenses"/>
    <s v="Compensation and Benefits"/>
    <n v="-1031.58"/>
    <s v="93-930-93.62304"/>
    <s v="930-Human Resources"/>
    <s v="930"/>
    <x v="38"/>
    <x v="3"/>
  </r>
  <r>
    <x v="5"/>
    <x v="15"/>
    <x v="5"/>
    <n v="2"/>
    <n v="2"/>
    <n v="54"/>
    <x v="15"/>
    <n v="26"/>
    <n v="59"/>
    <x v="2"/>
    <n v="2"/>
    <s v="2. EXP - Operating Expense"/>
    <n v="16"/>
    <x v="1"/>
    <n v="1264"/>
    <n v="134971.20000000001"/>
    <n v="22495.200000000001"/>
    <n v="21424"/>
    <n v="22495.200000000001"/>
    <n v="20352.8"/>
    <n v="25708.799999999999"/>
    <n v="22495.200000000001"/>
    <n v="0"/>
    <n v="0"/>
    <n v="0"/>
    <n v="0"/>
    <n v="0"/>
    <n v="0"/>
    <n v="22495.200000000001"/>
    <n v="21424"/>
    <n v="22495.200000000001"/>
    <n v="20352.8"/>
    <n v="25708.799999999999"/>
    <n v="22495.200000000001"/>
    <n v="0"/>
    <n v="0"/>
    <n v="0"/>
    <n v="0"/>
    <n v="0"/>
    <n v="0"/>
    <n v="134971.20000000001"/>
    <n v="134971.20000000001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7"/>
    <x v="10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7"/>
    <x v="10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86"/>
    <n v="0"/>
    <n v="0"/>
    <n v="0"/>
    <n v="0"/>
    <n v="15412.48"/>
    <n v="31667.83"/>
    <n v="18663.55"/>
    <n v="1204.0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504"/>
    <n v="41912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0"/>
    <n v="0"/>
    <n v="0"/>
    <n v="0"/>
    <n v="0"/>
    <n v="0"/>
    <n v="0"/>
    <n v="0"/>
    <n v="0"/>
    <n v="56108"/>
    <n v="41912"/>
    <s v="All Budget Divisions"/>
    <s v="CD-90 - Information Technology"/>
    <x v="1"/>
    <s v="USF"/>
    <s v="Professional Services"/>
    <s v="Contract Labor"/>
    <n v="-14196"/>
    <s v="90-923-90.61400"/>
    <s v="923-Information Security"/>
    <s v="923"/>
    <x v="1"/>
    <x v="1"/>
  </r>
  <r>
    <x v="0"/>
    <x v="6"/>
    <x v="1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3"/>
    <x v="3"/>
    <n v="2"/>
    <n v="2"/>
    <n v="37"/>
    <x v="5"/>
    <n v="26"/>
    <n v="50"/>
    <x v="0"/>
    <n v="5"/>
    <s v="USAC_ADMIN CAP - Capital Allocations"/>
    <n v="135"/>
    <x v="60"/>
    <n v="1346"/>
    <n v="276280.65999999997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0"/>
    <n v="0"/>
    <n v="0"/>
    <n v="0"/>
    <n v="21087.98"/>
    <n v="37452.980000000003"/>
    <n v="9086.98"/>
    <n v="68067.72"/>
    <n v="41852.550000000003"/>
    <n v="24770.400000000001"/>
    <n v="19418.8"/>
    <n v="54543.25"/>
    <n v="325672.21480000002"/>
    <n v="0"/>
    <s v="All Budget Divisions"/>
    <s v="BD-50 - Rural Health Care"/>
    <x v="2"/>
    <s v="USF"/>
    <s v="Allocations"/>
    <s v="Allocations"/>
    <n v="-325672.21480000002"/>
    <s v="50-500-50.X00001"/>
    <s v="500-Rural Health Care"/>
    <s v="500"/>
    <x v="60"/>
    <x v="0"/>
  </r>
  <r>
    <x v="0"/>
    <x v="7"/>
    <x v="5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6"/>
    <x v="1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5"/>
    <x v="16"/>
    <x v="9"/>
    <n v="2"/>
    <n v="2"/>
    <n v="55"/>
    <x v="9"/>
    <n v="26"/>
    <n v="59"/>
    <x v="2"/>
    <n v="2"/>
    <s v="2. EXP - Operating Expense"/>
    <n v="110"/>
    <x v="46"/>
    <n v="1322"/>
    <n v="0"/>
    <n v="0"/>
    <n v="0"/>
    <n v="0"/>
    <n v="0"/>
    <n v="0"/>
    <n v="0"/>
    <n v="0"/>
    <n v="0"/>
    <n v="0"/>
    <n v="0"/>
    <n v="0"/>
    <n v="-3753.33"/>
    <n v="0"/>
    <n v="0"/>
    <n v="0"/>
    <n v="0"/>
    <n v="0"/>
    <n v="0"/>
    <n v="0"/>
    <n v="0"/>
    <n v="0"/>
    <n v="0"/>
    <n v="0"/>
    <n v="0"/>
    <n v="-3753.33"/>
    <n v="0"/>
    <s v="All Budget Divisions"/>
    <s v="DA-20 - Schools &amp; Libraries (DA)"/>
    <x v="3"/>
    <s v="USF"/>
    <s v="Employee Expenses"/>
    <s v="Compensation and Benefits"/>
    <n v="3753.33"/>
    <s v="90-926-20.68100"/>
    <s v="926-SL Legacy IT Support"/>
    <s v="926"/>
    <x v="46"/>
    <x v="3"/>
  </r>
  <r>
    <x v="3"/>
    <x v="8"/>
    <x v="1"/>
    <n v="2"/>
    <n v="2"/>
    <n v="35"/>
    <x v="12"/>
    <n v="26"/>
    <n v="48"/>
    <x v="7"/>
    <n v="3"/>
    <s v="4. USAC_DEBIT - USAC Administration (Debit to SM)"/>
    <n v="121"/>
    <x v="99"/>
    <n v="676"/>
    <n v="5562530.3439999996"/>
    <n v="481380.57"/>
    <n v="461765.5"/>
    <n v="477940.33"/>
    <n v="447493.15"/>
    <n v="485231.16"/>
    <n v="498076.94"/>
    <n v="479878.23"/>
    <n v="501771"/>
    <n v="506273.66"/>
    <n v="508148.21"/>
    <n v="514027.94"/>
    <n v="2329750.27"/>
    <n v="498203.2868"/>
    <n v="434481.85070000001"/>
    <n v="499854.88919999998"/>
    <n v="433791.27759999997"/>
    <n v="498693.76909999998"/>
    <n v="480029.99849999999"/>
    <n v="457875.44589999999"/>
    <n v="495388.88640000002"/>
    <n v="444538.85729999997"/>
    <n v="453851.56"/>
    <n v="441201.45890000003"/>
    <n v="424619.06359999999"/>
    <n v="7691736.96"/>
    <n v="5562530.3439999996"/>
    <s v="All Budget Divisions"/>
    <s v="BD-30 - High Cost"/>
    <x v="4"/>
    <s v="USF"/>
    <s v="Allocations"/>
    <s v="Allocations"/>
    <n v="-2129206.6159999999"/>
    <s v="30-300-30.90121"/>
    <s v="300-High Cost"/>
    <s v="300"/>
    <x v="99"/>
    <x v="0"/>
  </r>
  <r>
    <x v="5"/>
    <x v="10"/>
    <x v="1"/>
    <n v="2"/>
    <n v="2"/>
    <n v="34"/>
    <x v="7"/>
    <n v="26"/>
    <n v="47"/>
    <x v="5"/>
    <n v="3"/>
    <s v="4. USAC_DEBIT - USAC Administration (Debit to SM)"/>
    <n v="128"/>
    <x v="66"/>
    <n v="1113"/>
    <n v="66676.298899999994"/>
    <n v="3850.37"/>
    <n v="4038.48"/>
    <n v="4216.4799999999996"/>
    <n v="5117.5"/>
    <n v="9545.84"/>
    <n v="3879.14"/>
    <n v="4742.5600000000004"/>
    <n v="4028.72"/>
    <n v="4133.91"/>
    <n v="6350.34"/>
    <n v="3186.63"/>
    <n v="4447.34"/>
    <n v="5527.9399000000003"/>
    <n v="5528.8558000000003"/>
    <n v="5528.8558000000003"/>
    <n v="5564.5758999999998"/>
    <n v="5506.2636000000002"/>
    <n v="5547.1737999999996"/>
    <n v="5637.2372999999998"/>
    <n v="5584.7257"/>
    <n v="5551.1427000000003"/>
    <n v="5573.1243000000004"/>
    <n v="5547.7843999999996"/>
    <n v="5578.6197000000002"/>
    <n v="57537.31"/>
    <n v="66676.298899999994"/>
    <s v="All Budget Divisions"/>
    <s v="BD-20 - Schools &amp; Libraries"/>
    <x v="3"/>
    <s v="USF"/>
    <s v="Allocations"/>
    <s v="Allocations"/>
    <n v="9138.9889000000003"/>
    <s v="20-200-20.90260"/>
    <s v="200-Schools &amp; Libraries"/>
    <s v="200"/>
    <x v="66"/>
    <x v="0"/>
  </r>
  <r>
    <x v="0"/>
    <x v="18"/>
    <x v="11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2"/>
    <x v="4"/>
    <x v="1"/>
    <n v="2"/>
    <n v="2"/>
    <n v="34"/>
    <x v="7"/>
    <n v="26"/>
    <n v="47"/>
    <x v="5"/>
    <n v="5"/>
    <s v="USAC_ADMIN CAP - Capital Allocations"/>
    <n v="135"/>
    <x v="60"/>
    <n v="229"/>
    <n v="2572350"/>
    <n v="0"/>
    <n v="0"/>
    <n v="0"/>
    <n v="0"/>
    <n v="0"/>
    <n v="0"/>
    <n v="0"/>
    <n v="0"/>
    <n v="0"/>
    <n v="0"/>
    <n v="0"/>
    <n v="0"/>
    <n v="146508.584"/>
    <n v="146508.584"/>
    <n v="279597.29599999997"/>
    <n v="274446.36"/>
    <n v="171951.46400000001"/>
    <n v="353955.36"/>
    <n v="180220.4"/>
    <n v="219881.36"/>
    <n v="267524.40000000002"/>
    <n v="180220.4"/>
    <n v="171951.46400000001"/>
    <n v="179584.32800000001"/>
    <n v="0"/>
    <n v="2572350"/>
    <s v="All Budget Divisions"/>
    <s v="BD-20 - Schools &amp; Libraries"/>
    <x v="3"/>
    <s v="USF"/>
    <s v="Allocations"/>
    <s v="Allocations"/>
    <n v="2572350"/>
    <s v="20-200-20.X00001"/>
    <s v="200-Schools &amp; Libraries"/>
    <s v="200"/>
    <x v="60"/>
    <x v="0"/>
  </r>
  <r>
    <x v="0"/>
    <x v="14"/>
    <x v="8"/>
    <n v="2"/>
    <n v="2"/>
    <n v="36"/>
    <x v="14"/>
    <n v="26"/>
    <n v="49"/>
    <x v="10"/>
    <n v="5"/>
    <s v="USAC_ADMIN CAP - Capital Allocations"/>
    <n v="135"/>
    <x v="60"/>
    <n v="1341"/>
    <n v="1305495.960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113060.5757"/>
    <n v="168665.73"/>
    <n v="121195.54"/>
    <n v="0"/>
    <n v="0"/>
    <n v="0"/>
    <n v="0"/>
    <n v="1305495.96001"/>
    <n v="1305495.96001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19"/>
    <x v="12"/>
    <n v="2"/>
    <n v="2"/>
    <n v="47"/>
    <x v="2"/>
    <n v="26"/>
    <n v="60"/>
    <x v="9"/>
    <n v="2"/>
    <s v="2. EXP - Operating Expense"/>
    <n v="105"/>
    <x v="11"/>
    <n v="1511"/>
    <n v="49378.9"/>
    <n v="0"/>
    <n v="0"/>
    <n v="0"/>
    <n v="0"/>
    <n v="200"/>
    <n v="500"/>
    <n v="1500"/>
    <n v="0"/>
    <n v="0"/>
    <n v="0"/>
    <n v="0"/>
    <n v="0"/>
    <n v="0"/>
    <n v="0"/>
    <n v="0"/>
    <n v="0"/>
    <n v="200"/>
    <n v="500"/>
    <n v="1500"/>
    <n v="181.73"/>
    <n v="190.38"/>
    <n v="190.38"/>
    <n v="18675.990000000002"/>
    <n v="27940.42"/>
    <n v="2200"/>
    <n v="22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0"/>
    <x v="5"/>
    <x v="4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5"/>
    <x v="4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3"/>
    <x v="3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5"/>
    <x v="10"/>
    <x v="1"/>
    <n v="2"/>
    <n v="2"/>
    <n v="54"/>
    <x v="15"/>
    <n v="26"/>
    <n v="59"/>
    <x v="2"/>
    <n v="2"/>
    <s v="2. EXP - Operating Expense"/>
    <n v="110"/>
    <x v="46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17"/>
    <x v="10"/>
    <n v="2"/>
    <n v="2"/>
    <n v="52"/>
    <x v="10"/>
    <n v="26"/>
    <n v="59"/>
    <x v="2"/>
    <n v="2"/>
    <s v="2. EXP - Operating Expense"/>
    <n v="100"/>
    <x v="18"/>
    <n v="1469"/>
    <n v="322393.87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162.1"/>
    <n v="27162.1"/>
    <n v="25927.46"/>
    <n v="27162.1"/>
    <n v="28396.74"/>
    <n v="25927.46"/>
    <n v="27162.1"/>
    <n v="27162.1"/>
    <n v="25927.46"/>
    <n v="28396.74"/>
    <n v="52007.51"/>
    <n v="52007.51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1"/>
    <x v="1"/>
    <x v="1"/>
    <n v="2"/>
    <n v="2"/>
    <n v="46"/>
    <x v="3"/>
    <n v="26"/>
    <n v="59"/>
    <x v="2"/>
    <n v="2"/>
    <s v="2. EXP - Operating Expense"/>
    <n v="102"/>
    <x v="44"/>
    <n v="602"/>
    <n v="0"/>
    <n v="0"/>
    <n v="-4870.62"/>
    <n v="-1945.23"/>
    <n v="-4894.57"/>
    <n v="-3317.58"/>
    <n v="179.71"/>
    <n v="1728.24"/>
    <n v="213.16"/>
    <n v="0"/>
    <n v="0"/>
    <n v="-19860.560000000001"/>
    <n v="-19409.3"/>
    <n v="0"/>
    <n v="0"/>
    <n v="0"/>
    <n v="0"/>
    <n v="0"/>
    <n v="0"/>
    <n v="0"/>
    <n v="0"/>
    <n v="0"/>
    <n v="0"/>
    <n v="0"/>
    <n v="0"/>
    <n v="-52176.75"/>
    <n v="0"/>
    <s v="All Budget Divisions"/>
    <s v="CD-90 - Information Technology"/>
    <x v="1"/>
    <s v="USF"/>
    <s v="Employee Expenses"/>
    <s v="Compensation and Benefits"/>
    <n v="52176.75"/>
    <s v="90-902-90.68002"/>
    <s v="902-Business Relationship Management"/>
    <s v="902"/>
    <x v="4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12"/>
    <n v="26133.3223"/>
    <n v="0"/>
    <n v="0"/>
    <n v="0"/>
    <n v="0"/>
    <n v="0"/>
    <n v="0"/>
    <n v="0"/>
    <n v="0"/>
    <n v="0"/>
    <n v="0"/>
    <n v="-50"/>
    <n v="10140.74"/>
    <n v="76.153800000000004"/>
    <n v="69.230800000000002"/>
    <n v="79.615399999999994"/>
    <n v="69.230800000000002"/>
    <n v="79.615399999999994"/>
    <n v="76.153800000000004"/>
    <n v="72.692300000000003"/>
    <n v="79.615399999999994"/>
    <n v="72.692300000000003"/>
    <n v="76.153800000000004"/>
    <n v="5122.8182999999999"/>
    <n v="20259.350200000001"/>
    <n v="10090.74"/>
    <n v="26133.3223"/>
    <s v="All Budget Divisions"/>
    <s v="CD-90 - Information Technology"/>
    <x v="1"/>
    <s v="USF"/>
    <s v="Employee Expenses"/>
    <s v="Compensation and Benefits"/>
    <n v="16042.5823"/>
    <s v="90-900-90.68005"/>
    <s v="900-IT Senior Management"/>
    <s v="900"/>
    <x v="11"/>
    <x v="3"/>
  </r>
  <r>
    <x v="3"/>
    <x v="8"/>
    <x v="1"/>
    <n v="2"/>
    <n v="2"/>
    <n v="46"/>
    <x v="3"/>
    <n v="26"/>
    <n v="59"/>
    <x v="2"/>
    <n v="2"/>
    <s v="2. EXP - Operating Expense"/>
    <n v="105"/>
    <x v="11"/>
    <n v="845"/>
    <n v="77841.438800000004"/>
    <n v="0"/>
    <n v="0"/>
    <n v="1500"/>
    <n v="300"/>
    <n v="50"/>
    <n v="0"/>
    <n v="0"/>
    <n v="-50"/>
    <n v="50"/>
    <n v="0"/>
    <n v="-100"/>
    <n v="57913.56"/>
    <n v="279.23079999999999"/>
    <n v="253.84620000000001"/>
    <n v="291.92309999999998"/>
    <n v="253.84620000000001"/>
    <n v="291.92309999999998"/>
    <n v="279.23079999999999"/>
    <n v="266.5385"/>
    <n v="291.92309999999998"/>
    <n v="266.5385"/>
    <n v="279.23079999999999"/>
    <n v="15187.5185"/>
    <n v="59899.689200000001"/>
    <n v="59663.56"/>
    <n v="77841.438800000004"/>
    <s v="All Budget Divisions"/>
    <s v="CD-90 - Information Technology"/>
    <x v="1"/>
    <s v="USF"/>
    <s v="Employee Expenses"/>
    <s v="Compensation and Benefits"/>
    <n v="18177.878799999999"/>
    <s v="90-910-90.68005"/>
    <s v="910-Enterprise Technology Development"/>
    <s v="910"/>
    <x v="11"/>
    <x v="3"/>
  </r>
  <r>
    <x v="5"/>
    <x v="20"/>
    <x v="13"/>
    <n v="2"/>
    <n v="2"/>
    <n v="39"/>
    <x v="1"/>
    <n v="26"/>
    <n v="52"/>
    <x v="1"/>
    <n v="2"/>
    <s v="2. EXP - Operating Expense"/>
    <n v="105"/>
    <x v="11"/>
    <n v="1151"/>
    <n v="35790.595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5.9615"/>
    <n v="133.26920000000001"/>
    <n v="139.61539999999999"/>
    <n v="145.9615"/>
    <n v="10612.7942"/>
    <n v="24612.994200000001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20"/>
    <x v="13"/>
    <n v="2"/>
    <n v="2"/>
    <n v="41"/>
    <x v="17"/>
    <n v="26"/>
    <n v="54"/>
    <x v="11"/>
    <n v="2"/>
    <s v="2. EXP - Operating Expense"/>
    <n v="105"/>
    <x v="11"/>
    <n v="1184"/>
    <n v="121357.1161"/>
    <n v="500"/>
    <n v="1750"/>
    <n v="0"/>
    <n v="1550"/>
    <n v="250"/>
    <n v="0"/>
    <n v="0"/>
    <n v="2850"/>
    <n v="0"/>
    <n v="350"/>
    <n v="250"/>
    <n v="72955.06"/>
    <n v="500"/>
    <n v="1750"/>
    <n v="0"/>
    <n v="1550"/>
    <n v="250"/>
    <n v="0"/>
    <n v="411.34620000000001"/>
    <n v="375.57690000000002"/>
    <n v="393.46159999999998"/>
    <n v="411.34620000000001"/>
    <n v="34841.596299999997"/>
    <n v="80873.7889"/>
    <n v="4050"/>
    <n v="405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5"/>
    <x v="10"/>
    <x v="1"/>
    <n v="2"/>
    <n v="2"/>
    <n v="33"/>
    <x v="20"/>
    <n v="26"/>
    <n v="52"/>
    <x v="1"/>
    <n v="2"/>
    <s v="2. EXP - Operating Expense"/>
    <n v="81"/>
    <x v="104"/>
    <n v="1199"/>
    <n v="22800"/>
    <n v="1446.06"/>
    <n v="1438.94"/>
    <n v="651.04"/>
    <n v="1181.98"/>
    <n v="1471.3"/>
    <n v="1484.17"/>
    <n v="1564.54"/>
    <n v="1501.48"/>
    <n v="1516.11"/>
    <n v="1504.05"/>
    <n v="1508.26"/>
    <n v="1509.13"/>
    <n v="1900"/>
    <n v="1900"/>
    <n v="1900"/>
    <n v="1900"/>
    <n v="1900"/>
    <n v="1900"/>
    <n v="1900"/>
    <n v="1900"/>
    <n v="1900"/>
    <n v="1900"/>
    <n v="1900"/>
    <n v="1900"/>
    <n v="16777.060000000001"/>
    <n v="22800"/>
    <s v="All Budget Divisions"/>
    <s v="CD-10 - Contributors/499"/>
    <x v="1"/>
    <s v="USF"/>
    <s v="General and Administrative"/>
    <s v="Rent"/>
    <n v="6022.94"/>
    <s v="70-735-10.65100"/>
    <s v="735-Facilities"/>
    <s v="735"/>
    <x v="104"/>
    <x v="13"/>
  </r>
  <r>
    <x v="0"/>
    <x v="17"/>
    <x v="10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4"/>
    <x v="9"/>
    <x v="1"/>
    <n v="2"/>
    <n v="2"/>
    <n v="42"/>
    <x v="11"/>
    <n v="26"/>
    <n v="55"/>
    <x v="6"/>
    <n v="2"/>
    <s v="2. EXP - Operating Expense"/>
    <n v="100"/>
    <x v="18"/>
    <n v="972"/>
    <n v="5501623.8728"/>
    <n v="467105.85"/>
    <n v="426667.14"/>
    <n v="440485.54"/>
    <n v="427002.66"/>
    <n v="443289.82"/>
    <n v="370707.7"/>
    <n v="436740.8"/>
    <n v="419007.66"/>
    <n v="400202.25"/>
    <n v="433294.32"/>
    <n v="395502.11"/>
    <n v="420436.4"/>
    <n v="482966.98119999998"/>
    <n v="440969.85239999997"/>
    <n v="440969.85239999997"/>
    <n v="461968.41680000001"/>
    <n v="482966.98119999998"/>
    <n v="419971.288"/>
    <n v="482966.98119999998"/>
    <n v="461968.41680000001"/>
    <n v="440969.85239999997"/>
    <n v="482966.98119999998"/>
    <n v="440969.85239999997"/>
    <n v="461968.41680000001"/>
    <n v="5080442.25"/>
    <n v="5501623.8728"/>
    <s v="All Budget Divisions"/>
    <s v="CD-70 - Finance"/>
    <x v="1"/>
    <s v="USF"/>
    <s v="Employee Expenses"/>
    <s v="Compensation and Benefits"/>
    <n v="421181.62280000001"/>
    <s v="70-700-70.68000"/>
    <s v="700-Finance"/>
    <s v="700"/>
    <x v="18"/>
    <x v="3"/>
  </r>
  <r>
    <x v="4"/>
    <x v="9"/>
    <x v="1"/>
    <n v="2"/>
    <n v="2"/>
    <n v="53"/>
    <x v="16"/>
    <n v="26"/>
    <n v="59"/>
    <x v="2"/>
    <n v="2"/>
    <s v="2. EXP - Operating Expense"/>
    <n v="100"/>
    <x v="18"/>
    <n v="1042"/>
    <n v="475606.08480000001"/>
    <n v="3598.22"/>
    <n v="2150.5700000000002"/>
    <n v="4107.34"/>
    <n v="9121.32"/>
    <n v="6628.68"/>
    <n v="4532.71"/>
    <n v="9964.26"/>
    <n v="10770.36"/>
    <n v="10280.799999999999"/>
    <n v="11224.93"/>
    <n v="10290.799999999999"/>
    <n v="10804.46"/>
    <n v="41751.679199999999"/>
    <n v="38121.098400000003"/>
    <n v="38121.098400000003"/>
    <n v="39936.388800000001"/>
    <n v="41751.679199999999"/>
    <n v="36305.807999999997"/>
    <n v="41751.679199999999"/>
    <n v="39936.388800000001"/>
    <n v="38121.098400000003"/>
    <n v="41751.679199999999"/>
    <n v="38121.098400000003"/>
    <n v="39936.388800000001"/>
    <n v="93474.45"/>
    <n v="475606.08480000001"/>
    <s v="All Budget Divisions"/>
    <s v="DA-40 - Lifeline (DA)"/>
    <x v="5"/>
    <s v="USF"/>
    <s v="Employee Expenses"/>
    <s v="Compensation and Benefits"/>
    <n v="382131.6348"/>
    <s v="90-902-40.68000"/>
    <s v="902-Business Relationship Management"/>
    <s v="902"/>
    <x v="18"/>
    <x v="3"/>
  </r>
  <r>
    <x v="0"/>
    <x v="19"/>
    <x v="12"/>
    <n v="2"/>
    <n v="2"/>
    <n v="43"/>
    <x v="21"/>
    <n v="26"/>
    <n v="56"/>
    <x v="12"/>
    <n v="2"/>
    <s v="2. EXP - Operating Expense"/>
    <n v="100"/>
    <x v="18"/>
    <n v="1410"/>
    <n v="1846238.62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52808.94"/>
    <n v="159089.09"/>
    <n v="155625.99"/>
    <n v="163036.75"/>
    <n v="163036.75"/>
    <n v="155625.99"/>
    <n v="170447.52"/>
    <n v="1038465.62"/>
    <n v="1038465.62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49"/>
    <n v="1463342.35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00270.15"/>
    <n v="104827.89"/>
    <n v="95712.42"/>
    <n v="100270.15"/>
    <n v="100270.15"/>
    <n v="95712.42"/>
    <n v="104827.89"/>
    <n v="761451.28"/>
    <n v="761451.28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18"/>
    <x v="11"/>
    <n v="2"/>
    <n v="2"/>
    <n v="46"/>
    <x v="3"/>
    <n v="26"/>
    <n v="59"/>
    <x v="2"/>
    <n v="2"/>
    <s v="2. EXP - Operating Expense"/>
    <n v="44"/>
    <x v="57"/>
    <n v="1498"/>
    <n v="0"/>
    <n v="0"/>
    <n v="20.21"/>
    <n v="0"/>
    <n v="16.71"/>
    <n v="0"/>
    <n v="0"/>
    <n v="0"/>
    <n v="0"/>
    <n v="23.3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6"/>
    <x v="12"/>
    <x v="6"/>
    <n v="2"/>
    <n v="2"/>
    <n v="34"/>
    <x v="7"/>
    <n v="26"/>
    <n v="47"/>
    <x v="5"/>
    <n v="2"/>
    <s v="2. EXP - Operating Expense"/>
    <n v="45"/>
    <x v="19"/>
    <n v="1517"/>
    <n v="27387"/>
    <n v="0"/>
    <n v="0"/>
    <n v="0"/>
    <n v="0"/>
    <n v="0"/>
    <n v="0"/>
    <n v="0"/>
    <n v="0"/>
    <n v="0"/>
    <n v="0"/>
    <n v="0"/>
    <n v="0"/>
    <n v="1748"/>
    <n v="7952"/>
    <n v="2248"/>
    <n v="8271"/>
    <n v="282"/>
    <n v="2931"/>
    <n v="1522"/>
    <n v="855"/>
    <n v="16"/>
    <n v="1562"/>
    <n v="0"/>
    <n v="0"/>
    <n v="0"/>
    <n v="0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6"/>
    <x v="12"/>
    <x v="6"/>
    <n v="2"/>
    <n v="2"/>
    <n v="49"/>
    <x v="13"/>
    <n v="26"/>
    <n v="49"/>
    <x v="10"/>
    <n v="2"/>
    <s v="2. EXP - Operating Expense"/>
    <n v="46"/>
    <x v="90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4"/>
    <x v="9"/>
    <x v="1"/>
    <n v="2"/>
    <n v="2"/>
    <n v="34"/>
    <x v="7"/>
    <n v="26"/>
    <n v="47"/>
    <x v="5"/>
    <n v="2"/>
    <s v="2. EXP - Operating Expense"/>
    <n v="56"/>
    <x v="21"/>
    <n v="892"/>
    <n v="0"/>
    <n v="0"/>
    <n v="0"/>
    <n v="0"/>
    <n v="0"/>
    <n v="0"/>
    <n v="0"/>
    <n v="8.75"/>
    <n v="0"/>
    <n v="0"/>
    <n v="0"/>
    <n v="0"/>
    <n v="0"/>
    <n v="0"/>
    <n v="0"/>
    <n v="0"/>
    <n v="0"/>
    <n v="0"/>
    <n v="0"/>
    <n v="0"/>
    <n v="0"/>
    <n v="0"/>
    <n v="0"/>
    <n v="0"/>
    <n v="0"/>
    <n v="8.75"/>
    <n v="0"/>
    <s v="All Budget Divisions"/>
    <s v="BD-20 - Schools &amp; Libraries"/>
    <x v="3"/>
    <s v="USF"/>
    <s v="General and Administrative"/>
    <s v="Printing and Postage"/>
    <n v="-8.75"/>
    <s v="20-200-20.64700"/>
    <s v="200-Schools &amp; Libraries"/>
    <s v="200"/>
    <x v="21"/>
    <x v="8"/>
  </r>
  <r>
    <x v="0"/>
    <x v="13"/>
    <x v="7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5"/>
    <x v="20"/>
    <x v="13"/>
    <n v="2"/>
    <n v="2"/>
    <n v="48"/>
    <x v="8"/>
    <n v="26"/>
    <n v="53"/>
    <x v="3"/>
    <n v="2"/>
    <s v="2. EXP - Operating Expense"/>
    <n v="71"/>
    <x v="55"/>
    <n v="1153"/>
    <n v="68419"/>
    <n v="20459"/>
    <n v="17400"/>
    <n v="15280"/>
    <n v="15280"/>
    <n v="15280"/>
    <n v="-15280"/>
    <n v="0"/>
    <n v="0"/>
    <n v="0"/>
    <n v="0"/>
    <n v="0"/>
    <n v="0"/>
    <n v="20459"/>
    <n v="17400"/>
    <n v="15280"/>
    <n v="15280"/>
    <n v="15280"/>
    <n v="-15280"/>
    <n v="0"/>
    <n v="0"/>
    <n v="0"/>
    <n v="0"/>
    <n v="0"/>
    <n v="0"/>
    <n v="68419"/>
    <n v="68419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5"/>
    <x v="10"/>
    <x v="1"/>
    <n v="2"/>
    <n v="2"/>
    <n v="43"/>
    <x v="21"/>
    <n v="26"/>
    <n v="56"/>
    <x v="12"/>
    <n v="2"/>
    <s v="2. EXP - Operating Expense"/>
    <n v="30"/>
    <x v="39"/>
    <n v="1211"/>
    <n v="-15503.2248"/>
    <n v="0"/>
    <n v="0"/>
    <n v="0"/>
    <n v="0"/>
    <n v="0"/>
    <n v="0"/>
    <n v="0"/>
    <n v="0"/>
    <n v="0"/>
    <n v="0"/>
    <n v="0"/>
    <n v="0"/>
    <n v="-1428.4395999999999"/>
    <n v="-1196.1036999999999"/>
    <n v="-1254.8765000000001"/>
    <n v="-1314.6324999999999"/>
    <n v="-1314.6324999999999"/>
    <n v="-1254.8765000000001"/>
    <n v="-1374.3886"/>
    <n v="-1241.6288999999999"/>
    <n v="-1294.8341"/>
    <n v="-1335.9484"/>
    <n v="-1141.3723"/>
    <n v="-1351.4911999999999"/>
    <n v="0"/>
    <n v="-15503.2248"/>
    <s v="All Budget Divisions"/>
    <s v="CD-73 - Procurement"/>
    <x v="1"/>
    <s v="USF"/>
    <s v="Employee Expenses"/>
    <s v="Compensation and Benefits"/>
    <n v="-15503.2248"/>
    <s v="73-730-73.62307"/>
    <s v="730-Procurement"/>
    <s v="730"/>
    <x v="39"/>
    <x v="0"/>
  </r>
  <r>
    <x v="4"/>
    <x v="9"/>
    <x v="1"/>
    <n v="2"/>
    <n v="2"/>
    <n v="46"/>
    <x v="3"/>
    <n v="26"/>
    <n v="59"/>
    <x v="2"/>
    <n v="2"/>
    <s v="2. EXP - Operating Expense"/>
    <n v="39"/>
    <x v="27"/>
    <n v="10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1"/>
    <x v="6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10.119999999999999"/>
    <n v="0"/>
    <s v="All Budget Divisions"/>
    <s v="CD-61 - Office of the Chief Administrative Officer Division"/>
    <x v="1"/>
    <s v="USF"/>
    <s v="Employee Expenses"/>
    <s v="Team Building"/>
    <n v="-10.119999999999999"/>
    <s v="61-610-61.62505"/>
    <s v="610-Enterprise Strategy"/>
    <s v="610"/>
    <x v="27"/>
    <x v="4"/>
  </r>
  <r>
    <x v="0"/>
    <x v="0"/>
    <x v="0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4"/>
    <x v="9"/>
    <x v="1"/>
    <n v="2"/>
    <n v="2"/>
    <n v="47"/>
    <x v="2"/>
    <n v="26"/>
    <n v="60"/>
    <x v="9"/>
    <n v="2"/>
    <s v="2. EXP - Operating Expense"/>
    <n v="44"/>
    <x v="57"/>
    <n v="1103"/>
    <n v="9999.9999960000005"/>
    <n v="199.55"/>
    <n v="126.45"/>
    <n v="147.72"/>
    <n v="198.42"/>
    <n v="259.60000000000002"/>
    <n v="86.85"/>
    <n v="416.24"/>
    <n v="189.37"/>
    <n v="40.68"/>
    <n v="226.78"/>
    <n v="171.6"/>
    <n v="76.95999999999999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2140.2199999999998"/>
    <n v="9999.9999960000005"/>
    <s v="All Budget Divisions"/>
    <s v="CD-93 - Human Resources"/>
    <x v="1"/>
    <s v="USF"/>
    <s v="Employee Expenses"/>
    <s v="Travel"/>
    <n v="7859.7799960000002"/>
    <s v="93-930-93.63800"/>
    <s v="930-Human Resources"/>
    <s v="930"/>
    <x v="57"/>
    <x v="7"/>
  </r>
  <r>
    <x v="0"/>
    <x v="0"/>
    <x v="0"/>
    <n v="2"/>
    <n v="2"/>
    <n v="34"/>
    <x v="7"/>
    <n v="26"/>
    <n v="47"/>
    <x v="5"/>
    <n v="2"/>
    <s v="2. EXP - Operating Expense"/>
    <n v="44"/>
    <x v="57"/>
    <n v="1335"/>
    <n v="5129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391.5"/>
    <n v="1249.5"/>
    <n v="283.5"/>
    <n v="563.5"/>
    <n v="0"/>
    <n v="0"/>
    <n v="0"/>
    <n v="5129"/>
    <n v="5129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4"/>
    <x v="9"/>
    <x v="1"/>
    <n v="2"/>
    <n v="2"/>
    <n v="42"/>
    <x v="11"/>
    <n v="26"/>
    <n v="52"/>
    <x v="1"/>
    <n v="2"/>
    <s v="2. EXP - Operating Expense"/>
    <n v="24"/>
    <x v="3"/>
    <n v="980"/>
    <n v="11487.6921"/>
    <n v="683"/>
    <n v="830"/>
    <n v="1145"/>
    <n v="300"/>
    <n v="530"/>
    <n v="875"/>
    <n v="885"/>
    <n v="738"/>
    <n v="570"/>
    <n v="875"/>
    <n v="830"/>
    <n v="683"/>
    <n v="1008.4615"/>
    <n v="920.76919999999996"/>
    <n v="920.76919999999996"/>
    <n v="964.61540000000002"/>
    <n v="1008.4615"/>
    <n v="876.92309999999998"/>
    <n v="1008.4615"/>
    <n v="964.61540000000002"/>
    <n v="920.76919999999996"/>
    <n v="1008.4615"/>
    <n v="920.76919999999996"/>
    <n v="964.61540000000002"/>
    <n v="8944"/>
    <n v="11487.6921"/>
    <s v="All Budget Divisions"/>
    <s v="CD-70 - Finance"/>
    <x v="1"/>
    <s v="USF"/>
    <s v="Employee Expenses"/>
    <s v="Compensation and Benefits"/>
    <n v="2543.6921000000002"/>
    <s v="70-735-70.62301"/>
    <s v="735-Facilities"/>
    <s v="735"/>
    <x v="3"/>
    <x v="3"/>
  </r>
  <r>
    <x v="5"/>
    <x v="16"/>
    <x v="9"/>
    <n v="2"/>
    <n v="2"/>
    <n v="43"/>
    <x v="21"/>
    <n v="26"/>
    <n v="56"/>
    <x v="12"/>
    <n v="2"/>
    <s v="2. EXP - Operating Expense"/>
    <n v="26"/>
    <x v="51"/>
    <n v="1211"/>
    <n v="309193.45"/>
    <n v="29038.63"/>
    <n v="29038.63"/>
    <n v="23607.18"/>
    <n v="23898.42"/>
    <n v="23635.11"/>
    <n v="26155.15"/>
    <n v="26155.15"/>
    <n v="44182.91"/>
    <n v="28408.62"/>
    <n v="29671.81"/>
    <n v="25231.84"/>
    <n v="26359.7"/>
    <n v="29038.63"/>
    <n v="29038.63"/>
    <n v="23607.18"/>
    <n v="23898.42"/>
    <n v="23635.11"/>
    <n v="26155.15"/>
    <n v="26155.15"/>
    <n v="44182.91"/>
    <n v="28408.62"/>
    <n v="29671.81"/>
    <n v="25401.84"/>
    <n v="0"/>
    <n v="335383.15000000002"/>
    <n v="309193.45"/>
    <s v="All Budget Divisions"/>
    <s v="CD-73 - Procurement"/>
    <x v="1"/>
    <s v="USF"/>
    <s v="Employee Expenses"/>
    <s v="Compensation and Benefits"/>
    <n v="-26189.7"/>
    <s v="73-730-73.62303"/>
    <s v="730-Procurement"/>
    <s v="730"/>
    <x v="51"/>
    <x v="3"/>
  </r>
  <r>
    <x v="0"/>
    <x v="2"/>
    <x v="2"/>
    <n v="2"/>
    <n v="2"/>
    <n v="42"/>
    <x v="11"/>
    <n v="26"/>
    <n v="55"/>
    <x v="6"/>
    <n v="2"/>
    <s v="2. EXP - Operating Expense"/>
    <n v="26"/>
    <x v="51"/>
    <n v="1398"/>
    <n v="842514.53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68072.11"/>
    <n v="64977.93"/>
    <n v="68072.11"/>
    <n v="71166.3"/>
    <n v="64977.93"/>
    <n v="68072.11"/>
    <n v="68072.11"/>
    <n v="64977.93"/>
    <n v="71166.3"/>
    <n v="232959.7"/>
    <n v="232959.7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0"/>
    <x v="0"/>
    <n v="2"/>
    <n v="2"/>
    <n v="39"/>
    <x v="1"/>
    <n v="26"/>
    <n v="52"/>
    <x v="1"/>
    <n v="2"/>
    <s v="2. EXP - Operating Expense"/>
    <n v="26"/>
    <x v="51"/>
    <n v="1403"/>
    <n v="88188.56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558.32"/>
    <n v="7558.32"/>
    <n v="7558.32"/>
    <n v="7533.32"/>
    <n v="7725.37"/>
    <n v="7374.21"/>
    <n v="8076.52"/>
    <n v="65012.46"/>
    <n v="65012.46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2"/>
    <x v="2"/>
    <n v="2"/>
    <n v="2"/>
    <n v="45"/>
    <x v="6"/>
    <n v="26"/>
    <n v="58"/>
    <x v="4"/>
    <n v="2"/>
    <s v="2. EXP - Operating Expense"/>
    <n v="26"/>
    <x v="51"/>
    <n v="1426"/>
    <n v="145756.94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2121.05"/>
    <n v="11570.1"/>
    <n v="12121.05"/>
    <n v="12672.01"/>
    <n v="11570.1"/>
    <n v="12121.05"/>
    <n v="12121.05"/>
    <n v="11570.1"/>
    <n v="12672.01"/>
    <n v="37218.42"/>
    <n v="37218.42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0"/>
    <x v="3"/>
    <x v="3"/>
    <n v="2"/>
    <n v="2"/>
    <n v="52"/>
    <x v="10"/>
    <n v="26"/>
    <n v="59"/>
    <x v="2"/>
    <n v="2"/>
    <s v="2. EXP - Operating Expense"/>
    <n v="26"/>
    <x v="51"/>
    <n v="1469"/>
    <n v="37435.19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0"/>
    <n v="3280.83"/>
    <n v="3437.06"/>
    <n v="3593.29"/>
    <n v="3280.83"/>
    <n v="3437.06"/>
    <n v="3437.06"/>
    <n v="3280.83"/>
    <n v="3593.29"/>
    <n v="13449.92"/>
    <n v="10094.94"/>
    <s v="All Budget Divisions"/>
    <s v="DA-30 - High Cost (DA)"/>
    <x v="4"/>
    <s v="USF"/>
    <s v="Employee Expenses"/>
    <s v="Compensation and Benefits"/>
    <n v="-3354.98"/>
    <s v="90-909-30.62303"/>
    <s v="909-Project Management Office"/>
    <s v="909"/>
    <x v="51"/>
    <x v="3"/>
  </r>
  <r>
    <x v="0"/>
    <x v="19"/>
    <x v="12"/>
    <n v="1"/>
    <n v="1"/>
    <n v="49"/>
    <x v="13"/>
    <n v="26"/>
    <n v="49"/>
    <x v="10"/>
    <n v="1"/>
    <s v="1. T4000 - Revenue"/>
    <n v="8"/>
    <x v="109"/>
    <n v="1344"/>
    <n v="24699.22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0"/>
    <n v="0"/>
    <n v="0"/>
    <n v="0"/>
    <n v="0"/>
    <n v="24699.22"/>
    <n v="24699.22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0"/>
    <x v="3"/>
    <x v="3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5"/>
    <x v="20"/>
    <x v="13"/>
    <n v="2"/>
    <n v="2"/>
    <n v="52"/>
    <x v="10"/>
    <n v="26"/>
    <n v="55"/>
    <x v="6"/>
    <n v="2"/>
    <s v="2. EXP - Operating Expense"/>
    <n v="13"/>
    <x v="72"/>
    <n v="1190"/>
    <n v="1574043.82"/>
    <n v="266043.51"/>
    <n v="266043.53000000003"/>
    <n v="266043.52000000002"/>
    <n v="266043.52000000002"/>
    <n v="254026.47"/>
    <n v="255843.27"/>
    <n v="253199.55"/>
    <n v="254636.25"/>
    <n v="254826.3"/>
    <n v="254826.3"/>
    <n v="254826.3"/>
    <n v="254826.23999999999"/>
    <n v="266043.51"/>
    <n v="266043.53000000003"/>
    <n v="266043.52000000002"/>
    <n v="266043.52000000002"/>
    <n v="254026.47"/>
    <n v="255843.27"/>
    <n v="0"/>
    <n v="0"/>
    <n v="0"/>
    <n v="0"/>
    <n v="0"/>
    <n v="0"/>
    <n v="1574043.82"/>
    <n v="1574043.82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5"/>
    <x v="4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3"/>
    <x v="8"/>
    <x v="1"/>
    <n v="2"/>
    <n v="2"/>
    <n v="46"/>
    <x v="3"/>
    <n v="26"/>
    <n v="59"/>
    <x v="2"/>
    <n v="2"/>
    <s v="2. EXP - Operating Expense"/>
    <n v="17"/>
    <x v="28"/>
    <n v="869"/>
    <n v="0"/>
    <n v="0"/>
    <n v="0"/>
    <n v="0"/>
    <n v="0"/>
    <n v="0"/>
    <n v="0"/>
    <n v="0"/>
    <n v="0"/>
    <n v="0"/>
    <n v="0"/>
    <n v="0"/>
    <n v="-3633.75"/>
    <n v="0"/>
    <n v="0"/>
    <n v="0"/>
    <n v="0"/>
    <n v="0"/>
    <n v="0"/>
    <n v="0"/>
    <n v="0"/>
    <n v="0"/>
    <n v="0"/>
    <n v="0"/>
    <n v="0"/>
    <n v="-3633.75"/>
    <n v="0"/>
    <s v="All Budget Divisions"/>
    <s v="CD-90 - Information Technology"/>
    <x v="1"/>
    <s v="USF"/>
    <s v="Professional Services"/>
    <s v="Contract Labor"/>
    <n v="3633.75"/>
    <s v="90-922-90.61410"/>
    <s v="922-Technology Operations"/>
    <s v="922"/>
    <x v="28"/>
    <x v="0"/>
  </r>
  <r>
    <x v="0"/>
    <x v="13"/>
    <x v="7"/>
    <n v="2"/>
    <n v="2"/>
    <n v="46"/>
    <x v="3"/>
    <n v="26"/>
    <n v="59"/>
    <x v="2"/>
    <n v="2"/>
    <s v="2. EXP - Operating Expense"/>
    <n v="24"/>
    <x v="3"/>
    <n v="1455"/>
    <n v="63361.3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6173.54"/>
    <n v="6454.15"/>
    <n v="5892.92"/>
    <n v="6173.54"/>
    <n v="6173.54"/>
    <n v="5892.92"/>
    <n v="6454.15"/>
    <n v="20146.54"/>
    <n v="20146.54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13"/>
    <x v="7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7"/>
    <x v="5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2"/>
    <x v="4"/>
    <x v="1"/>
    <n v="2"/>
    <n v="2"/>
    <n v="36"/>
    <x v="14"/>
    <n v="26"/>
    <n v="49"/>
    <x v="10"/>
    <n v="3"/>
    <s v="4. USAC_DEBIT - USAC Administration (Debit to SM)"/>
    <n v="120"/>
    <x v="73"/>
    <n v="237"/>
    <n v="9855363.9715"/>
    <n v="742270.62"/>
    <n v="710302.41"/>
    <n v="775222.04"/>
    <n v="746207.69"/>
    <n v="715631.91"/>
    <n v="749508.79"/>
    <n v="752478.4"/>
    <n v="752524.31"/>
    <n v="761800.28"/>
    <n v="707741.72"/>
    <n v="731624.17"/>
    <n v="1108611.19"/>
    <n v="699963.76439999999"/>
    <n v="676863.12540000002"/>
    <n v="798685.59439999994"/>
    <n v="774431.43660000002"/>
    <n v="752965.31839999999"/>
    <n v="804837.81440000003"/>
    <n v="810819.84959999996"/>
    <n v="809892.16960000002"/>
    <n v="806738.05759999994"/>
    <n v="770068.14729999995"/>
    <n v="806774.15460000001"/>
    <n v="1343324.5392"/>
    <n v="9253923.5299999993"/>
    <n v="9855363.9715"/>
    <s v="All Budget Divisions"/>
    <s v="BD-40 - Lifeline"/>
    <x v="5"/>
    <s v="USF"/>
    <s v="Allocations"/>
    <s v="Allocations"/>
    <n v="601440.44149999996"/>
    <s v="40-400-40.90110"/>
    <s v="400-Lifeline"/>
    <s v="400"/>
    <x v="73"/>
    <x v="0"/>
  </r>
  <r>
    <x v="5"/>
    <x v="10"/>
    <x v="1"/>
    <n v="2"/>
    <n v="2"/>
    <n v="37"/>
    <x v="5"/>
    <n v="26"/>
    <n v="50"/>
    <x v="0"/>
    <n v="3"/>
    <s v="4. USAC_DEBIT - USAC Administration (Debit to SM)"/>
    <n v="120"/>
    <x v="73"/>
    <n v="1127"/>
    <n v="6120385.3173000002"/>
    <n v="541157.96"/>
    <n v="470893.33"/>
    <n v="492194.87"/>
    <n v="514330.21"/>
    <n v="517713.49"/>
    <n v="495153.05"/>
    <n v="537306.54"/>
    <n v="492700.65"/>
    <n v="511065.27"/>
    <n v="523930.03"/>
    <n v="452524.03"/>
    <n v="683099.78"/>
    <n v="512794.3725"/>
    <n v="445908.15"/>
    <n v="468203.5575"/>
    <n v="490498.96500000003"/>
    <n v="490498.96500000003"/>
    <n v="468203.5575"/>
    <n v="512794.3725"/>
    <n v="468203.5575"/>
    <n v="490498.96500000003"/>
    <n v="512794.3725"/>
    <n v="491075.2181"/>
    <n v="768911.26419999998"/>
    <n v="6232069.21"/>
    <n v="6120385.3173000002"/>
    <s v="All Budget Divisions"/>
    <s v="BD-50 - Rural Health Care"/>
    <x v="2"/>
    <s v="USF"/>
    <s v="Allocations"/>
    <s v="Allocations"/>
    <n v="-111683.8927"/>
    <s v="50-500-50.90110"/>
    <s v="500-Rural Health Care"/>
    <s v="500"/>
    <x v="73"/>
    <x v="0"/>
  </r>
  <r>
    <x v="0"/>
    <x v="18"/>
    <x v="11"/>
    <n v="2"/>
    <n v="2"/>
    <n v="37"/>
    <x v="5"/>
    <n v="26"/>
    <n v="50"/>
    <x v="0"/>
    <n v="3"/>
    <s v="4. USAC_DEBIT - USAC Administration (Debit to SM)"/>
    <n v="130"/>
    <x v="32"/>
    <n v="1346"/>
    <n v="42950.84"/>
    <n v="3797.65"/>
    <n v="3920.59"/>
    <n v="3819.83"/>
    <n v="3797.65"/>
    <n v="3797.65"/>
    <n v="3761.41"/>
    <n v="3380.29"/>
    <n v="4063.38"/>
    <n v="3679.06"/>
    <n v="0"/>
    <n v="0"/>
    <n v="0"/>
    <n v="3797.65"/>
    <n v="3559.42"/>
    <n v="3559.42"/>
    <n v="3559.42"/>
    <n v="3559.42"/>
    <n v="3559.42"/>
    <n v="3559.42"/>
    <n v="3559.42"/>
    <n v="3559.42"/>
    <n v="3559.42"/>
    <n v="3559.42"/>
    <n v="3558.99"/>
    <n v="3797.65"/>
    <n v="3797.65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3"/>
    <x v="8"/>
    <x v="1"/>
    <n v="2"/>
    <n v="2"/>
    <n v="42"/>
    <x v="11"/>
    <n v="26"/>
    <n v="52"/>
    <x v="1"/>
    <n v="6"/>
    <s v="X00000 - Capital Expenses"/>
    <n v="144"/>
    <x v="9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3"/>
    <x v="8"/>
    <x v="1"/>
    <n v="2"/>
    <n v="2"/>
    <n v="41"/>
    <x v="17"/>
    <n v="26"/>
    <n v="54"/>
    <x v="11"/>
    <n v="2"/>
    <s v="2. EXP - Operating Expense"/>
    <n v="146"/>
    <x v="5"/>
    <n v="742"/>
    <n v="50356.93"/>
    <n v="323.12"/>
    <n v="329.17"/>
    <n v="329.17"/>
    <n v="476.87"/>
    <n v="181.47"/>
    <n v="329.17"/>
    <n v="329.17"/>
    <n v="329.17"/>
    <n v="0"/>
    <n v="0"/>
    <n v="0"/>
    <n v="55.8"/>
    <n v="0"/>
    <n v="5436.88"/>
    <n v="55.02"/>
    <n v="0"/>
    <n v="0"/>
    <n v="5611.9"/>
    <n v="6734.12"/>
    <n v="5946.89"/>
    <n v="5536.9"/>
    <n v="6296.36"/>
    <n v="9321.73"/>
    <n v="5417.13"/>
    <n v="2683.11"/>
    <n v="50356.93"/>
    <s v="All Budget Divisions"/>
    <s v="CD-65 - Office of the General Counsel"/>
    <x v="1"/>
    <s v="USF"/>
    <s v="Employee Expenses"/>
    <s v="Dues and Subscriptions"/>
    <n v="47673.82"/>
    <s v="65-650-65.62200"/>
    <s v="650-Office of the General Counsel"/>
    <s v="650"/>
    <x v="5"/>
    <x v="4"/>
  </r>
  <r>
    <x v="0"/>
    <x v="2"/>
    <x v="2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13"/>
    <x v="7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9"/>
    <x v="12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7"/>
    <x v="5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9"/>
    <x v="12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1"/>
    <x v="6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2"/>
    <x v="2"/>
    <n v="2"/>
    <n v="2"/>
    <n v="46"/>
    <x v="3"/>
    <n v="26"/>
    <n v="59"/>
    <x v="2"/>
    <n v="2"/>
    <s v="2. EXP - Operating Expense"/>
    <n v="102"/>
    <x v="44"/>
    <n v="1455"/>
    <n v="-6809.99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0"/>
    <n v="0"/>
    <n v="0"/>
    <n v="0"/>
    <n v="0"/>
    <n v="0"/>
    <n v="0"/>
    <n v="0"/>
    <n v="0"/>
    <n v="-6809.99"/>
    <n v="-6809.99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0"/>
    <x v="19"/>
    <x v="12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2"/>
    <x v="2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1"/>
    <x v="1"/>
    <x v="1"/>
    <n v="2"/>
    <n v="2"/>
    <n v="36"/>
    <x v="14"/>
    <n v="26"/>
    <n v="49"/>
    <x v="10"/>
    <n v="2"/>
    <s v="2. EXP - Operating Expense"/>
    <n v="105"/>
    <x v="11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5"/>
    <x v="10"/>
    <x v="1"/>
    <n v="2"/>
    <n v="2"/>
    <n v="38"/>
    <x v="18"/>
    <n v="26"/>
    <n v="51"/>
    <x v="8"/>
    <n v="2"/>
    <s v="2. EXP - Operating Expense"/>
    <n v="105"/>
    <x v="11"/>
    <n v="1137"/>
    <n v="10367.689899999999"/>
    <n v="0"/>
    <n v="0"/>
    <n v="0"/>
    <n v="0"/>
    <n v="0"/>
    <n v="0"/>
    <n v="0"/>
    <n v="0"/>
    <n v="0"/>
    <n v="0"/>
    <n v="0"/>
    <n v="3656.41"/>
    <n v="26.538499999999999"/>
    <n v="23.076899999999998"/>
    <n v="24.230799999999999"/>
    <n v="25.384599999999999"/>
    <n v="25.384599999999999"/>
    <n v="24.230799999999999"/>
    <n v="26.538499999999999"/>
    <n v="24.230799999999999"/>
    <n v="25.384599999999999"/>
    <n v="26.538499999999999"/>
    <n v="3043.0376999999999"/>
    <n v="7073.1135999999997"/>
    <n v="3656.41"/>
    <n v="10367.689899999999"/>
    <s v="All Budget Divisions"/>
    <s v="CD-60 - Chief Executive Office"/>
    <x v="1"/>
    <s v="USF"/>
    <s v="Employee Expenses"/>
    <s v="Compensation and Benefits"/>
    <n v="6711.2799000000005"/>
    <s v="60-600-60.68005"/>
    <s v="600-Chief Executive Office"/>
    <s v="600"/>
    <x v="11"/>
    <x v="3"/>
  </r>
  <r>
    <x v="4"/>
    <x v="9"/>
    <x v="1"/>
    <n v="2"/>
    <n v="2"/>
    <n v="49"/>
    <x v="13"/>
    <n v="26"/>
    <n v="47"/>
    <x v="5"/>
    <n v="2"/>
    <s v="2. EXP - Operating Expense"/>
    <n v="107"/>
    <x v="12"/>
    <n v="8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1"/>
    <x v="1"/>
    <x v="1"/>
    <n v="2"/>
    <n v="2"/>
    <n v="42"/>
    <x v="11"/>
    <n v="26"/>
    <n v="55"/>
    <x v="6"/>
    <n v="2"/>
    <s v="2. EXP - Operating Expense"/>
    <n v="97"/>
    <x v="16"/>
    <n v="530"/>
    <n v="4500"/>
    <n v="0"/>
    <n v="0"/>
    <n v="0"/>
    <n v="0"/>
    <n v="0"/>
    <n v="0"/>
    <n v="0"/>
    <n v="0"/>
    <n v="0"/>
    <n v="0"/>
    <n v="0"/>
    <n v="0"/>
    <n v="375"/>
    <n v="375"/>
    <n v="375"/>
    <n v="375"/>
    <n v="375"/>
    <n v="375"/>
    <n v="375"/>
    <n v="375"/>
    <n v="375"/>
    <n v="375"/>
    <n v="375"/>
    <n v="375"/>
    <n v="0"/>
    <n v="4500"/>
    <s v="All Budget Divisions"/>
    <s v="CD-70 - Finance"/>
    <x v="1"/>
    <s v="USF"/>
    <s v="Employee Expenses"/>
    <s v="Travel"/>
    <n v="4500"/>
    <s v="70-700-70.66800"/>
    <s v="700-Finance"/>
    <s v="700"/>
    <x v="16"/>
    <x v="7"/>
  </r>
  <r>
    <x v="4"/>
    <x v="9"/>
    <x v="1"/>
    <n v="2"/>
    <n v="2"/>
    <n v="38"/>
    <x v="18"/>
    <n v="26"/>
    <n v="51"/>
    <x v="8"/>
    <n v="2"/>
    <s v="2. EXP - Operating Expense"/>
    <n v="97"/>
    <x v="16"/>
    <n v="916"/>
    <n v="1521.999996"/>
    <n v="0"/>
    <n v="0"/>
    <n v="0"/>
    <n v="0"/>
    <n v="0"/>
    <n v="0"/>
    <n v="0"/>
    <n v="0"/>
    <n v="0"/>
    <n v="33.04"/>
    <n v="0"/>
    <n v="0"/>
    <n v="126.833333"/>
    <n v="126.833333"/>
    <n v="126.833333"/>
    <n v="126.833333"/>
    <n v="126.833333"/>
    <n v="126.833333"/>
    <n v="126.833333"/>
    <n v="126.833333"/>
    <n v="126.833333"/>
    <n v="126.833333"/>
    <n v="126.833333"/>
    <n v="126.833333"/>
    <n v="33.04"/>
    <n v="1521.999996"/>
    <s v="All Budget Divisions"/>
    <s v="CD-60 - Chief Executive Office"/>
    <x v="1"/>
    <s v="USF"/>
    <s v="Employee Expenses"/>
    <s v="Travel"/>
    <n v="1488.959996"/>
    <s v="60-600-60.66800"/>
    <s v="600-Chief Executive Office"/>
    <s v="600"/>
    <x v="16"/>
    <x v="7"/>
  </r>
  <r>
    <x v="4"/>
    <x v="9"/>
    <x v="1"/>
    <n v="2"/>
    <n v="2"/>
    <n v="40"/>
    <x v="4"/>
    <n v="26"/>
    <n v="53"/>
    <x v="3"/>
    <n v="2"/>
    <s v="2. EXP - Operating Expense"/>
    <n v="98"/>
    <x v="17"/>
    <n v="940"/>
    <n v="0"/>
    <n v="0"/>
    <n v="0"/>
    <n v="0"/>
    <n v="146.63"/>
    <n v="0"/>
    <n v="0"/>
    <n v="0"/>
    <n v="335.98"/>
    <n v="0"/>
    <n v="0"/>
    <n v="0"/>
    <n v="0"/>
    <n v="0"/>
    <n v="0"/>
    <n v="0"/>
    <n v="0"/>
    <n v="0"/>
    <n v="0"/>
    <n v="0"/>
    <n v="0"/>
    <n v="0"/>
    <n v="0"/>
    <n v="0"/>
    <n v="0"/>
    <n v="482.61"/>
    <n v="0"/>
    <s v="All Budget Divisions"/>
    <s v="CD-62 - Shared Services"/>
    <x v="1"/>
    <s v="USF"/>
    <s v="Employee Expenses"/>
    <s v="Travel"/>
    <n v="-482.61"/>
    <s v="62-620-62.66801"/>
    <s v="620-Shared Services"/>
    <s v="620"/>
    <x v="17"/>
    <x v="0"/>
  </r>
  <r>
    <x v="0"/>
    <x v="14"/>
    <x v="8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1"/>
    <x v="1"/>
    <x v="1"/>
    <n v="2"/>
    <n v="2"/>
    <n v="48"/>
    <x v="8"/>
    <n v="26"/>
    <n v="52"/>
    <x v="1"/>
    <n v="2"/>
    <s v="2. EXP - Operating Expense"/>
    <n v="101"/>
    <x v="10"/>
    <n v="4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1"/>
    <x v="1"/>
    <x v="1"/>
    <n v="2"/>
    <n v="2"/>
    <n v="52"/>
    <x v="10"/>
    <n v="26"/>
    <n v="59"/>
    <x v="2"/>
    <n v="2"/>
    <s v="2. EXP - Operating Expense"/>
    <n v="102"/>
    <x v="44"/>
    <n v="637"/>
    <n v="0"/>
    <n v="-885.12"/>
    <n v="-5197.25"/>
    <n v="-3099.28"/>
    <n v="-595"/>
    <n v="-892.31"/>
    <n v="1160.49"/>
    <n v="0"/>
    <n v="2911.26"/>
    <n v="0"/>
    <n v="0"/>
    <n v="0"/>
    <n v="0"/>
    <n v="0"/>
    <n v="0"/>
    <n v="0"/>
    <n v="0"/>
    <n v="0"/>
    <n v="0"/>
    <n v="0"/>
    <n v="0"/>
    <n v="0"/>
    <n v="0"/>
    <n v="0"/>
    <n v="0"/>
    <n v="-6597.21"/>
    <n v="0"/>
    <s v="All Budget Divisions"/>
    <s v="DA-30 - High Cost (DA)"/>
    <x v="4"/>
    <s v="USF"/>
    <s v="Employee Expenses"/>
    <s v="Compensation and Benefits"/>
    <n v="6597.21"/>
    <s v="90-916-30.68002"/>
    <s v="916-IT HC Support"/>
    <s v="916"/>
    <x v="44"/>
    <x v="0"/>
  </r>
  <r>
    <x v="5"/>
    <x v="16"/>
    <x v="9"/>
    <n v="2"/>
    <n v="2"/>
    <n v="47"/>
    <x v="2"/>
    <n v="26"/>
    <n v="60"/>
    <x v="9"/>
    <n v="2"/>
    <s v="2. EXP - Operating Expense"/>
    <n v="41"/>
    <x v="11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10"/>
    <x v="1"/>
    <n v="2"/>
    <n v="2"/>
    <n v="55"/>
    <x v="9"/>
    <n v="26"/>
    <n v="53"/>
    <x v="3"/>
    <n v="2"/>
    <s v="2. EXP - Operating Expense"/>
    <n v="45"/>
    <x v="19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5"/>
    <x v="15"/>
    <x v="5"/>
    <n v="2"/>
    <n v="2"/>
    <n v="33"/>
    <x v="20"/>
    <n v="26"/>
    <n v="55"/>
    <x v="6"/>
    <n v="2"/>
    <s v="2. EXP - Operating Expense"/>
    <n v="83"/>
    <x v="13"/>
    <n v="1110"/>
    <n v="116315.42"/>
    <n v="13611.5"/>
    <n v="8389.19"/>
    <n v="8951.1"/>
    <n v="9582.6299999999992"/>
    <n v="9620.81"/>
    <n v="8973.6299999999992"/>
    <n v="9756.68"/>
    <n v="10020.4"/>
    <n v="7855.75"/>
    <n v="7914.18"/>
    <n v="7588.02"/>
    <n v="14051.53"/>
    <n v="13611.5"/>
    <n v="8389.19"/>
    <n v="8951.1"/>
    <n v="9582.6299999999992"/>
    <n v="9620.81"/>
    <n v="8973.6299999999992"/>
    <n v="9756.68"/>
    <n v="10020.4"/>
    <n v="7855.75"/>
    <n v="7914.18"/>
    <n v="7588.02"/>
    <n v="14051.53"/>
    <n v="116315.42"/>
    <n v="116315.42"/>
    <s v="All Budget Divisions"/>
    <s v="CD-10 - Contributors/499"/>
    <x v="1"/>
    <s v="USF"/>
    <s v="Employee Expenses"/>
    <s v="Compensation and Benefits"/>
    <n v="0"/>
    <s v="10-110-10.66000"/>
    <s v="110-Contributors"/>
    <s v="110"/>
    <x v="13"/>
    <x v="3"/>
  </r>
  <r>
    <x v="0"/>
    <x v="11"/>
    <x v="6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3"/>
    <x v="3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0"/>
    <x v="0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6"/>
    <x v="1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1"/>
    <x v="1"/>
    <x v="1"/>
    <n v="2"/>
    <n v="2"/>
    <n v="50"/>
    <x v="0"/>
    <n v="26"/>
    <n v="52"/>
    <x v="1"/>
    <n v="2"/>
    <s v="2. EXP - Operating Expense"/>
    <n v="31"/>
    <x v="24"/>
    <n v="4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9"/>
    <x v="12"/>
    <n v="2"/>
    <n v="2"/>
    <n v="53"/>
    <x v="16"/>
    <n v="26"/>
    <n v="59"/>
    <x v="2"/>
    <n v="2"/>
    <s v="2. EXP - Operating Expense"/>
    <n v="32"/>
    <x v="47"/>
    <n v="1491"/>
    <n v="-30084.41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1640.19"/>
    <n v="-389.59"/>
    <n v="678.42"/>
    <n v="-608.45000000000005"/>
    <n v="0"/>
    <n v="0"/>
    <n v="0"/>
    <n v="0"/>
    <n v="0"/>
    <n v="-30084.41"/>
    <n v="-30084.41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6"/>
    <x v="1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0"/>
    <n v="1811"/>
    <n v="0"/>
    <n v="0"/>
    <n v="1813"/>
    <n v="0"/>
    <n v="0"/>
    <n v="1813"/>
    <n v="0"/>
    <n v="0"/>
    <n v="1813"/>
    <n v="4012.41"/>
    <n v="5437"/>
    <s v="All Budget Divisions"/>
    <s v="BD-50 - Rural Health Care"/>
    <x v="2"/>
    <s v="USF"/>
    <s v="Employee Expenses"/>
    <s v="Team Building"/>
    <n v="1424.59"/>
    <s v="50-500-50.62505"/>
    <s v="500-Rural Health Care"/>
    <s v="500"/>
    <x v="27"/>
    <x v="4"/>
  </r>
  <r>
    <x v="0"/>
    <x v="11"/>
    <x v="6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3"/>
    <x v="3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7"/>
    <x v="10"/>
    <n v="2"/>
    <n v="2"/>
    <n v="55"/>
    <x v="9"/>
    <n v="26"/>
    <n v="59"/>
    <x v="2"/>
    <n v="2"/>
    <s v="2. EXP - Operating Expense"/>
    <n v="27"/>
    <x v="38"/>
    <n v="1509"/>
    <n v="2721.13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21.17"/>
    <n v="221.17"/>
    <n v="211.11"/>
    <n v="221.17"/>
    <n v="231.22"/>
    <n v="211.11"/>
    <n v="221.17"/>
    <n v="221.17"/>
    <n v="211.11"/>
    <n v="231.22"/>
    <n v="519.51"/>
    <n v="519.51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18"/>
    <x v="11"/>
    <n v="2"/>
    <n v="2"/>
    <n v="52"/>
    <x v="10"/>
    <n v="26"/>
    <n v="59"/>
    <x v="2"/>
    <n v="2"/>
    <s v="2. EXP - Operating Expense"/>
    <n v="29"/>
    <x v="4"/>
    <n v="1469"/>
    <n v="35886.870000000003"/>
    <n v="2985.62"/>
    <n v="2713.2"/>
    <n v="2985.62"/>
    <n v="2977.92"/>
    <n v="2851.61"/>
    <n v="2985.62"/>
    <n v="3121.83"/>
    <n v="2849.41"/>
    <n v="2980.12"/>
    <n v="0"/>
    <n v="0"/>
    <n v="0"/>
    <n v="2985.62"/>
    <n v="2753.24"/>
    <n v="3028.57"/>
    <n v="3028.57"/>
    <n v="2890.9"/>
    <n v="3028.57"/>
    <n v="3166.23"/>
    <n v="2890.9"/>
    <n v="3028.57"/>
    <n v="3028.57"/>
    <n v="2890.9"/>
    <n v="3166.23"/>
    <n v="2985.62"/>
    <n v="2985.62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16"/>
    <x v="9"/>
    <n v="2"/>
    <n v="2"/>
    <n v="33"/>
    <x v="20"/>
    <n v="26"/>
    <n v="55"/>
    <x v="6"/>
    <n v="2"/>
    <s v="2. EXP - Operating Expense"/>
    <n v="30"/>
    <x v="39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2307"/>
    <s v="100-499"/>
    <s v="100"/>
    <x v="39"/>
    <x v="0"/>
  </r>
  <r>
    <x v="5"/>
    <x v="15"/>
    <x v="5"/>
    <n v="2"/>
    <n v="2"/>
    <n v="53"/>
    <x v="16"/>
    <n v="26"/>
    <n v="59"/>
    <x v="2"/>
    <n v="2"/>
    <s v="2. EXP - Operating Expense"/>
    <n v="30"/>
    <x v="39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5"/>
    <x v="16"/>
    <x v="9"/>
    <n v="2"/>
    <n v="2"/>
    <n v="46"/>
    <x v="3"/>
    <n v="26"/>
    <n v="59"/>
    <x v="2"/>
    <n v="2"/>
    <s v="2. EXP - Operating Expense"/>
    <n v="30"/>
    <x v="39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2"/>
    <x v="2"/>
    <n v="1"/>
    <n v="1"/>
    <n v="34"/>
    <x v="7"/>
    <n v="26"/>
    <n v="47"/>
    <x v="5"/>
    <n v="1"/>
    <s v="1. T4000 - Revenue"/>
    <n v="1"/>
    <x v="58"/>
    <n v="1335"/>
    <n v="6617873.0599999996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-6648602.5"/>
    <n v="0"/>
    <n v="0"/>
    <n v="0"/>
    <n v="0"/>
    <n v="0"/>
    <n v="0"/>
    <n v="0"/>
    <n v="0"/>
    <n v="0"/>
    <n v="19915078.059999999"/>
    <n v="6617873.0599999996"/>
    <s v="All Budget Divisions"/>
    <s v="BD-20 - Schools &amp; Libraries"/>
    <x v="3"/>
    <s v="USF"/>
    <s v="Revenue"/>
    <s v="Revenue"/>
    <n v="-13297205"/>
    <s v="20-200-20.40000"/>
    <s v="200-Schools &amp; Libraries"/>
    <s v="200"/>
    <x v="58"/>
    <x v="0"/>
  </r>
  <r>
    <x v="6"/>
    <x v="12"/>
    <x v="6"/>
    <n v="2"/>
    <n v="2"/>
    <n v="33"/>
    <x v="20"/>
    <n v="26"/>
    <n v="52"/>
    <x v="1"/>
    <n v="2"/>
    <s v="2. EXP - Operating Expense"/>
    <n v="4"/>
    <x v="50"/>
    <n v="15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3"/>
    <x v="7"/>
    <n v="2"/>
    <n v="2"/>
    <n v="38"/>
    <x v="18"/>
    <n v="26"/>
    <n v="51"/>
    <x v="8"/>
    <n v="2"/>
    <s v="2. EXP - Operating Expense"/>
    <n v="15"/>
    <x v="41"/>
    <n v="1356"/>
    <n v="49544.77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0"/>
    <n v="13352"/>
    <n v="796"/>
    <n v="0"/>
    <n v="13858"/>
    <n v="1122"/>
    <n v="1053"/>
    <n v="19363.77"/>
    <n v="19363.77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0"/>
    <x v="13"/>
    <x v="7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6"/>
    <x v="1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19"/>
    <x v="12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0"/>
    <x v="0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7"/>
    <x v="5"/>
    <n v="2"/>
    <n v="2"/>
    <n v="35"/>
    <x v="12"/>
    <n v="26"/>
    <n v="48"/>
    <x v="7"/>
    <n v="2"/>
    <s v="2. EXP - Operating Expense"/>
    <n v="133"/>
    <x v="74"/>
    <n v="1340"/>
    <n v="382219.73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36447.879999999997"/>
    <n v="38552.879999999997"/>
    <n v="45747.32"/>
    <n v="0"/>
    <n v="0"/>
    <n v="0"/>
    <n v="0"/>
    <n v="415624.61"/>
    <n v="382219.73"/>
    <s v="All Budget Divisions"/>
    <s v="BD-30 - High Cost"/>
    <x v="4"/>
    <s v="USF"/>
    <s v="Professional Services"/>
    <s v="Other Professional Services"/>
    <n v="-33404.879999999997"/>
    <s v="30-300-30.99000"/>
    <s v="300-High Cost"/>
    <s v="300"/>
    <x v="74"/>
    <x v="9"/>
  </r>
  <r>
    <x v="5"/>
    <x v="16"/>
    <x v="9"/>
    <n v="2"/>
    <n v="2"/>
    <n v="48"/>
    <x v="8"/>
    <n v="26"/>
    <n v="59"/>
    <x v="2"/>
    <n v="6"/>
    <s v="X00000 - Capital Expenses"/>
    <n v="139"/>
    <x v="8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1"/>
    <x v="6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5"/>
    <x v="16"/>
    <x v="9"/>
    <n v="2"/>
    <n v="2"/>
    <n v="37"/>
    <x v="5"/>
    <n v="26"/>
    <n v="50"/>
    <x v="0"/>
    <n v="2"/>
    <s v="2. EXP - Operating Expense"/>
    <n v="108"/>
    <x v="3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4"/>
    <x v="9"/>
    <x v="1"/>
    <n v="2"/>
    <n v="2"/>
    <n v="36"/>
    <x v="14"/>
    <n v="26"/>
    <n v="49"/>
    <x v="10"/>
    <n v="2"/>
    <s v="2. EXP - Operating Expense"/>
    <n v="110"/>
    <x v="46"/>
    <n v="900"/>
    <n v="-66743.55"/>
    <n v="0"/>
    <n v="0"/>
    <n v="0"/>
    <n v="0"/>
    <n v="0"/>
    <n v="0"/>
    <n v="0"/>
    <n v="0"/>
    <n v="0"/>
    <n v="0"/>
    <n v="0"/>
    <n v="62721.85"/>
    <n v="-5561.9624999999996"/>
    <n v="-5561.9624999999996"/>
    <n v="-5561.9624999999996"/>
    <n v="-5561.9624999999996"/>
    <n v="-5561.9624999999996"/>
    <n v="-5561.9624999999996"/>
    <n v="-5561.9624999999996"/>
    <n v="-5561.9624999999996"/>
    <n v="-5561.9624999999996"/>
    <n v="-5561.9624999999996"/>
    <n v="-5561.9624999999996"/>
    <n v="-5561.9624999999996"/>
    <n v="62721.85"/>
    <n v="-66743.55"/>
    <s v="All Budget Divisions"/>
    <s v="BD-40 - Lifeline"/>
    <x v="5"/>
    <s v="USF"/>
    <s v="Employee Expenses"/>
    <s v="Compensation and Benefits"/>
    <n v="-129465.4"/>
    <s v="40-400-40.68100"/>
    <s v="400-Lifeline"/>
    <s v="400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6"/>
    <x v="1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5"/>
    <x v="15"/>
    <x v="5"/>
    <n v="2"/>
    <n v="2"/>
    <n v="34"/>
    <x v="7"/>
    <n v="26"/>
    <n v="47"/>
    <x v="5"/>
    <n v="2"/>
    <s v="2. EXP - Operating Expense"/>
    <n v="105"/>
    <x v="11"/>
    <n v="1113"/>
    <n v="151211.57999999999"/>
    <n v="0"/>
    <n v="0"/>
    <n v="0"/>
    <n v="500"/>
    <n v="400"/>
    <n v="0"/>
    <n v="1000"/>
    <n v="500"/>
    <n v="6700"/>
    <n v="1200"/>
    <n v="1000"/>
    <n v="139911.57999999999"/>
    <n v="0"/>
    <n v="0"/>
    <n v="0"/>
    <n v="500"/>
    <n v="400"/>
    <n v="0"/>
    <n v="1000"/>
    <n v="500"/>
    <n v="6700"/>
    <n v="1200"/>
    <n v="1000"/>
    <n v="139911.57999999999"/>
    <n v="151211.57999999999"/>
    <n v="151211.57999999999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13"/>
    <x v="7"/>
    <n v="2"/>
    <n v="2"/>
    <n v="39"/>
    <x v="1"/>
    <n v="26"/>
    <n v="52"/>
    <x v="1"/>
    <n v="2"/>
    <s v="2. EXP - Operating Expense"/>
    <n v="105"/>
    <x v="11"/>
    <n v="1367"/>
    <n v="61894.86"/>
    <n v="0"/>
    <n v="500"/>
    <n v="0"/>
    <n v="0"/>
    <n v="200"/>
    <n v="0"/>
    <n v="250"/>
    <n v="0"/>
    <n v="0"/>
    <n v="0"/>
    <n v="0"/>
    <n v="0"/>
    <n v="0"/>
    <n v="500"/>
    <n v="0"/>
    <n v="0"/>
    <n v="200"/>
    <n v="253.85"/>
    <n v="265.38"/>
    <n v="242.31"/>
    <n v="253.85"/>
    <n v="253.85"/>
    <n v="24009.48"/>
    <n v="35916.14"/>
    <n v="700"/>
    <n v="70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5"/>
    <x v="16"/>
    <x v="9"/>
    <n v="2"/>
    <n v="2"/>
    <n v="50"/>
    <x v="0"/>
    <n v="26"/>
    <n v="55"/>
    <x v="6"/>
    <n v="2"/>
    <s v="2. EXP - Operating Expense"/>
    <n v="107"/>
    <x v="12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8"/>
    <x v="11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3"/>
    <x v="8"/>
    <x v="1"/>
    <n v="2"/>
    <n v="2"/>
    <n v="45"/>
    <x v="6"/>
    <n v="26"/>
    <n v="58"/>
    <x v="4"/>
    <n v="2"/>
    <s v="2. EXP - Operating Expense"/>
    <n v="108"/>
    <x v="30"/>
    <n v="785"/>
    <n v="-26607.4722"/>
    <n v="0"/>
    <n v="0"/>
    <n v="0"/>
    <n v="0"/>
    <n v="0"/>
    <n v="0"/>
    <n v="0"/>
    <n v="0"/>
    <n v="0"/>
    <n v="0"/>
    <n v="0"/>
    <n v="0"/>
    <n v="-2251.4014999999999"/>
    <n v="-2046.7285999999999"/>
    <n v="-2353.7379000000001"/>
    <n v="-2046.7285999999999"/>
    <n v="-2353.7379000000001"/>
    <n v="-2251.4014999999999"/>
    <n v="-2149.0650999999998"/>
    <n v="-2353.7379000000001"/>
    <n v="-2149.0650999999998"/>
    <n v="-2251.4014999999999"/>
    <n v="-2251.4014999999999"/>
    <n v="-2149.0650999999998"/>
    <n v="0"/>
    <n v="-26607.4722"/>
    <s v="All Budget Divisions"/>
    <s v="CD-80 - Audit and Assurance"/>
    <x v="1"/>
    <s v="USF"/>
    <s v="Employee Expenses"/>
    <s v="Compensation and Benefits"/>
    <n v="-26607.4722"/>
    <s v="80-801-80.68009"/>
    <s v="801-Corporate Assurance"/>
    <s v="801"/>
    <x v="30"/>
    <x v="0"/>
  </r>
  <r>
    <x v="0"/>
    <x v="14"/>
    <x v="8"/>
    <n v="2"/>
    <n v="2"/>
    <n v="35"/>
    <x v="12"/>
    <n v="26"/>
    <n v="48"/>
    <x v="7"/>
    <n v="2"/>
    <s v="2. EXP - Operating Expense"/>
    <n v="73"/>
    <x v="56"/>
    <n v="1340"/>
    <n v="80841.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6677.5"/>
    <n v="11335"/>
    <n v="637.5"/>
    <n v="7291"/>
    <n v="7291"/>
    <n v="7291"/>
    <n v="7291"/>
    <n v="51677.5"/>
    <n v="51677.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11"/>
    <x v="6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3"/>
    <x v="7"/>
    <n v="2"/>
    <n v="2"/>
    <n v="39"/>
    <x v="1"/>
    <n v="26"/>
    <n v="52"/>
    <x v="1"/>
    <n v="2"/>
    <s v="2. EXP - Operating Expense"/>
    <n v="78"/>
    <x v="89"/>
    <n v="1403"/>
    <n v="157274.43666199999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7471.4166660000001"/>
    <n v="7471.4166660000001"/>
    <n v="7471.4166660000001"/>
    <n v="7471.4166660000001"/>
    <n v="7471.4166660000001"/>
    <n v="7471.4166660000001"/>
    <n v="7471.4166660000001"/>
    <n v="104974.52"/>
    <n v="104974.52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0"/>
    <x v="13"/>
    <x v="7"/>
    <n v="2"/>
    <n v="2"/>
    <n v="47"/>
    <x v="2"/>
    <n v="26"/>
    <n v="60"/>
    <x v="9"/>
    <n v="2"/>
    <s v="2. EXP - Operating Expense"/>
    <n v="94"/>
    <x v="15"/>
    <n v="1511"/>
    <n v="66138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4454"/>
    <n v="6527"/>
    <n v="4863"/>
    <n v="4167"/>
    <n v="7317"/>
    <n v="13031"/>
    <n v="516.13"/>
    <n v="25262.87"/>
    <n v="25262.87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0"/>
    <x v="0"/>
    <n v="2"/>
    <n v="2"/>
    <n v="47"/>
    <x v="2"/>
    <n v="26"/>
    <n v="60"/>
    <x v="9"/>
    <n v="2"/>
    <s v="2. EXP - Operating Expense"/>
    <n v="94"/>
    <x v="15"/>
    <n v="1511"/>
    <n v="82638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2802"/>
    <n v="4850.6000000000004"/>
    <n v="5232"/>
    <n v="7810"/>
    <n v="7317"/>
    <n v="13031"/>
    <n v="16332.53"/>
    <n v="45957.47"/>
    <n v="45957.47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2"/>
    <x v="2"/>
    <n v="2"/>
    <n v="2"/>
    <n v="38"/>
    <x v="18"/>
    <n v="26"/>
    <n v="51"/>
    <x v="8"/>
    <n v="2"/>
    <s v="2. EXP - Operating Expense"/>
    <n v="97"/>
    <x v="16"/>
    <n v="1356"/>
    <n v="1100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0"/>
    <n v="68"/>
    <n v="68"/>
    <n v="68"/>
    <n v="68"/>
    <n v="68"/>
    <n v="68"/>
    <n v="68"/>
    <n v="64.45"/>
    <n v="559.54999999999995"/>
    <n v="559.54999999999995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5"/>
    <x v="4"/>
    <n v="2"/>
    <n v="2"/>
    <n v="39"/>
    <x v="1"/>
    <n v="26"/>
    <n v="52"/>
    <x v="1"/>
    <n v="2"/>
    <s v="2. EXP - Operating Expense"/>
    <n v="51"/>
    <x v="20"/>
    <n v="1403"/>
    <n v="99619.359993999999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6179.51"/>
    <n v="8593.7499989999997"/>
    <n v="8593.7499989999997"/>
    <n v="8593.7499989999997"/>
    <n v="8593.7499989999997"/>
    <n v="8593.7499989999997"/>
    <n v="8593.7499989999997"/>
    <n v="48056.86"/>
    <n v="48056.86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5"/>
    <x v="10"/>
    <x v="1"/>
    <n v="2"/>
    <n v="2"/>
    <n v="53"/>
    <x v="16"/>
    <n v="26"/>
    <n v="59"/>
    <x v="2"/>
    <n v="2"/>
    <s v="2. EXP - Operating Expense"/>
    <n v="57"/>
    <x v="22"/>
    <n v="1303"/>
    <n v="3700000"/>
    <n v="75806.77"/>
    <n v="144921.68"/>
    <n v="134476.68"/>
    <n v="126097.17"/>
    <n v="126011.2"/>
    <n v="122772.85"/>
    <n v="113526.73"/>
    <n v="115962.68"/>
    <n v="117643.54"/>
    <n v="130514.17"/>
    <n v="118368.26"/>
    <n v="151002.89000000001"/>
    <n v="407389.84250000003"/>
    <n v="123953.8425"/>
    <n v="217616.8425"/>
    <n v="212121.8425"/>
    <n v="333081.84250000003"/>
    <n v="272168.84250000003"/>
    <n v="300462.84250000003"/>
    <n v="430751.84250000003"/>
    <n v="395367.84250000003"/>
    <n v="401299.84250000003"/>
    <n v="395017.84250000003"/>
    <n v="210766.73250000001"/>
    <n v="1477104.62"/>
    <n v="3700000"/>
    <s v="All Budget Divisions"/>
    <s v="DA-40 - Lifeline (DA)"/>
    <x v="5"/>
    <s v="USF"/>
    <s v="Professional Services"/>
    <s v="Other Professional Services"/>
    <n v="2222895.38"/>
    <s v="90-917-40.64800"/>
    <s v="917-IT Lifeline Support"/>
    <s v="917"/>
    <x v="22"/>
    <x v="9"/>
  </r>
  <r>
    <x v="6"/>
    <x v="12"/>
    <x v="6"/>
    <n v="2"/>
    <n v="2"/>
    <n v="49"/>
    <x v="13"/>
    <n v="26"/>
    <n v="49"/>
    <x v="10"/>
    <n v="2"/>
    <s v="2. EXP - Operating Expense"/>
    <n v="57"/>
    <x v="22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18"/>
    <x v="11"/>
    <n v="2"/>
    <n v="2"/>
    <n v="36"/>
    <x v="14"/>
    <n v="26"/>
    <n v="49"/>
    <x v="10"/>
    <n v="2"/>
    <s v="2. EXP - Operating Expense"/>
    <n v="69"/>
    <x v="82"/>
    <n v="1341"/>
    <n v="7398239.2800000003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312057.62"/>
    <n v="766550.62"/>
    <n v="759040.62"/>
    <n v="750891.62"/>
    <n v="735057.62"/>
    <n v="689116.62"/>
    <n v="717120.62"/>
    <n v="734673.62"/>
    <n v="641067.62"/>
    <n v="406177.62"/>
    <n v="554182.62"/>
    <n v="332302.46000000002"/>
    <n v="332302.46000000002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5"/>
    <x v="15"/>
    <x v="5"/>
    <n v="2"/>
    <n v="2"/>
    <n v="49"/>
    <x v="13"/>
    <n v="26"/>
    <n v="49"/>
    <x v="10"/>
    <n v="2"/>
    <s v="2. EXP - Operating Expense"/>
    <n v="70"/>
    <x v="37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7"/>
    <x v="5"/>
    <n v="2"/>
    <n v="2"/>
    <n v="55"/>
    <x v="9"/>
    <n v="26"/>
    <n v="53"/>
    <x v="3"/>
    <n v="2"/>
    <s v="2. EXP - Operating Expense"/>
    <n v="71"/>
    <x v="55"/>
    <n v="1374"/>
    <n v="983802.4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0"/>
    <n v="0"/>
    <n v="0"/>
    <n v="0"/>
    <n v="1106777.7"/>
    <n v="983802.4"/>
    <s v="All Budget Divisions"/>
    <s v="DA-20 - Schools &amp; Libraries (DA)"/>
    <x v="3"/>
    <s v="USF"/>
    <s v="Professional Services"/>
    <s v="Call Center"/>
    <n v="-122975.3"/>
    <s v="62-620-20.64881"/>
    <s v="620-Shared Services"/>
    <s v="620"/>
    <x v="55"/>
    <x v="9"/>
  </r>
  <r>
    <x v="5"/>
    <x v="20"/>
    <x v="13"/>
    <n v="2"/>
    <n v="2"/>
    <n v="46"/>
    <x v="3"/>
    <n v="26"/>
    <n v="59"/>
    <x v="2"/>
    <n v="2"/>
    <s v="2. EXP - Operating Expense"/>
    <n v="32"/>
    <x v="47"/>
    <n v="1311"/>
    <n v="-68.61"/>
    <n v="0"/>
    <n v="0"/>
    <n v="0"/>
    <n v="0"/>
    <n v="0"/>
    <n v="-68.61"/>
    <n v="-4093.46"/>
    <n v="-196.9"/>
    <n v="-514.01"/>
    <n v="382.12"/>
    <n v="-1316.12"/>
    <n v="645.66999999999996"/>
    <n v="0"/>
    <n v="0"/>
    <n v="0"/>
    <n v="0"/>
    <n v="0"/>
    <n v="-68.61"/>
    <n v="0"/>
    <n v="0"/>
    <n v="0"/>
    <n v="0"/>
    <n v="0"/>
    <n v="0"/>
    <n v="-68.61"/>
    <n v="-68.61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49"/>
    <n v="-54.39"/>
    <n v="-54.39"/>
    <n v="33.47"/>
    <n v="20.92"/>
    <n v="0"/>
    <n v="-1313.2"/>
    <n v="-211.43"/>
    <n v="-230.7"/>
    <n v="-1002.61"/>
    <n v="-1373.28"/>
    <n v="0"/>
    <n v="0"/>
    <n v="0"/>
    <n v="-54.39"/>
    <n v="0"/>
    <n v="0"/>
    <n v="0"/>
    <n v="0"/>
    <n v="0"/>
    <n v="0"/>
    <n v="0"/>
    <n v="0"/>
    <n v="0"/>
    <n v="0"/>
    <n v="0"/>
    <n v="-54.39"/>
    <n v="-54.39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504"/>
    <n v="-9332.49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-736.64"/>
    <n v="-2099.2800000000002"/>
    <n v="-1756.16"/>
    <n v="0"/>
    <n v="0"/>
    <n v="0"/>
    <n v="0"/>
    <n v="-9332.49"/>
    <n v="-9332.49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5"/>
    <x v="16"/>
    <x v="9"/>
    <n v="2"/>
    <n v="2"/>
    <n v="33"/>
    <x v="20"/>
    <n v="26"/>
    <n v="55"/>
    <x v="6"/>
    <n v="2"/>
    <s v="2. EXP - Operating Expense"/>
    <n v="39"/>
    <x v="27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00-10.62505"/>
    <s v="100-499"/>
    <s v="100"/>
    <x v="27"/>
    <x v="4"/>
  </r>
  <r>
    <x v="4"/>
    <x v="9"/>
    <x v="1"/>
    <n v="2"/>
    <n v="2"/>
    <n v="35"/>
    <x v="12"/>
    <n v="26"/>
    <n v="48"/>
    <x v="7"/>
    <n v="2"/>
    <s v="2. EXP - Operating Expense"/>
    <n v="44"/>
    <x v="57"/>
    <n v="897"/>
    <n v="0"/>
    <n v="0"/>
    <n v="0"/>
    <n v="0"/>
    <n v="0"/>
    <n v="0"/>
    <n v="0"/>
    <n v="0"/>
    <n v="0"/>
    <n v="0"/>
    <n v="0"/>
    <n v="202.5"/>
    <n v="0"/>
    <n v="0"/>
    <n v="0"/>
    <n v="0"/>
    <n v="0"/>
    <n v="0"/>
    <n v="0"/>
    <n v="0"/>
    <n v="0"/>
    <n v="0"/>
    <n v="0"/>
    <n v="0"/>
    <n v="0"/>
    <n v="202.5"/>
    <n v="0"/>
    <s v="All Budget Divisions"/>
    <s v="BD-30 - High Cost"/>
    <x v="4"/>
    <s v="USF"/>
    <s v="Employee Expenses"/>
    <s v="Travel"/>
    <n v="-202.5"/>
    <s v="30-300-30.63800"/>
    <s v="300-High Cost"/>
    <s v="300"/>
    <x v="57"/>
    <x v="7"/>
  </r>
  <r>
    <x v="0"/>
    <x v="3"/>
    <x v="3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11"/>
    <x v="6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2"/>
    <x v="2"/>
    <n v="2"/>
    <n v="2"/>
    <n v="39"/>
    <x v="1"/>
    <n v="26"/>
    <n v="52"/>
    <x v="1"/>
    <n v="2"/>
    <s v="2. EXP - Operating Expense"/>
    <n v="29"/>
    <x v="4"/>
    <n v="1367"/>
    <n v="270529.02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2121.75"/>
    <n v="21116.22"/>
    <n v="22121.75"/>
    <n v="23127.279999999999"/>
    <n v="21116.22"/>
    <n v="22121.75"/>
    <n v="22121.75"/>
    <n v="21116.22"/>
    <n v="23127.279999999999"/>
    <n v="72438.8"/>
    <n v="72438.8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14"/>
    <x v="8"/>
    <n v="2"/>
    <n v="2"/>
    <n v="52"/>
    <x v="10"/>
    <n v="26"/>
    <n v="59"/>
    <x v="2"/>
    <n v="2"/>
    <s v="2. EXP - Operating Expense"/>
    <n v="29"/>
    <x v="4"/>
    <n v="1488"/>
    <n v="13963.73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9.79"/>
    <n v="1233.67"/>
    <n v="1125.92"/>
    <n v="1172.44"/>
    <n v="1172.44"/>
    <n v="1119.1500000000001"/>
    <n v="1225.73"/>
    <n v="9273.9699999999993"/>
    <n v="9273.9699999999993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2"/>
    <x v="2"/>
    <n v="2"/>
    <n v="2"/>
    <n v="55"/>
    <x v="9"/>
    <n v="26"/>
    <n v="59"/>
    <x v="2"/>
    <n v="2"/>
    <s v="2. EXP - Operating Expense"/>
    <n v="29"/>
    <x v="4"/>
    <n v="1505"/>
    <n v="254939.4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1325.75"/>
    <n v="20356.400000000001"/>
    <n v="21325.75"/>
    <n v="22295.1"/>
    <n v="20356.400000000001"/>
    <n v="21325.75"/>
    <n v="21325.75"/>
    <n v="20356.400000000001"/>
    <n v="22295.1"/>
    <n v="63977"/>
    <n v="63977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3"/>
    <x v="8"/>
    <x v="1"/>
    <n v="2"/>
    <n v="2"/>
    <n v="52"/>
    <x v="10"/>
    <n v="26"/>
    <n v="59"/>
    <x v="2"/>
    <n v="2"/>
    <s v="2. EXP - Operating Expense"/>
    <n v="30"/>
    <x v="39"/>
    <n v="858"/>
    <n v="-26610.9257"/>
    <n v="0"/>
    <n v="0"/>
    <n v="0"/>
    <n v="0"/>
    <n v="0"/>
    <n v="0"/>
    <n v="0"/>
    <n v="0"/>
    <n v="0"/>
    <n v="0"/>
    <n v="0"/>
    <n v="0"/>
    <n v="-2383.1417000000001"/>
    <n v="-2090.6223"/>
    <n v="-2404.2156"/>
    <n v="-2090.6223"/>
    <n v="-2404.2156"/>
    <n v="-2299.6844999999998"/>
    <n v="-2195.1534000000001"/>
    <n v="-2404.2156"/>
    <n v="-2151.2703999999999"/>
    <n v="-2165.0708"/>
    <n v="-2055.4983000000002"/>
    <n v="-1967.2152000000001"/>
    <n v="0"/>
    <n v="-26610.9257"/>
    <s v="All Budget Divisions"/>
    <s v="DA-30 - High Cost (DA)"/>
    <x v="4"/>
    <s v="USF"/>
    <s v="Employee Expenses"/>
    <s v="Compensation and Benefits"/>
    <n v="-26610.9257"/>
    <s v="90-916-30.62307"/>
    <s v="916-IT HC Support"/>
    <s v="916"/>
    <x v="39"/>
    <x v="0"/>
  </r>
  <r>
    <x v="0"/>
    <x v="2"/>
    <x v="2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2"/>
    <x v="4"/>
    <x v="1"/>
    <n v="2"/>
    <n v="2"/>
    <n v="45"/>
    <x v="6"/>
    <n v="26"/>
    <n v="58"/>
    <x v="4"/>
    <n v="2"/>
    <s v="2. EXP - Operating Expense"/>
    <n v="26"/>
    <x v="51"/>
    <n v="343"/>
    <n v="155827.93590000001"/>
    <n v="12333.35"/>
    <n v="12333.35"/>
    <n v="12333.35"/>
    <n v="12333.35"/>
    <n v="12333.35"/>
    <n v="12333.35"/>
    <n v="12308.35"/>
    <n v="12333.35"/>
    <n v="12333.35"/>
    <n v="7867.67"/>
    <n v="12333.35"/>
    <n v="12308.35"/>
    <n v="12537.8799"/>
    <n v="11940.838"/>
    <n v="13731.9637"/>
    <n v="13134.9218"/>
    <n v="12537.8799"/>
    <n v="13134.9218"/>
    <n v="13134.9218"/>
    <n v="13134.9218"/>
    <n v="13134.9218"/>
    <n v="12537.8799"/>
    <n v="13134.9218"/>
    <n v="13731.9637"/>
    <n v="143484.51999999999"/>
    <n v="155827.93590000001"/>
    <s v="All Budget Divisions"/>
    <s v="CD-80 - Audit and Assurance"/>
    <x v="1"/>
    <s v="USF"/>
    <s v="Employee Expenses"/>
    <s v="Compensation and Benefits"/>
    <n v="12343.4159"/>
    <s v="80-801-80.62303"/>
    <s v="801-Corporate Assurance"/>
    <s v="801"/>
    <x v="51"/>
    <x v="3"/>
  </r>
  <r>
    <x v="0"/>
    <x v="2"/>
    <x v="2"/>
    <n v="2"/>
    <n v="2"/>
    <n v="40"/>
    <x v="4"/>
    <n v="26"/>
    <n v="53"/>
    <x v="3"/>
    <n v="2"/>
    <s v="2. EXP - Operating Expense"/>
    <n v="26"/>
    <x v="51"/>
    <n v="1378"/>
    <n v="503836.54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0673.07"/>
    <n v="38824.300000000003"/>
    <n v="40673.07"/>
    <n v="42521.85"/>
    <n v="38824.300000000003"/>
    <n v="40673.07"/>
    <n v="40673.07"/>
    <n v="38824.300000000003"/>
    <n v="42521.85"/>
    <n v="139627.66"/>
    <n v="139627.66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6"/>
    <x v="12"/>
    <x v="6"/>
    <n v="2"/>
    <n v="2"/>
    <n v="38"/>
    <x v="18"/>
    <n v="26"/>
    <n v="51"/>
    <x v="8"/>
    <n v="2"/>
    <s v="2. EXP - Operating Expense"/>
    <n v="26"/>
    <x v="51"/>
    <n v="1538"/>
    <n v="37935.24"/>
    <n v="0"/>
    <n v="0"/>
    <n v="0"/>
    <n v="0"/>
    <n v="0"/>
    <n v="0"/>
    <n v="0"/>
    <n v="0"/>
    <n v="0"/>
    <n v="0"/>
    <n v="0"/>
    <n v="0"/>
    <n v="3161.27"/>
    <n v="3161.27"/>
    <n v="3161.27"/>
    <n v="3161.27"/>
    <n v="3161.27"/>
    <n v="3161.27"/>
    <n v="3161.27"/>
    <n v="3161.27"/>
    <n v="3161.27"/>
    <n v="3161.27"/>
    <n v="3161.27"/>
    <n v="3161.27"/>
    <n v="0"/>
    <n v="0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4"/>
    <x v="9"/>
    <x v="1"/>
    <n v="2"/>
    <n v="2"/>
    <n v="42"/>
    <x v="11"/>
    <n v="26"/>
    <n v="55"/>
    <x v="6"/>
    <n v="2"/>
    <s v="2. EXP - Operating Expense"/>
    <n v="27"/>
    <x v="38"/>
    <n v="986"/>
    <n v="2633.886"/>
    <n v="297.57"/>
    <n v="324.32"/>
    <n v="309.81"/>
    <n v="309.81"/>
    <n v="309.81"/>
    <n v="309.81"/>
    <n v="416.63"/>
    <n v="416.63"/>
    <n v="416.63"/>
    <n v="416.63"/>
    <n v="416.63"/>
    <n v="416.63"/>
    <n v="231.21899999999999"/>
    <n v="211.113"/>
    <n v="211.113"/>
    <n v="221.166"/>
    <n v="231.21899999999999"/>
    <n v="201.06"/>
    <n v="231.21899999999999"/>
    <n v="221.166"/>
    <n v="211.113"/>
    <n v="231.21899999999999"/>
    <n v="211.113"/>
    <n v="221.166"/>
    <n v="4360.91"/>
    <n v="2633.886"/>
    <s v="All Budget Divisions"/>
    <s v="CD-70 - Finance"/>
    <x v="1"/>
    <s v="USF"/>
    <s v="Employee Expenses"/>
    <s v="Compensation and Benefits"/>
    <n v="-1727.0239999999999"/>
    <s v="70-799-70.62304"/>
    <s v="799-Enterprise Resource Program"/>
    <s v="799"/>
    <x v="38"/>
    <x v="3"/>
  </r>
  <r>
    <x v="5"/>
    <x v="20"/>
    <x v="13"/>
    <n v="2"/>
    <n v="2"/>
    <n v="36"/>
    <x v="14"/>
    <n v="26"/>
    <n v="49"/>
    <x v="10"/>
    <n v="2"/>
    <s v="2. EXP - Operating Expense"/>
    <n v="27"/>
    <x v="3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6"/>
    <x v="1"/>
    <n v="2"/>
    <n v="2"/>
    <n v="42"/>
    <x v="11"/>
    <n v="26"/>
    <n v="55"/>
    <x v="6"/>
    <n v="2"/>
    <s v="2. EXP - Operating Expense"/>
    <n v="27"/>
    <x v="38"/>
    <n v="1406"/>
    <n v="2623.85"/>
    <n v="0"/>
    <n v="0"/>
    <n v="0"/>
    <n v="0"/>
    <n v="0"/>
    <n v="0"/>
    <n v="0"/>
    <n v="0"/>
    <n v="0"/>
    <n v="0"/>
    <n v="0"/>
    <n v="0"/>
    <n v="221.17"/>
    <n v="201.06"/>
    <n v="221.17"/>
    <n v="221.17"/>
    <n v="211.11"/>
    <n v="221.17"/>
    <n v="231.22"/>
    <n v="211.11"/>
    <n v="221.17"/>
    <n v="221.17"/>
    <n v="211.11"/>
    <n v="231.22"/>
    <n v="0"/>
    <n v="1960.35"/>
    <s v="All Budget Divisions"/>
    <s v="CD-70 - Finance"/>
    <x v="1"/>
    <s v="USF"/>
    <s v="Employee Expenses"/>
    <s v="Compensation and Benefits"/>
    <n v="1960.35"/>
    <s v="70-799-70.62304"/>
    <s v="799-Enterprise Resource Program"/>
    <s v="799"/>
    <x v="38"/>
    <x v="3"/>
  </r>
  <r>
    <x v="0"/>
    <x v="19"/>
    <x v="12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6"/>
    <x v="1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0"/>
    <x v="0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6"/>
    <x v="12"/>
    <x v="6"/>
    <n v="2"/>
    <n v="2"/>
    <n v="46"/>
    <x v="3"/>
    <n v="26"/>
    <n v="59"/>
    <x v="2"/>
    <n v="2"/>
    <s v="2. EXP - Operating Expense"/>
    <n v="18"/>
    <x v="2"/>
    <n v="1668"/>
    <n v="25919596.188623"/>
    <n v="0"/>
    <n v="0"/>
    <n v="0"/>
    <n v="0"/>
    <n v="0"/>
    <n v="0"/>
    <n v="0"/>
    <n v="0"/>
    <n v="0"/>
    <n v="0"/>
    <n v="0"/>
    <n v="0"/>
    <n v="1927409.265719"/>
    <n v="1903277.265719"/>
    <n v="1944222.265719"/>
    <n v="2005033.265719"/>
    <n v="2006734.265719"/>
    <n v="2028533.265719"/>
    <n v="2099198.2657189998"/>
    <n v="2183076.2657189998"/>
    <n v="2363084.2657189998"/>
    <n v="2617408.2657189998"/>
    <n v="2560952.2657189998"/>
    <n v="2280667.265714"/>
    <n v="0"/>
    <n v="0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7"/>
    <x v="5"/>
    <n v="2"/>
    <n v="2"/>
    <n v="40"/>
    <x v="4"/>
    <n v="26"/>
    <n v="53"/>
    <x v="3"/>
    <n v="2"/>
    <s v="2. EXP - Operating Expense"/>
    <n v="24"/>
    <x v="3"/>
    <n v="1378"/>
    <n v="27931.16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3329.95"/>
    <n v="2734.35"/>
    <n v="4141.95"/>
    <n v="0"/>
    <n v="0"/>
    <n v="0"/>
    <n v="0"/>
    <n v="31582.06"/>
    <n v="27931.16"/>
    <s v="All Budget Divisions"/>
    <s v="CD-62 - Shared Services"/>
    <x v="1"/>
    <s v="USF"/>
    <s v="Employee Expenses"/>
    <s v="Compensation and Benefits"/>
    <n v="-3650.9"/>
    <s v="62-620-62.62301"/>
    <s v="620-Shared Services"/>
    <s v="62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7"/>
    <x v="5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6"/>
    <x v="12"/>
    <x v="6"/>
    <n v="2"/>
    <n v="2"/>
    <n v="39"/>
    <x v="1"/>
    <n v="26"/>
    <n v="52"/>
    <x v="1"/>
    <n v="2"/>
    <s v="2. EXP - Operating Expense"/>
    <n v="110"/>
    <x v="46"/>
    <n v="1549"/>
    <n v="12905.84235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905.842350000001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6"/>
    <x v="1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5"/>
    <x v="10"/>
    <x v="1"/>
    <n v="2"/>
    <n v="2"/>
    <n v="34"/>
    <x v="7"/>
    <n v="26"/>
    <n v="47"/>
    <x v="5"/>
    <n v="3"/>
    <s v="4. USAC_DEBIT - USAC Administration (Debit to SM)"/>
    <n v="125"/>
    <x v="64"/>
    <n v="1113"/>
    <n v="8154.8067000000001"/>
    <n v="755.61"/>
    <n v="247.34"/>
    <n v="241.57"/>
    <n v="382.41"/>
    <n v="581.26"/>
    <n v="253.46"/>
    <n v="213.4"/>
    <n v="441.29"/>
    <n v="340.23"/>
    <n v="266.42"/>
    <n v="297.91000000000003"/>
    <n v="321.49"/>
    <n v="293.5917"/>
    <n v="404.1103"/>
    <n v="442.57810000000001"/>
    <n v="1360.0046"/>
    <n v="322.59519999999998"/>
    <n v="1505.0220999999999"/>
    <n v="88.735399999999998"/>
    <n v="174.83"/>
    <n v="846.7953"/>
    <n v="620.87329999999997"/>
    <n v="300.30829999999997"/>
    <n v="1795.3624"/>
    <n v="4342.3900000000003"/>
    <n v="8154.8067000000001"/>
    <s v="All Budget Divisions"/>
    <s v="BD-20 - Schools &amp; Libraries"/>
    <x v="3"/>
    <s v="USF"/>
    <s v="Allocations"/>
    <s v="Allocations"/>
    <n v="3812.4167000000002"/>
    <s v="20-200-20.90240"/>
    <s v="200-Schools &amp; Libraries"/>
    <s v="200"/>
    <x v="64"/>
    <x v="0"/>
  </r>
  <r>
    <x v="5"/>
    <x v="20"/>
    <x v="13"/>
    <n v="2"/>
    <n v="2"/>
    <n v="56"/>
    <x v="22"/>
    <n v="26"/>
    <n v="57"/>
    <x v="13"/>
    <n v="5"/>
    <s v="USAC_ADMIN CAP - Capital Allocations"/>
    <n v="135"/>
    <x v="60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5"/>
    <x v="10"/>
    <x v="1"/>
    <n v="2"/>
    <n v="2"/>
    <n v="46"/>
    <x v="3"/>
    <n v="26"/>
    <n v="59"/>
    <x v="2"/>
    <n v="2"/>
    <s v="2. EXP - Operating Expense"/>
    <n v="105"/>
    <x v="11"/>
    <n v="1271"/>
    <n v="4106.4273999999996"/>
    <n v="0"/>
    <n v="0"/>
    <n v="0"/>
    <n v="0"/>
    <n v="0"/>
    <n v="0"/>
    <n v="0"/>
    <n v="0"/>
    <n v="0"/>
    <n v="0"/>
    <n v="0"/>
    <n v="0"/>
    <n v="13.2692"/>
    <n v="11.538500000000001"/>
    <n v="12.115399999999999"/>
    <n v="12.692299999999999"/>
    <n v="12.692299999999999"/>
    <n v="12.115399999999999"/>
    <n v="13.2692"/>
    <n v="12.115399999999999"/>
    <n v="12.692299999999999"/>
    <n v="13.2692"/>
    <n v="1198.2936"/>
    <n v="2782.3645999999999"/>
    <n v="0"/>
    <n v="4106.4273999999996"/>
    <s v="All Budget Divisions"/>
    <s v="CD-90 - Information Technology"/>
    <x v="1"/>
    <s v="USF"/>
    <s v="Employee Expenses"/>
    <s v="Compensation and Benefits"/>
    <n v="4106.4273999999996"/>
    <s v="90-907-90.68005"/>
    <s v="907-IT Data"/>
    <s v="907"/>
    <x v="11"/>
    <x v="3"/>
  </r>
  <r>
    <x v="2"/>
    <x v="4"/>
    <x v="1"/>
    <n v="2"/>
    <n v="2"/>
    <n v="49"/>
    <x v="13"/>
    <n v="26"/>
    <n v="51"/>
    <x v="8"/>
    <n v="2"/>
    <s v="2. EXP - Operating Expense"/>
    <n v="107"/>
    <x v="12"/>
    <n v="246"/>
    <n v="17999.999993000001"/>
    <n v="0"/>
    <n v="0"/>
    <n v="6250"/>
    <n v="2082.6"/>
    <n v="4137.72"/>
    <n v="1918.73"/>
    <n v="602.23"/>
    <n v="212.56"/>
    <n v="207.93"/>
    <n v="546.16"/>
    <n v="201.71"/>
    <n v="695.64"/>
    <n v="0"/>
    <n v="0"/>
    <n v="6280.662824"/>
    <n v="2092.8206960000002"/>
    <n v="4158.0250219999998"/>
    <n v="1928.144245"/>
    <n v="605.18792299999996"/>
    <n v="605.18792299999996"/>
    <n v="605.18792299999996"/>
    <n v="605.18792299999996"/>
    <n v="605.18792299999996"/>
    <n v="514.40759100000002"/>
    <n v="16855.28"/>
    <n v="17999.999993000001"/>
    <s v="All Budget Divisions"/>
    <s v="CD-42 - ACP (FCC Appropriated Program; formerly EBB)"/>
    <x v="0"/>
    <s v="FCC"/>
    <s v="Employee Expenses"/>
    <s v="Compensation and Benefits"/>
    <n v="1144.7199929999999"/>
    <s v="60-402-42.68008"/>
    <s v="402-EBB (FCC Appropriated Program; now ACP)"/>
    <s v="402"/>
    <x v="12"/>
    <x v="0"/>
  </r>
  <r>
    <x v="1"/>
    <x v="1"/>
    <x v="1"/>
    <n v="2"/>
    <n v="2"/>
    <n v="48"/>
    <x v="8"/>
    <n v="26"/>
    <n v="47"/>
    <x v="5"/>
    <n v="2"/>
    <s v="2. EXP - Operating Expense"/>
    <n v="107"/>
    <x v="12"/>
    <n v="451"/>
    <n v="2959999.9999919999"/>
    <n v="1700.6"/>
    <n v="4631.6099999999997"/>
    <n v="4673.0200000000004"/>
    <n v="3522.25"/>
    <n v="3232.08"/>
    <n v="2358.81"/>
    <n v="3945.05"/>
    <n v="3519.04"/>
    <n v="3183.14"/>
    <n v="2423.85"/>
    <n v="1968.76"/>
    <n v="2125.38"/>
    <n v="246666.666666"/>
    <n v="246666.666666"/>
    <n v="246666.666666"/>
    <n v="246666.666666"/>
    <n v="246666.666666"/>
    <n v="246666.666666"/>
    <n v="246666.666666"/>
    <n v="246666.666666"/>
    <n v="246666.666666"/>
    <n v="246666.666666"/>
    <n v="246666.666666"/>
    <n v="246666.666666"/>
    <n v="37283.589999999997"/>
    <n v="2959999.9999919999"/>
    <s v="All Budget Divisions"/>
    <s v="CD-22 - ECF (FCC Appropriated Program)"/>
    <x v="0"/>
    <s v="FCC"/>
    <s v="Employee Expenses"/>
    <s v="Compensation and Benefits"/>
    <n v="2922716.4099920001"/>
    <s v="20-202-22.68008"/>
    <s v="202-ECF (FCC Appropriated Program)"/>
    <s v="202"/>
    <x v="12"/>
    <x v="0"/>
  </r>
  <r>
    <x v="0"/>
    <x v="17"/>
    <x v="10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1"/>
    <x v="6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2"/>
    <x v="2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19"/>
    <x v="12"/>
    <n v="2"/>
    <n v="2"/>
    <n v="46"/>
    <x v="3"/>
    <n v="26"/>
    <n v="59"/>
    <x v="2"/>
    <n v="2"/>
    <s v="2. EXP - Operating Expense"/>
    <n v="97"/>
    <x v="16"/>
    <n v="1493"/>
    <n v="1653.93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328.9"/>
    <n v="230.55"/>
    <n v="0"/>
    <n v="0"/>
    <n v="0"/>
    <n v="0"/>
    <n v="0"/>
    <n v="1653.93"/>
    <n v="1653.93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6"/>
    <x v="12"/>
    <x v="6"/>
    <n v="2"/>
    <n v="2"/>
    <n v="35"/>
    <x v="12"/>
    <n v="26"/>
    <n v="48"/>
    <x v="7"/>
    <n v="2"/>
    <s v="2. EXP - Operating Expense"/>
    <n v="97"/>
    <x v="16"/>
    <n v="1522"/>
    <n v="8812"/>
    <n v="0"/>
    <n v="0"/>
    <n v="0"/>
    <n v="0"/>
    <n v="0"/>
    <n v="0"/>
    <n v="0"/>
    <n v="0"/>
    <n v="0"/>
    <n v="0"/>
    <n v="0"/>
    <n v="0"/>
    <n v="734.33333300000004"/>
    <n v="734.33333300000004"/>
    <n v="734.33333300000004"/>
    <n v="734.33333300000004"/>
    <n v="734.33333300000004"/>
    <n v="734.33333300000004"/>
    <n v="734.33333300000004"/>
    <n v="734.33333300000004"/>
    <n v="734.33333300000004"/>
    <n v="734.33333300000004"/>
    <n v="734.33333300000004"/>
    <n v="734.33333700000003"/>
    <n v="0"/>
    <n v="0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1"/>
    <x v="1"/>
    <x v="1"/>
    <n v="2"/>
    <n v="2"/>
    <n v="47"/>
    <x v="2"/>
    <n v="26"/>
    <n v="60"/>
    <x v="9"/>
    <n v="2"/>
    <s v="2. EXP - Operating Expense"/>
    <n v="100"/>
    <x v="18"/>
    <n v="661"/>
    <n v="1699638.32"/>
    <n v="123678.55"/>
    <n v="128787.95"/>
    <n v="159176.09"/>
    <n v="130062.83"/>
    <n v="125968.68"/>
    <n v="135247.95000000001"/>
    <n v="132949.16"/>
    <n v="148425.04999999999"/>
    <n v="144412.5"/>
    <n v="131045.42"/>
    <n v="135928.68"/>
    <n v="134207.78"/>
    <n v="135498.97200000001"/>
    <n v="129046.64"/>
    <n v="148403.636"/>
    <n v="135498.97200000001"/>
    <n v="141951.304"/>
    <n v="145119.304"/>
    <n v="138522.97200000001"/>
    <n v="151715.636"/>
    <n v="145119.304"/>
    <n v="138522.97200000001"/>
    <n v="145119.304"/>
    <n v="145119.304"/>
    <n v="1629890.64"/>
    <n v="1699638.32"/>
    <s v="All Budget Divisions"/>
    <s v="CD-93 - Human Resources"/>
    <x v="1"/>
    <s v="USF"/>
    <s v="Employee Expenses"/>
    <s v="Compensation and Benefits"/>
    <n v="69747.679999999993"/>
    <s v="93-930-93.68000"/>
    <s v="930-Human Resources"/>
    <s v="930"/>
    <x v="18"/>
    <x v="3"/>
  </r>
  <r>
    <x v="0"/>
    <x v="7"/>
    <x v="5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5"/>
    <x v="20"/>
    <x v="13"/>
    <n v="2"/>
    <n v="2"/>
    <n v="54"/>
    <x v="15"/>
    <n v="26"/>
    <n v="59"/>
    <x v="2"/>
    <n v="2"/>
    <s v="2. EXP - Operating Expense"/>
    <n v="105"/>
    <x v="1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7"/>
    <x v="5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5"/>
    <x v="5"/>
    <n v="2"/>
    <n v="2"/>
    <n v="39"/>
    <x v="1"/>
    <n v="26"/>
    <n v="52"/>
    <x v="1"/>
    <n v="2"/>
    <s v="2. EXP - Operating Expense"/>
    <n v="83"/>
    <x v="13"/>
    <n v="1149"/>
    <n v="219423.71"/>
    <n v="23451.9"/>
    <n v="16399.39"/>
    <n v="16583.52"/>
    <n v="17864.03"/>
    <n v="18145.7"/>
    <n v="17328.53"/>
    <n v="18101.79"/>
    <n v="17839.37"/>
    <n v="16856.43"/>
    <n v="16917.759999999998"/>
    <n v="15395.5"/>
    <n v="24539.79"/>
    <n v="23451.9"/>
    <n v="16399.39"/>
    <n v="16583.52"/>
    <n v="17864.03"/>
    <n v="18145.7"/>
    <n v="17328.53"/>
    <n v="18101.79"/>
    <n v="17839.37"/>
    <n v="16856.43"/>
    <n v="16917.759999999998"/>
    <n v="15395.5"/>
    <n v="24539.79"/>
    <n v="219423.71"/>
    <n v="219423.71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5"/>
    <x v="4"/>
    <n v="2"/>
    <n v="2"/>
    <n v="54"/>
    <x v="15"/>
    <n v="26"/>
    <n v="59"/>
    <x v="2"/>
    <n v="2"/>
    <s v="2. EXP - Operating Expense"/>
    <n v="83"/>
    <x v="13"/>
    <n v="1471"/>
    <n v="10350.94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1012.64"/>
    <n v="970.84"/>
    <n v="886.42"/>
    <n v="928.63"/>
    <n v="646.85"/>
    <n v="168.01"/>
    <n v="543.22"/>
    <n v="6206.97"/>
    <n v="6206.97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18"/>
    <x v="11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5"/>
    <x v="20"/>
    <x v="13"/>
    <n v="2"/>
    <n v="2"/>
    <n v="37"/>
    <x v="5"/>
    <n v="26"/>
    <n v="50"/>
    <x v="0"/>
    <n v="2"/>
    <s v="2. EXP - Operating Expense"/>
    <n v="95"/>
    <x v="7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5"/>
    <x v="15"/>
    <x v="5"/>
    <n v="2"/>
    <n v="2"/>
    <n v="47"/>
    <x v="2"/>
    <n v="26"/>
    <n v="52"/>
    <x v="1"/>
    <n v="2"/>
    <s v="2. EXP - Operating Expense"/>
    <n v="97"/>
    <x v="16"/>
    <n v="1325"/>
    <n v="22.4"/>
    <n v="0"/>
    <n v="0"/>
    <n v="0"/>
    <n v="22.4"/>
    <n v="0"/>
    <n v="0"/>
    <n v="0"/>
    <n v="0"/>
    <n v="0"/>
    <n v="0"/>
    <n v="0"/>
    <n v="0"/>
    <n v="0"/>
    <n v="0"/>
    <n v="0"/>
    <n v="22.4"/>
    <n v="0"/>
    <n v="0"/>
    <n v="0"/>
    <n v="0"/>
    <n v="0"/>
    <n v="0"/>
    <n v="0"/>
    <n v="0"/>
    <n v="22.4"/>
    <n v="22.4"/>
    <s v="All Budget Divisions"/>
    <s v="CD-93 - Human Resources"/>
    <x v="1"/>
    <s v="USF"/>
    <s v="Employee Expenses"/>
    <s v="Travel"/>
    <n v="0"/>
    <s v="93-931-93.66800"/>
    <s v="931-Administrative Assistants"/>
    <s v="931"/>
    <x v="16"/>
    <x v="7"/>
  </r>
  <r>
    <x v="0"/>
    <x v="13"/>
    <x v="7"/>
    <n v="2"/>
    <n v="2"/>
    <n v="34"/>
    <x v="7"/>
    <n v="26"/>
    <n v="47"/>
    <x v="5"/>
    <n v="2"/>
    <s v="2. EXP - Operating Expense"/>
    <n v="45"/>
    <x v="19"/>
    <n v="1335"/>
    <n v="25521.2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0"/>
    <n v="0"/>
    <n v="0"/>
    <n v="0"/>
    <n v="0"/>
    <n v="0"/>
    <n v="0"/>
    <n v="25521.27"/>
    <n v="25521.2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19"/>
    <x v="12"/>
    <n v="2"/>
    <n v="2"/>
    <n v="34"/>
    <x v="7"/>
    <n v="26"/>
    <n v="47"/>
    <x v="5"/>
    <n v="2"/>
    <s v="2. EXP - Operating Expense"/>
    <n v="45"/>
    <x v="19"/>
    <n v="1335"/>
    <n v="29741.7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3325.5"/>
    <n v="895"/>
    <n v="0"/>
    <n v="0"/>
    <n v="0"/>
    <n v="0"/>
    <n v="0"/>
    <n v="29741.77"/>
    <n v="29741.7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2"/>
    <x v="4"/>
    <x v="1"/>
    <n v="2"/>
    <n v="2"/>
    <n v="46"/>
    <x v="3"/>
    <n v="26"/>
    <n v="59"/>
    <x v="2"/>
    <n v="2"/>
    <s v="2. EXP - Operating Expense"/>
    <n v="49"/>
    <x v="93"/>
    <n v="427"/>
    <n v="197354.34"/>
    <n v="39.99"/>
    <n v="0"/>
    <n v="12005.83"/>
    <n v="0"/>
    <n v="0"/>
    <n v="2083.1999999999998"/>
    <n v="16890.689999999999"/>
    <n v="566.37"/>
    <n v="5390.11"/>
    <n v="0"/>
    <n v="32342.07"/>
    <n v="2582.41"/>
    <n v="16446.195"/>
    <n v="16446.195"/>
    <n v="16446.195"/>
    <n v="16446.195"/>
    <n v="16446.195"/>
    <n v="16446.195"/>
    <n v="16446.195"/>
    <n v="16446.195"/>
    <n v="16446.195"/>
    <n v="16446.195"/>
    <n v="16446.195"/>
    <n v="16446.195"/>
    <n v="71900.67"/>
    <n v="197354.34"/>
    <s v="All Budget Divisions"/>
    <s v="CD-90 - Information Technology"/>
    <x v="1"/>
    <s v="USF"/>
    <s v="General and Administrative"/>
    <s v="Hardware and Equipment"/>
    <n v="125453.67"/>
    <s v="90-922-90.64300"/>
    <s v="922-Technology Operations"/>
    <s v="922"/>
    <x v="93"/>
    <x v="14"/>
  </r>
  <r>
    <x v="0"/>
    <x v="3"/>
    <x v="3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504"/>
    <n v="8822768.6400000006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1836037.31"/>
    <n v="752728.33"/>
    <n v="719153.58"/>
    <n v="1020682.96"/>
    <n v="706390.73"/>
    <n v="694607.94"/>
    <n v="635643.23"/>
    <n v="6786126.7400000002"/>
    <n v="6786126.7400000002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7"/>
    <x v="5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3"/>
    <x v="8"/>
    <x v="1"/>
    <n v="2"/>
    <n v="2"/>
    <n v="50"/>
    <x v="0"/>
    <n v="26"/>
    <n v="53"/>
    <x v="3"/>
    <n v="2"/>
    <s v="2. EXP - Operating Expense"/>
    <n v="31"/>
    <x v="24"/>
    <n v="7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42"/>
    <n v="0"/>
    <n v="0"/>
    <n v="0"/>
    <n v="0"/>
    <n v="-358.92"/>
    <n v="119.64"/>
    <n v="-18.86"/>
    <n v="59.83"/>
    <n v="475.03"/>
    <n v="4.71"/>
    <n v="0"/>
    <n v="0"/>
    <n v="0"/>
    <n v="0"/>
    <n v="0"/>
    <n v="0"/>
    <n v="0"/>
    <n v="0"/>
    <n v="0"/>
    <n v="0"/>
    <n v="0"/>
    <n v="0"/>
    <n v="0"/>
    <n v="0"/>
    <n v="0"/>
    <n v="281.43"/>
    <n v="0"/>
    <s v="All Budget Divisions"/>
    <s v="CD-90 - Information Technology"/>
    <x v="1"/>
    <s v="USF"/>
    <s v="Employee Expenses"/>
    <s v="Compensation and Benefits"/>
    <n v="-281.43"/>
    <s v="90-919-90.62309"/>
    <s v="919-Database Administration"/>
    <s v="919"/>
    <x v="47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55"/>
    <n v="-24462.18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-5611.4"/>
    <n v="-5640.03"/>
    <n v="-1985.06"/>
    <n v="0"/>
    <n v="0"/>
    <n v="0"/>
    <n v="0"/>
    <n v="-24943.42"/>
    <n v="-24462.18"/>
    <s v="All Budget Divisions"/>
    <s v="CD-90 - Information Technology"/>
    <x v="1"/>
    <s v="USF"/>
    <s v="Employee Expenses"/>
    <s v="Compensation and Benefits"/>
    <n v="481.24"/>
    <s v="90-902-90.62309"/>
    <s v="902-Business Relationship Management"/>
    <s v="902"/>
    <x v="47"/>
    <x v="0"/>
  </r>
  <r>
    <x v="0"/>
    <x v="3"/>
    <x v="3"/>
    <n v="2"/>
    <n v="2"/>
    <n v="36"/>
    <x v="14"/>
    <n v="26"/>
    <n v="49"/>
    <x v="10"/>
    <n v="2"/>
    <s v="2. EXP - Operating Expense"/>
    <n v="40"/>
    <x v="48"/>
    <n v="1341"/>
    <n v="1297844.68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0"/>
    <n v="148624.72"/>
    <n v="121362.59"/>
    <n v="123726.6"/>
    <n v="230626.85"/>
    <n v="99343.22"/>
    <n v="113718.78"/>
    <n v="91338.78"/>
    <n v="96639.34"/>
    <n v="438624.55"/>
    <n v="272463.8"/>
    <s v="All Budget Divisions"/>
    <s v="BD-40 - Lifeline"/>
    <x v="5"/>
    <s v="USF"/>
    <s v="General and Administrative"/>
    <s v="Printing and Postage"/>
    <n v="-166160.75"/>
    <s v="40-400-40.62600"/>
    <s v="400-Lifeline"/>
    <s v="400"/>
    <x v="48"/>
    <x v="8"/>
  </r>
  <r>
    <x v="2"/>
    <x v="4"/>
    <x v="1"/>
    <n v="2"/>
    <n v="2"/>
    <n v="43"/>
    <x v="21"/>
    <n v="26"/>
    <n v="56"/>
    <x v="12"/>
    <n v="2"/>
    <s v="2. EXP - Operating Expense"/>
    <n v="44"/>
    <x v="57"/>
    <n v="327"/>
    <n v="2500"/>
    <n v="0"/>
    <n v="0"/>
    <n v="0"/>
    <n v="0"/>
    <n v="0"/>
    <n v="0"/>
    <n v="0"/>
    <n v="0"/>
    <n v="0"/>
    <n v="0"/>
    <n v="0"/>
    <n v="0"/>
    <n v="0"/>
    <n v="0"/>
    <n v="0"/>
    <n v="0"/>
    <n v="0"/>
    <n v="1354.9056"/>
    <n v="1145.0944"/>
    <n v="0"/>
    <n v="0"/>
    <n v="0"/>
    <n v="0"/>
    <n v="0"/>
    <n v="0"/>
    <n v="2500"/>
    <s v="All Budget Divisions"/>
    <s v="CD-73 - Procurement"/>
    <x v="1"/>
    <s v="USF"/>
    <s v="Employee Expenses"/>
    <s v="Travel"/>
    <n v="2500"/>
    <s v="73-730-73.63800"/>
    <s v="730-Procurement"/>
    <s v="730"/>
    <x v="57"/>
    <x v="7"/>
  </r>
  <r>
    <x v="0"/>
    <x v="19"/>
    <x v="12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11"/>
    <x v="6"/>
    <n v="2"/>
    <n v="2"/>
    <n v="39"/>
    <x v="1"/>
    <n v="26"/>
    <n v="52"/>
    <x v="1"/>
    <n v="2"/>
    <s v="2. EXP - Operating Expense"/>
    <n v="29"/>
    <x v="4"/>
    <n v="1512"/>
    <n v="60600.19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5108.0600000000004"/>
    <n v="4643.6899999999996"/>
    <n v="5108.0600000000004"/>
    <n v="5108.0600000000004"/>
    <n v="4875.88"/>
    <n v="5108.0600000000004"/>
    <n v="5340.25"/>
    <n v="4875.88"/>
    <n v="5108.0600000000004"/>
    <n v="5108.0600000000004"/>
    <n v="4875.88"/>
    <n v="5340.25"/>
    <n v="39051.440000000002"/>
    <n v="45276"/>
    <s v="All Budget Divisions"/>
    <s v="CD-61 - Office of the Chief Administrative Officer Division"/>
    <x v="1"/>
    <s v="USF"/>
    <s v="Employee Expenses"/>
    <s v="Compensation and Benefits"/>
    <n v="6224.56"/>
    <s v="93-931-93.62306"/>
    <s v="931-Administrative Assistants"/>
    <s v="931"/>
    <x v="4"/>
    <x v="3"/>
  </r>
  <r>
    <x v="0"/>
    <x v="14"/>
    <x v="8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3"/>
    <x v="3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6"/>
    <x v="1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13"/>
    <x v="7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2"/>
    <x v="2"/>
    <n v="2"/>
    <n v="2"/>
    <n v="46"/>
    <x v="3"/>
    <n v="26"/>
    <n v="59"/>
    <x v="2"/>
    <n v="2"/>
    <s v="2. EXP - Operating Expense"/>
    <n v="24"/>
    <x v="3"/>
    <n v="1493"/>
    <n v="18794.38"/>
    <n v="411"/>
    <n v="764"/>
    <n v="344"/>
    <n v="809"/>
    <n v="566"/>
    <n v="769"/>
    <n v="406"/>
    <n v="1301"/>
    <n v="571"/>
    <n v="0"/>
    <n v="0"/>
    <n v="0"/>
    <n v="411"/>
    <n v="764"/>
    <n v="344"/>
    <n v="1929.23"/>
    <n v="1841.54"/>
    <n v="1929.23"/>
    <n v="2016.92"/>
    <n v="1841.54"/>
    <n v="1929.23"/>
    <n v="1929.23"/>
    <n v="1841.54"/>
    <n v="2016.92"/>
    <n v="1519"/>
    <n v="1519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11"/>
    <x v="6"/>
    <n v="2"/>
    <n v="2"/>
    <n v="46"/>
    <x v="3"/>
    <n v="26"/>
    <n v="59"/>
    <x v="2"/>
    <n v="2"/>
    <s v="2. EXP - Operating Expense"/>
    <n v="24"/>
    <x v="3"/>
    <n v="1498"/>
    <n v="73240.61"/>
    <n v="4755.59"/>
    <n v="4189.79"/>
    <n v="4491.79"/>
    <n v="5875.59"/>
    <n v="5676.8"/>
    <n v="6195.6"/>
    <n v="3593.77"/>
    <n v="5085.41"/>
    <n v="4081"/>
    <n v="0"/>
    <n v="0"/>
    <n v="0"/>
    <n v="6173.54"/>
    <n v="5612.31"/>
    <n v="6173.54"/>
    <n v="6173.54"/>
    <n v="5892.92"/>
    <n v="6173.54"/>
    <n v="6454.15"/>
    <n v="5892.92"/>
    <n v="6173.54"/>
    <n v="6173.54"/>
    <n v="5892.92"/>
    <n v="6454.15"/>
    <n v="43945.34"/>
    <n v="54720"/>
    <s v="All Budget Divisions"/>
    <s v="CD-90 - Information Technology"/>
    <x v="1"/>
    <s v="USF"/>
    <s v="Employee Expenses"/>
    <s v="Compensation and Benefits"/>
    <n v="10774.66"/>
    <s v="90-922-90.62301"/>
    <s v="922-Technology Operations"/>
    <s v="922"/>
    <x v="3"/>
    <x v="3"/>
  </r>
  <r>
    <x v="0"/>
    <x v="14"/>
    <x v="8"/>
    <n v="2"/>
    <n v="2"/>
    <n v="42"/>
    <x v="11"/>
    <n v="26"/>
    <n v="55"/>
    <x v="6"/>
    <n v="2"/>
    <s v="2. EXP - Operating Expense"/>
    <n v="27"/>
    <x v="38"/>
    <n v="1331"/>
    <n v="9470.93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1253.27"/>
    <n v="1253.27"/>
    <n v="1196.31"/>
    <n v="1310.24"/>
    <n v="4457.84"/>
    <n v="4457.84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19"/>
    <x v="12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0"/>
    <x v="3"/>
    <x v="3"/>
    <n v="2"/>
    <n v="2"/>
    <n v="53"/>
    <x v="16"/>
    <n v="26"/>
    <n v="59"/>
    <x v="2"/>
    <n v="2"/>
    <s v="2. EXP - Operating Expense"/>
    <n v="27"/>
    <x v="38"/>
    <n v="1491"/>
    <n v="10338.75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0"/>
    <n v="844.45"/>
    <n v="884.66"/>
    <n v="924.88"/>
    <n v="844.45"/>
    <n v="884.66"/>
    <n v="884.66"/>
    <n v="844.45"/>
    <n v="924.88"/>
    <n v="4400.8599999999997"/>
    <n v="3301.66"/>
    <s v="All Budget Divisions"/>
    <s v="DA-40 - Lifeline (DA)"/>
    <x v="5"/>
    <s v="USF"/>
    <s v="Employee Expenses"/>
    <s v="Compensation and Benefits"/>
    <n v="-1099.2"/>
    <s v="90-917-40.62304"/>
    <s v="917-IT Lifeline Support"/>
    <s v="917"/>
    <x v="38"/>
    <x v="3"/>
  </r>
  <r>
    <x v="0"/>
    <x v="17"/>
    <x v="10"/>
    <n v="2"/>
    <n v="2"/>
    <n v="53"/>
    <x v="16"/>
    <n v="26"/>
    <n v="59"/>
    <x v="2"/>
    <n v="2"/>
    <s v="2. EXP - Operating Expense"/>
    <n v="29"/>
    <x v="4"/>
    <n v="1491"/>
    <n v="192907.95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6179.99"/>
    <n v="16179.99"/>
    <n v="15444.53"/>
    <n v="16179.99"/>
    <n v="16915.439999999999"/>
    <n v="15444.53"/>
    <n v="16179.99"/>
    <n v="16179.99"/>
    <n v="15444.53"/>
    <n v="16915.439999999999"/>
    <n v="31843.53"/>
    <n v="31843.53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0"/>
    <x v="19"/>
    <x v="12"/>
    <n v="2"/>
    <n v="2"/>
    <n v="55"/>
    <x v="9"/>
    <n v="26"/>
    <n v="55"/>
    <x v="6"/>
    <n v="2"/>
    <s v="2. EXP - Operating Expense"/>
    <n v="13"/>
    <x v="72"/>
    <n v="1394"/>
    <n v="573056.18000000005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87424.78"/>
    <n v="87252.02"/>
    <n v="0"/>
    <n v="0"/>
    <n v="0"/>
    <n v="0"/>
    <n v="0"/>
    <n v="573056.18000000005"/>
    <n v="573056.18000000005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2"/>
    <x v="2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0"/>
    <x v="0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7"/>
    <x v="5"/>
    <n v="2"/>
    <n v="2"/>
    <n v="54"/>
    <x v="15"/>
    <n v="26"/>
    <n v="59"/>
    <x v="2"/>
    <n v="2"/>
    <s v="2. EXP - Operating Expense"/>
    <n v="18"/>
    <x v="2"/>
    <n v="1484"/>
    <n v="835630.37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104453.8"/>
    <n v="104453.8"/>
    <n v="104453.8"/>
    <n v="0"/>
    <n v="0"/>
    <n v="0"/>
    <n v="0"/>
    <n v="940084.17"/>
    <n v="835630.37"/>
    <s v="All Budget Divisions"/>
    <s v="DA-50 - Rural Health Care (DA)"/>
    <x v="2"/>
    <s v="USF"/>
    <s v="General and Administrative"/>
    <s v="Computer Support and Maintenance"/>
    <n v="-104453.8"/>
    <s v="90-913-50.61420"/>
    <s v="913-Architecture and Standards"/>
    <s v="913"/>
    <x v="2"/>
    <x v="2"/>
  </r>
  <r>
    <x v="0"/>
    <x v="11"/>
    <x v="6"/>
    <n v="2"/>
    <n v="2"/>
    <n v="46"/>
    <x v="3"/>
    <n v="26"/>
    <n v="59"/>
    <x v="2"/>
    <n v="2"/>
    <s v="2. EXP - Operating Expense"/>
    <n v="24"/>
    <x v="3"/>
    <n v="1449"/>
    <n v="29754"/>
    <n v="893.2"/>
    <n v="1086.4000000000001"/>
    <n v="1446.8"/>
    <n v="1147.4000000000001"/>
    <n v="1709.2"/>
    <n v="961"/>
    <n v="1989.2"/>
    <n v="1147.4000000000001"/>
    <n v="1149.2"/>
    <n v="0"/>
    <n v="0"/>
    <n v="0"/>
    <n v="2508"/>
    <n v="2280"/>
    <n v="2508"/>
    <n v="2508"/>
    <n v="2394"/>
    <n v="2508"/>
    <n v="2622"/>
    <n v="2394"/>
    <n v="2508"/>
    <n v="2508"/>
    <n v="2394"/>
    <n v="2622"/>
    <n v="11529.8"/>
    <n v="22230"/>
    <s v="All Budget Divisions"/>
    <s v="CD-90 - Information Technology"/>
    <x v="1"/>
    <s v="USF"/>
    <s v="Employee Expenses"/>
    <s v="Compensation and Benefits"/>
    <n v="10700.2"/>
    <s v="90-900-90.62301"/>
    <s v="900-IT Senior Management"/>
    <s v="900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6"/>
    <x v="1"/>
    <n v="2"/>
    <n v="2"/>
    <n v="35"/>
    <x v="12"/>
    <n v="26"/>
    <n v="48"/>
    <x v="7"/>
    <n v="3"/>
    <s v="4. USAC_DEBIT - USAC Administration (Debit to SM)"/>
    <n v="130"/>
    <x v="32"/>
    <n v="1340"/>
    <n v="133932.19"/>
    <n v="11038.24"/>
    <n v="11395.59"/>
    <n v="11102.69"/>
    <n v="11038.24"/>
    <n v="11038.24"/>
    <n v="10932.91"/>
    <n v="9825.1299999999992"/>
    <n v="11810.6"/>
    <n v="10722.71"/>
    <n v="0"/>
    <n v="0"/>
    <n v="0"/>
    <n v="11161.13"/>
    <n v="11161.13"/>
    <n v="11161.13"/>
    <n v="11161.13"/>
    <n v="11161.13"/>
    <n v="11161.13"/>
    <n v="11161.13"/>
    <n v="11161.13"/>
    <n v="11161.13"/>
    <n v="11161.13"/>
    <n v="11161.13"/>
    <n v="11159.76"/>
    <n v="98904.35"/>
    <n v="100450.17"/>
    <s v="All Budget Divisions"/>
    <s v="BD-30 - High Cost"/>
    <x v="4"/>
    <s v="USF"/>
    <s v="Allocations"/>
    <s v="Allocations"/>
    <n v="1545.82"/>
    <s v="30-300-30.90400"/>
    <s v="300-High Cost"/>
    <s v="300"/>
    <x v="32"/>
    <x v="0"/>
  </r>
  <r>
    <x v="0"/>
    <x v="5"/>
    <x v="4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3"/>
    <x v="3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4"/>
    <x v="9"/>
    <x v="1"/>
    <n v="2"/>
    <n v="2"/>
    <n v="49"/>
    <x v="13"/>
    <n v="26"/>
    <n v="58"/>
    <x v="4"/>
    <n v="2"/>
    <s v="2. EXP - Operating Expense"/>
    <n v="107"/>
    <x v="12"/>
    <n v="996"/>
    <n v="0"/>
    <n v="8234.32"/>
    <n v="6911.89"/>
    <n v="2926.15"/>
    <n v="1635.58"/>
    <n v="10157.69"/>
    <n v="9416.83"/>
    <n v="7818.27"/>
    <n v="8992.7900000000009"/>
    <n v="4128.8500000000004"/>
    <n v="7876.92"/>
    <n v="8908.65"/>
    <n v="4746.1499999999996"/>
    <n v="0"/>
    <n v="0"/>
    <n v="0"/>
    <n v="0"/>
    <n v="0"/>
    <n v="0"/>
    <n v="0"/>
    <n v="0"/>
    <n v="0"/>
    <n v="0"/>
    <n v="0"/>
    <n v="0"/>
    <n v="81754.09"/>
    <n v="0"/>
    <s v="All Budget Divisions"/>
    <s v="CD-42 - ACP (FCC Appropriated Program; formerly EBB)"/>
    <x v="0"/>
    <s v="FCC"/>
    <s v="Employee Expenses"/>
    <s v="Compensation and Benefits"/>
    <n v="-81754.09"/>
    <s v="80-403-42.68008"/>
    <s v="403-ACP (FCC Appropriated Program; formerly EBB)"/>
    <s v="403"/>
    <x v="12"/>
    <x v="0"/>
  </r>
  <r>
    <x v="0"/>
    <x v="13"/>
    <x v="7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5"/>
    <x v="4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17"/>
    <x v="10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9"/>
    <x v="12"/>
    <n v="2"/>
    <n v="2"/>
    <n v="36"/>
    <x v="14"/>
    <n v="26"/>
    <n v="49"/>
    <x v="10"/>
    <n v="3"/>
    <s v="4. USAC_DEBIT - USAC Administration (Debit to SM)"/>
    <n v="121"/>
    <x v="99"/>
    <n v="1341"/>
    <n v="4238232.13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53496.2"/>
    <n v="363140.31"/>
    <n v="346602.66"/>
    <n v="355799.43"/>
    <n v="341735.56"/>
    <n v="318553.74"/>
    <n v="376699.06"/>
    <n v="2498841.6800000002"/>
    <n v="2498841.6800000002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0"/>
    <x v="0"/>
    <x v="0"/>
    <n v="2"/>
    <n v="2"/>
    <n v="38"/>
    <x v="18"/>
    <n v="26"/>
    <n v="51"/>
    <x v="8"/>
    <n v="3"/>
    <s v="4. USAC_DEBIT - USAC Administration (Debit to SM)"/>
    <n v="122"/>
    <x v="31"/>
    <n v="1356"/>
    <n v="0.01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.01"/>
    <n v="0"/>
    <n v="0"/>
    <n v="0"/>
    <n v="0.01"/>
    <n v="0.01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5"/>
    <x v="20"/>
    <x v="13"/>
    <n v="2"/>
    <n v="2"/>
    <n v="47"/>
    <x v="2"/>
    <n v="26"/>
    <n v="52"/>
    <x v="1"/>
    <n v="2"/>
    <s v="2. EXP - Operating Expense"/>
    <n v="95"/>
    <x v="7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5"/>
    <x v="16"/>
    <x v="9"/>
    <n v="2"/>
    <n v="2"/>
    <n v="53"/>
    <x v="16"/>
    <n v="26"/>
    <n v="59"/>
    <x v="2"/>
    <n v="2"/>
    <s v="2. EXP - Operating Expense"/>
    <n v="100"/>
    <x v="18"/>
    <n v="1263"/>
    <n v="99747.21"/>
    <n v="11371.96"/>
    <n v="9888.66"/>
    <n v="10383.09"/>
    <n v="10877.53"/>
    <n v="10840.03"/>
    <n v="10395.59"/>
    <n v="11371.96"/>
    <n v="24618.39"/>
    <n v="0"/>
    <n v="0"/>
    <n v="0"/>
    <n v="0"/>
    <n v="11371.96"/>
    <n v="9888.66"/>
    <n v="10383.09"/>
    <n v="10877.53"/>
    <n v="10840.03"/>
    <n v="10395.59"/>
    <n v="11371.96"/>
    <n v="24618.39"/>
    <n v="0"/>
    <n v="0"/>
    <n v="0"/>
    <n v="0"/>
    <n v="99747.21"/>
    <n v="99747.21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2"/>
    <x v="4"/>
    <x v="1"/>
    <n v="2"/>
    <n v="2"/>
    <n v="34"/>
    <x v="7"/>
    <n v="26"/>
    <n v="47"/>
    <x v="5"/>
    <n v="2"/>
    <s v="2. EXP - Operating Expense"/>
    <n v="105"/>
    <x v="11"/>
    <n v="229"/>
    <n v="151298.45680000001"/>
    <n v="0"/>
    <n v="0"/>
    <n v="100"/>
    <n v="2300"/>
    <n v="1250"/>
    <n v="0"/>
    <n v="2500"/>
    <n v="5000"/>
    <n v="450"/>
    <n v="1250"/>
    <n v="27000"/>
    <n v="108727.17"/>
    <n v="492.71100000000001"/>
    <n v="469.24860000000001"/>
    <n v="539.63589999999999"/>
    <n v="516.17349999999999"/>
    <n v="492.71100000000001"/>
    <n v="516.17349999999999"/>
    <n v="516.17349999999999"/>
    <n v="516.17349999999999"/>
    <n v="516.17349999999999"/>
    <n v="492.71100000000001"/>
    <n v="516.17349999999999"/>
    <n v="145714.3983"/>
    <n v="148577.17000000001"/>
    <n v="151298.45680000001"/>
    <s v="All Budget Divisions"/>
    <s v="BD-20 - Schools &amp; Libraries"/>
    <x v="3"/>
    <s v="USF"/>
    <s v="Employee Expenses"/>
    <s v="Compensation and Benefits"/>
    <n v="2721.2867999999999"/>
    <s v="20-200-20.68005"/>
    <s v="200-Schools &amp; Libraries"/>
    <s v="200"/>
    <x v="11"/>
    <x v="3"/>
  </r>
  <r>
    <x v="0"/>
    <x v="13"/>
    <x v="7"/>
    <n v="2"/>
    <n v="2"/>
    <n v="42"/>
    <x v="11"/>
    <n v="26"/>
    <n v="55"/>
    <x v="6"/>
    <n v="2"/>
    <s v="2. EXP - Operating Expense"/>
    <n v="105"/>
    <x v="11"/>
    <n v="1406"/>
    <n v="12010.34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39.81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7"/>
    <x v="10"/>
    <n v="2"/>
    <n v="2"/>
    <n v="52"/>
    <x v="10"/>
    <n v="26"/>
    <n v="59"/>
    <x v="2"/>
    <n v="2"/>
    <s v="2. EXP - Operating Expense"/>
    <n v="105"/>
    <x v="11"/>
    <n v="1452"/>
    <n v="40469.83"/>
    <n v="0"/>
    <n v="0"/>
    <n v="250"/>
    <n v="250"/>
    <n v="0"/>
    <n v="0"/>
    <n v="0"/>
    <n v="0"/>
    <n v="500"/>
    <n v="0"/>
    <n v="0"/>
    <n v="0"/>
    <n v="0"/>
    <n v="0"/>
    <n v="139.62"/>
    <n v="139.62"/>
    <n v="133.27000000000001"/>
    <n v="139.62"/>
    <n v="145.96"/>
    <n v="133.27000000000001"/>
    <n v="139.62"/>
    <n v="139.62"/>
    <n v="15765.27"/>
    <n v="23593.96"/>
    <n v="0"/>
    <n v="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2"/>
    <x v="2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4"/>
    <x v="8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7"/>
    <x v="5"/>
    <n v="2"/>
    <n v="2"/>
    <n v="36"/>
    <x v="14"/>
    <n v="26"/>
    <n v="49"/>
    <x v="10"/>
    <n v="2"/>
    <s v="2. EXP - Operating Expense"/>
    <n v="70"/>
    <x v="37"/>
    <n v="1341"/>
    <n v="785473.06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65037.48"/>
    <n v="57807.63"/>
    <n v="78549.02"/>
    <n v="0"/>
    <n v="0"/>
    <n v="0"/>
    <n v="0"/>
    <n v="871418.11"/>
    <n v="785473.06"/>
    <s v="All Budget Divisions"/>
    <s v="BD-40 - Lifeline"/>
    <x v="5"/>
    <s v="USF"/>
    <s v="Professional Services"/>
    <s v="Third Party Identity Verification"/>
    <n v="-85945.05"/>
    <s v="40-400-40.64880"/>
    <s v="400-Lifeline"/>
    <s v="400"/>
    <x v="37"/>
    <x v="11"/>
  </r>
  <r>
    <x v="2"/>
    <x v="4"/>
    <x v="1"/>
    <n v="2"/>
    <n v="2"/>
    <n v="42"/>
    <x v="11"/>
    <n v="26"/>
    <n v="52"/>
    <x v="1"/>
    <n v="2"/>
    <s v="2. EXP - Operating Expense"/>
    <n v="82"/>
    <x v="113"/>
    <n v="317"/>
    <n v="427767.99998800003"/>
    <n v="3565.19"/>
    <n v="1199.6300000000001"/>
    <n v="7162.23"/>
    <n v="7146.8"/>
    <n v="1953.43"/>
    <n v="1438.7"/>
    <n v="894.37"/>
    <n v="3228.48"/>
    <n v="20862.96"/>
    <n v="41983.25"/>
    <n v="19492.34"/>
    <n v="19170.97"/>
    <n v="41811.999999"/>
    <n v="35111.999999"/>
    <n v="39617.999999"/>
    <n v="34411.999999"/>
    <n v="31611.999999"/>
    <n v="35117.999999"/>
    <n v="42211.999999"/>
    <n v="31611.999999"/>
    <n v="35117.999999"/>
    <n v="34411.999999"/>
    <n v="31611.999999"/>
    <n v="35117.999999"/>
    <n v="128098.35"/>
    <n v="427767.99998800003"/>
    <s v="All Budget Divisions"/>
    <s v="CD-70 - Finance"/>
    <x v="1"/>
    <s v="USF"/>
    <s v="General and Administrative"/>
    <s v="Telecommunications and Other Expenses"/>
    <n v="299669.64998799999"/>
    <s v="70-735-70.65200"/>
    <s v="735-Facilities"/>
    <s v="735"/>
    <x v="113"/>
    <x v="8"/>
  </r>
  <r>
    <x v="1"/>
    <x v="1"/>
    <x v="1"/>
    <n v="2"/>
    <n v="2"/>
    <n v="34"/>
    <x v="7"/>
    <n v="26"/>
    <n v="47"/>
    <x v="5"/>
    <n v="2"/>
    <s v="2. EXP - Operating Expense"/>
    <n v="83"/>
    <x v="13"/>
    <n v="450"/>
    <n v="468077.69160000002"/>
    <n v="42701.87"/>
    <n v="36430.44"/>
    <n v="37259.65"/>
    <n v="36983.43"/>
    <n v="37902.03"/>
    <n v="37643.11"/>
    <n v="32886.800000000003"/>
    <n v="35644.32"/>
    <n v="34471.65"/>
    <n v="32403.4"/>
    <n v="32509.49"/>
    <n v="48297.54"/>
    <n v="49248.277399999999"/>
    <n v="37727.101999999999"/>
    <n v="42606.965300000003"/>
    <n v="38902.0118"/>
    <n v="40754.488599999997"/>
    <n v="40754.488599999997"/>
    <n v="38654.535400000001"/>
    <n v="41301.708200000001"/>
    <n v="38791.435799999999"/>
    <n v="33792.631099999999"/>
    <n v="32175.0128"/>
    <n v="33369.034599999999"/>
    <n v="445133.73"/>
    <n v="468077.69160000002"/>
    <s v="All Budget Divisions"/>
    <s v="BD-20 - Schools &amp; Libraries"/>
    <x v="3"/>
    <s v="USF"/>
    <s v="Employee Expenses"/>
    <s v="Compensation and Benefits"/>
    <n v="22943.961599999999"/>
    <s v="20-200-20.66000"/>
    <s v="200-Schools &amp; Libraries"/>
    <s v="200"/>
    <x v="13"/>
    <x v="3"/>
  </r>
  <r>
    <x v="3"/>
    <x v="8"/>
    <x v="1"/>
    <n v="2"/>
    <n v="2"/>
    <n v="46"/>
    <x v="3"/>
    <n v="26"/>
    <n v="59"/>
    <x v="2"/>
    <n v="2"/>
    <s v="2. EXP - Operating Expense"/>
    <n v="92"/>
    <x v="83"/>
    <n v="869"/>
    <n v="584831.06000399997"/>
    <n v="33521.410000000003"/>
    <n v="33376.15"/>
    <n v="49203.839999999997"/>
    <n v="36386.47"/>
    <n v="34434.83"/>
    <n v="36630.9"/>
    <n v="37852.629999999997"/>
    <n v="62203.4"/>
    <n v="36553.980000000003"/>
    <n v="34961.19"/>
    <n v="46238.63"/>
    <n v="38485.72"/>
    <n v="48735.921667000002"/>
    <n v="48735.921667000002"/>
    <n v="48735.921667000002"/>
    <n v="48735.921667000002"/>
    <n v="48735.921667000002"/>
    <n v="48735.921667000002"/>
    <n v="48735.921667000002"/>
    <n v="48735.921667000002"/>
    <n v="48735.921667000002"/>
    <n v="48735.921667000002"/>
    <n v="48735.921667000002"/>
    <n v="48735.921667000002"/>
    <n v="479849.15"/>
    <n v="584831.06000399997"/>
    <s v="All Budget Divisions"/>
    <s v="CD-90 - Information Technology"/>
    <x v="1"/>
    <s v="USF"/>
    <s v="General and Administrative"/>
    <s v="Telecommunications and Other Expenses"/>
    <n v="104981.910004"/>
    <s v="90-922-90.66600"/>
    <s v="922-Technology Operations"/>
    <s v="922"/>
    <x v="83"/>
    <x v="8"/>
  </r>
  <r>
    <x v="3"/>
    <x v="8"/>
    <x v="1"/>
    <n v="2"/>
    <n v="2"/>
    <n v="47"/>
    <x v="2"/>
    <n v="26"/>
    <n v="52"/>
    <x v="1"/>
    <n v="2"/>
    <s v="2. EXP - Operating Expense"/>
    <n v="93"/>
    <x v="34"/>
    <n v="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0"/>
    <x v="17"/>
    <x v="10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6"/>
    <x v="12"/>
    <x v="6"/>
    <n v="2"/>
    <n v="2"/>
    <n v="47"/>
    <x v="2"/>
    <n v="26"/>
    <n v="60"/>
    <x v="9"/>
    <n v="2"/>
    <s v="2. EXP - Operating Expense"/>
    <n v="45"/>
    <x v="19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0"/>
    <x v="0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1"/>
    <x v="1"/>
    <x v="1"/>
    <n v="2"/>
    <n v="2"/>
    <n v="38"/>
    <x v="18"/>
    <n v="26"/>
    <n v="51"/>
    <x v="8"/>
    <n v="2"/>
    <s v="2. EXP - Operating Expense"/>
    <n v="57"/>
    <x v="22"/>
    <n v="4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4"/>
    <x v="9"/>
    <x v="1"/>
    <n v="2"/>
    <n v="2"/>
    <n v="46"/>
    <x v="3"/>
    <n v="26"/>
    <n v="59"/>
    <x v="2"/>
    <n v="2"/>
    <s v="2. EXP - Operating Expense"/>
    <n v="57"/>
    <x v="22"/>
    <n v="1076"/>
    <n v="0"/>
    <n v="157000"/>
    <n v="196599.2"/>
    <n v="178264.99"/>
    <n v="311180.15000000002"/>
    <n v="219522.93"/>
    <n v="457010.03"/>
    <n v="285082.89"/>
    <n v="691084.37"/>
    <n v="789448.43"/>
    <n v="885576.15"/>
    <n v="929145.67"/>
    <n v="733245.34"/>
    <n v="0"/>
    <n v="0"/>
    <n v="0"/>
    <n v="0"/>
    <n v="0"/>
    <n v="0"/>
    <n v="0"/>
    <n v="0"/>
    <n v="0"/>
    <n v="0"/>
    <n v="0"/>
    <n v="0"/>
    <n v="5833160.1500000004"/>
    <n v="0"/>
    <s v="All Budget Divisions"/>
    <s v="CD-90 - Information Technology"/>
    <x v="1"/>
    <s v="USF"/>
    <s v="Professional Services"/>
    <s v="Other Professional Services"/>
    <n v="-5833160.1500000004"/>
    <s v="90-913-90.64800"/>
    <s v="913-Architecture and Standards"/>
    <s v="913"/>
    <x v="22"/>
    <x v="9"/>
  </r>
  <r>
    <x v="0"/>
    <x v="2"/>
    <x v="2"/>
    <n v="2"/>
    <n v="2"/>
    <n v="40"/>
    <x v="4"/>
    <n v="26"/>
    <n v="53"/>
    <x v="3"/>
    <n v="2"/>
    <s v="2. EXP - Operating Expense"/>
    <n v="57"/>
    <x v="22"/>
    <n v="1378"/>
    <n v="3749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0"/>
    <x v="0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5"/>
    <x v="20"/>
    <x v="13"/>
    <n v="2"/>
    <n v="2"/>
    <n v="46"/>
    <x v="3"/>
    <n v="26"/>
    <n v="59"/>
    <x v="2"/>
    <n v="2"/>
    <s v="2. EXP - Operating Expense"/>
    <n v="39"/>
    <x v="2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2"/>
    <x v="2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5"/>
    <x v="4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1"/>
    <x v="1"/>
    <x v="1"/>
    <n v="2"/>
    <n v="2"/>
    <n v="49"/>
    <x v="13"/>
    <n v="26"/>
    <n v="49"/>
    <x v="10"/>
    <n v="2"/>
    <s v="2. EXP - Operating Expense"/>
    <n v="40"/>
    <x v="48"/>
    <n v="461"/>
    <n v="1699999.9999919999"/>
    <n v="247903.58"/>
    <n v="46538.65"/>
    <n v="54862.46"/>
    <n v="48934.06"/>
    <n v="43851.68"/>
    <n v="54835.37"/>
    <n v="56155.44"/>
    <n v="93846.94"/>
    <n v="547791.22"/>
    <n v="581905.99"/>
    <n v="383091.67"/>
    <n v="241885.26"/>
    <n v="141666.666666"/>
    <n v="141666.666666"/>
    <n v="141666.666666"/>
    <n v="141666.666666"/>
    <n v="141666.666666"/>
    <n v="141666.666666"/>
    <n v="141666.666666"/>
    <n v="141666.666666"/>
    <n v="141666.666666"/>
    <n v="141666.666666"/>
    <n v="141666.666666"/>
    <n v="141666.666666"/>
    <n v="2401602.3199999998"/>
    <n v="1699999.9999919999"/>
    <s v="All Budget Divisions"/>
    <s v="CD-42 - ACP (FCC Appropriated Program; formerly EBB)"/>
    <x v="0"/>
    <s v="FCC"/>
    <s v="General and Administrative"/>
    <s v="Printing and Postage"/>
    <n v="-701602.32000800001"/>
    <s v="40-403-42.62600"/>
    <s v="403-ACP (FCC Appropriated Program; formerly EBB)"/>
    <s v="403"/>
    <x v="48"/>
    <x v="8"/>
  </r>
  <r>
    <x v="0"/>
    <x v="11"/>
    <x v="6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2"/>
    <x v="4"/>
    <x v="1"/>
    <n v="2"/>
    <n v="2"/>
    <n v="42"/>
    <x v="11"/>
    <n v="26"/>
    <n v="55"/>
    <x v="6"/>
    <n v="2"/>
    <s v="2. EXP - Operating Expense"/>
    <n v="26"/>
    <x v="51"/>
    <n v="323"/>
    <n v="115943.8423"/>
    <n v="0"/>
    <n v="4169.01"/>
    <n v="6484.68"/>
    <n v="8787.23"/>
    <n v="4648.55"/>
    <n v="6484.15"/>
    <n v="7190.06"/>
    <n v="6775.9"/>
    <n v="8189.77"/>
    <n v="2987.65"/>
    <n v="5302.27"/>
    <n v="4623.95"/>
    <n v="9328.8148999999994"/>
    <n v="8884.5856000000003"/>
    <n v="10217.2734"/>
    <n v="9773.0442000000003"/>
    <n v="9328.8148999999994"/>
    <n v="9773.0442000000003"/>
    <n v="9773.0442000000003"/>
    <n v="9773.0442000000003"/>
    <n v="9773.0442000000003"/>
    <n v="9328.8148999999994"/>
    <n v="9773.0442000000003"/>
    <n v="10217.2734"/>
    <n v="65643.22"/>
    <n v="115943.8423"/>
    <s v="All Budget Divisions"/>
    <s v="CD-70 - Finance"/>
    <x v="1"/>
    <s v="USF"/>
    <s v="Employee Expenses"/>
    <s v="Compensation and Benefits"/>
    <n v="50300.622300000003"/>
    <s v="70-799-70.62303"/>
    <s v="799-Enterprise Resource Program"/>
    <s v="799"/>
    <x v="51"/>
    <x v="3"/>
  </r>
  <r>
    <x v="0"/>
    <x v="17"/>
    <x v="10"/>
    <n v="2"/>
    <n v="2"/>
    <n v="39"/>
    <x v="1"/>
    <n v="26"/>
    <n v="52"/>
    <x v="1"/>
    <n v="2"/>
    <s v="2. EXP - Operating Expense"/>
    <n v="26"/>
    <x v="51"/>
    <n v="1369"/>
    <n v="19527.169999999998"/>
    <n v="1749.79"/>
    <n v="-10"/>
    <n v="-10"/>
    <n v="-15"/>
    <n v="-10"/>
    <n v="-10"/>
    <n v="-10"/>
    <n v="-5"/>
    <n v="0"/>
    <n v="0"/>
    <n v="0"/>
    <n v="0"/>
    <n v="1749.79"/>
    <n v="-10"/>
    <n v="1786.86"/>
    <n v="1786.86"/>
    <n v="1705.64"/>
    <n v="1786.86"/>
    <n v="1868.08"/>
    <n v="1705.64"/>
    <n v="1786.86"/>
    <n v="1786.86"/>
    <n v="1705.64"/>
    <n v="1868.08"/>
    <n v="1739.79"/>
    <n v="173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77"/>
    <n v="23614.48"/>
    <n v="2032.1"/>
    <n v="2087.9"/>
    <n v="2056.12"/>
    <n v="1862.54"/>
    <n v="1677.21"/>
    <n v="1612.02"/>
    <n v="1666.52"/>
    <n v="1666.52"/>
    <n v="1669"/>
    <n v="0"/>
    <n v="0"/>
    <n v="0"/>
    <n v="1990.49"/>
    <n v="1809.54"/>
    <n v="1990.49"/>
    <n v="1990.49"/>
    <n v="1900.02"/>
    <n v="1990.49"/>
    <n v="2080.9699999999998"/>
    <n v="1900.02"/>
    <n v="1990.49"/>
    <n v="1990.49"/>
    <n v="1900.02"/>
    <n v="2080.9699999999998"/>
    <n v="16329.93"/>
    <n v="17643"/>
    <s v="All Budget Divisions"/>
    <s v="CD-90 - Information Technology"/>
    <x v="1"/>
    <s v="USF"/>
    <s v="Employee Expenses"/>
    <s v="Compensation and Benefits"/>
    <n v="1313.07"/>
    <s v="90-910-90.62304"/>
    <s v="910-Enterprise Technology Development"/>
    <s v="910"/>
    <x v="38"/>
    <x v="3"/>
  </r>
  <r>
    <x v="0"/>
    <x v="11"/>
    <x v="6"/>
    <n v="2"/>
    <n v="2"/>
    <n v="47"/>
    <x v="2"/>
    <n v="26"/>
    <n v="60"/>
    <x v="9"/>
    <n v="2"/>
    <s v="2. EXP - Operating Expense"/>
    <n v="27"/>
    <x v="38"/>
    <n v="1511"/>
    <n v="13993.78"/>
    <n v="1233.9000000000001"/>
    <n v="1268.75"/>
    <n v="1135.55"/>
    <n v="1194.79"/>
    <n v="1194.79"/>
    <n v="1194.79"/>
    <n v="1194.79"/>
    <n v="1194.79"/>
    <n v="1221.1199999999999"/>
    <n v="0"/>
    <n v="0"/>
    <n v="0"/>
    <n v="1179.55"/>
    <n v="1072.32"/>
    <n v="1179.55"/>
    <n v="1179.55"/>
    <n v="1125.94"/>
    <n v="1179.55"/>
    <n v="1233.17"/>
    <n v="1125.94"/>
    <n v="1179.55"/>
    <n v="1179.55"/>
    <n v="1125.94"/>
    <n v="1233.17"/>
    <n v="10833.27"/>
    <n v="10455.120000000001"/>
    <s v="All Budget Divisions"/>
    <s v="CD-93 - Human Resources"/>
    <x v="1"/>
    <s v="USF"/>
    <s v="Employee Expenses"/>
    <s v="Compensation and Benefits"/>
    <n v="-378.15"/>
    <s v="93-930-93.62304"/>
    <s v="930-Human Resources"/>
    <s v="930"/>
    <x v="38"/>
    <x v="3"/>
  </r>
  <r>
    <x v="6"/>
    <x v="12"/>
    <x v="6"/>
    <n v="2"/>
    <n v="2"/>
    <n v="54"/>
    <x v="15"/>
    <n v="26"/>
    <n v="59"/>
    <x v="2"/>
    <n v="2"/>
    <s v="2. EXP - Operating Expense"/>
    <n v="30"/>
    <x v="39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0"/>
    <x v="0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2"/>
    <x v="2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4"/>
    <x v="9"/>
    <x v="1"/>
    <n v="2"/>
    <n v="2"/>
    <n v="42"/>
    <x v="11"/>
    <n v="26"/>
    <n v="55"/>
    <x v="6"/>
    <n v="2"/>
    <s v="2. EXP - Operating Expense"/>
    <n v="21"/>
    <x v="42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5"/>
    <x v="16"/>
    <x v="9"/>
    <n v="2"/>
    <n v="2"/>
    <n v="47"/>
    <x v="2"/>
    <n v="26"/>
    <n v="60"/>
    <x v="9"/>
    <n v="2"/>
    <s v="2. EXP - Operating Expense"/>
    <n v="24"/>
    <x v="3"/>
    <n v="1324"/>
    <n v="22900"/>
    <n v="1741"/>
    <n v="2479"/>
    <n v="2384"/>
    <n v="2140"/>
    <n v="2616"/>
    <n v="2097"/>
    <n v="2146"/>
    <n v="2506"/>
    <n v="2548"/>
    <n v="2243"/>
    <n v="2838"/>
    <n v="2616"/>
    <n v="1741"/>
    <n v="2479"/>
    <n v="2384"/>
    <n v="2140"/>
    <n v="2616"/>
    <n v="2097"/>
    <n v="2146"/>
    <n v="2506"/>
    <n v="2548"/>
    <n v="2243"/>
    <n v="0"/>
    <n v="0"/>
    <n v="28354"/>
    <n v="22900"/>
    <s v="All Budget Divisions"/>
    <s v="CD-93 - Human Resources"/>
    <x v="1"/>
    <s v="USF"/>
    <s v="Employee Expenses"/>
    <s v="Compensation and Benefits"/>
    <n v="-5454"/>
    <s v="93-930-93.62301"/>
    <s v="930-Human Resources"/>
    <s v="930"/>
    <x v="3"/>
    <x v="3"/>
  </r>
  <r>
    <x v="1"/>
    <x v="1"/>
    <x v="1"/>
    <n v="2"/>
    <n v="2"/>
    <n v="54"/>
    <x v="15"/>
    <n v="26"/>
    <n v="59"/>
    <x v="2"/>
    <n v="2"/>
    <s v="2. EXP - Operating Expense"/>
    <n v="26"/>
    <x v="51"/>
    <n v="657"/>
    <n v="129448.379"/>
    <n v="9509.75"/>
    <n v="9026.82"/>
    <n v="7353.06"/>
    <n v="9767.5400000000009"/>
    <n v="13069.89"/>
    <n v="13277.22"/>
    <n v="13322.22"/>
    <n v="11224.6"/>
    <n v="9222.92"/>
    <n v="11880.16"/>
    <n v="11845.16"/>
    <n v="11875.16"/>
    <n v="10455.446"/>
    <n v="9957.5676000000003"/>
    <n v="11451.2027"/>
    <n v="10455.446"/>
    <n v="10953.3244"/>
    <n v="10953.3244"/>
    <n v="10455.446"/>
    <n v="11451.2027"/>
    <n v="10953.3244"/>
    <n v="10455.446"/>
    <n v="10953.3244"/>
    <n v="10953.3244"/>
    <n v="131374.5"/>
    <n v="129448.379"/>
    <s v="All Budget Divisions"/>
    <s v="DA-50 - Rural Health Care (DA)"/>
    <x v="2"/>
    <s v="USF"/>
    <s v="Employee Expenses"/>
    <s v="Compensation and Benefits"/>
    <n v="-1926.1210000000001"/>
    <s v="90-925-50.62303"/>
    <s v="925-RHC IT Support"/>
    <s v="925"/>
    <x v="51"/>
    <x v="3"/>
  </r>
  <r>
    <x v="0"/>
    <x v="0"/>
    <x v="0"/>
    <n v="2"/>
    <n v="2"/>
    <n v="43"/>
    <x v="21"/>
    <n v="26"/>
    <n v="56"/>
    <x v="12"/>
    <n v="2"/>
    <s v="2. EXP - Operating Expense"/>
    <n v="26"/>
    <x v="51"/>
    <n v="1410"/>
    <n v="368702.49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29532.9"/>
    <n v="29532.9"/>
    <n v="29532.9"/>
    <n v="29447.9"/>
    <n v="34530.28"/>
    <n v="32960.720000000001"/>
    <n v="36099.83"/>
    <n v="265111.65999999997"/>
    <n v="265111.65999999997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13"/>
    <x v="7"/>
    <n v="2"/>
    <n v="2"/>
    <n v="35"/>
    <x v="12"/>
    <n v="26"/>
    <n v="48"/>
    <x v="7"/>
    <n v="2"/>
    <s v="2. EXP - Operating Expense"/>
    <n v="27"/>
    <x v="38"/>
    <n v="1340"/>
    <n v="39533.18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170.05"/>
    <n v="3314.14"/>
    <n v="3025.95"/>
    <n v="3170.05"/>
    <n v="3170.05"/>
    <n v="3025.95"/>
    <n v="3314.14"/>
    <n v="17342.849999999999"/>
    <n v="17342.849999999999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8"/>
    <x v="11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14"/>
    <x v="8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3"/>
    <x v="3"/>
    <n v="2"/>
    <n v="2"/>
    <n v="37"/>
    <x v="5"/>
    <n v="26"/>
    <n v="50"/>
    <x v="0"/>
    <n v="3"/>
    <s v="4. USAC_DEBIT - USAC Administration (Debit to SM)"/>
    <n v="127"/>
    <x v="65"/>
    <n v="1346"/>
    <n v="2717585.08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0"/>
    <n v="210467.49"/>
    <n v="225709.62"/>
    <n v="212034.92"/>
    <n v="216082.72"/>
    <n v="272988.14"/>
    <n v="280189.69"/>
    <n v="267191.5"/>
    <n v="260777.57"/>
    <n v="1032919.24"/>
    <n v="772143.43"/>
    <s v="All Budget Divisions"/>
    <s v="BD-50 - Rural Health Care"/>
    <x v="2"/>
    <s v="USF"/>
    <s v="Allocations"/>
    <s v="Allocations"/>
    <n v="-260775.81"/>
    <s v="50-500-50.90257"/>
    <s v="500-Rural Health Care"/>
    <s v="500"/>
    <x v="65"/>
    <x v="0"/>
  </r>
  <r>
    <x v="5"/>
    <x v="10"/>
    <x v="1"/>
    <n v="2"/>
    <n v="2"/>
    <n v="56"/>
    <x v="22"/>
    <n v="26"/>
    <n v="57"/>
    <x v="13"/>
    <n v="5"/>
    <s v="USAC_ADMIN CAP - Capital Allocations"/>
    <n v="135"/>
    <x v="60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6"/>
    <x v="1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2"/>
    <x v="2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2"/>
    <x v="4"/>
    <x v="1"/>
    <n v="2"/>
    <n v="2"/>
    <n v="42"/>
    <x v="11"/>
    <n v="26"/>
    <n v="52"/>
    <x v="1"/>
    <n v="2"/>
    <s v="2. EXP - Operating Expense"/>
    <n v="146"/>
    <x v="5"/>
    <n v="317"/>
    <n v="126.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.14"/>
    <n v="0"/>
    <n v="0"/>
    <n v="0"/>
    <n v="0"/>
    <n v="0"/>
    <n v="0"/>
    <n v="126.14"/>
    <s v="All Budget Divisions"/>
    <s v="CD-70 - Finance"/>
    <x v="1"/>
    <s v="USF"/>
    <s v="Employee Expenses"/>
    <s v="Dues and Subscriptions"/>
    <n v="126.14"/>
    <s v="70-735-70.62200"/>
    <s v="735-Facilities"/>
    <s v="735"/>
    <x v="5"/>
    <x v="4"/>
  </r>
  <r>
    <x v="5"/>
    <x v="15"/>
    <x v="5"/>
    <n v="2"/>
    <n v="2"/>
    <n v="34"/>
    <x v="7"/>
    <n v="26"/>
    <n v="47"/>
    <x v="5"/>
    <n v="2"/>
    <s v="2. EXP - Operating Expense"/>
    <n v="104"/>
    <x v="54"/>
    <n v="1113"/>
    <n v="31202.880000000001"/>
    <n v="0"/>
    <n v="0"/>
    <n v="0"/>
    <n v="0"/>
    <n v="0"/>
    <n v="0"/>
    <n v="0"/>
    <n v="0"/>
    <n v="0"/>
    <n v="0"/>
    <n v="0"/>
    <n v="31202.880000000001"/>
    <n v="0"/>
    <n v="0"/>
    <n v="0"/>
    <n v="0"/>
    <n v="0"/>
    <n v="0"/>
    <n v="0"/>
    <n v="0"/>
    <n v="0"/>
    <n v="0"/>
    <n v="0"/>
    <n v="31202.880000000001"/>
    <n v="31202.880000000001"/>
    <n v="31202.880000000001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0"/>
    <x v="0"/>
    <n v="2"/>
    <n v="2"/>
    <n v="39"/>
    <x v="1"/>
    <n v="26"/>
    <n v="52"/>
    <x v="1"/>
    <n v="2"/>
    <s v="2. EXP - Operating Expense"/>
    <n v="105"/>
    <x v="11"/>
    <n v="1403"/>
    <n v="10470.64"/>
    <n v="175"/>
    <n v="0"/>
    <n v="0"/>
    <n v="200"/>
    <n v="0"/>
    <n v="0"/>
    <n v="150"/>
    <n v="0"/>
    <n v="0"/>
    <n v="0"/>
    <n v="0"/>
    <n v="0"/>
    <n v="175"/>
    <n v="0"/>
    <n v="0"/>
    <n v="200"/>
    <n v="0"/>
    <n v="0"/>
    <n v="150"/>
    <n v="0"/>
    <n v="0"/>
    <n v="63.46"/>
    <n v="3962.68"/>
    <n v="5919.5"/>
    <n v="525"/>
    <n v="52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3"/>
    <x v="8"/>
    <x v="1"/>
    <n v="2"/>
    <n v="2"/>
    <n v="49"/>
    <x v="13"/>
    <n v="26"/>
    <n v="59"/>
    <x v="2"/>
    <n v="2"/>
    <s v="2. EXP - Operating Expense"/>
    <n v="107"/>
    <x v="12"/>
    <n v="798"/>
    <n v="0"/>
    <n v="87866.19"/>
    <n v="56711.28"/>
    <n v="71327.11"/>
    <n v="75174.7"/>
    <n v="67263.37"/>
    <n v="66975"/>
    <n v="69338.38"/>
    <n v="62474.239999999998"/>
    <n v="53428.62"/>
    <n v="40707.96"/>
    <n v="47388.67"/>
    <n v="58093.73"/>
    <n v="0"/>
    <n v="0"/>
    <n v="0"/>
    <n v="0"/>
    <n v="0"/>
    <n v="0"/>
    <n v="0"/>
    <n v="0"/>
    <n v="0"/>
    <n v="0"/>
    <n v="0"/>
    <n v="0"/>
    <n v="756749.25"/>
    <n v="0"/>
    <s v="All Budget Divisions"/>
    <s v="CD-42 - ACP (FCC Appropriated Program; formerly EBB)"/>
    <x v="0"/>
    <s v="FCC"/>
    <s v="Employee Expenses"/>
    <s v="Compensation and Benefits"/>
    <n v="-756749.25"/>
    <s v="90-403-42.68008"/>
    <s v="403-ACP (FCC Appropriated Program; formerly EBB)"/>
    <s v="403"/>
    <x v="12"/>
    <x v="0"/>
  </r>
  <r>
    <x v="0"/>
    <x v="19"/>
    <x v="12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3"/>
    <x v="8"/>
    <x v="1"/>
    <n v="2"/>
    <n v="2"/>
    <n v="55"/>
    <x v="9"/>
    <n v="26"/>
    <n v="59"/>
    <x v="2"/>
    <n v="2"/>
    <s v="2. EXP - Operating Expense"/>
    <n v="108"/>
    <x v="30"/>
    <n v="819"/>
    <n v="-13852.7873"/>
    <n v="0"/>
    <n v="0"/>
    <n v="0"/>
    <n v="0"/>
    <n v="0"/>
    <n v="0"/>
    <n v="0"/>
    <n v="0"/>
    <n v="0"/>
    <n v="0"/>
    <n v="0"/>
    <n v="0"/>
    <n v="-1172.1588999999999"/>
    <n v="-1065.5989999999999"/>
    <n v="-1225.4389000000001"/>
    <n v="-1065.5989999999999"/>
    <n v="-1225.4389000000001"/>
    <n v="-1172.1588999999999"/>
    <n v="-1118.8789999999999"/>
    <n v="-1225.4389000000001"/>
    <n v="-1118.8789999999999"/>
    <n v="-1172.1588999999999"/>
    <n v="-1172.1588999999999"/>
    <n v="-1118.8789999999999"/>
    <n v="0"/>
    <n v="-13852.7873"/>
    <s v="All Budget Divisions"/>
    <s v="DA-20 - Schools &amp; Libraries (DA)"/>
    <x v="3"/>
    <s v="USF"/>
    <s v="Employee Expenses"/>
    <s v="Compensation and Benefits"/>
    <n v="-13852.7873"/>
    <s v="90-902-20.68009"/>
    <s v="902-Business Relationship Management"/>
    <s v="902"/>
    <x v="30"/>
    <x v="0"/>
  </r>
  <r>
    <x v="0"/>
    <x v="3"/>
    <x v="3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283"/>
    <n v="1895294.95"/>
    <n v="211364.39"/>
    <n v="183795.12"/>
    <n v="192984.88"/>
    <n v="202174.63"/>
    <n v="201612.13"/>
    <n v="193172.38"/>
    <n v="196782.34"/>
    <n v="176867.88"/>
    <n v="185290.16"/>
    <n v="193187.44"/>
    <n v="168620.6"/>
    <n v="194529.49"/>
    <n v="211364.39"/>
    <n v="183795.12"/>
    <n v="192984.88"/>
    <n v="202174.63"/>
    <n v="201612.13"/>
    <n v="193172.38"/>
    <n v="196782.34"/>
    <n v="176867.88"/>
    <n v="185290.16"/>
    <n v="193187.44"/>
    <n v="-41936.400000000001"/>
    <n v="0"/>
    <n v="2300381.44"/>
    <n v="1895294.95"/>
    <s v="All Budget Divisions"/>
    <s v="CD-90 - Information Technology"/>
    <x v="1"/>
    <s v="USF"/>
    <s v="Employee Expenses"/>
    <s v="Compensation and Benefits"/>
    <n v="-405086.49"/>
    <s v="90-909-90.68000"/>
    <s v="909-Project Management Office"/>
    <s v="909"/>
    <x v="18"/>
    <x v="3"/>
  </r>
  <r>
    <x v="0"/>
    <x v="6"/>
    <x v="1"/>
    <n v="2"/>
    <n v="2"/>
    <n v="43"/>
    <x v="21"/>
    <n v="26"/>
    <n v="56"/>
    <x v="12"/>
    <n v="2"/>
    <s v="2. EXP - Operating Expense"/>
    <n v="100"/>
    <x v="18"/>
    <n v="1410"/>
    <n v="1934208.74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63036.75"/>
    <n v="148215.23000000001"/>
    <n v="163036.75"/>
    <n v="163036.75"/>
    <n v="155625.99"/>
    <n v="163036.75"/>
    <n v="170447.52"/>
    <n v="155625.99"/>
    <n v="163036.75"/>
    <n v="163036.75"/>
    <n v="155625.99"/>
    <n v="170447.52"/>
    <n v="1341915.8899999999"/>
    <n v="1445098.48"/>
    <s v="All Budget Divisions"/>
    <s v="CD-73 - Procurement"/>
    <x v="1"/>
    <s v="USF"/>
    <s v="Employee Expenses"/>
    <s v="Compensation and Benefits"/>
    <n v="103182.59"/>
    <s v="73-730-73.68000"/>
    <s v="730-Procurement"/>
    <s v="730"/>
    <x v="18"/>
    <x v="3"/>
  </r>
  <r>
    <x v="0"/>
    <x v="0"/>
    <x v="0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55"/>
    <n v="5684431.9199999999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589038.77"/>
    <n v="598977.54"/>
    <n v="405687.33"/>
    <n v="425005.78"/>
    <n v="425005.78"/>
    <n v="405687.33"/>
    <n v="444324.22"/>
    <n v="3578721.48"/>
    <n v="3578721.48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1"/>
    <x v="6"/>
    <n v="2"/>
    <n v="2"/>
    <n v="46"/>
    <x v="3"/>
    <n v="26"/>
    <n v="59"/>
    <x v="2"/>
    <n v="2"/>
    <s v="2. EXP - Operating Expense"/>
    <n v="102"/>
    <x v="44"/>
    <n v="1455"/>
    <n v="0"/>
    <n v="-1952.02"/>
    <n v="-240.94"/>
    <n v="-4617.03"/>
    <n v="542.23"/>
    <n v="-24845.63"/>
    <n v="-15552.64"/>
    <n v="-15631.98"/>
    <n v="-5501.84"/>
    <n v="-1333.8"/>
    <n v="0"/>
    <n v="0"/>
    <n v="0"/>
    <n v="0"/>
    <n v="0"/>
    <n v="0"/>
    <n v="0"/>
    <n v="0"/>
    <n v="0"/>
    <n v="0"/>
    <n v="0"/>
    <n v="0"/>
    <n v="0"/>
    <n v="0"/>
    <n v="0"/>
    <n v="-69133.649999999994"/>
    <n v="0"/>
    <s v="All Budget Divisions"/>
    <s v="CD-90 - Information Technology"/>
    <x v="1"/>
    <s v="USF"/>
    <s v="Employee Expenses"/>
    <s v="Compensation and Benefits"/>
    <n v="69133.649999999994"/>
    <s v="90-902-90.68002"/>
    <s v="902-Business Relationship Management"/>
    <s v="902"/>
    <x v="44"/>
    <x v="0"/>
  </r>
  <r>
    <x v="0"/>
    <x v="18"/>
    <x v="11"/>
    <n v="2"/>
    <n v="2"/>
    <n v="46"/>
    <x v="3"/>
    <n v="26"/>
    <n v="59"/>
    <x v="2"/>
    <n v="2"/>
    <s v="2. EXP - Operating Expense"/>
    <n v="102"/>
    <x v="44"/>
    <n v="1493"/>
    <n v="-265.60000000000002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0"/>
    <n v="0"/>
    <n v="0"/>
    <n v="0"/>
    <n v="0"/>
    <n v="0"/>
    <n v="0"/>
    <n v="0"/>
    <n v="0"/>
    <n v="0"/>
    <n v="0"/>
    <n v="-265.60000000000002"/>
    <n v="-265.60000000000002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6"/>
    <x v="12"/>
    <x v="6"/>
    <n v="2"/>
    <n v="2"/>
    <n v="37"/>
    <x v="5"/>
    <n v="26"/>
    <n v="50"/>
    <x v="0"/>
    <n v="2"/>
    <s v="2. EXP - Operating Expense"/>
    <n v="51"/>
    <x v="20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3"/>
    <x v="7"/>
    <n v="2"/>
    <n v="2"/>
    <n v="52"/>
    <x v="10"/>
    <n v="26"/>
    <n v="59"/>
    <x v="2"/>
    <n v="2"/>
    <s v="2. EXP - Operating Expense"/>
    <n v="73"/>
    <x v="56"/>
    <n v="1488"/>
    <n v="4051275.77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497148.72"/>
    <n v="484115.29"/>
    <n v="535701.64"/>
    <n v="485205.76000000001"/>
    <n v="492921.92"/>
    <n v="491449.59999999998"/>
    <n v="474682.37"/>
    <n v="590050.47"/>
    <n v="590050.47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17"/>
    <x v="10"/>
    <n v="2"/>
    <n v="2"/>
    <n v="42"/>
    <x v="11"/>
    <n v="26"/>
    <n v="55"/>
    <x v="6"/>
    <n v="2"/>
    <s v="2. EXP - Operating Expense"/>
    <n v="90"/>
    <x v="75"/>
    <n v="1398"/>
    <n v="249999.99333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41666.660000000003"/>
    <n v="41666.660000000003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2"/>
    <x v="4"/>
    <x v="1"/>
    <n v="2"/>
    <n v="2"/>
    <n v="47"/>
    <x v="2"/>
    <n v="26"/>
    <n v="60"/>
    <x v="9"/>
    <n v="2"/>
    <s v="2. EXP - Operating Expense"/>
    <n v="97"/>
    <x v="16"/>
    <n v="440"/>
    <n v="3035.98"/>
    <n v="0"/>
    <n v="0"/>
    <n v="0"/>
    <n v="0"/>
    <n v="0"/>
    <n v="0"/>
    <n v="0"/>
    <n v="0"/>
    <n v="0"/>
    <n v="0"/>
    <n v="0"/>
    <n v="0"/>
    <n v="926.27"/>
    <n v="390.54"/>
    <n v="0"/>
    <n v="0"/>
    <n v="0"/>
    <n v="1194.72"/>
    <n v="524.45000000000005"/>
    <n v="0"/>
    <n v="0"/>
    <n v="0"/>
    <n v="0"/>
    <n v="0"/>
    <n v="0"/>
    <n v="3035.98"/>
    <s v="All Budget Divisions"/>
    <s v="CD-93 - Human Resources"/>
    <x v="1"/>
    <s v="USF"/>
    <s v="Employee Expenses"/>
    <s v="Travel"/>
    <n v="3035.98"/>
    <s v="93-930-93.66800"/>
    <s v="930-Human Resources"/>
    <s v="930"/>
    <x v="16"/>
    <x v="7"/>
  </r>
  <r>
    <x v="0"/>
    <x v="17"/>
    <x v="10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5"/>
    <x v="20"/>
    <x v="13"/>
    <n v="2"/>
    <n v="2"/>
    <n v="33"/>
    <x v="20"/>
    <n v="26"/>
    <n v="55"/>
    <x v="6"/>
    <n v="2"/>
    <s v="2. EXP - Operating Expense"/>
    <n v="100"/>
    <x v="18"/>
    <n v="1110"/>
    <n v="1286553.7187999999"/>
    <n v="120147.98"/>
    <n v="97275.86"/>
    <n v="104899.9"/>
    <n v="112523.94"/>
    <n v="111923.95"/>
    <n v="105099.9"/>
    <n v="120147.98"/>
    <n v="104899.9"/>
    <n v="96034.7"/>
    <n v="102346.73"/>
    <n v="82473.14"/>
    <n v="103595.05"/>
    <n v="120147.98"/>
    <n v="97275.86"/>
    <n v="104899.9"/>
    <n v="112523.94"/>
    <n v="111923.95"/>
    <n v="105099.9"/>
    <n v="110588.5632"/>
    <n v="100972.1664"/>
    <n v="105780.3648"/>
    <n v="110588.5632"/>
    <n v="96163.967999999993"/>
    <n v="110588.5632"/>
    <n v="651871.53"/>
    <n v="651871.53"/>
    <s v="All Budget Divisions"/>
    <s v="CD-10 - Contributors/499"/>
    <x v="1"/>
    <s v="USF"/>
    <s v="Employee Expenses"/>
    <s v="Compensation and Benefits"/>
    <n v="0"/>
    <s v="10-110-10.68000"/>
    <s v="110-Contributors"/>
    <s v="110"/>
    <x v="18"/>
    <x v="3"/>
  </r>
  <r>
    <x v="6"/>
    <x v="12"/>
    <x v="6"/>
    <n v="2"/>
    <n v="2"/>
    <n v="40"/>
    <x v="4"/>
    <n v="26"/>
    <n v="53"/>
    <x v="3"/>
    <n v="2"/>
    <s v="2. EXP - Operating Expense"/>
    <n v="39"/>
    <x v="27"/>
    <n v="1560"/>
    <n v="3500"/>
    <n v="0"/>
    <n v="0"/>
    <n v="0"/>
    <n v="0"/>
    <n v="0"/>
    <n v="0"/>
    <n v="0"/>
    <n v="0"/>
    <n v="0"/>
    <n v="0"/>
    <n v="0"/>
    <n v="0"/>
    <n v="292"/>
    <n v="292"/>
    <n v="292"/>
    <n v="292"/>
    <n v="292"/>
    <n v="292"/>
    <n v="292"/>
    <n v="292"/>
    <n v="292"/>
    <n v="292"/>
    <n v="292"/>
    <n v="288"/>
    <n v="0"/>
    <n v="0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0"/>
    <x v="0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2"/>
    <x v="2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3"/>
    <x v="3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6"/>
    <x v="1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6"/>
    <x v="1"/>
    <n v="2"/>
    <n v="2"/>
    <n v="46"/>
    <x v="3"/>
    <n v="26"/>
    <n v="59"/>
    <x v="2"/>
    <n v="2"/>
    <s v="2. EXP - Operating Expense"/>
    <n v="48"/>
    <x v="91"/>
    <n v="1498"/>
    <n v="400000.1"/>
    <n v="0"/>
    <n v="0"/>
    <n v="0"/>
    <n v="0"/>
    <n v="0"/>
    <n v="243125.52"/>
    <n v="0.06"/>
    <n v="160953.26"/>
    <n v="0"/>
    <n v="0"/>
    <n v="0"/>
    <n v="0"/>
    <n v="0"/>
    <n v="0"/>
    <n v="150000"/>
    <n v="66399"/>
    <n v="0"/>
    <n v="100000"/>
    <n v="0"/>
    <n v="0"/>
    <n v="50000"/>
    <n v="0"/>
    <n v="0"/>
    <n v="33601.1"/>
    <n v="404078.84"/>
    <n v="366399"/>
    <s v="All Budget Divisions"/>
    <s v="CD-90 - Information Technology"/>
    <x v="1"/>
    <s v="USF"/>
    <s v="General and Administrative"/>
    <s v="Hardware and Equipment"/>
    <n v="-37679.839999999997"/>
    <s v="90-922-90.64200"/>
    <s v="922-Technology Operations"/>
    <s v="922"/>
    <x v="91"/>
    <x v="14"/>
  </r>
  <r>
    <x v="5"/>
    <x v="10"/>
    <x v="1"/>
    <n v="2"/>
    <n v="2"/>
    <n v="48"/>
    <x v="8"/>
    <n v="26"/>
    <n v="59"/>
    <x v="2"/>
    <n v="2"/>
    <s v="2. EXP - Operating Expense"/>
    <n v="31"/>
    <x v="24"/>
    <n v="1235"/>
    <n v="0"/>
    <n v="162.36000000000001"/>
    <n v="0"/>
    <n v="0"/>
    <n v="886.7"/>
    <n v="0"/>
    <n v="688.72"/>
    <n v="1144.81"/>
    <n v="950.7"/>
    <n v="528.6"/>
    <n v="0"/>
    <n v="0"/>
    <n v="0"/>
    <n v="0"/>
    <n v="0"/>
    <n v="0"/>
    <n v="0"/>
    <n v="0"/>
    <n v="0"/>
    <n v="0"/>
    <n v="0"/>
    <n v="0"/>
    <n v="0"/>
    <n v="0"/>
    <n v="0"/>
    <n v="4361.8900000000003"/>
    <n v="0"/>
    <s v="All Budget Divisions"/>
    <s v="CD-22 - ECF (FCC Appropriated Program)"/>
    <x v="0"/>
    <s v="FCC"/>
    <s v="Employee Expenses"/>
    <s v="Compensation and Benefits"/>
    <n v="-4361.8900000000003"/>
    <s v="90-202-22.62308"/>
    <s v="202-ECF (FCC Appropriated Program)"/>
    <s v="202"/>
    <x v="24"/>
    <x v="0"/>
  </r>
  <r>
    <x v="0"/>
    <x v="19"/>
    <x v="12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0"/>
    <x v="0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2"/>
    <x v="2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0"/>
    <x v="0"/>
    <n v="2"/>
    <n v="2"/>
    <n v="35"/>
    <x v="12"/>
    <n v="26"/>
    <n v="48"/>
    <x v="7"/>
    <n v="2"/>
    <s v="2. EXP - Operating Expense"/>
    <n v="39"/>
    <x v="27"/>
    <n v="1340"/>
    <n v="5375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138.69"/>
    <n v="0"/>
    <n v="0"/>
    <n v="341.49"/>
    <n v="554.34"/>
    <n v="1324.82"/>
    <n v="1769.46"/>
    <n v="1726.38"/>
    <n v="1726.38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0"/>
    <x v="0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4"/>
    <x v="9"/>
    <x v="1"/>
    <n v="2"/>
    <n v="2"/>
    <n v="45"/>
    <x v="6"/>
    <n v="26"/>
    <n v="58"/>
    <x v="4"/>
    <n v="2"/>
    <s v="2. EXP - Operating Expense"/>
    <n v="29"/>
    <x v="4"/>
    <n v="1003"/>
    <n v="626865.2034"/>
    <n v="48365.69"/>
    <n v="45545.35"/>
    <n v="43513.46"/>
    <n v="53448.3"/>
    <n v="46587.01"/>
    <n v="40944.980000000003"/>
    <n v="46590.51"/>
    <n v="45883.06"/>
    <n v="45116.08"/>
    <n v="47281.1"/>
    <n v="44640.09"/>
    <n v="57601.440000000002"/>
    <n v="55030.151400000002"/>
    <n v="50244.920899999997"/>
    <n v="50244.920899999997"/>
    <n v="52637.536200000002"/>
    <n v="55030.151400000002"/>
    <n v="47852.3056"/>
    <n v="55030.151400000002"/>
    <n v="52637.536200000002"/>
    <n v="50244.920899999997"/>
    <n v="55030.151400000002"/>
    <n v="50244.920899999997"/>
    <n v="52637.536200000002"/>
    <n v="565517.06999999995"/>
    <n v="626865.2034"/>
    <s v="All Budget Divisions"/>
    <s v="CD-80 - Audit and Assurance"/>
    <x v="1"/>
    <s v="USF"/>
    <s v="Employee Expenses"/>
    <s v="Compensation and Benefits"/>
    <n v="61348.133399999999"/>
    <s v="80-800-80.62306"/>
    <s v="800-Audit and Assurance"/>
    <s v="800"/>
    <x v="4"/>
    <x v="3"/>
  </r>
  <r>
    <x v="0"/>
    <x v="3"/>
    <x v="3"/>
    <n v="2"/>
    <n v="2"/>
    <n v="54"/>
    <x v="15"/>
    <n v="26"/>
    <n v="59"/>
    <x v="2"/>
    <n v="2"/>
    <s v="2. EXP - Operating Expense"/>
    <n v="29"/>
    <x v="4"/>
    <n v="1507"/>
    <n v="105473.95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0"/>
    <n v="9270.0499999999993"/>
    <n v="9711.48"/>
    <n v="10152.91"/>
    <n v="9270.0499999999993"/>
    <n v="9711.48"/>
    <n v="9711.48"/>
    <n v="9270.0499999999993"/>
    <n v="10152.91"/>
    <n v="40378.44"/>
    <n v="28223.54"/>
    <s v="All Budget Divisions"/>
    <s v="DA-50 - Rural Health Care (DA)"/>
    <x v="2"/>
    <s v="USF"/>
    <s v="Employee Expenses"/>
    <s v="Compensation and Benefits"/>
    <n v="-12154.9"/>
    <s v="90-925-50.62306"/>
    <s v="925-RHC IT Support"/>
    <s v="925"/>
    <x v="4"/>
    <x v="3"/>
  </r>
  <r>
    <x v="5"/>
    <x v="16"/>
    <x v="9"/>
    <n v="2"/>
    <n v="2"/>
    <n v="40"/>
    <x v="4"/>
    <n v="26"/>
    <n v="53"/>
    <x v="3"/>
    <n v="2"/>
    <s v="2. EXP - Operating Expense"/>
    <n v="30"/>
    <x v="3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5"/>
    <x v="10"/>
    <x v="1"/>
    <n v="2"/>
    <n v="2"/>
    <n v="42"/>
    <x v="11"/>
    <n v="26"/>
    <n v="55"/>
    <x v="6"/>
    <n v="2"/>
    <s v="2. EXP - Operating Expense"/>
    <n v="30"/>
    <x v="39"/>
    <n v="1207"/>
    <n v="-4410.4246999999996"/>
    <n v="0"/>
    <n v="0"/>
    <n v="0"/>
    <n v="0"/>
    <n v="0"/>
    <n v="0"/>
    <n v="0"/>
    <n v="0"/>
    <n v="0"/>
    <n v="0"/>
    <n v="0"/>
    <n v="0"/>
    <n v="-413.6103"/>
    <n v="-352.036"/>
    <n v="-369.63780000000003"/>
    <n v="-387.2396"/>
    <n v="-387.2396"/>
    <n v="-369.63780000000003"/>
    <n v="-404.84140000000002"/>
    <n v="-368.78989999999999"/>
    <n v="-357.65249999999997"/>
    <n v="-346.11540000000002"/>
    <n v="-291.32560000000001"/>
    <n v="-362.29880000000003"/>
    <n v="0"/>
    <n v="-4410.4246999999996"/>
    <s v="All Budget Divisions"/>
    <s v="CD-70 - Finance"/>
    <x v="1"/>
    <s v="USF"/>
    <s v="Employee Expenses"/>
    <s v="Compensation and Benefits"/>
    <n v="-4410.4246999999996"/>
    <s v="70-799-70.62307"/>
    <s v="799-Enterprise Resource Program"/>
    <s v="799"/>
    <x v="39"/>
    <x v="0"/>
  </r>
  <r>
    <x v="0"/>
    <x v="13"/>
    <x v="7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7"/>
    <x v="10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19"/>
    <x v="12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992.97"/>
    <n v="17405.07"/>
    <n v="796"/>
    <n v="0"/>
    <n v="13858"/>
    <n v="1122"/>
    <n v="6462.19"/>
    <n v="37761.81"/>
    <n v="37761.81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1"/>
    <x v="1"/>
    <x v="1"/>
    <n v="2"/>
    <n v="2"/>
    <n v="42"/>
    <x v="11"/>
    <n v="26"/>
    <n v="55"/>
    <x v="6"/>
    <n v="2"/>
    <s v="2. EXP - Operating Expense"/>
    <n v="16"/>
    <x v="1"/>
    <n v="544"/>
    <n v="0"/>
    <n v="18400"/>
    <n v="17135"/>
    <n v="20987.5"/>
    <n v="19320"/>
    <n v="19320"/>
    <n v="11787.5"/>
    <n v="26852.5"/>
    <n v="21160"/>
    <n v="18400"/>
    <n v="19320"/>
    <n v="18400"/>
    <n v="11787.5"/>
    <n v="0"/>
    <n v="0"/>
    <n v="0"/>
    <n v="0"/>
    <n v="0"/>
    <n v="0"/>
    <n v="0"/>
    <n v="0"/>
    <n v="0"/>
    <n v="0"/>
    <n v="0"/>
    <n v="0"/>
    <n v="222870"/>
    <n v="0"/>
    <s v="All Budget Divisions"/>
    <s v="CD-70 - Finance"/>
    <x v="1"/>
    <s v="USF"/>
    <s v="Professional Services"/>
    <s v="Contract Labor"/>
    <n v="-222870"/>
    <s v="70-799-70.61400"/>
    <s v="799-Enterprise Resource Program"/>
    <s v="799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317"/>
    <n v="314596.84000000003"/>
    <n v="56333.760000000002"/>
    <n v="26612.799999999999"/>
    <n v="19892.8"/>
    <n v="55708.4"/>
    <n v="21912.48"/>
    <n v="31758.48"/>
    <n v="35835.120000000003"/>
    <n v="24711.96"/>
    <n v="25209.279999999999"/>
    <n v="28060.12"/>
    <n v="17203.12"/>
    <n v="25027.16"/>
    <n v="56333.760000000002"/>
    <n v="26612.799999999999"/>
    <n v="19892.8"/>
    <n v="55708.4"/>
    <n v="21912.48"/>
    <n v="31758.48"/>
    <n v="35835.120000000003"/>
    <n v="24711.96"/>
    <n v="25209.279999999999"/>
    <n v="28060.12"/>
    <n v="-11438.36"/>
    <n v="0"/>
    <n v="368265.48"/>
    <n v="314596.84000000003"/>
    <s v="All Budget Divisions"/>
    <s v="CD-90 - Information Technology"/>
    <x v="1"/>
    <s v="USF"/>
    <s v="Professional Services"/>
    <s v="Contract Labor"/>
    <n v="-53668.639999999999"/>
    <s v="90-923-90.61400"/>
    <s v="923-Information Security"/>
    <s v="923"/>
    <x v="1"/>
    <x v="1"/>
  </r>
  <r>
    <x v="0"/>
    <x v="6"/>
    <x v="1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7"/>
    <x v="10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11"/>
    <x v="6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5"/>
    <x v="4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1"/>
    <x v="1"/>
    <x v="1"/>
    <n v="2"/>
    <n v="2"/>
    <n v="35"/>
    <x v="12"/>
    <n v="26"/>
    <n v="48"/>
    <x v="7"/>
    <n v="3"/>
    <s v="4. USAC_DEBIT - USAC Administration (Debit to SM)"/>
    <n v="122"/>
    <x v="31"/>
    <n v="455"/>
    <n v="52137.021800000002"/>
    <n v="124.23"/>
    <n v="8.56"/>
    <n v="35.17"/>
    <n v="67.72"/>
    <n v="345.23"/>
    <n v="735.01"/>
    <n v="231.67"/>
    <n v="341.68"/>
    <n v="376.85"/>
    <n v="76.47"/>
    <n v="413.26"/>
    <n v="820.37"/>
    <n v="1884.1510000000001"/>
    <n v="1757.3178"/>
    <n v="1001.0905"/>
    <n v="3591.0879"/>
    <n v="2983.4427000000001"/>
    <n v="3596.0565000000001"/>
    <n v="6404.3721999999998"/>
    <n v="5971.7632000000003"/>
    <n v="6541.0015000000003"/>
    <n v="6786.4754999999996"/>
    <n v="5955.8344999999999"/>
    <n v="5664.4285"/>
    <n v="3576.22"/>
    <n v="52137.021800000002"/>
    <s v="All Budget Divisions"/>
    <s v="BD-30 - High Cost"/>
    <x v="4"/>
    <s v="USF"/>
    <s v="Allocations"/>
    <s v="Allocations"/>
    <n v="48560.801800000001"/>
    <s v="30-300-30.90210"/>
    <s v="300-High Cost"/>
    <s v="300"/>
    <x v="31"/>
    <x v="0"/>
  </r>
  <r>
    <x v="0"/>
    <x v="13"/>
    <x v="7"/>
    <n v="2"/>
    <n v="2"/>
    <n v="36"/>
    <x v="14"/>
    <n v="26"/>
    <n v="49"/>
    <x v="10"/>
    <n v="3"/>
    <s v="4. USAC_DEBIT - USAC Administration (Debit to SM)"/>
    <n v="130"/>
    <x v="32"/>
    <n v="1341"/>
    <n v="91296.24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725.68"/>
    <n v="7725.68"/>
    <n v="7725.68"/>
    <n v="7725.68"/>
    <n v="7725.68"/>
    <n v="7725.68"/>
    <n v="7724.73"/>
    <n v="37217.43"/>
    <n v="37217.43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5"/>
    <x v="16"/>
    <x v="9"/>
    <n v="2"/>
    <n v="2"/>
    <n v="36"/>
    <x v="14"/>
    <n v="26"/>
    <n v="49"/>
    <x v="10"/>
    <n v="5"/>
    <s v="USAC_ADMIN CAP - Capital Allocations"/>
    <n v="135"/>
    <x v="60"/>
    <n v="1121"/>
    <n v="0"/>
    <n v="73900.89"/>
    <n v="60757.22"/>
    <n v="123991.36"/>
    <n v="81527.7"/>
    <n v="3355.31"/>
    <n v="4334.79"/>
    <n v="5234.05"/>
    <n v="66222.47"/>
    <n v="159174.53"/>
    <n v="-40869.800000000003"/>
    <n v="1867.78"/>
    <n v="91619.62"/>
    <n v="0"/>
    <n v="0"/>
    <n v="0"/>
    <n v="0"/>
    <n v="0"/>
    <n v="0"/>
    <n v="0"/>
    <n v="0"/>
    <n v="0"/>
    <n v="0"/>
    <n v="0"/>
    <n v="0"/>
    <n v="631115.92000000004"/>
    <n v="0"/>
    <s v="All Budget Divisions"/>
    <s v="BD-40 - Lifeline"/>
    <x v="5"/>
    <s v="USF"/>
    <s v="Allocations"/>
    <s v="Allocations"/>
    <n v="-631115.92000000004"/>
    <s v="40-400-40.X00001"/>
    <s v="400-Lifeline"/>
    <s v="400"/>
    <x v="60"/>
    <x v="0"/>
  </r>
  <r>
    <x v="0"/>
    <x v="2"/>
    <x v="2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3"/>
    <x v="3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18"/>
    <x v="11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6"/>
    <x v="12"/>
    <x v="6"/>
    <n v="2"/>
    <n v="2"/>
    <n v="48"/>
    <x v="8"/>
    <n v="26"/>
    <n v="47"/>
    <x v="5"/>
    <n v="2"/>
    <s v="2. EXP - Operating Expense"/>
    <n v="107"/>
    <x v="12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4"/>
    <x v="8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1"/>
    <x v="1"/>
    <x v="1"/>
    <n v="2"/>
    <n v="2"/>
    <n v="45"/>
    <x v="6"/>
    <n v="26"/>
    <n v="58"/>
    <x v="4"/>
    <n v="2"/>
    <s v="2. EXP - Operating Expense"/>
    <n v="110"/>
    <x v="46"/>
    <n v="564"/>
    <n v="1877.4"/>
    <n v="0"/>
    <n v="0"/>
    <n v="0"/>
    <n v="0"/>
    <n v="0"/>
    <n v="0"/>
    <n v="0"/>
    <n v="0"/>
    <n v="0"/>
    <n v="0"/>
    <n v="0"/>
    <n v="6124.05"/>
    <n v="0"/>
    <n v="0"/>
    <n v="0"/>
    <n v="0"/>
    <n v="0"/>
    <n v="0"/>
    <n v="0"/>
    <n v="0"/>
    <n v="0"/>
    <n v="0"/>
    <n v="0"/>
    <n v="1877.4"/>
    <n v="6124.05"/>
    <n v="1877.4"/>
    <s v="All Budget Divisions"/>
    <s v="CD-80 - Audit and Assurance"/>
    <x v="1"/>
    <s v="USF"/>
    <s v="Employee Expenses"/>
    <s v="Compensation and Benefits"/>
    <n v="-4246.6499999999996"/>
    <s v="80-801-80.68100"/>
    <s v="801-Corporate Assurance"/>
    <s v="801"/>
    <x v="46"/>
    <x v="3"/>
  </r>
  <r>
    <x v="5"/>
    <x v="10"/>
    <x v="1"/>
    <n v="2"/>
    <n v="2"/>
    <n v="55"/>
    <x v="9"/>
    <n v="26"/>
    <n v="59"/>
    <x v="2"/>
    <n v="2"/>
    <s v="2. EXP - Operating Expense"/>
    <n v="110"/>
    <x v="46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3"/>
    <x v="8"/>
    <x v="1"/>
    <n v="2"/>
    <n v="2"/>
    <n v="55"/>
    <x v="9"/>
    <n v="26"/>
    <n v="59"/>
    <x v="2"/>
    <n v="2"/>
    <s v="2. EXP - Operating Expense"/>
    <n v="97"/>
    <x v="16"/>
    <n v="876"/>
    <n v="0"/>
    <n v="0"/>
    <n v="0"/>
    <n v="0"/>
    <n v="0"/>
    <n v="0"/>
    <n v="0"/>
    <n v="0"/>
    <n v="0"/>
    <n v="0"/>
    <n v="0"/>
    <n v="0"/>
    <n v="385.72"/>
    <n v="0"/>
    <n v="0"/>
    <n v="0"/>
    <n v="0"/>
    <n v="0"/>
    <n v="0"/>
    <n v="0"/>
    <n v="0"/>
    <n v="0"/>
    <n v="0"/>
    <n v="0"/>
    <n v="0"/>
    <n v="385.72"/>
    <n v="0"/>
    <s v="All Budget Divisions"/>
    <s v="DA-20 - Schools &amp; Libraries (DA)"/>
    <x v="3"/>
    <s v="USF"/>
    <s v="Employee Expenses"/>
    <s v="Travel"/>
    <n v="-385.72"/>
    <s v="90-924-20.66800"/>
    <s v="924-SLD EPC IT Support"/>
    <s v="924"/>
    <x v="16"/>
    <x v="7"/>
  </r>
  <r>
    <x v="0"/>
    <x v="17"/>
    <x v="10"/>
    <n v="2"/>
    <n v="2"/>
    <n v="42"/>
    <x v="11"/>
    <n v="26"/>
    <n v="55"/>
    <x v="6"/>
    <n v="2"/>
    <s v="2. EXP - Operating Expense"/>
    <n v="97"/>
    <x v="16"/>
    <n v="1398"/>
    <n v="27126.55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449"/>
    <n v="2449"/>
    <n v="2449"/>
    <n v="2449"/>
    <n v="2449"/>
    <n v="2449"/>
    <n v="2449"/>
    <n v="2449"/>
    <n v="2449"/>
    <n v="2449"/>
    <n v="2636.55"/>
    <n v="2636.55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0"/>
    <x v="6"/>
    <x v="1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0"/>
    <x v="0"/>
    <n v="2"/>
    <n v="2"/>
    <n v="42"/>
    <x v="11"/>
    <n v="26"/>
    <n v="55"/>
    <x v="6"/>
    <n v="2"/>
    <s v="2. EXP - Operating Expense"/>
    <n v="100"/>
    <x v="18"/>
    <n v="1398"/>
    <n v="5239057.9000000004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445932.63"/>
    <n v="466202.29"/>
    <n v="433207.38"/>
    <n v="454262.77"/>
    <n v="393949.37"/>
    <n v="376042.58"/>
    <n v="411856.16"/>
    <n v="4057209.79"/>
    <n v="4057209.79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0"/>
    <x v="0"/>
    <n v="2"/>
    <n v="2"/>
    <n v="46"/>
    <x v="3"/>
    <n v="26"/>
    <n v="59"/>
    <x v="2"/>
    <n v="2"/>
    <s v="2. EXP - Operating Expense"/>
    <n v="102"/>
    <x v="44"/>
    <n v="1498"/>
    <n v="-20437.13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-3645.97"/>
    <n v="-2729.98"/>
    <n v="-6007.83"/>
    <n v="-2232.87"/>
    <n v="0"/>
    <n v="0"/>
    <n v="0"/>
    <n v="-20437.13"/>
    <n v="-20437.13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5"/>
    <x v="20"/>
    <x v="13"/>
    <n v="2"/>
    <n v="2"/>
    <n v="34"/>
    <x v="7"/>
    <n v="26"/>
    <n v="47"/>
    <x v="5"/>
    <n v="2"/>
    <s v="2. EXP - Operating Expense"/>
    <n v="104"/>
    <x v="54"/>
    <n v="1113"/>
    <n v="0"/>
    <n v="0"/>
    <n v="0"/>
    <n v="0"/>
    <n v="0"/>
    <n v="0"/>
    <n v="0"/>
    <n v="0"/>
    <n v="0"/>
    <n v="0"/>
    <n v="0"/>
    <n v="0"/>
    <n v="31202.880000000001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2"/>
    <x v="2"/>
    <n v="2"/>
    <n v="2"/>
    <n v="46"/>
    <x v="3"/>
    <n v="26"/>
    <n v="59"/>
    <x v="2"/>
    <n v="2"/>
    <s v="2. EXP - Operating Expense"/>
    <n v="57"/>
    <x v="22"/>
    <n v="1477"/>
    <n v="5028532.66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204254.78"/>
    <n v="224046.93"/>
    <n v="205605.57"/>
    <n v="411827.22"/>
    <n v="570129.98"/>
    <n v="570129.98"/>
    <n v="627621.23"/>
    <n v="552264.63"/>
    <n v="1451652.35"/>
    <n v="210999.99"/>
    <n v="210999.99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5"/>
    <x v="20"/>
    <x v="13"/>
    <n v="2"/>
    <n v="2"/>
    <n v="49"/>
    <x v="13"/>
    <n v="26"/>
    <n v="49"/>
    <x v="10"/>
    <n v="2"/>
    <s v="2. EXP - Operating Expense"/>
    <n v="70"/>
    <x v="37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5"/>
    <x v="20"/>
    <x v="13"/>
    <n v="2"/>
    <n v="2"/>
    <n v="49"/>
    <x v="13"/>
    <n v="26"/>
    <n v="49"/>
    <x v="10"/>
    <n v="2"/>
    <s v="2. EXP - Operating Expense"/>
    <n v="71"/>
    <x v="55"/>
    <n v="1124"/>
    <n v="410.5"/>
    <n v="0"/>
    <n v="410.87"/>
    <n v="-0.37"/>
    <n v="0"/>
    <n v="0"/>
    <n v="0"/>
    <n v="0"/>
    <n v="0"/>
    <n v="0"/>
    <n v="0"/>
    <n v="0"/>
    <n v="0"/>
    <n v="0"/>
    <n v="410.87"/>
    <n v="-0.37"/>
    <n v="0"/>
    <n v="0"/>
    <n v="0"/>
    <n v="0"/>
    <n v="0"/>
    <n v="0"/>
    <n v="0"/>
    <n v="0"/>
    <n v="0"/>
    <n v="410.5"/>
    <n v="410.5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4"/>
    <x v="9"/>
    <x v="1"/>
    <n v="2"/>
    <n v="2"/>
    <n v="46"/>
    <x v="3"/>
    <n v="26"/>
    <n v="59"/>
    <x v="2"/>
    <n v="2"/>
    <s v="2. EXP - Operating Expense"/>
    <n v="83"/>
    <x v="13"/>
    <n v="1090"/>
    <n v="276749.63990000001"/>
    <n v="35249.980000000003"/>
    <n v="27951.32"/>
    <n v="28627.06"/>
    <n v="29432.400000000001"/>
    <n v="29361.29"/>
    <n v="25591.37"/>
    <n v="28810.1"/>
    <n v="32281.42"/>
    <n v="28714.97"/>
    <n v="29814.29"/>
    <n v="28422.46"/>
    <n v="39587.449999999997"/>
    <n v="32547.811300000001"/>
    <n v="25495.787199999999"/>
    <n v="25479.369500000001"/>
    <n v="26692.6728"/>
    <n v="27905.976200000001"/>
    <n v="24266.066200000001"/>
    <n v="27905.976200000001"/>
    <n v="25413.218199999999"/>
    <n v="19953.350999999999"/>
    <n v="15941.159799999999"/>
    <n v="10003.742899999999"/>
    <n v="15144.508599999999"/>
    <n v="363844.11"/>
    <n v="276749.63990000001"/>
    <s v="All Budget Divisions"/>
    <s v="CD-90 - Information Technology"/>
    <x v="1"/>
    <s v="USF"/>
    <s v="Employee Expenses"/>
    <s v="Compensation and Benefits"/>
    <n v="-87094.470100000006"/>
    <s v="90-922-90.66000"/>
    <s v="922-Technology Operations"/>
    <s v="922"/>
    <x v="13"/>
    <x v="3"/>
  </r>
  <r>
    <x v="0"/>
    <x v="18"/>
    <x v="11"/>
    <n v="2"/>
    <n v="2"/>
    <n v="46"/>
    <x v="3"/>
    <n v="26"/>
    <n v="59"/>
    <x v="2"/>
    <n v="2"/>
    <s v="2. EXP - Operating Expense"/>
    <n v="83"/>
    <x v="13"/>
    <n v="1449"/>
    <n v="91467.3"/>
    <n v="13661.51"/>
    <n v="10883.52"/>
    <n v="13164.8"/>
    <n v="14266.02"/>
    <n v="13757.11"/>
    <n v="14208.9"/>
    <n v="15587.72"/>
    <n v="13602.96"/>
    <n v="13278.01"/>
    <n v="0"/>
    <n v="0"/>
    <n v="0"/>
    <n v="13661.51"/>
    <n v="8803.66"/>
    <n v="9317.1"/>
    <n v="9317.1"/>
    <n v="8893.6"/>
    <n v="9122.33"/>
    <n v="7748.57"/>
    <n v="5477.32"/>
    <n v="4492.1899999999996"/>
    <n v="4154.9799999999996"/>
    <n v="3863.25"/>
    <n v="6615.69"/>
    <n v="13661.51"/>
    <n v="13661.51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5"/>
    <x v="15"/>
    <x v="5"/>
    <n v="2"/>
    <n v="2"/>
    <n v="40"/>
    <x v="4"/>
    <n v="26"/>
    <n v="53"/>
    <x v="3"/>
    <n v="2"/>
    <s v="2. EXP - Operating Expense"/>
    <n v="93"/>
    <x v="34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6"/>
    <x v="12"/>
    <x v="6"/>
    <n v="2"/>
    <n v="2"/>
    <n v="55"/>
    <x v="9"/>
    <n v="26"/>
    <n v="59"/>
    <x v="2"/>
    <n v="2"/>
    <s v="2. EXP - Operating Expense"/>
    <n v="39"/>
    <x v="27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17"/>
    <x v="10"/>
    <n v="2"/>
    <n v="2"/>
    <n v="42"/>
    <x v="11"/>
    <n v="26"/>
    <n v="55"/>
    <x v="6"/>
    <n v="2"/>
    <s v="2. EXP - Operating Expense"/>
    <n v="40"/>
    <x v="48"/>
    <n v="1398"/>
    <n v="14795.9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250"/>
    <n v="1250"/>
    <n v="1250"/>
    <n v="1250"/>
    <n v="1250"/>
    <n v="1250"/>
    <n v="1250"/>
    <n v="1250"/>
    <n v="1250"/>
    <n v="1250"/>
    <n v="2295.9"/>
    <n v="2295.9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11"/>
    <x v="6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3"/>
    <x v="8"/>
    <x v="1"/>
    <n v="2"/>
    <n v="2"/>
    <n v="46"/>
    <x v="3"/>
    <n v="26"/>
    <n v="59"/>
    <x v="2"/>
    <n v="2"/>
    <s v="2. EXP - Operating Expense"/>
    <n v="57"/>
    <x v="22"/>
    <n v="829"/>
    <n v="0"/>
    <n v="500"/>
    <n v="50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0"/>
    <n v="0"/>
    <s v="All Budget Divisions"/>
    <s v="CD-90 - Information Technology"/>
    <x v="1"/>
    <s v="USF"/>
    <s v="Professional Services"/>
    <s v="Other Professional Services"/>
    <n v="-1500"/>
    <s v="90-907-90.64800"/>
    <s v="907-IT Data"/>
    <s v="907"/>
    <x v="22"/>
    <x v="9"/>
  </r>
  <r>
    <x v="0"/>
    <x v="7"/>
    <x v="5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7"/>
    <x v="10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1"/>
    <x v="1"/>
    <x v="1"/>
    <n v="2"/>
    <n v="2"/>
    <n v="49"/>
    <x v="13"/>
    <n v="26"/>
    <n v="58"/>
    <x v="4"/>
    <n v="2"/>
    <s v="2. EXP - Operating Expense"/>
    <n v="31"/>
    <x v="24"/>
    <n v="5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4"/>
    <x v="9"/>
    <x v="1"/>
    <n v="2"/>
    <n v="2"/>
    <n v="49"/>
    <x v="13"/>
    <n v="26"/>
    <n v="52"/>
    <x v="1"/>
    <n v="2"/>
    <s v="2. EXP - Operating Expense"/>
    <n v="31"/>
    <x v="24"/>
    <n v="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8"/>
    <x v="11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1"/>
    <x v="1"/>
    <x v="1"/>
    <n v="2"/>
    <n v="2"/>
    <n v="41"/>
    <x v="17"/>
    <n v="26"/>
    <n v="54"/>
    <x v="11"/>
    <n v="2"/>
    <s v="2. EXP - Operating Expense"/>
    <n v="39"/>
    <x v="27"/>
    <n v="521"/>
    <n v="3499.9998000000001"/>
    <n v="0"/>
    <n v="0"/>
    <n v="0"/>
    <n v="195.35"/>
    <n v="86"/>
    <n v="32.71"/>
    <n v="813.56"/>
    <n v="-217.84"/>
    <n v="115.65"/>
    <n v="820.26"/>
    <n v="569.49"/>
    <n v="345.2"/>
    <n v="282.69229999999999"/>
    <n v="269.23079999999999"/>
    <n v="309.61540000000002"/>
    <n v="282.69229999999999"/>
    <n v="296.15379999999999"/>
    <n v="296.15379999999999"/>
    <n v="282.69229999999999"/>
    <n v="309.61540000000002"/>
    <n v="296.15379999999999"/>
    <n v="282.69229999999999"/>
    <n v="296.15379999999999"/>
    <n v="296.15379999999999"/>
    <n v="2760.38"/>
    <n v="3499.9998000000001"/>
    <s v="All Budget Divisions"/>
    <s v="CD-65 - Office of the General Counsel"/>
    <x v="1"/>
    <s v="USF"/>
    <s v="Employee Expenses"/>
    <s v="Team Building"/>
    <n v="739.61980000000005"/>
    <s v="65-650-65.62505"/>
    <s v="650-Office of the General Counsel"/>
    <s v="650"/>
    <x v="27"/>
    <x v="4"/>
  </r>
  <r>
    <x v="1"/>
    <x v="1"/>
    <x v="1"/>
    <n v="2"/>
    <n v="2"/>
    <n v="47"/>
    <x v="2"/>
    <n v="26"/>
    <n v="52"/>
    <x v="1"/>
    <n v="2"/>
    <s v="2. EXP - Operating Expense"/>
    <n v="39"/>
    <x v="27"/>
    <n v="662"/>
    <n v="999.99990000000003"/>
    <n v="0"/>
    <n v="0"/>
    <n v="0"/>
    <n v="396.99"/>
    <n v="855.94"/>
    <n v="72.42"/>
    <n v="0"/>
    <n v="0"/>
    <n v="-662.88"/>
    <n v="323.19"/>
    <n v="0"/>
    <n v="284.02999999999997"/>
    <n v="80.769199999999998"/>
    <n v="76.923100000000005"/>
    <n v="88.461500000000001"/>
    <n v="80.769199999999998"/>
    <n v="84.615399999999994"/>
    <n v="84.615399999999994"/>
    <n v="80.769199999999998"/>
    <n v="88.461500000000001"/>
    <n v="84.615399999999994"/>
    <n v="80.769199999999998"/>
    <n v="84.615399999999994"/>
    <n v="84.615399999999994"/>
    <n v="1269.69"/>
    <n v="999.99990000000003"/>
    <s v="All Budget Divisions"/>
    <s v="CD-93 - Human Resources"/>
    <x v="1"/>
    <s v="USF"/>
    <s v="Employee Expenses"/>
    <s v="Team Building"/>
    <n v="-269.69009999999997"/>
    <s v="93-931-93.62505"/>
    <s v="931-Administrative Assistants"/>
    <s v="931"/>
    <x v="27"/>
    <x v="4"/>
  </r>
  <r>
    <x v="0"/>
    <x v="18"/>
    <x v="11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1"/>
    <x v="1"/>
    <x v="1"/>
    <n v="2"/>
    <n v="2"/>
    <n v="46"/>
    <x v="3"/>
    <n v="26"/>
    <n v="59"/>
    <x v="2"/>
    <n v="2"/>
    <s v="2. EXP - Operating Expense"/>
    <n v="27"/>
    <x v="38"/>
    <n v="614"/>
    <n v="4356.3"/>
    <n v="405.28"/>
    <n v="434.23"/>
    <n v="418.59"/>
    <n v="418.59"/>
    <n v="424.83"/>
    <n v="424.83"/>
    <n v="424.83"/>
    <n v="424.83"/>
    <n v="424.83"/>
    <n v="424.83"/>
    <n v="424.83"/>
    <n v="424.83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5075.33"/>
    <n v="4356.3"/>
    <s v="All Budget Divisions"/>
    <s v="CD-90 - Information Technology"/>
    <x v="1"/>
    <s v="USF"/>
    <s v="Employee Expenses"/>
    <s v="Compensation and Benefits"/>
    <n v="-719.03"/>
    <s v="90-908-90.62304"/>
    <s v="908-Quality Assurance"/>
    <s v="908"/>
    <x v="38"/>
    <x v="3"/>
  </r>
  <r>
    <x v="3"/>
    <x v="8"/>
    <x v="1"/>
    <n v="2"/>
    <n v="2"/>
    <n v="55"/>
    <x v="9"/>
    <n v="26"/>
    <n v="59"/>
    <x v="2"/>
    <n v="2"/>
    <s v="2. EXP - Operating Expense"/>
    <n v="27"/>
    <x v="38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393"/>
    <n v="66859.424400000004"/>
    <n v="5387.07"/>
    <n v="5129.5"/>
    <n v="5811.96"/>
    <n v="5633.64"/>
    <n v="5387.08"/>
    <n v="5644.65"/>
    <n v="5694.15"/>
    <n v="5650.15"/>
    <n v="5644.65"/>
    <n v="5387.08"/>
    <n v="6555.82"/>
    <n v="7935.32"/>
    <n v="5379.4939000000004"/>
    <n v="5123.3275000000003"/>
    <n v="5891.8266999999996"/>
    <n v="5635.6602999999996"/>
    <n v="5379.4939000000004"/>
    <n v="5635.6602999999996"/>
    <n v="5635.6602999999996"/>
    <n v="5635.6602999999996"/>
    <n v="5635.6602999999996"/>
    <n v="5379.4939000000004"/>
    <n v="5635.6602999999996"/>
    <n v="5891.8266999999996"/>
    <n v="69861.070000000007"/>
    <n v="66859.424400000004"/>
    <s v="All Budget Divisions"/>
    <s v="CD-90 - Information Technology"/>
    <x v="1"/>
    <s v="USF"/>
    <s v="Employee Expenses"/>
    <s v="Compensation and Benefits"/>
    <n v="-3001.6455999999998"/>
    <s v="90-908-90.62306"/>
    <s v="908-Quality Assurance"/>
    <s v="908"/>
    <x v="4"/>
    <x v="3"/>
  </r>
  <r>
    <x v="0"/>
    <x v="5"/>
    <x v="4"/>
    <n v="2"/>
    <n v="2"/>
    <n v="39"/>
    <x v="1"/>
    <n v="26"/>
    <n v="52"/>
    <x v="1"/>
    <n v="2"/>
    <s v="2. EXP - Operating Expense"/>
    <n v="29"/>
    <x v="4"/>
    <n v="1512"/>
    <n v="55903.82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4522.99"/>
    <n v="5268.42"/>
    <n v="4810.3"/>
    <n v="5039.3599999999997"/>
    <n v="5039.3599999999997"/>
    <n v="4810.3"/>
    <n v="5268.42"/>
    <n v="25667.66"/>
    <n v="25667.66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6"/>
    <x v="12"/>
    <x v="6"/>
    <n v="2"/>
    <n v="2"/>
    <n v="42"/>
    <x v="11"/>
    <n v="26"/>
    <n v="55"/>
    <x v="6"/>
    <n v="2"/>
    <s v="2. EXP - Operating Expense"/>
    <n v="29"/>
    <x v="4"/>
    <n v="1514"/>
    <n v="129665.679"/>
    <n v="0"/>
    <n v="0"/>
    <n v="0"/>
    <n v="0"/>
    <n v="0"/>
    <n v="0"/>
    <n v="0"/>
    <n v="0"/>
    <n v="0"/>
    <n v="0"/>
    <n v="0"/>
    <n v="0"/>
    <n v="9974.2829999999994"/>
    <n v="9974.2829999999994"/>
    <n v="9974.2829999999994"/>
    <n v="14961.424499999999"/>
    <n v="9974.2829999999994"/>
    <n v="9974.2829999999994"/>
    <n v="9974.2829999999994"/>
    <n v="9974.2829999999994"/>
    <n v="14961.424499999999"/>
    <n v="9974.2829999999994"/>
    <n v="9974.2829999999994"/>
    <n v="9974.2829999999994"/>
    <n v="0"/>
    <n v="0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11"/>
    <x v="6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5"/>
    <x v="5"/>
    <n v="2"/>
    <n v="2"/>
    <n v="55"/>
    <x v="9"/>
    <n v="26"/>
    <n v="59"/>
    <x v="2"/>
    <n v="2"/>
    <s v="2. EXP - Operating Expense"/>
    <n v="18"/>
    <x v="2"/>
    <n v="1292"/>
    <n v="2894823.55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2894823.55"/>
    <n v="2894823.5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0"/>
    <x v="13"/>
    <x v="7"/>
    <n v="2"/>
    <n v="2"/>
    <n v="55"/>
    <x v="9"/>
    <n v="26"/>
    <n v="59"/>
    <x v="2"/>
    <n v="2"/>
    <s v="2. EXP - Operating Expense"/>
    <n v="18"/>
    <x v="2"/>
    <n v="1481"/>
    <n v="2651453.19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27062.31"/>
    <n v="227062.31"/>
    <n v="227062.31"/>
    <n v="189728.23"/>
    <n v="189807.48"/>
    <n v="189887.68"/>
    <n v="197558.42"/>
    <n v="1203284.45"/>
    <n v="1203284.4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5"/>
    <x v="10"/>
    <x v="1"/>
    <n v="2"/>
    <n v="2"/>
    <n v="46"/>
    <x v="3"/>
    <n v="26"/>
    <n v="59"/>
    <x v="2"/>
    <n v="2"/>
    <s v="2. EXP - Operating Expense"/>
    <n v="21"/>
    <x v="4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9"/>
    <x v="12"/>
    <n v="2"/>
    <n v="2"/>
    <n v="55"/>
    <x v="9"/>
    <n v="26"/>
    <n v="59"/>
    <x v="2"/>
    <n v="2"/>
    <s v="2. EXP - Operating Expense"/>
    <n v="24"/>
    <x v="3"/>
    <n v="1509"/>
    <n v="5031.54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188"/>
    <n v="188"/>
    <n v="552.46"/>
    <n v="578.77"/>
    <n v="578.77"/>
    <n v="552.46"/>
    <n v="605.08000000000004"/>
    <n v="2164"/>
    <n v="2164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6"/>
    <x v="12"/>
    <x v="6"/>
    <n v="2"/>
    <n v="2"/>
    <n v="39"/>
    <x v="1"/>
    <n v="26"/>
    <n v="52"/>
    <x v="1"/>
    <n v="2"/>
    <s v="2. EXP - Operating Expense"/>
    <n v="24"/>
    <x v="3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17"/>
    <x v="10"/>
    <n v="2"/>
    <n v="2"/>
    <n v="45"/>
    <x v="6"/>
    <n v="26"/>
    <n v="58"/>
    <x v="4"/>
    <n v="2"/>
    <s v="2. EXP - Operating Expense"/>
    <n v="26"/>
    <x v="51"/>
    <n v="1431"/>
    <n v="383504.49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1921.45"/>
    <n v="31921.45"/>
    <n v="30470.48"/>
    <n v="31921.45"/>
    <n v="33372.43"/>
    <n v="30470.48"/>
    <n v="31921.45"/>
    <n v="31921.45"/>
    <n v="30470.48"/>
    <n v="33372.43"/>
    <n v="65740.94"/>
    <n v="65740.94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17"/>
    <x v="10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18"/>
    <x v="11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6"/>
    <x v="1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0"/>
    <x v="0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7"/>
    <x v="5"/>
    <n v="2"/>
    <n v="2"/>
    <n v="53"/>
    <x v="16"/>
    <n v="26"/>
    <n v="59"/>
    <x v="2"/>
    <n v="2"/>
    <s v="2. EXP - Operating Expense"/>
    <n v="18"/>
    <x v="2"/>
    <n v="1483"/>
    <n v="758935.77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95116.18"/>
    <n v="95116.18"/>
    <n v="95116.18"/>
    <n v="0"/>
    <n v="0"/>
    <n v="0"/>
    <n v="0"/>
    <n v="854051.95"/>
    <n v="758935.77"/>
    <s v="All Budget Divisions"/>
    <s v="DA-40 - Lifeline (DA)"/>
    <x v="5"/>
    <s v="USF"/>
    <s v="General and Administrative"/>
    <s v="Computer Support and Maintenance"/>
    <n v="-95116.18"/>
    <s v="90-913-40.61420"/>
    <s v="913-Architecture and Standards"/>
    <s v="913"/>
    <x v="2"/>
    <x v="2"/>
  </r>
  <r>
    <x v="0"/>
    <x v="2"/>
    <x v="2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5"/>
    <x v="4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2"/>
    <x v="4"/>
    <x v="1"/>
    <n v="2"/>
    <n v="2"/>
    <n v="36"/>
    <x v="14"/>
    <n v="26"/>
    <n v="49"/>
    <x v="10"/>
    <n v="3"/>
    <s v="4. USAC_DEBIT - USAC Administration (Debit to SM)"/>
    <n v="124"/>
    <x v="63"/>
    <n v="237"/>
    <n v="156289.9425"/>
    <n v="10086.25"/>
    <n v="10181.94"/>
    <n v="10022.18"/>
    <n v="9904.34"/>
    <n v="9935.75"/>
    <n v="9887.7999999999993"/>
    <n v="10175.67"/>
    <n v="10387.120000000001"/>
    <n v="9699.51"/>
    <n v="11901.27"/>
    <n v="7664.8"/>
    <n v="9996.67"/>
    <n v="14090.1078"/>
    <n v="12284.8091"/>
    <n v="12284.8091"/>
    <n v="14090.1078"/>
    <n v="12987.276900000001"/>
    <n v="12240.9807"/>
    <n v="14078.413699999999"/>
    <n v="12130.9012"/>
    <n v="12137.024799999999"/>
    <n v="15593.7433"/>
    <n v="12123.6381"/>
    <n v="12248.13"/>
    <n v="119843.3"/>
    <n v="156289.9425"/>
    <s v="All Budget Divisions"/>
    <s v="BD-40 - Lifeline"/>
    <x v="5"/>
    <s v="USF"/>
    <s v="Allocations"/>
    <s v="Allocations"/>
    <n v="36446.642500000002"/>
    <s v="40-400-40.90233"/>
    <s v="400-Lifeline"/>
    <s v="400"/>
    <x v="63"/>
    <x v="0"/>
  </r>
  <r>
    <x v="4"/>
    <x v="9"/>
    <x v="1"/>
    <n v="2"/>
    <n v="2"/>
    <n v="48"/>
    <x v="8"/>
    <n v="26"/>
    <n v="59"/>
    <x v="2"/>
    <n v="6"/>
    <s v="X00000 - Capital Expenses"/>
    <n v="137"/>
    <x v="43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5"/>
    <x v="20"/>
    <x v="13"/>
    <n v="2"/>
    <n v="2"/>
    <n v="42"/>
    <x v="11"/>
    <n v="26"/>
    <n v="55"/>
    <x v="6"/>
    <n v="6"/>
    <s v="X00000 - Capital Expenses"/>
    <n v="138"/>
    <x v="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5"/>
    <x v="4"/>
    <n v="2"/>
    <n v="2"/>
    <n v="53"/>
    <x v="16"/>
    <n v="26"/>
    <n v="59"/>
    <x v="2"/>
    <n v="6"/>
    <s v="X00000 - Capital Expenses"/>
    <n v="138"/>
    <x v="7"/>
    <n v="1491"/>
    <n v="6718.97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6718.97"/>
    <n v="0"/>
    <n v="0"/>
    <n v="0"/>
    <n v="0"/>
    <n v="0"/>
    <n v="0"/>
    <n v="6718.97"/>
    <n v="6718.97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18"/>
    <x v="11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14"/>
    <x v="8"/>
    <n v="2"/>
    <n v="2"/>
    <n v="53"/>
    <x v="16"/>
    <n v="26"/>
    <n v="59"/>
    <x v="2"/>
    <n v="6"/>
    <s v="X00000 - Capital Expenses"/>
    <n v="141"/>
    <x v="92"/>
    <n v="1491"/>
    <n v="38357.620000000003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-810.93"/>
    <n v="806.8"/>
    <n v="-1777.32"/>
    <n v="0"/>
    <n v="0"/>
    <n v="0"/>
    <n v="0"/>
    <n v="38357.620000000003"/>
    <n v="38357.620000000003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2"/>
    <x v="2"/>
    <n v="2"/>
    <n v="2"/>
    <n v="42"/>
    <x v="11"/>
    <n v="26"/>
    <n v="55"/>
    <x v="6"/>
    <n v="2"/>
    <s v="2. EXP - Operating Expense"/>
    <n v="100"/>
    <x v="18"/>
    <n v="1332"/>
    <n v="278286.28999999998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0"/>
    <n v="0"/>
    <n v="0"/>
    <n v="0"/>
    <n v="0"/>
    <n v="0"/>
    <n v="0"/>
    <n v="0"/>
    <n v="0"/>
    <n v="278286.28999999998"/>
    <n v="278286.28999999998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73"/>
    <n v="1764454.79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77226.399999999994"/>
    <n v="80736.69"/>
    <n v="73716.11"/>
    <n v="203809.3"/>
    <n v="203809.3"/>
    <n v="194545.24"/>
    <n v="213073.36"/>
    <n v="949217.59"/>
    <n v="949217.59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3"/>
    <x v="8"/>
    <x v="1"/>
    <n v="2"/>
    <n v="2"/>
    <n v="35"/>
    <x v="12"/>
    <n v="26"/>
    <n v="48"/>
    <x v="7"/>
    <n v="2"/>
    <s v="2. EXP - Operating Expense"/>
    <n v="104"/>
    <x v="54"/>
    <n v="676"/>
    <n v="0"/>
    <n v="0"/>
    <n v="0"/>
    <n v="0"/>
    <n v="0"/>
    <n v="0"/>
    <n v="0"/>
    <n v="0"/>
    <n v="0"/>
    <n v="0"/>
    <n v="0"/>
    <n v="0"/>
    <n v="35019.96"/>
    <n v="0"/>
    <n v="0"/>
    <n v="0"/>
    <n v="0"/>
    <n v="0"/>
    <n v="0"/>
    <n v="0"/>
    <n v="0"/>
    <n v="0"/>
    <n v="0"/>
    <n v="0"/>
    <n v="0"/>
    <n v="35019.96"/>
    <n v="0"/>
    <s v="All Budget Divisions"/>
    <s v="BD-30 - High Cost"/>
    <x v="4"/>
    <s v="USF"/>
    <s v="Employee Expenses"/>
    <s v="Compensation and Benefits"/>
    <n v="-35019.96"/>
    <s v="30-300-30.68004"/>
    <s v="300-High Cost"/>
    <s v="300"/>
    <x v="54"/>
    <x v="0"/>
  </r>
  <r>
    <x v="5"/>
    <x v="15"/>
    <x v="5"/>
    <n v="2"/>
    <n v="2"/>
    <n v="49"/>
    <x v="13"/>
    <n v="26"/>
    <n v="52"/>
    <x v="1"/>
    <n v="2"/>
    <s v="2. EXP - Operating Expense"/>
    <n v="107"/>
    <x v="12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18"/>
    <x v="11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19"/>
    <x v="12"/>
    <n v="2"/>
    <n v="2"/>
    <n v="46"/>
    <x v="3"/>
    <n v="26"/>
    <n v="59"/>
    <x v="2"/>
    <n v="2"/>
    <s v="2. EXP - Operating Expense"/>
    <n v="83"/>
    <x v="13"/>
    <n v="1493"/>
    <n v="105557.55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807.29"/>
    <n v="11853.39"/>
    <n v="9321.0300000000007"/>
    <n v="6924.87"/>
    <n v="4159.53"/>
    <n v="1934.66"/>
    <n v="5878.29"/>
    <n v="77339.17"/>
    <n v="77339.17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5"/>
    <x v="16"/>
    <x v="9"/>
    <n v="2"/>
    <n v="2"/>
    <n v="42"/>
    <x v="11"/>
    <n v="26"/>
    <n v="55"/>
    <x v="6"/>
    <n v="2"/>
    <s v="2. EXP - Operating Expense"/>
    <n v="89"/>
    <x v="69"/>
    <n v="1193"/>
    <n v="38116.36"/>
    <n v="3750"/>
    <n v="3750"/>
    <n v="3750"/>
    <n v="3750"/>
    <n v="3750"/>
    <n v="3750"/>
    <n v="4366.3599999999997"/>
    <n v="3750"/>
    <n v="3750"/>
    <n v="3750"/>
    <n v="3750"/>
    <n v="4366.3599999999997"/>
    <n v="3750"/>
    <n v="3750"/>
    <n v="3750"/>
    <n v="3750"/>
    <n v="3750"/>
    <n v="3750"/>
    <n v="4366.3599999999997"/>
    <n v="3750"/>
    <n v="3750"/>
    <n v="3750"/>
    <n v="0"/>
    <n v="0"/>
    <n v="46232.72"/>
    <n v="38116.36"/>
    <s v="All Budget Divisions"/>
    <s v="CD-70 - Finance"/>
    <x v="1"/>
    <s v="USF"/>
    <s v="General and Administrative"/>
    <s v="Taxes and Insurance"/>
    <n v="-8116.36"/>
    <s v="70-700-70.66150"/>
    <s v="700-Finance"/>
    <s v="700"/>
    <x v="69"/>
    <x v="6"/>
  </r>
  <r>
    <x v="0"/>
    <x v="11"/>
    <x v="6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5"/>
    <x v="4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1"/>
    <x v="1"/>
    <x v="1"/>
    <n v="2"/>
    <n v="2"/>
    <n v="52"/>
    <x v="10"/>
    <n v="26"/>
    <n v="58"/>
    <x v="4"/>
    <n v="2"/>
    <s v="2. EXP - Operating Expense"/>
    <n v="97"/>
    <x v="16"/>
    <n v="5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5"/>
    <x v="16"/>
    <x v="9"/>
    <n v="2"/>
    <n v="2"/>
    <n v="55"/>
    <x v="9"/>
    <n v="26"/>
    <n v="59"/>
    <x v="2"/>
    <n v="2"/>
    <s v="2. EXP - Operating Expense"/>
    <n v="100"/>
    <x v="18"/>
    <n v="1318"/>
    <n v="1912549.05"/>
    <n v="195442.38"/>
    <n v="175876.1"/>
    <n v="184669.91"/>
    <n v="203322.17"/>
    <n v="202758.99"/>
    <n v="181844.49"/>
    <n v="201903.04"/>
    <n v="197921.25"/>
    <n v="203079.65"/>
    <n v="211673.04"/>
    <n v="184830.36"/>
    <n v="213119.55"/>
    <n v="195442.38"/>
    <n v="175876.1"/>
    <n v="184669.91"/>
    <n v="203322.17"/>
    <n v="202758.99"/>
    <n v="181844.49"/>
    <n v="201903.04"/>
    <n v="197921.25"/>
    <n v="203079.65"/>
    <n v="211673.04"/>
    <n v="-45941.97"/>
    <n v="0"/>
    <n v="2356440.9300000002"/>
    <n v="1912549.05"/>
    <s v="All Budget Divisions"/>
    <s v="DA-20 - Schools &amp; Libraries (DA)"/>
    <x v="3"/>
    <s v="USF"/>
    <s v="Employee Expenses"/>
    <s v="Compensation and Benefits"/>
    <n v="-443891.88"/>
    <s v="90-924-20.68000"/>
    <s v="924-SLD EPC IT Support"/>
    <s v="924"/>
    <x v="18"/>
    <x v="3"/>
  </r>
  <r>
    <x v="0"/>
    <x v="2"/>
    <x v="2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3"/>
    <x v="3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3"/>
    <x v="3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6"/>
    <x v="1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7"/>
    <x v="10"/>
    <n v="2"/>
    <n v="2"/>
    <n v="46"/>
    <x v="3"/>
    <n v="26"/>
    <n v="59"/>
    <x v="2"/>
    <n v="2"/>
    <s v="2. EXP - Operating Expense"/>
    <n v="73"/>
    <x v="56"/>
    <n v="1439"/>
    <n v="1205848.6000000001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-4007.14"/>
    <n v="63992.86"/>
    <n v="63992.86"/>
    <n v="215532.4"/>
    <n v="94300.76"/>
    <n v="95484.88"/>
    <n v="95484.88"/>
    <n v="62484.88"/>
    <n v="-4515.12"/>
    <n v="-4515.08"/>
    <n v="527612.42000000004"/>
    <n v="527612.42000000004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0"/>
    <x v="2"/>
    <x v="2"/>
    <n v="2"/>
    <n v="2"/>
    <n v="42"/>
    <x v="11"/>
    <n v="26"/>
    <n v="55"/>
    <x v="6"/>
    <n v="2"/>
    <s v="2. EXP - Operating Expense"/>
    <n v="83"/>
    <x v="13"/>
    <n v="1406"/>
    <n v="20536.099999999999"/>
    <n v="0"/>
    <n v="0"/>
    <n v="0"/>
    <n v="0"/>
    <n v="0"/>
    <n v="0"/>
    <n v="0"/>
    <n v="0"/>
    <n v="0"/>
    <n v="0"/>
    <n v="0"/>
    <n v="0"/>
    <n v="0"/>
    <n v="0"/>
    <n v="0"/>
    <n v="3040.74"/>
    <n v="2902.52"/>
    <n v="3040.74"/>
    <n v="3178.95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7"/>
    <x v="5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4"/>
    <x v="8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4"/>
    <x v="8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4"/>
    <x v="8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3"/>
    <n v="0"/>
    <n v="0"/>
    <n v="3377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3"/>
    <x v="7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5"/>
    <x v="10"/>
    <x v="1"/>
    <n v="2"/>
    <n v="2"/>
    <n v="54"/>
    <x v="15"/>
    <n v="26"/>
    <n v="59"/>
    <x v="2"/>
    <n v="2"/>
    <s v="2. EXP - Operating Expense"/>
    <n v="57"/>
    <x v="22"/>
    <n v="1320"/>
    <n v="0"/>
    <n v="144261.65"/>
    <n v="55045.3"/>
    <n v="238761.02"/>
    <n v="317989.33"/>
    <n v="356696.29"/>
    <n v="244849.91"/>
    <n v="333534.44"/>
    <n v="316394.01"/>
    <n v="282892.52"/>
    <n v="283333.75"/>
    <n v="262685.90999999997"/>
    <n v="-4599.97"/>
    <n v="0"/>
    <n v="0"/>
    <n v="0"/>
    <n v="0"/>
    <n v="0"/>
    <n v="0"/>
    <n v="0"/>
    <n v="0"/>
    <n v="0"/>
    <n v="0"/>
    <n v="0"/>
    <n v="0"/>
    <n v="2831844.16"/>
    <n v="0"/>
    <s v="All Budget Divisions"/>
    <s v="DA-50 - Rural Health Care (DA)"/>
    <x v="2"/>
    <s v="USF"/>
    <s v="Professional Services"/>
    <s v="Other Professional Services"/>
    <n v="-2831844.16"/>
    <s v="90-925-50.64800"/>
    <s v="925-RHC IT Support"/>
    <s v="925"/>
    <x v="22"/>
    <x v="9"/>
  </r>
  <r>
    <x v="0"/>
    <x v="5"/>
    <x v="4"/>
    <n v="2"/>
    <n v="2"/>
    <n v="43"/>
    <x v="21"/>
    <n v="26"/>
    <n v="56"/>
    <x v="12"/>
    <n v="2"/>
    <s v="2. EXP - Operating Expense"/>
    <n v="29"/>
    <x v="4"/>
    <n v="1410"/>
    <n v="203810.52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6721.009999999998"/>
    <n v="18749.23"/>
    <n v="17118.86"/>
    <n v="17934.04"/>
    <n v="17934.04"/>
    <n v="17118.86"/>
    <n v="18749.23"/>
    <n v="96206.26"/>
    <n v="96206.26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2"/>
    <x v="2"/>
    <n v="2"/>
    <n v="2"/>
    <n v="45"/>
    <x v="6"/>
    <n v="26"/>
    <n v="58"/>
    <x v="4"/>
    <n v="2"/>
    <s v="2. EXP - Operating Expense"/>
    <n v="29"/>
    <x v="4"/>
    <n v="1426"/>
    <n v="61470.6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80.25"/>
    <n v="4944.79"/>
    <n v="5180.25"/>
    <n v="5415.72"/>
    <n v="4944.79"/>
    <n v="5180.25"/>
    <n v="5180.25"/>
    <n v="4944.79"/>
    <n v="5415.72"/>
    <n v="15083.79"/>
    <n v="15083.79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77"/>
    <n v="400134.51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34991.94"/>
    <n v="33401.4"/>
    <n v="34991.94"/>
    <n v="36582.480000000003"/>
    <n v="33401.4"/>
    <n v="34991.94"/>
    <n v="34991.94"/>
    <n v="33401.4"/>
    <n v="36582.480000000003"/>
    <n v="86797.59"/>
    <n v="86797.59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6"/>
    <x v="1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3"/>
    <x v="8"/>
    <x v="1"/>
    <n v="2"/>
    <n v="2"/>
    <n v="50"/>
    <x v="0"/>
    <n v="26"/>
    <n v="55"/>
    <x v="6"/>
    <n v="2"/>
    <s v="2. EXP - Operating Expense"/>
    <n v="31"/>
    <x v="24"/>
    <n v="746"/>
    <n v="0"/>
    <n v="0"/>
    <n v="0"/>
    <n v="295.2"/>
    <n v="6.75"/>
    <n v="489.08"/>
    <n v="-441.75"/>
    <n v="0"/>
    <n v="0"/>
    <n v="0"/>
    <n v="0"/>
    <n v="0"/>
    <n v="-47.33"/>
    <n v="0"/>
    <n v="0"/>
    <n v="0"/>
    <n v="0"/>
    <n v="0"/>
    <n v="0"/>
    <n v="0"/>
    <n v="0"/>
    <n v="0"/>
    <n v="0"/>
    <n v="0"/>
    <n v="0"/>
    <n v="301.95"/>
    <n v="0"/>
    <s v="All Budget Divisions"/>
    <s v="CD-52 - Covid-19 Telehealth (FCC Appropriated Program)"/>
    <x v="0"/>
    <s v="FCC"/>
    <s v="Employee Expenses"/>
    <s v="Compensation and Benefits"/>
    <n v="-301.95"/>
    <s v="70-502-52.62308"/>
    <s v="502-Covid-19 Telehealth (FCC Appropriated Program)"/>
    <s v="502"/>
    <x v="24"/>
    <x v="0"/>
  </r>
  <r>
    <x v="0"/>
    <x v="17"/>
    <x v="10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2"/>
    <x v="4"/>
    <x v="1"/>
    <n v="2"/>
    <n v="2"/>
    <n v="46"/>
    <x v="3"/>
    <n v="26"/>
    <n v="59"/>
    <x v="2"/>
    <n v="2"/>
    <s v="2. EXP - Operating Expense"/>
    <n v="24"/>
    <x v="3"/>
    <n v="413"/>
    <n v="16021.3842"/>
    <n v="0"/>
    <n v="0"/>
    <n v="0"/>
    <n v="0"/>
    <n v="0"/>
    <n v="0"/>
    <n v="0"/>
    <n v="0"/>
    <n v="0"/>
    <n v="240.5"/>
    <n v="240.5"/>
    <n v="-569.5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-88.5"/>
    <n v="16021.3842"/>
    <s v="All Budget Divisions"/>
    <s v="CD-90 - Information Technology"/>
    <x v="1"/>
    <s v="USF"/>
    <s v="Employee Expenses"/>
    <s v="Compensation and Benefits"/>
    <n v="16109.8842"/>
    <s v="90-913-90.62301"/>
    <s v="913-Architecture and Standards"/>
    <s v="913"/>
    <x v="3"/>
    <x v="3"/>
  </r>
  <r>
    <x v="1"/>
    <x v="1"/>
    <x v="1"/>
    <n v="2"/>
    <n v="2"/>
    <n v="45"/>
    <x v="6"/>
    <n v="26"/>
    <n v="58"/>
    <x v="4"/>
    <n v="2"/>
    <s v="2. EXP - Operating Expense"/>
    <n v="24"/>
    <x v="3"/>
    <n v="561"/>
    <n v="100319.9993"/>
    <n v="1230.2"/>
    <n v="1417"/>
    <n v="1384"/>
    <n v="1782"/>
    <n v="-571.20000000000005"/>
    <n v="2771"/>
    <n v="2709.31"/>
    <n v="3285"/>
    <n v="4246"/>
    <n v="1674.4"/>
    <n v="4115.67"/>
    <n v="3075.67"/>
    <n v="8102.7691999999997"/>
    <n v="7716.9229999999998"/>
    <n v="8874.4614999999994"/>
    <n v="8102.7691999999997"/>
    <n v="8488.6152999999995"/>
    <n v="8488.6152999999995"/>
    <n v="8102.7691999999997"/>
    <n v="8874.4614999999994"/>
    <n v="8488.6152999999995"/>
    <n v="8102.7691999999997"/>
    <n v="8488.6152999999995"/>
    <n v="8488.6152999999995"/>
    <n v="27119.05"/>
    <n v="100319.9993"/>
    <s v="All Budget Divisions"/>
    <s v="CD-80 - Audit and Assurance"/>
    <x v="1"/>
    <s v="USF"/>
    <s v="Employee Expenses"/>
    <s v="Compensation and Benefits"/>
    <n v="73200.949299999993"/>
    <s v="80-800-80.62301"/>
    <s v="800-Audit and Assurance"/>
    <s v="800"/>
    <x v="3"/>
    <x v="3"/>
  </r>
  <r>
    <x v="5"/>
    <x v="20"/>
    <x v="13"/>
    <n v="2"/>
    <n v="2"/>
    <n v="55"/>
    <x v="9"/>
    <n v="26"/>
    <n v="59"/>
    <x v="2"/>
    <n v="2"/>
    <s v="2. EXP - Operating Expense"/>
    <n v="26"/>
    <x v="5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7"/>
    <x v="5"/>
    <n v="2"/>
    <n v="2"/>
    <n v="35"/>
    <x v="12"/>
    <n v="26"/>
    <n v="48"/>
    <x v="7"/>
    <n v="2"/>
    <s v="2. EXP - Operating Expense"/>
    <n v="27"/>
    <x v="38"/>
    <n v="1340"/>
    <n v="27810.11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490.51"/>
    <n v="3483.55"/>
    <n v="3493.2"/>
    <n v="0"/>
    <n v="0"/>
    <n v="0"/>
    <n v="0"/>
    <n v="31378.959999999999"/>
    <n v="27810.11"/>
    <s v="All Budget Divisions"/>
    <s v="BD-30 - High Cost"/>
    <x v="4"/>
    <s v="USF"/>
    <s v="Employee Expenses"/>
    <s v="Compensation and Benefits"/>
    <n v="-3568.85"/>
    <s v="30-300-30.62304"/>
    <s v="300-High Cost"/>
    <s v="300"/>
    <x v="38"/>
    <x v="3"/>
  </r>
  <r>
    <x v="0"/>
    <x v="13"/>
    <x v="7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317"/>
    <n v="208266.8878"/>
    <n v="17637.740000000002"/>
    <n v="17500.599999999999"/>
    <n v="14572.43"/>
    <n v="15303.11"/>
    <n v="17553.400000000001"/>
    <n v="17948.48"/>
    <n v="19538.75"/>
    <n v="18075.36"/>
    <n v="20041.88"/>
    <n v="20242.189999999999"/>
    <n v="16178.77"/>
    <n v="24725.09"/>
    <n v="18353.020799999998"/>
    <n v="15959.148499999999"/>
    <n v="16757.105899999999"/>
    <n v="17555.063300000002"/>
    <n v="17555.063300000002"/>
    <n v="16757.105899999999"/>
    <n v="18353.020799999998"/>
    <n v="16757.105899999999"/>
    <n v="17555.063300000002"/>
    <n v="18353.020799999998"/>
    <n v="15959.148499999999"/>
    <n v="18353.020799999998"/>
    <n v="219317.8"/>
    <n v="208266.8878"/>
    <s v="All Budget Divisions"/>
    <s v="CD-90 - Information Technology"/>
    <x v="1"/>
    <s v="USF"/>
    <s v="Employee Expenses"/>
    <s v="Compensation and Benefits"/>
    <n v="-11050.912200000001"/>
    <s v="90-923-90.62306"/>
    <s v="923-Information Security"/>
    <s v="923"/>
    <x v="4"/>
    <x v="3"/>
  </r>
  <r>
    <x v="2"/>
    <x v="4"/>
    <x v="1"/>
    <n v="2"/>
    <n v="2"/>
    <n v="46"/>
    <x v="3"/>
    <n v="26"/>
    <n v="59"/>
    <x v="2"/>
    <n v="2"/>
    <s v="2. EXP - Operating Expense"/>
    <n v="16"/>
    <x v="1"/>
    <n v="421"/>
    <n v="217968.62"/>
    <n v="17230.72"/>
    <n v="18137.599999999999"/>
    <n v="17740.84"/>
    <n v="59665.32"/>
    <n v="20800"/>
    <n v="42774.68"/>
    <n v="18817.759999999998"/>
    <n v="19951.36"/>
    <n v="18591.04"/>
    <n v="19044.48"/>
    <n v="18137.599999999999"/>
    <n v="18364.32"/>
    <n v="17230.72"/>
    <n v="17230.72"/>
    <n v="19815.330000000002"/>
    <n v="18953.79"/>
    <n v="17230.72"/>
    <n v="18953.79"/>
    <n v="18092.259999999998"/>
    <n v="18953.79"/>
    <n v="18092.259999999998"/>
    <n v="18092.259999999998"/>
    <n v="17230.72"/>
    <n v="18092.259999999998"/>
    <n v="289255.71999999997"/>
    <n v="217968.62"/>
    <s v="All Budget Divisions"/>
    <s v="CD-90 - Information Technology"/>
    <x v="1"/>
    <s v="USF"/>
    <s v="Professional Services"/>
    <s v="Contract Labor"/>
    <n v="-71287.100000000006"/>
    <s v="90-919-90.61400"/>
    <s v="919-Database Administration"/>
    <s v="919"/>
    <x v="1"/>
    <x v="1"/>
  </r>
  <r>
    <x v="0"/>
    <x v="0"/>
    <x v="0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1"/>
    <x v="1"/>
    <x v="1"/>
    <n v="2"/>
    <n v="2"/>
    <n v="46"/>
    <x v="3"/>
    <n v="26"/>
    <n v="59"/>
    <x v="2"/>
    <n v="2"/>
    <s v="2. EXP - Operating Expense"/>
    <n v="17"/>
    <x v="28"/>
    <n v="608"/>
    <n v="0"/>
    <n v="0"/>
    <n v="0"/>
    <n v="-12000"/>
    <n v="-7944.89"/>
    <n v="1206.4100000000001"/>
    <n v="1333.33"/>
    <n v="-2125"/>
    <n v="250"/>
    <n v="-1333.33"/>
    <n v="1062.5"/>
    <n v="0"/>
    <n v="0"/>
    <n v="0"/>
    <n v="0"/>
    <n v="0"/>
    <n v="0"/>
    <n v="0"/>
    <n v="0"/>
    <n v="0"/>
    <n v="0"/>
    <n v="0"/>
    <n v="0"/>
    <n v="0"/>
    <n v="0"/>
    <n v="-19550.98"/>
    <n v="0"/>
    <s v="All Budget Divisions"/>
    <s v="CD-90 - Information Technology"/>
    <x v="1"/>
    <s v="USF"/>
    <s v="Professional Services"/>
    <s v="Contract Labor"/>
    <n v="19550.98"/>
    <s v="90-907-90.61410"/>
    <s v="907-IT Data"/>
    <s v="907"/>
    <x v="28"/>
    <x v="0"/>
  </r>
  <r>
    <x v="0"/>
    <x v="2"/>
    <x v="2"/>
    <n v="2"/>
    <n v="2"/>
    <n v="42"/>
    <x v="11"/>
    <n v="26"/>
    <n v="55"/>
    <x v="6"/>
    <n v="2"/>
    <s v="2. EXP - Operating Expense"/>
    <n v="20"/>
    <x v="107"/>
    <n v="1398"/>
    <n v="171303.41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0"/>
    <n v="0"/>
    <n v="0"/>
    <n v="0"/>
    <n v="0"/>
    <n v="0"/>
    <n v="0"/>
    <n v="0"/>
    <n v="0"/>
    <n v="171303.41"/>
    <n v="171303.41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5"/>
    <x v="4"/>
    <n v="2"/>
    <n v="2"/>
    <n v="39"/>
    <x v="1"/>
    <n v="26"/>
    <n v="52"/>
    <x v="1"/>
    <n v="2"/>
    <s v="2. EXP - Operating Expense"/>
    <n v="24"/>
    <x v="3"/>
    <n v="1367"/>
    <n v="37761.379999999997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089.8"/>
    <n v="4033.85"/>
    <n v="3683.08"/>
    <n v="3858.46"/>
    <n v="3858.46"/>
    <n v="3683.08"/>
    <n v="4033.85"/>
    <n v="14610.6"/>
    <n v="14610.6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11"/>
    <x v="6"/>
    <n v="2"/>
    <n v="2"/>
    <n v="39"/>
    <x v="1"/>
    <n v="26"/>
    <n v="52"/>
    <x v="1"/>
    <n v="2"/>
    <s v="2. EXP - Operating Expense"/>
    <n v="26"/>
    <x v="51"/>
    <n v="1367"/>
    <n v="325698.25"/>
    <n v="30328.41"/>
    <n v="32088.2"/>
    <n v="32088.2"/>
    <n v="31983.200000000001"/>
    <n v="31982.25"/>
    <n v="32088.2"/>
    <n v="32088.2"/>
    <n v="32088.2"/>
    <n v="31983.200000000001"/>
    <n v="0"/>
    <n v="0"/>
    <n v="0"/>
    <n v="27453.49"/>
    <n v="24957.72"/>
    <n v="27453.49"/>
    <n v="27453.49"/>
    <n v="26205.61"/>
    <n v="27453.49"/>
    <n v="28701.38"/>
    <n v="26205.61"/>
    <n v="27453.49"/>
    <n v="27453.49"/>
    <n v="26205.61"/>
    <n v="28701.38"/>
    <n v="286718.06"/>
    <n v="243337.77"/>
    <s v="All Budget Divisions"/>
    <s v="CD-61 - Office of the Chief Administrative Officer Division"/>
    <x v="1"/>
    <s v="USF"/>
    <s v="Employee Expenses"/>
    <s v="Compensation and Benefits"/>
    <n v="-43380.29"/>
    <s v="61-601-61.62303"/>
    <s v="601-Data Strategy"/>
    <s v="601"/>
    <x v="51"/>
    <x v="3"/>
  </r>
  <r>
    <x v="0"/>
    <x v="19"/>
    <x v="12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5"/>
    <x v="15"/>
    <x v="5"/>
    <n v="2"/>
    <n v="2"/>
    <n v="52"/>
    <x v="10"/>
    <n v="26"/>
    <n v="59"/>
    <x v="2"/>
    <n v="2"/>
    <s v="2. EXP - Operating Expense"/>
    <n v="108"/>
    <x v="30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1"/>
    <x v="1"/>
    <x v="1"/>
    <n v="2"/>
    <n v="2"/>
    <n v="33"/>
    <x v="20"/>
    <n v="26"/>
    <n v="55"/>
    <x v="6"/>
    <n v="2"/>
    <s v="2. EXP - Operating Expense"/>
    <n v="110"/>
    <x v="46"/>
    <n v="443"/>
    <n v="39357.949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357.949999999997"/>
    <n v="0"/>
    <n v="39357.949999999997"/>
    <s v="All Budget Divisions"/>
    <s v="CD-10 - Contributors/499"/>
    <x v="1"/>
    <s v="USF"/>
    <s v="Employee Expenses"/>
    <s v="Compensation and Benefits"/>
    <n v="39357.949999999997"/>
    <s v="10-100-10.68100"/>
    <s v="100-499"/>
    <s v="100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311"/>
    <n v="0"/>
    <n v="0"/>
    <n v="0"/>
    <n v="0"/>
    <n v="0"/>
    <n v="0"/>
    <n v="0"/>
    <n v="0"/>
    <n v="0"/>
    <n v="0"/>
    <n v="0"/>
    <n v="0"/>
    <n v="41141.9"/>
    <n v="0"/>
    <n v="0"/>
    <n v="0"/>
    <n v="0"/>
    <n v="0"/>
    <n v="0"/>
    <n v="0"/>
    <n v="0"/>
    <n v="0"/>
    <n v="0"/>
    <n v="0"/>
    <n v="0"/>
    <n v="41141.9"/>
    <n v="0"/>
    <s v="All Budget Divisions"/>
    <s v="CD-90 - Information Technology"/>
    <x v="1"/>
    <s v="USF"/>
    <s v="Employee Expenses"/>
    <s v="Compensation and Benefits"/>
    <n v="-41141.9"/>
    <s v="90-922-90.68100"/>
    <s v="922-Technology Operations"/>
    <s v="922"/>
    <x v="46"/>
    <x v="3"/>
  </r>
  <r>
    <x v="0"/>
    <x v="0"/>
    <x v="0"/>
    <n v="2"/>
    <n v="2"/>
    <n v="36"/>
    <x v="14"/>
    <n v="26"/>
    <n v="49"/>
    <x v="10"/>
    <n v="3"/>
    <s v="4. USAC_DEBIT - USAC Administration (Debit to SM)"/>
    <n v="123"/>
    <x v="62"/>
    <n v="1341"/>
    <n v="1767107.95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3028.87"/>
    <n v="145459.18"/>
    <n v="142886.19"/>
    <n v="146011.56"/>
    <n v="147495.35999999999"/>
    <n v="147495.35999999999"/>
    <n v="147496"/>
    <n v="1324621.23"/>
    <n v="1324621.23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13"/>
    <x v="7"/>
    <n v="2"/>
    <n v="2"/>
    <n v="35"/>
    <x v="12"/>
    <n v="26"/>
    <n v="48"/>
    <x v="7"/>
    <n v="3"/>
    <s v="4. USAC_DEBIT - USAC Administration (Debit to SM)"/>
    <n v="126"/>
    <x v="53"/>
    <n v="1340"/>
    <n v="10348371.130000001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814797.58"/>
    <n v="713306.5"/>
    <n v="893450.02"/>
    <n v="841689.22"/>
    <n v="958848"/>
    <n v="867486.89"/>
    <n v="1389947.58"/>
    <n v="3868845.34"/>
    <n v="3868845.34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3"/>
    <x v="8"/>
    <x v="1"/>
    <n v="2"/>
    <n v="2"/>
    <n v="36"/>
    <x v="14"/>
    <n v="26"/>
    <n v="49"/>
    <x v="10"/>
    <n v="3"/>
    <s v="4. USAC_DEBIT - USAC Administration (Debit to SM)"/>
    <n v="129"/>
    <x v="67"/>
    <n v="679"/>
    <n v="907785.43319999997"/>
    <n v="52615.92"/>
    <n v="51323.48"/>
    <n v="46742.13"/>
    <n v="220642.68"/>
    <n v="49788.91"/>
    <n v="56747.16"/>
    <n v="47904.94"/>
    <n v="46200.67"/>
    <n v="46161.43"/>
    <n v="47875.97"/>
    <n v="46921.11"/>
    <n v="47239.91"/>
    <n v="75648.786099999998"/>
    <n v="75648.786099999998"/>
    <n v="75648.786099999998"/>
    <n v="75648.786099999998"/>
    <n v="75648.786099999998"/>
    <n v="75648.786099999998"/>
    <n v="75648.786099999998"/>
    <n v="75648.786099999998"/>
    <n v="75648.786099999998"/>
    <n v="75648.786099999998"/>
    <n v="75648.786099999998"/>
    <n v="75648.786099999998"/>
    <n v="760164.31"/>
    <n v="907785.43319999997"/>
    <s v="All Budget Divisions"/>
    <s v="BD-40 - Lifeline"/>
    <x v="5"/>
    <s v="USF"/>
    <s v="Allocations"/>
    <s v="Allocations"/>
    <n v="147621.1232"/>
    <s v="40-400-40.90310"/>
    <s v="400-Lifeline"/>
    <s v="400"/>
    <x v="67"/>
    <x v="0"/>
  </r>
  <r>
    <x v="1"/>
    <x v="1"/>
    <x v="1"/>
    <n v="2"/>
    <n v="2"/>
    <n v="36"/>
    <x v="14"/>
    <n v="26"/>
    <n v="49"/>
    <x v="10"/>
    <n v="2"/>
    <s v="2. EXP - Operating Expense"/>
    <n v="104"/>
    <x v="54"/>
    <n v="458"/>
    <n v="0"/>
    <n v="0"/>
    <n v="0"/>
    <n v="0"/>
    <n v="0"/>
    <n v="0"/>
    <n v="0"/>
    <n v="0"/>
    <n v="0"/>
    <n v="0"/>
    <n v="0"/>
    <n v="0"/>
    <n v="39057.72"/>
    <n v="0"/>
    <n v="0"/>
    <n v="0"/>
    <n v="0"/>
    <n v="0"/>
    <n v="0"/>
    <n v="0"/>
    <n v="0"/>
    <n v="0"/>
    <n v="0"/>
    <n v="0"/>
    <n v="0"/>
    <n v="39057.72"/>
    <n v="0"/>
    <s v="All Budget Divisions"/>
    <s v="BD-40 - Lifeline"/>
    <x v="5"/>
    <s v="USF"/>
    <s v="Employee Expenses"/>
    <s v="Compensation and Benefits"/>
    <n v="-39057.72"/>
    <s v="40-400-40.68004"/>
    <s v="400-Lifeline"/>
    <s v="400"/>
    <x v="54"/>
    <x v="0"/>
  </r>
  <r>
    <x v="0"/>
    <x v="0"/>
    <x v="0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14"/>
    <x v="8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5"/>
    <x v="15"/>
    <x v="5"/>
    <n v="2"/>
    <n v="2"/>
    <n v="39"/>
    <x v="1"/>
    <n v="26"/>
    <n v="52"/>
    <x v="1"/>
    <n v="2"/>
    <s v="2. EXP - Operating Expense"/>
    <n v="105"/>
    <x v="11"/>
    <n v="1149"/>
    <n v="54983.09"/>
    <n v="500"/>
    <n v="0"/>
    <n v="250"/>
    <n v="0"/>
    <n v="500"/>
    <n v="0"/>
    <n v="250"/>
    <n v="500"/>
    <n v="0"/>
    <n v="2087"/>
    <n v="0"/>
    <n v="50896.09"/>
    <n v="500"/>
    <n v="0"/>
    <n v="250"/>
    <n v="0"/>
    <n v="500"/>
    <n v="0"/>
    <n v="250"/>
    <n v="500"/>
    <n v="0"/>
    <n v="2087"/>
    <n v="0"/>
    <n v="50896.09"/>
    <n v="54983.09"/>
    <n v="54983.09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7"/>
    <x v="5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3"/>
    <x v="7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3"/>
    <x v="7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1"/>
    <x v="1"/>
    <x v="1"/>
    <n v="2"/>
    <n v="2"/>
    <n v="54"/>
    <x v="15"/>
    <n v="26"/>
    <n v="58"/>
    <x v="4"/>
    <n v="2"/>
    <s v="2. EXP - Operating Expense"/>
    <n v="97"/>
    <x v="16"/>
    <n v="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4"/>
    <x v="8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6"/>
    <x v="12"/>
    <x v="6"/>
    <n v="2"/>
    <n v="2"/>
    <n v="47"/>
    <x v="2"/>
    <n v="26"/>
    <n v="60"/>
    <x v="9"/>
    <n v="2"/>
    <s v="2. EXP - Operating Expense"/>
    <n v="97"/>
    <x v="16"/>
    <n v="1693"/>
    <n v="3663"/>
    <n v="0"/>
    <n v="0"/>
    <n v="0"/>
    <n v="0"/>
    <n v="0"/>
    <n v="0"/>
    <n v="0"/>
    <n v="0"/>
    <n v="0"/>
    <n v="0"/>
    <n v="0"/>
    <n v="0"/>
    <n v="305.25"/>
    <n v="305.25"/>
    <n v="305.25"/>
    <n v="305.25"/>
    <n v="305.25"/>
    <n v="305.25"/>
    <n v="305.25"/>
    <n v="305.25"/>
    <n v="305.25"/>
    <n v="305.25"/>
    <n v="305.25"/>
    <n v="305.25"/>
    <n v="0"/>
    <n v="0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5"/>
    <x v="20"/>
    <x v="13"/>
    <n v="2"/>
    <n v="2"/>
    <n v="36"/>
    <x v="14"/>
    <n v="26"/>
    <n v="49"/>
    <x v="10"/>
    <n v="2"/>
    <s v="2. EXP - Operating Expense"/>
    <n v="98"/>
    <x v="17"/>
    <n v="1121"/>
    <n v="636.32000000000005"/>
    <n v="0"/>
    <n v="0"/>
    <n v="0"/>
    <n v="338.22"/>
    <n v="298.10000000000002"/>
    <n v="0"/>
    <n v="187.56"/>
    <n v="0"/>
    <n v="0"/>
    <n v="0"/>
    <n v="0"/>
    <n v="0"/>
    <n v="0"/>
    <n v="0"/>
    <n v="0"/>
    <n v="338.22"/>
    <n v="298.10000000000002"/>
    <n v="0"/>
    <n v="0"/>
    <n v="0"/>
    <n v="0"/>
    <n v="0"/>
    <n v="0"/>
    <n v="0"/>
    <n v="636.32000000000005"/>
    <n v="636.32000000000005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0"/>
    <x v="0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6"/>
    <x v="12"/>
    <x v="6"/>
    <n v="2"/>
    <n v="2"/>
    <n v="33"/>
    <x v="20"/>
    <n v="26"/>
    <n v="52"/>
    <x v="1"/>
    <n v="2"/>
    <s v="2. EXP - Operating Expense"/>
    <n v="81"/>
    <x v="104"/>
    <n v="1583"/>
    <n v="21017.964070999999"/>
    <n v="0"/>
    <n v="0"/>
    <n v="0"/>
    <n v="0"/>
    <n v="0"/>
    <n v="0"/>
    <n v="0"/>
    <n v="0"/>
    <n v="0"/>
    <n v="0"/>
    <n v="0"/>
    <n v="0"/>
    <n v="1751.4970060000001"/>
    <n v="1751.4970060000001"/>
    <n v="1751.4970060000001"/>
    <n v="1751.4970060000001"/>
    <n v="1751.4970060000001"/>
    <n v="1751.4970060000001"/>
    <n v="1751.4970060000001"/>
    <n v="1751.4970060000001"/>
    <n v="1751.4970060000001"/>
    <n v="1751.4970060000001"/>
    <n v="1751.4970060000001"/>
    <n v="1751.4970049999999"/>
    <n v="0"/>
    <n v="0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4"/>
    <x v="9"/>
    <x v="1"/>
    <n v="2"/>
    <n v="2"/>
    <n v="34"/>
    <x v="7"/>
    <n v="26"/>
    <n v="47"/>
    <x v="5"/>
    <n v="2"/>
    <s v="2. EXP - Operating Expense"/>
    <n v="83"/>
    <x v="13"/>
    <n v="892"/>
    <n v="494743.10609999998"/>
    <n v="51889.7"/>
    <n v="40093.25"/>
    <n v="41141.24"/>
    <n v="42849.85"/>
    <n v="47423.27"/>
    <n v="38383.51"/>
    <n v="43850.39"/>
    <n v="46258.43"/>
    <n v="41595.4"/>
    <n v="44927.02"/>
    <n v="41240.949999999997"/>
    <n v="61920.68"/>
    <n v="55914.8272"/>
    <n v="41572.702899999997"/>
    <n v="41025.659599999999"/>
    <n v="42979.2624"/>
    <n v="44932.865299999998"/>
    <n v="39070.259400000003"/>
    <n v="44037.153100000003"/>
    <n v="40428.013899999998"/>
    <n v="36977.647400000002"/>
    <n v="37395.881399999998"/>
    <n v="31844.952499999999"/>
    <n v="38563.881000000001"/>
    <n v="541573.68999999994"/>
    <n v="494743.10609999998"/>
    <s v="All Budget Divisions"/>
    <s v="BD-20 - Schools &amp; Libraries"/>
    <x v="3"/>
    <s v="USF"/>
    <s v="Employee Expenses"/>
    <s v="Compensation and Benefits"/>
    <n v="-46830.583899999998"/>
    <s v="20-200-20.66000"/>
    <s v="200-Schools &amp; Libraries"/>
    <s v="200"/>
    <x v="13"/>
    <x v="3"/>
  </r>
  <r>
    <x v="0"/>
    <x v="18"/>
    <x v="11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55"/>
    <n v="393809.12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48140.79"/>
    <n v="51498.09"/>
    <n v="26298.240000000002"/>
    <n v="21031.599999999999"/>
    <n v="14219.78"/>
    <n v="8550.15"/>
    <n v="19616.419999999998"/>
    <n v="304092.93"/>
    <n v="304092.93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37"/>
    <n v="399962.94287999999"/>
    <n v="0"/>
    <n v="0"/>
    <n v="0"/>
    <n v="0"/>
    <n v="0"/>
    <n v="0"/>
    <n v="0"/>
    <n v="0"/>
    <n v="0"/>
    <n v="0"/>
    <n v="0"/>
    <n v="0"/>
    <n v="61209.502160000004"/>
    <n v="36078.792159999997"/>
    <n v="36066.64716"/>
    <n v="54099.970739999997"/>
    <n v="36066.64716"/>
    <n v="36066.64716"/>
    <n v="35978.380859999997"/>
    <n v="33526.570399999997"/>
    <n v="35852.814599999998"/>
    <n v="15663.25812"/>
    <n v="10867.8706"/>
    <n v="8485.8417599999993"/>
    <n v="0"/>
    <n v="0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3"/>
    <x v="7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9"/>
    <x v="12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9"/>
    <x v="12"/>
    <n v="2"/>
    <n v="2"/>
    <n v="47"/>
    <x v="2"/>
    <n v="26"/>
    <n v="60"/>
    <x v="9"/>
    <n v="2"/>
    <s v="2. EXP - Operating Expense"/>
    <n v="56"/>
    <x v="21"/>
    <n v="1511"/>
    <n v="318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318"/>
    <n v="0"/>
    <n v="0"/>
    <n v="0"/>
    <n v="0"/>
    <n v="0"/>
    <n v="318"/>
    <n v="318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5"/>
    <x v="4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4"/>
    <x v="8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13"/>
    <x v="7"/>
    <n v="2"/>
    <n v="2"/>
    <n v="46"/>
    <x v="3"/>
    <n v="26"/>
    <n v="59"/>
    <x v="2"/>
    <n v="2"/>
    <s v="2. EXP - Operating Expense"/>
    <n v="57"/>
    <x v="22"/>
    <n v="1504"/>
    <n v="6758880.0800000001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789161.88"/>
    <n v="664957.02"/>
    <n v="632008"/>
    <n v="178586.72"/>
    <n v="706390.73"/>
    <n v="694607.94"/>
    <n v="635643.23"/>
    <n v="2457524.56"/>
    <n v="2457524.56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3"/>
    <x v="8"/>
    <x v="1"/>
    <n v="2"/>
    <n v="2"/>
    <n v="41"/>
    <x v="17"/>
    <n v="26"/>
    <n v="54"/>
    <x v="11"/>
    <n v="2"/>
    <s v="2. EXP - Operating Expense"/>
    <n v="61"/>
    <x v="35"/>
    <n v="742"/>
    <n v="649999.99999200006"/>
    <n v="6431.54"/>
    <n v="1557.42"/>
    <n v="12235.91"/>
    <n v="3403.88"/>
    <n v="2524.1999999999998"/>
    <n v="1890"/>
    <n v="5004.6099999999997"/>
    <n v="8410.7900000000009"/>
    <n v="13727.19"/>
    <n v="19525.5"/>
    <n v="8316.7199999999993"/>
    <n v="2156.5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54166.666665999997"/>
    <n v="85184.26"/>
    <n v="649999.99999200006"/>
    <s v="All Budget Divisions"/>
    <s v="CD-65 - Office of the General Counsel"/>
    <x v="1"/>
    <s v="USF"/>
    <s v="Professional Services"/>
    <s v="Outside Counsel"/>
    <n v="564815.73999200005"/>
    <s v="65-650-65.64820"/>
    <s v="650-Office of the General Counsel"/>
    <s v="650"/>
    <x v="35"/>
    <x v="9"/>
  </r>
  <r>
    <x v="5"/>
    <x v="15"/>
    <x v="5"/>
    <n v="2"/>
    <n v="2"/>
    <n v="47"/>
    <x v="2"/>
    <n v="26"/>
    <n v="52"/>
    <x v="1"/>
    <n v="2"/>
    <s v="2. EXP - Operating Expense"/>
    <n v="30"/>
    <x v="3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307"/>
    <s v="931-Administrative Assistants"/>
    <s v="931"/>
    <x v="39"/>
    <x v="0"/>
  </r>
  <r>
    <x v="2"/>
    <x v="4"/>
    <x v="1"/>
    <n v="2"/>
    <n v="2"/>
    <n v="49"/>
    <x v="13"/>
    <n v="26"/>
    <n v="59"/>
    <x v="2"/>
    <n v="2"/>
    <s v="2. EXP - Operating Expense"/>
    <n v="31"/>
    <x v="24"/>
    <n v="355"/>
    <n v="428000"/>
    <n v="0"/>
    <n v="0"/>
    <n v="76564.820000000007"/>
    <n v="44911.360000000001"/>
    <n v="38356.11"/>
    <n v="26943.91"/>
    <n v="27401.759999999998"/>
    <n v="27951.46"/>
    <n v="21070.75"/>
    <n v="14264.82"/>
    <n v="5672.52"/>
    <n v="3388.64"/>
    <n v="0"/>
    <n v="0"/>
    <n v="105964.86"/>
    <n v="55481.91"/>
    <n v="50976.82"/>
    <n v="35809.57"/>
    <n v="36418.050000000003"/>
    <n v="37148.65"/>
    <n v="30220.400000000001"/>
    <n v="30220.400000000001"/>
    <n v="30220.400000000001"/>
    <n v="15538.94"/>
    <n v="286526.15000000002"/>
    <n v="428000"/>
    <s v="All Budget Divisions"/>
    <s v="CD-42 - ACP (FCC Appropriated Program; formerly EBB)"/>
    <x v="0"/>
    <s v="FCC"/>
    <s v="Employee Expenses"/>
    <s v="Compensation and Benefits"/>
    <n v="141473.85"/>
    <s v="90-402-42.62308"/>
    <s v="402-EBB (FCC Appropriated Program; now ACP)"/>
    <s v="402"/>
    <x v="24"/>
    <x v="0"/>
  </r>
  <r>
    <x v="0"/>
    <x v="5"/>
    <x v="4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9"/>
    <x v="12"/>
    <n v="2"/>
    <n v="2"/>
    <n v="47"/>
    <x v="2"/>
    <n v="26"/>
    <n v="60"/>
    <x v="9"/>
    <n v="2"/>
    <s v="2. EXP - Operating Expense"/>
    <n v="38"/>
    <x v="26"/>
    <n v="1511"/>
    <n v="1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5"/>
    <x v="16"/>
    <x v="9"/>
    <n v="2"/>
    <n v="2"/>
    <n v="37"/>
    <x v="5"/>
    <n v="26"/>
    <n v="50"/>
    <x v="0"/>
    <n v="2"/>
    <s v="2. EXP - Operating Expense"/>
    <n v="44"/>
    <x v="57"/>
    <n v="1127"/>
    <n v="52.98"/>
    <n v="0"/>
    <n v="0"/>
    <n v="0"/>
    <n v="52.98"/>
    <n v="0"/>
    <n v="0"/>
    <n v="0"/>
    <n v="0"/>
    <n v="0"/>
    <n v="0"/>
    <n v="0"/>
    <n v="0"/>
    <n v="0"/>
    <n v="0"/>
    <n v="0"/>
    <n v="52.98"/>
    <n v="0"/>
    <n v="0"/>
    <n v="0"/>
    <n v="0"/>
    <n v="0"/>
    <n v="0"/>
    <n v="0"/>
    <n v="0"/>
    <n v="52.98"/>
    <n v="52.98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6"/>
    <x v="1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4"/>
    <x v="9"/>
    <x v="1"/>
    <n v="2"/>
    <n v="2"/>
    <n v="46"/>
    <x v="3"/>
    <n v="26"/>
    <n v="59"/>
    <x v="2"/>
    <n v="2"/>
    <s v="2. EXP - Operating Expense"/>
    <n v="27"/>
    <x v="38"/>
    <n v="1062"/>
    <n v="13169.43"/>
    <n v="1501.81"/>
    <n v="1649.12"/>
    <n v="1569.38"/>
    <n v="1569.38"/>
    <n v="1580.6"/>
    <n v="1573.95"/>
    <n v="1573.95"/>
    <n v="1573.95"/>
    <n v="1585.88"/>
    <n v="1580.33"/>
    <n v="1580.33"/>
    <n v="1580.33"/>
    <n v="1156.095"/>
    <n v="1055.5650000000001"/>
    <n v="1055.5650000000001"/>
    <n v="1105.83"/>
    <n v="1156.095"/>
    <n v="1005.3"/>
    <n v="1156.095"/>
    <n v="1105.83"/>
    <n v="1055.5650000000001"/>
    <n v="1156.095"/>
    <n v="1055.5650000000001"/>
    <n v="1105.83"/>
    <n v="18919.009999999998"/>
    <n v="13169.43"/>
    <s v="All Budget Divisions"/>
    <s v="CD-90 - Information Technology"/>
    <x v="1"/>
    <s v="USF"/>
    <s v="Employee Expenses"/>
    <s v="Compensation and Benefits"/>
    <n v="-5749.58"/>
    <s v="90-909-90.62304"/>
    <s v="909-Project Management Office"/>
    <s v="909"/>
    <x v="38"/>
    <x v="3"/>
  </r>
  <r>
    <x v="3"/>
    <x v="8"/>
    <x v="1"/>
    <n v="2"/>
    <n v="2"/>
    <n v="35"/>
    <x v="12"/>
    <n v="26"/>
    <n v="48"/>
    <x v="7"/>
    <n v="2"/>
    <s v="2. EXP - Operating Expense"/>
    <n v="29"/>
    <x v="4"/>
    <n v="676"/>
    <n v="578107.82750000001"/>
    <n v="46397.94"/>
    <n v="35565.39"/>
    <n v="44225.26"/>
    <n v="37794.629999999997"/>
    <n v="42791.39"/>
    <n v="42301.2"/>
    <n v="41294.480000000003"/>
    <n v="44187.1"/>
    <n v="40725.86"/>
    <n v="43535.89"/>
    <n v="41743.24"/>
    <n v="56871.32"/>
    <n v="48916.816200000001"/>
    <n v="44469.832900000001"/>
    <n v="51140.307800000002"/>
    <n v="44469.832900000001"/>
    <n v="51140.307800000002"/>
    <n v="48916.816200000001"/>
    <n v="46693.324500000002"/>
    <n v="51140.307800000002"/>
    <n v="46693.324500000002"/>
    <n v="48916.816200000001"/>
    <n v="48916.816200000001"/>
    <n v="46693.324500000002"/>
    <n v="517433.7"/>
    <n v="578107.82750000001"/>
    <s v="All Budget Divisions"/>
    <s v="BD-30 - High Cost"/>
    <x v="4"/>
    <s v="USF"/>
    <s v="Employee Expenses"/>
    <s v="Compensation and Benefits"/>
    <n v="60674.127500000002"/>
    <s v="30-300-30.62306"/>
    <s v="300-High Cost"/>
    <s v="300"/>
    <x v="4"/>
    <x v="3"/>
  </r>
  <r>
    <x v="3"/>
    <x v="8"/>
    <x v="1"/>
    <n v="2"/>
    <n v="2"/>
    <n v="36"/>
    <x v="14"/>
    <n v="26"/>
    <n v="49"/>
    <x v="10"/>
    <n v="2"/>
    <s v="2. EXP - Operating Expense"/>
    <n v="29"/>
    <x v="4"/>
    <n v="679"/>
    <n v="921324.14720000001"/>
    <n v="65745.850000000006"/>
    <n v="61810.66"/>
    <n v="72225.320000000007"/>
    <n v="55034.38"/>
    <n v="65482.85"/>
    <n v="65957.84"/>
    <n v="62905.13"/>
    <n v="70147.97"/>
    <n v="62588.54"/>
    <n v="66173.13"/>
    <n v="62303.21"/>
    <n v="83443.42"/>
    <n v="77824.166299999997"/>
    <n v="70749.242100000003"/>
    <n v="81361.628400000001"/>
    <n v="70749.242100000003"/>
    <n v="81361.628400000001"/>
    <n v="78236.006299999994"/>
    <n v="74951.984200000006"/>
    <n v="81868.508400000006"/>
    <n v="74286.704199999993"/>
    <n v="77824.166299999997"/>
    <n v="77824.166299999997"/>
    <n v="74286.704199999993"/>
    <n v="793818.3"/>
    <n v="921324.14720000001"/>
    <s v="All Budget Divisions"/>
    <s v="BD-40 - Lifeline"/>
    <x v="5"/>
    <s v="USF"/>
    <s v="Employee Expenses"/>
    <s v="Compensation and Benefits"/>
    <n v="127505.8472"/>
    <s v="40-400-40.62306"/>
    <s v="400-Lifeline"/>
    <s v="400"/>
    <x v="4"/>
    <x v="3"/>
  </r>
  <r>
    <x v="5"/>
    <x v="16"/>
    <x v="9"/>
    <n v="2"/>
    <n v="2"/>
    <n v="55"/>
    <x v="9"/>
    <n v="26"/>
    <n v="59"/>
    <x v="2"/>
    <n v="2"/>
    <s v="2. EXP - Operating Expense"/>
    <n v="29"/>
    <x v="4"/>
    <n v="1318"/>
    <n v="206314.83"/>
    <n v="21615.51"/>
    <n v="19258.34"/>
    <n v="20225.650000000001"/>
    <n v="22285.74"/>
    <n v="22256.71"/>
    <n v="19956.64"/>
    <n v="22121.31"/>
    <n v="20687.810000000001"/>
    <n v="21255.24"/>
    <n v="21705.5"/>
    <n v="20237.810000000001"/>
    <n v="27856.240000000002"/>
    <n v="21615.51"/>
    <n v="19258.34"/>
    <n v="20225.650000000001"/>
    <n v="22285.74"/>
    <n v="22256.71"/>
    <n v="19956.64"/>
    <n v="22121.31"/>
    <n v="20687.810000000001"/>
    <n v="21255.24"/>
    <n v="21705.5"/>
    <n v="-5053.62"/>
    <n v="0"/>
    <n v="259462.5"/>
    <n v="206314.83"/>
    <s v="All Budget Divisions"/>
    <s v="DA-20 - Schools &amp; Libraries (DA)"/>
    <x v="3"/>
    <s v="USF"/>
    <s v="Employee Expenses"/>
    <s v="Compensation and Benefits"/>
    <n v="-53147.67"/>
    <s v="90-924-20.62306"/>
    <s v="924-SLD EPC IT Support"/>
    <s v="924"/>
    <x v="4"/>
    <x v="3"/>
  </r>
  <r>
    <x v="0"/>
    <x v="18"/>
    <x v="11"/>
    <n v="2"/>
    <n v="2"/>
    <n v="37"/>
    <x v="5"/>
    <n v="26"/>
    <n v="50"/>
    <x v="0"/>
    <n v="2"/>
    <s v="2. EXP - Operating Expense"/>
    <n v="29"/>
    <x v="4"/>
    <n v="1346"/>
    <n v="611895.27"/>
    <n v="48590.63"/>
    <n v="45688.6"/>
    <n v="51958.78"/>
    <n v="52010.54"/>
    <n v="49766.04"/>
    <n v="52870.28"/>
    <n v="54692.42"/>
    <n v="49829.89"/>
    <n v="51310.03"/>
    <n v="0"/>
    <n v="0"/>
    <n v="0"/>
    <n v="48590.63"/>
    <n v="47138.46"/>
    <n v="51852.31"/>
    <n v="51852.31"/>
    <n v="49495.39"/>
    <n v="51852.31"/>
    <n v="54209.23"/>
    <n v="49495.39"/>
    <n v="51852.31"/>
    <n v="51852.31"/>
    <n v="49495.39"/>
    <n v="54209.23"/>
    <n v="48590.63"/>
    <n v="48590.63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6"/>
    <x v="1"/>
    <n v="2"/>
    <n v="2"/>
    <n v="52"/>
    <x v="10"/>
    <n v="26"/>
    <n v="59"/>
    <x v="2"/>
    <n v="2"/>
    <s v="2. EXP - Operating Expense"/>
    <n v="29"/>
    <x v="4"/>
    <n v="1488"/>
    <n v="13909.4"/>
    <n v="1179.79"/>
    <n v="1072.04"/>
    <n v="1179.8"/>
    <n v="1175.94"/>
    <n v="1127.02"/>
    <n v="1179.79"/>
    <n v="1233.67"/>
    <n v="1125.92"/>
    <n v="1177.04"/>
    <n v="0"/>
    <n v="0"/>
    <n v="0"/>
    <n v="1172.44"/>
    <n v="1065.8499999999999"/>
    <n v="1172.44"/>
    <n v="1172.44"/>
    <n v="1119.1500000000001"/>
    <n v="1172.44"/>
    <n v="1225.73"/>
    <n v="1119.1500000000001"/>
    <n v="1172.44"/>
    <n v="1172.44"/>
    <n v="1119.1500000000001"/>
    <n v="1225.73"/>
    <n v="10451.01"/>
    <n v="10392.08"/>
    <s v="All Budget Divisions"/>
    <s v="DA-30 - High Cost (DA)"/>
    <x v="4"/>
    <s v="USF"/>
    <s v="Employee Expenses"/>
    <s v="Compensation and Benefits"/>
    <n v="-58.93"/>
    <s v="90-916-30.62306"/>
    <s v="916-IT HC Support"/>
    <s v="916"/>
    <x v="4"/>
    <x v="3"/>
  </r>
  <r>
    <x v="0"/>
    <x v="3"/>
    <x v="3"/>
    <n v="1"/>
    <n v="1"/>
    <n v="37"/>
    <x v="5"/>
    <n v="26"/>
    <n v="50"/>
    <x v="0"/>
    <n v="1"/>
    <s v="1. T4000 - Revenue"/>
    <n v="1"/>
    <x v="58"/>
    <n v="1346"/>
    <n v="2508932.17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-2740317.13"/>
    <n v="0"/>
    <n v="0"/>
    <n v="0"/>
    <n v="0"/>
    <n v="0"/>
    <n v="0"/>
    <n v="0"/>
    <n v="0"/>
    <n v="0"/>
    <n v="10718371.699999999"/>
    <n v="2508932.17"/>
    <s v="All Budget Divisions"/>
    <s v="BD-50 - Rural Health Care"/>
    <x v="2"/>
    <s v="USF"/>
    <s v="Revenue"/>
    <s v="Revenue"/>
    <n v="-8209439.5300000003"/>
    <s v="50-500-50.40000"/>
    <s v="500-Rural Health Care"/>
    <s v="500"/>
    <x v="58"/>
    <x v="0"/>
  </r>
  <r>
    <x v="0"/>
    <x v="5"/>
    <x v="4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73"/>
    <n v="214069.74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242.46"/>
    <n v="18242.46"/>
    <n v="18242.46"/>
    <n v="18242.46"/>
    <n v="18242.46"/>
    <n v="18242.5"/>
    <n v="18242.5"/>
    <n v="86372.44"/>
    <n v="86372.44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0"/>
    <x v="19"/>
    <x v="12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18"/>
    <x v="11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11"/>
    <x v="6"/>
    <n v="2"/>
    <n v="2"/>
    <n v="37"/>
    <x v="5"/>
    <n v="26"/>
    <n v="50"/>
    <x v="0"/>
    <n v="2"/>
    <s v="2. EXP - Operating Expense"/>
    <n v="24"/>
    <x v="3"/>
    <n v="1346"/>
    <n v="119016"/>
    <n v="5588.4"/>
    <n v="6197.78"/>
    <n v="5570.88"/>
    <n v="6843.6"/>
    <n v="7557.88"/>
    <n v="5547.88"/>
    <n v="5383.6"/>
    <n v="6330.22"/>
    <n v="5722.3"/>
    <n v="0"/>
    <n v="0"/>
    <n v="0"/>
    <n v="10032"/>
    <n v="9120"/>
    <n v="10032"/>
    <n v="10032"/>
    <n v="9576"/>
    <n v="10032"/>
    <n v="10488"/>
    <n v="9576"/>
    <n v="10032"/>
    <n v="10032"/>
    <n v="9576"/>
    <n v="10488"/>
    <n v="54742.54"/>
    <n v="88920"/>
    <s v="All Budget Divisions"/>
    <s v="BD-50 - Rural Health Care"/>
    <x v="2"/>
    <s v="USF"/>
    <s v="Employee Expenses"/>
    <s v="Compensation and Benefits"/>
    <n v="34177.46"/>
    <s v="50-500-50.62301"/>
    <s v="500-Rural Health Care"/>
    <s v="500"/>
    <x v="3"/>
    <x v="3"/>
  </r>
  <r>
    <x v="0"/>
    <x v="11"/>
    <x v="6"/>
    <n v="2"/>
    <n v="2"/>
    <n v="34"/>
    <x v="7"/>
    <n v="26"/>
    <n v="47"/>
    <x v="5"/>
    <n v="3"/>
    <s v="4. USAC_DEBIT - USAC Administration (Debit to SM)"/>
    <n v="126"/>
    <x v="53"/>
    <n v="1335"/>
    <n v="0"/>
    <n v="682658.46"/>
    <n v="686533.96"/>
    <n v="809572.62"/>
    <n v="721919.94"/>
    <n v="716092.31"/>
    <n v="272023.28999999998"/>
    <n v="672992.25"/>
    <n v="636434.12"/>
    <n v="817025.69"/>
    <n v="0"/>
    <n v="0"/>
    <n v="0"/>
    <n v="0"/>
    <n v="0"/>
    <n v="0"/>
    <n v="0"/>
    <n v="0"/>
    <n v="0"/>
    <n v="0"/>
    <n v="0"/>
    <n v="0"/>
    <n v="0"/>
    <n v="0"/>
    <n v="0"/>
    <n v="6015252.6399999997"/>
    <n v="0"/>
    <s v="All Budget Divisions"/>
    <s v="BD-20 - Schools &amp; Libraries"/>
    <x v="3"/>
    <s v="USF"/>
    <s v="Allocations"/>
    <s v="Allocations"/>
    <n v="-6015252.6399999997"/>
    <s v="20-200-20.90252"/>
    <s v="200-Schools &amp; Libraries"/>
    <s v="200"/>
    <x v="53"/>
    <x v="0"/>
  </r>
  <r>
    <x v="0"/>
    <x v="7"/>
    <x v="5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1"/>
    <x v="6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5"/>
    <x v="20"/>
    <x v="13"/>
    <n v="2"/>
    <n v="2"/>
    <n v="46"/>
    <x v="3"/>
    <n v="26"/>
    <n v="59"/>
    <x v="2"/>
    <n v="2"/>
    <s v="2. EXP - Operating Expense"/>
    <n v="110"/>
    <x v="46"/>
    <n v="1305"/>
    <n v="38343.800000000003"/>
    <n v="0"/>
    <n v="0"/>
    <n v="0"/>
    <n v="0"/>
    <n v="0"/>
    <n v="0"/>
    <n v="0"/>
    <n v="0"/>
    <n v="0"/>
    <n v="0"/>
    <n v="0"/>
    <n v="-143804.95000000001"/>
    <n v="0"/>
    <n v="0"/>
    <n v="0"/>
    <n v="0"/>
    <n v="0"/>
    <n v="0"/>
    <n v="0"/>
    <n v="0"/>
    <n v="0"/>
    <n v="0"/>
    <n v="0"/>
    <n v="38343.80000000000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19"/>
    <x v="12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9"/>
    <x v="12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5"/>
    <x v="16"/>
    <x v="9"/>
    <n v="2"/>
    <n v="2"/>
    <n v="37"/>
    <x v="5"/>
    <n v="26"/>
    <n v="50"/>
    <x v="0"/>
    <n v="3"/>
    <s v="4. USAC_DEBIT - USAC Administration (Debit to SM)"/>
    <n v="120"/>
    <x v="73"/>
    <n v="1127"/>
    <n v="5096445.4000000004"/>
    <n v="541157.96"/>
    <n v="470893.33"/>
    <n v="492194.87"/>
    <n v="514330.21"/>
    <n v="517713.49"/>
    <n v="495153.05"/>
    <n v="537306.54"/>
    <n v="492700.65"/>
    <n v="511065.27"/>
    <n v="523930.03"/>
    <n v="452524.03"/>
    <n v="683099.78"/>
    <n v="541157.96"/>
    <n v="470893.33"/>
    <n v="492194.87"/>
    <n v="514330.21"/>
    <n v="517713.49"/>
    <n v="495153.05"/>
    <n v="537306.54"/>
    <n v="492700.65"/>
    <n v="511065.27"/>
    <n v="523930.03"/>
    <n v="0"/>
    <n v="0"/>
    <n v="6232069.21"/>
    <n v="5096445.4000000004"/>
    <s v="All Budget Divisions"/>
    <s v="BD-50 - Rural Health Care"/>
    <x v="2"/>
    <s v="USF"/>
    <s v="Allocations"/>
    <s v="Allocations"/>
    <n v="-1135623.81"/>
    <s v="50-500-50.90110"/>
    <s v="500-Rural Health Care"/>
    <s v="500"/>
    <x v="73"/>
    <x v="0"/>
  </r>
  <r>
    <x v="0"/>
    <x v="5"/>
    <x v="4"/>
    <n v="2"/>
    <n v="2"/>
    <n v="36"/>
    <x v="14"/>
    <n v="26"/>
    <n v="49"/>
    <x v="10"/>
    <n v="2"/>
    <s v="2. EXP - Operating Expense"/>
    <n v="105"/>
    <x v="11"/>
    <n v="1341"/>
    <n v="202445.3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1950"/>
    <n v="1008.46"/>
    <n v="920.77"/>
    <n v="964.62"/>
    <n v="964.62"/>
    <n v="77243.81"/>
    <n v="115493.02"/>
    <n v="5850"/>
    <n v="585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7"/>
    <x v="5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5"/>
    <x v="20"/>
    <x v="13"/>
    <n v="2"/>
    <n v="2"/>
    <n v="49"/>
    <x v="13"/>
    <n v="26"/>
    <n v="51"/>
    <x v="8"/>
    <n v="2"/>
    <s v="2. EXP - Operating Expense"/>
    <n v="107"/>
    <x v="12"/>
    <n v="1131"/>
    <n v="48.73"/>
    <n v="0"/>
    <n v="0"/>
    <n v="48.73"/>
    <n v="0"/>
    <n v="0"/>
    <n v="0"/>
    <n v="0"/>
    <n v="0"/>
    <n v="0"/>
    <n v="0"/>
    <n v="0"/>
    <n v="0"/>
    <n v="0"/>
    <n v="0"/>
    <n v="48.73"/>
    <n v="0"/>
    <n v="0"/>
    <n v="0"/>
    <n v="0"/>
    <n v="0"/>
    <n v="0"/>
    <n v="0"/>
    <n v="0"/>
    <n v="0"/>
    <n v="48.73"/>
    <n v="48.73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3"/>
    <x v="3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7"/>
    <x v="5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14"/>
    <x v="8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55"/>
    <n v="634.46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0"/>
    <n v="0"/>
    <n v="0"/>
    <n v="0"/>
    <n v="0"/>
    <n v="0"/>
    <n v="0"/>
    <n v="0"/>
    <n v="0"/>
    <n v="1926.86"/>
    <n v="634.46"/>
    <s v="All Budget Divisions"/>
    <s v="CD-90 - Information Technology"/>
    <x v="1"/>
    <s v="USF"/>
    <s v="Employee Expenses"/>
    <s v="Travel"/>
    <n v="-1292.4000000000001"/>
    <s v="90-902-90.66800"/>
    <s v="902-Business Relationship Management"/>
    <s v="902"/>
    <x v="16"/>
    <x v="7"/>
  </r>
  <r>
    <x v="0"/>
    <x v="5"/>
    <x v="4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0"/>
    <x v="19"/>
    <x v="12"/>
    <n v="2"/>
    <n v="2"/>
    <n v="42"/>
    <x v="11"/>
    <n v="26"/>
    <n v="55"/>
    <x v="6"/>
    <n v="2"/>
    <s v="2. EXP - Operating Expense"/>
    <n v="100"/>
    <x v="18"/>
    <n v="1398"/>
    <n v="5121579.7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445932.63"/>
    <n v="466202.29"/>
    <n v="376042.58"/>
    <n v="393949.37"/>
    <n v="393949.37"/>
    <n v="376042.58"/>
    <n v="411856.16"/>
    <n v="3169739.64"/>
    <n v="3169739.64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4"/>
    <x v="9"/>
    <x v="1"/>
    <n v="2"/>
    <n v="2"/>
    <n v="46"/>
    <x v="3"/>
    <n v="26"/>
    <n v="59"/>
    <x v="2"/>
    <n v="2"/>
    <s v="2. EXP - Operating Expense"/>
    <n v="105"/>
    <x v="11"/>
    <n v="1044"/>
    <n v="110243.2157"/>
    <n v="500"/>
    <n v="150"/>
    <n v="0"/>
    <n v="750"/>
    <n v="0"/>
    <n v="-200"/>
    <n v="200"/>
    <n v="0"/>
    <n v="0"/>
    <n v="1350"/>
    <n v="650"/>
    <n v="128108.08"/>
    <n v="384.80770000000001"/>
    <n v="351.34620000000001"/>
    <n v="351.34620000000001"/>
    <n v="368.07690000000002"/>
    <n v="384.80770000000001"/>
    <n v="334.61540000000002"/>
    <n v="384.80770000000001"/>
    <n v="368.07690000000002"/>
    <n v="351.34620000000001"/>
    <n v="384.80770000000001"/>
    <n v="32109.272400000002"/>
    <n v="74469.904699999999"/>
    <n v="131508.07999999999"/>
    <n v="110243.2157"/>
    <s v="All Budget Divisions"/>
    <s v="CD-90 - Information Technology"/>
    <x v="1"/>
    <s v="USF"/>
    <s v="Employee Expenses"/>
    <s v="Compensation and Benefits"/>
    <n v="-21264.864300000001"/>
    <s v="90-902-90.68005"/>
    <s v="902-Business Relationship Management"/>
    <s v="902"/>
    <x v="11"/>
    <x v="3"/>
  </r>
  <r>
    <x v="5"/>
    <x v="15"/>
    <x v="5"/>
    <n v="2"/>
    <n v="2"/>
    <n v="53"/>
    <x v="16"/>
    <n v="26"/>
    <n v="59"/>
    <x v="2"/>
    <n v="2"/>
    <s v="2. EXP - Operating Expense"/>
    <n v="105"/>
    <x v="1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5"/>
    <x v="10"/>
    <x v="1"/>
    <n v="2"/>
    <n v="2"/>
    <n v="33"/>
    <x v="20"/>
    <n v="26"/>
    <n v="52"/>
    <x v="1"/>
    <n v="2"/>
    <s v="2. EXP - Operating Expense"/>
    <n v="80"/>
    <x v="80"/>
    <n v="1199"/>
    <n v="39306.999995999999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2522.88"/>
    <n v="2530.25"/>
    <n v="3275.583333"/>
    <n v="3275.583333"/>
    <n v="3275.583333"/>
    <n v="3275.583333"/>
    <n v="3275.583333"/>
    <n v="3275.583333"/>
    <n v="3275.583333"/>
    <n v="3275.583333"/>
    <n v="3275.583333"/>
    <n v="3275.583333"/>
    <n v="3275.583333"/>
    <n v="3275.583333"/>
    <n v="29649.23"/>
    <n v="39306.999995999999"/>
    <s v="All Budget Divisions"/>
    <s v="CD-10 - Contributors/499"/>
    <x v="1"/>
    <s v="USF"/>
    <s v="General and Administrative"/>
    <s v="Rent"/>
    <n v="9657.7699960000009"/>
    <s v="70-735-10.65000"/>
    <s v="735-Facilities"/>
    <s v="735"/>
    <x v="80"/>
    <x v="13"/>
  </r>
  <r>
    <x v="0"/>
    <x v="0"/>
    <x v="0"/>
    <n v="2"/>
    <n v="2"/>
    <n v="52"/>
    <x v="10"/>
    <n v="26"/>
    <n v="59"/>
    <x v="2"/>
    <n v="2"/>
    <s v="2. EXP - Operating Expense"/>
    <n v="83"/>
    <x v="13"/>
    <n v="1469"/>
    <n v="22535.75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235.04"/>
    <n v="2450.66"/>
    <n v="2138.9299999999998"/>
    <n v="2175.1799999999998"/>
    <n v="554.69000000000005"/>
    <n v="375.95"/>
    <n v="1214.01"/>
    <n v="20391.099999999999"/>
    <n v="20391.099999999999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2"/>
    <x v="4"/>
    <x v="1"/>
    <n v="2"/>
    <n v="2"/>
    <n v="34"/>
    <x v="7"/>
    <n v="26"/>
    <n v="47"/>
    <x v="5"/>
    <n v="2"/>
    <s v="2. EXP - Operating Expense"/>
    <n v="93"/>
    <x v="34"/>
    <n v="229"/>
    <n v="60999.999600000003"/>
    <n v="0"/>
    <n v="0"/>
    <n v="1947"/>
    <n v="0"/>
    <n v="0"/>
    <n v="0"/>
    <n v="0"/>
    <n v="0"/>
    <n v="766.27"/>
    <n v="0"/>
    <n v="0"/>
    <n v="1554.34"/>
    <n v="5083.3333000000002"/>
    <n v="5083.3333000000002"/>
    <n v="5083.3333000000002"/>
    <n v="5083.3333000000002"/>
    <n v="5083.3333000000002"/>
    <n v="5083.3333000000002"/>
    <n v="5083.3333000000002"/>
    <n v="5083.3333000000002"/>
    <n v="5083.3333000000002"/>
    <n v="5083.3333000000002"/>
    <n v="5083.3333000000002"/>
    <n v="5083.3333000000002"/>
    <n v="4267.6099999999997"/>
    <n v="60999.999600000003"/>
    <s v="All Budget Divisions"/>
    <s v="BD-20 - Schools &amp; Libraries"/>
    <x v="3"/>
    <s v="USF"/>
    <s v="Employee Expenses"/>
    <s v="Training"/>
    <n v="56732.389600000002"/>
    <s v="20-200-20.66700"/>
    <s v="200-Schools &amp; Libraries"/>
    <s v="200"/>
    <x v="34"/>
    <x v="7"/>
  </r>
  <r>
    <x v="0"/>
    <x v="7"/>
    <x v="5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4"/>
    <x v="9"/>
    <x v="1"/>
    <n v="2"/>
    <n v="2"/>
    <n v="47"/>
    <x v="2"/>
    <n v="26"/>
    <n v="60"/>
    <x v="9"/>
    <n v="2"/>
    <s v="2. EXP - Operating Expense"/>
    <n v="95"/>
    <x v="79"/>
    <n v="1103"/>
    <n v="75424.999991999997"/>
    <n v="1002"/>
    <n v="8149.41"/>
    <n v="4090.5"/>
    <n v="2413.4899999999998"/>
    <n v="316.70999999999998"/>
    <n v="17780"/>
    <n v="5605.55"/>
    <n v="1657.01"/>
    <n v="9784.1"/>
    <n v="3924.85"/>
    <n v="11403.08"/>
    <n v="830.6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285.4166660000001"/>
    <n v="66957.3"/>
    <n v="75424.999991999997"/>
    <s v="All Budget Divisions"/>
    <s v="CD-93 - Human Resources"/>
    <x v="1"/>
    <s v="USF"/>
    <s v="Employee Expenses"/>
    <s v="Certifications/Licensing"/>
    <n v="8467.6999919999998"/>
    <s v="93-930-93.66720"/>
    <s v="930-Human Resources"/>
    <s v="930"/>
    <x v="79"/>
    <x v="7"/>
  </r>
  <r>
    <x v="0"/>
    <x v="7"/>
    <x v="5"/>
    <n v="2"/>
    <n v="2"/>
    <n v="36"/>
    <x v="14"/>
    <n v="26"/>
    <n v="49"/>
    <x v="10"/>
    <n v="2"/>
    <s v="2. EXP - Operating Expense"/>
    <n v="97"/>
    <x v="16"/>
    <n v="1341"/>
    <n v="18839.22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1686.6"/>
    <n v="960.45"/>
    <n v="3719.79"/>
    <n v="0"/>
    <n v="0"/>
    <n v="0"/>
    <n v="0"/>
    <n v="20284.77"/>
    <n v="18839.22"/>
    <s v="All Budget Divisions"/>
    <s v="BD-40 - Lifeline"/>
    <x v="5"/>
    <s v="USF"/>
    <s v="Employee Expenses"/>
    <s v="Travel"/>
    <n v="-1445.55"/>
    <s v="40-400-40.66800"/>
    <s v="400-Lifeline"/>
    <s v="400"/>
    <x v="16"/>
    <x v="7"/>
  </r>
  <r>
    <x v="5"/>
    <x v="20"/>
    <x v="13"/>
    <n v="2"/>
    <n v="2"/>
    <n v="46"/>
    <x v="3"/>
    <n v="26"/>
    <n v="59"/>
    <x v="2"/>
    <n v="2"/>
    <s v="2. EXP - Operating Expense"/>
    <n v="57"/>
    <x v="22"/>
    <n v="1254"/>
    <n v="0"/>
    <n v="0"/>
    <n v="0"/>
    <n v="0"/>
    <n v="0"/>
    <n v="0"/>
    <n v="0"/>
    <n v="0"/>
    <n v="0"/>
    <n v="0"/>
    <n v="-5294.7"/>
    <n v="0"/>
    <n v="1201.58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5"/>
    <x v="4"/>
    <n v="2"/>
    <n v="2"/>
    <n v="35"/>
    <x v="12"/>
    <n v="26"/>
    <n v="48"/>
    <x v="7"/>
    <n v="2"/>
    <s v="2. EXP - Operating Expense"/>
    <n v="57"/>
    <x v="22"/>
    <n v="1340"/>
    <n v="3588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0"/>
    <n v="3750"/>
    <n v="3750"/>
    <n v="3750"/>
    <n v="3750"/>
    <n v="3750"/>
    <n v="375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9"/>
    <x v="12"/>
    <n v="2"/>
    <n v="2"/>
    <n v="36"/>
    <x v="14"/>
    <n v="26"/>
    <n v="49"/>
    <x v="10"/>
    <n v="2"/>
    <s v="2. EXP - Operating Expense"/>
    <n v="57"/>
    <x v="22"/>
    <n v="1341"/>
    <n v="682458.56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7517.08"/>
    <n v="63757.08"/>
    <n v="55024.800000000003"/>
    <n v="55024.800000000003"/>
    <n v="55024.800000000003"/>
    <n v="55024.800000000003"/>
    <n v="55024.800000000003"/>
    <n v="407334.56"/>
    <n v="407334.56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3"/>
    <x v="3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2"/>
    <x v="2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6"/>
    <x v="1"/>
    <n v="2"/>
    <n v="2"/>
    <n v="46"/>
    <x v="3"/>
    <n v="26"/>
    <n v="59"/>
    <x v="2"/>
    <n v="2"/>
    <s v="2. EXP - Operating Expense"/>
    <n v="73"/>
    <x v="56"/>
    <n v="1439"/>
    <n v="670534"/>
    <n v="303335.61"/>
    <n v="224276.81"/>
    <n v="224276.73"/>
    <n v="224276.73"/>
    <n v="224276.73"/>
    <n v="224276.73"/>
    <n v="224276.73"/>
    <n v="224276.73"/>
    <n v="224276.73"/>
    <n v="0"/>
    <n v="0"/>
    <n v="0"/>
    <n v="-3695.05"/>
    <n v="-4007.14"/>
    <n v="-4007.14"/>
    <n v="63992.86"/>
    <n v="63992.86"/>
    <n v="215532.4"/>
    <n v="94300.76"/>
    <n v="95484.88"/>
    <n v="95484.88"/>
    <n v="62484.88"/>
    <n v="-4515.12"/>
    <n v="-4515.07"/>
    <n v="2097549.5299999998"/>
    <n v="617079.31000000006"/>
    <s v="All Budget Divisions"/>
    <s v="CD-90 - Information Technology"/>
    <x v="1"/>
    <s v="USF"/>
    <s v="Professional Services"/>
    <s v="Other Professional Services"/>
    <n v="-1480470.22"/>
    <s v="90-799-90.64883"/>
    <s v="799-Enterprise Resource Program"/>
    <s v="799"/>
    <x v="56"/>
    <x v="9"/>
  </r>
  <r>
    <x v="5"/>
    <x v="15"/>
    <x v="5"/>
    <n v="2"/>
    <n v="2"/>
    <n v="55"/>
    <x v="9"/>
    <n v="26"/>
    <n v="59"/>
    <x v="2"/>
    <n v="2"/>
    <s v="2. EXP - Operating Expense"/>
    <n v="39"/>
    <x v="27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6"/>
    <x v="1"/>
    <n v="2"/>
    <n v="2"/>
    <n v="39"/>
    <x v="1"/>
    <n v="26"/>
    <n v="52"/>
    <x v="1"/>
    <n v="2"/>
    <s v="2. EXP - Operating Expense"/>
    <n v="39"/>
    <x v="27"/>
    <n v="1403"/>
    <n v="625"/>
    <n v="0"/>
    <n v="0"/>
    <n v="11.4"/>
    <n v="0"/>
    <n v="29.31"/>
    <n v="0"/>
    <n v="0"/>
    <n v="270.8"/>
    <n v="-26.98"/>
    <n v="0"/>
    <n v="0"/>
    <n v="0"/>
    <n v="0"/>
    <n v="0"/>
    <n v="156.25"/>
    <n v="0"/>
    <n v="0"/>
    <n v="156.25"/>
    <n v="0"/>
    <n v="0"/>
    <n v="156.25"/>
    <n v="0"/>
    <n v="0"/>
    <n v="156.25"/>
    <n v="284.52999999999997"/>
    <n v="468.75"/>
    <s v="All Budget Divisions"/>
    <s v="CD-61 - Office of the Chief Administrative Officer Division"/>
    <x v="1"/>
    <s v="USF"/>
    <s v="Employee Expenses"/>
    <s v="Team Building"/>
    <n v="184.22"/>
    <s v="70-735-70.62505"/>
    <s v="735-Facilities"/>
    <s v="735"/>
    <x v="27"/>
    <x v="4"/>
  </r>
  <r>
    <x v="0"/>
    <x v="0"/>
    <x v="0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6"/>
    <x v="1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0"/>
    <x v="0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5"/>
    <x v="15"/>
    <x v="5"/>
    <n v="2"/>
    <n v="2"/>
    <n v="35"/>
    <x v="12"/>
    <n v="26"/>
    <n v="48"/>
    <x v="7"/>
    <n v="2"/>
    <s v="2. EXP - Operating Expense"/>
    <n v="57"/>
    <x v="22"/>
    <n v="1118"/>
    <n v="19532.830000000002"/>
    <n v="0"/>
    <n v="0"/>
    <n v="0"/>
    <n v="18435.48"/>
    <n v="1097.3499999999999"/>
    <n v="5267.28"/>
    <n v="-5267.28"/>
    <n v="0"/>
    <n v="0"/>
    <n v="0"/>
    <n v="0"/>
    <n v="0"/>
    <n v="0"/>
    <n v="0"/>
    <n v="0"/>
    <n v="18435.48"/>
    <n v="1097.3499999999999"/>
    <n v="5267.28"/>
    <n v="-5267.28"/>
    <n v="0"/>
    <n v="0"/>
    <n v="0"/>
    <n v="0"/>
    <n v="0"/>
    <n v="19532.830000000002"/>
    <n v="19532.830000000002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3"/>
    <x v="7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7"/>
    <x v="5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9"/>
    <x v="12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5"/>
    <x v="10"/>
    <x v="1"/>
    <n v="2"/>
    <n v="2"/>
    <n v="48"/>
    <x v="8"/>
    <n v="26"/>
    <n v="47"/>
    <x v="5"/>
    <n v="2"/>
    <s v="2. EXP - Operating Expense"/>
    <n v="33"/>
    <x v="2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2"/>
    <x v="4"/>
    <x v="1"/>
    <n v="2"/>
    <n v="2"/>
    <n v="43"/>
    <x v="21"/>
    <n v="26"/>
    <n v="56"/>
    <x v="12"/>
    <n v="2"/>
    <s v="2. EXP - Operating Expense"/>
    <n v="38"/>
    <x v="26"/>
    <n v="327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3 - Procurement"/>
    <x v="1"/>
    <s v="USF"/>
    <s v="Employee Expenses"/>
    <s v="Compensation and Benefits"/>
    <n v="1000"/>
    <s v="73-730-73.62501"/>
    <s v="730-Procurement"/>
    <s v="730"/>
    <x v="26"/>
    <x v="3"/>
  </r>
  <r>
    <x v="0"/>
    <x v="3"/>
    <x v="3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0"/>
    <x v="0"/>
    <n v="2"/>
    <n v="2"/>
    <n v="45"/>
    <x v="6"/>
    <n v="26"/>
    <n v="58"/>
    <x v="4"/>
    <n v="2"/>
    <s v="2. EXP - Operating Expense"/>
    <n v="24"/>
    <x v="3"/>
    <n v="1426"/>
    <n v="7103.25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660.6"/>
    <n v="426.6"/>
    <n v="453.6"/>
    <n v="438.6"/>
    <n v="964.62"/>
    <n v="920.77"/>
    <n v="1008.46"/>
    <n v="4209.3999999999996"/>
    <n v="4209.3999999999996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18"/>
    <x v="11"/>
    <n v="2"/>
    <n v="2"/>
    <n v="52"/>
    <x v="10"/>
    <n v="26"/>
    <n v="59"/>
    <x v="2"/>
    <n v="2"/>
    <s v="2. EXP - Operating Expense"/>
    <n v="26"/>
    <x v="51"/>
    <n v="1469"/>
    <n v="36424.9"/>
    <n v="3364.98"/>
    <n v="3364.98"/>
    <n v="3364.98"/>
    <n v="3354.98"/>
    <n v="3364.98"/>
    <n v="3364.98"/>
    <n v="3364.98"/>
    <n v="3364.98"/>
    <n v="3354.98"/>
    <n v="0"/>
    <n v="0"/>
    <n v="0"/>
    <n v="3364.98"/>
    <n v="2766.52"/>
    <n v="3043.17"/>
    <n v="3043.17"/>
    <n v="2904.85"/>
    <n v="3043.17"/>
    <n v="3181.5"/>
    <n v="2904.85"/>
    <n v="3043.17"/>
    <n v="3043.17"/>
    <n v="2904.85"/>
    <n v="3181.5"/>
    <n v="3364.98"/>
    <n v="3364.98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403"/>
    <n v="20990.664000000001"/>
    <n v="2454.06"/>
    <n v="2466.46"/>
    <n v="2406.63"/>
    <n v="2404.54"/>
    <n v="2400.36"/>
    <n v="2405.65"/>
    <n v="2407.85"/>
    <n v="2428.8000000000002"/>
    <n v="2417.59"/>
    <n v="2417.52"/>
    <n v="2417.59"/>
    <n v="2417.59"/>
    <n v="1688.904"/>
    <n v="1608.48"/>
    <n v="1849.752"/>
    <n v="1769.328"/>
    <n v="1688.904"/>
    <n v="1769.328"/>
    <n v="1769.328"/>
    <n v="1769.328"/>
    <n v="1769.328"/>
    <n v="1688.904"/>
    <n v="1769.328"/>
    <n v="1849.752"/>
    <n v="29044.639999999999"/>
    <n v="20990.664000000001"/>
    <s v="All Budget Divisions"/>
    <s v="CD-90 - Information Technology"/>
    <x v="1"/>
    <s v="USF"/>
    <s v="Employee Expenses"/>
    <s v="Compensation and Benefits"/>
    <n v="-8053.9759999999997"/>
    <s v="90-910-90.62304"/>
    <s v="910-Enterprise Technology Development"/>
    <s v="910"/>
    <x v="38"/>
    <x v="3"/>
  </r>
  <r>
    <x v="5"/>
    <x v="16"/>
    <x v="9"/>
    <n v="2"/>
    <n v="2"/>
    <n v="45"/>
    <x v="6"/>
    <n v="26"/>
    <n v="58"/>
    <x v="4"/>
    <n v="2"/>
    <s v="2. EXP - Operating Expense"/>
    <n v="29"/>
    <x v="4"/>
    <n v="1224"/>
    <n v="424142.52"/>
    <n v="46770.91"/>
    <n v="39940.65"/>
    <n v="42480.38"/>
    <n v="41800.85"/>
    <n v="44356.68"/>
    <n v="42234.5"/>
    <n v="48250.04"/>
    <n v="41089.360000000001"/>
    <n v="42735"/>
    <n v="43979.98"/>
    <n v="38601.17"/>
    <n v="56919.5"/>
    <n v="46770.91"/>
    <n v="39940.65"/>
    <n v="42480.38"/>
    <n v="41800.85"/>
    <n v="44356.68"/>
    <n v="42234.5"/>
    <n v="48250.04"/>
    <n v="41089.360000000001"/>
    <n v="42735"/>
    <n v="43979.98"/>
    <n v="-9495.83"/>
    <n v="0"/>
    <n v="529159.02"/>
    <n v="424142.52"/>
    <s v="All Budget Divisions"/>
    <s v="CD-80 - Audit and Assurance"/>
    <x v="1"/>
    <s v="USF"/>
    <s v="Employee Expenses"/>
    <s v="Compensation and Benefits"/>
    <n v="-105016.5"/>
    <s v="80-800-80.62306"/>
    <s v="800-Audit and Assurance"/>
    <s v="800"/>
    <x v="4"/>
    <x v="3"/>
  </r>
  <r>
    <x v="5"/>
    <x v="10"/>
    <x v="1"/>
    <n v="2"/>
    <n v="2"/>
    <n v="42"/>
    <x v="11"/>
    <n v="26"/>
    <n v="55"/>
    <x v="6"/>
    <n v="2"/>
    <s v="2. EXP - Operating Expense"/>
    <n v="30"/>
    <x v="39"/>
    <n v="1193"/>
    <n v="-39389.004099999998"/>
    <n v="0"/>
    <n v="0"/>
    <n v="0"/>
    <n v="0"/>
    <n v="0"/>
    <n v="0"/>
    <n v="0"/>
    <n v="0"/>
    <n v="0"/>
    <n v="0"/>
    <n v="0"/>
    <n v="0"/>
    <n v="-3630.8"/>
    <n v="-3048.2411999999999"/>
    <n v="-3196.5205999999998"/>
    <n v="-3348.7249000000002"/>
    <n v="-3348.7249000000002"/>
    <n v="-3195.4895999999999"/>
    <n v="-3473.6107999999999"/>
    <n v="-3152.8674999999998"/>
    <n v="-3272.6464999999998"/>
    <n v="-3401.5232000000001"/>
    <n v="-2916.6664000000001"/>
    <n v="-3403.1885000000002"/>
    <n v="0"/>
    <n v="-39389.004099999998"/>
    <s v="All Budget Divisions"/>
    <s v="CD-70 - Finance"/>
    <x v="1"/>
    <s v="USF"/>
    <s v="Employee Expenses"/>
    <s v="Compensation and Benefits"/>
    <n v="-39389.004099999998"/>
    <s v="70-700-70.62307"/>
    <s v="700-Finance"/>
    <s v="700"/>
    <x v="39"/>
    <x v="0"/>
  </r>
  <r>
    <x v="0"/>
    <x v="7"/>
    <x v="5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5"/>
    <x v="16"/>
    <x v="9"/>
    <n v="2"/>
    <n v="2"/>
    <n v="54"/>
    <x v="15"/>
    <n v="26"/>
    <n v="55"/>
    <x v="6"/>
    <n v="2"/>
    <s v="2. EXP - Operating Expense"/>
    <n v="13"/>
    <x v="72"/>
    <n v="1192"/>
    <n v="1754577.74"/>
    <n v="190424.22"/>
    <n v="196509.93"/>
    <n v="196350.32"/>
    <n v="182074.5"/>
    <n v="181807.15"/>
    <n v="167237.57999999999"/>
    <n v="167237.59"/>
    <n v="167237.54999999999"/>
    <n v="152849.45000000001"/>
    <n v="152849.45000000001"/>
    <n v="152849.45000000001"/>
    <n v="152849.35999999999"/>
    <n v="190424.22"/>
    <n v="196509.93"/>
    <n v="196350.32"/>
    <n v="182074.5"/>
    <n v="181807.15"/>
    <n v="167237.57999999999"/>
    <n v="167237.59"/>
    <n v="167237.54999999999"/>
    <n v="152849.45000000001"/>
    <n v="152849.45000000001"/>
    <n v="0"/>
    <n v="0"/>
    <n v="2060276.55"/>
    <n v="1754577.74"/>
    <s v="All Budget Divisions"/>
    <s v="DA-50 - Rural Health Care (DA)"/>
    <x v="2"/>
    <s v="USF"/>
    <s v="Depreciation and Amortization"/>
    <s v="Depreciation and Amortization"/>
    <n v="-305698.81"/>
    <s v="70-700-50.60401"/>
    <s v="700-Finance"/>
    <s v="700"/>
    <x v="72"/>
    <x v="0"/>
  </r>
  <r>
    <x v="0"/>
    <x v="17"/>
    <x v="10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3"/>
    <x v="3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18"/>
    <x v="11"/>
    <n v="2"/>
    <n v="2"/>
    <n v="45"/>
    <x v="6"/>
    <n v="26"/>
    <n v="58"/>
    <x v="4"/>
    <n v="2"/>
    <s v="2. EXP - Operating Expense"/>
    <n v="24"/>
    <x v="3"/>
    <n v="1431"/>
    <n v="40906.17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3332.31"/>
    <n v="3665.54"/>
    <n v="3665.54"/>
    <n v="3498.92"/>
    <n v="3665.54"/>
    <n v="3832.15"/>
    <n v="3498.92"/>
    <n v="3665.54"/>
    <n v="3665.54"/>
    <n v="3498.92"/>
    <n v="3832.15"/>
    <n v="1085.0999999999999"/>
    <n v="1085.0999999999999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5"/>
    <x v="20"/>
    <x v="13"/>
    <n v="2"/>
    <n v="2"/>
    <n v="42"/>
    <x v="11"/>
    <n v="26"/>
    <n v="52"/>
    <x v="1"/>
    <n v="2"/>
    <s v="2. EXP - Operating Expense"/>
    <n v="26"/>
    <x v="51"/>
    <n v="1201"/>
    <n v="80331.06"/>
    <n v="6685.5"/>
    <n v="6685.5"/>
    <n v="5750.8"/>
    <n v="3385.94"/>
    <n v="6685.5"/>
    <n v="6685.5"/>
    <n v="6685.5"/>
    <n v="6685.5"/>
    <n v="6685.5"/>
    <n v="6660.5"/>
    <n v="6685.5"/>
    <n v="6685.5"/>
    <n v="6685.5"/>
    <n v="6685.5"/>
    <n v="5750.8"/>
    <n v="3385.94"/>
    <n v="6685.5"/>
    <n v="6685.5"/>
    <n v="7745.48"/>
    <n v="7071.96"/>
    <n v="7408.72"/>
    <n v="7745.48"/>
    <n v="6735.2"/>
    <n v="7745.48"/>
    <n v="35878.74"/>
    <n v="35878.74"/>
    <s v="All Budget Divisions"/>
    <s v="CD-70 - Finance"/>
    <x v="1"/>
    <s v="USF"/>
    <s v="Employee Expenses"/>
    <s v="Compensation and Benefits"/>
    <n v="0"/>
    <s v="70-735-70.62303"/>
    <s v="735-Facilities"/>
    <s v="735"/>
    <x v="51"/>
    <x v="3"/>
  </r>
  <r>
    <x v="6"/>
    <x v="12"/>
    <x v="6"/>
    <n v="2"/>
    <n v="2"/>
    <n v="35"/>
    <x v="12"/>
    <n v="26"/>
    <n v="48"/>
    <x v="7"/>
    <n v="2"/>
    <s v="2. EXP - Operating Expense"/>
    <n v="26"/>
    <x v="51"/>
    <n v="1522"/>
    <n v="1100293.92"/>
    <n v="0"/>
    <n v="0"/>
    <n v="0"/>
    <n v="0"/>
    <n v="0"/>
    <n v="0"/>
    <n v="0"/>
    <n v="0"/>
    <n v="0"/>
    <n v="0"/>
    <n v="0"/>
    <n v="0"/>
    <n v="91691.16"/>
    <n v="91691.16"/>
    <n v="91691.16"/>
    <n v="91691.16"/>
    <n v="91691.16"/>
    <n v="91691.16"/>
    <n v="91691.16"/>
    <n v="91691.16"/>
    <n v="91691.16"/>
    <n v="91691.16"/>
    <n v="91691.16"/>
    <n v="91691.16"/>
    <n v="0"/>
    <n v="0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7"/>
    <x v="10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5"/>
    <x v="16"/>
    <x v="9"/>
    <n v="2"/>
    <n v="2"/>
    <n v="49"/>
    <x v="13"/>
    <n v="26"/>
    <n v="59"/>
    <x v="2"/>
    <n v="6"/>
    <s v="X00000 - Capital Expenses"/>
    <n v="141"/>
    <x v="9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2"/>
    <x v="2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6"/>
    <x v="12"/>
    <x v="6"/>
    <n v="2"/>
    <n v="2"/>
    <n v="53"/>
    <x v="16"/>
    <n v="26"/>
    <n v="59"/>
    <x v="2"/>
    <n v="2"/>
    <s v="2. EXP - Operating Expense"/>
    <n v="110"/>
    <x v="46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2"/>
    <x v="2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7"/>
    <x v="5"/>
    <n v="2"/>
    <n v="2"/>
    <n v="35"/>
    <x v="12"/>
    <n v="26"/>
    <n v="48"/>
    <x v="7"/>
    <n v="3"/>
    <s v="4. USAC_DEBIT - USAC Administration (Debit to SM)"/>
    <n v="122"/>
    <x v="31"/>
    <n v="1340"/>
    <n v="18831.009999999998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2177.59"/>
    <n v="2950.52"/>
    <n v="2273.59"/>
    <n v="0"/>
    <n v="0"/>
    <n v="0"/>
    <n v="0"/>
    <n v="22108.52"/>
    <n v="18831.009999999998"/>
    <s v="All Budget Divisions"/>
    <s v="BD-30 - High Cost"/>
    <x v="4"/>
    <s v="USF"/>
    <s v="Allocations"/>
    <s v="Allocations"/>
    <n v="-3277.51"/>
    <s v="30-300-30.90210"/>
    <s v="300-High Cost"/>
    <s v="300"/>
    <x v="31"/>
    <x v="0"/>
  </r>
  <r>
    <x v="0"/>
    <x v="5"/>
    <x v="4"/>
    <n v="2"/>
    <n v="2"/>
    <n v="36"/>
    <x v="14"/>
    <n v="26"/>
    <n v="49"/>
    <x v="10"/>
    <n v="3"/>
    <s v="4. USAC_DEBIT - USAC Administration (Debit to SM)"/>
    <n v="124"/>
    <x v="63"/>
    <n v="1341"/>
    <n v="202261.53564700001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18485.2"/>
    <n v="22059.216619999999"/>
    <n v="23434.115875"/>
    <n v="20642.074807000001"/>
    <n v="21129.440920000001"/>
    <n v="20073.180683999999"/>
    <n v="20437.176740999999"/>
    <n v="74486.33"/>
    <n v="74486.33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1"/>
    <x v="1"/>
    <x v="1"/>
    <n v="2"/>
    <n v="2"/>
    <n v="56"/>
    <x v="22"/>
    <n v="26"/>
    <n v="57"/>
    <x v="13"/>
    <n v="3"/>
    <s v="4. USAC_DEBIT - USAC Administration (Debit to SM)"/>
    <n v="126"/>
    <x v="53"/>
    <n v="549"/>
    <n v="44108.073400000001"/>
    <n v="4258.1499999999996"/>
    <n v="3247.86"/>
    <n v="4688.8599999999997"/>
    <n v="3400.11"/>
    <n v="4222.57"/>
    <n v="4032.09"/>
    <n v="3701.57"/>
    <n v="4111.71"/>
    <n v="4861.17"/>
    <n v="6351.3"/>
    <n v="6355.29"/>
    <n v="3524.6"/>
    <n v="1421.5576000000001"/>
    <n v="1098.9452000000001"/>
    <n v="2118.5331999999999"/>
    <n v="1987.3705"/>
    <n v="3849.2148000000002"/>
    <n v="4158.3316000000004"/>
    <n v="5113.6297999999997"/>
    <n v="5110.1066000000001"/>
    <n v="4959.4098000000004"/>
    <n v="4787.6251000000002"/>
    <n v="4874.5982999999997"/>
    <n v="4628.7509"/>
    <n v="52755.28"/>
    <n v="44108.073400000001"/>
    <s v="All Budget Divisions"/>
    <s v="BD-75 - Connect Care Pilot"/>
    <x v="6"/>
    <s v="USF"/>
    <s v="Allocations"/>
    <s v="Allocations"/>
    <n v="-8647.2065999999995"/>
    <s v="75-770-75.90252"/>
    <s v="770-Connected Care Pilot"/>
    <s v="770"/>
    <x v="53"/>
    <x v="0"/>
  </r>
  <r>
    <x v="5"/>
    <x v="20"/>
    <x v="13"/>
    <n v="2"/>
    <n v="2"/>
    <n v="53"/>
    <x v="16"/>
    <n v="26"/>
    <n v="59"/>
    <x v="2"/>
    <n v="2"/>
    <s v="2. EXP - Operating Expense"/>
    <n v="105"/>
    <x v="11"/>
    <n v="1303"/>
    <n v="44780.938800000004"/>
    <n v="0"/>
    <n v="0"/>
    <n v="0"/>
    <n v="0"/>
    <n v="0"/>
    <n v="0"/>
    <n v="0"/>
    <n v="0"/>
    <n v="0"/>
    <n v="0"/>
    <n v="0"/>
    <n v="34184.86"/>
    <n v="0"/>
    <n v="0"/>
    <n v="0"/>
    <n v="0"/>
    <n v="0"/>
    <n v="0"/>
    <n v="159.23079999999999"/>
    <n v="145.38460000000001"/>
    <n v="152.30770000000001"/>
    <n v="159.23079999999999"/>
    <n v="13298.5893"/>
    <n v="30866.195599999999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5"/>
    <x v="20"/>
    <x v="13"/>
    <n v="2"/>
    <n v="2"/>
    <n v="49"/>
    <x v="13"/>
    <n v="26"/>
    <n v="58"/>
    <x v="4"/>
    <n v="2"/>
    <s v="2. EXP - Operating Expense"/>
    <n v="107"/>
    <x v="12"/>
    <n v="1217"/>
    <n v="8591.35"/>
    <n v="8591.35"/>
    <n v="0"/>
    <n v="0"/>
    <n v="0"/>
    <n v="0"/>
    <n v="0"/>
    <n v="0"/>
    <n v="0"/>
    <n v="0"/>
    <n v="0"/>
    <n v="0"/>
    <n v="0"/>
    <n v="8591.35"/>
    <n v="0"/>
    <n v="0"/>
    <n v="0"/>
    <n v="0"/>
    <n v="0"/>
    <n v="0"/>
    <n v="0"/>
    <n v="0"/>
    <n v="0"/>
    <n v="0"/>
    <n v="0"/>
    <n v="8591.35"/>
    <n v="8591.35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2"/>
    <x v="2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7"/>
    <x v="5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6"/>
    <x v="1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6"/>
    <x v="12"/>
    <x v="6"/>
    <n v="2"/>
    <n v="2"/>
    <n v="54"/>
    <x v="15"/>
    <n v="26"/>
    <n v="59"/>
    <x v="2"/>
    <n v="2"/>
    <s v="2. EXP - Operating Expense"/>
    <n v="108"/>
    <x v="30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8"/>
    <x v="11"/>
    <n v="2"/>
    <n v="2"/>
    <n v="39"/>
    <x v="1"/>
    <n v="26"/>
    <n v="52"/>
    <x v="1"/>
    <n v="2"/>
    <s v="2. EXP - Operating Expense"/>
    <n v="83"/>
    <x v="13"/>
    <n v="1369"/>
    <n v="11217.14"/>
    <n v="1824.95"/>
    <n v="1485.84"/>
    <n v="1618.95"/>
    <n v="1618.19"/>
    <n v="1552.58"/>
    <n v="1606.43"/>
    <n v="1767.75"/>
    <n v="4087.86"/>
    <n v="0"/>
    <n v="0"/>
    <n v="0"/>
    <n v="0"/>
    <n v="1824.95"/>
    <n v="1345.36"/>
    <n v="1479.9"/>
    <n v="1479.9"/>
    <n v="1412.63"/>
    <n v="1337.14"/>
    <n v="423.08"/>
    <n v="267.75"/>
    <n v="280.5"/>
    <n v="280.5"/>
    <n v="267.75"/>
    <n v="817.68"/>
    <n v="1824.95"/>
    <n v="1824.95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17"/>
    <x v="10"/>
    <n v="2"/>
    <n v="2"/>
    <n v="54"/>
    <x v="15"/>
    <n v="26"/>
    <n v="59"/>
    <x v="2"/>
    <n v="2"/>
    <s v="2. EXP - Operating Expense"/>
    <n v="83"/>
    <x v="13"/>
    <n v="1507"/>
    <n v="70207.23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6753.89"/>
    <n v="6753.89"/>
    <n v="6446.9"/>
    <n v="6753.89"/>
    <n v="7060.89"/>
    <n v="6337.08"/>
    <n v="5346.31"/>
    <n v="3039.9"/>
    <n v="2027.9"/>
    <n v="4317.68"/>
    <n v="15368.9"/>
    <n v="15368.9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6"/>
    <x v="12"/>
    <x v="6"/>
    <n v="2"/>
    <n v="2"/>
    <n v="42"/>
    <x v="11"/>
    <n v="26"/>
    <n v="55"/>
    <x v="6"/>
    <n v="2"/>
    <s v="2. EXP - Operating Expense"/>
    <n v="89"/>
    <x v="69"/>
    <n v="1580"/>
    <n v="51367"/>
    <n v="0"/>
    <n v="0"/>
    <n v="0"/>
    <n v="0"/>
    <n v="0"/>
    <n v="0"/>
    <n v="0"/>
    <n v="0"/>
    <n v="0"/>
    <n v="0"/>
    <n v="0"/>
    <n v="0"/>
    <n v="4280.5833329999996"/>
    <n v="4280.5833329999996"/>
    <n v="4280.5833329999996"/>
    <n v="4280.5833329999996"/>
    <n v="4280.5833329999996"/>
    <n v="4280.5833329999996"/>
    <n v="4280.5833329999996"/>
    <n v="4280.5833329999996"/>
    <n v="4280.5833329999996"/>
    <n v="4280.5833329999996"/>
    <n v="4280.5833329999996"/>
    <n v="4280.583337"/>
    <n v="0"/>
    <n v="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1"/>
    <x v="1"/>
    <x v="1"/>
    <n v="2"/>
    <n v="2"/>
    <n v="47"/>
    <x v="2"/>
    <n v="26"/>
    <n v="52"/>
    <x v="1"/>
    <n v="2"/>
    <s v="2. EXP - Operating Expense"/>
    <n v="95"/>
    <x v="79"/>
    <n v="6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81"/>
    <n v="0"/>
    <n v="0"/>
    <n v="0"/>
    <n v="0"/>
    <n v="0"/>
    <n v="0"/>
    <n v="0"/>
    <n v="0"/>
    <n v="47.7"/>
    <n v="-47.7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7"/>
    <x v="5"/>
    <n v="2"/>
    <n v="2"/>
    <n v="39"/>
    <x v="1"/>
    <n v="26"/>
    <n v="52"/>
    <x v="1"/>
    <n v="2"/>
    <s v="2. EXP - Operating Expense"/>
    <n v="100"/>
    <x v="18"/>
    <n v="1403"/>
    <n v="251236.37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0431.18"/>
    <n v="35417.599999999999"/>
    <n v="31913.24"/>
    <n v="0"/>
    <n v="0"/>
    <n v="0"/>
    <n v="0"/>
    <n v="279670.26"/>
    <n v="251236.37"/>
    <s v="All Budget Divisions"/>
    <s v="CD-61 - Office of the Chief Administrative Officer Division"/>
    <x v="1"/>
    <s v="USF"/>
    <s v="Employee Expenses"/>
    <s v="Compensation and Benefits"/>
    <n v="-28433.89"/>
    <s v="70-735-70.68000"/>
    <s v="735-Facilities"/>
    <s v="735"/>
    <x v="18"/>
    <x v="3"/>
  </r>
  <r>
    <x v="0"/>
    <x v="13"/>
    <x v="7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5"/>
    <x v="10"/>
    <x v="1"/>
    <n v="2"/>
    <n v="2"/>
    <n v="43"/>
    <x v="21"/>
    <n v="26"/>
    <n v="56"/>
    <x v="12"/>
    <n v="2"/>
    <s v="2. EXP - Operating Expense"/>
    <n v="45"/>
    <x v="1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0"/>
    <x v="0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10"/>
    <x v="1"/>
    <n v="2"/>
    <n v="2"/>
    <n v="47"/>
    <x v="2"/>
    <n v="26"/>
    <n v="60"/>
    <x v="9"/>
    <n v="2"/>
    <s v="2. EXP - Operating Expense"/>
    <n v="57"/>
    <x v="22"/>
    <n v="1324"/>
    <n v="260206.999992"/>
    <n v="18721.41"/>
    <n v="21060.38"/>
    <n v="27707.48"/>
    <n v="24456.99"/>
    <n v="21065.95"/>
    <n v="29711.06"/>
    <n v="29839.43"/>
    <n v="287.22000000000003"/>
    <n v="21054.79"/>
    <n v="23419.63"/>
    <n v="21492.5"/>
    <n v="21785.26"/>
    <n v="21683.916666000001"/>
    <n v="21683.916666000001"/>
    <n v="21683.916666000001"/>
    <n v="21683.916666000001"/>
    <n v="21683.916666000001"/>
    <n v="21683.916666000001"/>
    <n v="21683.916666000001"/>
    <n v="21683.916666000001"/>
    <n v="21683.916666000001"/>
    <n v="21683.916666000001"/>
    <n v="21683.916666000001"/>
    <n v="21683.916666000001"/>
    <n v="260602.1"/>
    <n v="260206.999992"/>
    <s v="All Budget Divisions"/>
    <s v="CD-93 - Human Resources"/>
    <x v="1"/>
    <s v="USF"/>
    <s v="Professional Services"/>
    <s v="Other Professional Services"/>
    <n v="-395.100008"/>
    <s v="93-930-93.64800"/>
    <s v="930-Human Resources"/>
    <s v="930"/>
    <x v="22"/>
    <x v="9"/>
  </r>
  <r>
    <x v="0"/>
    <x v="13"/>
    <x v="7"/>
    <n v="2"/>
    <n v="2"/>
    <n v="45"/>
    <x v="6"/>
    <n v="26"/>
    <n v="58"/>
    <x v="4"/>
    <n v="2"/>
    <s v="2. EXP - Operating Expense"/>
    <n v="64"/>
    <x v="23"/>
    <n v="1423"/>
    <n v="203802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25048"/>
    <n v="67969"/>
    <n v="7076"/>
    <n v="63995"/>
    <n v="37831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14"/>
    <x v="8"/>
    <n v="2"/>
    <n v="2"/>
    <n v="46"/>
    <x v="3"/>
    <n v="26"/>
    <n v="59"/>
    <x v="2"/>
    <n v="2"/>
    <s v="2. EXP - Operating Expense"/>
    <n v="76"/>
    <x v="68"/>
    <n v="1498"/>
    <n v="1167916.53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597.440000000002"/>
    <n v="97709.94"/>
    <n v="97597.440000000002"/>
    <n v="97419"/>
    <n v="97419"/>
    <n v="97419"/>
    <n v="97421.71"/>
    <n v="778237.82"/>
    <n v="778237.82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10"/>
    <x v="1"/>
    <n v="2"/>
    <n v="2"/>
    <n v="52"/>
    <x v="10"/>
    <n v="26"/>
    <n v="59"/>
    <x v="2"/>
    <n v="2"/>
    <s v="2. EXP - Operating Expense"/>
    <n v="32"/>
    <x v="47"/>
    <n v="1262"/>
    <n v="0"/>
    <n v="0"/>
    <n v="0"/>
    <n v="0"/>
    <n v="0"/>
    <n v="0"/>
    <n v="0"/>
    <n v="-228.85"/>
    <n v="39.61"/>
    <n v="0"/>
    <n v="17.600000000000001"/>
    <n v="-234.87"/>
    <n v="-140.69999999999999"/>
    <n v="0"/>
    <n v="0"/>
    <n v="0"/>
    <n v="0"/>
    <n v="0"/>
    <n v="0"/>
    <n v="0"/>
    <n v="0"/>
    <n v="0"/>
    <n v="0"/>
    <n v="0"/>
    <n v="0"/>
    <n v="-547.21"/>
    <n v="0"/>
    <s v="All Budget Divisions"/>
    <s v="DA-30 - High Cost (DA)"/>
    <x v="4"/>
    <s v="USF"/>
    <s v="Employee Expenses"/>
    <s v="Compensation and Benefits"/>
    <n v="547.21"/>
    <s v="90-902-30.62309"/>
    <s v="902-Business Relationship Management"/>
    <s v="902"/>
    <x v="47"/>
    <x v="0"/>
  </r>
  <r>
    <x v="0"/>
    <x v="5"/>
    <x v="4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17"/>
    <x v="10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1"/>
    <x v="1"/>
    <x v="1"/>
    <n v="2"/>
    <n v="2"/>
    <n v="46"/>
    <x v="3"/>
    <n v="26"/>
    <n v="59"/>
    <x v="2"/>
    <n v="2"/>
    <s v="2. EXP - Operating Expense"/>
    <n v="39"/>
    <x v="27"/>
    <n v="591"/>
    <n v="375.00040000000001"/>
    <n v="0"/>
    <n v="0"/>
    <n v="179.61"/>
    <n v="0"/>
    <n v="0"/>
    <n v="647.69000000000005"/>
    <n v="441.21"/>
    <n v="389.4"/>
    <n v="367.73"/>
    <n v="1008.96"/>
    <n v="1173.27"/>
    <n v="1686.8"/>
    <n v="30.288499999999999"/>
    <n v="28.8462"/>
    <n v="33.173099999999998"/>
    <n v="30.288499999999999"/>
    <n v="31.730799999999999"/>
    <n v="31.730799999999999"/>
    <n v="30.288499999999999"/>
    <n v="33.173099999999998"/>
    <n v="31.730799999999999"/>
    <n v="30.288499999999999"/>
    <n v="31.730799999999999"/>
    <n v="31.730799999999999"/>
    <n v="5894.67"/>
    <n v="375.00040000000001"/>
    <s v="All Budget Divisions"/>
    <s v="CD-90 - Information Technology"/>
    <x v="1"/>
    <s v="USF"/>
    <s v="Employee Expenses"/>
    <s v="Team Building"/>
    <n v="-5519.6696000000002"/>
    <s v="90-900-90.62505"/>
    <s v="900-IT Senior Management"/>
    <s v="900"/>
    <x v="27"/>
    <x v="4"/>
  </r>
  <r>
    <x v="4"/>
    <x v="9"/>
    <x v="1"/>
    <n v="2"/>
    <n v="2"/>
    <n v="52"/>
    <x v="10"/>
    <n v="26"/>
    <n v="59"/>
    <x v="2"/>
    <n v="2"/>
    <s v="2. EXP - Operating Expense"/>
    <n v="39"/>
    <x v="27"/>
    <n v="1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13"/>
    <x v="7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625"/>
    <n v="625"/>
    <n v="625"/>
    <n v="625"/>
    <n v="625"/>
    <n v="1087.3499999999999"/>
    <n v="1457.55"/>
    <n v="1830.1"/>
    <n v="1830.1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5"/>
    <x v="16"/>
    <x v="9"/>
    <n v="2"/>
    <n v="2"/>
    <n v="52"/>
    <x v="10"/>
    <n v="26"/>
    <n v="54"/>
    <x v="11"/>
    <n v="2"/>
    <s v="2. EXP - Operating Expense"/>
    <n v="27"/>
    <x v="3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8"/>
    <x v="11"/>
    <n v="2"/>
    <n v="2"/>
    <n v="54"/>
    <x v="15"/>
    <n v="26"/>
    <n v="59"/>
    <x v="2"/>
    <n v="2"/>
    <s v="2. EXP - Operating Expense"/>
    <n v="27"/>
    <x v="38"/>
    <n v="1471"/>
    <n v="891.79"/>
    <n v="90.92"/>
    <n v="93.06"/>
    <n v="91.84"/>
    <n v="91.84"/>
    <n v="91.84"/>
    <n v="91.84"/>
    <n v="91.84"/>
    <n v="91.84"/>
    <n v="91.84"/>
    <n v="0"/>
    <n v="0"/>
    <n v="0"/>
    <n v="90.92"/>
    <n v="67.02"/>
    <n v="73.72"/>
    <n v="73.72"/>
    <n v="70.37"/>
    <n v="73.72"/>
    <n v="77.069999999999993"/>
    <n v="70.37"/>
    <n v="73.72"/>
    <n v="73.72"/>
    <n v="70.37"/>
    <n v="77.069999999999993"/>
    <n v="90.92"/>
    <n v="90.92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14"/>
    <x v="8"/>
    <n v="2"/>
    <n v="2"/>
    <n v="39"/>
    <x v="1"/>
    <n v="26"/>
    <n v="52"/>
    <x v="1"/>
    <n v="2"/>
    <s v="2. EXP - Operating Expense"/>
    <n v="29"/>
    <x v="4"/>
    <n v="1367"/>
    <n v="295492.84999999998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5224.62"/>
    <n v="26305.03"/>
    <n v="32764.49"/>
    <n v="22121.75"/>
    <n v="22121.75"/>
    <n v="21116.22"/>
    <n v="23127.279999999999"/>
    <n v="207005.85"/>
    <n v="207005.85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3"/>
    <x v="3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4"/>
    <x v="9"/>
    <x v="1"/>
    <n v="2"/>
    <n v="2"/>
    <n v="49"/>
    <x v="13"/>
    <n v="26"/>
    <n v="54"/>
    <x v="11"/>
    <n v="2"/>
    <s v="2. EXP - Operating Expense"/>
    <n v="31"/>
    <x v="24"/>
    <n v="9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7"/>
    <x v="10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1"/>
    <x v="1"/>
    <x v="1"/>
    <n v="1"/>
    <n v="1"/>
    <n v="48"/>
    <x v="8"/>
    <n v="26"/>
    <n v="47"/>
    <x v="5"/>
    <n v="1"/>
    <s v="1. T4000 - Revenue"/>
    <n v="7"/>
    <x v="111"/>
    <n v="451"/>
    <n v="0"/>
    <n v="-1192483.99"/>
    <n v="-1344646.92"/>
    <n v="-1579475.68"/>
    <n v="-1858620.67"/>
    <n v="-1417743.97"/>
    <n v="-1508600.44"/>
    <n v="-1537219.35"/>
    <n v="-1467405.11"/>
    <n v="-1379023.51"/>
    <n v="-1430507.19"/>
    <n v="-1456250.74"/>
    <n v="-3419020.05"/>
    <n v="0"/>
    <n v="0"/>
    <n v="0"/>
    <n v="0"/>
    <n v="0"/>
    <n v="0"/>
    <n v="0"/>
    <n v="0"/>
    <n v="0"/>
    <n v="0"/>
    <n v="0"/>
    <n v="0"/>
    <n v="-19590997.620000001"/>
    <n v="0"/>
    <s v="All Budget Divisions"/>
    <s v="CD-22 - ECF (FCC Appropriated Program)"/>
    <x v="0"/>
    <s v="FCC"/>
    <s v="Revenue"/>
    <s v="Revenue"/>
    <n v="19590997.620000001"/>
    <s v="20-202-22.40600"/>
    <s v="202-ECF (FCC Appropriated Program)"/>
    <s v="202"/>
    <x v="111"/>
    <x v="0"/>
  </r>
  <r>
    <x v="6"/>
    <x v="12"/>
    <x v="6"/>
    <n v="2"/>
    <n v="2"/>
    <n v="46"/>
    <x v="3"/>
    <n v="26"/>
    <n v="59"/>
    <x v="2"/>
    <n v="2"/>
    <s v="2. EXP - Operating Expense"/>
    <n v="21"/>
    <x v="42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1"/>
    <x v="1"/>
    <x v="1"/>
    <n v="2"/>
    <n v="2"/>
    <n v="42"/>
    <x v="11"/>
    <n v="26"/>
    <n v="52"/>
    <x v="1"/>
    <n v="2"/>
    <s v="2. EXP - Operating Expense"/>
    <n v="24"/>
    <x v="3"/>
    <n v="538"/>
    <n v="11399.999900000001"/>
    <n v="540"/>
    <n v="270"/>
    <n v="260"/>
    <n v="550"/>
    <n v="270"/>
    <n v="810"/>
    <n v="530"/>
    <n v="820"/>
    <n v="530"/>
    <n v="1080"/>
    <n v="810"/>
    <n v="540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7010"/>
    <n v="11399.999900000001"/>
    <s v="All Budget Divisions"/>
    <s v="CD-70 - Finance"/>
    <x v="1"/>
    <s v="USF"/>
    <s v="Employee Expenses"/>
    <s v="Compensation and Benefits"/>
    <n v="4389.9998999999998"/>
    <s v="70-735-70.62301"/>
    <s v="735-Facilities"/>
    <s v="735"/>
    <x v="3"/>
    <x v="3"/>
  </r>
  <r>
    <x v="5"/>
    <x v="10"/>
    <x v="1"/>
    <n v="2"/>
    <n v="2"/>
    <n v="34"/>
    <x v="7"/>
    <n v="26"/>
    <n v="47"/>
    <x v="5"/>
    <n v="2"/>
    <s v="2. EXP - Operating Expense"/>
    <n v="24"/>
    <x v="3"/>
    <n v="1113"/>
    <n v="153347.5373"/>
    <n v="8005.4"/>
    <n v="8590.7999999999993"/>
    <n v="8196.36"/>
    <n v="8329.27"/>
    <n v="8850.59"/>
    <n v="8483.75"/>
    <n v="8357.7900000000009"/>
    <n v="8757.75"/>
    <n v="8791.35"/>
    <n v="8959.9500000000007"/>
    <n v="8263.35"/>
    <n v="8678.59"/>
    <n v="13513.3845"/>
    <n v="11750.7691"/>
    <n v="12338.3076"/>
    <n v="12925.846100000001"/>
    <n v="12925.846100000001"/>
    <n v="12338.3076"/>
    <n v="13513.3845"/>
    <n v="12338.3076"/>
    <n v="12925.846100000001"/>
    <n v="13513.3845"/>
    <n v="11750.7691"/>
    <n v="13513.3845"/>
    <n v="102264.95"/>
    <n v="153347.5373"/>
    <s v="All Budget Divisions"/>
    <s v="BD-20 - Schools &amp; Libraries"/>
    <x v="3"/>
    <s v="USF"/>
    <s v="Employee Expenses"/>
    <s v="Compensation and Benefits"/>
    <n v="51082.587299999999"/>
    <s v="20-200-20.62301"/>
    <s v="200-Schools &amp; Libraries"/>
    <s v="200"/>
    <x v="3"/>
    <x v="3"/>
  </r>
  <r>
    <x v="0"/>
    <x v="6"/>
    <x v="1"/>
    <n v="2"/>
    <n v="2"/>
    <n v="47"/>
    <x v="2"/>
    <n v="26"/>
    <n v="60"/>
    <x v="9"/>
    <n v="2"/>
    <s v="2. EXP - Operating Expense"/>
    <n v="24"/>
    <x v="3"/>
    <n v="1511"/>
    <n v="34331.56"/>
    <n v="2702"/>
    <n v="2447"/>
    <n v="2997"/>
    <n v="1576.84"/>
    <n v="2438"/>
    <n v="2132"/>
    <n v="2850"/>
    <n v="2186"/>
    <n v="1730"/>
    <n v="0"/>
    <n v="0"/>
    <n v="0"/>
    <n v="2893.85"/>
    <n v="2630.77"/>
    <n v="2893.85"/>
    <n v="2893.85"/>
    <n v="2762.31"/>
    <n v="2893.85"/>
    <n v="3025.38"/>
    <n v="2762.31"/>
    <n v="2893.85"/>
    <n v="2893.85"/>
    <n v="2762.31"/>
    <n v="3025.38"/>
    <n v="21058.84"/>
    <n v="25650.02"/>
    <s v="All Budget Divisions"/>
    <s v="CD-93 - Human Resources"/>
    <x v="1"/>
    <s v="USF"/>
    <s v="Employee Expenses"/>
    <s v="Compensation and Benefits"/>
    <n v="4591.18"/>
    <s v="93-930-93.62301"/>
    <s v="930-Human Resources"/>
    <s v="930"/>
    <x v="3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5"/>
    <x v="4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17"/>
    <x v="10"/>
    <n v="2"/>
    <n v="2"/>
    <n v="38"/>
    <x v="18"/>
    <n v="26"/>
    <n v="51"/>
    <x v="8"/>
    <n v="5"/>
    <s v="USAC_ADMIN CAP - Capital Allocations"/>
    <n v="136"/>
    <x v="88"/>
    <n v="1356"/>
    <n v="-3832471.9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0"/>
    <n v="0"/>
    <n v="-600125.12"/>
    <n v="-699985.25"/>
    <n v="-193290.33"/>
    <n v="-343290.33"/>
    <n v="-83290.33"/>
    <n v="-623902.11"/>
    <n v="-383616.42"/>
    <n v="-227043.08"/>
    <n v="-177990.83"/>
    <n v="-499938.1"/>
    <n v="-1136112.67"/>
    <n v="0"/>
    <s v="All Budget Divisions"/>
    <s v="CD-60 - Chief Executive Office"/>
    <x v="1"/>
    <s v="USF"/>
    <s v="Allocations"/>
    <s v="Allocations"/>
    <n v="1136112.67"/>
    <s v="60-600-60.X00002"/>
    <s v="600-Chief Executive Office"/>
    <s v="600"/>
    <x v="88"/>
    <x v="0"/>
  </r>
  <r>
    <x v="5"/>
    <x v="15"/>
    <x v="5"/>
    <n v="2"/>
    <n v="2"/>
    <n v="46"/>
    <x v="3"/>
    <n v="26"/>
    <n v="59"/>
    <x v="2"/>
    <n v="6"/>
    <s v="X00000 - Capital Expenses"/>
    <n v="137"/>
    <x v="43"/>
    <n v="12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5"/>
    <x v="4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13"/>
    <x v="7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3"/>
    <x v="8"/>
    <x v="1"/>
    <n v="2"/>
    <n v="2"/>
    <n v="42"/>
    <x v="11"/>
    <n v="26"/>
    <n v="55"/>
    <x v="6"/>
    <n v="2"/>
    <s v="2. EXP - Operating Expense"/>
    <n v="110"/>
    <x v="46"/>
    <n v="765"/>
    <n v="-37923.56"/>
    <n v="0"/>
    <n v="0"/>
    <n v="0"/>
    <n v="0"/>
    <n v="0"/>
    <n v="0"/>
    <n v="0"/>
    <n v="0"/>
    <n v="0"/>
    <n v="0"/>
    <n v="0"/>
    <n v="-7092.3"/>
    <n v="0"/>
    <n v="0"/>
    <n v="0"/>
    <n v="0"/>
    <n v="0"/>
    <n v="0"/>
    <n v="0"/>
    <n v="0"/>
    <n v="0"/>
    <n v="0"/>
    <n v="0"/>
    <n v="-37923.56"/>
    <n v="-7092.3"/>
    <n v="-37923.56"/>
    <s v="All Budget Divisions"/>
    <s v="CD-70 - Finance"/>
    <x v="1"/>
    <s v="USF"/>
    <s v="Employee Expenses"/>
    <s v="Compensation and Benefits"/>
    <n v="-30831.26"/>
    <s v="70-799-70.68100"/>
    <s v="799-Enterprise Resource Program"/>
    <s v="799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13"/>
    <x v="7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3"/>
    <x v="3"/>
    <n v="2"/>
    <n v="2"/>
    <n v="35"/>
    <x v="12"/>
    <n v="26"/>
    <n v="48"/>
    <x v="7"/>
    <n v="3"/>
    <s v="4. USAC_DEBIT - USAC Administration (Debit to SM)"/>
    <n v="120"/>
    <x v="73"/>
    <n v="1340"/>
    <n v="15781573.640000001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0"/>
    <n v="1362856.08"/>
    <n v="1427753.99"/>
    <n v="1492651.9"/>
    <n v="1362856.08"/>
    <n v="1427753.99"/>
    <n v="1427753.99"/>
    <n v="1531397.19"/>
    <n v="1571309.05"/>
    <n v="5584962.8300000001"/>
    <n v="4177241.37"/>
    <s v="All Budget Divisions"/>
    <s v="BD-30 - High Cost"/>
    <x v="4"/>
    <s v="USF"/>
    <s v="Allocations"/>
    <s v="Allocations"/>
    <n v="-1407721.46"/>
    <s v="30-300-30.90110"/>
    <s v="300-High Cost"/>
    <s v="300"/>
    <x v="73"/>
    <x v="0"/>
  </r>
  <r>
    <x v="1"/>
    <x v="1"/>
    <x v="1"/>
    <n v="2"/>
    <n v="2"/>
    <n v="36"/>
    <x v="14"/>
    <n v="26"/>
    <n v="49"/>
    <x v="10"/>
    <n v="3"/>
    <s v="4. USAC_DEBIT - USAC Administration (Debit to SM)"/>
    <n v="126"/>
    <x v="53"/>
    <n v="458"/>
    <n v="3319132.5159999998"/>
    <n v="401863.74"/>
    <n v="306516.18"/>
    <n v="442510.79"/>
    <n v="320885.21000000002"/>
    <n v="398505.19"/>
    <n v="380528.28"/>
    <n v="349336"/>
    <n v="388042.77"/>
    <n v="458773.02"/>
    <n v="599404.80000000005"/>
    <n v="599780.68000000005"/>
    <n v="332634.12"/>
    <n v="106972.2087"/>
    <n v="82695.622900000002"/>
    <n v="159419.62059999999"/>
    <n v="149549.6286"/>
    <n v="289653.41529999999"/>
    <n v="312914.45449999999"/>
    <n v="384800.6434"/>
    <n v="384535.51880000002"/>
    <n v="373195.58409999998"/>
    <n v="360268.78970000002"/>
    <n v="366813.52149999997"/>
    <n v="348313.50790000003"/>
    <n v="4978780.78"/>
    <n v="3319132.5159999998"/>
    <s v="All Budget Divisions"/>
    <s v="BD-40 - Lifeline"/>
    <x v="5"/>
    <s v="USF"/>
    <s v="Allocations"/>
    <s v="Allocations"/>
    <n v="-1659648.264"/>
    <s v="40-400-40.90252"/>
    <s v="400-Lifeline"/>
    <s v="400"/>
    <x v="53"/>
    <x v="0"/>
  </r>
  <r>
    <x v="5"/>
    <x v="10"/>
    <x v="1"/>
    <n v="2"/>
    <n v="2"/>
    <n v="52"/>
    <x v="10"/>
    <n v="26"/>
    <n v="59"/>
    <x v="2"/>
    <n v="2"/>
    <s v="2. EXP - Operating Expense"/>
    <n v="100"/>
    <x v="18"/>
    <n v="1300"/>
    <n v="125549.352"/>
    <n v="11009.57"/>
    <n v="9573.5400000000009"/>
    <n v="10052.219999999999"/>
    <n v="10530.89"/>
    <n v="10530.9"/>
    <n v="10052.209999999999"/>
    <n v="11009.57"/>
    <n v="10052.219999999999"/>
    <n v="10530.89"/>
    <n v="11034.58"/>
    <n v="9636.0400000000009"/>
    <n v="11136"/>
    <n v="11063.736000000001"/>
    <n v="9620.64"/>
    <n v="10101.672"/>
    <n v="10582.704"/>
    <n v="10582.704"/>
    <n v="10101.672"/>
    <n v="11063.736000000001"/>
    <n v="10101.672"/>
    <n v="10582.704"/>
    <n v="11063.736000000001"/>
    <n v="9620.64"/>
    <n v="11063.736000000001"/>
    <n v="125148.63"/>
    <n v="125549.352"/>
    <s v="All Budget Divisions"/>
    <s v="DA-30 - High Cost (DA)"/>
    <x v="4"/>
    <s v="USF"/>
    <s v="Employee Expenses"/>
    <s v="Compensation and Benefits"/>
    <n v="400.72199999999998"/>
    <s v="90-916-30.68000"/>
    <s v="916-IT HC Support"/>
    <s v="916"/>
    <x v="18"/>
    <x v="3"/>
  </r>
  <r>
    <x v="5"/>
    <x v="15"/>
    <x v="5"/>
    <n v="2"/>
    <n v="2"/>
    <n v="48"/>
    <x v="8"/>
    <n v="26"/>
    <n v="53"/>
    <x v="3"/>
    <n v="2"/>
    <s v="2. EXP - Operating Expense"/>
    <n v="101"/>
    <x v="10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2"/>
    <x v="4"/>
    <x v="1"/>
    <n v="2"/>
    <n v="2"/>
    <n v="40"/>
    <x v="4"/>
    <n v="26"/>
    <n v="53"/>
    <x v="3"/>
    <n v="2"/>
    <s v="2. EXP - Operating Expense"/>
    <n v="105"/>
    <x v="11"/>
    <n v="277"/>
    <n v="59320.416599999997"/>
    <n v="0"/>
    <n v="500"/>
    <n v="0"/>
    <n v="100"/>
    <n v="0"/>
    <n v="0"/>
    <n v="6150"/>
    <n v="5000"/>
    <n v="0"/>
    <n v="200"/>
    <n v="450"/>
    <n v="35918.639999999999"/>
    <n v="193.8535"/>
    <n v="184.6224"/>
    <n v="212.3158"/>
    <n v="203.08459999999999"/>
    <n v="193.8535"/>
    <n v="203.08459999999999"/>
    <n v="203.08459999999999"/>
    <n v="203.08459999999999"/>
    <n v="203.08459999999999"/>
    <n v="193.8535"/>
    <n v="203.08459999999999"/>
    <n v="57123.410300000003"/>
    <n v="48318.64"/>
    <n v="59320.416599999997"/>
    <s v="All Budget Divisions"/>
    <s v="CD-62 - Shared Services"/>
    <x v="1"/>
    <s v="USF"/>
    <s v="Employee Expenses"/>
    <s v="Compensation and Benefits"/>
    <n v="11001.776599999999"/>
    <s v="62-620-62.68005"/>
    <s v="620-Shared Services"/>
    <s v="620"/>
    <x v="11"/>
    <x v="3"/>
  </r>
  <r>
    <x v="5"/>
    <x v="15"/>
    <x v="5"/>
    <n v="2"/>
    <n v="2"/>
    <n v="33"/>
    <x v="20"/>
    <n v="26"/>
    <n v="55"/>
    <x v="6"/>
    <n v="2"/>
    <s v="2. EXP - Operating Expense"/>
    <n v="105"/>
    <x v="1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5"/>
    <s v="100-499"/>
    <s v="100"/>
    <x v="11"/>
    <x v="3"/>
  </r>
  <r>
    <x v="0"/>
    <x v="6"/>
    <x v="1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6"/>
    <x v="1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2"/>
    <x v="2"/>
    <n v="2"/>
    <n v="2"/>
    <n v="46"/>
    <x v="3"/>
    <n v="26"/>
    <n v="59"/>
    <x v="2"/>
    <n v="2"/>
    <s v="2. EXP - Operating Expense"/>
    <n v="83"/>
    <x v="13"/>
    <n v="1477"/>
    <n v="241757.65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24335.3"/>
    <n v="23229.15"/>
    <n v="24335.3"/>
    <n v="25038.18"/>
    <n v="21246.28"/>
    <n v="18531.23"/>
    <n v="12740.69"/>
    <n v="7673.36"/>
    <n v="14456.47"/>
    <n v="70171.69"/>
    <n v="70171.69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7"/>
    <x v="5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3"/>
    <x v="3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3"/>
    <x v="3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2"/>
    <x v="4"/>
    <x v="1"/>
    <n v="2"/>
    <n v="2"/>
    <n v="36"/>
    <x v="14"/>
    <n v="26"/>
    <n v="49"/>
    <x v="10"/>
    <n v="2"/>
    <s v="2. EXP - Operating Expense"/>
    <n v="100"/>
    <x v="18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5"/>
    <x v="10"/>
    <x v="1"/>
    <n v="2"/>
    <n v="2"/>
    <n v="43"/>
    <x v="21"/>
    <n v="26"/>
    <n v="56"/>
    <x v="12"/>
    <n v="2"/>
    <s v="2. EXP - Operating Expense"/>
    <n v="44"/>
    <x v="57"/>
    <n v="1211"/>
    <n v="0"/>
    <n v="0"/>
    <n v="0"/>
    <n v="0"/>
    <n v="391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1.5"/>
    <n v="0"/>
    <s v="All Budget Divisions"/>
    <s v="CD-73 - Procurement"/>
    <x v="1"/>
    <s v="USF"/>
    <s v="Employee Expenses"/>
    <s v="Travel"/>
    <n v="-391.5"/>
    <s v="73-730-73.63800"/>
    <s v="730-Procurement"/>
    <s v="730"/>
    <x v="57"/>
    <x v="7"/>
  </r>
  <r>
    <x v="5"/>
    <x v="15"/>
    <x v="5"/>
    <n v="2"/>
    <n v="2"/>
    <n v="41"/>
    <x v="17"/>
    <n v="26"/>
    <n v="54"/>
    <x v="11"/>
    <n v="2"/>
    <s v="2. EXP - Operating Expense"/>
    <n v="45"/>
    <x v="19"/>
    <n v="1184"/>
    <n v="215"/>
    <n v="0"/>
    <n v="0"/>
    <n v="0"/>
    <n v="0"/>
    <n v="0"/>
    <n v="0"/>
    <n v="0"/>
    <n v="215"/>
    <n v="0"/>
    <n v="0"/>
    <n v="0"/>
    <n v="0"/>
    <n v="0"/>
    <n v="0"/>
    <n v="0"/>
    <n v="0"/>
    <n v="0"/>
    <n v="0"/>
    <n v="0"/>
    <n v="215"/>
    <n v="0"/>
    <n v="0"/>
    <n v="0"/>
    <n v="0"/>
    <n v="215"/>
    <n v="215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18"/>
    <x v="11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13"/>
    <x v="7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0"/>
    <x v="0"/>
    <n v="2"/>
    <n v="2"/>
    <n v="45"/>
    <x v="6"/>
    <n v="26"/>
    <n v="58"/>
    <x v="4"/>
    <n v="2"/>
    <s v="2. EXP - Operating Expense"/>
    <n v="57"/>
    <x v="22"/>
    <n v="1431"/>
    <n v="49929.43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1316.83"/>
    <n v="-0.01"/>
    <n v="0"/>
    <n v="33798.379999999997"/>
    <n v="0"/>
    <n v="0"/>
    <n v="0"/>
    <n v="49929.43"/>
    <n v="49929.43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5"/>
    <x v="15"/>
    <x v="5"/>
    <n v="2"/>
    <n v="2"/>
    <n v="46"/>
    <x v="3"/>
    <n v="26"/>
    <n v="59"/>
    <x v="2"/>
    <n v="2"/>
    <s v="2. EXP - Operating Expense"/>
    <n v="73"/>
    <x v="56"/>
    <n v="1244"/>
    <n v="3673530.71"/>
    <n v="336839"/>
    <n v="272569.28000000003"/>
    <n v="272569.28000000003"/>
    <n v="272569.28000000003"/>
    <n v="272569.28000000003"/>
    <n v="426400.93"/>
    <n v="303335.61"/>
    <n v="303335.61"/>
    <n v="303335.61"/>
    <n v="303335.61"/>
    <n v="303335.61"/>
    <n v="303335.61"/>
    <n v="336839"/>
    <n v="272569.28000000003"/>
    <n v="272569.28000000003"/>
    <n v="272569.28000000003"/>
    <n v="272569.28000000003"/>
    <n v="426400.93"/>
    <n v="303335.61"/>
    <n v="303335.61"/>
    <n v="303335.61"/>
    <n v="303335.61"/>
    <n v="303335.61"/>
    <n v="303335.61"/>
    <n v="3673530.71"/>
    <n v="3673530.71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6"/>
    <x v="12"/>
    <x v="6"/>
    <n v="2"/>
    <n v="2"/>
    <n v="53"/>
    <x v="16"/>
    <n v="26"/>
    <n v="59"/>
    <x v="2"/>
    <n v="2"/>
    <s v="2. EXP - Operating Expense"/>
    <n v="26"/>
    <x v="51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4"/>
    <x v="9"/>
    <x v="1"/>
    <n v="2"/>
    <n v="2"/>
    <n v="54"/>
    <x v="15"/>
    <n v="26"/>
    <n v="59"/>
    <x v="2"/>
    <n v="2"/>
    <s v="2. EXP - Operating Expense"/>
    <n v="27"/>
    <x v="38"/>
    <n v="1099"/>
    <n v="5267.7719999999999"/>
    <n v="553.19000000000005"/>
    <n v="718.68"/>
    <n v="681.56"/>
    <n v="681.56"/>
    <n v="681.56"/>
    <n v="688.46"/>
    <n v="685.84"/>
    <n v="685.84"/>
    <n v="693.24"/>
    <n v="689.03"/>
    <n v="689.03"/>
    <n v="689.03"/>
    <n v="462.43799999999999"/>
    <n v="422.226"/>
    <n v="422.226"/>
    <n v="442.33199999999999"/>
    <n v="462.43799999999999"/>
    <n v="402.12"/>
    <n v="462.43799999999999"/>
    <n v="442.33199999999999"/>
    <n v="422.226"/>
    <n v="462.43799999999999"/>
    <n v="422.226"/>
    <n v="442.33199999999999"/>
    <n v="8137.02"/>
    <n v="5267.7719999999999"/>
    <s v="All Budget Divisions"/>
    <s v="DA-50 - Rural Health Care (DA)"/>
    <x v="2"/>
    <s v="USF"/>
    <s v="Employee Expenses"/>
    <s v="Compensation and Benefits"/>
    <n v="-2869.248"/>
    <s v="90-925-50.62304"/>
    <s v="925-RHC IT Support"/>
    <s v="925"/>
    <x v="38"/>
    <x v="3"/>
  </r>
  <r>
    <x v="0"/>
    <x v="7"/>
    <x v="5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7"/>
    <x v="5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5"/>
    <x v="4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10"/>
    <x v="1"/>
    <n v="2"/>
    <n v="2"/>
    <n v="46"/>
    <x v="3"/>
    <n v="26"/>
    <n v="59"/>
    <x v="2"/>
    <n v="2"/>
    <s v="2. EXP - Operating Expense"/>
    <n v="39"/>
    <x v="27"/>
    <n v="1254"/>
    <n v="25249.999995999999"/>
    <n v="313.7"/>
    <n v="1143.3699999999999"/>
    <n v="1138.26"/>
    <n v="868.94"/>
    <n v="5120.38"/>
    <n v="3295.47"/>
    <n v="1837.12"/>
    <n v="1948.15"/>
    <n v="3575.08"/>
    <n v="3252.94"/>
    <n v="235.62"/>
    <n v="1657.72"/>
    <n v="2104.163333"/>
    <n v="2104.163333"/>
    <n v="2104.163333"/>
    <n v="2104.163333"/>
    <n v="2104.163333"/>
    <n v="2104.163333"/>
    <n v="2104.163333"/>
    <n v="2104.163333"/>
    <n v="2104.163333"/>
    <n v="2104.163333"/>
    <n v="2104.163333"/>
    <n v="2104.2033329999999"/>
    <n v="24386.75"/>
    <n v="25249.999995999999"/>
    <s v="All Budget Divisions"/>
    <s v="CD-90 - Information Technology"/>
    <x v="1"/>
    <s v="USF"/>
    <s v="Employee Expenses"/>
    <s v="Team Building"/>
    <n v="863.24999600000001"/>
    <s v="90-900-90.62505"/>
    <s v="900-IT Senior Management"/>
    <s v="900"/>
    <x v="27"/>
    <x v="4"/>
  </r>
  <r>
    <x v="0"/>
    <x v="3"/>
    <x v="3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3"/>
    <x v="3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2"/>
    <x v="2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4"/>
    <x v="8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1"/>
    <x v="1"/>
    <x v="1"/>
    <n v="2"/>
    <n v="2"/>
    <n v="49"/>
    <x v="13"/>
    <n v="26"/>
    <n v="59"/>
    <x v="2"/>
    <n v="2"/>
    <s v="2. EXP - Operating Expense"/>
    <n v="18"/>
    <x v="2"/>
    <n v="5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5"/>
    <x v="20"/>
    <x v="13"/>
    <n v="2"/>
    <n v="2"/>
    <n v="53"/>
    <x v="16"/>
    <n v="26"/>
    <n v="59"/>
    <x v="2"/>
    <n v="2"/>
    <s v="2. EXP - Operating Expense"/>
    <n v="24"/>
    <x v="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0"/>
    <x v="0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7"/>
    <x v="5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19"/>
    <x v="12"/>
    <n v="2"/>
    <n v="2"/>
    <n v="36"/>
    <x v="14"/>
    <n v="26"/>
    <n v="49"/>
    <x v="10"/>
    <n v="3"/>
    <s v="4. USAC_DEBIT - USAC Administration (Debit to SM)"/>
    <n v="123"/>
    <x v="62"/>
    <n v="1341"/>
    <n v="1773200.92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3028.87"/>
    <n v="145459.18"/>
    <n v="147495.35999999999"/>
    <n v="147495.35999999999"/>
    <n v="147495.35999999999"/>
    <n v="147495.35999999999"/>
    <n v="147496"/>
    <n v="1035723.48"/>
    <n v="1035723.48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5"/>
    <x v="15"/>
    <x v="5"/>
    <n v="2"/>
    <n v="2"/>
    <n v="34"/>
    <x v="7"/>
    <n v="26"/>
    <n v="47"/>
    <x v="5"/>
    <n v="3"/>
    <s v="4. USAC_DEBIT - USAC Administration (Debit to SM)"/>
    <n v="129"/>
    <x v="67"/>
    <n v="1113"/>
    <n v="1250003.1299999999"/>
    <n v="87531.64"/>
    <n v="87223.66"/>
    <n v="111308.17"/>
    <n v="147455.15"/>
    <n v="112159.61"/>
    <n v="108521.99"/>
    <n v="100636.31"/>
    <n v="98579.56"/>
    <n v="105310.04"/>
    <n v="96625.93"/>
    <n v="96625.95"/>
    <n v="98025.12"/>
    <n v="87531.64"/>
    <n v="87223.66"/>
    <n v="111308.17"/>
    <n v="147455.15"/>
    <n v="112159.61"/>
    <n v="108521.99"/>
    <n v="100636.31"/>
    <n v="98579.56"/>
    <n v="105310.04"/>
    <n v="96625.93"/>
    <n v="96625.95"/>
    <n v="98025.12"/>
    <n v="1250003.1299999999"/>
    <n v="1250003.1299999999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17"/>
    <x v="10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5"/>
    <x v="5"/>
    <n v="2"/>
    <n v="2"/>
    <n v="48"/>
    <x v="8"/>
    <n v="26"/>
    <n v="59"/>
    <x v="2"/>
    <n v="6"/>
    <s v="X00000 - Capital Expenses"/>
    <n v="140"/>
    <x v="6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9"/>
    <x v="12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1"/>
    <x v="1"/>
    <x v="1"/>
    <n v="2"/>
    <n v="2"/>
    <n v="48"/>
    <x v="8"/>
    <n v="26"/>
    <n v="52"/>
    <x v="1"/>
    <n v="2"/>
    <s v="2. EXP - Operating Expense"/>
    <n v="107"/>
    <x v="12"/>
    <n v="478"/>
    <n v="0"/>
    <n v="0"/>
    <n v="0"/>
    <n v="0"/>
    <n v="1945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45.82"/>
    <n v="0"/>
    <s v="All Budget Divisions"/>
    <s v="CD-22 - ECF (FCC Appropriated Program)"/>
    <x v="0"/>
    <s v="FCC"/>
    <s v="Employee Expenses"/>
    <s v="Compensation and Benefits"/>
    <n v="-1945.82"/>
    <s v="61-202-22.68008"/>
    <s v="202-ECF (FCC Appropriated Program)"/>
    <s v="202"/>
    <x v="12"/>
    <x v="0"/>
  </r>
  <r>
    <x v="3"/>
    <x v="8"/>
    <x v="1"/>
    <n v="2"/>
    <n v="2"/>
    <n v="50"/>
    <x v="0"/>
    <n v="26"/>
    <n v="51"/>
    <x v="8"/>
    <n v="2"/>
    <s v="2. EXP - Operating Expense"/>
    <n v="107"/>
    <x v="12"/>
    <n v="690"/>
    <n v="0"/>
    <n v="0"/>
    <n v="35.659999999999997"/>
    <n v="41.16"/>
    <n v="22.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.27"/>
    <n v="0"/>
    <s v="All Budget Divisions"/>
    <s v="CD-52 - Covid-19 Telehealth (FCC Appropriated Program)"/>
    <x v="0"/>
    <s v="FCC"/>
    <s v="Employee Expenses"/>
    <s v="Compensation and Benefits"/>
    <n v="-99.27"/>
    <s v="60-502-52.68008"/>
    <s v="502-Covid-19 Telehealth (FCC Appropriated Program)"/>
    <s v="502"/>
    <x v="12"/>
    <x v="0"/>
  </r>
  <r>
    <x v="5"/>
    <x v="20"/>
    <x v="13"/>
    <n v="2"/>
    <n v="2"/>
    <n v="49"/>
    <x v="13"/>
    <n v="26"/>
    <n v="47"/>
    <x v="5"/>
    <n v="2"/>
    <s v="2. EXP - Operating Expense"/>
    <n v="107"/>
    <x v="12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4"/>
    <x v="9"/>
    <x v="1"/>
    <n v="2"/>
    <n v="2"/>
    <n v="47"/>
    <x v="2"/>
    <n v="26"/>
    <n v="52"/>
    <x v="1"/>
    <n v="2"/>
    <s v="2. EXP - Operating Expense"/>
    <n v="110"/>
    <x v="46"/>
    <n v="1104"/>
    <n v="6688.08"/>
    <n v="0"/>
    <n v="0"/>
    <n v="0"/>
    <n v="0"/>
    <n v="0"/>
    <n v="0"/>
    <n v="0"/>
    <n v="0"/>
    <n v="0"/>
    <n v="0"/>
    <n v="0"/>
    <n v="2119.46"/>
    <n v="557.34"/>
    <n v="557.34"/>
    <n v="557.34"/>
    <n v="557.34"/>
    <n v="557.34"/>
    <n v="557.34"/>
    <n v="557.34"/>
    <n v="557.34"/>
    <n v="557.34"/>
    <n v="557.34"/>
    <n v="557.34"/>
    <n v="557.34"/>
    <n v="2119.46"/>
    <n v="6688.08"/>
    <s v="All Budget Divisions"/>
    <s v="CD-93 - Human Resources"/>
    <x v="1"/>
    <s v="USF"/>
    <s v="Employee Expenses"/>
    <s v="Compensation and Benefits"/>
    <n v="4568.62"/>
    <s v="93-931-93.68100"/>
    <s v="931-Administrative Assistants"/>
    <s v="931"/>
    <x v="46"/>
    <x v="3"/>
  </r>
  <r>
    <x v="0"/>
    <x v="19"/>
    <x v="12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18"/>
    <x v="11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11"/>
    <x v="6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3"/>
    <x v="3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2"/>
    <x v="2"/>
    <n v="2"/>
    <n v="2"/>
    <n v="46"/>
    <x v="3"/>
    <n v="26"/>
    <n v="59"/>
    <x v="2"/>
    <n v="2"/>
    <s v="2. EXP - Operating Expense"/>
    <n v="102"/>
    <x v="44"/>
    <n v="1493"/>
    <n v="-391.36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0"/>
    <n v="0"/>
    <n v="0"/>
    <n v="0"/>
    <n v="0"/>
    <n v="0"/>
    <n v="0"/>
    <n v="0"/>
    <n v="0"/>
    <n v="-391.36"/>
    <n v="-391.36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6"/>
    <x v="12"/>
    <x v="6"/>
    <n v="2"/>
    <n v="2"/>
    <n v="42"/>
    <x v="11"/>
    <n v="26"/>
    <n v="55"/>
    <x v="6"/>
    <n v="2"/>
    <s v="2. EXP - Operating Expense"/>
    <n v="104"/>
    <x v="54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2"/>
    <x v="4"/>
    <x v="1"/>
    <n v="2"/>
    <n v="2"/>
    <n v="53"/>
    <x v="16"/>
    <n v="26"/>
    <n v="59"/>
    <x v="2"/>
    <n v="2"/>
    <s v="2. EXP - Operating Expense"/>
    <n v="105"/>
    <x v="11"/>
    <n v="396"/>
    <n v="3627.9969000000001"/>
    <n v="0"/>
    <n v="0"/>
    <n v="0"/>
    <n v="0"/>
    <n v="0"/>
    <n v="0"/>
    <n v="3000"/>
    <n v="0"/>
    <n v="0"/>
    <n v="0"/>
    <n v="0"/>
    <n v="5000"/>
    <n v="8.0771999999999995"/>
    <n v="7.6925999999999997"/>
    <n v="8.8465000000000007"/>
    <n v="8.4619"/>
    <n v="8.0771999999999995"/>
    <n v="8.4619"/>
    <n v="8.4619"/>
    <n v="8.4619"/>
    <n v="8.4619"/>
    <n v="8.0771999999999995"/>
    <n v="8.4619"/>
    <n v="3536.4548"/>
    <n v="8000"/>
    <n v="3627.9969000000001"/>
    <s v="All Budget Divisions"/>
    <s v="DA-40 - Lifeline (DA)"/>
    <x v="5"/>
    <s v="USF"/>
    <s v="Employee Expenses"/>
    <s v="Compensation and Benefits"/>
    <n v="-4372.0030999999999"/>
    <s v="90-909-40.68005"/>
    <s v="909-Project Management Office"/>
    <s v="909"/>
    <x v="11"/>
    <x v="3"/>
  </r>
  <r>
    <x v="0"/>
    <x v="6"/>
    <x v="1"/>
    <n v="2"/>
    <n v="2"/>
    <n v="37"/>
    <x v="5"/>
    <n v="26"/>
    <n v="50"/>
    <x v="0"/>
    <n v="2"/>
    <s v="2. EXP - Operating Expense"/>
    <n v="105"/>
    <x v="11"/>
    <n v="1346"/>
    <n v="156355.56"/>
    <n v="0"/>
    <n v="1600"/>
    <n v="0"/>
    <n v="800"/>
    <n v="0"/>
    <n v="2250"/>
    <n v="500"/>
    <n v="1000"/>
    <n v="4050"/>
    <n v="0"/>
    <n v="0"/>
    <n v="0"/>
    <n v="736.15"/>
    <n v="669.23"/>
    <n v="736.15"/>
    <n v="736.15"/>
    <n v="702.69"/>
    <n v="736.15"/>
    <n v="769.62"/>
    <n v="702.69"/>
    <n v="736.15"/>
    <n v="736.15"/>
    <n v="59751.54"/>
    <n v="89342.89"/>
    <n v="10200"/>
    <n v="6524.98"/>
    <s v="All Budget Divisions"/>
    <s v="BD-50 - Rural Health Care"/>
    <x v="2"/>
    <s v="USF"/>
    <s v="Employee Expenses"/>
    <s v="Compensation and Benefits"/>
    <n v="-3675.02"/>
    <s v="50-500-50.68005"/>
    <s v="500-Rural Health Care"/>
    <s v="500"/>
    <x v="11"/>
    <x v="3"/>
  </r>
  <r>
    <x v="0"/>
    <x v="7"/>
    <x v="5"/>
    <n v="2"/>
    <n v="2"/>
    <n v="38"/>
    <x v="18"/>
    <n v="26"/>
    <n v="51"/>
    <x v="8"/>
    <n v="2"/>
    <s v="2. EXP - Operating Expense"/>
    <n v="83"/>
    <x v="13"/>
    <n v="1356"/>
    <n v="21955.03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706.51"/>
    <n v="2969.68"/>
    <n v="2593.2199999999998"/>
    <n v="0"/>
    <n v="0"/>
    <n v="0"/>
    <n v="0"/>
    <n v="24219.47"/>
    <n v="21955.03"/>
    <s v="All Budget Divisions"/>
    <s v="CD-60 - Chief Executive Office"/>
    <x v="1"/>
    <s v="USF"/>
    <s v="Employee Expenses"/>
    <s v="Compensation and Benefits"/>
    <n v="-2264.44"/>
    <s v="60-600-60.66000"/>
    <s v="600-Chief Executive Office"/>
    <s v="600"/>
    <x v="13"/>
    <x v="3"/>
  </r>
  <r>
    <x v="0"/>
    <x v="17"/>
    <x v="10"/>
    <n v="2"/>
    <n v="2"/>
    <n v="39"/>
    <x v="1"/>
    <n v="26"/>
    <n v="52"/>
    <x v="1"/>
    <n v="2"/>
    <s v="2. EXP - Operating Expense"/>
    <n v="83"/>
    <x v="13"/>
    <n v="1367"/>
    <n v="175915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5384.91"/>
    <n v="15384.67"/>
    <n v="14685.37"/>
    <n v="15384.67"/>
    <n v="15719.11"/>
    <n v="13667.54"/>
    <n v="12964.51"/>
    <n v="11039.91"/>
    <n v="10040.74"/>
    <n v="13478.91"/>
    <n v="38164.660000000003"/>
    <n v="38164.660000000003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5"/>
    <x v="10"/>
    <x v="1"/>
    <n v="2"/>
    <n v="2"/>
    <n v="42"/>
    <x v="11"/>
    <n v="26"/>
    <n v="52"/>
    <x v="1"/>
    <n v="2"/>
    <s v="2. EXP - Operating Expense"/>
    <n v="93"/>
    <x v="34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5"/>
    <x v="15"/>
    <x v="5"/>
    <n v="2"/>
    <n v="2"/>
    <n v="45"/>
    <x v="6"/>
    <n v="26"/>
    <n v="58"/>
    <x v="4"/>
    <n v="2"/>
    <s v="2. EXP - Operating Expense"/>
    <n v="93"/>
    <x v="34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6"/>
    <x v="12"/>
    <x v="6"/>
    <n v="2"/>
    <n v="2"/>
    <n v="45"/>
    <x v="6"/>
    <n v="26"/>
    <n v="58"/>
    <x v="4"/>
    <n v="2"/>
    <s v="2. EXP - Operating Expense"/>
    <n v="97"/>
    <x v="16"/>
    <n v="1605"/>
    <n v="15877"/>
    <n v="0"/>
    <n v="0"/>
    <n v="0"/>
    <n v="0"/>
    <n v="0"/>
    <n v="0"/>
    <n v="0"/>
    <n v="0"/>
    <n v="0"/>
    <n v="0"/>
    <n v="0"/>
    <n v="0"/>
    <n v="748"/>
    <n v="1440"/>
    <n v="1034"/>
    <n v="1540"/>
    <n v="1159"/>
    <n v="984"/>
    <n v="1289"/>
    <n v="1293"/>
    <n v="1582"/>
    <n v="1287"/>
    <n v="1370"/>
    <n v="2151"/>
    <n v="0"/>
    <n v="0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13"/>
    <x v="7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8"/>
    <x v="11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5"/>
    <x v="20"/>
    <x v="13"/>
    <n v="2"/>
    <n v="2"/>
    <n v="35"/>
    <x v="12"/>
    <n v="26"/>
    <n v="48"/>
    <x v="7"/>
    <n v="2"/>
    <s v="2. EXP - Operating Expense"/>
    <n v="44"/>
    <x v="5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5"/>
    <x v="10"/>
    <x v="1"/>
    <n v="2"/>
    <n v="2"/>
    <n v="42"/>
    <x v="11"/>
    <n v="26"/>
    <n v="55"/>
    <x v="6"/>
    <n v="2"/>
    <s v="2. EXP - Operating Expense"/>
    <n v="51"/>
    <x v="2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9"/>
    <x v="12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6"/>
    <x v="12"/>
    <x v="6"/>
    <n v="2"/>
    <n v="2"/>
    <n v="40"/>
    <x v="4"/>
    <n v="26"/>
    <n v="53"/>
    <x v="3"/>
    <n v="2"/>
    <s v="2. EXP - Operating Expense"/>
    <n v="57"/>
    <x v="22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5"/>
    <x v="15"/>
    <x v="5"/>
    <n v="2"/>
    <n v="2"/>
    <n v="46"/>
    <x v="3"/>
    <n v="26"/>
    <n v="59"/>
    <x v="2"/>
    <n v="2"/>
    <s v="2. EXP - Operating Expense"/>
    <n v="83"/>
    <x v="13"/>
    <n v="1287"/>
    <n v="311107.09999999998"/>
    <n v="35327.24"/>
    <n v="25522.33"/>
    <n v="26690.65"/>
    <n v="27552.22"/>
    <n v="24969.71"/>
    <n v="23350.240000000002"/>
    <n v="23460.39"/>
    <n v="25074.38"/>
    <n v="23214.55"/>
    <n v="23362.52"/>
    <n v="22246.16"/>
    <n v="30336.71"/>
    <n v="35327.24"/>
    <n v="25522.33"/>
    <n v="26690.65"/>
    <n v="27552.22"/>
    <n v="24969.71"/>
    <n v="23350.240000000002"/>
    <n v="23460.39"/>
    <n v="25074.38"/>
    <n v="23214.55"/>
    <n v="23362.52"/>
    <n v="22246.16"/>
    <n v="30336.71"/>
    <n v="311107.09999999998"/>
    <n v="311107.09999999998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0"/>
    <x v="17"/>
    <x v="10"/>
    <n v="2"/>
    <n v="2"/>
    <n v="43"/>
    <x v="21"/>
    <n v="26"/>
    <n v="56"/>
    <x v="12"/>
    <n v="2"/>
    <s v="2. EXP - Operating Expense"/>
    <n v="29"/>
    <x v="4"/>
    <n v="1410"/>
    <n v="210094.76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7934.04"/>
    <n v="17934.04"/>
    <n v="17118.86"/>
    <n v="17934.04"/>
    <n v="18749.23"/>
    <n v="17118.86"/>
    <n v="17934.04"/>
    <n v="17934.04"/>
    <n v="17118.86"/>
    <n v="18749.23"/>
    <n v="31569.52"/>
    <n v="31569.52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4"/>
    <x v="9"/>
    <x v="1"/>
    <n v="2"/>
    <n v="2"/>
    <n v="41"/>
    <x v="17"/>
    <n v="26"/>
    <n v="54"/>
    <x v="11"/>
    <n v="2"/>
    <s v="2. EXP - Operating Expense"/>
    <n v="30"/>
    <x v="39"/>
    <n v="963"/>
    <n v="-73619.430300000007"/>
    <n v="0"/>
    <n v="0"/>
    <n v="0"/>
    <n v="0"/>
    <n v="0"/>
    <n v="0"/>
    <n v="0"/>
    <n v="0"/>
    <n v="0"/>
    <n v="0"/>
    <n v="0"/>
    <n v="0"/>
    <n v="-6949.1637000000001"/>
    <n v="-6129.5788000000002"/>
    <n v="-6120.2039999999997"/>
    <n v="-6411.6423000000004"/>
    <n v="-6703.0806000000002"/>
    <n v="-5828.7658000000001"/>
    <n v="-6685.7260999999999"/>
    <n v="-6207.0999000000002"/>
    <n v="-5767.1203999999998"/>
    <n v="-5938.3136000000004"/>
    <n v="-5154.9111000000003"/>
    <n v="-5723.8239999999996"/>
    <n v="0"/>
    <n v="-73619.430300000007"/>
    <s v="All Budget Divisions"/>
    <s v="CD-65 - Office of the General Counsel"/>
    <x v="1"/>
    <s v="USF"/>
    <s v="Employee Expenses"/>
    <s v="Compensation and Benefits"/>
    <n v="-73619.430300000007"/>
    <s v="65-650-65.62307"/>
    <s v="650-Office of the General Counsel"/>
    <s v="650"/>
    <x v="39"/>
    <x v="0"/>
  </r>
  <r>
    <x v="2"/>
    <x v="4"/>
    <x v="1"/>
    <n v="2"/>
    <n v="2"/>
    <n v="49"/>
    <x v="13"/>
    <n v="26"/>
    <n v="54"/>
    <x v="11"/>
    <n v="2"/>
    <s v="2. EXP - Operating Expense"/>
    <n v="31"/>
    <x v="24"/>
    <n v="294"/>
    <n v="0"/>
    <n v="0"/>
    <n v="0"/>
    <n v="0"/>
    <n v="0"/>
    <n v="0"/>
    <n v="0"/>
    <n v="0"/>
    <n v="0"/>
    <n v="0"/>
    <n v="0"/>
    <n v="0"/>
    <n v="1260.3599999999999"/>
    <n v="0"/>
    <n v="0"/>
    <n v="0"/>
    <n v="0"/>
    <n v="0"/>
    <n v="0"/>
    <n v="0"/>
    <n v="0"/>
    <n v="0"/>
    <n v="0"/>
    <n v="0"/>
    <n v="0"/>
    <n v="1260.3599999999999"/>
    <n v="0"/>
    <s v="All Budget Divisions"/>
    <s v="CD-42 - ACP (FCC Appropriated Program; formerly EBB)"/>
    <x v="0"/>
    <s v="FCC"/>
    <s v="Employee Expenses"/>
    <s v="Compensation and Benefits"/>
    <n v="-1260.3599999999999"/>
    <s v="65-403-42.62308"/>
    <s v="403-ACP (FCC Appropriated Program; formerly EBB)"/>
    <s v="403"/>
    <x v="24"/>
    <x v="0"/>
  </r>
  <r>
    <x v="5"/>
    <x v="15"/>
    <x v="5"/>
    <n v="2"/>
    <n v="2"/>
    <n v="48"/>
    <x v="8"/>
    <n v="26"/>
    <n v="51"/>
    <x v="8"/>
    <n v="2"/>
    <s v="2. EXP - Operating Expense"/>
    <n v="31"/>
    <x v="24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5"/>
    <x v="20"/>
    <x v="13"/>
    <n v="2"/>
    <n v="2"/>
    <n v="52"/>
    <x v="10"/>
    <n v="26"/>
    <n v="54"/>
    <x v="11"/>
    <n v="2"/>
    <s v="2. EXP - Operating Expense"/>
    <n v="39"/>
    <x v="27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0"/>
    <x v="0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13"/>
    <x v="7"/>
    <n v="2"/>
    <n v="2"/>
    <n v="34"/>
    <x v="7"/>
    <n v="26"/>
    <n v="47"/>
    <x v="5"/>
    <n v="2"/>
    <s v="2. EXP - Operating Expense"/>
    <n v="24"/>
    <x v="3"/>
    <n v="1335"/>
    <n v="129055.91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12540"/>
    <n v="13110"/>
    <n v="11970"/>
    <n v="12540"/>
    <n v="12540"/>
    <n v="11970"/>
    <n v="13110"/>
    <n v="41275.910000000003"/>
    <n v="41275.910000000003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6"/>
    <x v="1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1"/>
    <x v="1"/>
    <x v="1"/>
    <n v="2"/>
    <n v="2"/>
    <n v="53"/>
    <x v="16"/>
    <n v="26"/>
    <n v="59"/>
    <x v="2"/>
    <n v="2"/>
    <s v="2. EXP - Operating Expense"/>
    <n v="26"/>
    <x v="51"/>
    <n v="617"/>
    <n v="27779.648000000001"/>
    <n v="467.78"/>
    <n v="599.1"/>
    <n v="370.09"/>
    <n v="381.54"/>
    <n v="-8.0299999999999994"/>
    <n v="-596.72"/>
    <n v="404.44"/>
    <n v="747.95"/>
    <n v="554.46"/>
    <n v="1767.01"/>
    <n v="-436.42"/>
    <n v="-385.62"/>
    <n v="2243.7408"/>
    <n v="2136.8960000000002"/>
    <n v="2457.4304000000002"/>
    <n v="2243.7408"/>
    <n v="2350.5855999999999"/>
    <n v="2350.5855999999999"/>
    <n v="2243.7408"/>
    <n v="2457.4304000000002"/>
    <n v="2350.5855999999999"/>
    <n v="2243.7408"/>
    <n v="2350.5855999999999"/>
    <n v="2350.5855999999999"/>
    <n v="3865.58"/>
    <n v="27779.648000000001"/>
    <s v="All Budget Divisions"/>
    <s v="DA-40 - Lifeline (DA)"/>
    <x v="5"/>
    <s v="USF"/>
    <s v="Employee Expenses"/>
    <s v="Compensation and Benefits"/>
    <n v="23914.067999999999"/>
    <s v="90-909-40.62303"/>
    <s v="909-Project Management Office"/>
    <s v="909"/>
    <x v="51"/>
    <x v="3"/>
  </r>
  <r>
    <x v="0"/>
    <x v="11"/>
    <x v="6"/>
    <n v="2"/>
    <n v="2"/>
    <n v="36"/>
    <x v="14"/>
    <n v="26"/>
    <n v="49"/>
    <x v="10"/>
    <n v="2"/>
    <s v="2. EXP - Operating Expense"/>
    <n v="27"/>
    <x v="38"/>
    <n v="1341"/>
    <n v="67345.03"/>
    <n v="4710.22"/>
    <n v="4713.55"/>
    <n v="4711.7700000000004"/>
    <n v="4638.58"/>
    <n v="4559.25"/>
    <n v="4622.01"/>
    <n v="4724.95"/>
    <n v="4671.13"/>
    <n v="4863.3599999999997"/>
    <n v="0"/>
    <n v="0"/>
    <n v="0"/>
    <n v="5676.59"/>
    <n v="5160.54"/>
    <n v="5676.59"/>
    <n v="5676.59"/>
    <n v="5418.57"/>
    <n v="5676.59"/>
    <n v="5934.62"/>
    <n v="5418.57"/>
    <n v="5676.59"/>
    <n v="5676.59"/>
    <n v="5418.57"/>
    <n v="5934.62"/>
    <n v="42214.82"/>
    <n v="50315.25"/>
    <s v="All Budget Divisions"/>
    <s v="BD-40 - Lifeline"/>
    <x v="5"/>
    <s v="USF"/>
    <s v="Employee Expenses"/>
    <s v="Compensation and Benefits"/>
    <n v="8100.43"/>
    <s v="40-400-40.62304"/>
    <s v="400-Lifeline"/>
    <s v="400"/>
    <x v="38"/>
    <x v="3"/>
  </r>
  <r>
    <x v="1"/>
    <x v="1"/>
    <x v="1"/>
    <n v="2"/>
    <n v="2"/>
    <n v="54"/>
    <x v="15"/>
    <n v="26"/>
    <n v="59"/>
    <x v="2"/>
    <n v="2"/>
    <s v="2. EXP - Operating Expense"/>
    <n v="29"/>
    <x v="4"/>
    <n v="618"/>
    <n v="13878.2528"/>
    <n v="1305.58"/>
    <n v="1057.22"/>
    <n v="1165.76"/>
    <n v="1110.3599999999999"/>
    <n v="1163.49"/>
    <n v="1159.6400000000001"/>
    <n v="1111.46"/>
    <n v="1216.6199999999999"/>
    <n v="1163.5"/>
    <n v="1110.3499999999999"/>
    <n v="1160.75"/>
    <n v="1449.2"/>
    <n v="1120.9358"/>
    <n v="1067.5579"/>
    <n v="1227.6916000000001"/>
    <n v="1120.9358"/>
    <n v="1174.3136999999999"/>
    <n v="1174.3136999999999"/>
    <n v="1120.9358"/>
    <n v="1227.6916000000001"/>
    <n v="1174.3136999999999"/>
    <n v="1120.9358"/>
    <n v="1174.3136999999999"/>
    <n v="1174.3136999999999"/>
    <n v="14173.93"/>
    <n v="13878.2528"/>
    <s v="All Budget Divisions"/>
    <s v="DA-50 - Rural Health Care (DA)"/>
    <x v="2"/>
    <s v="USF"/>
    <s v="Employee Expenses"/>
    <s v="Compensation and Benefits"/>
    <n v="-295.67720000000003"/>
    <s v="90-909-50.62306"/>
    <s v="909-Project Management Office"/>
    <s v="909"/>
    <x v="4"/>
    <x v="3"/>
  </r>
  <r>
    <x v="0"/>
    <x v="13"/>
    <x v="7"/>
    <n v="2"/>
    <n v="2"/>
    <n v="42"/>
    <x v="11"/>
    <n v="26"/>
    <n v="55"/>
    <x v="6"/>
    <n v="2"/>
    <s v="2. EXP - Operating Expense"/>
    <n v="29"/>
    <x v="4"/>
    <n v="1406"/>
    <n v="30606.1"/>
    <n v="0"/>
    <n v="0"/>
    <n v="0"/>
    <n v="0"/>
    <n v="0"/>
    <n v="0"/>
    <n v="0"/>
    <n v="0"/>
    <n v="0"/>
    <n v="0"/>
    <n v="0"/>
    <n v="0"/>
    <n v="0"/>
    <n v="0"/>
    <n v="0"/>
    <n v="0"/>
    <n v="0"/>
    <n v="4372.3"/>
    <n v="4571.04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0"/>
    <x v="2"/>
    <x v="2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5"/>
    <x v="4"/>
    <n v="2"/>
    <n v="2"/>
    <n v="54"/>
    <x v="15"/>
    <n v="26"/>
    <n v="55"/>
    <x v="6"/>
    <n v="2"/>
    <s v="2. EXP - Operating Expense"/>
    <n v="13"/>
    <x v="72"/>
    <n v="1397"/>
    <n v="736251.17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105618.59"/>
    <n v="0"/>
    <n v="0"/>
    <n v="0"/>
    <n v="0"/>
    <n v="0"/>
    <n v="0"/>
    <n v="736251.17"/>
    <n v="736251.17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3"/>
    <x v="3"/>
    <n v="2"/>
    <n v="2"/>
    <n v="42"/>
    <x v="11"/>
    <n v="26"/>
    <n v="55"/>
    <x v="6"/>
    <n v="2"/>
    <s v="2. EXP - Operating Expense"/>
    <n v="13"/>
    <x v="72"/>
    <n v="1398"/>
    <n v="796965.51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0"/>
    <n v="0"/>
    <n v="0"/>
    <n v="0"/>
    <n v="0"/>
    <n v="0"/>
    <n v="0"/>
    <n v="0"/>
    <n v="0"/>
    <n v="1062620.68"/>
    <n v="796965.51"/>
    <s v="All Budget Divisions"/>
    <s v="CD-70 - Finance"/>
    <x v="1"/>
    <s v="USF"/>
    <s v="Depreciation and Amortization"/>
    <s v="Depreciation and Amortization"/>
    <n v="-265655.17"/>
    <s v="70-700-70.60401"/>
    <s v="700-Finance"/>
    <s v="700"/>
    <x v="72"/>
    <x v="0"/>
  </r>
  <r>
    <x v="2"/>
    <x v="4"/>
    <x v="1"/>
    <n v="2"/>
    <n v="2"/>
    <n v="49"/>
    <x v="13"/>
    <n v="26"/>
    <n v="59"/>
    <x v="2"/>
    <n v="2"/>
    <s v="2. EXP - Operating Expense"/>
    <n v="16"/>
    <x v="1"/>
    <n v="355"/>
    <n v="1000000"/>
    <n v="0"/>
    <n v="0"/>
    <n v="152954.6"/>
    <n v="124635.95"/>
    <n v="98559.45"/>
    <n v="98127.66"/>
    <n v="30316.04"/>
    <n v="31063.37"/>
    <n v="37851.71"/>
    <n v="23294.23"/>
    <n v="707.49"/>
    <n v="8112.95"/>
    <n v="0"/>
    <n v="0"/>
    <n v="152954.6"/>
    <n v="124635.95"/>
    <n v="98559.45"/>
    <n v="98127.66"/>
    <n v="30316.04"/>
    <n v="28413.67"/>
    <n v="126992.63"/>
    <n v="150000"/>
    <n v="150000"/>
    <n v="40000"/>
    <n v="605623.44999999995"/>
    <n v="1000000"/>
    <s v="All Budget Divisions"/>
    <s v="CD-42 - ACP (FCC Appropriated Program; formerly EBB)"/>
    <x v="0"/>
    <s v="FCC"/>
    <s v="Professional Services"/>
    <s v="Contract Labor"/>
    <n v="394376.55"/>
    <s v="90-402-42.61400"/>
    <s v="402-EBB (FCC Appropriated Program; now ACP)"/>
    <s v="402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2"/>
    <x v="4"/>
    <x v="1"/>
    <n v="2"/>
    <n v="2"/>
    <n v="42"/>
    <x v="11"/>
    <n v="26"/>
    <n v="55"/>
    <x v="6"/>
    <n v="2"/>
    <s v="2. EXP - Operating Expense"/>
    <n v="20"/>
    <x v="107"/>
    <n v="309"/>
    <n v="3682965.5599839999"/>
    <n v="119326.69"/>
    <n v="119326.69"/>
    <n v="123490.22"/>
    <n v="123490.23"/>
    <n v="125206.94"/>
    <n v="119509.06"/>
    <n v="119883.13"/>
    <n v="126671.42"/>
    <n v="130235.18"/>
    <n v="130418.12"/>
    <n v="128539.21"/>
    <n v="128539.44"/>
    <n v="271263.818332"/>
    <n v="271263.818332"/>
    <n v="285986.03833200003"/>
    <n v="301263.83833200001"/>
    <n v="294511.03833200003"/>
    <n v="307004.15833200002"/>
    <n v="312289.33833200001"/>
    <n v="317574.65833200002"/>
    <n v="333130.29833199998"/>
    <n v="332064.73833199998"/>
    <n v="328306.91833199997"/>
    <n v="328306.89833200001"/>
    <n v="1494636.33"/>
    <n v="3682965.5599839999"/>
    <s v="All Budget Divisions"/>
    <s v="CD-70 - Finance"/>
    <x v="1"/>
    <s v="USF"/>
    <s v="Depreciation and Amortization"/>
    <s v="Depreciation and Amortization"/>
    <n v="2188329.2299839999"/>
    <s v="70-700-70.61501"/>
    <s v="700-Finance"/>
    <s v="700"/>
    <x v="107"/>
    <x v="0"/>
  </r>
  <r>
    <x v="0"/>
    <x v="17"/>
    <x v="10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4"/>
    <x v="9"/>
    <x v="1"/>
    <n v="2"/>
    <n v="2"/>
    <n v="52"/>
    <x v="10"/>
    <n v="26"/>
    <n v="59"/>
    <x v="2"/>
    <n v="6"/>
    <s v="X00000 - Capital Expenses"/>
    <n v="141"/>
    <x v="92"/>
    <n v="1079"/>
    <n v="0"/>
    <n v="339.66"/>
    <n v="408.09"/>
    <n v="75.540000000000006"/>
    <n v="0"/>
    <n v="0"/>
    <n v="0"/>
    <n v="521.26"/>
    <n v="1147.77"/>
    <n v="389.28"/>
    <n v="481.16"/>
    <n v="-171.63"/>
    <n v="13462.28"/>
    <n v="0"/>
    <n v="0"/>
    <n v="0"/>
    <n v="0"/>
    <n v="0"/>
    <n v="0"/>
    <n v="0"/>
    <n v="0"/>
    <n v="0"/>
    <n v="0"/>
    <n v="0"/>
    <n v="0"/>
    <n v="16653.41"/>
    <n v="0"/>
    <s v="All Budget Divisions"/>
    <s v="DA-30 - High Cost (DA)"/>
    <x v="4"/>
    <s v="USF"/>
    <s v="Employee Expenses"/>
    <s v="Compensation and Benefits"/>
    <n v="-16653.41"/>
    <s v="90-916-30.X00008"/>
    <s v="916-IT HC Support"/>
    <s v="916"/>
    <x v="92"/>
    <x v="0"/>
  </r>
  <r>
    <x v="0"/>
    <x v="17"/>
    <x v="10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1"/>
    <x v="1"/>
    <x v="1"/>
    <n v="2"/>
    <n v="2"/>
    <n v="49"/>
    <x v="13"/>
    <n v="26"/>
    <n v="47"/>
    <x v="5"/>
    <n v="2"/>
    <s v="2. EXP - Operating Expense"/>
    <n v="107"/>
    <x v="12"/>
    <n v="452"/>
    <n v="0"/>
    <n v="396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6.5"/>
    <n v="0"/>
    <s v="All Budget Divisions"/>
    <s v="CD-42 - ACP (FCC Appropriated Program; formerly EBB)"/>
    <x v="0"/>
    <s v="FCC"/>
    <s v="Employee Expenses"/>
    <s v="Compensation and Benefits"/>
    <n v="-396.5"/>
    <s v="20-402-42.68008"/>
    <s v="402-EBB (FCC Appropriated Program; now ACP)"/>
    <s v="402"/>
    <x v="12"/>
    <x v="0"/>
  </r>
  <r>
    <x v="5"/>
    <x v="15"/>
    <x v="5"/>
    <n v="2"/>
    <n v="2"/>
    <n v="50"/>
    <x v="0"/>
    <n v="26"/>
    <n v="47"/>
    <x v="5"/>
    <n v="2"/>
    <s v="2. EXP - Operating Expense"/>
    <n v="107"/>
    <x v="12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6"/>
    <x v="1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14"/>
    <x v="8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14"/>
    <x v="8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4"/>
    <x v="9"/>
    <x v="1"/>
    <n v="2"/>
    <n v="2"/>
    <n v="42"/>
    <x v="11"/>
    <n v="26"/>
    <n v="52"/>
    <x v="1"/>
    <n v="2"/>
    <s v="2. EXP - Operating Expense"/>
    <n v="110"/>
    <x v="46"/>
    <n v="980"/>
    <n v="-11217.27"/>
    <n v="0"/>
    <n v="0"/>
    <n v="0"/>
    <n v="0"/>
    <n v="0"/>
    <n v="0"/>
    <n v="0"/>
    <n v="0"/>
    <n v="0"/>
    <n v="0"/>
    <n v="0"/>
    <n v="6208.21"/>
    <n v="-934.77250000000004"/>
    <n v="-934.77250000000004"/>
    <n v="-934.77250000000004"/>
    <n v="-934.77250000000004"/>
    <n v="-934.77250000000004"/>
    <n v="-934.77250000000004"/>
    <n v="-934.77250000000004"/>
    <n v="-934.77250000000004"/>
    <n v="-934.77250000000004"/>
    <n v="-934.77250000000004"/>
    <n v="-934.77250000000004"/>
    <n v="-934.77250000000004"/>
    <n v="6208.21"/>
    <n v="-11217.27"/>
    <s v="All Budget Divisions"/>
    <s v="CD-70 - Finance"/>
    <x v="1"/>
    <s v="USF"/>
    <s v="Employee Expenses"/>
    <s v="Compensation and Benefits"/>
    <n v="-17425.48"/>
    <s v="70-735-70.68100"/>
    <s v="735-Facilities"/>
    <s v="735"/>
    <x v="46"/>
    <x v="3"/>
  </r>
  <r>
    <x v="0"/>
    <x v="14"/>
    <x v="8"/>
    <n v="2"/>
    <n v="2"/>
    <n v="46"/>
    <x v="3"/>
    <n v="26"/>
    <n v="59"/>
    <x v="2"/>
    <n v="2"/>
    <s v="2. EXP - Operating Expense"/>
    <n v="102"/>
    <x v="44"/>
    <n v="1449"/>
    <n v="-7643.96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-585.96"/>
    <n v="-639.44000000000005"/>
    <n v="-2778.84"/>
    <n v="0"/>
    <n v="0"/>
    <n v="0"/>
    <n v="0"/>
    <n v="-7643.96"/>
    <n v="-7643.96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5"/>
    <x v="16"/>
    <x v="9"/>
    <n v="2"/>
    <n v="2"/>
    <n v="42"/>
    <x v="11"/>
    <n v="26"/>
    <n v="55"/>
    <x v="6"/>
    <n v="2"/>
    <s v="2. EXP - Operating Expense"/>
    <n v="103"/>
    <x v="4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17"/>
    <x v="10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6"/>
    <x v="1"/>
    <n v="2"/>
    <n v="2"/>
    <n v="43"/>
    <x v="21"/>
    <n v="26"/>
    <n v="56"/>
    <x v="12"/>
    <n v="2"/>
    <s v="2. EXP - Operating Expense"/>
    <n v="105"/>
    <x v="11"/>
    <n v="1410"/>
    <n v="51030.89"/>
    <n v="0"/>
    <n v="0"/>
    <n v="0"/>
    <n v="0"/>
    <n v="0"/>
    <n v="0"/>
    <n v="500"/>
    <n v="0"/>
    <n v="0"/>
    <n v="0"/>
    <n v="0"/>
    <n v="0"/>
    <n v="241.15"/>
    <n v="219.23"/>
    <n v="241.15"/>
    <n v="241.15"/>
    <n v="230.19"/>
    <n v="241.15"/>
    <n v="252.12"/>
    <n v="230.19"/>
    <n v="241.15"/>
    <n v="241.15"/>
    <n v="19498.169999999998"/>
    <n v="29154.09"/>
    <n v="500"/>
    <n v="2137.48"/>
    <s v="All Budget Divisions"/>
    <s v="CD-73 - Procurement"/>
    <x v="1"/>
    <s v="USF"/>
    <s v="Employee Expenses"/>
    <s v="Compensation and Benefits"/>
    <n v="1637.48"/>
    <s v="73-730-73.68005"/>
    <s v="730-Procurement"/>
    <s v="73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6"/>
    <x v="12"/>
    <x v="6"/>
    <n v="2"/>
    <n v="2"/>
    <n v="45"/>
    <x v="6"/>
    <n v="26"/>
    <n v="58"/>
    <x v="4"/>
    <n v="2"/>
    <s v="2. EXP - Operating Expense"/>
    <n v="105"/>
    <x v="11"/>
    <n v="1608"/>
    <n v="13646.958000000001"/>
    <n v="0"/>
    <n v="0"/>
    <n v="0"/>
    <n v="0"/>
    <n v="0"/>
    <n v="0"/>
    <n v="0"/>
    <n v="0"/>
    <n v="0"/>
    <n v="0"/>
    <n v="0"/>
    <n v="0"/>
    <n v="62.5"/>
    <n v="62.5"/>
    <n v="62.5"/>
    <n v="62.5"/>
    <n v="62.5"/>
    <n v="62.5"/>
    <n v="62.5"/>
    <n v="62.5"/>
    <n v="62.5"/>
    <n v="62.5"/>
    <n v="62.5"/>
    <n v="12959.458000000001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0"/>
    <x v="0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5"/>
    <x v="10"/>
    <x v="1"/>
    <n v="2"/>
    <n v="2"/>
    <n v="52"/>
    <x v="10"/>
    <n v="26"/>
    <n v="58"/>
    <x v="4"/>
    <n v="2"/>
    <s v="2. EXP - Operating Expense"/>
    <n v="98"/>
    <x v="1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17"/>
    <x v="10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8"/>
    <x v="11"/>
    <n v="2"/>
    <n v="2"/>
    <n v="34"/>
    <x v="7"/>
    <n v="26"/>
    <n v="47"/>
    <x v="5"/>
    <n v="2"/>
    <s v="2. EXP - Operating Expense"/>
    <n v="100"/>
    <x v="18"/>
    <n v="1335"/>
    <n v="6457020.2300000004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493957.44"/>
    <n v="543353.18000000005"/>
    <n v="543353.18000000005"/>
    <n v="518655.31"/>
    <n v="543353.18000000005"/>
    <n v="568051.06000000006"/>
    <n v="518655.31"/>
    <n v="543353.18000000005"/>
    <n v="543353.18000000005"/>
    <n v="518655.31"/>
    <n v="568051.06000000006"/>
    <n v="554228.84"/>
    <n v="554228.84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3"/>
    <x v="3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1"/>
    <x v="6"/>
    <n v="2"/>
    <n v="2"/>
    <n v="54"/>
    <x v="15"/>
    <n v="26"/>
    <n v="59"/>
    <x v="2"/>
    <n v="2"/>
    <s v="2. EXP - Operating Expense"/>
    <n v="100"/>
    <x v="18"/>
    <n v="1471"/>
    <n v="145975.51999999999"/>
    <n v="12167.17"/>
    <n v="11061.06"/>
    <n v="12167.17"/>
    <n v="12132.16"/>
    <n v="11624.12"/>
    <n v="12167.16"/>
    <n v="12720.22"/>
    <n v="11614.11"/>
    <n v="12167.17"/>
    <n v="0"/>
    <n v="0"/>
    <n v="0"/>
    <n v="12304.45"/>
    <n v="11185.86"/>
    <n v="12304.45"/>
    <n v="12304.45"/>
    <n v="11745.16"/>
    <n v="12304.45"/>
    <n v="12863.74"/>
    <n v="11745.16"/>
    <n v="12304.45"/>
    <n v="12304.45"/>
    <n v="11745.16"/>
    <n v="12863.74"/>
    <n v="107820.34"/>
    <n v="109062.17"/>
    <s v="All Budget Divisions"/>
    <s v="DA-50 - Rural Health Care (DA)"/>
    <x v="2"/>
    <s v="USF"/>
    <s v="Employee Expenses"/>
    <s v="Compensation and Benefits"/>
    <n v="1241.83"/>
    <s v="90-909-50.68000"/>
    <s v="909-Project Management Office"/>
    <s v="909"/>
    <x v="18"/>
    <x v="3"/>
  </r>
  <r>
    <x v="4"/>
    <x v="9"/>
    <x v="1"/>
    <n v="2"/>
    <n v="2"/>
    <n v="38"/>
    <x v="18"/>
    <n v="26"/>
    <n v="51"/>
    <x v="8"/>
    <n v="2"/>
    <s v="2. EXP - Operating Expense"/>
    <n v="83"/>
    <x v="13"/>
    <n v="916"/>
    <n v="27277.9748"/>
    <n v="3760.77"/>
    <n v="2943.24"/>
    <n v="2608.92"/>
    <n v="2601.7199999999998"/>
    <n v="2752.14"/>
    <n v="2847.7"/>
    <n v="2871.09"/>
    <n v="2703.51"/>
    <n v="1415.2"/>
    <n v="1529.29"/>
    <n v="1476.72"/>
    <n v="2798.38"/>
    <n v="3613.8807999999999"/>
    <n v="2881.3332"/>
    <n v="2874.4956999999999"/>
    <n v="3011.3764000000001"/>
    <n v="3148.2572"/>
    <n v="2276.1707999999999"/>
    <n v="1797.9247"/>
    <n v="1719.7541000000001"/>
    <n v="1641.5834"/>
    <n v="1700.0871999999999"/>
    <n v="937.34209999999996"/>
    <n v="1675.7692"/>
    <n v="30308.68"/>
    <n v="27277.9748"/>
    <s v="All Budget Divisions"/>
    <s v="CD-60 - Chief Executive Office"/>
    <x v="1"/>
    <s v="USF"/>
    <s v="Employee Expenses"/>
    <s v="Compensation and Benefits"/>
    <n v="-3030.7051999999999"/>
    <s v="60-600-60.66000"/>
    <s v="600-Chief Executive Office"/>
    <s v="600"/>
    <x v="13"/>
    <x v="3"/>
  </r>
  <r>
    <x v="6"/>
    <x v="12"/>
    <x v="6"/>
    <n v="2"/>
    <n v="2"/>
    <n v="46"/>
    <x v="3"/>
    <n v="26"/>
    <n v="59"/>
    <x v="2"/>
    <n v="2"/>
    <s v="2. EXP - Operating Expense"/>
    <n v="92"/>
    <x v="83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11"/>
    <x v="6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11"/>
    <x v="6"/>
    <n v="2"/>
    <n v="2"/>
    <n v="34"/>
    <x v="7"/>
    <n v="26"/>
    <n v="47"/>
    <x v="5"/>
    <n v="2"/>
    <s v="2. EXP - Operating Expense"/>
    <n v="97"/>
    <x v="16"/>
    <n v="1335"/>
    <n v="100000"/>
    <n v="3858.49"/>
    <n v="4353.3900000000003"/>
    <n v="2956.96"/>
    <n v="3151.65"/>
    <n v="5407.91"/>
    <n v="2767.1"/>
    <n v="4912.7"/>
    <n v="4492.74"/>
    <n v="2893.74"/>
    <n v="0"/>
    <n v="0"/>
    <n v="0"/>
    <n v="878"/>
    <n v="7656"/>
    <n v="2866"/>
    <n v="6408"/>
    <n v="8642"/>
    <n v="5046"/>
    <n v="9960"/>
    <n v="4390"/>
    <n v="11256"/>
    <n v="16196"/>
    <n v="17242"/>
    <n v="9460"/>
    <n v="34794.68"/>
    <n v="57102"/>
    <s v="All Budget Divisions"/>
    <s v="BD-20 - Schools &amp; Libraries"/>
    <x v="3"/>
    <s v="USF"/>
    <s v="Employee Expenses"/>
    <s v="Travel"/>
    <n v="22307.32"/>
    <s v="20-200-20.66800"/>
    <s v="200-Schools &amp; Libraries"/>
    <s v="2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508"/>
    <n v="1282.4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214.64"/>
    <n v="0"/>
    <n v="0"/>
    <n v="0"/>
    <n v="0"/>
    <n v="1282.49"/>
    <n v="1282.4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0"/>
    <x v="0"/>
    <x v="0"/>
    <n v="2"/>
    <n v="2"/>
    <n v="36"/>
    <x v="14"/>
    <n v="26"/>
    <n v="49"/>
    <x v="10"/>
    <n v="2"/>
    <s v="2. EXP - Operating Expense"/>
    <n v="57"/>
    <x v="22"/>
    <n v="1341"/>
    <n v="681450.12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7517.08"/>
    <n v="63757.08"/>
    <n v="54644.08"/>
    <n v="54397.08"/>
    <n v="55024.800000000003"/>
    <n v="55024.800000000003"/>
    <n v="55024.800000000003"/>
    <n v="516375.72"/>
    <n v="516375.72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0"/>
    <x v="0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3"/>
    <x v="3"/>
    <n v="2"/>
    <n v="2"/>
    <n v="45"/>
    <x v="6"/>
    <n v="26"/>
    <n v="58"/>
    <x v="4"/>
    <n v="2"/>
    <s v="2. EXP - Operating Expense"/>
    <n v="67"/>
    <x v="36"/>
    <n v="1423"/>
    <n v="582907.43999999994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0"/>
    <n v="23811"/>
    <n v="47734"/>
    <n v="59479"/>
    <n v="76834"/>
    <n v="95006"/>
    <n v="1589"/>
    <n v="41074"/>
    <n v="94282"/>
    <n v="186216.11"/>
    <n v="143098.44"/>
    <s v="All Budget Divisions"/>
    <s v="CD-80 - Audit and Assurance"/>
    <x v="1"/>
    <s v="USF"/>
    <s v="Professional Services"/>
    <s v="Outsourced Audits"/>
    <n v="-43117.67"/>
    <s v="80-800-80.64863"/>
    <s v="800-Audit and Assurance"/>
    <s v="800"/>
    <x v="36"/>
    <x v="10"/>
  </r>
  <r>
    <x v="5"/>
    <x v="16"/>
    <x v="9"/>
    <n v="2"/>
    <n v="2"/>
    <n v="49"/>
    <x v="13"/>
    <n v="26"/>
    <n v="59"/>
    <x v="2"/>
    <n v="2"/>
    <s v="2. EXP - Operating Expense"/>
    <n v="73"/>
    <x v="56"/>
    <n v="1240"/>
    <n v="415281.37"/>
    <n v="7002.83"/>
    <n v="61677.37"/>
    <n v="40906.33"/>
    <n v="78392.2"/>
    <n v="86664.69"/>
    <n v="69982.02"/>
    <n v="65538.75"/>
    <n v="-13569.6"/>
    <n v="20413.96"/>
    <n v="-718.21"/>
    <n v="0.01"/>
    <n v="0"/>
    <n v="7002.83"/>
    <n v="61677.37"/>
    <n v="40906.33"/>
    <n v="78392.2"/>
    <n v="86664.69"/>
    <n v="69982.02"/>
    <n v="65538.75"/>
    <n v="-13569.6"/>
    <n v="20413.96"/>
    <n v="-718.21"/>
    <n v="-1008.97"/>
    <n v="0"/>
    <n v="416290.35"/>
    <n v="415281.37"/>
    <s v="All Budget Divisions"/>
    <s v="CD-42 - ACP (FCC Appropriated Program; formerly EBB)"/>
    <x v="0"/>
    <s v="FCC"/>
    <s v="Professional Services"/>
    <s v="Other Professional Services"/>
    <n v="-1008.98"/>
    <s v="90-403-42.64883"/>
    <s v="403-ACP (FCC Appropriated Program; formerly EBB)"/>
    <s v="403"/>
    <x v="56"/>
    <x v="9"/>
  </r>
  <r>
    <x v="0"/>
    <x v="6"/>
    <x v="1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3"/>
    <x v="8"/>
    <x v="1"/>
    <n v="2"/>
    <n v="2"/>
    <n v="42"/>
    <x v="11"/>
    <n v="26"/>
    <n v="52"/>
    <x v="1"/>
    <n v="2"/>
    <s v="2. EXP - Operating Expense"/>
    <n v="78"/>
    <x v="89"/>
    <n v="759"/>
    <n v="68935.3"/>
    <n v="5583.04"/>
    <n v="5704.46"/>
    <n v="5705.08"/>
    <n v="6984.64"/>
    <n v="9313.91"/>
    <n v="7018.12"/>
    <n v="7018.12"/>
    <n v="7018.12"/>
    <n v="4769.62"/>
    <n v="7018.12"/>
    <n v="7018.12"/>
    <n v="7018.12"/>
    <n v="5732.01"/>
    <n v="5760.31"/>
    <n v="5709.91"/>
    <n v="6055.92"/>
    <n v="5710.28"/>
    <n v="5709.41"/>
    <n v="5709.41"/>
    <n v="5709.41"/>
    <n v="5709.41"/>
    <n v="5709.41"/>
    <n v="5709.91"/>
    <n v="5709.91"/>
    <n v="80169.47"/>
    <n v="68935.3"/>
    <s v="All Budget Divisions"/>
    <s v="CD-70 - Finance"/>
    <x v="1"/>
    <s v="USF"/>
    <s v="General and Administrative"/>
    <s v="Rent"/>
    <n v="-11234.17"/>
    <s v="70-735-70.64930"/>
    <s v="735-Facilities"/>
    <s v="735"/>
    <x v="89"/>
    <x v="13"/>
  </r>
  <r>
    <x v="0"/>
    <x v="2"/>
    <x v="2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9"/>
    <x v="12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7"/>
    <x v="5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0"/>
    <x v="0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5"/>
    <x v="16"/>
    <x v="9"/>
    <n v="2"/>
    <n v="2"/>
    <n v="34"/>
    <x v="7"/>
    <n v="26"/>
    <n v="47"/>
    <x v="5"/>
    <n v="2"/>
    <s v="2. EXP - Operating Expense"/>
    <n v="52"/>
    <x v="106"/>
    <n v="1113"/>
    <n v="11983749.689999999"/>
    <n v="907534.29"/>
    <n v="758743.05"/>
    <n v="810504.63"/>
    <n v="2842788.24"/>
    <n v="1346053.55"/>
    <n v="1453775.58"/>
    <n v="1533765.89"/>
    <n v="1345146.55"/>
    <n v="984956.84"/>
    <n v="1734757.25"/>
    <n v="1561373.05"/>
    <n v="2316968.04"/>
    <n v="907534.29"/>
    <n v="758743.05"/>
    <n v="810504.63"/>
    <n v="2842788.24"/>
    <n v="1346053.55"/>
    <n v="1453775.58"/>
    <n v="1533765.89"/>
    <n v="1345146.55"/>
    <n v="984956.84"/>
    <n v="1734757.25"/>
    <n v="-1734276.18"/>
    <n v="0"/>
    <n v="17596366.960000001"/>
    <n v="11983749.689999999"/>
    <s v="All Budget Divisions"/>
    <s v="BD-20 - Schools &amp; Libraries"/>
    <x v="3"/>
    <s v="USF"/>
    <s v="Professional Services"/>
    <s v="BPO/Program Support"/>
    <n v="-5612617.2699999996"/>
    <s v="20-200-20.64620"/>
    <s v="200-Schools &amp; Libraries"/>
    <s v="200"/>
    <x v="106"/>
    <x v="15"/>
  </r>
  <r>
    <x v="5"/>
    <x v="10"/>
    <x v="1"/>
    <n v="2"/>
    <n v="2"/>
    <n v="42"/>
    <x v="11"/>
    <n v="26"/>
    <n v="55"/>
    <x v="6"/>
    <n v="2"/>
    <s v="2. EXP - Operating Expense"/>
    <n v="57"/>
    <x v="22"/>
    <n v="1193"/>
    <n v="-9722816.6899640001"/>
    <n v="2263.33"/>
    <n v="3013.33"/>
    <n v="22129.35"/>
    <n v="2414"/>
    <n v="1500"/>
    <n v="5695"/>
    <n v="3250"/>
    <n v="14093.95"/>
    <n v="15000"/>
    <n v="4883.33"/>
    <n v="-5966.67"/>
    <n v="8238.33"/>
    <n v="-810325.00499699998"/>
    <n v="-810325.00499699998"/>
    <n v="-810324.99499699997"/>
    <n v="-810325.00499699998"/>
    <n v="-810325.00499699998"/>
    <n v="-810324.99499699997"/>
    <n v="-810325.00499699998"/>
    <n v="-810108.33499700006"/>
    <n v="-810108.33499700006"/>
    <n v="-810108.33499700006"/>
    <n v="-810108.33499700006"/>
    <n v="-810108.33499700006"/>
    <n v="76513.95"/>
    <n v="-9722816.6899640001"/>
    <s v="All Budget Divisions"/>
    <s v="CD-70 - Finance"/>
    <x v="1"/>
    <s v="USF"/>
    <s v="Professional Services"/>
    <s v="Other Professional Services"/>
    <n v="-9799330.6399639994"/>
    <s v="70-700-70.64800"/>
    <s v="700-Finance"/>
    <s v="700"/>
    <x v="22"/>
    <x v="9"/>
  </r>
  <r>
    <x v="2"/>
    <x v="4"/>
    <x v="1"/>
    <n v="2"/>
    <n v="2"/>
    <n v="48"/>
    <x v="8"/>
    <n v="26"/>
    <n v="56"/>
    <x v="12"/>
    <n v="2"/>
    <s v="2. EXP - Operating Expense"/>
    <n v="31"/>
    <x v="24"/>
    <n v="324"/>
    <n v="0"/>
    <n v="0"/>
    <n v="0"/>
    <n v="513.87"/>
    <n v="3318.39"/>
    <n v="372.01"/>
    <n v="76.45"/>
    <n v="0"/>
    <n v="0"/>
    <n v="52.96"/>
    <n v="119.16"/>
    <n v="0"/>
    <n v="0"/>
    <n v="0"/>
    <n v="0"/>
    <n v="0"/>
    <n v="0"/>
    <n v="0"/>
    <n v="0"/>
    <n v="0"/>
    <n v="0"/>
    <n v="0"/>
    <n v="0"/>
    <n v="0"/>
    <n v="0"/>
    <n v="4452.84"/>
    <n v="0"/>
    <s v="All Budget Divisions"/>
    <s v="CD-22 - ECF (FCC Appropriated Program)"/>
    <x v="0"/>
    <s v="FCC"/>
    <s v="Employee Expenses"/>
    <s v="Compensation and Benefits"/>
    <n v="-4452.84"/>
    <s v="73-202-22.62308"/>
    <s v="202-ECF (FCC Appropriated Program)"/>
    <s v="202"/>
    <x v="24"/>
    <x v="0"/>
  </r>
  <r>
    <x v="0"/>
    <x v="11"/>
    <x v="6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1"/>
    <x v="6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7"/>
    <x v="5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1"/>
    <x v="6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2"/>
    <x v="4"/>
    <x v="1"/>
    <n v="2"/>
    <n v="2"/>
    <n v="47"/>
    <x v="2"/>
    <n v="26"/>
    <n v="60"/>
    <x v="9"/>
    <n v="2"/>
    <s v="2. EXP - Operating Expense"/>
    <n v="39"/>
    <x v="27"/>
    <n v="440"/>
    <n v="1799.9915000000001"/>
    <n v="0"/>
    <n v="0"/>
    <n v="0"/>
    <n v="0"/>
    <n v="97.47"/>
    <n v="0"/>
    <n v="0"/>
    <n v="362.73"/>
    <n v="-250"/>
    <n v="471.93"/>
    <n v="-32.840000000000003"/>
    <n v="0"/>
    <n v="144.82689999999999"/>
    <n v="137.93039999999999"/>
    <n v="158.62"/>
    <n v="151.7234"/>
    <n v="144.82689999999999"/>
    <n v="151.7234"/>
    <n v="151.7234"/>
    <n v="151.7234"/>
    <n v="151.7234"/>
    <n v="144.82689999999999"/>
    <n v="151.7234"/>
    <n v="158.62"/>
    <n v="649.29"/>
    <n v="1799.9915000000001"/>
    <s v="All Budget Divisions"/>
    <s v="CD-93 - Human Resources"/>
    <x v="1"/>
    <s v="USF"/>
    <s v="Employee Expenses"/>
    <s v="Team Building"/>
    <n v="1150.7014999999999"/>
    <s v="93-930-93.62505"/>
    <s v="930-Human Resources"/>
    <s v="930"/>
    <x v="27"/>
    <x v="4"/>
  </r>
  <r>
    <x v="0"/>
    <x v="0"/>
    <x v="0"/>
    <n v="2"/>
    <n v="2"/>
    <n v="46"/>
    <x v="3"/>
    <n v="26"/>
    <n v="59"/>
    <x v="2"/>
    <n v="2"/>
    <s v="2. EXP - Operating Expense"/>
    <n v="27"/>
    <x v="38"/>
    <n v="1498"/>
    <n v="31301.11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2933.69"/>
    <n v="2933.69"/>
    <n v="2933.69"/>
    <n v="2954.7"/>
    <n v="1621.88"/>
    <n v="1548.16"/>
    <n v="1695.61"/>
    <n v="26435.46"/>
    <n v="26435.46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6"/>
    <x v="12"/>
    <x v="6"/>
    <n v="2"/>
    <n v="2"/>
    <n v="52"/>
    <x v="10"/>
    <n v="26"/>
    <n v="59"/>
    <x v="2"/>
    <n v="2"/>
    <s v="2. EXP - Operating Expense"/>
    <n v="27"/>
    <x v="38"/>
    <n v="1670"/>
    <n v="758.7"/>
    <n v="0"/>
    <n v="0"/>
    <n v="0"/>
    <n v="0"/>
    <n v="0"/>
    <n v="0"/>
    <n v="0"/>
    <n v="0"/>
    <n v="0"/>
    <n v="0"/>
    <n v="0"/>
    <n v="0"/>
    <n v="58.361538000000003"/>
    <n v="58.361538000000003"/>
    <n v="58.361538000000003"/>
    <n v="87.542308000000006"/>
    <n v="58.361538000000003"/>
    <n v="58.361538000000003"/>
    <n v="58.361538000000003"/>
    <n v="58.361538000000003"/>
    <n v="87.542308000000006"/>
    <n v="58.361538000000003"/>
    <n v="58.361538000000003"/>
    <n v="58.361542"/>
    <n v="0"/>
    <n v="0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3"/>
    <x v="8"/>
    <x v="1"/>
    <n v="2"/>
    <n v="2"/>
    <n v="39"/>
    <x v="1"/>
    <n v="26"/>
    <n v="52"/>
    <x v="1"/>
    <n v="2"/>
    <s v="2. EXP - Operating Expense"/>
    <n v="29"/>
    <x v="4"/>
    <n v="709"/>
    <n v="140345.16219999999"/>
    <n v="10930.62"/>
    <n v="10606.84"/>
    <n v="11290.63"/>
    <n v="10403.42"/>
    <n v="12217.53"/>
    <n v="11696.5"/>
    <n v="11252.58"/>
    <n v="11549.79"/>
    <n v="10518.35"/>
    <n v="9840.5"/>
    <n v="10641.65"/>
    <n v="14832.82"/>
    <n v="11808.344499999999"/>
    <n v="10734.8586"/>
    <n v="12345.0874"/>
    <n v="10734.8586"/>
    <n v="12345.0874"/>
    <n v="12014.264499999999"/>
    <n v="11604.241599999999"/>
    <n v="12598.527400000001"/>
    <n v="11271.6016"/>
    <n v="11808.344499999999"/>
    <n v="11808.344499999999"/>
    <n v="11271.6016"/>
    <n v="135781.23000000001"/>
    <n v="140345.16219999999"/>
    <s v="All Budget Divisions"/>
    <s v="CD-61 - Office of the Chief Administrative Officer Division"/>
    <x v="1"/>
    <s v="USF"/>
    <s v="Employee Expenses"/>
    <s v="Compensation and Benefits"/>
    <n v="4563.9322000000002"/>
    <s v="61-610-61.62306"/>
    <s v="610-Enterprise Strategy"/>
    <s v="610"/>
    <x v="4"/>
    <x v="3"/>
  </r>
  <r>
    <x v="0"/>
    <x v="2"/>
    <x v="2"/>
    <n v="2"/>
    <n v="2"/>
    <n v="35"/>
    <x v="12"/>
    <n v="26"/>
    <n v="48"/>
    <x v="7"/>
    <n v="2"/>
    <s v="2. EXP - Operating Expense"/>
    <n v="29"/>
    <x v="4"/>
    <n v="1340"/>
    <n v="581456.43000000005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48556.03"/>
    <n v="46348.94"/>
    <n v="48556.03"/>
    <n v="50763.12"/>
    <n v="46348.94"/>
    <n v="48556.03"/>
    <n v="48556.03"/>
    <n v="46348.94"/>
    <n v="50763.12"/>
    <n v="146659.25"/>
    <n v="146659.25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4"/>
    <x v="9"/>
    <x v="1"/>
    <n v="2"/>
    <n v="2"/>
    <n v="47"/>
    <x v="2"/>
    <n v="26"/>
    <n v="52"/>
    <x v="1"/>
    <n v="2"/>
    <s v="2. EXP - Operating Expense"/>
    <n v="30"/>
    <x v="39"/>
    <n v="1104"/>
    <n v="-10632.3087"/>
    <n v="0"/>
    <n v="0"/>
    <n v="0"/>
    <n v="0"/>
    <n v="0"/>
    <n v="0"/>
    <n v="0"/>
    <n v="0"/>
    <n v="0"/>
    <n v="0"/>
    <n v="0"/>
    <n v="0"/>
    <n v="-986.64919999999995"/>
    <n v="-856.6617"/>
    <n v="-845.17909999999995"/>
    <n v="-885.42570000000001"/>
    <n v="-925.67229999999995"/>
    <n v="-804.93240000000003"/>
    <n v="-925.67229999999995"/>
    <n v="-885.42570000000001"/>
    <n v="-845.17909999999995"/>
    <n v="-925.67229999999995"/>
    <n v="-845.17909999999995"/>
    <n v="-900.65980000000002"/>
    <n v="0"/>
    <n v="-10632.3087"/>
    <s v="All Budget Divisions"/>
    <s v="CD-93 - Human Resources"/>
    <x v="1"/>
    <s v="USF"/>
    <s v="Employee Expenses"/>
    <s v="Compensation and Benefits"/>
    <n v="-10632.3087"/>
    <s v="93-931-93.62307"/>
    <s v="931-Administrative Assistants"/>
    <s v="931"/>
    <x v="39"/>
    <x v="0"/>
  </r>
  <r>
    <x v="5"/>
    <x v="16"/>
    <x v="9"/>
    <n v="2"/>
    <n v="2"/>
    <n v="39"/>
    <x v="1"/>
    <n v="26"/>
    <n v="52"/>
    <x v="1"/>
    <n v="2"/>
    <s v="2. EXP - Operating Expense"/>
    <n v="30"/>
    <x v="3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4"/>
    <x v="9"/>
    <x v="1"/>
    <n v="2"/>
    <n v="2"/>
    <n v="47"/>
    <x v="2"/>
    <n v="26"/>
    <n v="52"/>
    <x v="1"/>
    <n v="2"/>
    <s v="2. EXP - Operating Expense"/>
    <n v="21"/>
    <x v="42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0"/>
    <x v="1"/>
    <n v="2"/>
    <n v="2"/>
    <n v="55"/>
    <x v="9"/>
    <n v="26"/>
    <n v="59"/>
    <x v="2"/>
    <n v="2"/>
    <s v="2. EXP - Operating Expense"/>
    <n v="24"/>
    <x v="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1"/>
    <x v="6"/>
    <n v="2"/>
    <n v="2"/>
    <n v="39"/>
    <x v="1"/>
    <n v="26"/>
    <n v="52"/>
    <x v="1"/>
    <n v="2"/>
    <s v="2. EXP - Operating Expense"/>
    <n v="26"/>
    <x v="51"/>
    <n v="1403"/>
    <n v="81137.070000000007"/>
    <n v="7558.32"/>
    <n v="7558.32"/>
    <n v="7558.32"/>
    <n v="7533.32"/>
    <n v="4595.8999999999996"/>
    <n v="7558.32"/>
    <n v="7558.32"/>
    <n v="7558.32"/>
    <n v="7533.32"/>
    <n v="0"/>
    <n v="0"/>
    <n v="0"/>
    <n v="6839.14"/>
    <n v="6217.4"/>
    <n v="6839.14"/>
    <n v="6839.14"/>
    <n v="6528.27"/>
    <n v="6839.14"/>
    <n v="7150.01"/>
    <n v="6528.27"/>
    <n v="6839.14"/>
    <n v="6839.14"/>
    <n v="6528.27"/>
    <n v="7150.01"/>
    <n v="65012.46"/>
    <n v="60619.65"/>
    <s v="All Budget Divisions"/>
    <s v="CD-61 - Office of the Chief Administrative Officer Division"/>
    <x v="1"/>
    <s v="USF"/>
    <s v="Employee Expenses"/>
    <s v="Compensation and Benefits"/>
    <n v="-4392.8100000000004"/>
    <s v="70-735-70.62303"/>
    <s v="735-Facilities"/>
    <s v="735"/>
    <x v="51"/>
    <x v="3"/>
  </r>
  <r>
    <x v="0"/>
    <x v="3"/>
    <x v="3"/>
    <n v="2"/>
    <n v="2"/>
    <n v="47"/>
    <x v="2"/>
    <n v="26"/>
    <n v="60"/>
    <x v="9"/>
    <n v="2"/>
    <s v="2. EXP - Operating Expense"/>
    <n v="26"/>
    <x v="51"/>
    <n v="1511"/>
    <n v="292492.33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0"/>
    <n v="25560.21"/>
    <n v="26777.37"/>
    <n v="27994.52"/>
    <n v="25560.21"/>
    <n v="26777.37"/>
    <n v="26777.37"/>
    <n v="25560.21"/>
    <n v="27994.52"/>
    <n v="105637.21"/>
    <n v="79490.55"/>
    <s v="All Budget Divisions"/>
    <s v="CD-93 - Human Resources"/>
    <x v="1"/>
    <s v="USF"/>
    <s v="Employee Expenses"/>
    <s v="Compensation and Benefits"/>
    <n v="-26146.66"/>
    <s v="93-930-93.62303"/>
    <s v="930-Human Resources"/>
    <s v="930"/>
    <x v="51"/>
    <x v="3"/>
  </r>
  <r>
    <x v="3"/>
    <x v="8"/>
    <x v="1"/>
    <n v="2"/>
    <n v="2"/>
    <n v="54"/>
    <x v="15"/>
    <n v="26"/>
    <n v="59"/>
    <x v="2"/>
    <n v="2"/>
    <s v="2. EXP - Operating Expense"/>
    <n v="27"/>
    <x v="38"/>
    <n v="839"/>
    <n v="871.26"/>
    <n v="83.5"/>
    <n v="91.15"/>
    <n v="86.99"/>
    <n v="86.99"/>
    <n v="86.99"/>
    <n v="86.99"/>
    <n v="86.99"/>
    <n v="86.99"/>
    <n v="86.99"/>
    <n v="86.99"/>
    <n v="86.99"/>
    <n v="86.99"/>
    <n v="73.721999999999994"/>
    <n v="67.02"/>
    <n v="77.072999999999993"/>
    <n v="67.02"/>
    <n v="77.072999999999993"/>
    <n v="73.721999999999994"/>
    <n v="70.370999999999995"/>
    <n v="77.072999999999993"/>
    <n v="70.370999999999995"/>
    <n v="73.721999999999994"/>
    <n v="73.721999999999994"/>
    <n v="70.370999999999995"/>
    <n v="1044.55"/>
    <n v="871.26"/>
    <s v="All Budget Divisions"/>
    <s v="DA-50 - Rural Health Care (DA)"/>
    <x v="2"/>
    <s v="USF"/>
    <s v="Employee Expenses"/>
    <s v="Compensation and Benefits"/>
    <n v="-173.29"/>
    <s v="90-909-50.62304"/>
    <s v="909-Project Management Office"/>
    <s v="909"/>
    <x v="38"/>
    <x v="3"/>
  </r>
  <r>
    <x v="0"/>
    <x v="14"/>
    <x v="8"/>
    <n v="2"/>
    <n v="2"/>
    <n v="42"/>
    <x v="11"/>
    <n v="26"/>
    <n v="55"/>
    <x v="6"/>
    <n v="2"/>
    <s v="2. EXP - Operating Expense"/>
    <n v="27"/>
    <x v="38"/>
    <n v="1398"/>
    <n v="39077.629999999997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3301.85"/>
    <n v="3344.01"/>
    <n v="3344.01"/>
    <n v="2948.88"/>
    <n v="2948.88"/>
    <n v="2814.84"/>
    <n v="3082.92"/>
    <n v="27282.11"/>
    <n v="27282.11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5"/>
    <x v="10"/>
    <x v="1"/>
    <n v="1"/>
    <n v="1"/>
    <n v="36"/>
    <x v="14"/>
    <n v="26"/>
    <n v="49"/>
    <x v="10"/>
    <n v="1"/>
    <s v="1. T4000 - Revenue"/>
    <n v="1"/>
    <x v="58"/>
    <n v="1121"/>
    <n v="0"/>
    <n v="6754100.4900000002"/>
    <n v="5995676.04"/>
    <n v="6496642.54"/>
    <n v="6774258.0099999998"/>
    <n v="6490496.0899999999"/>
    <n v="6184465.3300000001"/>
    <n v="6491534.2699999996"/>
    <n v="6078388.1600000001"/>
    <n v="5649511.1900000004"/>
    <n v="5863964.4800000004"/>
    <n v="5368923.4100000001"/>
    <n v="6969004.1900000004"/>
    <n v="0"/>
    <n v="0"/>
    <n v="0"/>
    <n v="0"/>
    <n v="0"/>
    <n v="0"/>
    <n v="0"/>
    <n v="0"/>
    <n v="0"/>
    <n v="0"/>
    <n v="0"/>
    <n v="0"/>
    <n v="75116964.200000003"/>
    <n v="0"/>
    <s v="All Budget Divisions"/>
    <s v="BD-40 - Lifeline"/>
    <x v="5"/>
    <s v="USF"/>
    <s v="Revenue"/>
    <s v="Revenue"/>
    <n v="-75116964.200000003"/>
    <s v="40-400-40.40000"/>
    <s v="400-Lifeline"/>
    <s v="400"/>
    <x v="58"/>
    <x v="0"/>
  </r>
  <r>
    <x v="0"/>
    <x v="3"/>
    <x v="3"/>
    <n v="2"/>
    <n v="2"/>
    <n v="37"/>
    <x v="5"/>
    <n v="26"/>
    <n v="50"/>
    <x v="0"/>
    <n v="2"/>
    <s v="2. EXP - Operating Expense"/>
    <n v="16"/>
    <x v="1"/>
    <n v="1346"/>
    <n v="101138"/>
    <n v="2118"/>
    <n v="9510"/>
    <n v="9510"/>
    <n v="10218"/>
    <n v="9600"/>
    <n v="9156"/>
    <n v="7194"/>
    <n v="10386"/>
    <n v="9564"/>
    <n v="0"/>
    <n v="0"/>
    <n v="0"/>
    <n v="2118"/>
    <n v="9510"/>
    <n v="9510"/>
    <n v="0"/>
    <n v="10000"/>
    <n v="10000"/>
    <n v="10000"/>
    <n v="10000"/>
    <n v="10000"/>
    <n v="10000"/>
    <n v="10000"/>
    <n v="10000"/>
    <n v="31356"/>
    <n v="21138"/>
    <s v="All Budget Divisions"/>
    <s v="BD-50 - Rural Health Care"/>
    <x v="2"/>
    <s v="USF"/>
    <s v="Professional Services"/>
    <s v="Contract Labor"/>
    <n v="-10218"/>
    <s v="50-500-50.61400"/>
    <s v="500-Rural Health Care"/>
    <s v="500"/>
    <x v="1"/>
    <x v="1"/>
  </r>
  <r>
    <x v="0"/>
    <x v="0"/>
    <x v="0"/>
    <n v="2"/>
    <n v="2"/>
    <n v="52"/>
    <x v="10"/>
    <n v="26"/>
    <n v="58"/>
    <x v="4"/>
    <n v="2"/>
    <s v="2. EXP - Operating Expense"/>
    <n v="16"/>
    <x v="1"/>
    <n v="1428"/>
    <n v="1541610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27650"/>
    <n v="132994"/>
    <n v="115662"/>
    <n v="120052"/>
    <n v="106187"/>
    <n v="104365"/>
    <n v="105275"/>
    <n v="1225783.8500000001"/>
    <n v="1225783.8500000001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9"/>
    <x v="12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3"/>
    <x v="3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5"/>
    <x v="16"/>
    <x v="9"/>
    <n v="2"/>
    <n v="2"/>
    <n v="54"/>
    <x v="15"/>
    <n v="26"/>
    <n v="59"/>
    <x v="2"/>
    <n v="2"/>
    <s v="2. EXP - Operating Expense"/>
    <n v="26"/>
    <x v="51"/>
    <n v="1320"/>
    <n v="162146.95000000001"/>
    <n v="14964.42"/>
    <n v="14964.42"/>
    <n v="13655.84"/>
    <n v="13776.33"/>
    <n v="14964.42"/>
    <n v="14964.42"/>
    <n v="14964.42"/>
    <n v="14964.42"/>
    <n v="14964.42"/>
    <n v="14929.42"/>
    <n v="14964.42"/>
    <n v="14964.42"/>
    <n v="14964.42"/>
    <n v="14964.42"/>
    <n v="13655.84"/>
    <n v="13776.33"/>
    <n v="14964.42"/>
    <n v="14964.42"/>
    <n v="14964.42"/>
    <n v="14964.42"/>
    <n v="14964.42"/>
    <n v="14929.42"/>
    <n v="15034.42"/>
    <n v="0"/>
    <n v="177041.37"/>
    <n v="162146.95000000001"/>
    <s v="All Budget Divisions"/>
    <s v="DA-50 - Rural Health Care (DA)"/>
    <x v="2"/>
    <s v="USF"/>
    <s v="Employee Expenses"/>
    <s v="Compensation and Benefits"/>
    <n v="-14894.42"/>
    <s v="90-925-50.62303"/>
    <s v="925-RHC IT Support"/>
    <s v="925"/>
    <x v="51"/>
    <x v="3"/>
  </r>
  <r>
    <x v="0"/>
    <x v="11"/>
    <x v="6"/>
    <n v="2"/>
    <n v="2"/>
    <n v="34"/>
    <x v="7"/>
    <n v="26"/>
    <n v="47"/>
    <x v="5"/>
    <n v="3"/>
    <s v="4. USAC_DEBIT - USAC Administration (Debit to SM)"/>
    <n v="125"/>
    <x v="64"/>
    <n v="1335"/>
    <n v="0"/>
    <n v="334.65"/>
    <n v="325.64999999999998"/>
    <n v="660.78"/>
    <n v="391.77"/>
    <n v="272.05"/>
    <n v="189.01"/>
    <n v="286.27"/>
    <n v="374.22"/>
    <n v="244.12"/>
    <n v="0"/>
    <n v="0"/>
    <n v="0"/>
    <n v="0"/>
    <n v="0"/>
    <n v="0"/>
    <n v="0"/>
    <n v="0"/>
    <n v="0"/>
    <n v="0"/>
    <n v="0"/>
    <n v="0"/>
    <n v="0"/>
    <n v="0"/>
    <n v="0"/>
    <n v="3078.52"/>
    <n v="0"/>
    <s v="All Budget Divisions"/>
    <s v="BD-20 - Schools &amp; Libraries"/>
    <x v="3"/>
    <s v="USF"/>
    <s v="Allocations"/>
    <s v="Allocations"/>
    <n v="-3078.52"/>
    <s v="20-200-20.90240"/>
    <s v="200-Schools &amp; Libraries"/>
    <s v="200"/>
    <x v="64"/>
    <x v="0"/>
  </r>
  <r>
    <x v="0"/>
    <x v="17"/>
    <x v="10"/>
    <n v="2"/>
    <n v="2"/>
    <n v="35"/>
    <x v="12"/>
    <n v="26"/>
    <n v="48"/>
    <x v="7"/>
    <n v="3"/>
    <s v="4. USAC_DEBIT - USAC Administration (Debit to SM)"/>
    <n v="129"/>
    <x v="67"/>
    <n v="1340"/>
    <n v="218577.46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0"/>
    <n v="0"/>
    <n v="0"/>
    <n v="0"/>
    <n v="0"/>
    <n v="0"/>
    <n v="0"/>
    <n v="0"/>
    <n v="0"/>
    <n v="0"/>
    <n v="218577.46"/>
    <n v="218577.46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18"/>
    <x v="11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5"/>
    <x v="15"/>
    <x v="5"/>
    <n v="2"/>
    <n v="2"/>
    <n v="47"/>
    <x v="2"/>
    <n v="26"/>
    <n v="60"/>
    <x v="9"/>
    <n v="2"/>
    <s v="2. EXP - Operating Expense"/>
    <n v="146"/>
    <x v="5"/>
    <n v="1324"/>
    <n v="24824.82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4824.82"/>
    <n v="24824.82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13"/>
    <x v="7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7"/>
    <x v="5"/>
    <n v="2"/>
    <n v="2"/>
    <n v="54"/>
    <x v="15"/>
    <n v="26"/>
    <n v="59"/>
    <x v="2"/>
    <n v="2"/>
    <s v="2. EXP - Operating Expense"/>
    <n v="105"/>
    <x v="1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5"/>
    <x v="4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17"/>
    <x v="10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5"/>
    <x v="10"/>
    <x v="1"/>
    <n v="2"/>
    <n v="2"/>
    <n v="48"/>
    <x v="8"/>
    <n v="26"/>
    <n v="47"/>
    <x v="5"/>
    <n v="2"/>
    <s v="2. EXP - Operating Expense"/>
    <n v="112"/>
    <x v="8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5"/>
    <x v="4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3"/>
    <x v="8"/>
    <x v="1"/>
    <n v="2"/>
    <n v="2"/>
    <n v="35"/>
    <x v="12"/>
    <n v="26"/>
    <n v="48"/>
    <x v="7"/>
    <n v="3"/>
    <s v="4. USAC_DEBIT - USAC Administration (Debit to SM)"/>
    <n v="124"/>
    <x v="63"/>
    <n v="676"/>
    <n v="253129.00270000001"/>
    <n v="16529.099999999999"/>
    <n v="16548.32"/>
    <n v="21796.09"/>
    <n v="16615.86"/>
    <n v="18670.04"/>
    <n v="17711.13"/>
    <n v="17801.03"/>
    <n v="22352.240000000002"/>
    <n v="16879.310000000001"/>
    <n v="17579.02"/>
    <n v="30764.87"/>
    <n v="18366.009999999998"/>
    <n v="19763.397799999999"/>
    <n v="19869.151399999999"/>
    <n v="22627.479800000001"/>
    <n v="20216.091499999999"/>
    <n v="21988.024399999998"/>
    <n v="21309.9774"/>
    <n v="20841.133699999998"/>
    <n v="21565.738000000001"/>
    <n v="20851.262299999999"/>
    <n v="23884.630499999999"/>
    <n v="19882.4198"/>
    <n v="20329.696100000001"/>
    <n v="231613.02"/>
    <n v="253129.00270000001"/>
    <s v="All Budget Divisions"/>
    <s v="BD-30 - High Cost"/>
    <x v="4"/>
    <s v="USF"/>
    <s v="Allocations"/>
    <s v="Allocations"/>
    <n v="21515.9827"/>
    <s v="30-300-30.90233"/>
    <s v="300-High Cost"/>
    <s v="300"/>
    <x v="63"/>
    <x v="0"/>
  </r>
  <r>
    <x v="5"/>
    <x v="10"/>
    <x v="1"/>
    <n v="2"/>
    <n v="2"/>
    <n v="43"/>
    <x v="21"/>
    <n v="26"/>
    <n v="56"/>
    <x v="12"/>
    <n v="2"/>
    <s v="2. EXP - Operating Expense"/>
    <n v="95"/>
    <x v="7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5"/>
    <x v="4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18"/>
    <x v="11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7"/>
    <x v="10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1"/>
    <x v="1"/>
    <x v="1"/>
    <n v="2"/>
    <n v="2"/>
    <n v="39"/>
    <x v="1"/>
    <n v="26"/>
    <n v="52"/>
    <x v="1"/>
    <n v="2"/>
    <s v="2. EXP - Operating Expense"/>
    <n v="105"/>
    <x v="11"/>
    <n v="488"/>
    <n v="65254.754099999998"/>
    <n v="0"/>
    <n v="1260"/>
    <n v="0"/>
    <n v="750"/>
    <n v="0"/>
    <n v="0"/>
    <n v="0"/>
    <n v="0"/>
    <n v="1000"/>
    <n v="0"/>
    <n v="0"/>
    <n v="20761.78"/>
    <n v="181.73079999999999"/>
    <n v="173.07689999999999"/>
    <n v="199.0385"/>
    <n v="181.73079999999999"/>
    <n v="190.38460000000001"/>
    <n v="190.38460000000001"/>
    <n v="181.73079999999999"/>
    <n v="199.0385"/>
    <n v="190.38460000000001"/>
    <n v="181.73079999999999"/>
    <n v="6490.86"/>
    <n v="56894.663200000003"/>
    <n v="23771.78"/>
    <n v="65254.754099999998"/>
    <s v="All Budget Divisions"/>
    <s v="CD-61 - Office of the Chief Administrative Officer Division"/>
    <x v="1"/>
    <s v="USF"/>
    <s v="Employee Expenses"/>
    <s v="Compensation and Benefits"/>
    <n v="41482.974099999999"/>
    <s v="61-610-61.68005"/>
    <s v="610-Enterprise Strategy"/>
    <s v="610"/>
    <x v="11"/>
    <x v="3"/>
  </r>
  <r>
    <x v="5"/>
    <x v="20"/>
    <x v="13"/>
    <n v="2"/>
    <n v="2"/>
    <n v="36"/>
    <x v="14"/>
    <n v="26"/>
    <n v="49"/>
    <x v="10"/>
    <n v="2"/>
    <s v="2. EXP - Operating Expense"/>
    <n v="105"/>
    <x v="11"/>
    <n v="1121"/>
    <n v="213675.37580000001"/>
    <n v="0"/>
    <n v="1000"/>
    <n v="0"/>
    <n v="1000"/>
    <n v="0"/>
    <n v="0"/>
    <n v="0"/>
    <n v="2850"/>
    <n v="0"/>
    <n v="750"/>
    <n v="3300"/>
    <n v="164004.65"/>
    <n v="0"/>
    <n v="1000"/>
    <n v="0"/>
    <n v="1000"/>
    <n v="0"/>
    <n v="0"/>
    <n v="1114.6153999999999"/>
    <n v="1017.6923"/>
    <n v="1066.1539"/>
    <n v="1114.6153999999999"/>
    <n v="62552.766600000003"/>
    <n v="144809.53219999999"/>
    <n v="2000"/>
    <n v="200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13"/>
    <x v="7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9"/>
    <x v="12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6"/>
    <x v="12"/>
    <x v="6"/>
    <n v="2"/>
    <n v="2"/>
    <n v="48"/>
    <x v="8"/>
    <n v="26"/>
    <n v="47"/>
    <x v="5"/>
    <n v="2"/>
    <s v="2. EXP - Operating Expense"/>
    <n v="71"/>
    <x v="55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3"/>
    <x v="7"/>
    <n v="2"/>
    <n v="2"/>
    <n v="46"/>
    <x v="3"/>
    <n v="26"/>
    <n v="59"/>
    <x v="2"/>
    <n v="2"/>
    <s v="2. EXP - Operating Expense"/>
    <n v="76"/>
    <x v="68"/>
    <n v="1498"/>
    <n v="1156546.7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058"/>
    <n v="97058"/>
    <n v="95419"/>
    <n v="95419"/>
    <n v="95419"/>
    <n v="95419"/>
    <n v="95421.71"/>
    <n v="485333"/>
    <n v="485333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16"/>
    <x v="9"/>
    <n v="2"/>
    <n v="2"/>
    <n v="34"/>
    <x v="7"/>
    <n v="26"/>
    <n v="47"/>
    <x v="5"/>
    <n v="2"/>
    <s v="2. EXP - Operating Expense"/>
    <n v="83"/>
    <x v="13"/>
    <n v="1113"/>
    <n v="451398.79"/>
    <n v="61138.63"/>
    <n v="43170.71"/>
    <n v="42991.040000000001"/>
    <n v="44422.55"/>
    <n v="45571.8"/>
    <n v="43337.73"/>
    <n v="45539.48"/>
    <n v="45459.85"/>
    <n v="42940.27"/>
    <n v="42281.87"/>
    <n v="40872.26"/>
    <n v="63741.62"/>
    <n v="61138.63"/>
    <n v="43170.71"/>
    <n v="42991.040000000001"/>
    <n v="44422.55"/>
    <n v="45571.8"/>
    <n v="43337.73"/>
    <n v="45539.48"/>
    <n v="45459.85"/>
    <n v="42940.27"/>
    <n v="42281.87"/>
    <n v="-5455.14"/>
    <n v="0"/>
    <n v="561467.81000000006"/>
    <n v="451398.79"/>
    <s v="All Budget Divisions"/>
    <s v="BD-20 - Schools &amp; Libraries"/>
    <x v="3"/>
    <s v="USF"/>
    <s v="Employee Expenses"/>
    <s v="Compensation and Benefits"/>
    <n v="-110069.02"/>
    <s v="20-200-20.66000"/>
    <s v="200-Schools &amp; Libraries"/>
    <s v="200"/>
    <x v="13"/>
    <x v="3"/>
  </r>
  <r>
    <x v="0"/>
    <x v="3"/>
    <x v="3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8"/>
    <x v="11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6"/>
    <x v="12"/>
    <x v="6"/>
    <n v="2"/>
    <n v="2"/>
    <n v="41"/>
    <x v="17"/>
    <n v="26"/>
    <n v="54"/>
    <x v="11"/>
    <n v="2"/>
    <s v="2. EXP - Operating Expense"/>
    <n v="45"/>
    <x v="19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4"/>
    <x v="9"/>
    <x v="1"/>
    <n v="2"/>
    <n v="2"/>
    <n v="55"/>
    <x v="9"/>
    <n v="26"/>
    <n v="53"/>
    <x v="3"/>
    <n v="2"/>
    <s v="2. EXP - Operating Expense"/>
    <n v="56"/>
    <x v="21"/>
    <n v="936"/>
    <n v="0"/>
    <n v="0"/>
    <n v="0"/>
    <n v="278.14999999999998"/>
    <n v="1092.3699999999999"/>
    <n v="2365.11"/>
    <n v="0"/>
    <n v="0"/>
    <n v="0"/>
    <n v="882.98"/>
    <n v="0"/>
    <n v="0"/>
    <n v="0"/>
    <n v="0"/>
    <n v="0"/>
    <n v="0"/>
    <n v="0"/>
    <n v="0"/>
    <n v="0"/>
    <n v="0"/>
    <n v="0"/>
    <n v="0"/>
    <n v="0"/>
    <n v="0"/>
    <n v="0"/>
    <n v="4618.6099999999997"/>
    <n v="0"/>
    <s v="All Budget Divisions"/>
    <s v="DA-20 - Schools &amp; Libraries (DA)"/>
    <x v="3"/>
    <s v="USF"/>
    <s v="General and Administrative"/>
    <s v="Printing and Postage"/>
    <n v="-4618.6099999999997"/>
    <s v="62-620-20.64700"/>
    <s v="620-Shared Services"/>
    <s v="620"/>
    <x v="21"/>
    <x v="8"/>
  </r>
  <r>
    <x v="2"/>
    <x v="4"/>
    <x v="1"/>
    <n v="2"/>
    <n v="2"/>
    <n v="41"/>
    <x v="17"/>
    <n v="26"/>
    <n v="54"/>
    <x v="11"/>
    <n v="2"/>
    <s v="2. EXP - Operating Expense"/>
    <n v="57"/>
    <x v="22"/>
    <n v="300"/>
    <n v="214159.39"/>
    <n v="0"/>
    <n v="0"/>
    <n v="430"/>
    <n v="0"/>
    <n v="0"/>
    <n v="0"/>
    <n v="0"/>
    <n v="0"/>
    <n v="0"/>
    <n v="0"/>
    <n v="0"/>
    <n v="0"/>
    <n v="23795.49"/>
    <n v="23795.49"/>
    <n v="23795.49"/>
    <n v="23795.49"/>
    <n v="23795.49"/>
    <n v="23795.49"/>
    <n v="23795.49"/>
    <n v="23795.49"/>
    <n v="23795.47"/>
    <n v="0"/>
    <n v="0"/>
    <n v="0"/>
    <n v="430"/>
    <n v="214159.39"/>
    <s v="All Budget Divisions"/>
    <s v="CD-65 - Office of the General Counsel"/>
    <x v="1"/>
    <s v="USF"/>
    <s v="Professional Services"/>
    <s v="Other Professional Services"/>
    <n v="213729.39"/>
    <s v="65-650-65.64800"/>
    <s v="650-Office of the General Counsel"/>
    <s v="650"/>
    <x v="22"/>
    <x v="9"/>
  </r>
  <r>
    <x v="0"/>
    <x v="11"/>
    <x v="6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5"/>
    <x v="4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5"/>
    <x v="16"/>
    <x v="9"/>
    <n v="2"/>
    <n v="2"/>
    <n v="46"/>
    <x v="3"/>
    <n v="26"/>
    <n v="59"/>
    <x v="2"/>
    <n v="2"/>
    <s v="2. EXP - Operating Expense"/>
    <n v="39"/>
    <x v="2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5"/>
    <x v="15"/>
    <x v="5"/>
    <n v="2"/>
    <n v="2"/>
    <n v="42"/>
    <x v="11"/>
    <n v="26"/>
    <n v="52"/>
    <x v="1"/>
    <n v="2"/>
    <s v="2. EXP - Operating Expense"/>
    <n v="40"/>
    <x v="48"/>
    <n v="1201"/>
    <n v="17075.580000000002"/>
    <n v="1479.56"/>
    <n v="1201.92"/>
    <n v="1145.4000000000001"/>
    <n v="1187.82"/>
    <n v="1294.43"/>
    <n v="1053.8699999999999"/>
    <n v="834.12"/>
    <n v="1956.48"/>
    <n v="1408.63"/>
    <n v="1996.88"/>
    <n v="1358.19"/>
    <n v="2158.2800000000002"/>
    <n v="1479.56"/>
    <n v="1201.92"/>
    <n v="1145.4000000000001"/>
    <n v="1187.82"/>
    <n v="1294.43"/>
    <n v="1053.8699999999999"/>
    <n v="834.12"/>
    <n v="1956.48"/>
    <n v="1408.63"/>
    <n v="1996.88"/>
    <n v="1358.19"/>
    <n v="2158.2800000000002"/>
    <n v="17075.580000000002"/>
    <n v="17075.580000000002"/>
    <s v="All Budget Divisions"/>
    <s v="CD-70 - Finance"/>
    <x v="1"/>
    <s v="USF"/>
    <s v="General and Administrative"/>
    <s v="Printing and Postage"/>
    <n v="0"/>
    <s v="70-735-70.62600"/>
    <s v="735-Facilities"/>
    <s v="735"/>
    <x v="48"/>
    <x v="8"/>
  </r>
  <r>
    <x v="3"/>
    <x v="8"/>
    <x v="1"/>
    <n v="2"/>
    <n v="2"/>
    <n v="40"/>
    <x v="4"/>
    <n v="26"/>
    <n v="53"/>
    <x v="3"/>
    <n v="2"/>
    <s v="2. EXP - Operating Expense"/>
    <n v="44"/>
    <x v="57"/>
    <n v="719"/>
    <n v="0"/>
    <n v="60.06"/>
    <n v="0"/>
    <n v="195.56"/>
    <n v="60.35"/>
    <n v="0"/>
    <n v="69.150000000000006"/>
    <n v="51.91"/>
    <n v="128.24"/>
    <n v="245.64"/>
    <n v="285.25"/>
    <n v="53.03"/>
    <n v="140.57"/>
    <n v="0"/>
    <n v="0"/>
    <n v="0"/>
    <n v="0"/>
    <n v="0"/>
    <n v="0"/>
    <n v="0"/>
    <n v="0"/>
    <n v="0"/>
    <n v="0"/>
    <n v="0"/>
    <n v="0"/>
    <n v="1289.76"/>
    <n v="0"/>
    <s v="All Budget Divisions"/>
    <s v="CD-62 - Shared Services"/>
    <x v="1"/>
    <s v="USF"/>
    <s v="Employee Expenses"/>
    <s v="Travel"/>
    <n v="-1289.76"/>
    <s v="62-620-62.63800"/>
    <s v="620-Shared Services"/>
    <s v="620"/>
    <x v="57"/>
    <x v="7"/>
  </r>
  <r>
    <x v="5"/>
    <x v="10"/>
    <x v="1"/>
    <n v="2"/>
    <n v="2"/>
    <n v="39"/>
    <x v="1"/>
    <n v="26"/>
    <n v="52"/>
    <x v="1"/>
    <n v="2"/>
    <s v="2. EXP - Operating Expense"/>
    <n v="44"/>
    <x v="57"/>
    <n v="1149"/>
    <n v="0"/>
    <n v="0"/>
    <n v="0"/>
    <n v="0"/>
    <n v="67.25"/>
    <n v="0"/>
    <n v="0"/>
    <n v="0"/>
    <n v="0"/>
    <n v="224.5"/>
    <n v="0"/>
    <n v="0"/>
    <n v="0"/>
    <n v="0"/>
    <n v="0"/>
    <n v="0"/>
    <n v="0"/>
    <n v="0"/>
    <n v="0"/>
    <n v="0"/>
    <n v="0"/>
    <n v="0"/>
    <n v="0"/>
    <n v="0"/>
    <n v="0"/>
    <n v="291.75"/>
    <n v="0"/>
    <s v="All Budget Divisions"/>
    <s v="CD-61 - Office of the Chief Administrative Officer Division"/>
    <x v="1"/>
    <s v="USF"/>
    <s v="Employee Expenses"/>
    <s v="Travel"/>
    <n v="-291.75"/>
    <s v="61-601-61.63800"/>
    <s v="601-Data Strategy"/>
    <s v="601"/>
    <x v="57"/>
    <x v="7"/>
  </r>
  <r>
    <x v="0"/>
    <x v="19"/>
    <x v="12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7"/>
    <x v="10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3"/>
    <x v="3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1"/>
    <x v="1"/>
    <x v="1"/>
    <n v="2"/>
    <n v="2"/>
    <n v="34"/>
    <x v="7"/>
    <n v="26"/>
    <n v="47"/>
    <x v="5"/>
    <n v="2"/>
    <s v="2. EXP - Operating Expense"/>
    <n v="27"/>
    <x v="38"/>
    <n v="450"/>
    <n v="56631.9"/>
    <n v="3497.34"/>
    <n v="3571.64"/>
    <n v="3600.3"/>
    <n v="3276.89"/>
    <n v="3562.96"/>
    <n v="3793.91"/>
    <n v="3418.26"/>
    <n v="3414.34"/>
    <n v="3493.73"/>
    <n v="3486.85"/>
    <n v="3587.4"/>
    <n v="3513.16"/>
    <n v="4574.1149999999998"/>
    <n v="4356.3"/>
    <n v="5009.7449999999999"/>
    <n v="4574.1149999999998"/>
    <n v="4791.93"/>
    <n v="4791.93"/>
    <n v="4574.1149999999998"/>
    <n v="5009.7449999999999"/>
    <n v="4791.93"/>
    <n v="4574.1149999999998"/>
    <n v="4791.93"/>
    <n v="4791.93"/>
    <n v="42216.78"/>
    <n v="56631.9"/>
    <s v="All Budget Divisions"/>
    <s v="BD-20 - Schools &amp; Libraries"/>
    <x v="3"/>
    <s v="USF"/>
    <s v="Employee Expenses"/>
    <s v="Compensation and Benefits"/>
    <n v="14415.12"/>
    <s v="20-200-20.62304"/>
    <s v="200-Schools &amp; Libraries"/>
    <s v="200"/>
    <x v="38"/>
    <x v="3"/>
  </r>
  <r>
    <x v="5"/>
    <x v="20"/>
    <x v="13"/>
    <n v="2"/>
    <n v="2"/>
    <n v="34"/>
    <x v="7"/>
    <n v="26"/>
    <n v="47"/>
    <x v="5"/>
    <n v="2"/>
    <s v="2. EXP - Operating Expense"/>
    <n v="27"/>
    <x v="38"/>
    <n v="1113"/>
    <n v="57486.023999999998"/>
    <n v="4658.78"/>
    <n v="4759.51"/>
    <n v="4677.8100000000004"/>
    <n v="4560.67"/>
    <n v="4487.21"/>
    <n v="4705.8"/>
    <n v="581.54"/>
    <n v="4110.57"/>
    <n v="4094.09"/>
    <n v="4005.23"/>
    <n v="4077.71"/>
    <n v="4138.24"/>
    <n v="4658.78"/>
    <n v="4759.51"/>
    <n v="4677.8100000000004"/>
    <n v="4560.67"/>
    <n v="4487.21"/>
    <n v="4705.8"/>
    <n v="5163.8909999999996"/>
    <n v="4714.857"/>
    <n v="4939.3739999999998"/>
    <n v="5163.8909999999996"/>
    <n v="4490.34"/>
    <n v="5163.8909999999996"/>
    <n v="27849.78"/>
    <n v="27849.78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5"/>
    <x v="15"/>
    <x v="5"/>
    <n v="2"/>
    <n v="2"/>
    <n v="54"/>
    <x v="15"/>
    <n v="26"/>
    <n v="59"/>
    <x v="2"/>
    <n v="2"/>
    <s v="2. EXP - Operating Expense"/>
    <n v="30"/>
    <x v="39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5"/>
    <x v="16"/>
    <x v="9"/>
    <n v="2"/>
    <n v="2"/>
    <n v="46"/>
    <x v="3"/>
    <n v="26"/>
    <n v="59"/>
    <x v="2"/>
    <n v="2"/>
    <s v="2. EXP - Operating Expense"/>
    <n v="30"/>
    <x v="3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3"/>
    <x v="8"/>
    <x v="1"/>
    <n v="2"/>
    <n v="2"/>
    <n v="33"/>
    <x v="20"/>
    <n v="26"/>
    <n v="55"/>
    <x v="6"/>
    <n v="2"/>
    <s v="2. EXP - Operating Expense"/>
    <n v="39"/>
    <x v="27"/>
    <n v="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0"/>
    <x v="0"/>
    <x v="0"/>
    <n v="2"/>
    <n v="2"/>
    <n v="42"/>
    <x v="11"/>
    <n v="26"/>
    <n v="55"/>
    <x v="6"/>
    <n v="2"/>
    <s v="2. EXP - Operating Expense"/>
    <n v="2"/>
    <x v="103"/>
    <n v="1398"/>
    <n v="-96020.06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-10618.64"/>
    <n v="-9057.56"/>
    <n v="-10524.61"/>
    <n v="-12652.67"/>
    <n v="0"/>
    <n v="0"/>
    <n v="0"/>
    <n v="-96020.06"/>
    <n v="-96020.06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4"/>
    <x v="9"/>
    <x v="1"/>
    <n v="2"/>
    <n v="2"/>
    <n v="33"/>
    <x v="20"/>
    <n v="26"/>
    <n v="55"/>
    <x v="6"/>
    <n v="2"/>
    <s v="2. EXP - Operating Expense"/>
    <n v="4"/>
    <x v="50"/>
    <n v="885"/>
    <n v="-827258.99"/>
    <n v="-21875.43"/>
    <n v="-22517.88"/>
    <n v="-19748.73"/>
    <n v="-21737.82"/>
    <n v="-21557.64"/>
    <n v="-21542.1"/>
    <n v="-21545.97"/>
    <n v="-21658.02"/>
    <n v="-21506.43"/>
    <n v="-21459"/>
    <n v="-21349.11"/>
    <n v="-21715.200000000001"/>
    <n v="-71407.34"/>
    <n v="-66194.95"/>
    <n v="-66184.84"/>
    <n v="-68498.600000000006"/>
    <n v="-70812.600000000006"/>
    <n v="-63898.44"/>
    <n v="-70826.28"/>
    <n v="-68351.45"/>
    <n v="-66007.88"/>
    <n v="-70395.839999999997"/>
    <n v="-68863.179999999993"/>
    <n v="-75817.59"/>
    <n v="-258213.33"/>
    <n v="-827258.99"/>
    <s v="All Budget Divisions"/>
    <s v="CD-10 - Contributors/499"/>
    <x v="1"/>
    <s v="USF"/>
    <s v="General and Administrative"/>
    <s v="Telecommunications and Other Expenses"/>
    <n v="-569045.66"/>
    <s v="10-100-10.40300"/>
    <s v="100-499"/>
    <s v="100"/>
    <x v="50"/>
    <x v="12"/>
  </r>
  <r>
    <x v="1"/>
    <x v="1"/>
    <x v="1"/>
    <n v="2"/>
    <n v="2"/>
    <n v="54"/>
    <x v="15"/>
    <n v="26"/>
    <n v="58"/>
    <x v="4"/>
    <n v="2"/>
    <s v="2. EXP - Operating Expense"/>
    <n v="16"/>
    <x v="1"/>
    <n v="559"/>
    <n v="0"/>
    <n v="7284.12"/>
    <n v="-11262.05"/>
    <n v="5619.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1.54"/>
    <n v="0"/>
    <s v="All Budget Divisions"/>
    <s v="DA-50 - Rural Health Care (DA)"/>
    <x v="2"/>
    <s v="USF"/>
    <s v="Professional Services"/>
    <s v="Contract Labor"/>
    <n v="-1641.54"/>
    <s v="80-800-50.61400"/>
    <s v="800-Audit and Assurance"/>
    <s v="800"/>
    <x v="1"/>
    <x v="1"/>
  </r>
  <r>
    <x v="5"/>
    <x v="15"/>
    <x v="5"/>
    <n v="2"/>
    <n v="2"/>
    <n v="55"/>
    <x v="9"/>
    <n v="26"/>
    <n v="59"/>
    <x v="2"/>
    <n v="2"/>
    <s v="2. EXP - Operating Expense"/>
    <n v="16"/>
    <x v="1"/>
    <n v="1278"/>
    <n v="58960.160000000003"/>
    <n v="20297.759999999998"/>
    <n v="19331.2"/>
    <n v="19331.2"/>
    <n v="0"/>
    <n v="0"/>
    <n v="0"/>
    <n v="0"/>
    <n v="0"/>
    <n v="0"/>
    <n v="0"/>
    <n v="0"/>
    <n v="0"/>
    <n v="20297.759999999998"/>
    <n v="19331.2"/>
    <n v="19331.2"/>
    <n v="0"/>
    <n v="0"/>
    <n v="0"/>
    <n v="0"/>
    <n v="0"/>
    <n v="0"/>
    <n v="0"/>
    <n v="0"/>
    <n v="0"/>
    <n v="58960.160000000003"/>
    <n v="58960.160000000003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0"/>
    <x v="0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8"/>
    <x v="11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7"/>
    <x v="5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4"/>
    <x v="9"/>
    <x v="1"/>
    <n v="2"/>
    <n v="2"/>
    <n v="42"/>
    <x v="11"/>
    <n v="26"/>
    <n v="52"/>
    <x v="1"/>
    <n v="2"/>
    <s v="2. EXP - Operating Expense"/>
    <n v="146"/>
    <x v="5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35-70.62200"/>
    <s v="735-Facilities"/>
    <s v="735"/>
    <x v="5"/>
    <x v="4"/>
  </r>
  <r>
    <x v="0"/>
    <x v="13"/>
    <x v="7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0"/>
    <x v="0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7"/>
    <x v="10"/>
    <n v="2"/>
    <n v="2"/>
    <n v="34"/>
    <x v="7"/>
    <n v="26"/>
    <n v="47"/>
    <x v="5"/>
    <n v="3"/>
    <s v="4. USAC_DEBIT - USAC Administration (Debit to SM)"/>
    <n v="127"/>
    <x v="65"/>
    <n v="1335"/>
    <n v="8169900.2599999998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597961.03"/>
    <n v="605994.43000000005"/>
    <n v="601886.86"/>
    <n v="645475.71"/>
    <n v="606369.35"/>
    <n v="617945.09"/>
    <n v="780681.04"/>
    <n v="801275.75"/>
    <n v="764104.02"/>
    <n v="745761.71"/>
    <n v="1402445.27"/>
    <n v="1402445.27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2"/>
    <x v="2"/>
    <n v="2"/>
    <n v="2"/>
    <n v="37"/>
    <x v="5"/>
    <n v="26"/>
    <n v="50"/>
    <x v="0"/>
    <n v="3"/>
    <s v="4. USAC_DEBIT - USAC Administration (Debit to SM)"/>
    <n v="127"/>
    <x v="65"/>
    <n v="1346"/>
    <n v="2929488.9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11903.82"/>
    <n v="210467.49"/>
    <n v="225709.62"/>
    <n v="212034.92"/>
    <n v="216082.72"/>
    <n v="272988.14"/>
    <n v="280189.69"/>
    <n v="267191.5"/>
    <n v="260777.57"/>
    <n v="772143.43"/>
    <n v="772143.43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3"/>
    <x v="3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2"/>
    <x v="4"/>
    <x v="1"/>
    <n v="2"/>
    <n v="2"/>
    <n v="52"/>
    <x v="10"/>
    <n v="26"/>
    <n v="59"/>
    <x v="2"/>
    <n v="6"/>
    <s v="X00000 - Capital Expenses"/>
    <n v="138"/>
    <x v="7"/>
    <n v="416"/>
    <n v="0"/>
    <n v="16529.91"/>
    <n v="7225.23"/>
    <n v="916.37"/>
    <n v="33447.51"/>
    <n v="15507.8"/>
    <n v="-15261.08"/>
    <n v="317.2"/>
    <n v="0"/>
    <n v="0"/>
    <n v="0"/>
    <n v="0"/>
    <n v="0"/>
    <n v="0"/>
    <n v="0"/>
    <n v="0"/>
    <n v="0"/>
    <n v="0"/>
    <n v="0"/>
    <n v="0"/>
    <n v="0"/>
    <n v="0"/>
    <n v="0"/>
    <n v="0"/>
    <n v="0"/>
    <n v="58682.94"/>
    <n v="0"/>
    <s v="All Budget Divisions"/>
    <s v="DA-30 - High Cost (DA)"/>
    <x v="4"/>
    <s v="USF"/>
    <s v="Professional Services"/>
    <s v="Other Professional Services"/>
    <n v="-58682.94"/>
    <s v="90-916-30.X00005"/>
    <s v="916-IT HC Support"/>
    <s v="916"/>
    <x v="7"/>
    <x v="5"/>
  </r>
  <r>
    <x v="0"/>
    <x v="6"/>
    <x v="1"/>
    <n v="2"/>
    <n v="2"/>
    <n v="41"/>
    <x v="17"/>
    <n v="26"/>
    <n v="54"/>
    <x v="11"/>
    <n v="2"/>
    <s v="2. EXP - Operating Expense"/>
    <n v="105"/>
    <x v="11"/>
    <n v="1389"/>
    <n v="103792.98"/>
    <n v="0"/>
    <n v="500"/>
    <n v="0"/>
    <n v="500"/>
    <n v="1000"/>
    <n v="450"/>
    <n v="1350"/>
    <n v="1300"/>
    <n v="0"/>
    <n v="0"/>
    <n v="0"/>
    <n v="0"/>
    <n v="330"/>
    <n v="300"/>
    <n v="330"/>
    <n v="330"/>
    <n v="315"/>
    <n v="330"/>
    <n v="345"/>
    <n v="315"/>
    <n v="330"/>
    <n v="330"/>
    <n v="40266.19"/>
    <n v="60271.79"/>
    <n v="5100"/>
    <n v="2925"/>
    <s v="All Budget Divisions"/>
    <s v="CD-65 - Office of the General Counsel"/>
    <x v="1"/>
    <s v="USF"/>
    <s v="Employee Expenses"/>
    <s v="Compensation and Benefits"/>
    <n v="-2175"/>
    <s v="65-650-65.68005"/>
    <s v="650-Office of the General Counsel"/>
    <s v="650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455"/>
    <n v="149749.38"/>
    <n v="0"/>
    <n v="500"/>
    <n v="3250"/>
    <n v="1250"/>
    <n v="0"/>
    <n v="0"/>
    <n v="1350"/>
    <n v="1250"/>
    <n v="1800"/>
    <n v="0"/>
    <n v="0"/>
    <n v="0"/>
    <n v="0"/>
    <n v="438.46"/>
    <n v="482.31"/>
    <n v="482.31"/>
    <n v="460.38"/>
    <n v="482.31"/>
    <n v="504.23"/>
    <n v="460.38"/>
    <n v="482.31"/>
    <n v="482.31"/>
    <n v="58264.29"/>
    <n v="87210.09"/>
    <n v="0"/>
    <n v="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0"/>
    <x v="19"/>
    <x v="12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19"/>
    <x v="12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2"/>
    <x v="4"/>
    <x v="1"/>
    <n v="2"/>
    <n v="2"/>
    <n v="45"/>
    <x v="6"/>
    <n v="26"/>
    <n v="58"/>
    <x v="4"/>
    <n v="2"/>
    <s v="2. EXP - Operating Expense"/>
    <n v="110"/>
    <x v="46"/>
    <n v="343"/>
    <n v="17537.740000000002"/>
    <n v="0"/>
    <n v="0"/>
    <n v="0"/>
    <n v="0"/>
    <n v="0"/>
    <n v="0"/>
    <n v="0"/>
    <n v="0"/>
    <n v="0"/>
    <n v="0"/>
    <n v="0"/>
    <n v="434.63"/>
    <n v="0"/>
    <n v="0"/>
    <n v="0"/>
    <n v="0"/>
    <n v="0"/>
    <n v="0"/>
    <n v="0"/>
    <n v="0"/>
    <n v="0"/>
    <n v="0"/>
    <n v="0"/>
    <n v="17537.740000000002"/>
    <n v="434.63"/>
    <n v="17537.740000000002"/>
    <s v="All Budget Divisions"/>
    <s v="CD-80 - Audit and Assurance"/>
    <x v="1"/>
    <s v="USF"/>
    <s v="Employee Expenses"/>
    <s v="Compensation and Benefits"/>
    <n v="17103.11"/>
    <s v="80-801-80.68100"/>
    <s v="801-Corporate Assurance"/>
    <s v="801"/>
    <x v="46"/>
    <x v="3"/>
  </r>
  <r>
    <x v="4"/>
    <x v="9"/>
    <x v="1"/>
    <n v="2"/>
    <n v="2"/>
    <n v="54"/>
    <x v="15"/>
    <n v="26"/>
    <n v="59"/>
    <x v="2"/>
    <n v="2"/>
    <s v="2. EXP - Operating Expense"/>
    <n v="110"/>
    <x v="46"/>
    <n v="1060"/>
    <n v="1136.47"/>
    <n v="0"/>
    <n v="0"/>
    <n v="0"/>
    <n v="0"/>
    <n v="0"/>
    <n v="0"/>
    <n v="0"/>
    <n v="0"/>
    <n v="0"/>
    <n v="0"/>
    <n v="0"/>
    <n v="640.23"/>
    <n v="1136.47"/>
    <n v="0"/>
    <n v="0"/>
    <n v="0"/>
    <n v="0"/>
    <n v="0"/>
    <n v="0"/>
    <n v="0"/>
    <n v="0"/>
    <n v="0"/>
    <n v="0"/>
    <n v="0"/>
    <n v="640.23"/>
    <n v="1136.47"/>
    <s v="All Budget Divisions"/>
    <s v="DA-50 - Rural Health Care (DA)"/>
    <x v="2"/>
    <s v="USF"/>
    <s v="Employee Expenses"/>
    <s v="Compensation and Benefits"/>
    <n v="496.24"/>
    <s v="90-909-50.68100"/>
    <s v="909-Project Management Office"/>
    <s v="909"/>
    <x v="46"/>
    <x v="3"/>
  </r>
  <r>
    <x v="6"/>
    <x v="12"/>
    <x v="6"/>
    <n v="2"/>
    <n v="2"/>
    <n v="54"/>
    <x v="15"/>
    <n v="26"/>
    <n v="59"/>
    <x v="2"/>
    <n v="2"/>
    <s v="2. EXP - Operating Expense"/>
    <n v="97"/>
    <x v="16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5"/>
    <x v="16"/>
    <x v="9"/>
    <n v="2"/>
    <n v="2"/>
    <n v="55"/>
    <x v="9"/>
    <n v="26"/>
    <n v="58"/>
    <x v="4"/>
    <n v="2"/>
    <s v="2. EXP - Operating Expense"/>
    <n v="98"/>
    <x v="1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5"/>
    <x v="10"/>
    <x v="1"/>
    <n v="2"/>
    <n v="2"/>
    <n v="46"/>
    <x v="3"/>
    <n v="26"/>
    <n v="59"/>
    <x v="2"/>
    <n v="2"/>
    <s v="2. EXP - Operating Expense"/>
    <n v="98"/>
    <x v="1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14"/>
    <x v="8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9"/>
    <x v="12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8"/>
    <x v="11"/>
    <n v="2"/>
    <n v="2"/>
    <n v="52"/>
    <x v="10"/>
    <n v="26"/>
    <n v="59"/>
    <x v="2"/>
    <n v="2"/>
    <s v="2. EXP - Operating Expense"/>
    <n v="100"/>
    <x v="18"/>
    <n v="1488"/>
    <n v="128144.7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821.69"/>
    <n v="10803.86"/>
    <n v="10803.86"/>
    <n v="10312.780000000001"/>
    <n v="10803.86"/>
    <n v="11294.95"/>
    <n v="10312.780000000001"/>
    <n v="10803.86"/>
    <n v="10803.86"/>
    <n v="10312.780000000001"/>
    <n v="11294.95"/>
    <n v="10775.47"/>
    <n v="10775.47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1"/>
    <x v="1"/>
    <x v="1"/>
    <n v="2"/>
    <n v="2"/>
    <n v="42"/>
    <x v="11"/>
    <n v="26"/>
    <n v="52"/>
    <x v="1"/>
    <n v="2"/>
    <s v="2. EXP - Operating Expense"/>
    <n v="82"/>
    <x v="113"/>
    <n v="538"/>
    <n v="366882.73998700001"/>
    <n v="13489.11"/>
    <n v="27019.7"/>
    <n v="7243.98"/>
    <n v="23992.37"/>
    <n v="21434.26"/>
    <n v="17773.78"/>
    <n v="15921.64"/>
    <n v="33710.71"/>
    <n v="3691.89"/>
    <n v="2219.08"/>
    <n v="16381.03"/>
    <n v="-2083.5500000000002"/>
    <n v="30571.581144"/>
    <n v="11887.823552"/>
    <n v="28285.256063000001"/>
    <n v="75808.084134999997"/>
    <n v="15271.838269"/>
    <n v="43017.674069000001"/>
    <n v="43178.507121000002"/>
    <n v="23525.817266999999"/>
    <n v="17480.595953"/>
    <n v="47453.533640000001"/>
    <n v="12668.527042"/>
    <n v="17733.501732000001"/>
    <n v="180794"/>
    <n v="366882.73998700001"/>
    <s v="All Budget Divisions"/>
    <s v="CD-70 - Finance"/>
    <x v="1"/>
    <s v="USF"/>
    <s v="General and Administrative"/>
    <s v="Telecommunications and Other Expenses"/>
    <n v="186088.73998700001"/>
    <s v="70-735-70.65200"/>
    <s v="735-Facilities"/>
    <s v="735"/>
    <x v="113"/>
    <x v="8"/>
  </r>
  <r>
    <x v="3"/>
    <x v="8"/>
    <x v="1"/>
    <n v="2"/>
    <n v="2"/>
    <n v="52"/>
    <x v="10"/>
    <n v="26"/>
    <n v="59"/>
    <x v="2"/>
    <n v="2"/>
    <s v="2. EXP - Operating Expense"/>
    <n v="83"/>
    <x v="13"/>
    <n v="820"/>
    <n v="43036.488799999999"/>
    <n v="4316.5600000000004"/>
    <n v="9437.93"/>
    <n v="9011"/>
    <n v="9030.24"/>
    <n v="8936.6299999999992"/>
    <n v="8414.84"/>
    <n v="8000.66"/>
    <n v="9876.49"/>
    <n v="9364.4599999999991"/>
    <n v="9037.0400000000009"/>
    <n v="8718.64"/>
    <n v="11941.71"/>
    <n v="4516.8316999999997"/>
    <n v="3364.8757999999998"/>
    <n v="3869.6071000000002"/>
    <n v="3364.8757999999998"/>
    <n v="3869.6071000000002"/>
    <n v="3701.3633"/>
    <n v="3533.1194999999998"/>
    <n v="3869.6071000000002"/>
    <n v="3533.1194999999998"/>
    <n v="3631.8261000000002"/>
    <n v="2956.8216000000002"/>
    <n v="2824.8341999999998"/>
    <n v="106086.2"/>
    <n v="43036.488799999999"/>
    <s v="All Budget Divisions"/>
    <s v="DA-30 - High Cost (DA)"/>
    <x v="4"/>
    <s v="USF"/>
    <s v="Employee Expenses"/>
    <s v="Compensation and Benefits"/>
    <n v="-63049.711199999998"/>
    <s v="90-902-30.66000"/>
    <s v="902-Business Relationship Management"/>
    <s v="902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55"/>
    <n v="61129.247069999998"/>
    <n v="0"/>
    <n v="0"/>
    <n v="0"/>
    <n v="0"/>
    <n v="0"/>
    <n v="0"/>
    <n v="0"/>
    <n v="0"/>
    <n v="0"/>
    <n v="0"/>
    <n v="0"/>
    <n v="0"/>
    <n v="9217.7952299999997"/>
    <n v="5347.7952299999997"/>
    <n v="5347.7952299999997"/>
    <n v="8021.6928449999996"/>
    <n v="5347.7952299999997"/>
    <n v="5347.7952299999997"/>
    <n v="5347.7952299999997"/>
    <n v="5199.5271899999998"/>
    <n v="6698.9984850000001"/>
    <n v="3163.2487900000001"/>
    <n v="1075.37399"/>
    <n v="1013.6343900000001"/>
    <n v="0"/>
    <n v="0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19"/>
    <x v="12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5"/>
    <x v="20"/>
    <x v="13"/>
    <n v="2"/>
    <n v="2"/>
    <n v="47"/>
    <x v="2"/>
    <n v="26"/>
    <n v="60"/>
    <x v="9"/>
    <n v="2"/>
    <s v="2. EXP - Operating Expense"/>
    <n v="96"/>
    <x v="102"/>
    <n v="1324"/>
    <n v="46077.579996"/>
    <n v="544.38"/>
    <n v="544.38"/>
    <n v="544.32000000000005"/>
    <n v="0"/>
    <n v="0"/>
    <n v="6532.5"/>
    <n v="7374.56"/>
    <n v="3581.28"/>
    <n v="4781.28"/>
    <n v="10203.629999999999"/>
    <n v="1070.1099999999999"/>
    <n v="6892.49"/>
    <n v="544.38"/>
    <n v="544.38"/>
    <n v="544.32000000000005"/>
    <n v="0"/>
    <n v="0"/>
    <n v="6532.5"/>
    <n v="6318.6666660000001"/>
    <n v="6318.6666660000001"/>
    <n v="6318.6666660000001"/>
    <n v="6318.6666660000001"/>
    <n v="6318.6666660000001"/>
    <n v="6318.6666660000001"/>
    <n v="8165.58"/>
    <n v="8165.58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0"/>
    <x v="0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4"/>
    <x v="9"/>
    <x v="1"/>
    <n v="2"/>
    <n v="2"/>
    <n v="45"/>
    <x v="6"/>
    <n v="26"/>
    <n v="58"/>
    <x v="4"/>
    <n v="2"/>
    <s v="2. EXP - Operating Expense"/>
    <n v="38"/>
    <x v="26"/>
    <n v="1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0"/>
    <x v="0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8"/>
    <x v="11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3"/>
    <x v="3"/>
    <n v="2"/>
    <n v="2"/>
    <n v="34"/>
    <x v="7"/>
    <n v="26"/>
    <n v="47"/>
    <x v="5"/>
    <n v="2"/>
    <s v="2. EXP - Operating Expense"/>
    <n v="52"/>
    <x v="106"/>
    <n v="1335"/>
    <n v="13410049.560000001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0"/>
    <n v="1219096"/>
    <n v="1219096"/>
    <n v="1219096"/>
    <n v="1219096"/>
    <n v="1219096"/>
    <n v="1219096"/>
    <n v="1219096"/>
    <n v="1219091"/>
    <n v="4876382.08"/>
    <n v="3657286.56"/>
    <s v="All Budget Divisions"/>
    <s v="BD-20 - Schools &amp; Libraries"/>
    <x v="3"/>
    <s v="USF"/>
    <s v="Professional Services"/>
    <s v="BPO/Program Support"/>
    <n v="-1219095.52"/>
    <s v="20-200-20.64620"/>
    <s v="200-Schools &amp; Libraries"/>
    <s v="200"/>
    <x v="106"/>
    <x v="15"/>
  </r>
  <r>
    <x v="0"/>
    <x v="2"/>
    <x v="2"/>
    <n v="2"/>
    <n v="2"/>
    <n v="45"/>
    <x v="6"/>
    <n v="26"/>
    <n v="58"/>
    <x v="4"/>
    <n v="2"/>
    <s v="2. EXP - Operating Expense"/>
    <n v="57"/>
    <x v="22"/>
    <n v="1423"/>
    <n v="208232.25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17372"/>
    <n v="14098"/>
    <n v="11284"/>
    <n v="24306"/>
    <n v="31854"/>
    <n v="17309"/>
    <n v="22689"/>
    <n v="21924"/>
    <n v="25236"/>
    <n v="22160.25"/>
    <n v="22160.25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6"/>
    <x v="1"/>
    <n v="2"/>
    <n v="2"/>
    <n v="45"/>
    <x v="6"/>
    <n v="26"/>
    <n v="58"/>
    <x v="4"/>
    <n v="2"/>
    <s v="2. EXP - Operating Expense"/>
    <n v="27"/>
    <x v="38"/>
    <n v="1426"/>
    <n v="4373.08"/>
    <n v="352.74"/>
    <n v="363.19"/>
    <n v="357.25"/>
    <n v="357.25"/>
    <n v="357.25"/>
    <n v="357.25"/>
    <n v="357.25"/>
    <n v="357.25"/>
    <n v="359.73"/>
    <n v="0"/>
    <n v="0"/>
    <n v="0"/>
    <n v="368.61"/>
    <n v="335.1"/>
    <n v="368.61"/>
    <n v="368.61"/>
    <n v="351.86"/>
    <n v="368.61"/>
    <n v="385.37"/>
    <n v="351.86"/>
    <n v="368.61"/>
    <n v="368.61"/>
    <n v="351.86"/>
    <n v="385.37"/>
    <n v="3219.16"/>
    <n v="3267.24"/>
    <s v="All Budget Divisions"/>
    <s v="CD-80 - Audit and Assurance"/>
    <x v="1"/>
    <s v="USF"/>
    <s v="Employee Expenses"/>
    <s v="Compensation and Benefits"/>
    <n v="48.08"/>
    <s v="80-801-80.62304"/>
    <s v="801-Corporate Assurance"/>
    <s v="801"/>
    <x v="38"/>
    <x v="3"/>
  </r>
  <r>
    <x v="5"/>
    <x v="15"/>
    <x v="5"/>
    <n v="2"/>
    <n v="2"/>
    <n v="36"/>
    <x v="14"/>
    <n v="26"/>
    <n v="49"/>
    <x v="10"/>
    <n v="2"/>
    <s v="2. EXP - Operating Expense"/>
    <n v="29"/>
    <x v="4"/>
    <n v="1121"/>
    <n v="859409.99"/>
    <n v="74262.13"/>
    <n v="64848.42"/>
    <n v="68693.52"/>
    <n v="73465.27"/>
    <n v="71822.89"/>
    <n v="68452.66"/>
    <n v="75067.42"/>
    <n v="68092.45"/>
    <n v="70186.67"/>
    <n v="71208.77"/>
    <n v="61311.199999999997"/>
    <n v="91998.59"/>
    <n v="74262.13"/>
    <n v="64848.42"/>
    <n v="68693.52"/>
    <n v="73465.27"/>
    <n v="71822.89"/>
    <n v="68452.66"/>
    <n v="75067.42"/>
    <n v="68092.45"/>
    <n v="70186.67"/>
    <n v="71208.77"/>
    <n v="61311.199999999997"/>
    <n v="91998.59"/>
    <n v="859409.99"/>
    <n v="859409.99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54"/>
    <n v="-14794.5139"/>
    <n v="0"/>
    <n v="0"/>
    <n v="0"/>
    <n v="0"/>
    <n v="0"/>
    <n v="0"/>
    <n v="0"/>
    <n v="0"/>
    <n v="0"/>
    <n v="0"/>
    <n v="0"/>
    <n v="0"/>
    <n v="-1396.4811"/>
    <n v="-1177.5472"/>
    <n v="-1228.3472999999999"/>
    <n v="-1286.8144"/>
    <n v="-1286.8144"/>
    <n v="-1227.3647000000001"/>
    <n v="-1317.4688000000001"/>
    <n v="-1167.9898000000001"/>
    <n v="-1201.0391"/>
    <n v="-1236.5108"/>
    <n v="-1030.4277999999999"/>
    <n v="-1237.7085"/>
    <n v="0"/>
    <n v="-14794.5139"/>
    <s v="All Budget Divisions"/>
    <s v="CD-90 - Information Technology"/>
    <x v="1"/>
    <s v="USF"/>
    <s v="Employee Expenses"/>
    <s v="Compensation and Benefits"/>
    <n v="-14794.5139"/>
    <s v="90-900-90.62307"/>
    <s v="900-IT Senior Management"/>
    <s v="900"/>
    <x v="39"/>
    <x v="0"/>
  </r>
  <r>
    <x v="0"/>
    <x v="18"/>
    <x v="11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3"/>
    <x v="8"/>
    <x v="1"/>
    <n v="2"/>
    <n v="2"/>
    <n v="48"/>
    <x v="8"/>
    <n v="26"/>
    <n v="52"/>
    <x v="1"/>
    <n v="2"/>
    <s v="2. EXP - Operating Expense"/>
    <n v="33"/>
    <x v="25"/>
    <n v="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5"/>
    <x v="4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17"/>
    <x v="10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13"/>
    <x v="7"/>
    <n v="2"/>
    <n v="2"/>
    <n v="42"/>
    <x v="11"/>
    <n v="26"/>
    <n v="55"/>
    <x v="6"/>
    <n v="2"/>
    <s v="2. EXP - Operating Expense"/>
    <n v="24"/>
    <x v="3"/>
    <n v="1331"/>
    <n v="25744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3279.69"/>
    <n v="3428.77"/>
    <n v="3130.62"/>
    <n v="3279.69"/>
    <n v="3279.69"/>
    <n v="3130.62"/>
    <n v="3428.77"/>
    <n v="2786.15"/>
    <n v="2786.15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19"/>
    <x v="12"/>
    <n v="2"/>
    <n v="2"/>
    <n v="40"/>
    <x v="4"/>
    <n v="26"/>
    <n v="53"/>
    <x v="3"/>
    <n v="2"/>
    <s v="2. EXP - Operating Expense"/>
    <n v="24"/>
    <x v="3"/>
    <n v="1378"/>
    <n v="50552.91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3329.95"/>
    <n v="2734.35"/>
    <n v="5156.3100000000004"/>
    <n v="5401.85"/>
    <n v="5401.85"/>
    <n v="5156.3100000000004"/>
    <n v="5647.38"/>
    <n v="23789.21"/>
    <n v="23789.21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2"/>
    <x v="2"/>
    <n v="2"/>
    <n v="2"/>
    <n v="41"/>
    <x v="17"/>
    <n v="26"/>
    <n v="54"/>
    <x v="11"/>
    <n v="2"/>
    <s v="2. EXP - Operating Expense"/>
    <n v="24"/>
    <x v="3"/>
    <n v="1389"/>
    <n v="51758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5016"/>
    <n v="4788"/>
    <n v="5016"/>
    <n v="5244"/>
    <n v="4788"/>
    <n v="5016"/>
    <n v="5016"/>
    <n v="4788"/>
    <n v="5244"/>
    <n v="6842"/>
    <n v="6842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2"/>
    <x v="2"/>
    <n v="2"/>
    <n v="2"/>
    <n v="52"/>
    <x v="10"/>
    <n v="26"/>
    <n v="59"/>
    <x v="2"/>
    <n v="2"/>
    <s v="2. EXP - Operating Expense"/>
    <n v="24"/>
    <x v="3"/>
    <n v="1469"/>
    <n v="4075.09"/>
    <n v="440"/>
    <n v="180"/>
    <n v="0"/>
    <n v="0"/>
    <n v="440"/>
    <n v="0"/>
    <n v="440"/>
    <n v="180"/>
    <n v="0"/>
    <n v="0"/>
    <n v="0"/>
    <n v="0"/>
    <n v="440"/>
    <n v="180"/>
    <n v="0"/>
    <n v="385.85"/>
    <n v="368.31"/>
    <n v="385.85"/>
    <n v="403.38"/>
    <n v="368.31"/>
    <n v="385.85"/>
    <n v="385.85"/>
    <n v="368.31"/>
    <n v="403.38"/>
    <n v="620"/>
    <n v="62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2"/>
    <x v="4"/>
    <x v="1"/>
    <n v="2"/>
    <n v="2"/>
    <n v="45"/>
    <x v="6"/>
    <n v="26"/>
    <n v="58"/>
    <x v="4"/>
    <n v="2"/>
    <s v="2. EXP - Operating Expense"/>
    <n v="27"/>
    <x v="38"/>
    <n v="343"/>
    <n v="4373.0550000000003"/>
    <n v="357.52"/>
    <n v="376.56"/>
    <n v="366.47"/>
    <n v="366.47"/>
    <n v="366.47"/>
    <n v="366.47"/>
    <n v="366.47"/>
    <n v="366.47"/>
    <n v="366.47"/>
    <n v="366.46"/>
    <n v="366.47"/>
    <n v="366.47"/>
    <n v="351.85500000000002"/>
    <n v="335.1"/>
    <n v="385.36500000000001"/>
    <n v="368.61"/>
    <n v="351.85500000000002"/>
    <n v="368.61"/>
    <n v="368.61"/>
    <n v="368.61"/>
    <n v="368.61"/>
    <n v="351.85500000000002"/>
    <n v="368.61"/>
    <n v="385.36500000000001"/>
    <n v="4398.7700000000004"/>
    <n v="4373.0550000000003"/>
    <s v="All Budget Divisions"/>
    <s v="CD-80 - Audit and Assurance"/>
    <x v="1"/>
    <s v="USF"/>
    <s v="Employee Expenses"/>
    <s v="Compensation and Benefits"/>
    <n v="-25.715"/>
    <s v="80-801-80.62304"/>
    <s v="801-Corporate Assurance"/>
    <s v="801"/>
    <x v="38"/>
    <x v="3"/>
  </r>
  <r>
    <x v="4"/>
    <x v="9"/>
    <x v="1"/>
    <n v="2"/>
    <n v="2"/>
    <n v="36"/>
    <x v="14"/>
    <n v="26"/>
    <n v="49"/>
    <x v="10"/>
    <n v="2"/>
    <s v="2. EXP - Operating Expense"/>
    <n v="16"/>
    <x v="1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5"/>
    <x v="4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5"/>
    <x v="10"/>
    <x v="1"/>
    <n v="2"/>
    <n v="2"/>
    <n v="55"/>
    <x v="9"/>
    <n v="26"/>
    <n v="59"/>
    <x v="2"/>
    <n v="2"/>
    <s v="2. EXP - Operating Expense"/>
    <n v="27"/>
    <x v="3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9"/>
    <x v="12"/>
    <n v="2"/>
    <n v="2"/>
    <n v="42"/>
    <x v="11"/>
    <n v="26"/>
    <n v="55"/>
    <x v="6"/>
    <n v="2"/>
    <s v="2. EXP - Operating Expense"/>
    <n v="27"/>
    <x v="38"/>
    <n v="1332"/>
    <n v="4140.6499999999996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590.87"/>
    <n v="590.87"/>
    <n v="0"/>
    <n v="0"/>
    <n v="0"/>
    <n v="0"/>
    <n v="0"/>
    <n v="4140.6499999999996"/>
    <n v="4140.6499999999996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73"/>
    <n v="14125.55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105.83"/>
    <n v="1055.57"/>
    <n v="1105.83"/>
    <n v="1156.0999999999999"/>
    <n v="1055.57"/>
    <n v="1105.83"/>
    <n v="1105.83"/>
    <n v="1055.57"/>
    <n v="1156.0999999999999"/>
    <n v="4223.32"/>
    <n v="4223.32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0"/>
    <x v="7"/>
    <x v="5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3"/>
    <x v="8"/>
    <x v="1"/>
    <n v="2"/>
    <n v="2"/>
    <n v="54"/>
    <x v="15"/>
    <n v="26"/>
    <n v="59"/>
    <x v="2"/>
    <n v="6"/>
    <s v="X00000 - Capital Expenses"/>
    <n v="140"/>
    <x v="61"/>
    <n v="878"/>
    <n v="0"/>
    <n v="36390.04"/>
    <n v="16872.86"/>
    <n v="94832.97"/>
    <n v="35363.14"/>
    <n v="146692.22"/>
    <n v="49434.59"/>
    <n v="140908.15"/>
    <n v="164914.44"/>
    <n v="207738.66"/>
    <n v="48212.83"/>
    <n v="-39926.050000000003"/>
    <n v="-1266.83"/>
    <n v="0"/>
    <n v="0"/>
    <n v="0"/>
    <n v="0"/>
    <n v="0"/>
    <n v="0"/>
    <n v="0"/>
    <n v="0"/>
    <n v="0"/>
    <n v="0"/>
    <n v="0"/>
    <n v="0"/>
    <n v="900167.02"/>
    <n v="0"/>
    <s v="All Budget Divisions"/>
    <s v="DA-50 - Rural Health Care (DA)"/>
    <x v="2"/>
    <s v="USF"/>
    <s v="Professional Services"/>
    <s v="Contract Labor"/>
    <n v="-900167.02"/>
    <s v="90-925-50.X00007"/>
    <s v="925-RHC IT Support"/>
    <s v="925"/>
    <x v="61"/>
    <x v="0"/>
  </r>
  <r>
    <x v="0"/>
    <x v="17"/>
    <x v="10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1"/>
    <x v="1"/>
    <x v="1"/>
    <n v="2"/>
    <n v="2"/>
    <n v="50"/>
    <x v="0"/>
    <n v="26"/>
    <n v="50"/>
    <x v="0"/>
    <n v="2"/>
    <s v="2. EXP - Operating Expense"/>
    <n v="146"/>
    <x v="5"/>
    <n v="465"/>
    <n v="0"/>
    <n v="684.92"/>
    <n v="684.92"/>
    <n v="684.92"/>
    <n v="684.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39.72"/>
    <n v="0"/>
    <s v="All Budget Divisions"/>
    <s v="CD-52 - Covid-19 Telehealth (FCC Appropriated Program)"/>
    <x v="0"/>
    <s v="FCC"/>
    <s v="Employee Expenses"/>
    <s v="Dues and Subscriptions"/>
    <n v="-2739.72"/>
    <s v="50-502-52.62200"/>
    <s v="502-Covid-19 Telehealth (FCC Appropriated Program)"/>
    <s v="502"/>
    <x v="5"/>
    <x v="4"/>
  </r>
  <r>
    <x v="2"/>
    <x v="4"/>
    <x v="1"/>
    <n v="2"/>
    <n v="2"/>
    <n v="36"/>
    <x v="14"/>
    <n v="26"/>
    <n v="49"/>
    <x v="10"/>
    <n v="3"/>
    <s v="4. USAC_DEBIT - USAC Administration (Debit to SM)"/>
    <n v="121"/>
    <x v="99"/>
    <n v="237"/>
    <n v="3788086.9188000001"/>
    <n v="298134.46999999997"/>
    <n v="283792.23"/>
    <n v="256888.92"/>
    <n v="281170.38"/>
    <n v="274230.21000000002"/>
    <n v="283851.34000000003"/>
    <n v="282429.40000000002"/>
    <n v="281380.61"/>
    <n v="282938.76"/>
    <n v="216907.31"/>
    <n v="281647.61"/>
    <n v="318415.96999999997"/>
    <n v="303550.73129999998"/>
    <n v="277842.24219999998"/>
    <n v="327077.89490000001"/>
    <n v="316024.66690000001"/>
    <n v="307473.86859999999"/>
    <n v="328341.32829999999"/>
    <n v="329283.47080000001"/>
    <n v="327944.57900000003"/>
    <n v="323450.95"/>
    <n v="304377.40230000002"/>
    <n v="312955.71769999998"/>
    <n v="329764.06679999997"/>
    <n v="3341787.21"/>
    <n v="3788086.9188000001"/>
    <s v="All Budget Divisions"/>
    <s v="BD-40 - Lifeline"/>
    <x v="5"/>
    <s v="USF"/>
    <s v="Allocations"/>
    <s v="Allocations"/>
    <n v="446299.70880000002"/>
    <s v="40-400-40.90121"/>
    <s v="400-Lifeline"/>
    <s v="400"/>
    <x v="99"/>
    <x v="0"/>
  </r>
  <r>
    <x v="0"/>
    <x v="14"/>
    <x v="8"/>
    <n v="2"/>
    <n v="2"/>
    <n v="36"/>
    <x v="14"/>
    <n v="26"/>
    <n v="49"/>
    <x v="10"/>
    <n v="3"/>
    <s v="4. USAC_DEBIT - USAC Administration (Debit to SM)"/>
    <n v="122"/>
    <x v="31"/>
    <n v="1341"/>
    <n v="22411.919999999998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1457.29"/>
    <n v="1974.55"/>
    <n v="1521.54"/>
    <n v="2317.0500000000002"/>
    <n v="2555.0300000000002"/>
    <n v="2355.17"/>
    <n v="2582.56"/>
    <n v="12602.11"/>
    <n v="12602.11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5"/>
    <x v="16"/>
    <x v="9"/>
    <n v="2"/>
    <n v="2"/>
    <n v="34"/>
    <x v="7"/>
    <n v="26"/>
    <n v="47"/>
    <x v="5"/>
    <n v="3"/>
    <s v="4. USAC_DEBIT - USAC Administration (Debit to SM)"/>
    <n v="124"/>
    <x v="63"/>
    <n v="1113"/>
    <n v="150359.23000000001"/>
    <n v="16181.89"/>
    <n v="15180.77"/>
    <n v="14188.48"/>
    <n v="14544.1"/>
    <n v="14213.28"/>
    <n v="14632.11"/>
    <n v="13870.8"/>
    <n v="13831.2"/>
    <n v="17769.669999999998"/>
    <n v="15946.93"/>
    <n v="15813.04"/>
    <n v="15067.01"/>
    <n v="16181.89"/>
    <n v="15180.77"/>
    <n v="14188.48"/>
    <n v="14544.1"/>
    <n v="14213.28"/>
    <n v="14632.11"/>
    <n v="13870.8"/>
    <n v="13831.2"/>
    <n v="17769.669999999998"/>
    <n v="15946.93"/>
    <n v="0"/>
    <n v="0"/>
    <n v="181239.28"/>
    <n v="150359.23000000001"/>
    <s v="All Budget Divisions"/>
    <s v="BD-20 - Schools &amp; Libraries"/>
    <x v="3"/>
    <s v="USF"/>
    <s v="Allocations"/>
    <s v="Allocations"/>
    <n v="-30880.05"/>
    <s v="20-200-20.90233"/>
    <s v="200-Schools &amp; Libraries"/>
    <s v="200"/>
    <x v="63"/>
    <x v="0"/>
  </r>
  <r>
    <x v="0"/>
    <x v="2"/>
    <x v="2"/>
    <n v="2"/>
    <n v="2"/>
    <n v="37"/>
    <x v="5"/>
    <n v="26"/>
    <n v="50"/>
    <x v="0"/>
    <n v="3"/>
    <s v="4. USAC_DEBIT - USAC Administration (Debit to SM)"/>
    <n v="128"/>
    <x v="66"/>
    <n v="1346"/>
    <n v="22701.16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2034.24"/>
    <n v="1977.29"/>
    <n v="1989.95"/>
    <n v="2022.79"/>
    <n v="1999"/>
    <n v="1983.84"/>
    <n v="1924.49"/>
    <n v="1808.73"/>
    <n v="1820.62"/>
    <n v="5140.21"/>
    <n v="5140.21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13"/>
    <x v="7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5"/>
    <x v="20"/>
    <x v="13"/>
    <n v="2"/>
    <n v="2"/>
    <n v="49"/>
    <x v="13"/>
    <n v="26"/>
    <n v="59"/>
    <x v="2"/>
    <n v="6"/>
    <s v="X00000 - Capital Expenses"/>
    <n v="139"/>
    <x v="8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5"/>
    <x v="5"/>
    <n v="2"/>
    <n v="2"/>
    <n v="55"/>
    <x v="9"/>
    <n v="26"/>
    <n v="59"/>
    <x v="2"/>
    <n v="2"/>
    <s v="2. EXP - Operating Expense"/>
    <n v="105"/>
    <x v="1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5"/>
    <x v="4"/>
    <n v="2"/>
    <n v="2"/>
    <n v="35"/>
    <x v="12"/>
    <n v="26"/>
    <n v="48"/>
    <x v="7"/>
    <n v="2"/>
    <s v="2. EXP - Operating Expense"/>
    <n v="105"/>
    <x v="11"/>
    <n v="1340"/>
    <n v="135830.70000000001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636.99"/>
    <n v="570.58000000000004"/>
    <n v="520.96"/>
    <n v="545.77"/>
    <n v="545.77"/>
    <n v="52688.6"/>
    <n v="78822.03"/>
    <n v="2136.9899999999998"/>
    <n v="2136.9899999999998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5"/>
    <x v="20"/>
    <x v="13"/>
    <n v="2"/>
    <n v="2"/>
    <n v="54"/>
    <x v="15"/>
    <n v="26"/>
    <n v="59"/>
    <x v="2"/>
    <n v="2"/>
    <s v="2. EXP - Operating Expense"/>
    <n v="108"/>
    <x v="30"/>
    <n v="1320"/>
    <n v="-10480.59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826.1639"/>
    <n v="-1667.3670999999999"/>
    <n v="-1746.7655"/>
    <n v="-1826.1639"/>
    <n v="-1587.9685999999999"/>
    <n v="-1826.1639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7"/>
    <x v="10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1"/>
    <x v="1"/>
    <x v="1"/>
    <n v="2"/>
    <n v="2"/>
    <n v="55"/>
    <x v="9"/>
    <n v="26"/>
    <n v="59"/>
    <x v="2"/>
    <n v="2"/>
    <s v="2. EXP - Operating Expense"/>
    <n v="110"/>
    <x v="46"/>
    <n v="659"/>
    <n v="29712.49"/>
    <n v="0"/>
    <n v="0"/>
    <n v="0"/>
    <n v="0"/>
    <n v="0"/>
    <n v="0"/>
    <n v="0"/>
    <n v="0"/>
    <n v="0"/>
    <n v="0"/>
    <n v="0"/>
    <n v="-259.68"/>
    <n v="0"/>
    <n v="0"/>
    <n v="0"/>
    <n v="0"/>
    <n v="0"/>
    <n v="0"/>
    <n v="0"/>
    <n v="0"/>
    <n v="0"/>
    <n v="0"/>
    <n v="0"/>
    <n v="29712.49"/>
    <n v="-259.68"/>
    <n v="29712.49"/>
    <s v="All Budget Divisions"/>
    <s v="DA-20 - Schools &amp; Libraries (DA)"/>
    <x v="3"/>
    <s v="USF"/>
    <s v="Employee Expenses"/>
    <s v="Compensation and Benefits"/>
    <n v="29972.17"/>
    <s v="90-926-20.68100"/>
    <s v="926-SL Legacy IT Support"/>
    <s v="926"/>
    <x v="46"/>
    <x v="3"/>
  </r>
  <r>
    <x v="3"/>
    <x v="8"/>
    <x v="1"/>
    <n v="2"/>
    <n v="2"/>
    <n v="45"/>
    <x v="6"/>
    <n v="26"/>
    <n v="58"/>
    <x v="4"/>
    <n v="2"/>
    <s v="2. EXP - Operating Expense"/>
    <n v="110"/>
    <x v="46"/>
    <n v="792"/>
    <n v="-5607.59"/>
    <n v="0"/>
    <n v="0"/>
    <n v="0"/>
    <n v="0"/>
    <n v="0"/>
    <n v="0"/>
    <n v="0"/>
    <n v="0"/>
    <n v="0"/>
    <n v="0"/>
    <n v="0"/>
    <n v="-10979.59"/>
    <n v="0"/>
    <n v="0"/>
    <n v="0"/>
    <n v="0"/>
    <n v="0"/>
    <n v="0"/>
    <n v="0"/>
    <n v="0"/>
    <n v="0"/>
    <n v="0"/>
    <n v="0"/>
    <n v="-5607.59"/>
    <n v="-10979.59"/>
    <n v="-5607.59"/>
    <s v="All Budget Divisions"/>
    <s v="CD-80 - Audit and Assurance"/>
    <x v="1"/>
    <s v="USF"/>
    <s v="Employee Expenses"/>
    <s v="Compensation and Benefits"/>
    <n v="5372"/>
    <s v="80-854-80.68100"/>
    <s v="854-Payment Quality Assurance"/>
    <s v="854"/>
    <x v="46"/>
    <x v="3"/>
  </r>
  <r>
    <x v="5"/>
    <x v="16"/>
    <x v="9"/>
    <n v="2"/>
    <n v="2"/>
    <n v="38"/>
    <x v="18"/>
    <n v="26"/>
    <n v="51"/>
    <x v="8"/>
    <n v="2"/>
    <s v="2. EXP - Operating Expense"/>
    <n v="97"/>
    <x v="16"/>
    <n v="1137"/>
    <n v="817.19"/>
    <n v="0"/>
    <n v="0"/>
    <n v="0"/>
    <n v="0"/>
    <n v="0"/>
    <n v="86.11"/>
    <n v="49.73"/>
    <n v="0"/>
    <n v="305.10000000000002"/>
    <n v="376.25"/>
    <n v="229.7"/>
    <n v="239.3"/>
    <n v="0"/>
    <n v="0"/>
    <n v="0"/>
    <n v="0"/>
    <n v="0"/>
    <n v="86.11"/>
    <n v="49.73"/>
    <n v="0"/>
    <n v="305.10000000000002"/>
    <n v="376.25"/>
    <n v="0"/>
    <n v="0"/>
    <n v="1286.19"/>
    <n v="817.19"/>
    <s v="All Budget Divisions"/>
    <s v="CD-60 - Chief Executive Office"/>
    <x v="1"/>
    <s v="USF"/>
    <s v="Employee Expenses"/>
    <s v="Travel"/>
    <n v="-469"/>
    <s v="60-600-60.66800"/>
    <s v="600-Chief Executive Office"/>
    <s v="600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492"/>
    <n v="157.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35"/>
    <n v="0"/>
    <n v="0"/>
    <n v="0"/>
    <n v="0"/>
    <n v="0"/>
    <n v="0"/>
    <n v="157.5"/>
    <n v="157.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5"/>
    <x v="16"/>
    <x v="9"/>
    <n v="2"/>
    <n v="2"/>
    <n v="42"/>
    <x v="11"/>
    <n v="26"/>
    <n v="55"/>
    <x v="6"/>
    <n v="2"/>
    <s v="2. EXP - Operating Expense"/>
    <n v="100"/>
    <x v="18"/>
    <n v="1193"/>
    <n v="4046729.32"/>
    <n v="439233.7"/>
    <n v="384924.17"/>
    <n v="403092.65"/>
    <n v="424296.93"/>
    <n v="424717.6"/>
    <n v="419942.31"/>
    <n v="438443.12"/>
    <n v="376809.2"/>
    <n v="404907.05"/>
    <n v="421924.42"/>
    <n v="368559.82"/>
    <n v="494343.75"/>
    <n v="439233.7"/>
    <n v="384924.17"/>
    <n v="403092.65"/>
    <n v="424296.93"/>
    <n v="424717.6"/>
    <n v="419942.31"/>
    <n v="438443.12"/>
    <n v="376809.2"/>
    <n v="404907.05"/>
    <n v="421924.42"/>
    <n v="-91561.83"/>
    <n v="0"/>
    <n v="5001194.72"/>
    <n v="4046729.32"/>
    <s v="All Budget Divisions"/>
    <s v="CD-70 - Finance"/>
    <x v="1"/>
    <s v="USF"/>
    <s v="Employee Expenses"/>
    <s v="Compensation and Benefits"/>
    <n v="-954465.4"/>
    <s v="70-700-70.68000"/>
    <s v="700-Finance"/>
    <s v="700"/>
    <x v="18"/>
    <x v="3"/>
  </r>
  <r>
    <x v="0"/>
    <x v="7"/>
    <x v="5"/>
    <n v="2"/>
    <n v="2"/>
    <n v="41"/>
    <x v="17"/>
    <n v="26"/>
    <n v="54"/>
    <x v="11"/>
    <n v="2"/>
    <s v="2. EXP - Operating Expense"/>
    <n v="100"/>
    <x v="18"/>
    <n v="1389"/>
    <n v="2285966.58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283703.58"/>
    <n v="286630.5"/>
    <n v="264016.59999999998"/>
    <n v="0"/>
    <n v="0"/>
    <n v="0"/>
    <n v="0"/>
    <n v="2579825.36"/>
    <n v="2285966.58"/>
    <s v="All Budget Divisions"/>
    <s v="CD-65 - Office of the General Counsel"/>
    <x v="1"/>
    <s v="USF"/>
    <s v="Employee Expenses"/>
    <s v="Compensation and Benefits"/>
    <n v="-293858.78000000003"/>
    <s v="65-650-65.68000"/>
    <s v="650-Office of the General Counsel"/>
    <s v="650"/>
    <x v="18"/>
    <x v="3"/>
  </r>
  <r>
    <x v="0"/>
    <x v="7"/>
    <x v="5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4"/>
    <x v="9"/>
    <x v="1"/>
    <n v="2"/>
    <n v="2"/>
    <n v="52"/>
    <x v="10"/>
    <n v="26"/>
    <n v="54"/>
    <x v="11"/>
    <n v="2"/>
    <s v="2. EXP - Operating Expense"/>
    <n v="105"/>
    <x v="11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18"/>
    <x v="11"/>
    <n v="2"/>
    <n v="2"/>
    <n v="35"/>
    <x v="12"/>
    <n v="26"/>
    <n v="48"/>
    <x v="7"/>
    <n v="2"/>
    <s v="2. EXP - Operating Expense"/>
    <n v="73"/>
    <x v="56"/>
    <n v="1340"/>
    <n v="1949137.5"/>
    <n v="7637.5"/>
    <n v="7200"/>
    <n v="5920"/>
    <n v="6790"/>
    <n v="5480"/>
    <n v="6677.5"/>
    <n v="11335"/>
    <n v="637.5"/>
    <n v="6077.5"/>
    <n v="0"/>
    <n v="0"/>
    <n v="0"/>
    <n v="7637.5"/>
    <n v="176500"/>
    <n v="176500"/>
    <n v="176500"/>
    <n v="176500"/>
    <n v="176500"/>
    <n v="176500"/>
    <n v="176500"/>
    <n v="176500"/>
    <n v="176500"/>
    <n v="176500"/>
    <n v="176500"/>
    <n v="7637.5"/>
    <n v="7637.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3"/>
    <x v="8"/>
    <x v="1"/>
    <n v="2"/>
    <n v="2"/>
    <n v="33"/>
    <x v="20"/>
    <n v="26"/>
    <n v="52"/>
    <x v="1"/>
    <n v="2"/>
    <s v="2. EXP - Operating Expense"/>
    <n v="74"/>
    <x v="33"/>
    <n v="7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0"/>
    <x v="0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2"/>
    <x v="4"/>
    <x v="1"/>
    <n v="2"/>
    <n v="2"/>
    <n v="45"/>
    <x v="6"/>
    <n v="26"/>
    <n v="58"/>
    <x v="4"/>
    <n v="2"/>
    <s v="2. EXP - Operating Expense"/>
    <n v="83"/>
    <x v="13"/>
    <n v="340"/>
    <n v="329501.18939999997"/>
    <n v="36294.79"/>
    <n v="29027.22"/>
    <n v="32866.47"/>
    <n v="33974.1"/>
    <n v="31135.39"/>
    <n v="32523.14"/>
    <n v="30645.75"/>
    <n v="29405.99"/>
    <n v="26712.61"/>
    <n v="24076.29"/>
    <n v="26385.25"/>
    <n v="38717.54"/>
    <n v="34509.306700000001"/>
    <n v="26341.257799999999"/>
    <n v="30151.487499999999"/>
    <n v="28840.553199999998"/>
    <n v="27529.618999999999"/>
    <n v="28840.553199999998"/>
    <n v="28840.553199999998"/>
    <n v="28266.4385"/>
    <n v="26884.334599999998"/>
    <n v="23560.809499999999"/>
    <n v="23022.993600000002"/>
    <n v="22713.282599999999"/>
    <n v="371764.54"/>
    <n v="329501.18939999997"/>
    <s v="All Budget Divisions"/>
    <s v="CD-80 - Audit and Assurance"/>
    <x v="1"/>
    <s v="USF"/>
    <s v="Employee Expenses"/>
    <s v="Compensation and Benefits"/>
    <n v="-42263.350599999998"/>
    <s v="80-800-80.66000"/>
    <s v="800-Audit and Assurance"/>
    <s v="800"/>
    <x v="13"/>
    <x v="3"/>
  </r>
  <r>
    <x v="5"/>
    <x v="10"/>
    <x v="1"/>
    <n v="2"/>
    <n v="2"/>
    <n v="33"/>
    <x v="20"/>
    <n v="26"/>
    <n v="55"/>
    <x v="6"/>
    <n v="2"/>
    <s v="2. EXP - Operating Expense"/>
    <n v="83"/>
    <x v="13"/>
    <n v="1110"/>
    <n v="89244.149600000004"/>
    <n v="13611.5"/>
    <n v="8389.19"/>
    <n v="8951.1"/>
    <n v="9582.6299999999992"/>
    <n v="9620.81"/>
    <n v="8973.6299999999992"/>
    <n v="9756.68"/>
    <n v="10020.4"/>
    <n v="7855.75"/>
    <n v="7914.18"/>
    <n v="7588.02"/>
    <n v="14051.53"/>
    <n v="9954.1345000000001"/>
    <n v="7374.9558999999999"/>
    <n v="7724.3707000000004"/>
    <n v="8092.1979000000001"/>
    <n v="8092.1979000000001"/>
    <n v="7724.3707000000004"/>
    <n v="8415.4238000000005"/>
    <n v="6871.5502999999999"/>
    <n v="7031.7687999999998"/>
    <n v="6044.2919000000002"/>
    <n v="4958.9975999999997"/>
    <n v="6959.8896000000004"/>
    <n v="116315.42"/>
    <n v="89244.149600000004"/>
    <s v="All Budget Divisions"/>
    <s v="CD-10 - Contributors/499"/>
    <x v="1"/>
    <s v="USF"/>
    <s v="Employee Expenses"/>
    <s v="Compensation and Benefits"/>
    <n v="-27071.270400000001"/>
    <s v="10-110-10.66000"/>
    <s v="110-Contributors"/>
    <s v="110"/>
    <x v="13"/>
    <x v="3"/>
  </r>
  <r>
    <x v="0"/>
    <x v="0"/>
    <x v="0"/>
    <n v="2"/>
    <n v="2"/>
    <n v="41"/>
    <x v="17"/>
    <n v="26"/>
    <n v="54"/>
    <x v="11"/>
    <n v="2"/>
    <s v="2. EXP - Operating Expense"/>
    <n v="83"/>
    <x v="13"/>
    <n v="1389"/>
    <n v="254950.3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3213.67"/>
    <n v="24644.58"/>
    <n v="21758.86"/>
    <n v="23530.76"/>
    <n v="11713.13"/>
    <n v="8077.76"/>
    <n v="17112.64"/>
    <n v="218046.77"/>
    <n v="218046.77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14"/>
    <x v="8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5"/>
    <x v="4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5"/>
    <x v="15"/>
    <x v="5"/>
    <n v="2"/>
    <n v="2"/>
    <n v="36"/>
    <x v="14"/>
    <n v="26"/>
    <n v="49"/>
    <x v="10"/>
    <n v="2"/>
    <s v="2. EXP - Operating Expense"/>
    <n v="57"/>
    <x v="22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2"/>
    <x v="2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4"/>
    <x v="8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504"/>
    <n v="7954544.46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856948.35"/>
    <n v="737938.91"/>
    <n v="776113.87"/>
    <n v="784960.74"/>
    <n v="789161.88"/>
    <n v="664957.02"/>
    <n v="632008"/>
    <n v="178586.72"/>
    <n v="706390.73"/>
    <n v="694607.94"/>
    <n v="635643.22"/>
    <n v="497227.08"/>
    <n v="497227.08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3"/>
    <x v="8"/>
    <x v="1"/>
    <n v="2"/>
    <n v="2"/>
    <n v="50"/>
    <x v="0"/>
    <n v="26"/>
    <n v="59"/>
    <x v="2"/>
    <n v="2"/>
    <s v="2. EXP - Operating Expense"/>
    <n v="31"/>
    <x v="24"/>
    <n v="7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5"/>
    <x v="15"/>
    <x v="5"/>
    <n v="2"/>
    <n v="2"/>
    <n v="50"/>
    <x v="0"/>
    <n v="26"/>
    <n v="55"/>
    <x v="6"/>
    <n v="2"/>
    <s v="2. EXP - Operating Expense"/>
    <n v="31"/>
    <x v="24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1"/>
    <x v="6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4"/>
    <x v="9"/>
    <x v="1"/>
    <n v="2"/>
    <n v="2"/>
    <n v="36"/>
    <x v="14"/>
    <n v="26"/>
    <n v="49"/>
    <x v="10"/>
    <n v="2"/>
    <s v="2. EXP - Operating Expense"/>
    <n v="38"/>
    <x v="26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7"/>
    <x v="5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8"/>
    <x v="11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5"/>
    <x v="20"/>
    <x v="13"/>
    <n v="2"/>
    <n v="2"/>
    <n v="54"/>
    <x v="15"/>
    <n v="26"/>
    <n v="59"/>
    <x v="2"/>
    <n v="2"/>
    <s v="2. EXP - Operating Expense"/>
    <n v="17"/>
    <x v="2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3"/>
    <x v="3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1"/>
    <x v="1"/>
    <x v="1"/>
    <n v="2"/>
    <n v="2"/>
    <n v="57"/>
    <x v="19"/>
    <n v="26"/>
    <n v="59"/>
    <x v="2"/>
    <n v="2"/>
    <s v="2. EXP - Operating Expense"/>
    <n v="18"/>
    <x v="2"/>
    <n v="579"/>
    <n v="8342.4"/>
    <n v="0"/>
    <n v="0"/>
    <n v="0"/>
    <n v="0"/>
    <n v="0"/>
    <n v="0"/>
    <n v="0"/>
    <n v="0"/>
    <n v="0"/>
    <n v="0"/>
    <n v="0"/>
    <n v="0"/>
    <n v="695.2"/>
    <n v="695.2"/>
    <n v="695.2"/>
    <n v="695.2"/>
    <n v="695.2"/>
    <n v="695.2"/>
    <n v="695.2"/>
    <n v="695.2"/>
    <n v="695.2"/>
    <n v="695.2"/>
    <n v="695.2"/>
    <n v="695.2"/>
    <n v="0"/>
    <n v="8342.4"/>
    <s v="All Budget Divisions"/>
    <s v="DA-75 - Connected Care Pilot (DA)"/>
    <x v="6"/>
    <s v="USF"/>
    <s v="General and Administrative"/>
    <s v="Computer Support and Maintenance"/>
    <n v="8342.4"/>
    <s v="90-770-75.61420"/>
    <s v="770-Connected Care Pilot"/>
    <s v="770"/>
    <x v="2"/>
    <x v="2"/>
  </r>
  <r>
    <x v="2"/>
    <x v="4"/>
    <x v="1"/>
    <n v="2"/>
    <n v="2"/>
    <n v="46"/>
    <x v="3"/>
    <n v="26"/>
    <n v="59"/>
    <x v="2"/>
    <n v="2"/>
    <s v="2. EXP - Operating Expense"/>
    <n v="24"/>
    <x v="3"/>
    <n v="399"/>
    <n v="27465.230500000001"/>
    <n v="470"/>
    <n v="0"/>
    <n v="0"/>
    <n v="0"/>
    <n v="0"/>
    <n v="0"/>
    <n v="0"/>
    <n v="0"/>
    <n v="0"/>
    <n v="0"/>
    <n v="0"/>
    <n v="0"/>
    <n v="2209.8461000000002"/>
    <n v="2104.6154000000001"/>
    <n v="2420.3076999999998"/>
    <n v="2315.0769"/>
    <n v="2209.8461000000002"/>
    <n v="2315.0769"/>
    <n v="2315.0769"/>
    <n v="2315.0769"/>
    <n v="2315.0769"/>
    <n v="2209.8461000000002"/>
    <n v="2315.0769"/>
    <n v="2420.3076999999998"/>
    <n v="470"/>
    <n v="27465.230500000001"/>
    <s v="All Budget Divisions"/>
    <s v="CD-90 - Information Technology"/>
    <x v="1"/>
    <s v="USF"/>
    <s v="Employee Expenses"/>
    <s v="Compensation and Benefits"/>
    <n v="26995.230500000001"/>
    <s v="90-909-90.62301"/>
    <s v="909-Project Management Office"/>
    <s v="909"/>
    <x v="3"/>
    <x v="3"/>
  </r>
  <r>
    <x v="3"/>
    <x v="8"/>
    <x v="1"/>
    <n v="2"/>
    <n v="2"/>
    <n v="39"/>
    <x v="1"/>
    <n v="26"/>
    <n v="52"/>
    <x v="1"/>
    <n v="2"/>
    <s v="2. EXP - Operating Expense"/>
    <n v="27"/>
    <x v="38"/>
    <n v="707"/>
    <n v="18631.560000000001"/>
    <n v="1332.76"/>
    <n v="1420.8"/>
    <n v="1385.53"/>
    <n v="1378.41"/>
    <n v="1378.41"/>
    <n v="1378.41"/>
    <n v="1520.3"/>
    <n v="1527.81"/>
    <n v="1394.28"/>
    <n v="1475.33"/>
    <n v="1699.16"/>
    <n v="1595.57"/>
    <n v="1548.162"/>
    <n v="1407.42"/>
    <n v="1618.5329999999999"/>
    <n v="1407.42"/>
    <n v="1618.5329999999999"/>
    <n v="1635.288"/>
    <n v="1618.5329999999999"/>
    <n v="1725.7650000000001"/>
    <n v="1477.7909999999999"/>
    <n v="1548.162"/>
    <n v="1548.162"/>
    <n v="1477.7909999999999"/>
    <n v="17486.77"/>
    <n v="18631.560000000001"/>
    <s v="All Budget Divisions"/>
    <s v="CD-61 - Office of the Chief Administrative Officer Division"/>
    <x v="1"/>
    <s v="USF"/>
    <s v="Employee Expenses"/>
    <s v="Compensation and Benefits"/>
    <n v="1144.79"/>
    <s v="61-601-61.62304"/>
    <s v="601-Data Strategy"/>
    <s v="601"/>
    <x v="38"/>
    <x v="3"/>
  </r>
  <r>
    <x v="5"/>
    <x v="10"/>
    <x v="1"/>
    <n v="2"/>
    <n v="2"/>
    <n v="36"/>
    <x v="14"/>
    <n v="26"/>
    <n v="49"/>
    <x v="10"/>
    <n v="2"/>
    <s v="2. EXP - Operating Expense"/>
    <n v="27"/>
    <x v="3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6"/>
    <x v="1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931208.79"/>
    <n v="0"/>
    <s v="All Budget Divisions"/>
    <s v="DA-40 - Lifeline (DA)"/>
    <x v="5"/>
    <s v="USF"/>
    <s v="Professional Services"/>
    <s v="Other Professional Services"/>
    <n v="-931208.79"/>
    <s v="90-917-40.X00005"/>
    <s v="917-IT Lifeline Support"/>
    <s v="917"/>
    <x v="7"/>
    <x v="5"/>
  </r>
  <r>
    <x v="0"/>
    <x v="5"/>
    <x v="4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1"/>
    <x v="6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0"/>
    <x v="0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2"/>
    <x v="4"/>
    <x v="1"/>
    <n v="2"/>
    <n v="2"/>
    <n v="34"/>
    <x v="7"/>
    <n v="26"/>
    <n v="47"/>
    <x v="5"/>
    <n v="3"/>
    <s v="4. USAC_DEBIT - USAC Administration (Debit to SM)"/>
    <n v="121"/>
    <x v="99"/>
    <n v="229"/>
    <n v="5296526.9115000004"/>
    <n v="416906.75"/>
    <n v="396850.77"/>
    <n v="359229.6"/>
    <n v="393184.42"/>
    <n v="383479.39"/>
    <n v="396933.43"/>
    <n v="394945.02"/>
    <n v="393478.40000000002"/>
    <n v="395657.29"/>
    <n v="303319.90999999997"/>
    <n v="393851.77"/>
    <n v="445268.09"/>
    <n v="424426.53830000001"/>
    <n v="388480.76730000001"/>
    <n v="457322.36609999998"/>
    <n v="441867.67320000002"/>
    <n v="429911.8934"/>
    <n v="459088.90659999999"/>
    <n v="460406.21610000002"/>
    <n v="458534.1691"/>
    <n v="452251.14889999997"/>
    <n v="425582.39480000001"/>
    <n v="437576.64919999999"/>
    <n v="461078.18849999999"/>
    <n v="4673104.84"/>
    <n v="5296526.9115000004"/>
    <s v="All Budget Divisions"/>
    <s v="BD-20 - Schools &amp; Libraries"/>
    <x v="3"/>
    <s v="USF"/>
    <s v="Allocations"/>
    <s v="Allocations"/>
    <n v="623422.07149999996"/>
    <s v="20-200-20.90121"/>
    <s v="200-Schools &amp; Libraries"/>
    <s v="200"/>
    <x v="99"/>
    <x v="0"/>
  </r>
  <r>
    <x v="5"/>
    <x v="20"/>
    <x v="13"/>
    <n v="2"/>
    <n v="2"/>
    <n v="34"/>
    <x v="7"/>
    <n v="26"/>
    <n v="47"/>
    <x v="5"/>
    <n v="3"/>
    <s v="4. USAC_DEBIT - USAC Administration (Debit to SM)"/>
    <n v="124"/>
    <x v="63"/>
    <n v="1113"/>
    <n v="175556.10260000001"/>
    <n v="16181.89"/>
    <n v="15180.77"/>
    <n v="14188.48"/>
    <n v="14544.1"/>
    <n v="14213.28"/>
    <n v="14632.11"/>
    <n v="13870.8"/>
    <n v="13831.2"/>
    <n v="17769.669999999998"/>
    <n v="15946.93"/>
    <n v="15813.04"/>
    <n v="15067.01"/>
    <n v="16181.89"/>
    <n v="15180.77"/>
    <n v="14188.48"/>
    <n v="14544.1"/>
    <n v="14213.28"/>
    <n v="14632.11"/>
    <n v="14963.470499999999"/>
    <n v="15864.1055"/>
    <n v="14006.0497"/>
    <n v="14310.739100000001"/>
    <n v="13613.1286"/>
    <n v="13857.9792"/>
    <n v="88940.63"/>
    <n v="88940.63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0"/>
    <x v="0"/>
    <n v="2"/>
    <n v="2"/>
    <n v="35"/>
    <x v="12"/>
    <n v="26"/>
    <n v="48"/>
    <x v="7"/>
    <n v="3"/>
    <s v="4. USAC_DEBIT - USAC Administration (Debit to SM)"/>
    <n v="125"/>
    <x v="64"/>
    <n v="1340"/>
    <n v="5905.41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202.18"/>
    <n v="306.22000000000003"/>
    <n v="400.3"/>
    <n v="269.41000000000003"/>
    <n v="930.17"/>
    <n v="571.99"/>
    <n v="1101.9000000000001"/>
    <n v="3301.35"/>
    <n v="3301.35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3"/>
    <x v="8"/>
    <x v="1"/>
    <n v="2"/>
    <n v="2"/>
    <n v="48"/>
    <x v="8"/>
    <n v="26"/>
    <n v="59"/>
    <x v="2"/>
    <n v="2"/>
    <s v="2. EXP - Operating Expense"/>
    <n v="107"/>
    <x v="12"/>
    <n v="793"/>
    <n v="0"/>
    <n v="1537.4"/>
    <n v="3572.54"/>
    <n v="4359.54"/>
    <n v="1409.14"/>
    <n v="2098.33"/>
    <n v="1502.75"/>
    <n v="2830.8"/>
    <n v="4333.75"/>
    <n v="2538.19"/>
    <n v="3342.27"/>
    <n v="5688.72"/>
    <n v="3308.49"/>
    <n v="0"/>
    <n v="0"/>
    <n v="0"/>
    <n v="0"/>
    <n v="0"/>
    <n v="0"/>
    <n v="0"/>
    <n v="0"/>
    <n v="0"/>
    <n v="0"/>
    <n v="0"/>
    <n v="0"/>
    <n v="36521.919999999998"/>
    <n v="0"/>
    <s v="All Budget Divisions"/>
    <s v="CD-22 - ECF (FCC Appropriated Program)"/>
    <x v="0"/>
    <s v="FCC"/>
    <s v="Employee Expenses"/>
    <s v="Compensation and Benefits"/>
    <n v="-36521.919999999998"/>
    <s v="90-202-22.68008"/>
    <s v="202-ECF (FCC Appropriated Program)"/>
    <s v="202"/>
    <x v="12"/>
    <x v="0"/>
  </r>
  <r>
    <x v="5"/>
    <x v="20"/>
    <x v="13"/>
    <n v="2"/>
    <n v="2"/>
    <n v="49"/>
    <x v="13"/>
    <n v="26"/>
    <n v="54"/>
    <x v="11"/>
    <n v="2"/>
    <s v="2. EXP - Operating Expense"/>
    <n v="107"/>
    <x v="12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5"/>
    <x v="20"/>
    <x v="13"/>
    <n v="2"/>
    <n v="2"/>
    <n v="48"/>
    <x v="8"/>
    <n v="26"/>
    <n v="55"/>
    <x v="6"/>
    <n v="2"/>
    <s v="2. EXP - Operating Expense"/>
    <n v="107"/>
    <x v="12"/>
    <n v="1185"/>
    <n v="548.38"/>
    <n v="548.38"/>
    <n v="0"/>
    <n v="0"/>
    <n v="0"/>
    <n v="0"/>
    <n v="0"/>
    <n v="0"/>
    <n v="0"/>
    <n v="0"/>
    <n v="0"/>
    <n v="0"/>
    <n v="0"/>
    <n v="548.38"/>
    <n v="0"/>
    <n v="0"/>
    <n v="0"/>
    <n v="0"/>
    <n v="0"/>
    <n v="0"/>
    <n v="0"/>
    <n v="0"/>
    <n v="0"/>
    <n v="0"/>
    <n v="0"/>
    <n v="548.38"/>
    <n v="548.38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5"/>
    <x v="20"/>
    <x v="13"/>
    <n v="2"/>
    <n v="2"/>
    <n v="37"/>
    <x v="5"/>
    <n v="26"/>
    <n v="50"/>
    <x v="0"/>
    <n v="2"/>
    <s v="2. EXP - Operating Expense"/>
    <n v="108"/>
    <x v="30"/>
    <n v="1127"/>
    <n v="-55058.065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93.4508999999998"/>
    <n v="-8759.2378000000008"/>
    <n v="-9176.3443000000007"/>
    <n v="-9593.4508999999998"/>
    <n v="-8342.1311999999998"/>
    <n v="-9593.4508999999998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17"/>
    <x v="10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11"/>
    <x v="6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1"/>
    <x v="6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6"/>
    <x v="12"/>
    <x v="6"/>
    <n v="2"/>
    <n v="2"/>
    <n v="34"/>
    <x v="7"/>
    <n v="26"/>
    <n v="47"/>
    <x v="5"/>
    <n v="2"/>
    <s v="2. EXP - Operating Expense"/>
    <n v="100"/>
    <x v="18"/>
    <n v="1517"/>
    <n v="7004082.3799999999"/>
    <n v="0"/>
    <n v="0"/>
    <n v="0"/>
    <n v="0"/>
    <n v="0"/>
    <n v="0"/>
    <n v="0"/>
    <n v="0"/>
    <n v="0"/>
    <n v="0"/>
    <n v="0"/>
    <n v="0"/>
    <n v="538775.56769199995"/>
    <n v="538775.56769199995"/>
    <n v="538775.56769199995"/>
    <n v="808163.35153800005"/>
    <n v="538775.56769199995"/>
    <n v="538775.56769199995"/>
    <n v="538775.56769199995"/>
    <n v="538775.56769199995"/>
    <n v="808163.35153800005"/>
    <n v="538775.56769199995"/>
    <n v="538775.56769199995"/>
    <n v="538775.56769599998"/>
    <n v="0"/>
    <n v="0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2"/>
    <x v="4"/>
    <x v="1"/>
    <n v="2"/>
    <n v="2"/>
    <n v="35"/>
    <x v="12"/>
    <n v="26"/>
    <n v="48"/>
    <x v="7"/>
    <n v="2"/>
    <s v="2. EXP - Operating Expense"/>
    <n v="105"/>
    <x v="11"/>
    <n v="234"/>
    <n v="135398.91390000001"/>
    <n v="1008.83"/>
    <n v="0"/>
    <n v="0"/>
    <n v="0"/>
    <n v="0"/>
    <n v="1500"/>
    <n v="625"/>
    <n v="100"/>
    <n v="1600"/>
    <n v="0"/>
    <n v="2315"/>
    <n v="89698.27"/>
    <n v="420.01600000000002"/>
    <n v="400.01519999999999"/>
    <n v="460.01749999999998"/>
    <n v="440.01670000000001"/>
    <n v="420.01600000000002"/>
    <n v="440.01670000000001"/>
    <n v="440.01670000000001"/>
    <n v="440.01670000000001"/>
    <n v="440.01670000000001"/>
    <n v="420.01600000000002"/>
    <n v="440.01670000000001"/>
    <n v="130638.73299999999"/>
    <n v="96847.1"/>
    <n v="135398.91390000001"/>
    <s v="All Budget Divisions"/>
    <s v="BD-30 - High Cost"/>
    <x v="4"/>
    <s v="USF"/>
    <s v="Employee Expenses"/>
    <s v="Compensation and Benefits"/>
    <n v="38551.813900000001"/>
    <s v="30-300-30.68005"/>
    <s v="300-High Cost"/>
    <s v="300"/>
    <x v="11"/>
    <x v="3"/>
  </r>
  <r>
    <x v="0"/>
    <x v="3"/>
    <x v="3"/>
    <n v="2"/>
    <n v="2"/>
    <n v="36"/>
    <x v="14"/>
    <n v="26"/>
    <n v="49"/>
    <x v="10"/>
    <n v="2"/>
    <s v="2. EXP - Operating Expense"/>
    <n v="105"/>
    <x v="11"/>
    <n v="1341"/>
    <n v="200580.69"/>
    <n v="0"/>
    <n v="500"/>
    <n v="1600"/>
    <n v="500"/>
    <n v="1300"/>
    <n v="1950"/>
    <n v="1100"/>
    <n v="0"/>
    <n v="0"/>
    <n v="0"/>
    <n v="0"/>
    <n v="0"/>
    <n v="0"/>
    <n v="500"/>
    <n v="1600"/>
    <n v="0"/>
    <n v="920.77"/>
    <n v="964.62"/>
    <n v="1008.46"/>
    <n v="920.77"/>
    <n v="964.62"/>
    <n v="964.62"/>
    <n v="77243.81"/>
    <n v="115493.02"/>
    <n v="2600"/>
    <n v="2100"/>
    <s v="All Budget Divisions"/>
    <s v="BD-40 - Lifeline"/>
    <x v="5"/>
    <s v="USF"/>
    <s v="Employee Expenses"/>
    <s v="Compensation and Benefits"/>
    <n v="-500"/>
    <s v="40-400-40.68005"/>
    <s v="400-Lifeline"/>
    <s v="400"/>
    <x v="11"/>
    <x v="3"/>
  </r>
  <r>
    <x v="0"/>
    <x v="3"/>
    <x v="3"/>
    <n v="2"/>
    <n v="2"/>
    <n v="39"/>
    <x v="1"/>
    <n v="26"/>
    <n v="52"/>
    <x v="1"/>
    <n v="2"/>
    <s v="2. EXP - Operating Expense"/>
    <n v="105"/>
    <x v="11"/>
    <n v="1403"/>
    <n v="10435.07"/>
    <n v="175"/>
    <n v="0"/>
    <n v="0"/>
    <n v="200"/>
    <n v="0"/>
    <n v="0"/>
    <n v="150"/>
    <n v="0"/>
    <n v="0"/>
    <n v="0"/>
    <n v="0"/>
    <n v="0"/>
    <n v="175"/>
    <n v="0"/>
    <n v="0"/>
    <n v="0"/>
    <n v="60.58"/>
    <n v="63.46"/>
    <n v="66.349999999999994"/>
    <n v="60.58"/>
    <n v="63.46"/>
    <n v="63.46"/>
    <n v="3962.68"/>
    <n v="5919.5"/>
    <n v="375"/>
    <n v="175"/>
    <s v="All Budget Divisions"/>
    <s v="CD-61 - Office of the Chief Administrative Officer Division"/>
    <x v="1"/>
    <s v="USF"/>
    <s v="Employee Expenses"/>
    <s v="Compensation and Benefits"/>
    <n v="-200"/>
    <s v="70-735-70.68005"/>
    <s v="735-Facilities"/>
    <s v="735"/>
    <x v="11"/>
    <x v="3"/>
  </r>
  <r>
    <x v="2"/>
    <x v="4"/>
    <x v="1"/>
    <n v="2"/>
    <n v="2"/>
    <n v="48"/>
    <x v="8"/>
    <n v="26"/>
    <n v="47"/>
    <x v="5"/>
    <n v="2"/>
    <s v="2. EXP - Operating Expense"/>
    <n v="107"/>
    <x v="12"/>
    <n v="230"/>
    <n v="0"/>
    <n v="0"/>
    <n v="0"/>
    <n v="3485.15"/>
    <n v="28339.61"/>
    <n v="50926.59"/>
    <n v="63296.58"/>
    <n v="61903.91"/>
    <n v="56261.35"/>
    <n v="45501.96"/>
    <n v="35392.6"/>
    <n v="25117.05"/>
    <n v="11360.27"/>
    <n v="0"/>
    <n v="0"/>
    <n v="0"/>
    <n v="0"/>
    <n v="0"/>
    <n v="0"/>
    <n v="0"/>
    <n v="0"/>
    <n v="0"/>
    <n v="0"/>
    <n v="0"/>
    <n v="0"/>
    <n v="381585.07"/>
    <n v="0"/>
    <s v="All Budget Divisions"/>
    <s v="CD-22 - ECF (FCC Appropriated Program)"/>
    <x v="0"/>
    <s v="FCC"/>
    <s v="Employee Expenses"/>
    <s v="Compensation and Benefits"/>
    <n v="-381585.07"/>
    <s v="20-202-22.68008"/>
    <s v="202-ECF (FCC Appropriated Program)"/>
    <s v="202"/>
    <x v="12"/>
    <x v="0"/>
  </r>
  <r>
    <x v="5"/>
    <x v="16"/>
    <x v="9"/>
    <n v="2"/>
    <n v="2"/>
    <n v="54"/>
    <x v="15"/>
    <n v="26"/>
    <n v="59"/>
    <x v="2"/>
    <n v="2"/>
    <s v="2. EXP - Operating Expense"/>
    <n v="57"/>
    <x v="22"/>
    <n v="13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17"/>
    <x v="10"/>
    <n v="2"/>
    <n v="2"/>
    <n v="46"/>
    <x v="3"/>
    <n v="26"/>
    <n v="59"/>
    <x v="2"/>
    <n v="2"/>
    <s v="2. EXP - Operating Expense"/>
    <n v="83"/>
    <x v="13"/>
    <n v="1477"/>
    <n v="244293.49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4335.3"/>
    <n v="24335.3"/>
    <n v="23229.15"/>
    <n v="24335.3"/>
    <n v="25038.18"/>
    <n v="21246.28"/>
    <n v="18531.23"/>
    <n v="12740.69"/>
    <n v="7673.36"/>
    <n v="14456.47"/>
    <n v="48372.23"/>
    <n v="48372.23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6"/>
    <x v="12"/>
    <x v="6"/>
    <n v="2"/>
    <n v="2"/>
    <n v="40"/>
    <x v="4"/>
    <n v="26"/>
    <n v="53"/>
    <x v="3"/>
    <n v="2"/>
    <s v="2. EXP - Operating Expense"/>
    <n v="95"/>
    <x v="79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1"/>
    <x v="6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6"/>
    <x v="12"/>
    <x v="6"/>
    <n v="2"/>
    <n v="2"/>
    <n v="55"/>
    <x v="9"/>
    <n v="26"/>
    <n v="59"/>
    <x v="2"/>
    <n v="2"/>
    <s v="2. EXP - Operating Expense"/>
    <n v="97"/>
    <x v="16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3"/>
    <x v="3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55"/>
    <n v="-2457.0300000000002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0"/>
    <n v="0"/>
    <n v="0"/>
    <n v="0"/>
    <n v="0"/>
    <n v="0"/>
    <n v="0"/>
    <n v="0"/>
    <n v="0"/>
    <n v="-2457.0300000000002"/>
    <n v="-2457.0300000000002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5"/>
    <x v="20"/>
    <x v="13"/>
    <n v="2"/>
    <n v="2"/>
    <n v="47"/>
    <x v="2"/>
    <n v="26"/>
    <n v="60"/>
    <x v="9"/>
    <n v="2"/>
    <s v="2. EXP - Operating Expense"/>
    <n v="38"/>
    <x v="26"/>
    <n v="1324"/>
    <n v="1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3"/>
    <x v="8"/>
    <x v="1"/>
    <n v="2"/>
    <n v="2"/>
    <n v="36"/>
    <x v="14"/>
    <n v="26"/>
    <n v="49"/>
    <x v="10"/>
    <n v="2"/>
    <s v="2. EXP - Operating Expense"/>
    <n v="40"/>
    <x v="48"/>
    <n v="679"/>
    <n v="2117072.2000000002"/>
    <n v="158849.01"/>
    <n v="129533.43"/>
    <n v="120859.26"/>
    <n v="7943.64"/>
    <n v="218596.58"/>
    <n v="202141.73"/>
    <n v="110820.13"/>
    <n v="430403.74"/>
    <n v="92131.93"/>
    <n v="92243.28"/>
    <n v="46320.160000000003"/>
    <n v="74865.81"/>
    <n v="176267"/>
    <n v="177862"/>
    <n v="176267"/>
    <n v="176267"/>
    <n v="176267"/>
    <n v="176267"/>
    <n v="176267"/>
    <n v="176542"/>
    <n v="176267"/>
    <n v="176267"/>
    <n v="176267"/>
    <n v="176265.2"/>
    <n v="1684708.7"/>
    <n v="2117072.2000000002"/>
    <s v="All Budget Divisions"/>
    <s v="BD-40 - Lifeline"/>
    <x v="5"/>
    <s v="USF"/>
    <s v="General and Administrative"/>
    <s v="Printing and Postage"/>
    <n v="432363.5"/>
    <s v="40-400-40.62600"/>
    <s v="400-Lifeline"/>
    <s v="400"/>
    <x v="48"/>
    <x v="8"/>
  </r>
  <r>
    <x v="5"/>
    <x v="15"/>
    <x v="5"/>
    <n v="2"/>
    <n v="2"/>
    <n v="39"/>
    <x v="1"/>
    <n v="26"/>
    <n v="52"/>
    <x v="1"/>
    <n v="2"/>
    <s v="2. EXP - Operating Expense"/>
    <n v="44"/>
    <x v="5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6"/>
    <x v="12"/>
    <x v="6"/>
    <n v="2"/>
    <n v="2"/>
    <n v="36"/>
    <x v="14"/>
    <n v="26"/>
    <n v="49"/>
    <x v="10"/>
    <n v="2"/>
    <s v="2. EXP - Operating Expense"/>
    <n v="44"/>
    <x v="57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19"/>
    <x v="12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2"/>
    <x v="2"/>
    <n v="2"/>
    <n v="2"/>
    <n v="40"/>
    <x v="4"/>
    <n v="26"/>
    <n v="53"/>
    <x v="3"/>
    <n v="2"/>
    <s v="2. EXP - Operating Expense"/>
    <n v="27"/>
    <x v="38"/>
    <n v="1378"/>
    <n v="25563.1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064.2199999999998"/>
    <n v="1970.39"/>
    <n v="2064.2199999999998"/>
    <n v="2158.04"/>
    <n v="1970.39"/>
    <n v="2064.2199999999998"/>
    <n v="2064.2199999999998"/>
    <n v="1970.39"/>
    <n v="2158.04"/>
    <n v="7078.97"/>
    <n v="7078.97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77"/>
    <n v="21859.09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612.02"/>
    <n v="1666.52"/>
    <n v="1666.52"/>
    <n v="1669"/>
    <n v="1843.05"/>
    <n v="1759.28"/>
    <n v="1926.83"/>
    <n v="16329.93"/>
    <n v="16329.93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5"/>
    <x v="16"/>
    <x v="9"/>
    <n v="2"/>
    <n v="2"/>
    <n v="46"/>
    <x v="3"/>
    <n v="26"/>
    <n v="59"/>
    <x v="2"/>
    <n v="2"/>
    <s v="2. EXP - Operating Expense"/>
    <n v="30"/>
    <x v="3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0"/>
    <x v="0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6"/>
    <x v="12"/>
    <x v="6"/>
    <n v="2"/>
    <n v="2"/>
    <n v="45"/>
    <x v="6"/>
    <n v="26"/>
    <n v="58"/>
    <x v="4"/>
    <n v="2"/>
    <s v="2. EXP - Operating Expense"/>
    <n v="30"/>
    <x v="39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7"/>
    <x v="10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6"/>
    <x v="1"/>
    <n v="2"/>
    <n v="2"/>
    <n v="53"/>
    <x v="16"/>
    <n v="26"/>
    <n v="55"/>
    <x v="6"/>
    <n v="2"/>
    <s v="2. EXP - Operating Expense"/>
    <n v="13"/>
    <x v="72"/>
    <n v="1396"/>
    <n v="318605"/>
    <n v="25466.52"/>
    <n v="25466.52"/>
    <n v="32346.95"/>
    <n v="31546.21"/>
    <n v="37390.58"/>
    <n v="37017.32"/>
    <n v="37203.949999999997"/>
    <n v="62884.22"/>
    <n v="62640.49"/>
    <n v="0"/>
    <n v="0"/>
    <n v="0"/>
    <n v="25467"/>
    <n v="25467"/>
    <n v="29769"/>
    <n v="29769"/>
    <n v="29769"/>
    <n v="29769"/>
    <n v="29769"/>
    <n v="29769"/>
    <n v="29769"/>
    <n v="23472"/>
    <n v="17908"/>
    <n v="17908"/>
    <n v="351962.76"/>
    <n v="259317"/>
    <s v="All Budget Divisions"/>
    <s v="DA-40 - Lifeline (DA)"/>
    <x v="5"/>
    <s v="USF"/>
    <s v="Depreciation and Amortization"/>
    <s v="Depreciation and Amortization"/>
    <n v="-92645.759999999995"/>
    <s v="70-700-40.60401"/>
    <s v="700-Finance"/>
    <s v="700"/>
    <x v="72"/>
    <x v="0"/>
  </r>
  <r>
    <x v="0"/>
    <x v="5"/>
    <x v="4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77"/>
    <n v="20568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20240"/>
    <n v="20240"/>
    <n v="21160"/>
    <n v="20000"/>
    <n v="20000"/>
    <n v="20000"/>
    <n v="20000"/>
    <n v="125681.33"/>
    <n v="12568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5"/>
    <x v="20"/>
    <x v="13"/>
    <n v="2"/>
    <n v="2"/>
    <n v="46"/>
    <x v="3"/>
    <n v="26"/>
    <n v="59"/>
    <x v="2"/>
    <n v="2"/>
    <s v="2. EXP - Operating Expense"/>
    <n v="21"/>
    <x v="4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1"/>
    <x v="1"/>
    <x v="1"/>
    <n v="2"/>
    <n v="2"/>
    <n v="46"/>
    <x v="3"/>
    <n v="26"/>
    <n v="59"/>
    <x v="2"/>
    <n v="2"/>
    <s v="2. EXP - Operating Expense"/>
    <n v="24"/>
    <x v="3"/>
    <n v="634"/>
    <n v="11399.999900000001"/>
    <n v="0"/>
    <n v="0"/>
    <n v="0"/>
    <n v="216"/>
    <n v="0"/>
    <n v="0"/>
    <n v="0"/>
    <n v="0"/>
    <n v="0"/>
    <n v="0"/>
    <n v="0"/>
    <n v="0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216"/>
    <n v="11399.999900000001"/>
    <s v="All Budget Divisions"/>
    <s v="CD-90 - Information Technology"/>
    <x v="1"/>
    <s v="USF"/>
    <s v="Employee Expenses"/>
    <s v="Compensation and Benefits"/>
    <n v="11183.999900000001"/>
    <s v="90-913-90.62301"/>
    <s v="913-Architecture and Standards"/>
    <s v="913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73"/>
    <n v="22683.22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805"/>
    <n v="930"/>
    <n v="2762.31"/>
    <n v="2893.85"/>
    <n v="2893.85"/>
    <n v="2762.31"/>
    <n v="3025.38"/>
    <n v="8345.52"/>
    <n v="8345.5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2"/>
    <x v="2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9"/>
    <x v="12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0"/>
    <x v="0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5"/>
    <x v="16"/>
    <x v="9"/>
    <n v="2"/>
    <n v="2"/>
    <n v="36"/>
    <x v="14"/>
    <n v="26"/>
    <n v="49"/>
    <x v="10"/>
    <n v="3"/>
    <s v="4. USAC_DEBIT - USAC Administration (Debit to SM)"/>
    <n v="123"/>
    <x v="62"/>
    <n v="1121"/>
    <n v="1505109.12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154192.9"/>
    <n v="154486.18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0"/>
    <n v="0"/>
    <n v="1813788.2"/>
    <n v="1505109.12"/>
    <s v="All Budget Divisions"/>
    <s v="BD-40 - Lifeline"/>
    <x v="5"/>
    <s v="USF"/>
    <s v="Allocations"/>
    <s v="Allocations"/>
    <n v="-308679.08"/>
    <s v="40-400-40.90232"/>
    <s v="400-Lifeline"/>
    <s v="400"/>
    <x v="62"/>
    <x v="0"/>
  </r>
  <r>
    <x v="0"/>
    <x v="7"/>
    <x v="5"/>
    <n v="2"/>
    <n v="2"/>
    <n v="37"/>
    <x v="5"/>
    <n v="26"/>
    <n v="50"/>
    <x v="0"/>
    <n v="3"/>
    <s v="4. USAC_DEBIT - USAC Administration (Debit to SM)"/>
    <n v="123"/>
    <x v="62"/>
    <n v="1346"/>
    <n v="605919.6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73530.7"/>
    <n v="74780.12"/>
    <n v="73457.34"/>
    <n v="0"/>
    <n v="0"/>
    <n v="0"/>
    <n v="0"/>
    <n v="679188.47999999998"/>
    <n v="605919.6"/>
    <s v="All Budget Divisions"/>
    <s v="BD-50 - Rural Health Care"/>
    <x v="2"/>
    <s v="USF"/>
    <s v="Allocations"/>
    <s v="Allocations"/>
    <n v="-73268.88"/>
    <s v="50-500-50.90232"/>
    <s v="500-Rural Health Care"/>
    <s v="500"/>
    <x v="62"/>
    <x v="0"/>
  </r>
  <r>
    <x v="5"/>
    <x v="20"/>
    <x v="13"/>
    <n v="2"/>
    <n v="2"/>
    <n v="37"/>
    <x v="5"/>
    <n v="26"/>
    <n v="50"/>
    <x v="0"/>
    <n v="3"/>
    <s v="4. USAC_DEBIT - USAC Administration (Debit to SM)"/>
    <n v="126"/>
    <x v="53"/>
    <n v="1127"/>
    <n v="4145636.1839999999"/>
    <n v="330261.46000000002"/>
    <n v="276403.20000000001"/>
    <n v="376869.18"/>
    <n v="395395.05"/>
    <n v="304794.48"/>
    <n v="320565.06"/>
    <n v="322666.27"/>
    <n v="340305.07"/>
    <n v="264929.68"/>
    <n v="368095.47"/>
    <n v="284856.78000000003"/>
    <n v="313753.94"/>
    <n v="330261.46000000002"/>
    <n v="276403.20000000001"/>
    <n v="376869.18"/>
    <n v="395395.05"/>
    <n v="304794.48"/>
    <n v="320565.06"/>
    <n v="319279.37390000001"/>
    <n v="322904.65649999998"/>
    <n v="388271.36479999998"/>
    <n v="372500.83919999999"/>
    <n v="294650.69339999999"/>
    <n v="443740.82620000001"/>
    <n v="2004288.43"/>
    <n v="2004288.43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2"/>
    <x v="2"/>
    <n v="2"/>
    <n v="2"/>
    <n v="55"/>
    <x v="9"/>
    <n v="26"/>
    <n v="59"/>
    <x v="2"/>
    <n v="6"/>
    <s v="X00000 - Capital Expenses"/>
    <n v="139"/>
    <x v="8"/>
    <n v="1505"/>
    <n v="6353.75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0"/>
    <n v="0"/>
    <n v="0"/>
    <n v="0"/>
    <n v="0"/>
    <n v="0"/>
    <n v="0"/>
    <n v="0"/>
    <n v="0"/>
    <n v="6353.75"/>
    <n v="6353.75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14"/>
    <x v="8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5"/>
    <x v="20"/>
    <x v="13"/>
    <n v="2"/>
    <n v="2"/>
    <n v="48"/>
    <x v="8"/>
    <n v="26"/>
    <n v="53"/>
    <x v="3"/>
    <n v="2"/>
    <s v="2. EXP - Operating Expense"/>
    <n v="101"/>
    <x v="10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2"/>
    <x v="4"/>
    <x v="1"/>
    <n v="2"/>
    <n v="2"/>
    <n v="52"/>
    <x v="10"/>
    <n v="26"/>
    <n v="54"/>
    <x v="11"/>
    <n v="2"/>
    <s v="2. EXP - Operating Expense"/>
    <n v="105"/>
    <x v="11"/>
    <n v="297"/>
    <n v="6727.6161000000002"/>
    <n v="0"/>
    <n v="0"/>
    <n v="0"/>
    <n v="0"/>
    <n v="0"/>
    <n v="0"/>
    <n v="0"/>
    <n v="0"/>
    <n v="0"/>
    <n v="0"/>
    <n v="0"/>
    <n v="0"/>
    <n v="16.154499999999999"/>
    <n v="15.385199999999999"/>
    <n v="17.693000000000001"/>
    <n v="16.9237"/>
    <n v="16.154499999999999"/>
    <n v="16.9237"/>
    <n v="16.9237"/>
    <n v="16.9237"/>
    <n v="16.9237"/>
    <n v="16.154499999999999"/>
    <n v="16.9237"/>
    <n v="6544.5321999999996"/>
    <n v="0"/>
    <n v="6727.6161000000002"/>
    <s v="All Budget Divisions"/>
    <s v="DA-30 - High Cost (DA)"/>
    <x v="4"/>
    <s v="USF"/>
    <s v="Employee Expenses"/>
    <s v="Compensation and Benefits"/>
    <n v="6727.6161000000002"/>
    <s v="65-650-30.68005"/>
    <s v="650-Office of the General Counsel"/>
    <s v="650"/>
    <x v="11"/>
    <x v="3"/>
  </r>
  <r>
    <x v="0"/>
    <x v="18"/>
    <x v="11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9"/>
    <x v="12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7"/>
    <x v="10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2"/>
    <x v="2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9"/>
    <x v="12"/>
    <n v="2"/>
    <n v="2"/>
    <n v="39"/>
    <x v="1"/>
    <n v="26"/>
    <n v="52"/>
    <x v="1"/>
    <n v="2"/>
    <s v="2. EXP - Operating Expense"/>
    <n v="82"/>
    <x v="113"/>
    <n v="1403"/>
    <n v="242226.7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18515.53"/>
    <n v="21334.400000000001"/>
    <n v="22623"/>
    <n v="21058"/>
    <n v="22503"/>
    <n v="25595"/>
    <n v="11049.05"/>
    <n v="139398.65"/>
    <n v="139398.65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18"/>
    <x v="11"/>
    <n v="2"/>
    <n v="2"/>
    <n v="46"/>
    <x v="3"/>
    <n v="26"/>
    <n v="59"/>
    <x v="2"/>
    <n v="2"/>
    <s v="2. EXP - Operating Expense"/>
    <n v="83"/>
    <x v="13"/>
    <n v="1455"/>
    <n v="372502.79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4015.370000000003"/>
    <n v="37416.910000000003"/>
    <n v="37416.910000000003"/>
    <n v="35716.14"/>
    <n v="37416.910000000003"/>
    <n v="38010.449999999997"/>
    <n v="30333.62"/>
    <n v="25084.52"/>
    <n v="17365.91"/>
    <n v="11757.23"/>
    <n v="24311.200000000001"/>
    <n v="43657.62"/>
    <n v="43657.62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7"/>
    <x v="10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3"/>
    <x v="8"/>
    <x v="1"/>
    <n v="2"/>
    <n v="2"/>
    <n v="53"/>
    <x v="16"/>
    <n v="26"/>
    <n v="59"/>
    <x v="2"/>
    <n v="2"/>
    <s v="2. EXP - Operating Expense"/>
    <n v="100"/>
    <x v="18"/>
    <n v="838"/>
    <n v="154521.22399999999"/>
    <n v="6280.06"/>
    <n v="9769.7900000000009"/>
    <n v="7881.59"/>
    <n v="12123.6"/>
    <n v="-5226.3100000000004"/>
    <n v="0"/>
    <n v="0"/>
    <n v="0"/>
    <n v="0"/>
    <n v="0"/>
    <n v="0"/>
    <n v="0"/>
    <n v="13074.872799999999"/>
    <n v="11886.248"/>
    <n v="13669.1852"/>
    <n v="11886.248"/>
    <n v="13669.1852"/>
    <n v="13074.872799999999"/>
    <n v="12480.5604"/>
    <n v="13669.1852"/>
    <n v="12480.5604"/>
    <n v="13074.872799999999"/>
    <n v="13074.872799999999"/>
    <n v="12480.5604"/>
    <n v="30828.73"/>
    <n v="154521.22399999999"/>
    <s v="All Budget Divisions"/>
    <s v="DA-40 - Lifeline (DA)"/>
    <x v="5"/>
    <s v="USF"/>
    <s v="Employee Expenses"/>
    <s v="Compensation and Benefits"/>
    <n v="123692.49400000001"/>
    <s v="90-909-40.68000"/>
    <s v="909-Project Management Office"/>
    <s v="909"/>
    <x v="18"/>
    <x v="3"/>
  </r>
  <r>
    <x v="5"/>
    <x v="16"/>
    <x v="9"/>
    <n v="2"/>
    <n v="2"/>
    <n v="34"/>
    <x v="7"/>
    <n v="26"/>
    <n v="47"/>
    <x v="5"/>
    <n v="2"/>
    <s v="2. EXP - Operating Expense"/>
    <n v="100"/>
    <x v="18"/>
    <n v="1113"/>
    <n v="5267400.04"/>
    <n v="581487.81999999995"/>
    <n v="515288.89"/>
    <n v="518181.01"/>
    <n v="536889.18000000005"/>
    <n v="547125.06000000006"/>
    <n v="524410.65"/>
    <n v="564622.62"/>
    <n v="510762.91"/>
    <n v="533618.23"/>
    <n v="556780.1"/>
    <n v="495231.1"/>
    <n v="575360"/>
    <n v="581487.81999999995"/>
    <n v="515288.89"/>
    <n v="518181.01"/>
    <n v="536889.18000000005"/>
    <n v="547125.06000000006"/>
    <n v="524410.65"/>
    <n v="564622.62"/>
    <n v="510762.91"/>
    <n v="533618.23"/>
    <n v="556780.1"/>
    <n v="-121766.43"/>
    <n v="0"/>
    <n v="6459757.5700000003"/>
    <n v="5267400.04"/>
    <s v="All Budget Divisions"/>
    <s v="BD-20 - Schools &amp; Libraries"/>
    <x v="3"/>
    <s v="USF"/>
    <s v="Employee Expenses"/>
    <s v="Compensation and Benefits"/>
    <n v="-1192357.53"/>
    <s v="20-200-20.68000"/>
    <s v="200-Schools &amp; Libraries"/>
    <s v="200"/>
    <x v="18"/>
    <x v="3"/>
  </r>
  <r>
    <x v="5"/>
    <x v="16"/>
    <x v="9"/>
    <n v="2"/>
    <n v="2"/>
    <n v="55"/>
    <x v="9"/>
    <n v="26"/>
    <n v="59"/>
    <x v="2"/>
    <n v="2"/>
    <s v="2. EXP - Operating Expense"/>
    <n v="100"/>
    <x v="18"/>
    <n v="1322"/>
    <n v="299971.07"/>
    <n v="38995.53"/>
    <n v="33909.160000000003"/>
    <n v="35604.620000000003"/>
    <n v="28186.59"/>
    <n v="23692.11"/>
    <n v="33356.910000000003"/>
    <n v="33085.120000000003"/>
    <n v="29662.18"/>
    <n v="22094.34"/>
    <n v="27858.03"/>
    <n v="32207.11"/>
    <n v="35709.360000000001"/>
    <n v="38995.53"/>
    <n v="33909.160000000003"/>
    <n v="35604.620000000003"/>
    <n v="28186.59"/>
    <n v="23692.11"/>
    <n v="33356.910000000003"/>
    <n v="33085.120000000003"/>
    <n v="29662.18"/>
    <n v="22094.34"/>
    <n v="27858.03"/>
    <n v="-6473.52"/>
    <n v="0"/>
    <n v="374361.06"/>
    <n v="299971.07"/>
    <s v="All Budget Divisions"/>
    <s v="DA-20 - Schools &amp; Libraries (DA)"/>
    <x v="3"/>
    <s v="USF"/>
    <s v="Employee Expenses"/>
    <s v="Compensation and Benefits"/>
    <n v="-74389.990000000005"/>
    <s v="90-926-20.68000"/>
    <s v="926-SL Legacy IT Support"/>
    <s v="926"/>
    <x v="18"/>
    <x v="3"/>
  </r>
  <r>
    <x v="0"/>
    <x v="7"/>
    <x v="5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3"/>
    <x v="8"/>
    <x v="1"/>
    <n v="2"/>
    <n v="2"/>
    <n v="52"/>
    <x v="10"/>
    <n v="26"/>
    <n v="59"/>
    <x v="2"/>
    <n v="2"/>
    <s v="2. EXP - Operating Expense"/>
    <n v="57"/>
    <x v="22"/>
    <n v="8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4"/>
    <x v="9"/>
    <x v="1"/>
    <n v="2"/>
    <n v="2"/>
    <n v="41"/>
    <x v="17"/>
    <n v="26"/>
    <n v="54"/>
    <x v="11"/>
    <n v="2"/>
    <s v="2. EXP - Operating Expense"/>
    <n v="57"/>
    <x v="22"/>
    <n v="963"/>
    <n v="499999.999992"/>
    <n v="0"/>
    <n v="0"/>
    <n v="0"/>
    <n v="0"/>
    <n v="0"/>
    <n v="0"/>
    <n v="0"/>
    <n v="0"/>
    <n v="0"/>
    <n v="0"/>
    <n v="0"/>
    <n v="0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0"/>
    <n v="499999.999992"/>
    <s v="All Budget Divisions"/>
    <s v="CD-65 - Office of the General Counsel"/>
    <x v="1"/>
    <s v="USF"/>
    <s v="Professional Services"/>
    <s v="Other Professional Services"/>
    <n v="499999.999992"/>
    <s v="65-650-65.64800"/>
    <s v="650-Office of the General Counsel"/>
    <s v="650"/>
    <x v="22"/>
    <x v="9"/>
  </r>
  <r>
    <x v="5"/>
    <x v="15"/>
    <x v="5"/>
    <n v="2"/>
    <n v="2"/>
    <n v="45"/>
    <x v="6"/>
    <n v="26"/>
    <n v="58"/>
    <x v="4"/>
    <n v="2"/>
    <s v="2. EXP - Operating Expense"/>
    <n v="57"/>
    <x v="22"/>
    <n v="1224"/>
    <n v="269050.61"/>
    <n v="438.94"/>
    <n v="32534.6"/>
    <n v="19990.13"/>
    <n v="2269.87"/>
    <n v="10710"/>
    <n v="10500"/>
    <n v="28344.19"/>
    <n v="43866.22"/>
    <n v="55385.11"/>
    <n v="39666.67"/>
    <n v="11957.21"/>
    <n v="13387.67"/>
    <n v="438.94"/>
    <n v="32534.6"/>
    <n v="19990.13"/>
    <n v="2269.87"/>
    <n v="10710"/>
    <n v="10500"/>
    <n v="28344.19"/>
    <n v="43866.22"/>
    <n v="55385.11"/>
    <n v="39666.67"/>
    <n v="11957.21"/>
    <n v="13387.67"/>
    <n v="269050.61"/>
    <n v="269050.61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13"/>
    <x v="7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3"/>
    <x v="3"/>
    <n v="2"/>
    <n v="2"/>
    <n v="49"/>
    <x v="13"/>
    <n v="26"/>
    <n v="58"/>
    <x v="4"/>
    <n v="2"/>
    <s v="2. EXP - Operating Expense"/>
    <n v="64"/>
    <x v="23"/>
    <n v="1416"/>
    <n v="9882.93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0"/>
    <n v="0"/>
    <n v="0"/>
    <n v="0"/>
    <n v="0"/>
    <n v="0"/>
    <n v="0"/>
    <n v="0"/>
    <n v="0"/>
    <n v="11898.8"/>
    <n v="9882.93"/>
    <s v="All Budget Divisions"/>
    <s v="CD-42 - ACP (FCC Appropriated Program; formerly EBB)"/>
    <x v="0"/>
    <s v="FCC"/>
    <s v="Professional Services"/>
    <s v="Outsourced Audits"/>
    <n v="-2015.87"/>
    <s v="80-403-42.64860"/>
    <s v="403-ACP (FCC Appropriated Program; formerly EBB)"/>
    <s v="403"/>
    <x v="23"/>
    <x v="10"/>
  </r>
  <r>
    <x v="0"/>
    <x v="11"/>
    <x v="6"/>
    <n v="2"/>
    <n v="2"/>
    <n v="53"/>
    <x v="16"/>
    <n v="26"/>
    <n v="59"/>
    <x v="2"/>
    <n v="2"/>
    <s v="2. EXP - Operating Expense"/>
    <n v="32"/>
    <x v="47"/>
    <n v="1491"/>
    <n v="0"/>
    <n v="-8663.3799999999992"/>
    <n v="-9866.2000000000007"/>
    <n v="-12875.4"/>
    <n v="1640.19"/>
    <n v="-389.59"/>
    <n v="678.42"/>
    <n v="-608.45000000000005"/>
    <n v="1056.95"/>
    <n v="0"/>
    <n v="0"/>
    <n v="0"/>
    <n v="0"/>
    <n v="0"/>
    <n v="0"/>
    <n v="0"/>
    <n v="0"/>
    <n v="0"/>
    <n v="0"/>
    <n v="0"/>
    <n v="0"/>
    <n v="0"/>
    <n v="0"/>
    <n v="0"/>
    <n v="0"/>
    <n v="-29027.46"/>
    <n v="0"/>
    <s v="All Budget Divisions"/>
    <s v="DA-40 - Lifeline (DA)"/>
    <x v="5"/>
    <s v="USF"/>
    <s v="Employee Expenses"/>
    <s v="Compensation and Benefits"/>
    <n v="29027.46"/>
    <s v="90-917-40.62309"/>
    <s v="917-IT Lifeline Support"/>
    <s v="917"/>
    <x v="47"/>
    <x v="0"/>
  </r>
  <r>
    <x v="3"/>
    <x v="8"/>
    <x v="1"/>
    <n v="2"/>
    <n v="2"/>
    <n v="45"/>
    <x v="6"/>
    <n v="26"/>
    <n v="58"/>
    <x v="4"/>
    <n v="2"/>
    <s v="2. EXP - Operating Expense"/>
    <n v="39"/>
    <x v="27"/>
    <n v="792"/>
    <n v="2499.999996"/>
    <n v="0"/>
    <n v="0"/>
    <n v="0"/>
    <n v="0"/>
    <n v="0"/>
    <n v="0"/>
    <n v="0"/>
    <n v="0"/>
    <n v="0"/>
    <n v="0"/>
    <n v="0"/>
    <n v="0"/>
    <n v="211.626462"/>
    <n v="192.387756"/>
    <n v="221.24586400000001"/>
    <n v="192.387756"/>
    <n v="221.24586400000001"/>
    <n v="211.626462"/>
    <n v="202.007159"/>
    <n v="221.24586400000001"/>
    <n v="202.007159"/>
    <n v="211.626462"/>
    <n v="211.626462"/>
    <n v="200.96672599999999"/>
    <n v="0"/>
    <n v="2499.999996"/>
    <s v="All Budget Divisions"/>
    <s v="CD-80 - Audit and Assurance"/>
    <x v="1"/>
    <s v="USF"/>
    <s v="Employee Expenses"/>
    <s v="Team Building"/>
    <n v="2499.999996"/>
    <s v="80-854-80.62505"/>
    <s v="854-Payment Quality Assurance"/>
    <s v="854"/>
    <x v="27"/>
    <x v="4"/>
  </r>
  <r>
    <x v="5"/>
    <x v="16"/>
    <x v="9"/>
    <n v="2"/>
    <n v="2"/>
    <n v="46"/>
    <x v="3"/>
    <n v="26"/>
    <n v="59"/>
    <x v="2"/>
    <n v="2"/>
    <s v="2. EXP - Operating Expense"/>
    <n v="39"/>
    <x v="27"/>
    <n v="1287"/>
    <n v="46.73"/>
    <n v="0"/>
    <n v="0"/>
    <n v="0"/>
    <n v="0"/>
    <n v="46.73"/>
    <n v="0"/>
    <n v="0"/>
    <n v="0"/>
    <n v="0"/>
    <n v="0"/>
    <n v="84.7"/>
    <n v="0"/>
    <n v="0"/>
    <n v="0"/>
    <n v="0"/>
    <n v="0"/>
    <n v="46.73"/>
    <n v="0"/>
    <n v="0"/>
    <n v="0"/>
    <n v="0"/>
    <n v="0"/>
    <n v="0"/>
    <n v="0"/>
    <n v="131.43"/>
    <n v="46.73"/>
    <s v="All Budget Divisions"/>
    <s v="CD-90 - Information Technology"/>
    <x v="1"/>
    <s v="USF"/>
    <s v="Employee Expenses"/>
    <s v="Team Building"/>
    <n v="-84.7"/>
    <s v="90-910-90.62505"/>
    <s v="910-Enterprise Technology Development"/>
    <s v="910"/>
    <x v="27"/>
    <x v="4"/>
  </r>
  <r>
    <x v="0"/>
    <x v="11"/>
    <x v="6"/>
    <n v="2"/>
    <n v="2"/>
    <n v="34"/>
    <x v="7"/>
    <n v="26"/>
    <n v="47"/>
    <x v="5"/>
    <n v="2"/>
    <s v="2. EXP - Operating Expense"/>
    <n v="39"/>
    <x v="27"/>
    <n v="1335"/>
    <n v="7500"/>
    <n v="0"/>
    <n v="0"/>
    <n v="0"/>
    <n v="117.18"/>
    <n v="0"/>
    <n v="696.56"/>
    <n v="74.7"/>
    <n v="2069.1999999999998"/>
    <n v="35"/>
    <n v="0"/>
    <n v="0"/>
    <n v="0"/>
    <n v="625"/>
    <n v="625"/>
    <n v="625"/>
    <n v="625"/>
    <n v="625"/>
    <n v="625"/>
    <n v="625"/>
    <n v="625"/>
    <n v="625"/>
    <n v="625"/>
    <n v="625"/>
    <n v="625"/>
    <n v="2992.64"/>
    <n v="5625"/>
    <s v="All Budget Divisions"/>
    <s v="BD-20 - Schools &amp; Libraries"/>
    <x v="3"/>
    <s v="USF"/>
    <s v="Employee Expenses"/>
    <s v="Team Building"/>
    <n v="2632.36"/>
    <s v="20-200-20.62505"/>
    <s v="200-Schools &amp; Libraries"/>
    <s v="200"/>
    <x v="27"/>
    <x v="4"/>
  </r>
  <r>
    <x v="5"/>
    <x v="20"/>
    <x v="13"/>
    <n v="2"/>
    <n v="2"/>
    <n v="49"/>
    <x v="13"/>
    <n v="26"/>
    <n v="49"/>
    <x v="10"/>
    <n v="2"/>
    <s v="2. EXP - Operating Expense"/>
    <n v="40"/>
    <x v="48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1"/>
    <x v="6"/>
    <n v="2"/>
    <n v="2"/>
    <n v="36"/>
    <x v="14"/>
    <n v="26"/>
    <n v="49"/>
    <x v="10"/>
    <n v="2"/>
    <s v="2. EXP - Operating Expense"/>
    <n v="44"/>
    <x v="57"/>
    <n v="1341"/>
    <n v="0"/>
    <n v="0"/>
    <n v="403"/>
    <n v="0"/>
    <n v="0"/>
    <n v="170.5"/>
    <n v="0"/>
    <n v="0"/>
    <n v="0"/>
    <n v="201.5"/>
    <n v="0"/>
    <n v="0"/>
    <n v="0"/>
    <n v="0"/>
    <n v="0"/>
    <n v="0"/>
    <n v="0"/>
    <n v="0"/>
    <n v="0"/>
    <n v="0"/>
    <n v="0"/>
    <n v="0"/>
    <n v="0"/>
    <n v="0"/>
    <n v="0"/>
    <n v="775"/>
    <n v="0"/>
    <s v="All Budget Divisions"/>
    <s v="BD-40 - Lifeline"/>
    <x v="5"/>
    <s v="USF"/>
    <s v="Employee Expenses"/>
    <s v="Travel"/>
    <n v="-775"/>
    <s v="40-400-40.63800"/>
    <s v="400-Lifeline"/>
    <s v="400"/>
    <x v="57"/>
    <x v="7"/>
  </r>
  <r>
    <x v="0"/>
    <x v="5"/>
    <x v="4"/>
    <n v="2"/>
    <n v="2"/>
    <n v="46"/>
    <x v="3"/>
    <n v="26"/>
    <n v="59"/>
    <x v="2"/>
    <n v="2"/>
    <s v="2. EXP - Operating Expense"/>
    <n v="29"/>
    <x v="4"/>
    <n v="1473"/>
    <n v="218153.15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8461.92"/>
    <n v="23438.07"/>
    <n v="21399.98"/>
    <n v="22419.02"/>
    <n v="22419.02"/>
    <n v="21399.98"/>
    <n v="23438.07"/>
    <n v="83639.009999999995"/>
    <n v="83639.009999999995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6"/>
    <x v="12"/>
    <x v="6"/>
    <n v="2"/>
    <n v="2"/>
    <n v="53"/>
    <x v="16"/>
    <n v="26"/>
    <n v="59"/>
    <x v="2"/>
    <n v="2"/>
    <s v="2. EXP - Operating Expense"/>
    <n v="29"/>
    <x v="4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5"/>
    <x v="15"/>
    <x v="5"/>
    <n v="2"/>
    <n v="2"/>
    <n v="33"/>
    <x v="20"/>
    <n v="26"/>
    <n v="55"/>
    <x v="6"/>
    <n v="2"/>
    <s v="2. EXP - Operating Expense"/>
    <n v="30"/>
    <x v="39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2307"/>
    <s v="100-499"/>
    <s v="100"/>
    <x v="39"/>
    <x v="0"/>
  </r>
  <r>
    <x v="2"/>
    <x v="4"/>
    <x v="1"/>
    <n v="2"/>
    <n v="2"/>
    <n v="50"/>
    <x v="0"/>
    <n v="26"/>
    <n v="56"/>
    <x v="12"/>
    <n v="2"/>
    <s v="2. EXP - Operating Expense"/>
    <n v="31"/>
    <x v="24"/>
    <n v="326"/>
    <n v="0"/>
    <n v="0"/>
    <n v="0"/>
    <n v="2096.1"/>
    <n v="2981.13"/>
    <n v="486.91"/>
    <n v="645.79"/>
    <n v="82"/>
    <n v="251.57"/>
    <n v="450.18"/>
    <n v="344.25"/>
    <n v="0"/>
    <n v="0"/>
    <n v="0"/>
    <n v="0"/>
    <n v="0"/>
    <n v="0"/>
    <n v="0"/>
    <n v="0"/>
    <n v="0"/>
    <n v="0"/>
    <n v="0"/>
    <n v="0"/>
    <n v="0"/>
    <n v="0"/>
    <n v="7337.93"/>
    <n v="0"/>
    <s v="All Budget Divisions"/>
    <s v="CD-52 - Covid-19 Telehealth (FCC Appropriated Program)"/>
    <x v="0"/>
    <s v="FCC"/>
    <s v="Employee Expenses"/>
    <s v="Compensation and Benefits"/>
    <n v="-7337.93"/>
    <s v="73-502-52.62308"/>
    <s v="502-Covid-19 Telehealth (FCC Appropriated Program)"/>
    <s v="502"/>
    <x v="24"/>
    <x v="0"/>
  </r>
  <r>
    <x v="0"/>
    <x v="18"/>
    <x v="11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5"/>
    <x v="4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3"/>
    <x v="3"/>
    <n v="2"/>
    <n v="2"/>
    <n v="39"/>
    <x v="1"/>
    <n v="26"/>
    <n v="52"/>
    <x v="1"/>
    <n v="2"/>
    <s v="2. EXP - Operating Expense"/>
    <n v="26"/>
    <x v="51"/>
    <n v="1367"/>
    <n v="313821.28000000003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0"/>
    <n v="26317.98"/>
    <n v="27571.21"/>
    <n v="28824.45"/>
    <n v="26317.98"/>
    <n v="27571.21"/>
    <n v="27571.21"/>
    <n v="26317.98"/>
    <n v="28824.45"/>
    <n v="126488.01"/>
    <n v="94504.81"/>
    <s v="All Budget Divisions"/>
    <s v="CD-61 - Office of the Chief Administrative Officer Division"/>
    <x v="1"/>
    <s v="USF"/>
    <s v="Employee Expenses"/>
    <s v="Compensation and Benefits"/>
    <n v="-31983.200000000001"/>
    <s v="61-601-61.62303"/>
    <s v="601-Data Strategy"/>
    <s v="601"/>
    <x v="51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287"/>
    <n v="22739.885999999999"/>
    <n v="2862.75"/>
    <n v="2952.53"/>
    <n v="2810.56"/>
    <n v="2846.08"/>
    <n v="2734.92"/>
    <n v="2469.36"/>
    <n v="883.45"/>
    <n v="2046.93"/>
    <n v="2276.5100000000002"/>
    <n v="2141.87"/>
    <n v="2141.87"/>
    <n v="2032.1"/>
    <n v="2003.8979999999999"/>
    <n v="1742.52"/>
    <n v="1829.646"/>
    <n v="1916.7719999999999"/>
    <n v="1916.7719999999999"/>
    <n v="1829.646"/>
    <n v="2003.8979999999999"/>
    <n v="1829.646"/>
    <n v="1916.7719999999999"/>
    <n v="2003.8979999999999"/>
    <n v="1742.52"/>
    <n v="2003.8979999999999"/>
    <n v="28198.93"/>
    <n v="22739.885999999999"/>
    <s v="All Budget Divisions"/>
    <s v="CD-90 - Information Technology"/>
    <x v="1"/>
    <s v="USF"/>
    <s v="Employee Expenses"/>
    <s v="Compensation and Benefits"/>
    <n v="-5459.0439999999999"/>
    <s v="90-910-90.62304"/>
    <s v="910-Enterprise Technology Development"/>
    <s v="910"/>
    <x v="38"/>
    <x v="3"/>
  </r>
  <r>
    <x v="5"/>
    <x v="16"/>
    <x v="9"/>
    <n v="2"/>
    <n v="2"/>
    <n v="52"/>
    <x v="10"/>
    <n v="26"/>
    <n v="59"/>
    <x v="2"/>
    <n v="2"/>
    <s v="2. EXP - Operating Expense"/>
    <n v="27"/>
    <x v="38"/>
    <n v="1300"/>
    <n v="879.9"/>
    <n v="88.2"/>
    <n v="91.08"/>
    <n v="89.46"/>
    <n v="89.46"/>
    <n v="89.46"/>
    <n v="89.46"/>
    <n v="23.58"/>
    <n v="79.8"/>
    <n v="79.8"/>
    <n v="79.8"/>
    <n v="79.8"/>
    <n v="79.8"/>
    <n v="88.2"/>
    <n v="91.08"/>
    <n v="89.46"/>
    <n v="89.46"/>
    <n v="89.46"/>
    <n v="89.46"/>
    <n v="23.58"/>
    <n v="79.8"/>
    <n v="79.8"/>
    <n v="79.8"/>
    <n v="79.8"/>
    <n v="0"/>
    <n v="959.7"/>
    <n v="879.9"/>
    <s v="All Budget Divisions"/>
    <s v="DA-30 - High Cost (DA)"/>
    <x v="4"/>
    <s v="USF"/>
    <s v="Employee Expenses"/>
    <s v="Compensation and Benefits"/>
    <n v="-79.8"/>
    <s v="90-916-30.62304"/>
    <s v="916-IT HC Support"/>
    <s v="916"/>
    <x v="38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55"/>
    <n v="34192.39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2359.1"/>
    <n v="2466.34"/>
    <n v="2251.87"/>
    <n v="2359.1"/>
    <n v="2359.1"/>
    <n v="2251.87"/>
    <n v="2466.34"/>
    <n v="17678.669999999998"/>
    <n v="17678.669999999998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4"/>
    <x v="9"/>
    <x v="1"/>
    <n v="2"/>
    <n v="2"/>
    <n v="39"/>
    <x v="1"/>
    <n v="26"/>
    <n v="52"/>
    <x v="1"/>
    <n v="2"/>
    <s v="2. EXP - Operating Expense"/>
    <n v="29"/>
    <x v="4"/>
    <n v="930"/>
    <n v="150078.53589999999"/>
    <n v="12255.38"/>
    <n v="11122.39"/>
    <n v="11655.57"/>
    <n v="12516.47"/>
    <n v="14318.77"/>
    <n v="9923.43"/>
    <n v="12101.28"/>
    <n v="11573"/>
    <n v="11568.95"/>
    <n v="11808.91"/>
    <n v="11092.36"/>
    <n v="15690.65"/>
    <n v="13174.8333"/>
    <n v="12029.195599999999"/>
    <n v="12029.195599999999"/>
    <n v="12602.014499999999"/>
    <n v="13174.8333"/>
    <n v="11456.3768"/>
    <n v="13174.8333"/>
    <n v="12602.014499999999"/>
    <n v="12029.195599999999"/>
    <n v="13174.8333"/>
    <n v="12029.195599999999"/>
    <n v="12602.014499999999"/>
    <n v="145627.16"/>
    <n v="150078.53589999999"/>
    <s v="All Budget Divisions"/>
    <s v="CD-61 - Office of the Chief Administrative Officer Division"/>
    <x v="1"/>
    <s v="USF"/>
    <s v="Employee Expenses"/>
    <s v="Compensation and Benefits"/>
    <n v="4451.3759"/>
    <s v="61-610-61.62306"/>
    <s v="610-Enterprise Strategy"/>
    <s v="610"/>
    <x v="4"/>
    <x v="3"/>
  </r>
  <r>
    <x v="0"/>
    <x v="19"/>
    <x v="12"/>
    <n v="2"/>
    <n v="2"/>
    <n v="37"/>
    <x v="5"/>
    <n v="26"/>
    <n v="50"/>
    <x v="0"/>
    <n v="2"/>
    <s v="2. EXP - Operating Expense"/>
    <n v="29"/>
    <x v="4"/>
    <n v="1346"/>
    <n v="627883.31999999995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2870.28"/>
    <n v="54692.42"/>
    <n v="52462.63"/>
    <n v="54960.85"/>
    <n v="54960.85"/>
    <n v="52462.63"/>
    <n v="57459.07"/>
    <n v="355577.29"/>
    <n v="355577.29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11"/>
    <x v="6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1"/>
    <x v="1"/>
    <x v="1"/>
    <n v="2"/>
    <n v="2"/>
    <n v="55"/>
    <x v="9"/>
    <n v="26"/>
    <n v="59"/>
    <x v="2"/>
    <n v="2"/>
    <s v="2. EXP - Operating Expense"/>
    <n v="24"/>
    <x v="3"/>
    <n v="655"/>
    <n v="18239.999899999999"/>
    <n v="0"/>
    <n v="0"/>
    <n v="0"/>
    <n v="0"/>
    <n v="0"/>
    <n v="270"/>
    <n v="1152"/>
    <n v="1147"/>
    <n v="1253"/>
    <n v="1543"/>
    <n v="1147"/>
    <n v="979"/>
    <n v="1473.2308"/>
    <n v="1403.0769"/>
    <n v="1613.5383999999999"/>
    <n v="1473.2308"/>
    <n v="1543.3846000000001"/>
    <n v="1543.3846000000001"/>
    <n v="1473.2308"/>
    <n v="1613.5383999999999"/>
    <n v="1543.3846000000001"/>
    <n v="1473.2308"/>
    <n v="1543.3846000000001"/>
    <n v="1543.3846000000001"/>
    <n v="7491"/>
    <n v="18239.999899999999"/>
    <s v="All Budget Divisions"/>
    <s v="DA-20 - Schools &amp; Libraries (DA)"/>
    <x v="3"/>
    <s v="USF"/>
    <s v="Employee Expenses"/>
    <s v="Compensation and Benefits"/>
    <n v="10748.999900000001"/>
    <s v="90-924-20.62301"/>
    <s v="924-SLD EPC IT Support"/>
    <s v="924"/>
    <x v="3"/>
    <x v="3"/>
  </r>
  <r>
    <x v="0"/>
    <x v="17"/>
    <x v="10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4"/>
    <x v="8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59"/>
    <n v="12139.2"/>
    <n v="0"/>
    <n v="0"/>
    <n v="0"/>
    <n v="0"/>
    <n v="0"/>
    <n v="0"/>
    <n v="0"/>
    <n v="0"/>
    <n v="0"/>
    <n v="0"/>
    <n v="0"/>
    <n v="0"/>
    <n v="933.78460800000005"/>
    <n v="933.78460800000005"/>
    <n v="933.78460800000005"/>
    <n v="1400.6769280000001"/>
    <n v="933.78460800000005"/>
    <n v="933.78460800000005"/>
    <n v="933.78460800000005"/>
    <n v="933.78460800000005"/>
    <n v="1400.6769280000001"/>
    <n v="933.78460800000005"/>
    <n v="933.78460800000005"/>
    <n v="933.784672"/>
    <n v="0"/>
    <n v="0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2"/>
    <x v="2"/>
    <n v="2"/>
    <n v="2"/>
    <n v="38"/>
    <x v="18"/>
    <n v="26"/>
    <n v="51"/>
    <x v="8"/>
    <n v="2"/>
    <s v="2. EXP - Operating Expense"/>
    <n v="29"/>
    <x v="4"/>
    <n v="1356"/>
    <n v="42474.84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7.87"/>
    <n v="3415.24"/>
    <n v="3577.87"/>
    <n v="3740.5"/>
    <n v="3415.24"/>
    <n v="3577.87"/>
    <n v="3577.87"/>
    <n v="3415.24"/>
    <n v="3740.5"/>
    <n v="10436.64"/>
    <n v="10436.64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1"/>
    <x v="1"/>
    <x v="1"/>
    <n v="2"/>
    <n v="2"/>
    <n v="36"/>
    <x v="14"/>
    <n v="26"/>
    <n v="49"/>
    <x v="10"/>
    <n v="3"/>
    <s v="4. USAC_DEBIT - USAC Administration (Debit to SM)"/>
    <n v="124"/>
    <x v="63"/>
    <n v="458"/>
    <n v="156734.46900000001"/>
    <n v="8837.56"/>
    <n v="10059.68"/>
    <n v="11213.11"/>
    <n v="10002.69"/>
    <n v="10506.49"/>
    <n v="10081.969999999999"/>
    <n v="12516.38"/>
    <n v="7320.82"/>
    <n v="9285.93"/>
    <n v="11128.07"/>
    <n v="7424.39"/>
    <n v="8645.61"/>
    <n v="12312.9871"/>
    <n v="13494.2675"/>
    <n v="13360.735000000001"/>
    <n v="13218.4895"/>
    <n v="13246.4177"/>
    <n v="13145.44"/>
    <n v="13215.8773"/>
    <n v="13306.406000000001"/>
    <n v="12251.7343"/>
    <n v="12445.4818"/>
    <n v="13368.7307"/>
    <n v="13367.902099999999"/>
    <n v="117022.7"/>
    <n v="156734.46900000001"/>
    <s v="All Budget Divisions"/>
    <s v="BD-40 - Lifeline"/>
    <x v="5"/>
    <s v="USF"/>
    <s v="Allocations"/>
    <s v="Allocations"/>
    <n v="39711.769"/>
    <s v="40-400-40.90233"/>
    <s v="400-Lifeline"/>
    <s v="400"/>
    <x v="63"/>
    <x v="0"/>
  </r>
  <r>
    <x v="4"/>
    <x v="9"/>
    <x v="1"/>
    <n v="2"/>
    <n v="2"/>
    <n v="56"/>
    <x v="22"/>
    <n v="26"/>
    <n v="57"/>
    <x v="13"/>
    <n v="3"/>
    <s v="4. USAC_DEBIT - USAC Administration (Debit to SM)"/>
    <n v="126"/>
    <x v="53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2"/>
    <x v="4"/>
    <x v="1"/>
    <n v="2"/>
    <n v="2"/>
    <n v="46"/>
    <x v="3"/>
    <n v="26"/>
    <n v="59"/>
    <x v="2"/>
    <n v="2"/>
    <s v="2. EXP - Operating Expense"/>
    <n v="146"/>
    <x v="5"/>
    <n v="399"/>
    <n v="0"/>
    <n v="0"/>
    <n v="0"/>
    <n v="0"/>
    <n v="0"/>
    <n v="0"/>
    <n v="0"/>
    <n v="0"/>
    <n v="0"/>
    <n v="0"/>
    <n v="0"/>
    <n v="0"/>
    <n v="139"/>
    <n v="0"/>
    <n v="0"/>
    <n v="0"/>
    <n v="0"/>
    <n v="0"/>
    <n v="0"/>
    <n v="0"/>
    <n v="0"/>
    <n v="0"/>
    <n v="0"/>
    <n v="0"/>
    <n v="0"/>
    <n v="139"/>
    <n v="0"/>
    <s v="All Budget Divisions"/>
    <s v="CD-90 - Information Technology"/>
    <x v="1"/>
    <s v="USF"/>
    <s v="Employee Expenses"/>
    <s v="Dues and Subscriptions"/>
    <n v="-139"/>
    <s v="90-909-90.62200"/>
    <s v="909-Project Management Office"/>
    <s v="909"/>
    <x v="5"/>
    <x v="4"/>
  </r>
  <r>
    <x v="0"/>
    <x v="18"/>
    <x v="11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3"/>
    <x v="7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5"/>
    <x v="10"/>
    <x v="1"/>
    <n v="2"/>
    <n v="2"/>
    <n v="55"/>
    <x v="9"/>
    <n v="26"/>
    <n v="59"/>
    <x v="2"/>
    <n v="2"/>
    <s v="2. EXP - Operating Expense"/>
    <n v="110"/>
    <x v="46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17"/>
    <x v="10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0"/>
    <x v="0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7"/>
    <x v="5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2"/>
    <x v="4"/>
    <x v="1"/>
    <n v="2"/>
    <n v="2"/>
    <n v="53"/>
    <x v="16"/>
    <n v="26"/>
    <n v="59"/>
    <x v="2"/>
    <n v="2"/>
    <s v="2. EXP - Operating Expense"/>
    <n v="102"/>
    <x v="44"/>
    <n v="419"/>
    <n v="0"/>
    <n v="0"/>
    <n v="-7385.25"/>
    <n v="-8563.2000000000007"/>
    <n v="0"/>
    <n v="1846.31"/>
    <n v="2140.8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1.34"/>
    <n v="0"/>
    <s v="All Budget Divisions"/>
    <s v="DA-40 - Lifeline (DA)"/>
    <x v="5"/>
    <s v="USF"/>
    <s v="Employee Expenses"/>
    <s v="Compensation and Benefits"/>
    <n v="11961.34"/>
    <s v="90-917-40.68002"/>
    <s v="917-IT Lifeline Support"/>
    <s v="917"/>
    <x v="44"/>
    <x v="0"/>
  </r>
  <r>
    <x v="0"/>
    <x v="11"/>
    <x v="6"/>
    <n v="2"/>
    <n v="2"/>
    <n v="36"/>
    <x v="14"/>
    <n v="26"/>
    <n v="49"/>
    <x v="10"/>
    <n v="2"/>
    <s v="2. EXP - Operating Expense"/>
    <n v="105"/>
    <x v="11"/>
    <n v="1341"/>
    <n v="206585.31"/>
    <n v="0"/>
    <n v="500"/>
    <n v="1600"/>
    <n v="500"/>
    <n v="1300"/>
    <n v="1950"/>
    <n v="1100"/>
    <n v="0"/>
    <n v="0"/>
    <n v="0"/>
    <n v="0"/>
    <n v="0"/>
    <n v="977.31"/>
    <n v="888.46"/>
    <n v="977.31"/>
    <n v="977.31"/>
    <n v="932.88"/>
    <n v="977.31"/>
    <n v="1021.73"/>
    <n v="932.88"/>
    <n v="977.31"/>
    <n v="977.31"/>
    <n v="78929.240000000005"/>
    <n v="118016.26"/>
    <n v="6950"/>
    <n v="8662.5"/>
    <s v="All Budget Divisions"/>
    <s v="BD-40 - Lifeline"/>
    <x v="5"/>
    <s v="USF"/>
    <s v="Employee Expenses"/>
    <s v="Compensation and Benefits"/>
    <n v="1712.5"/>
    <s v="40-400-40.68005"/>
    <s v="400-Lifeline"/>
    <s v="400"/>
    <x v="11"/>
    <x v="3"/>
  </r>
  <r>
    <x v="0"/>
    <x v="11"/>
    <x v="6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5"/>
    <x v="15"/>
    <x v="5"/>
    <n v="2"/>
    <n v="2"/>
    <n v="48"/>
    <x v="8"/>
    <n v="26"/>
    <n v="52"/>
    <x v="1"/>
    <n v="2"/>
    <s v="2. EXP - Operating Expense"/>
    <n v="107"/>
    <x v="12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2"/>
    <x v="2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2"/>
    <x v="2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14"/>
    <x v="8"/>
    <n v="2"/>
    <n v="2"/>
    <n v="46"/>
    <x v="3"/>
    <n v="26"/>
    <n v="59"/>
    <x v="2"/>
    <n v="2"/>
    <s v="2. EXP - Operating Expense"/>
    <n v="83"/>
    <x v="13"/>
    <n v="1498"/>
    <n v="305394.78000000003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32264.46"/>
    <n v="35385.360000000001"/>
    <n v="31048.77"/>
    <n v="13848.67"/>
    <n v="8872.16"/>
    <n v="5086.7"/>
    <n v="13157.7"/>
    <n v="264429.55"/>
    <n v="264429.55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6"/>
    <x v="12"/>
    <x v="6"/>
    <n v="2"/>
    <n v="2"/>
    <n v="39"/>
    <x v="1"/>
    <n v="26"/>
    <n v="52"/>
    <x v="1"/>
    <n v="2"/>
    <s v="2. EXP - Operating Expense"/>
    <n v="83"/>
    <x v="13"/>
    <n v="1694"/>
    <n v="41931.25649"/>
    <n v="0"/>
    <n v="0"/>
    <n v="0"/>
    <n v="0"/>
    <n v="0"/>
    <n v="0"/>
    <n v="0"/>
    <n v="0"/>
    <n v="0"/>
    <n v="0"/>
    <n v="0"/>
    <n v="0"/>
    <n v="5953.9529499999999"/>
    <n v="4304.5551500000001"/>
    <n v="2921.8840500000001"/>
    <n v="4332.6960749999998"/>
    <n v="2888.46405"/>
    <n v="2888.46405"/>
    <n v="2888.46405"/>
    <n v="2888.46405"/>
    <n v="4332.6960749999998"/>
    <n v="2888.46405"/>
    <n v="2888.46405"/>
    <n v="2754.6878900000002"/>
    <n v="0"/>
    <n v="0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1"/>
    <x v="1"/>
    <x v="1"/>
    <n v="2"/>
    <n v="2"/>
    <n v="46"/>
    <x v="3"/>
    <n v="26"/>
    <n v="59"/>
    <x v="2"/>
    <n v="2"/>
    <s v="2. EXP - Operating Expense"/>
    <n v="92"/>
    <x v="83"/>
    <n v="648"/>
    <n v="600000"/>
    <n v="31873.73"/>
    <n v="32728.91"/>
    <n v="32448.66"/>
    <n v="33157.11"/>
    <n v="32927.56"/>
    <n v="32771.300000000003"/>
    <n v="38029.769999999997"/>
    <n v="32477.63"/>
    <n v="33178.93"/>
    <n v="33016.93"/>
    <n v="22511.29"/>
    <n v="25019.81"/>
    <n v="50000"/>
    <n v="50000"/>
    <n v="50000"/>
    <n v="50000"/>
    <n v="50000"/>
    <n v="50000"/>
    <n v="50000"/>
    <n v="50000"/>
    <n v="50000"/>
    <n v="50000"/>
    <n v="50000"/>
    <n v="50000"/>
    <n v="380141.63"/>
    <n v="600000"/>
    <s v="All Budget Divisions"/>
    <s v="CD-90 - Information Technology"/>
    <x v="1"/>
    <s v="USF"/>
    <s v="General and Administrative"/>
    <s v="Telecommunications and Other Expenses"/>
    <n v="219858.37"/>
    <s v="90-922-90.66600"/>
    <s v="922-Technology Operations"/>
    <s v="922"/>
    <x v="83"/>
    <x v="8"/>
  </r>
  <r>
    <x v="0"/>
    <x v="18"/>
    <x v="11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7"/>
    <x v="10"/>
    <n v="2"/>
    <n v="2"/>
    <n v="45"/>
    <x v="6"/>
    <n v="26"/>
    <n v="58"/>
    <x v="4"/>
    <n v="2"/>
    <s v="2. EXP - Operating Expense"/>
    <n v="100"/>
    <x v="18"/>
    <n v="1423"/>
    <n v="5034198.51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429422.04"/>
    <n v="429422.04"/>
    <n v="409902.86"/>
    <n v="429422.04"/>
    <n v="448941.23"/>
    <n v="409902.86"/>
    <n v="429422.04"/>
    <n v="429422.04"/>
    <n v="409902.86"/>
    <n v="448941.23"/>
    <n v="759497.27"/>
    <n v="759497.27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14"/>
    <x v="8"/>
    <n v="2"/>
    <n v="2"/>
    <n v="52"/>
    <x v="10"/>
    <n v="26"/>
    <n v="59"/>
    <x v="2"/>
    <n v="2"/>
    <s v="2. EXP - Operating Expense"/>
    <n v="100"/>
    <x v="18"/>
    <n v="1488"/>
    <n v="127343.56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775.47"/>
    <n v="11265.26"/>
    <n v="10285.67"/>
    <n v="10658.55"/>
    <n v="10658.55"/>
    <n v="10174.07"/>
    <n v="11143.03"/>
    <n v="84709.36"/>
    <n v="84709.36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13"/>
    <x v="7"/>
    <n v="2"/>
    <n v="2"/>
    <n v="47"/>
    <x v="2"/>
    <n v="26"/>
    <n v="60"/>
    <x v="9"/>
    <n v="2"/>
    <s v="2. EXP - Operating Expense"/>
    <n v="43"/>
    <x v="71"/>
    <n v="1511"/>
    <n v="181121.00343099999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31450.583332999999"/>
    <n v="6450.5833329999996"/>
    <n v="6450.5833329999996"/>
    <n v="31450.583332999999"/>
    <n v="6450.5833329999996"/>
    <n v="6450.5833329999996"/>
    <n v="-24175.846567000001"/>
    <n v="116593.35"/>
    <n v="116593.35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5"/>
    <x v="10"/>
    <x v="1"/>
    <n v="2"/>
    <n v="2"/>
    <n v="36"/>
    <x v="14"/>
    <n v="26"/>
    <n v="49"/>
    <x v="10"/>
    <n v="2"/>
    <s v="2. EXP - Operating Expense"/>
    <n v="44"/>
    <x v="57"/>
    <n v="1121"/>
    <n v="0"/>
    <n v="0"/>
    <n v="0"/>
    <n v="43.43"/>
    <n v="170.5"/>
    <n v="987.35"/>
    <n v="0"/>
    <n v="0"/>
    <n v="175.82"/>
    <n v="0"/>
    <n v="84.5"/>
    <n v="345"/>
    <n v="58.5"/>
    <n v="0"/>
    <n v="0"/>
    <n v="0"/>
    <n v="0"/>
    <n v="0"/>
    <n v="0"/>
    <n v="0"/>
    <n v="0"/>
    <n v="0"/>
    <n v="0"/>
    <n v="0"/>
    <n v="0"/>
    <n v="1865.1"/>
    <n v="0"/>
    <s v="All Budget Divisions"/>
    <s v="BD-40 - Lifeline"/>
    <x v="5"/>
    <s v="USF"/>
    <s v="Employee Expenses"/>
    <s v="Travel"/>
    <n v="-1865.1"/>
    <s v="40-400-40.63800"/>
    <s v="400-Lifeline"/>
    <s v="400"/>
    <x v="57"/>
    <x v="7"/>
  </r>
  <r>
    <x v="5"/>
    <x v="10"/>
    <x v="1"/>
    <n v="2"/>
    <n v="2"/>
    <n v="42"/>
    <x v="11"/>
    <n v="26"/>
    <n v="55"/>
    <x v="6"/>
    <n v="2"/>
    <s v="2. EXP - Operating Expense"/>
    <n v="44"/>
    <x v="57"/>
    <n v="1193"/>
    <n v="0"/>
    <n v="0"/>
    <n v="0"/>
    <n v="0"/>
    <n v="0"/>
    <n v="0"/>
    <n v="0"/>
    <n v="0"/>
    <n v="0"/>
    <n v="0"/>
    <n v="56.53"/>
    <n v="0"/>
    <n v="0"/>
    <n v="0"/>
    <n v="0"/>
    <n v="0"/>
    <n v="0"/>
    <n v="0"/>
    <n v="0"/>
    <n v="0"/>
    <n v="0"/>
    <n v="0"/>
    <n v="0"/>
    <n v="0"/>
    <n v="0"/>
    <n v="56.53"/>
    <n v="0"/>
    <s v="All Budget Divisions"/>
    <s v="CD-70 - Finance"/>
    <x v="1"/>
    <s v="USF"/>
    <s v="Employee Expenses"/>
    <s v="Travel"/>
    <n v="-56.53"/>
    <s v="70-700-70.63800"/>
    <s v="700-Finance"/>
    <s v="700"/>
    <x v="57"/>
    <x v="7"/>
  </r>
  <r>
    <x v="0"/>
    <x v="6"/>
    <x v="1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14"/>
    <x v="8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3"/>
    <x v="3"/>
    <n v="2"/>
    <n v="2"/>
    <n v="38"/>
    <x v="18"/>
    <n v="26"/>
    <n v="51"/>
    <x v="8"/>
    <n v="2"/>
    <s v="2. EXP - Operating Expense"/>
    <n v="83"/>
    <x v="13"/>
    <n v="1356"/>
    <n v="19247.82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0"/>
    <n v="2375.15"/>
    <n v="2216.5300000000002"/>
    <n v="1315.15"/>
    <n v="1191.58"/>
    <n v="1241.6300000000001"/>
    <n v="729.17"/>
    <n v="450.19"/>
    <n v="1401.08"/>
    <n v="11056.56"/>
    <n v="8327.34"/>
    <s v="All Budget Divisions"/>
    <s v="CD-60 - Chief Executive Office"/>
    <x v="1"/>
    <s v="USF"/>
    <s v="Employee Expenses"/>
    <s v="Compensation and Benefits"/>
    <n v="-2729.22"/>
    <s v="60-600-60.66000"/>
    <s v="600-Chief Executive Office"/>
    <s v="600"/>
    <x v="13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393"/>
    <n v="0"/>
    <n v="0"/>
    <n v="0"/>
    <n v="-40.61"/>
    <n v="0"/>
    <n v="0"/>
    <n v="-897.16"/>
    <n v="262.56"/>
    <n v="0"/>
    <n v="-487.37"/>
    <n v="-1470.2"/>
    <n v="-4553.1099999999997"/>
    <n v="1562.26"/>
    <n v="0"/>
    <n v="0"/>
    <n v="0"/>
    <n v="0"/>
    <n v="0"/>
    <n v="0"/>
    <n v="0"/>
    <n v="0"/>
    <n v="0"/>
    <n v="0"/>
    <n v="0"/>
    <n v="0"/>
    <n v="-5623.63"/>
    <n v="0"/>
    <s v="All Budget Divisions"/>
    <s v="CD-90 - Information Technology"/>
    <x v="1"/>
    <s v="USF"/>
    <s v="Employee Expenses"/>
    <s v="Compensation and Benefits"/>
    <n v="5623.63"/>
    <s v="90-908-90.62309"/>
    <s v="908-Quality Assurance"/>
    <s v="908"/>
    <x v="47"/>
    <x v="0"/>
  </r>
  <r>
    <x v="5"/>
    <x v="16"/>
    <x v="9"/>
    <n v="2"/>
    <n v="2"/>
    <n v="47"/>
    <x v="2"/>
    <n v="26"/>
    <n v="60"/>
    <x v="9"/>
    <n v="2"/>
    <s v="2. EXP - Operating Expense"/>
    <n v="37"/>
    <x v="94"/>
    <n v="1324"/>
    <n v="8452.98"/>
    <n v="64.69"/>
    <n v="532.4"/>
    <n v="437.52"/>
    <n v="1460.13"/>
    <n v="2954.67"/>
    <n v="63.59"/>
    <n v="543.66999999999996"/>
    <n v="1688.22"/>
    <n v="457.55"/>
    <n v="1128.1500000000001"/>
    <n v="2067.8200000000002"/>
    <n v="21018.92"/>
    <n v="64.69"/>
    <n v="532.4"/>
    <n v="437.52"/>
    <n v="1460.13"/>
    <n v="2954.67"/>
    <n v="63.59"/>
    <n v="543.66999999999996"/>
    <n v="1688.22"/>
    <n v="457.55"/>
    <n v="1128.1500000000001"/>
    <n v="-877.61"/>
    <n v="0"/>
    <n v="32417.33"/>
    <n v="8452.98"/>
    <s v="All Budget Divisions"/>
    <s v="CD-93 - Human Resources"/>
    <x v="1"/>
    <s v="USF"/>
    <s v="Employee Expenses"/>
    <s v="Employee Events"/>
    <n v="-23964.35"/>
    <s v="93-930-93.62500"/>
    <s v="930-Human Resources"/>
    <s v="930"/>
    <x v="94"/>
    <x v="4"/>
  </r>
  <r>
    <x v="0"/>
    <x v="19"/>
    <x v="12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3"/>
    <x v="8"/>
    <x v="1"/>
    <n v="2"/>
    <n v="2"/>
    <n v="42"/>
    <x v="11"/>
    <n v="26"/>
    <n v="55"/>
    <x v="6"/>
    <n v="2"/>
    <s v="2. EXP - Operating Expense"/>
    <n v="39"/>
    <x v="27"/>
    <n v="751"/>
    <n v="5749.9999939999998"/>
    <n v="1936.25"/>
    <n v="73.59"/>
    <n v="858.23"/>
    <n v="394"/>
    <n v="392.79"/>
    <n v="369.05"/>
    <n v="-52.14"/>
    <n v="0"/>
    <n v="766.12"/>
    <n v="153.32"/>
    <n v="3658.45"/>
    <n v="0"/>
    <n v="484.71369299999998"/>
    <n v="440.64887499999998"/>
    <n v="506.746151"/>
    <n v="440.64887499999998"/>
    <n v="506.746151"/>
    <n v="490.94025299999998"/>
    <n v="472.73956900000002"/>
    <n v="514.40960199999995"/>
    <n v="462.68123400000002"/>
    <n v="484.71369299999998"/>
    <n v="484.71369299999998"/>
    <n v="460.298205"/>
    <n v="8549.66"/>
    <n v="5749.9999939999998"/>
    <s v="All Budget Divisions"/>
    <s v="CD-70 - Finance"/>
    <x v="1"/>
    <s v="USF"/>
    <s v="Employee Expenses"/>
    <s v="Team Building"/>
    <n v="-2799.6600060000001"/>
    <s v="70-700-70.62505"/>
    <s v="700-Finance"/>
    <s v="700"/>
    <x v="27"/>
    <x v="4"/>
  </r>
  <r>
    <x v="0"/>
    <x v="11"/>
    <x v="6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2"/>
    <x v="4"/>
    <x v="1"/>
    <n v="2"/>
    <n v="2"/>
    <n v="35"/>
    <x v="12"/>
    <n v="26"/>
    <n v="48"/>
    <x v="7"/>
    <n v="2"/>
    <s v="2. EXP - Operating Expense"/>
    <n v="16"/>
    <x v="1"/>
    <n v="234"/>
    <n v="0"/>
    <n v="0"/>
    <n v="0"/>
    <n v="0"/>
    <n v="12514.8"/>
    <n v="33337.199999999997"/>
    <n v="39122.800000000003"/>
    <n v="34008.800000000003"/>
    <n v="27597.11"/>
    <n v="908.15"/>
    <n v="972.08"/>
    <n v="0"/>
    <n v="0"/>
    <n v="0"/>
    <n v="0"/>
    <n v="0"/>
    <n v="0"/>
    <n v="0"/>
    <n v="0"/>
    <n v="0"/>
    <n v="0"/>
    <n v="0"/>
    <n v="0"/>
    <n v="0"/>
    <n v="0"/>
    <n v="148460.94"/>
    <n v="0"/>
    <s v="All Budget Divisions"/>
    <s v="BD-30 - High Cost"/>
    <x v="4"/>
    <s v="USF"/>
    <s v="Professional Services"/>
    <s v="Contract Labor"/>
    <n v="-148460.94"/>
    <s v="30-300-30.61400"/>
    <s v="300-High Cost"/>
    <s v="300"/>
    <x v="1"/>
    <x v="1"/>
  </r>
  <r>
    <x v="0"/>
    <x v="7"/>
    <x v="5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73"/>
    <n v="134558.04999999999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721.12"/>
    <n v="17551.05"/>
    <n v="11913.44"/>
    <n v="0"/>
    <n v="0"/>
    <n v="0"/>
    <n v="0"/>
    <n v="153279.17000000001"/>
    <n v="134558.04999999999"/>
    <s v="All Budget Divisions"/>
    <s v="CD-90 - Information Technology"/>
    <x v="1"/>
    <s v="USF"/>
    <s v="Professional Services"/>
    <s v="Contract Labor"/>
    <n v="-18721.12"/>
    <s v="90-909-90.61400"/>
    <s v="909-Project Management Office"/>
    <s v="909"/>
    <x v="1"/>
    <x v="1"/>
  </r>
  <r>
    <x v="0"/>
    <x v="14"/>
    <x v="8"/>
    <n v="2"/>
    <n v="2"/>
    <n v="48"/>
    <x v="8"/>
    <n v="26"/>
    <n v="59"/>
    <x v="2"/>
    <n v="2"/>
    <s v="2. EXP - Operating Expense"/>
    <n v="18"/>
    <x v="2"/>
    <n v="1432"/>
    <n v="220464.8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0"/>
    <n v="0"/>
    <n v="0"/>
    <n v="0"/>
    <n v="220464.86"/>
    <n v="220464.86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6"/>
    <x v="12"/>
    <x v="6"/>
    <n v="2"/>
    <n v="2"/>
    <n v="46"/>
    <x v="3"/>
    <n v="26"/>
    <n v="59"/>
    <x v="2"/>
    <n v="2"/>
    <s v="2. EXP - Operating Expense"/>
    <n v="18"/>
    <x v="2"/>
    <n v="1621"/>
    <n v="227614"/>
    <n v="0"/>
    <n v="0"/>
    <n v="0"/>
    <n v="0"/>
    <n v="0"/>
    <n v="0"/>
    <n v="0"/>
    <n v="0"/>
    <n v="0"/>
    <n v="0"/>
    <n v="0"/>
    <n v="0"/>
    <n v="39917"/>
    <n v="40683"/>
    <n v="10339"/>
    <n v="10339"/>
    <n v="10339"/>
    <n v="10339"/>
    <n v="10339"/>
    <n v="10339"/>
    <n v="21245"/>
    <n v="21245"/>
    <n v="21245"/>
    <n v="21245"/>
    <n v="0"/>
    <n v="0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5"/>
    <x v="20"/>
    <x v="13"/>
    <n v="2"/>
    <n v="2"/>
    <n v="55"/>
    <x v="9"/>
    <n v="26"/>
    <n v="59"/>
    <x v="2"/>
    <n v="2"/>
    <s v="2. EXP - Operating Expense"/>
    <n v="24"/>
    <x v="3"/>
    <n v="1318"/>
    <n v="30240.076799999999"/>
    <n v="876"/>
    <n v="2574"/>
    <n v="1567"/>
    <n v="2879"/>
    <n v="2547"/>
    <n v="2434"/>
    <n v="1907"/>
    <n v="1633"/>
    <n v="2437"/>
    <n v="1617"/>
    <n v="2453"/>
    <n v="2867"/>
    <n v="876"/>
    <n v="2574"/>
    <n v="1567"/>
    <n v="2879"/>
    <n v="2547"/>
    <n v="2434"/>
    <n v="3025.3845999999999"/>
    <n v="2762.3076999999998"/>
    <n v="2893.8461000000002"/>
    <n v="3025.3845999999999"/>
    <n v="2630.7692000000002"/>
    <n v="3025.3845999999999"/>
    <n v="12877"/>
    <n v="12877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4"/>
    <x v="9"/>
    <x v="1"/>
    <n v="2"/>
    <n v="2"/>
    <n v="46"/>
    <x v="3"/>
    <n v="26"/>
    <n v="59"/>
    <x v="2"/>
    <n v="6"/>
    <s v="X00000 - Capital Expenses"/>
    <n v="138"/>
    <x v="7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4"/>
    <x v="9"/>
    <x v="1"/>
    <n v="2"/>
    <n v="2"/>
    <n v="52"/>
    <x v="10"/>
    <n v="26"/>
    <n v="59"/>
    <x v="2"/>
    <n v="6"/>
    <s v="X00000 - Capital Expenses"/>
    <n v="140"/>
    <x v="61"/>
    <n v="1079"/>
    <n v="0"/>
    <n v="10496.88"/>
    <n v="-8055.28"/>
    <n v="-2037.85"/>
    <n v="0"/>
    <n v="0"/>
    <n v="0"/>
    <n v="22566.84"/>
    <n v="24880.58"/>
    <n v="19830.5"/>
    <n v="25509.1"/>
    <n v="25064.22"/>
    <n v="44327.94"/>
    <n v="0"/>
    <n v="0"/>
    <n v="0"/>
    <n v="0"/>
    <n v="0"/>
    <n v="0"/>
    <n v="0"/>
    <n v="0"/>
    <n v="0"/>
    <n v="0"/>
    <n v="0"/>
    <n v="0"/>
    <n v="162582.93"/>
    <n v="0"/>
    <s v="All Budget Divisions"/>
    <s v="DA-30 - High Cost (DA)"/>
    <x v="4"/>
    <s v="USF"/>
    <s v="Professional Services"/>
    <s v="Contract Labor"/>
    <n v="-162582.93"/>
    <s v="90-916-30.X00007"/>
    <s v="916-IT HC Support"/>
    <s v="916"/>
    <x v="61"/>
    <x v="0"/>
  </r>
  <r>
    <x v="5"/>
    <x v="10"/>
    <x v="1"/>
    <n v="2"/>
    <n v="2"/>
    <n v="53"/>
    <x v="16"/>
    <n v="26"/>
    <n v="59"/>
    <x v="2"/>
    <n v="2"/>
    <s v="2. EXP - Operating Expense"/>
    <n v="105"/>
    <x v="11"/>
    <n v="1303"/>
    <n v="45674.015700000004"/>
    <n v="0"/>
    <n v="0"/>
    <n v="0"/>
    <n v="0"/>
    <n v="0"/>
    <n v="0"/>
    <n v="0"/>
    <n v="0"/>
    <n v="0"/>
    <n v="0"/>
    <n v="0"/>
    <n v="34184.86"/>
    <n v="159.23079999999999"/>
    <n v="138.4615"/>
    <n v="145.38460000000001"/>
    <n v="152.30770000000001"/>
    <n v="152.30770000000001"/>
    <n v="145.38460000000001"/>
    <n v="159.23079999999999"/>
    <n v="145.38460000000001"/>
    <n v="152.30770000000001"/>
    <n v="159.23079999999999"/>
    <n v="13298.5893"/>
    <n v="30866.195599999999"/>
    <n v="34184.86"/>
    <n v="45674.015700000004"/>
    <s v="All Budget Divisions"/>
    <s v="DA-40 - Lifeline (DA)"/>
    <x v="5"/>
    <s v="USF"/>
    <s v="Employee Expenses"/>
    <s v="Compensation and Benefits"/>
    <n v="11489.155699999999"/>
    <s v="90-917-40.68005"/>
    <s v="917-IT Lifeline Support"/>
    <s v="917"/>
    <x v="11"/>
    <x v="3"/>
  </r>
  <r>
    <x v="5"/>
    <x v="15"/>
    <x v="5"/>
    <n v="2"/>
    <n v="2"/>
    <n v="46"/>
    <x v="3"/>
    <n v="26"/>
    <n v="59"/>
    <x v="2"/>
    <n v="2"/>
    <s v="2. EXP - Operating Expense"/>
    <n v="108"/>
    <x v="30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3"/>
    <x v="3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10"/>
    <x v="1"/>
    <n v="2"/>
    <n v="2"/>
    <n v="56"/>
    <x v="22"/>
    <n v="26"/>
    <n v="57"/>
    <x v="13"/>
    <n v="3"/>
    <s v="4. USAC_DEBIT - USAC Administration (Debit to SM)"/>
    <n v="124"/>
    <x v="6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3"/>
    <x v="8"/>
    <x v="1"/>
    <n v="2"/>
    <n v="2"/>
    <n v="37"/>
    <x v="5"/>
    <n v="26"/>
    <n v="50"/>
    <x v="0"/>
    <n v="3"/>
    <s v="4. USAC_DEBIT - USAC Administration (Debit to SM)"/>
    <n v="130"/>
    <x v="32"/>
    <n v="685"/>
    <n v="10865.5437"/>
    <n v="1000.34"/>
    <n v="1135.68"/>
    <n v="1375.32"/>
    <n v="989.7"/>
    <n v="1000.34"/>
    <n v="991.3"/>
    <n v="-1233.79"/>
    <n v="1000.34"/>
    <n v="1004.7"/>
    <n v="1000.34"/>
    <n v="1000.34"/>
    <n v="23543.75"/>
    <n v="904.87310000000002"/>
    <n v="906.55560000000003"/>
    <n v="910.25710000000004"/>
    <n v="904.87310000000002"/>
    <n v="904.87310000000002"/>
    <n v="904.87310000000002"/>
    <n v="904.87310000000002"/>
    <n v="904.87310000000002"/>
    <n v="904.87310000000002"/>
    <n v="904.87310000000002"/>
    <n v="904.87310000000002"/>
    <n v="904.87310000000002"/>
    <n v="32808.36"/>
    <n v="10865.5437"/>
    <s v="All Budget Divisions"/>
    <s v="BD-50 - Rural Health Care"/>
    <x v="2"/>
    <s v="USF"/>
    <s v="Allocations"/>
    <s v="Allocations"/>
    <n v="-21942.816299999999"/>
    <s v="50-500-50.90400"/>
    <s v="500-Rural Health Care"/>
    <s v="500"/>
    <x v="32"/>
    <x v="0"/>
  </r>
  <r>
    <x v="0"/>
    <x v="19"/>
    <x v="12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2"/>
    <x v="4"/>
    <x v="1"/>
    <n v="2"/>
    <n v="2"/>
    <n v="52"/>
    <x v="10"/>
    <n v="26"/>
    <n v="59"/>
    <x v="2"/>
    <n v="2"/>
    <s v="2. EXP - Operating Expense"/>
    <n v="100"/>
    <x v="18"/>
    <n v="416"/>
    <n v="1345229.0223999999"/>
    <n v="106249.51"/>
    <n v="84732.74"/>
    <n v="98064.3"/>
    <n v="93959.25"/>
    <n v="89688.38"/>
    <n v="93959.25"/>
    <n v="91290.26"/>
    <n v="82116"/>
    <n v="82028.490000000005"/>
    <n v="78299.929999999993"/>
    <n v="72172.98"/>
    <n v="77529.009999999995"/>
    <n v="107206.9328"/>
    <n v="102101.84080000001"/>
    <n v="117417.11689999999"/>
    <n v="112312.0249"/>
    <n v="110246.9328"/>
    <n v="115832.0249"/>
    <n v="115832.0249"/>
    <n v="115032.0249"/>
    <n v="112312.0249"/>
    <n v="107206.9328"/>
    <n v="112312.0249"/>
    <n v="117417.11689999999"/>
    <n v="1050090.1000000001"/>
    <n v="1345229.0223999999"/>
    <s v="All Budget Divisions"/>
    <s v="DA-30 - High Cost (DA)"/>
    <x v="4"/>
    <s v="USF"/>
    <s v="Employee Expenses"/>
    <s v="Compensation and Benefits"/>
    <n v="295138.92239999998"/>
    <s v="90-916-30.68000"/>
    <s v="916-IT HC Support"/>
    <s v="916"/>
    <x v="18"/>
    <x v="3"/>
  </r>
  <r>
    <x v="0"/>
    <x v="14"/>
    <x v="8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3"/>
    <x v="3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8"/>
    <x v="11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11"/>
    <x v="6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5"/>
    <x v="16"/>
    <x v="9"/>
    <n v="2"/>
    <n v="2"/>
    <n v="39"/>
    <x v="1"/>
    <n v="26"/>
    <n v="52"/>
    <x v="1"/>
    <n v="2"/>
    <s v="2. EXP - Operating Expense"/>
    <n v="105"/>
    <x v="1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7"/>
    <x v="5"/>
    <n v="2"/>
    <n v="2"/>
    <n v="47"/>
    <x v="2"/>
    <n v="26"/>
    <n v="60"/>
    <x v="9"/>
    <n v="2"/>
    <s v="2. EXP - Operating Expense"/>
    <n v="83"/>
    <x v="13"/>
    <n v="1511"/>
    <n v="102428.62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2229.3"/>
    <n v="12862.78"/>
    <n v="10965.66"/>
    <n v="0"/>
    <n v="0"/>
    <n v="0"/>
    <n v="0"/>
    <n v="115206.74"/>
    <n v="102428.62"/>
    <s v="All Budget Divisions"/>
    <s v="CD-93 - Human Resources"/>
    <x v="1"/>
    <s v="USF"/>
    <s v="Employee Expenses"/>
    <s v="Compensation and Benefits"/>
    <n v="-12778.12"/>
    <s v="93-930-93.66000"/>
    <s v="930-Human Resources"/>
    <s v="930"/>
    <x v="13"/>
    <x v="3"/>
  </r>
  <r>
    <x v="0"/>
    <x v="3"/>
    <x v="3"/>
    <n v="2"/>
    <n v="2"/>
    <n v="46"/>
    <x v="3"/>
    <n v="26"/>
    <n v="59"/>
    <x v="2"/>
    <n v="2"/>
    <s v="2. EXP - Operating Expense"/>
    <n v="92"/>
    <x v="83"/>
    <n v="1498"/>
    <n v="397272.93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0"/>
    <n v="35236.800000000003"/>
    <n v="37488.959999999999"/>
    <n v="35200.32"/>
    <n v="39254.400000000001"/>
    <n v="34679.040000000001"/>
    <n v="33933.120000000003"/>
    <n v="32619.84"/>
    <n v="33373.379999999997"/>
    <n v="151789.70000000001"/>
    <n v="115487.07"/>
    <s v="All Budget Divisions"/>
    <s v="CD-90 - Information Technology"/>
    <x v="1"/>
    <s v="USF"/>
    <s v="General and Administrative"/>
    <s v="Telecommunications and Other Expenses"/>
    <n v="-36302.629999999997"/>
    <s v="90-922-90.66600"/>
    <s v="922-Technology Operations"/>
    <s v="922"/>
    <x v="83"/>
    <x v="8"/>
  </r>
  <r>
    <x v="0"/>
    <x v="2"/>
    <x v="2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1"/>
    <x v="1"/>
    <x v="1"/>
    <n v="2"/>
    <n v="2"/>
    <n v="40"/>
    <x v="4"/>
    <n v="26"/>
    <n v="53"/>
    <x v="3"/>
    <n v="2"/>
    <s v="2. EXP - Operating Expense"/>
    <n v="95"/>
    <x v="79"/>
    <n v="498"/>
    <n v="980"/>
    <n v="1695"/>
    <n v="0"/>
    <n v="0"/>
    <n v="0"/>
    <n v="0"/>
    <n v="0"/>
    <n v="0"/>
    <n v="0"/>
    <n v="1495"/>
    <n v="0"/>
    <n v="0"/>
    <n v="0"/>
    <n v="980"/>
    <n v="0"/>
    <n v="0"/>
    <n v="0"/>
    <n v="0"/>
    <n v="0"/>
    <n v="0"/>
    <n v="0"/>
    <n v="0"/>
    <n v="0"/>
    <n v="0"/>
    <n v="0"/>
    <n v="3190"/>
    <n v="980"/>
    <s v="All Budget Divisions"/>
    <s v="CD-62 - Shared Services"/>
    <x v="1"/>
    <s v="USF"/>
    <s v="Employee Expenses"/>
    <s v="Certifications/Licensing"/>
    <n v="-2210"/>
    <s v="62-620-62.66720"/>
    <s v="620-Shared Services"/>
    <s v="620"/>
    <x v="79"/>
    <x v="7"/>
  </r>
  <r>
    <x v="0"/>
    <x v="0"/>
    <x v="0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6"/>
    <x v="1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0"/>
    <x v="0"/>
    <n v="2"/>
    <n v="2"/>
    <n v="47"/>
    <x v="2"/>
    <n v="26"/>
    <n v="60"/>
    <x v="9"/>
    <n v="2"/>
    <s v="2. EXP - Operating Expense"/>
    <n v="57"/>
    <x v="22"/>
    <n v="1511"/>
    <n v="259561.25999200001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19498.98"/>
    <n v="21316.85"/>
    <n v="21928.95"/>
    <n v="21836.31"/>
    <n v="21903.166664"/>
    <n v="21903.166664"/>
    <n v="21903.166664"/>
    <n v="193851.76"/>
    <n v="193851.76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4"/>
    <x v="9"/>
    <x v="1"/>
    <n v="2"/>
    <n v="2"/>
    <n v="36"/>
    <x v="14"/>
    <n v="26"/>
    <n v="49"/>
    <x v="10"/>
    <n v="2"/>
    <s v="2. EXP - Operating Expense"/>
    <n v="69"/>
    <x v="82"/>
    <n v="900"/>
    <n v="10000000"/>
    <n v="375245.49"/>
    <n v="742815.64"/>
    <n v="978918.48"/>
    <n v="914173.69"/>
    <n v="931556.74"/>
    <n v="769421.75"/>
    <n v="772433.6"/>
    <n v="746361.2"/>
    <n v="561580.44999999995"/>
    <n v="572926.94999999995"/>
    <n v="456721.05"/>
    <n v="386657.04"/>
    <n v="833333.33"/>
    <n v="833333.33"/>
    <n v="833333.31"/>
    <n v="833333.33"/>
    <n v="750000"/>
    <n v="1000000"/>
    <n v="1000000"/>
    <n v="750000"/>
    <n v="833333.33"/>
    <n v="750000"/>
    <n v="750000"/>
    <n v="833333.37"/>
    <n v="8208812.0800000001"/>
    <n v="10000000"/>
    <s v="All Budget Divisions"/>
    <s v="BD-40 - Lifeline"/>
    <x v="5"/>
    <s v="USF"/>
    <s v="Professional Services"/>
    <s v="Lifeline Eligibility Verification"/>
    <n v="1791187.92"/>
    <s v="40-400-40.64875"/>
    <s v="400-Lifeline"/>
    <s v="400"/>
    <x v="82"/>
    <x v="11"/>
  </r>
  <r>
    <x v="5"/>
    <x v="15"/>
    <x v="5"/>
    <n v="2"/>
    <n v="2"/>
    <n v="36"/>
    <x v="14"/>
    <n v="26"/>
    <n v="49"/>
    <x v="10"/>
    <n v="2"/>
    <s v="2. EXP - Operating Expense"/>
    <n v="70"/>
    <x v="37"/>
    <n v="1121"/>
    <n v="614347.89"/>
    <n v="135456.09"/>
    <n v="56935.56"/>
    <n v="27679.91"/>
    <n v="47547.51"/>
    <n v="11799.07"/>
    <n v="40067.949999999997"/>
    <n v="36705.97"/>
    <n v="43647.74"/>
    <n v="26491.26"/>
    <n v="43702.28"/>
    <n v="91119.46"/>
    <n v="53195.09"/>
    <n v="135456.09"/>
    <n v="56935.56"/>
    <n v="27679.91"/>
    <n v="47547.51"/>
    <n v="11799.07"/>
    <n v="40067.949999999997"/>
    <n v="36705.97"/>
    <n v="43647.74"/>
    <n v="26491.26"/>
    <n v="43702.28"/>
    <n v="91119.46"/>
    <n v="53195.09"/>
    <n v="614347.89"/>
    <n v="614347.89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3"/>
    <x v="8"/>
    <x v="1"/>
    <n v="2"/>
    <n v="2"/>
    <n v="55"/>
    <x v="9"/>
    <n v="26"/>
    <n v="59"/>
    <x v="2"/>
    <n v="2"/>
    <s v="2. EXP - Operating Expense"/>
    <n v="73"/>
    <x v="56"/>
    <n v="876"/>
    <n v="4950247.9999919999"/>
    <n v="232541.24"/>
    <n v="254117.26"/>
    <n v="342952.72"/>
    <n v="314094.67"/>
    <n v="328731"/>
    <n v="335438.17"/>
    <n v="278891.43"/>
    <n v="374193.83"/>
    <n v="337958.52"/>
    <n v="313498.62"/>
    <n v="343587.64"/>
    <n v="365764.88"/>
    <n v="412520.66666599998"/>
    <n v="412520.66666599998"/>
    <n v="412520.66666599998"/>
    <n v="412520.66666599998"/>
    <n v="412520.66666599998"/>
    <n v="412520.66666599998"/>
    <n v="412520.66666599998"/>
    <n v="412520.66666599998"/>
    <n v="412520.66666599998"/>
    <n v="412520.66666599998"/>
    <n v="412520.66666599998"/>
    <n v="412520.66666599998"/>
    <n v="3821769.98"/>
    <n v="4950247.9999919999"/>
    <s v="All Budget Divisions"/>
    <s v="DA-20 - Schools &amp; Libraries (DA)"/>
    <x v="3"/>
    <s v="USF"/>
    <s v="Professional Services"/>
    <s v="Other Professional Services"/>
    <n v="1128478.019992"/>
    <s v="90-924-20.64883"/>
    <s v="924-SLD EPC IT Support"/>
    <s v="924"/>
    <x v="56"/>
    <x v="9"/>
  </r>
  <r>
    <x v="2"/>
    <x v="4"/>
    <x v="1"/>
    <n v="2"/>
    <n v="2"/>
    <n v="33"/>
    <x v="20"/>
    <n v="26"/>
    <n v="55"/>
    <x v="6"/>
    <n v="2"/>
    <s v="2. EXP - Operating Expense"/>
    <n v="83"/>
    <x v="13"/>
    <n v="226"/>
    <n v="75602.790599999993"/>
    <n v="10191.93"/>
    <n v="7490.67"/>
    <n v="8467.43"/>
    <n v="8405.73"/>
    <n v="7448.67"/>
    <n v="7988.74"/>
    <n v="7848.16"/>
    <n v="7927.96"/>
    <n v="7707.78"/>
    <n v="8029.17"/>
    <n v="8315.7099999999991"/>
    <n v="12815.68"/>
    <n v="8007.3498"/>
    <n v="6194.2557999999999"/>
    <n v="6727.1683000000003"/>
    <n v="6434.2455"/>
    <n v="6141.7798000000003"/>
    <n v="6434.2455"/>
    <n v="6434.2455"/>
    <n v="6434.2455"/>
    <n v="5874.7951999999996"/>
    <n v="5298.9602000000004"/>
    <n v="5551.2915999999996"/>
    <n v="6070.2079000000003"/>
    <n v="102637.63"/>
    <n v="75602.790599999993"/>
    <s v="All Budget Divisions"/>
    <s v="CD-10 - Contributors/499"/>
    <x v="1"/>
    <s v="USF"/>
    <s v="Employee Expenses"/>
    <s v="Compensation and Benefits"/>
    <n v="-27034.839400000001"/>
    <s v="10-110-10.66000"/>
    <s v="110-Contributors"/>
    <s v="110"/>
    <x v="13"/>
    <x v="3"/>
  </r>
  <r>
    <x v="0"/>
    <x v="5"/>
    <x v="4"/>
    <n v="2"/>
    <n v="2"/>
    <n v="35"/>
    <x v="12"/>
    <n v="26"/>
    <n v="48"/>
    <x v="7"/>
    <n v="2"/>
    <s v="2. EXP - Operating Expense"/>
    <n v="83"/>
    <x v="13"/>
    <n v="1340"/>
    <n v="392266.03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8064.129999999997"/>
    <n v="33403.370000000003"/>
    <n v="27505.21"/>
    <n v="26262.13"/>
    <n v="24129.35"/>
    <n v="19600.310000000001"/>
    <n v="28163.94"/>
    <n v="233201.72"/>
    <n v="233201.72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6"/>
    <x v="1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5"/>
    <x v="10"/>
    <x v="1"/>
    <n v="2"/>
    <n v="2"/>
    <n v="42"/>
    <x v="11"/>
    <n v="26"/>
    <n v="55"/>
    <x v="6"/>
    <n v="2"/>
    <s v="2. EXP - Operating Expense"/>
    <n v="38"/>
    <x v="2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17"/>
    <x v="10"/>
    <n v="2"/>
    <n v="2"/>
    <n v="47"/>
    <x v="2"/>
    <n v="26"/>
    <n v="60"/>
    <x v="9"/>
    <n v="2"/>
    <s v="2. EXP - Operating Expense"/>
    <n v="38"/>
    <x v="26"/>
    <n v="1511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2"/>
    <x v="4"/>
    <x v="1"/>
    <n v="2"/>
    <n v="2"/>
    <n v="55"/>
    <x v="9"/>
    <n v="26"/>
    <n v="59"/>
    <x v="2"/>
    <n v="2"/>
    <s v="2. EXP - Operating Expense"/>
    <n v="39"/>
    <x v="27"/>
    <n v="394"/>
    <n v="99.999499999999998"/>
    <n v="0"/>
    <n v="0"/>
    <n v="0"/>
    <n v="0"/>
    <n v="0"/>
    <n v="0"/>
    <n v="0"/>
    <n v="0"/>
    <n v="0"/>
    <n v="0"/>
    <n v="0"/>
    <n v="0"/>
    <n v="8.0458999999999996"/>
    <n v="7.6627999999999998"/>
    <n v="8.8122000000000007"/>
    <n v="8.4291"/>
    <n v="8.0458999999999996"/>
    <n v="8.4291"/>
    <n v="8.4291"/>
    <n v="8.4291"/>
    <n v="8.4291"/>
    <n v="8.0458999999999996"/>
    <n v="8.4291"/>
    <n v="8.8122000000000007"/>
    <n v="0"/>
    <n v="99.999499999999998"/>
    <s v="All Budget Divisions"/>
    <s v="DA-20 - Schools &amp; Libraries (DA)"/>
    <x v="3"/>
    <s v="USF"/>
    <s v="Employee Expenses"/>
    <s v="Team Building"/>
    <n v="99.999499999999998"/>
    <s v="90-909-20.62505"/>
    <s v="909-Project Management Office"/>
    <s v="909"/>
    <x v="27"/>
    <x v="4"/>
  </r>
  <r>
    <x v="0"/>
    <x v="13"/>
    <x v="7"/>
    <n v="2"/>
    <n v="2"/>
    <n v="42"/>
    <x v="11"/>
    <n v="26"/>
    <n v="55"/>
    <x v="6"/>
    <n v="2"/>
    <s v="2. EXP - Operating Expense"/>
    <n v="40"/>
    <x v="48"/>
    <n v="1398"/>
    <n v="14246.25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1250"/>
    <n v="1250"/>
    <n v="1250"/>
    <n v="1250"/>
    <n v="1250"/>
    <n v="1250"/>
    <n v="1250"/>
    <n v="5496.25"/>
    <n v="5496.25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5"/>
    <x v="4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4"/>
    <x v="9"/>
    <x v="1"/>
    <n v="2"/>
    <n v="2"/>
    <n v="43"/>
    <x v="21"/>
    <n v="26"/>
    <n v="56"/>
    <x v="12"/>
    <n v="2"/>
    <s v="2. EXP - Operating Expense"/>
    <n v="27"/>
    <x v="38"/>
    <n v="990"/>
    <n v="17559.240000000002"/>
    <n v="1283.6099999999999"/>
    <n v="1402.53"/>
    <n v="1336.68"/>
    <n v="1362.28"/>
    <n v="1185.68"/>
    <n v="1226.57"/>
    <n v="1253.82"/>
    <n v="1253.82"/>
    <n v="1276.72"/>
    <n v="1266.05"/>
    <n v="1266.05"/>
    <n v="1266.05"/>
    <n v="1541.46"/>
    <n v="1407.42"/>
    <n v="1407.42"/>
    <n v="1474.44"/>
    <n v="1541.46"/>
    <n v="1340.4"/>
    <n v="1541.46"/>
    <n v="1474.44"/>
    <n v="1407.42"/>
    <n v="1541.46"/>
    <n v="1407.42"/>
    <n v="1474.44"/>
    <n v="15379.86"/>
    <n v="17559.240000000002"/>
    <s v="All Budget Divisions"/>
    <s v="CD-73 - Procurement"/>
    <x v="1"/>
    <s v="USF"/>
    <s v="Employee Expenses"/>
    <s v="Compensation and Benefits"/>
    <n v="2179.38"/>
    <s v="73-730-73.62304"/>
    <s v="730-Procurement"/>
    <s v="730"/>
    <x v="38"/>
    <x v="3"/>
  </r>
  <r>
    <x v="0"/>
    <x v="7"/>
    <x v="5"/>
    <n v="2"/>
    <n v="2"/>
    <n v="41"/>
    <x v="17"/>
    <n v="26"/>
    <n v="54"/>
    <x v="11"/>
    <n v="2"/>
    <s v="2. EXP - Operating Expense"/>
    <n v="27"/>
    <x v="38"/>
    <n v="1389"/>
    <n v="18404.32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2284.96"/>
    <n v="2144.6999999999998"/>
    <n v="2200.4899999999998"/>
    <n v="0"/>
    <n v="0"/>
    <n v="0"/>
    <n v="0"/>
    <n v="20629.14"/>
    <n v="18404.32"/>
    <s v="All Budget Divisions"/>
    <s v="CD-65 - Office of the General Counsel"/>
    <x v="1"/>
    <s v="USF"/>
    <s v="Employee Expenses"/>
    <s v="Compensation and Benefits"/>
    <n v="-2224.8200000000002"/>
    <s v="65-650-65.62304"/>
    <s v="650-Office of the General Counsel"/>
    <s v="650"/>
    <x v="38"/>
    <x v="3"/>
  </r>
  <r>
    <x v="5"/>
    <x v="10"/>
    <x v="1"/>
    <n v="2"/>
    <n v="2"/>
    <n v="41"/>
    <x v="17"/>
    <n v="26"/>
    <n v="54"/>
    <x v="11"/>
    <n v="2"/>
    <s v="2. EXP - Operating Expense"/>
    <n v="30"/>
    <x v="39"/>
    <n v="1184"/>
    <n v="-28515.5556"/>
    <n v="0"/>
    <n v="0"/>
    <n v="0"/>
    <n v="0"/>
    <n v="0"/>
    <n v="0"/>
    <n v="0"/>
    <n v="0"/>
    <n v="0"/>
    <n v="0"/>
    <n v="0"/>
    <n v="0"/>
    <n v="-2680.9011"/>
    <n v="-2268.4765000000002"/>
    <n v="-2380.7469999999998"/>
    <n v="-2494.1122999999998"/>
    <n v="-2494.1122999999998"/>
    <n v="-2380.7435"/>
    <n v="-2593.7168000000001"/>
    <n v="-2278.2979999999998"/>
    <n v="-2313.5154000000002"/>
    <n v="-2308.0171"/>
    <n v="-1942.0978"/>
    <n v="-2380.8177999999998"/>
    <n v="0"/>
    <n v="-28515.5556"/>
    <s v="All Budget Divisions"/>
    <s v="CD-65 - Office of the General Counsel"/>
    <x v="1"/>
    <s v="USF"/>
    <s v="Employee Expenses"/>
    <s v="Compensation and Benefits"/>
    <n v="-28515.5556"/>
    <s v="65-650-65.62307"/>
    <s v="650-Office of the General Counsel"/>
    <s v="650"/>
    <x v="39"/>
    <x v="0"/>
  </r>
  <r>
    <x v="0"/>
    <x v="17"/>
    <x v="10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3"/>
    <x v="3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3"/>
    <x v="7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2"/>
    <x v="4"/>
    <x v="1"/>
    <n v="2"/>
    <n v="2"/>
    <n v="42"/>
    <x v="11"/>
    <n v="26"/>
    <n v="55"/>
    <x v="6"/>
    <n v="2"/>
    <s v="2. EXP - Operating Expense"/>
    <n v="14"/>
    <x v="98"/>
    <n v="309"/>
    <n v="0"/>
    <n v="0"/>
    <n v="0"/>
    <n v="0"/>
    <n v="512.17999999999995"/>
    <n v="0"/>
    <n v="0"/>
    <n v="502.14"/>
    <n v="0"/>
    <n v="0"/>
    <n v="1211.0999999999999"/>
    <n v="0"/>
    <n v="1147.0899999999999"/>
    <n v="0"/>
    <n v="0"/>
    <n v="0"/>
    <n v="0"/>
    <n v="0"/>
    <n v="0"/>
    <n v="0"/>
    <n v="0"/>
    <n v="0"/>
    <n v="0"/>
    <n v="0"/>
    <n v="0"/>
    <n v="3372.51"/>
    <n v="0"/>
    <s v="All Budget Divisions"/>
    <s v="CD-70 - Finance"/>
    <x v="1"/>
    <s v="USF"/>
    <s v="General and Administrative"/>
    <s v="Telecommunications and Other Expenses"/>
    <n v="-3372.51"/>
    <s v="70-700-70.61000"/>
    <s v="700-Finance"/>
    <s v="700"/>
    <x v="98"/>
    <x v="0"/>
  </r>
  <r>
    <x v="1"/>
    <x v="1"/>
    <x v="1"/>
    <n v="2"/>
    <n v="2"/>
    <n v="49"/>
    <x v="13"/>
    <n v="26"/>
    <n v="59"/>
    <x v="2"/>
    <n v="2"/>
    <s v="2. EXP - Operating Expense"/>
    <n v="16"/>
    <x v="1"/>
    <n v="576"/>
    <n v="0"/>
    <n v="2355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55.6"/>
    <n v="0"/>
    <s v="All Budget Divisions"/>
    <s v="CD-42 - ACP (FCC Appropriated Program; formerly EBB)"/>
    <x v="0"/>
    <s v="FCC"/>
    <s v="Professional Services"/>
    <s v="Contract Labor"/>
    <n v="-2355.6"/>
    <s v="90-402-42.61400"/>
    <s v="402-EBB (FCC Appropriated Program; now ACP)"/>
    <s v="402"/>
    <x v="1"/>
    <x v="1"/>
  </r>
  <r>
    <x v="3"/>
    <x v="8"/>
    <x v="1"/>
    <n v="2"/>
    <n v="2"/>
    <n v="49"/>
    <x v="13"/>
    <n v="26"/>
    <n v="59"/>
    <x v="2"/>
    <n v="2"/>
    <s v="2. EXP - Operating Expense"/>
    <n v="16"/>
    <x v="1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7"/>
    <x v="10"/>
    <n v="2"/>
    <n v="2"/>
    <n v="37"/>
    <x v="5"/>
    <n v="26"/>
    <n v="50"/>
    <x v="0"/>
    <n v="2"/>
    <s v="2. EXP - Operating Expense"/>
    <n v="16"/>
    <x v="1"/>
    <n v="1346"/>
    <n v="111628"/>
    <n v="2118"/>
    <n v="9510"/>
    <n v="9510"/>
    <n v="10218"/>
    <n v="9600"/>
    <n v="9156"/>
    <n v="7194"/>
    <n v="10386"/>
    <n v="9564"/>
    <n v="0"/>
    <n v="0"/>
    <n v="0"/>
    <n v="2118"/>
    <n v="9510"/>
    <n v="10000"/>
    <n v="10000"/>
    <n v="10000"/>
    <n v="10000"/>
    <n v="10000"/>
    <n v="10000"/>
    <n v="10000"/>
    <n v="10000"/>
    <n v="10000"/>
    <n v="10000"/>
    <n v="11628"/>
    <n v="11628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18"/>
    <x v="11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20"/>
    <x v="13"/>
    <n v="2"/>
    <n v="2"/>
    <n v="35"/>
    <x v="12"/>
    <n v="26"/>
    <n v="48"/>
    <x v="7"/>
    <n v="3"/>
    <s v="4. USAC_DEBIT - USAC Administration (Debit to SM)"/>
    <n v="128"/>
    <x v="66"/>
    <n v="1118"/>
    <n v="71328.299499999994"/>
    <n v="4331.67"/>
    <n v="4543.29"/>
    <n v="4743.55"/>
    <n v="5757.19"/>
    <n v="10739.07"/>
    <n v="4364.03"/>
    <n v="5335.38"/>
    <n v="4532.3100000000004"/>
    <n v="4650.6400000000003"/>
    <n v="7144.13"/>
    <n v="3584.95"/>
    <n v="5003.25"/>
    <n v="4331.67"/>
    <n v="4543.29"/>
    <n v="4743.55"/>
    <n v="5757.19"/>
    <n v="10739.07"/>
    <n v="4364.03"/>
    <n v="6205.9463999999998"/>
    <n v="6148.1372000000001"/>
    <n v="6111.1661999999997"/>
    <n v="6135.3653999999997"/>
    <n v="6107.4691000000003"/>
    <n v="6141.4152000000004"/>
    <n v="34478.800000000003"/>
    <n v="34478.800000000003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6"/>
    <x v="12"/>
    <x v="6"/>
    <n v="2"/>
    <n v="2"/>
    <n v="35"/>
    <x v="12"/>
    <n v="26"/>
    <n v="48"/>
    <x v="7"/>
    <n v="2"/>
    <s v="2. EXP - Operating Expense"/>
    <n v="133"/>
    <x v="74"/>
    <n v="1522"/>
    <n v="518044"/>
    <n v="0"/>
    <n v="0"/>
    <n v="0"/>
    <n v="0"/>
    <n v="0"/>
    <n v="0"/>
    <n v="0"/>
    <n v="0"/>
    <n v="0"/>
    <n v="0"/>
    <n v="0"/>
    <n v="0"/>
    <n v="43170.333333000002"/>
    <n v="43170.333333000002"/>
    <n v="43170.333333000002"/>
    <n v="43170.333333000002"/>
    <n v="43170.333333000002"/>
    <n v="43170.333333000002"/>
    <n v="43170.333333000002"/>
    <n v="43170.333333000002"/>
    <n v="43170.333333000002"/>
    <n v="43170.333333000002"/>
    <n v="43170.333333000002"/>
    <n v="43170.333336999996"/>
    <n v="0"/>
    <n v="0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17"/>
    <x v="10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5"/>
    <x v="20"/>
    <x v="13"/>
    <n v="2"/>
    <n v="2"/>
    <n v="54"/>
    <x v="15"/>
    <n v="26"/>
    <n v="59"/>
    <x v="2"/>
    <n v="6"/>
    <s v="X00000 - Capital Expenses"/>
    <n v="141"/>
    <x v="92"/>
    <n v="1320"/>
    <n v="0"/>
    <n v="0"/>
    <n v="3112.8"/>
    <n v="3165.59"/>
    <n v="503.77"/>
    <n v="-82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99.76"/>
    <n v="0"/>
    <s v="All Budget Divisions"/>
    <s v="DA-50 - Rural Health Care (DA)"/>
    <x v="2"/>
    <s v="USF"/>
    <s v="Employee Expenses"/>
    <s v="Compensation and Benefits"/>
    <n v="-6699.76"/>
    <s v="90-925-50.X00008"/>
    <s v="925-RHC IT Support"/>
    <s v="925"/>
    <x v="92"/>
    <x v="0"/>
  </r>
  <r>
    <x v="0"/>
    <x v="3"/>
    <x v="3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5"/>
    <x v="15"/>
    <x v="5"/>
    <n v="2"/>
    <n v="2"/>
    <n v="55"/>
    <x v="9"/>
    <n v="26"/>
    <n v="59"/>
    <x v="2"/>
    <n v="2"/>
    <s v="2. EXP - Operating Expense"/>
    <n v="110"/>
    <x v="46"/>
    <n v="1318"/>
    <n v="58031.19"/>
    <n v="0"/>
    <n v="0"/>
    <n v="0"/>
    <n v="0"/>
    <n v="0"/>
    <n v="0"/>
    <n v="0"/>
    <n v="0"/>
    <n v="0"/>
    <n v="0"/>
    <n v="0"/>
    <n v="58031.19"/>
    <n v="0"/>
    <n v="0"/>
    <n v="0"/>
    <n v="0"/>
    <n v="0"/>
    <n v="0"/>
    <n v="0"/>
    <n v="0"/>
    <n v="0"/>
    <n v="0"/>
    <n v="0"/>
    <n v="58031.19"/>
    <n v="58031.19"/>
    <n v="58031.19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1"/>
    <x v="6"/>
    <n v="2"/>
    <n v="2"/>
    <n v="35"/>
    <x v="12"/>
    <n v="26"/>
    <n v="48"/>
    <x v="7"/>
    <n v="3"/>
    <s v="4. USAC_DEBIT - USAC Administration (Debit to SM)"/>
    <n v="122"/>
    <x v="31"/>
    <n v="1340"/>
    <n v="0"/>
    <n v="482.16"/>
    <n v="1750.38"/>
    <n v="2678.51"/>
    <n v="4020.04"/>
    <n v="2498.2199999999998"/>
    <n v="2177.59"/>
    <n v="2950.52"/>
    <n v="2273.59"/>
    <n v="3277.51"/>
    <n v="0"/>
    <n v="0"/>
    <n v="0"/>
    <n v="0"/>
    <n v="0"/>
    <n v="0"/>
    <n v="0"/>
    <n v="0"/>
    <n v="0"/>
    <n v="0"/>
    <n v="0"/>
    <n v="0"/>
    <n v="0"/>
    <n v="0"/>
    <n v="0"/>
    <n v="22108.52"/>
    <n v="0"/>
    <s v="All Budget Divisions"/>
    <s v="BD-30 - High Cost"/>
    <x v="4"/>
    <s v="USF"/>
    <s v="Allocations"/>
    <s v="Allocations"/>
    <n v="-22108.52"/>
    <s v="30-300-30.90210"/>
    <s v="300-High Cost"/>
    <s v="300"/>
    <x v="31"/>
    <x v="0"/>
  </r>
  <r>
    <x v="0"/>
    <x v="0"/>
    <x v="0"/>
    <n v="2"/>
    <n v="2"/>
    <n v="35"/>
    <x v="12"/>
    <n v="26"/>
    <n v="48"/>
    <x v="7"/>
    <n v="3"/>
    <s v="4. USAC_DEBIT - USAC Administration (Debit to SM)"/>
    <n v="126"/>
    <x v="53"/>
    <n v="1340"/>
    <n v="9666899.4700000007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772233.5"/>
    <n v="765999.72"/>
    <n v="290981.71000000002"/>
    <n v="719895.84"/>
    <n v="680789.83"/>
    <n v="890104.28"/>
    <n v="958848"/>
    <n v="867486.89"/>
    <n v="1389947.58"/>
    <n v="6450617"/>
    <n v="6450617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7"/>
    <x v="5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5"/>
    <x v="4"/>
    <n v="2"/>
    <n v="2"/>
    <n v="34"/>
    <x v="7"/>
    <n v="26"/>
    <n v="47"/>
    <x v="5"/>
    <n v="2"/>
    <s v="2. EXP - Operating Expense"/>
    <n v="105"/>
    <x v="11"/>
    <n v="1335"/>
    <n v="179735.38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500"/>
    <n v="862.5"/>
    <n v="787.5"/>
    <n v="825"/>
    <n v="825"/>
    <n v="68421.649999999994"/>
    <n v="102313.73"/>
    <n v="5700"/>
    <n v="57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3"/>
    <x v="3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1"/>
    <x v="1"/>
    <x v="1"/>
    <n v="2"/>
    <n v="2"/>
    <n v="48"/>
    <x v="8"/>
    <n v="26"/>
    <n v="53"/>
    <x v="3"/>
    <n v="2"/>
    <s v="2. EXP - Operating Expense"/>
    <n v="107"/>
    <x v="12"/>
    <n v="490"/>
    <n v="0"/>
    <n v="164.55"/>
    <n v="0"/>
    <n v="66.2"/>
    <n v="33.1"/>
    <n v="99.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3.15"/>
    <n v="0"/>
    <s v="All Budget Divisions"/>
    <s v="CD-22 - ECF (FCC Appropriated Program)"/>
    <x v="0"/>
    <s v="FCC"/>
    <s v="Employee Expenses"/>
    <s v="Compensation and Benefits"/>
    <n v="-363.15"/>
    <s v="62-202-22.68008"/>
    <s v="202-ECF (FCC Appropriated Program)"/>
    <s v="202"/>
    <x v="12"/>
    <x v="0"/>
  </r>
  <r>
    <x v="0"/>
    <x v="11"/>
    <x v="6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6"/>
    <x v="12"/>
    <x v="6"/>
    <n v="2"/>
    <n v="2"/>
    <n v="48"/>
    <x v="8"/>
    <n v="26"/>
    <n v="53"/>
    <x v="3"/>
    <n v="2"/>
    <s v="2. EXP - Operating Expense"/>
    <n v="107"/>
    <x v="12"/>
    <n v="15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3"/>
    <x v="8"/>
    <x v="1"/>
    <n v="2"/>
    <n v="2"/>
    <n v="52"/>
    <x v="10"/>
    <n v="26"/>
    <n v="58"/>
    <x v="4"/>
    <n v="2"/>
    <s v="2. EXP - Operating Expense"/>
    <n v="97"/>
    <x v="16"/>
    <n v="773"/>
    <n v="42500"/>
    <n v="0"/>
    <n v="0"/>
    <n v="0"/>
    <n v="0"/>
    <n v="0"/>
    <n v="0"/>
    <n v="0"/>
    <n v="0"/>
    <n v="0"/>
    <n v="0"/>
    <n v="0"/>
    <n v="0"/>
    <n v="3500"/>
    <n v="3500"/>
    <n v="3500"/>
    <n v="3500"/>
    <n v="3500"/>
    <n v="3500"/>
    <n v="3500"/>
    <n v="3500"/>
    <n v="3500"/>
    <n v="4000"/>
    <n v="3500"/>
    <n v="3500"/>
    <n v="0"/>
    <n v="42500"/>
    <s v="All Budget Divisions"/>
    <s v="DA-30 - High Cost (DA)"/>
    <x v="4"/>
    <s v="USF"/>
    <s v="Employee Expenses"/>
    <s v="Travel"/>
    <n v="42500"/>
    <s v="80-300-30.66800"/>
    <s v="300-High Cost"/>
    <s v="30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5"/>
    <x v="15"/>
    <x v="5"/>
    <n v="2"/>
    <n v="2"/>
    <n v="53"/>
    <x v="16"/>
    <n v="26"/>
    <n v="59"/>
    <x v="2"/>
    <n v="2"/>
    <s v="2. EXP - Operating Expense"/>
    <n v="100"/>
    <x v="18"/>
    <n v="1263"/>
    <n v="99747.21"/>
    <n v="11371.96"/>
    <n v="9888.66"/>
    <n v="10383.09"/>
    <n v="10877.53"/>
    <n v="10840.03"/>
    <n v="10395.59"/>
    <n v="11371.96"/>
    <n v="24618.39"/>
    <n v="0"/>
    <n v="0"/>
    <n v="0"/>
    <n v="0"/>
    <n v="11371.96"/>
    <n v="9888.66"/>
    <n v="10383.09"/>
    <n v="10877.53"/>
    <n v="10840.03"/>
    <n v="10395.59"/>
    <n v="11371.96"/>
    <n v="24618.39"/>
    <n v="0"/>
    <n v="0"/>
    <n v="0"/>
    <n v="0"/>
    <n v="99747.21"/>
    <n v="99747.21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5"/>
    <x v="20"/>
    <x v="13"/>
    <n v="2"/>
    <n v="2"/>
    <n v="48"/>
    <x v="8"/>
    <n v="26"/>
    <n v="59"/>
    <x v="2"/>
    <n v="2"/>
    <s v="2. EXP - Operating Expense"/>
    <n v="101"/>
    <x v="10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5"/>
    <x v="15"/>
    <x v="5"/>
    <n v="2"/>
    <n v="2"/>
    <n v="46"/>
    <x v="3"/>
    <n v="26"/>
    <n v="59"/>
    <x v="2"/>
    <n v="2"/>
    <s v="2. EXP - Operating Expense"/>
    <n v="102"/>
    <x v="44"/>
    <n v="1317"/>
    <n v="-24831.93"/>
    <n v="0"/>
    <n v="0"/>
    <n v="0"/>
    <n v="-5301.96"/>
    <n v="-3155.4"/>
    <n v="-4264.6400000000003"/>
    <n v="-4000.97"/>
    <n v="-4036.08"/>
    <n v="-3080.98"/>
    <n v="-313.31"/>
    <n v="-641.58000000000004"/>
    <n v="-37.01"/>
    <n v="0"/>
    <n v="0"/>
    <n v="0"/>
    <n v="-5301.96"/>
    <n v="-3155.4"/>
    <n v="-4264.6400000000003"/>
    <n v="-4000.97"/>
    <n v="-4036.08"/>
    <n v="-3080.98"/>
    <n v="-313.31"/>
    <n v="-641.58000000000004"/>
    <n v="-37.01"/>
    <n v="-24831.93"/>
    <n v="-24831.93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0"/>
    <x v="19"/>
    <x v="12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6"/>
    <x v="12"/>
    <x v="6"/>
    <n v="2"/>
    <n v="2"/>
    <n v="53"/>
    <x v="16"/>
    <n v="26"/>
    <n v="53"/>
    <x v="3"/>
    <n v="2"/>
    <s v="2. EXP - Operating Expense"/>
    <n v="57"/>
    <x v="22"/>
    <n v="15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3"/>
    <x v="3"/>
    <n v="2"/>
    <n v="2"/>
    <n v="45"/>
    <x v="6"/>
    <n v="26"/>
    <n v="58"/>
    <x v="4"/>
    <n v="2"/>
    <s v="2. EXP - Operating Expense"/>
    <n v="58"/>
    <x v="108"/>
    <n v="1423"/>
    <n v="814819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0"/>
    <n v="17203"/>
    <n v="3052"/>
    <n v="5512"/>
    <n v="0"/>
    <n v="0"/>
    <n v="75617"/>
    <n v="88340"/>
    <n v="65095"/>
    <n v="620000"/>
    <n v="560000"/>
    <s v="All Budget Divisions"/>
    <s v="CD-80 - Audit and Assurance"/>
    <x v="1"/>
    <s v="USF"/>
    <s v="Professional Services"/>
    <s v="Financial Audit and AUP"/>
    <n v="-60000"/>
    <s v="80-800-80.64811"/>
    <s v="800-Audit and Assurance"/>
    <s v="800"/>
    <x v="108"/>
    <x v="10"/>
  </r>
  <r>
    <x v="2"/>
    <x v="4"/>
    <x v="1"/>
    <n v="2"/>
    <n v="2"/>
    <n v="54"/>
    <x v="15"/>
    <n v="26"/>
    <n v="59"/>
    <x v="2"/>
    <n v="2"/>
    <s v="2. EXP - Operating Expense"/>
    <n v="83"/>
    <x v="13"/>
    <n v="380"/>
    <n v="8398.5966000000008"/>
    <n v="851.45"/>
    <n v="648.49"/>
    <n v="746.03"/>
    <n v="723.84"/>
    <n v="682.88"/>
    <n v="714.2"/>
    <n v="707.62"/>
    <n v="702.49"/>
    <n v="691.77"/>
    <n v="645.76"/>
    <n v="784.68"/>
    <n v="1086.33"/>
    <n v="836.90679999999998"/>
    <n v="626.96500000000003"/>
    <n v="721.00980000000004"/>
    <n v="689.66150000000005"/>
    <n v="658.31330000000003"/>
    <n v="689.66150000000005"/>
    <n v="689.66150000000005"/>
    <n v="689.66150000000005"/>
    <n v="689.66150000000005"/>
    <n v="658.31330000000003"/>
    <n v="689.66150000000005"/>
    <n v="759.11940000000004"/>
    <n v="8985.5400000000009"/>
    <n v="8398.5966000000008"/>
    <s v="All Budget Divisions"/>
    <s v="DA-50 - Rural Health Care (DA)"/>
    <x v="2"/>
    <s v="USF"/>
    <s v="Employee Expenses"/>
    <s v="Compensation and Benefits"/>
    <n v="-586.9434"/>
    <s v="90-902-50.66000"/>
    <s v="902-Business Relationship Management"/>
    <s v="902"/>
    <x v="13"/>
    <x v="3"/>
  </r>
  <r>
    <x v="0"/>
    <x v="2"/>
    <x v="2"/>
    <n v="2"/>
    <n v="2"/>
    <n v="41"/>
    <x v="17"/>
    <n v="26"/>
    <n v="54"/>
    <x v="11"/>
    <n v="2"/>
    <s v="2. EXP - Operating Expense"/>
    <n v="83"/>
    <x v="13"/>
    <n v="1389"/>
    <n v="254137.29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5860.720000000001"/>
    <n v="24685.23"/>
    <n v="25860.720000000001"/>
    <n v="25682.01"/>
    <n v="19916.29"/>
    <n v="16795.16"/>
    <n v="11713.13"/>
    <n v="8077.76"/>
    <n v="17112.64"/>
    <n v="78433.63"/>
    <n v="78433.63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18"/>
    <x v="11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5"/>
    <x v="15"/>
    <x v="5"/>
    <n v="2"/>
    <n v="2"/>
    <n v="47"/>
    <x v="2"/>
    <n v="26"/>
    <n v="60"/>
    <x v="9"/>
    <n v="2"/>
    <s v="2. EXP - Operating Expense"/>
    <n v="94"/>
    <x v="15"/>
    <n v="1324"/>
    <n v="55414.54"/>
    <n v="0"/>
    <n v="2007.98"/>
    <n v="2097"/>
    <n v="1388"/>
    <n v="20347.89"/>
    <n v="-506.25"/>
    <n v="4671"/>
    <n v="3488"/>
    <n v="2874"/>
    <n v="1570"/>
    <n v="11565.7"/>
    <n v="5911.22"/>
    <n v="0"/>
    <n v="2007.98"/>
    <n v="2097"/>
    <n v="1388"/>
    <n v="20347.89"/>
    <n v="-506.25"/>
    <n v="4671"/>
    <n v="3488"/>
    <n v="2874"/>
    <n v="1570"/>
    <n v="11565.7"/>
    <n v="5911.22"/>
    <n v="55414.54"/>
    <n v="55414.54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11"/>
    <x v="6"/>
    <n v="2"/>
    <n v="2"/>
    <n v="40"/>
    <x v="4"/>
    <n v="26"/>
    <n v="53"/>
    <x v="3"/>
    <n v="2"/>
    <s v="2. EXP - Operating Expense"/>
    <n v="45"/>
    <x v="19"/>
    <n v="1378"/>
    <n v="121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3"/>
    <n v="5044"/>
    <n v="3762"/>
    <n v="0"/>
    <n v="0"/>
    <n v="0"/>
    <n v="0"/>
    <n v="12139"/>
    <s v="All Budget Divisions"/>
    <s v="CD-62 - Shared Services"/>
    <x v="1"/>
    <s v="USF"/>
    <s v="General and Administrative"/>
    <s v="Meetings and Conferences"/>
    <n v="12139"/>
    <s v="62-620-62.63900"/>
    <s v="620-Shared Services"/>
    <s v="620"/>
    <x v="19"/>
    <x v="8"/>
  </r>
  <r>
    <x v="5"/>
    <x v="20"/>
    <x v="13"/>
    <n v="2"/>
    <n v="2"/>
    <n v="42"/>
    <x v="11"/>
    <n v="26"/>
    <n v="52"/>
    <x v="1"/>
    <n v="2"/>
    <s v="2. EXP - Operating Expense"/>
    <n v="51"/>
    <x v="20"/>
    <n v="1201"/>
    <n v="96918.869995999994"/>
    <n v="5109.8"/>
    <n v="7409.12"/>
    <n v="7902.47"/>
    <n v="8699.7000000000007"/>
    <n v="12498.15"/>
    <n v="4867.13"/>
    <n v="7750.69"/>
    <n v="6975.76"/>
    <n v="8586.76"/>
    <n v="9722.3700000000008"/>
    <n v="5363.75"/>
    <n v="8226.7199999999993"/>
    <n v="5109.8"/>
    <n v="7409.12"/>
    <n v="7902.47"/>
    <n v="8699.7000000000007"/>
    <n v="12498.15"/>
    <n v="4867.13"/>
    <n v="8405.4166659999992"/>
    <n v="8405.4166659999992"/>
    <n v="8405.4166659999992"/>
    <n v="8405.4166659999992"/>
    <n v="8405.4166659999992"/>
    <n v="8405.4166659999992"/>
    <n v="46486.37"/>
    <n v="46486.37"/>
    <s v="All Budget Divisions"/>
    <s v="CD-70 - Finance"/>
    <x v="1"/>
    <s v="USF"/>
    <s v="Employee Expenses"/>
    <s v="Office Supplies"/>
    <n v="0"/>
    <s v="70-735-70.64500"/>
    <s v="735-Facilities"/>
    <s v="735"/>
    <x v="20"/>
    <x v="4"/>
  </r>
  <r>
    <x v="1"/>
    <x v="1"/>
    <x v="1"/>
    <n v="2"/>
    <n v="2"/>
    <n v="40"/>
    <x v="4"/>
    <n v="26"/>
    <n v="53"/>
    <x v="3"/>
    <n v="2"/>
    <s v="2. EXP - Operating Expense"/>
    <n v="56"/>
    <x v="21"/>
    <n v="498"/>
    <n v="9600"/>
    <n v="0"/>
    <n v="0"/>
    <n v="794"/>
    <n v="7396.89"/>
    <n v="477.93"/>
    <n v="618.09"/>
    <n v="0"/>
    <n v="44.52"/>
    <n v="612"/>
    <n v="1150.0999999999999"/>
    <n v="0"/>
    <n v="0"/>
    <n v="800"/>
    <n v="800"/>
    <n v="800"/>
    <n v="800"/>
    <n v="800"/>
    <n v="800"/>
    <n v="800"/>
    <n v="800"/>
    <n v="800"/>
    <n v="800"/>
    <n v="800"/>
    <n v="800"/>
    <n v="11093.53"/>
    <n v="9600"/>
    <s v="All Budget Divisions"/>
    <s v="CD-62 - Shared Services"/>
    <x v="1"/>
    <s v="USF"/>
    <s v="General and Administrative"/>
    <s v="Printing and Postage"/>
    <n v="-1493.53"/>
    <s v="62-620-62.64700"/>
    <s v="620-Shared Services"/>
    <s v="620"/>
    <x v="21"/>
    <x v="8"/>
  </r>
  <r>
    <x v="5"/>
    <x v="10"/>
    <x v="1"/>
    <n v="2"/>
    <n v="2"/>
    <n v="50"/>
    <x v="0"/>
    <n v="26"/>
    <n v="50"/>
    <x v="0"/>
    <n v="2"/>
    <s v="2. EXP - Operating Expense"/>
    <n v="57"/>
    <x v="2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5"/>
    <x v="15"/>
    <x v="5"/>
    <n v="2"/>
    <n v="2"/>
    <n v="52"/>
    <x v="10"/>
    <n v="26"/>
    <n v="59"/>
    <x v="2"/>
    <n v="2"/>
    <s v="2. EXP - Operating Expense"/>
    <n v="57"/>
    <x v="22"/>
    <n v="1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3"/>
    <x v="3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3"/>
    <x v="3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6"/>
    <x v="1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0"/>
    <n v="0"/>
    <n v="2000"/>
    <n v="0"/>
    <n v="0"/>
    <n v="2000"/>
    <n v="0"/>
    <n v="0"/>
    <n v="2000"/>
    <n v="0"/>
    <n v="0"/>
    <n v="32443"/>
    <n v="13983.35"/>
    <n v="6000"/>
    <s v="All Budget Divisions"/>
    <s v="CD-93 - Human Resources"/>
    <x v="1"/>
    <s v="USF"/>
    <s v="Employee Expenses"/>
    <s v="Employee Events"/>
    <n v="-7983.35"/>
    <s v="93-930-93.62500"/>
    <s v="930-Human Resources"/>
    <s v="930"/>
    <x v="94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4"/>
    <x v="9"/>
    <x v="1"/>
    <n v="2"/>
    <n v="2"/>
    <n v="47"/>
    <x v="2"/>
    <n v="26"/>
    <n v="60"/>
    <x v="9"/>
    <n v="2"/>
    <s v="2. EXP - Operating Expense"/>
    <n v="41"/>
    <x v="112"/>
    <n v="1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4"/>
    <x v="9"/>
    <x v="1"/>
    <n v="2"/>
    <n v="2"/>
    <n v="46"/>
    <x v="3"/>
    <n v="26"/>
    <n v="59"/>
    <x v="2"/>
    <n v="2"/>
    <s v="2. EXP - Operating Expense"/>
    <n v="44"/>
    <x v="57"/>
    <n v="1044"/>
    <n v="0"/>
    <n v="0"/>
    <n v="0"/>
    <n v="0"/>
    <n v="0"/>
    <n v="0"/>
    <n v="0"/>
    <n v="90.42"/>
    <n v="32.43"/>
    <n v="0"/>
    <n v="0"/>
    <n v="337.5"/>
    <n v="283.5"/>
    <n v="0"/>
    <n v="0"/>
    <n v="0"/>
    <n v="0"/>
    <n v="0"/>
    <n v="0"/>
    <n v="0"/>
    <n v="0"/>
    <n v="0"/>
    <n v="0"/>
    <n v="0"/>
    <n v="0"/>
    <n v="743.85"/>
    <n v="0"/>
    <s v="All Budget Divisions"/>
    <s v="CD-90 - Information Technology"/>
    <x v="1"/>
    <s v="USF"/>
    <s v="Employee Expenses"/>
    <s v="Travel"/>
    <n v="-743.85"/>
    <s v="90-902-90.63800"/>
    <s v="902-Business Relationship Management"/>
    <s v="902"/>
    <x v="57"/>
    <x v="7"/>
  </r>
  <r>
    <x v="0"/>
    <x v="6"/>
    <x v="1"/>
    <n v="2"/>
    <n v="2"/>
    <n v="47"/>
    <x v="2"/>
    <n v="26"/>
    <n v="60"/>
    <x v="9"/>
    <n v="2"/>
    <s v="2. EXP - Operating Expense"/>
    <n v="44"/>
    <x v="57"/>
    <n v="1511"/>
    <n v="3000"/>
    <n v="0"/>
    <n v="0"/>
    <n v="0"/>
    <n v="22.54"/>
    <n v="64.319999999999993"/>
    <n v="136.88999999999999"/>
    <n v="96.21"/>
    <n v="120.12"/>
    <n v="0"/>
    <n v="0"/>
    <n v="0"/>
    <n v="0"/>
    <n v="0"/>
    <n v="0"/>
    <n v="750"/>
    <n v="0"/>
    <n v="0"/>
    <n v="750"/>
    <n v="0"/>
    <n v="0"/>
    <n v="750"/>
    <n v="0"/>
    <n v="0"/>
    <n v="750"/>
    <n v="440.08"/>
    <n v="2250"/>
    <s v="All Budget Divisions"/>
    <s v="CD-93 - Human Resources"/>
    <x v="1"/>
    <s v="USF"/>
    <s v="Employee Expenses"/>
    <s v="Travel"/>
    <n v="1809.92"/>
    <s v="93-930-93.63800"/>
    <s v="930-Human Resources"/>
    <s v="930"/>
    <x v="57"/>
    <x v="7"/>
  </r>
  <r>
    <x v="4"/>
    <x v="9"/>
    <x v="1"/>
    <n v="2"/>
    <n v="2"/>
    <n v="38"/>
    <x v="18"/>
    <n v="26"/>
    <n v="51"/>
    <x v="8"/>
    <n v="2"/>
    <s v="2. EXP - Operating Expense"/>
    <n v="29"/>
    <x v="4"/>
    <n v="916"/>
    <n v="51567.360500000003"/>
    <n v="4496.78"/>
    <n v="4115.22"/>
    <n v="3533.01"/>
    <n v="3602.92"/>
    <n v="3815.62"/>
    <n v="3952.19"/>
    <n v="4046.24"/>
    <n v="3602.92"/>
    <n v="3438.9"/>
    <n v="3763.09"/>
    <n v="3439.99"/>
    <n v="4114.58"/>
    <n v="4526.9057000000003"/>
    <n v="4133.2617"/>
    <n v="4133.2617"/>
    <n v="4330.0837000000001"/>
    <n v="4526.9057000000003"/>
    <n v="3936.4398000000001"/>
    <n v="4526.9057000000003"/>
    <n v="4330.0837000000001"/>
    <n v="4133.2617"/>
    <n v="4526.9057000000003"/>
    <n v="4133.2617"/>
    <n v="4330.0837000000001"/>
    <n v="45921.46"/>
    <n v="51567.360500000003"/>
    <s v="All Budget Divisions"/>
    <s v="CD-60 - Chief Executive Office"/>
    <x v="1"/>
    <s v="USF"/>
    <s v="Employee Expenses"/>
    <s v="Compensation and Benefits"/>
    <n v="5645.9004999999997"/>
    <s v="60-600-60.62306"/>
    <s v="600-Chief Executive Office"/>
    <s v="600"/>
    <x v="4"/>
    <x v="3"/>
  </r>
  <r>
    <x v="0"/>
    <x v="19"/>
    <x v="12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6"/>
    <x v="12"/>
    <x v="6"/>
    <n v="2"/>
    <n v="2"/>
    <n v="38"/>
    <x v="18"/>
    <n v="26"/>
    <n v="51"/>
    <x v="8"/>
    <n v="2"/>
    <s v="2. EXP - Operating Expense"/>
    <n v="30"/>
    <x v="39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4"/>
    <x v="9"/>
    <x v="1"/>
    <n v="2"/>
    <n v="2"/>
    <n v="50"/>
    <x v="0"/>
    <n v="26"/>
    <n v="56"/>
    <x v="12"/>
    <n v="2"/>
    <s v="2. EXP - Operating Expense"/>
    <n v="31"/>
    <x v="24"/>
    <n v="9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6"/>
    <x v="1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1"/>
    <x v="6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1"/>
    <x v="6"/>
    <n v="2"/>
    <n v="2"/>
    <n v="46"/>
    <x v="3"/>
    <n v="26"/>
    <n v="59"/>
    <x v="2"/>
    <n v="2"/>
    <s v="2. EXP - Operating Expense"/>
    <n v="16"/>
    <x v="1"/>
    <n v="1477"/>
    <n v="0"/>
    <n v="23420.42"/>
    <n v="23140.91"/>
    <n v="0"/>
    <n v="0"/>
    <n v="17480"/>
    <n v="20240"/>
    <n v="20240"/>
    <n v="21160"/>
    <n v="19320"/>
    <n v="0"/>
    <n v="0"/>
    <n v="0"/>
    <n v="0"/>
    <n v="0"/>
    <n v="0"/>
    <n v="0"/>
    <n v="0"/>
    <n v="0"/>
    <n v="0"/>
    <n v="0"/>
    <n v="0"/>
    <n v="0"/>
    <n v="0"/>
    <n v="0"/>
    <n v="145001.32999999999"/>
    <n v="0"/>
    <s v="All Budget Divisions"/>
    <s v="CD-90 - Information Technology"/>
    <x v="1"/>
    <s v="USF"/>
    <s v="Professional Services"/>
    <s v="Contract Labor"/>
    <n v="-145001.32999999999"/>
    <s v="90-910-90.61400"/>
    <s v="910-Enterprise Technology Development"/>
    <s v="910"/>
    <x v="1"/>
    <x v="1"/>
  </r>
  <r>
    <x v="0"/>
    <x v="13"/>
    <x v="7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5"/>
    <x v="15"/>
    <x v="5"/>
    <n v="2"/>
    <n v="2"/>
    <n v="46"/>
    <x v="3"/>
    <n v="26"/>
    <n v="59"/>
    <x v="2"/>
    <n v="2"/>
    <s v="2. EXP - Operating Expense"/>
    <n v="24"/>
    <x v="3"/>
    <n v="1317"/>
    <n v="22167.25"/>
    <n v="1842"/>
    <n v="1305"/>
    <n v="1839"/>
    <n v="757.5"/>
    <n v="1756.8"/>
    <n v="1667"/>
    <n v="1977"/>
    <n v="2409.87"/>
    <n v="2573.87"/>
    <n v="1685.87"/>
    <n v="2212.67"/>
    <n v="2140.67"/>
    <n v="1842"/>
    <n v="1305"/>
    <n v="1839"/>
    <n v="757.5"/>
    <n v="1756.8"/>
    <n v="1667"/>
    <n v="1977"/>
    <n v="2409.87"/>
    <n v="2573.87"/>
    <n v="1685.87"/>
    <n v="2212.67"/>
    <n v="2140.67"/>
    <n v="22167.25"/>
    <n v="22167.25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14"/>
    <x v="8"/>
    <n v="2"/>
    <n v="2"/>
    <n v="42"/>
    <x v="11"/>
    <n v="26"/>
    <n v="55"/>
    <x v="6"/>
    <n v="2"/>
    <s v="2. EXP - Operating Expense"/>
    <n v="24"/>
    <x v="3"/>
    <n v="1331"/>
    <n v="17576.61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3279.69"/>
    <n v="3279.69"/>
    <n v="3130.62"/>
    <n v="3428.77"/>
    <n v="4457.84"/>
    <n v="4457.84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98"/>
    <n v="51443.01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4244.3100000000004"/>
    <n v="4051.38"/>
    <n v="4244.3100000000004"/>
    <n v="4437.2299999999996"/>
    <n v="4051.38"/>
    <n v="4244.3100000000004"/>
    <n v="4244.3100000000004"/>
    <n v="4051.38"/>
    <n v="4437.2299999999996"/>
    <n v="13437.17"/>
    <n v="13437.17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0"/>
    <x v="0"/>
    <n v="2"/>
    <n v="2"/>
    <n v="45"/>
    <x v="6"/>
    <n v="26"/>
    <n v="58"/>
    <x v="4"/>
    <n v="2"/>
    <s v="2. EXP - Operating Expense"/>
    <n v="26"/>
    <x v="51"/>
    <n v="1431"/>
    <n v="391005.57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2862.97"/>
    <n v="32862.97"/>
    <n v="32862.97"/>
    <n v="32762.97"/>
    <n v="31921.45"/>
    <n v="30470.48"/>
    <n v="33372.43"/>
    <n v="295241.21000000002"/>
    <n v="295241.21000000002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5"/>
    <x v="10"/>
    <x v="1"/>
    <n v="2"/>
    <n v="2"/>
    <n v="52"/>
    <x v="10"/>
    <n v="26"/>
    <n v="59"/>
    <x v="2"/>
    <n v="2"/>
    <s v="2. EXP - Operating Expense"/>
    <n v="16"/>
    <x v="1"/>
    <n v="1279"/>
    <n v="192359.18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17398.080000000002"/>
    <n v="16069.06"/>
    <n v="16975.849999999999"/>
    <n v="16442.849999999999"/>
    <n v="19269.849999999999"/>
    <n v="17409.849999999999"/>
    <n v="18175.849999999999"/>
    <n v="17842.849999999999"/>
    <n v="13209.85"/>
    <n v="14854.85"/>
    <n v="16029.85"/>
    <n v="17163.849999999999"/>
    <n v="10389.85"/>
    <n v="14593.83"/>
    <n v="223517"/>
    <n v="192359.18"/>
    <s v="All Budget Divisions"/>
    <s v="DA-30 - High Cost (DA)"/>
    <x v="4"/>
    <s v="USF"/>
    <s v="Professional Services"/>
    <s v="Contract Labor"/>
    <n v="-31157.82"/>
    <s v="90-909-30.61400"/>
    <s v="909-Project Management Office"/>
    <s v="909"/>
    <x v="1"/>
    <x v="1"/>
  </r>
  <r>
    <x v="0"/>
    <x v="0"/>
    <x v="0"/>
    <n v="2"/>
    <n v="2"/>
    <n v="37"/>
    <x v="5"/>
    <n v="26"/>
    <n v="50"/>
    <x v="0"/>
    <n v="2"/>
    <s v="2. EXP - Operating Expense"/>
    <n v="16"/>
    <x v="1"/>
    <n v="1346"/>
    <n v="107256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9156"/>
    <n v="7194"/>
    <n v="10386"/>
    <n v="9564"/>
    <n v="10000"/>
    <n v="10000"/>
    <n v="10000"/>
    <n v="77256"/>
    <n v="77256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73"/>
    <n v="52759.519999999997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0"/>
    <n v="0"/>
    <n v="0"/>
    <n v="0"/>
    <n v="0"/>
    <n v="0"/>
    <n v="0"/>
    <n v="0"/>
    <n v="0"/>
    <n v="52759.519999999997"/>
    <n v="52759.519999999997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6"/>
    <x v="12"/>
    <x v="6"/>
    <n v="2"/>
    <n v="2"/>
    <n v="46"/>
    <x v="3"/>
    <n v="26"/>
    <n v="59"/>
    <x v="2"/>
    <n v="2"/>
    <s v="2. EXP - Operating Expense"/>
    <n v="17"/>
    <x v="28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7"/>
    <x v="5"/>
    <n v="2"/>
    <n v="2"/>
    <n v="45"/>
    <x v="6"/>
    <n v="26"/>
    <n v="58"/>
    <x v="4"/>
    <n v="2"/>
    <s v="2. EXP - Operating Expense"/>
    <n v="24"/>
    <x v="3"/>
    <n v="1423"/>
    <n v="33256.39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4334.8900000000003"/>
    <n v="4241.87"/>
    <n v="5055.87"/>
    <n v="0"/>
    <n v="0"/>
    <n v="0"/>
    <n v="0"/>
    <n v="37168.980000000003"/>
    <n v="33256.39"/>
    <s v="All Budget Divisions"/>
    <s v="CD-80 - Audit and Assurance"/>
    <x v="1"/>
    <s v="USF"/>
    <s v="Employee Expenses"/>
    <s v="Compensation and Benefits"/>
    <n v="-3912.59"/>
    <s v="80-800-80.62301"/>
    <s v="800-Audit and Assurance"/>
    <s v="800"/>
    <x v="3"/>
    <x v="3"/>
  </r>
  <r>
    <x v="0"/>
    <x v="11"/>
    <x v="6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3"/>
    <x v="8"/>
    <x v="1"/>
    <n v="2"/>
    <n v="2"/>
    <n v="53"/>
    <x v="16"/>
    <n v="26"/>
    <n v="59"/>
    <x v="2"/>
    <n v="6"/>
    <s v="X00000 - Capital Expenses"/>
    <n v="140"/>
    <x v="61"/>
    <n v="861"/>
    <n v="0"/>
    <n v="0"/>
    <n v="0"/>
    <n v="0"/>
    <n v="0"/>
    <n v="0"/>
    <n v="0"/>
    <n v="0"/>
    <n v="3024"/>
    <n v="2688"/>
    <n v="43116.67"/>
    <n v="29889.87"/>
    <n v="-13554.18"/>
    <n v="0"/>
    <n v="0"/>
    <n v="0"/>
    <n v="0"/>
    <n v="0"/>
    <n v="0"/>
    <n v="0"/>
    <n v="0"/>
    <n v="0"/>
    <n v="0"/>
    <n v="0"/>
    <n v="0"/>
    <n v="65164.36"/>
    <n v="0"/>
    <s v="All Budget Divisions"/>
    <s v="DA-40 - Lifeline (DA)"/>
    <x v="5"/>
    <s v="USF"/>
    <s v="Professional Services"/>
    <s v="Contract Labor"/>
    <n v="-65164.36"/>
    <s v="90-917-40.X00007"/>
    <s v="917-IT Lifeline Support"/>
    <s v="917"/>
    <x v="61"/>
    <x v="0"/>
  </r>
  <r>
    <x v="0"/>
    <x v="11"/>
    <x v="6"/>
    <n v="2"/>
    <n v="2"/>
    <n v="53"/>
    <x v="16"/>
    <n v="26"/>
    <n v="59"/>
    <x v="2"/>
    <n v="6"/>
    <s v="X00000 - Capital Expenses"/>
    <n v="140"/>
    <x v="61"/>
    <n v="1491"/>
    <n v="0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0"/>
    <n v="0"/>
    <n v="0"/>
    <n v="0"/>
    <n v="0"/>
    <n v="0"/>
    <n v="0"/>
    <n v="0"/>
    <n v="0"/>
    <n v="0"/>
    <n v="0"/>
    <n v="0"/>
    <n v="842569.11"/>
    <n v="0"/>
    <s v="All Budget Divisions"/>
    <s v="DA-40 - Lifeline (DA)"/>
    <x v="5"/>
    <s v="USF"/>
    <s v="Professional Services"/>
    <s v="Contract Labor"/>
    <n v="-842569.11"/>
    <s v="90-917-40.X00007"/>
    <s v="917-IT Lifeline Support"/>
    <s v="917"/>
    <x v="61"/>
    <x v="0"/>
  </r>
  <r>
    <x v="0"/>
    <x v="13"/>
    <x v="7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18"/>
    <x v="11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3"/>
    <x v="7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0"/>
    <x v="0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2"/>
    <x v="2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4"/>
    <x v="8"/>
    <n v="2"/>
    <n v="2"/>
    <n v="37"/>
    <x v="5"/>
    <n v="26"/>
    <n v="50"/>
    <x v="0"/>
    <n v="3"/>
    <s v="4. USAC_DEBIT - USAC Administration (Debit to SM)"/>
    <n v="122"/>
    <x v="31"/>
    <n v="1346"/>
    <n v="10998.37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749.19"/>
    <n v="1015.11"/>
    <n v="782.22"/>
    <n v="1067.53"/>
    <n v="1177.17"/>
    <n v="1085.0899999999999"/>
    <n v="1189.8499999999999"/>
    <n v="6478.73"/>
    <n v="6478.73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0"/>
    <x v="0"/>
    <x v="0"/>
    <n v="2"/>
    <n v="2"/>
    <n v="35"/>
    <x v="12"/>
    <n v="26"/>
    <n v="48"/>
    <x v="7"/>
    <n v="3"/>
    <s v="4. USAC_DEBIT - USAC Administration (Debit to SM)"/>
    <n v="129"/>
    <x v="67"/>
    <n v="1340"/>
    <n v="1528920.3209619999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04625.55"/>
    <n v="108446.55"/>
    <n v="108493.58"/>
    <n v="162555.79"/>
    <n v="165588.70286200001"/>
    <n v="165377.969278"/>
    <n v="165121.88882200001"/>
    <n v="1032831.76"/>
    <n v="1032831.76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5"/>
    <x v="4"/>
    <n v="2"/>
    <n v="2"/>
    <n v="37"/>
    <x v="5"/>
    <n v="26"/>
    <n v="50"/>
    <x v="0"/>
    <n v="3"/>
    <s v="4. USAC_DEBIT - USAC Administration (Debit to SM)"/>
    <n v="129"/>
    <x v="67"/>
    <n v="1346"/>
    <n v="509937.418595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5995.870000000003"/>
    <n v="36699.291123000003"/>
    <n v="36699.291123000003"/>
    <n v="53553.393276000003"/>
    <n v="52808.349072999998"/>
    <n v="52741.143446000002"/>
    <n v="52659.170553999997"/>
    <n v="224776.78"/>
    <n v="224776.78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1"/>
    <x v="1"/>
    <x v="1"/>
    <n v="2"/>
    <n v="2"/>
    <n v="46"/>
    <x v="3"/>
    <n v="26"/>
    <n v="59"/>
    <x v="2"/>
    <n v="6"/>
    <s v="X00000 - Capital Expenses"/>
    <n v="138"/>
    <x v="7"/>
    <n v="648"/>
    <n v="0"/>
    <n v="0"/>
    <n v="0"/>
    <n v="0"/>
    <n v="0"/>
    <n v="0"/>
    <n v="0"/>
    <n v="0"/>
    <n v="0"/>
    <n v="203139.37"/>
    <n v="0"/>
    <n v="0"/>
    <n v="-91331.82"/>
    <n v="0"/>
    <n v="0"/>
    <n v="0"/>
    <n v="0"/>
    <n v="0"/>
    <n v="0"/>
    <n v="0"/>
    <n v="0"/>
    <n v="0"/>
    <n v="0"/>
    <n v="0"/>
    <n v="0"/>
    <n v="111807.55"/>
    <n v="0"/>
    <s v="All Budget Divisions"/>
    <s v="CD-90 - Information Technology"/>
    <x v="1"/>
    <s v="USF"/>
    <s v="Professional Services"/>
    <s v="Other Professional Services"/>
    <n v="-111807.55"/>
    <s v="90-922-90.X00005"/>
    <s v="922-Technology Operations"/>
    <s v="922"/>
    <x v="7"/>
    <x v="5"/>
  </r>
  <r>
    <x v="0"/>
    <x v="13"/>
    <x v="7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3"/>
    <x v="8"/>
    <x v="1"/>
    <n v="2"/>
    <n v="2"/>
    <n v="50"/>
    <x v="0"/>
    <n v="26"/>
    <n v="56"/>
    <x v="12"/>
    <n v="2"/>
    <s v="2. EXP - Operating Expense"/>
    <n v="107"/>
    <x v="12"/>
    <n v="7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5"/>
    <x v="20"/>
    <x v="13"/>
    <n v="2"/>
    <n v="2"/>
    <n v="42"/>
    <x v="11"/>
    <n v="26"/>
    <n v="52"/>
    <x v="1"/>
    <n v="2"/>
    <s v="2. EXP - Operating Expense"/>
    <n v="108"/>
    <x v="30"/>
    <n v="1201"/>
    <n v="-3914.4695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82.06669999999997"/>
    <n v="-622.75649999999996"/>
    <n v="-652.41160000000002"/>
    <n v="-682.06669999999997"/>
    <n v="-593.10140000000001"/>
    <n v="-682.06669999999997"/>
    <n v="0"/>
    <n v="0"/>
    <s v="All Budget Divisions"/>
    <s v="CD-70 - Finance"/>
    <x v="1"/>
    <s v="USF"/>
    <s v="Employee Expenses"/>
    <s v="Compensation and Benefits"/>
    <n v="0"/>
    <s v="70-735-70.68009"/>
    <s v="735-Facilities"/>
    <s v="735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3"/>
    <x v="8"/>
    <x v="1"/>
    <n v="2"/>
    <n v="2"/>
    <n v="46"/>
    <x v="3"/>
    <n v="26"/>
    <n v="59"/>
    <x v="2"/>
    <n v="2"/>
    <s v="2. EXP - Operating Expense"/>
    <n v="110"/>
    <x v="46"/>
    <n v="875"/>
    <n v="32770.93"/>
    <n v="0"/>
    <n v="0"/>
    <n v="0"/>
    <n v="0"/>
    <n v="0"/>
    <n v="0"/>
    <n v="0"/>
    <n v="0"/>
    <n v="0"/>
    <n v="0"/>
    <n v="0"/>
    <n v="41105.919999999998"/>
    <n v="0"/>
    <n v="0"/>
    <n v="0"/>
    <n v="0"/>
    <n v="0"/>
    <n v="0"/>
    <n v="0"/>
    <n v="0"/>
    <n v="0"/>
    <n v="0"/>
    <n v="0"/>
    <n v="32770.93"/>
    <n v="41105.919999999998"/>
    <n v="32770.93"/>
    <s v="All Budget Divisions"/>
    <s v="CD-90 - Information Technology"/>
    <x v="1"/>
    <s v="USF"/>
    <s v="Employee Expenses"/>
    <s v="Compensation and Benefits"/>
    <n v="-8334.99"/>
    <s v="90-923-90.68100"/>
    <s v="923-Information Security"/>
    <s v="923"/>
    <x v="46"/>
    <x v="3"/>
  </r>
  <r>
    <x v="5"/>
    <x v="15"/>
    <x v="5"/>
    <n v="2"/>
    <n v="2"/>
    <n v="41"/>
    <x v="17"/>
    <n v="26"/>
    <n v="54"/>
    <x v="11"/>
    <n v="2"/>
    <s v="2. EXP - Operating Expense"/>
    <n v="110"/>
    <x v="46"/>
    <n v="1184"/>
    <n v="33539.67"/>
    <n v="0"/>
    <n v="0"/>
    <n v="0"/>
    <n v="0"/>
    <n v="0"/>
    <n v="0"/>
    <n v="0"/>
    <n v="0"/>
    <n v="0"/>
    <n v="0"/>
    <n v="0"/>
    <n v="33539.67"/>
    <n v="0"/>
    <n v="0"/>
    <n v="0"/>
    <n v="0"/>
    <n v="0"/>
    <n v="0"/>
    <n v="0"/>
    <n v="0"/>
    <n v="0"/>
    <n v="0"/>
    <n v="0"/>
    <n v="33539.67"/>
    <n v="33539.67"/>
    <n v="33539.67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3"/>
    <x v="8"/>
    <x v="1"/>
    <n v="2"/>
    <n v="2"/>
    <n v="45"/>
    <x v="6"/>
    <n v="26"/>
    <n v="58"/>
    <x v="4"/>
    <n v="2"/>
    <s v="2. EXP - Operating Expense"/>
    <n v="100"/>
    <x v="18"/>
    <n v="782"/>
    <n v="5227035.1919999998"/>
    <n v="399818.58"/>
    <n v="349877.86"/>
    <n v="430167.42"/>
    <n v="354228.59"/>
    <n v="408941.47"/>
    <n v="395139.94"/>
    <n v="365060.01"/>
    <n v="437283.89"/>
    <n v="382687.07"/>
    <n v="418671.32"/>
    <n v="404434.57"/>
    <n v="405813.61"/>
    <n v="441678.36239999998"/>
    <n v="401525.78399999999"/>
    <n v="461754.65159999998"/>
    <n v="401525.78399999999"/>
    <n v="461754.65159999998"/>
    <n v="443550.36239999998"/>
    <n v="424626.07319999998"/>
    <n v="464058.65159999998"/>
    <n v="421602.07319999998"/>
    <n v="441678.36239999998"/>
    <n v="441678.36239999998"/>
    <n v="421602.07319999998"/>
    <n v="4752124.33"/>
    <n v="5227035.1919999998"/>
    <s v="All Budget Divisions"/>
    <s v="CD-80 - Audit and Assurance"/>
    <x v="1"/>
    <s v="USF"/>
    <s v="Employee Expenses"/>
    <s v="Compensation and Benefits"/>
    <n v="474910.86200000002"/>
    <s v="80-800-80.68000"/>
    <s v="800-Audit and Assurance"/>
    <s v="800"/>
    <x v="18"/>
    <x v="3"/>
  </r>
  <r>
    <x v="6"/>
    <x v="12"/>
    <x v="6"/>
    <n v="2"/>
    <n v="2"/>
    <n v="39"/>
    <x v="1"/>
    <n v="26"/>
    <n v="52"/>
    <x v="1"/>
    <n v="2"/>
    <s v="2. EXP - Operating Expense"/>
    <n v="100"/>
    <x v="18"/>
    <n v="1551"/>
    <n v="222838"/>
    <n v="0"/>
    <n v="0"/>
    <n v="0"/>
    <n v="0"/>
    <n v="0"/>
    <n v="0"/>
    <n v="0"/>
    <n v="0"/>
    <n v="0"/>
    <n v="0"/>
    <n v="0"/>
    <n v="0"/>
    <n v="17141.384614999999"/>
    <n v="17141.384614999999"/>
    <n v="17141.384614999999"/>
    <n v="25712.076923000001"/>
    <n v="17141.384614999999"/>
    <n v="17141.384614999999"/>
    <n v="17141.384614999999"/>
    <n v="17141.384614999999"/>
    <n v="25712.076923000001"/>
    <n v="17141.384614999999"/>
    <n v="17141.384614999999"/>
    <n v="17141.38461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2"/>
    <x v="4"/>
    <x v="1"/>
    <n v="2"/>
    <n v="2"/>
    <n v="48"/>
    <x v="8"/>
    <n v="26"/>
    <n v="52"/>
    <x v="1"/>
    <n v="2"/>
    <s v="2. EXP - Operating Expense"/>
    <n v="101"/>
    <x v="10"/>
    <n v="257"/>
    <n v="126000"/>
    <n v="0"/>
    <n v="0"/>
    <n v="0"/>
    <n v="0"/>
    <n v="0"/>
    <n v="0"/>
    <n v="0"/>
    <n v="0"/>
    <n v="0"/>
    <n v="0"/>
    <n v="0"/>
    <n v="0"/>
    <n v="0"/>
    <n v="0"/>
    <n v="0"/>
    <n v="14000"/>
    <n v="14000"/>
    <n v="14000"/>
    <n v="14000"/>
    <n v="14000"/>
    <n v="14000"/>
    <n v="14000"/>
    <n v="14000"/>
    <n v="14000"/>
    <n v="0"/>
    <n v="126000"/>
    <s v="All Budget Divisions"/>
    <s v="CD-22 - ECF (FCC Appropriated Program)"/>
    <x v="0"/>
    <s v="FCC"/>
    <s v="Employee Expenses"/>
    <s v="Compensation and Benefits"/>
    <n v="126000"/>
    <s v="61-202-22.68001"/>
    <s v="202-ECF (FCC Appropriated Program)"/>
    <s v="202"/>
    <x v="10"/>
    <x v="4"/>
  </r>
  <r>
    <x v="0"/>
    <x v="19"/>
    <x v="12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0"/>
    <x v="0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6"/>
    <x v="9"/>
    <n v="2"/>
    <n v="2"/>
    <n v="52"/>
    <x v="10"/>
    <n v="26"/>
    <n v="54"/>
    <x v="11"/>
    <n v="2"/>
    <s v="2. EXP - Operating Expense"/>
    <n v="103"/>
    <x v="4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0"/>
    <x v="0"/>
    <x v="0"/>
    <n v="2"/>
    <n v="2"/>
    <n v="35"/>
    <x v="12"/>
    <n v="26"/>
    <n v="48"/>
    <x v="7"/>
    <n v="2"/>
    <s v="2. EXP - Operating Expense"/>
    <n v="73"/>
    <x v="56"/>
    <n v="1340"/>
    <n v="79628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6677.5"/>
    <n v="11335"/>
    <n v="637.5"/>
    <n v="6077.5"/>
    <n v="7291"/>
    <n v="7291"/>
    <n v="7291"/>
    <n v="57755"/>
    <n v="5775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7"/>
    <x v="5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5"/>
    <x v="20"/>
    <x v="13"/>
    <n v="2"/>
    <n v="2"/>
    <n v="54"/>
    <x v="15"/>
    <n v="26"/>
    <n v="59"/>
    <x v="2"/>
    <n v="2"/>
    <s v="2. EXP - Operating Expense"/>
    <n v="83"/>
    <x v="13"/>
    <n v="1320"/>
    <n v="71773.809599999993"/>
    <n v="8901.09"/>
    <n v="6578.05"/>
    <n v="6885.31"/>
    <n v="7189.76"/>
    <n v="7182.79"/>
    <n v="6852.94"/>
    <n v="7315.26"/>
    <n v="7345.58"/>
    <n v="6984.96"/>
    <n v="7048.7"/>
    <n v="6835.26"/>
    <n v="9789.91"/>
    <n v="8901.09"/>
    <n v="6578.05"/>
    <n v="6885.31"/>
    <n v="7189.76"/>
    <n v="7182.79"/>
    <n v="6852.94"/>
    <n v="6985.0771000000004"/>
    <n v="6322.9016000000001"/>
    <n v="5581.7353000000003"/>
    <n v="3219.0376999999999"/>
    <n v="2062.8737000000001"/>
    <n v="4012.2442000000001"/>
    <n v="43589.94"/>
    <n v="43589.94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49"/>
    <n v="112400.25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14208.9"/>
    <n v="15587.72"/>
    <n v="4067.6"/>
    <n v="3019.35"/>
    <n v="2577.98"/>
    <n v="2398.84"/>
    <n v="4806.8999999999996"/>
    <n v="95529.58"/>
    <n v="95529.58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5"/>
    <x v="20"/>
    <x v="13"/>
    <n v="2"/>
    <n v="2"/>
    <n v="46"/>
    <x v="3"/>
    <n v="26"/>
    <n v="59"/>
    <x v="2"/>
    <n v="2"/>
    <s v="2. EXP - Operating Expense"/>
    <n v="92"/>
    <x v="83"/>
    <n v="1311"/>
    <n v="449016.59"/>
    <n v="35178.42"/>
    <n v="41919.65"/>
    <n v="38831.620000000003"/>
    <n v="39250.43"/>
    <n v="36428.629999999997"/>
    <n v="38754.839999999997"/>
    <n v="36387.96"/>
    <n v="34044.97"/>
    <n v="44679.03"/>
    <n v="41968.08"/>
    <n v="41985.78"/>
    <n v="38731.360000000001"/>
    <n v="35178.42"/>
    <n v="41919.65"/>
    <n v="38831.620000000003"/>
    <n v="39250.43"/>
    <n v="36428.629999999997"/>
    <n v="38754.839999999997"/>
    <n v="37549"/>
    <n v="40890"/>
    <n v="36124"/>
    <n v="35347"/>
    <n v="33979"/>
    <n v="34764"/>
    <n v="230363.59"/>
    <n v="230363.59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5"/>
    <x v="16"/>
    <x v="9"/>
    <n v="2"/>
    <n v="2"/>
    <n v="42"/>
    <x v="11"/>
    <n v="26"/>
    <n v="55"/>
    <x v="6"/>
    <n v="2"/>
    <s v="2. EXP - Operating Expense"/>
    <n v="97"/>
    <x v="16"/>
    <n v="1193"/>
    <n v="25828.21"/>
    <n v="553.65"/>
    <n v="2465.0500000000002"/>
    <n v="1564.01"/>
    <n v="3066.7"/>
    <n v="4519.53"/>
    <n v="1938.75"/>
    <n v="2796.97"/>
    <n v="3635.55"/>
    <n v="2346.9"/>
    <n v="3994.35"/>
    <n v="3137.7"/>
    <n v="3737.65"/>
    <n v="553.65"/>
    <n v="2465.0500000000002"/>
    <n v="1564.01"/>
    <n v="3066.7"/>
    <n v="4519.53"/>
    <n v="1938.75"/>
    <n v="2796.97"/>
    <n v="3635.55"/>
    <n v="2346.9"/>
    <n v="3994.35"/>
    <n v="-1053.25"/>
    <n v="0"/>
    <n v="33756.81"/>
    <n v="25828.21"/>
    <s v="All Budget Divisions"/>
    <s v="CD-70 - Finance"/>
    <x v="1"/>
    <s v="USF"/>
    <s v="Employee Expenses"/>
    <s v="Travel"/>
    <n v="-7928.6"/>
    <s v="70-700-70.66800"/>
    <s v="700-Finance"/>
    <s v="700"/>
    <x v="16"/>
    <x v="7"/>
  </r>
  <r>
    <x v="0"/>
    <x v="13"/>
    <x v="7"/>
    <n v="2"/>
    <n v="2"/>
    <n v="54"/>
    <x v="15"/>
    <n v="26"/>
    <n v="54"/>
    <x v="11"/>
    <n v="2"/>
    <s v="2. EXP - Operating Expense"/>
    <n v="57"/>
    <x v="22"/>
    <n v="1388"/>
    <n v="6458.73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0"/>
    <n v="0"/>
    <n v="0"/>
    <n v="0"/>
    <n v="0"/>
    <n v="0"/>
    <n v="0"/>
    <n v="6458.73"/>
    <n v="6458.73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3"/>
    <x v="8"/>
    <x v="1"/>
    <n v="2"/>
    <n v="2"/>
    <n v="55"/>
    <x v="9"/>
    <n v="26"/>
    <n v="58"/>
    <x v="4"/>
    <n v="2"/>
    <s v="2. EXP - Operating Expense"/>
    <n v="64"/>
    <x v="23"/>
    <n v="777"/>
    <n v="1967799.999996"/>
    <n v="234855.19"/>
    <n v="119579.4"/>
    <n v="158325.74"/>
    <n v="156393.16"/>
    <n v="360307.56"/>
    <n v="242361.68"/>
    <n v="277550.5"/>
    <n v="304750.84000000003"/>
    <n v="251758.51"/>
    <n v="224994.49"/>
    <n v="183833.57"/>
    <n v="96894.65"/>
    <n v="163983.33333299999"/>
    <n v="163983.33333299999"/>
    <n v="163983.33333299999"/>
    <n v="163983.33333299999"/>
    <n v="163983.33333299999"/>
    <n v="163983.33333299999"/>
    <n v="163983.33333299999"/>
    <n v="163983.33333299999"/>
    <n v="163983.33333299999"/>
    <n v="163983.33333299999"/>
    <n v="163983.33333299999"/>
    <n v="163983.33333299999"/>
    <n v="2611605.29"/>
    <n v="1967799.999996"/>
    <s v="All Budget Divisions"/>
    <s v="DA-20 - Schools &amp; Libraries (DA)"/>
    <x v="3"/>
    <s v="USF"/>
    <s v="Professional Services"/>
    <s v="Outsourced Audits"/>
    <n v="-643805.29000399995"/>
    <s v="80-800-20.64860"/>
    <s v="800-Audit and Assurance"/>
    <s v="800"/>
    <x v="23"/>
    <x v="10"/>
  </r>
  <r>
    <x v="0"/>
    <x v="19"/>
    <x v="12"/>
    <n v="2"/>
    <n v="2"/>
    <n v="49"/>
    <x v="13"/>
    <n v="26"/>
    <n v="58"/>
    <x v="4"/>
    <n v="2"/>
    <s v="2. EXP - Operating Expense"/>
    <n v="64"/>
    <x v="23"/>
    <n v="1416"/>
    <n v="24699.22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0"/>
    <n v="0"/>
    <n v="0"/>
    <n v="0"/>
    <n v="0"/>
    <n v="24699.22"/>
    <n v="24699.22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5"/>
    <x v="16"/>
    <x v="9"/>
    <n v="2"/>
    <n v="2"/>
    <n v="45"/>
    <x v="6"/>
    <n v="26"/>
    <n v="58"/>
    <x v="4"/>
    <n v="2"/>
    <s v="2. EXP - Operating Expense"/>
    <n v="67"/>
    <x v="36"/>
    <n v="1224"/>
    <n v="826239.82"/>
    <n v="190036.47"/>
    <n v="86681.22"/>
    <n v="153808.46"/>
    <n v="71685.039999999994"/>
    <n v="33976.42"/>
    <n v="61190.37"/>
    <n v="126248.41"/>
    <n v="127864.84"/>
    <n v="-19421.689999999999"/>
    <n v="110725.28"/>
    <n v="23192.5"/>
    <n v="124636.25"/>
    <n v="190036.47"/>
    <n v="86681.22"/>
    <n v="153808.46"/>
    <n v="71685.039999999994"/>
    <n v="33976.42"/>
    <n v="61190.37"/>
    <n v="126248.41"/>
    <n v="127864.84"/>
    <n v="-19421.689999999999"/>
    <n v="110725.28"/>
    <n v="-116555"/>
    <n v="0"/>
    <n v="1090623.57"/>
    <n v="826239.82"/>
    <s v="All Budget Divisions"/>
    <s v="CD-80 - Audit and Assurance"/>
    <x v="1"/>
    <s v="USF"/>
    <s v="Professional Services"/>
    <s v="Outsourced Audits"/>
    <n v="-264383.75"/>
    <s v="80-800-80.64863"/>
    <s v="800-Audit and Assurance"/>
    <s v="800"/>
    <x v="36"/>
    <x v="10"/>
  </r>
  <r>
    <x v="5"/>
    <x v="10"/>
    <x v="1"/>
    <n v="2"/>
    <n v="2"/>
    <n v="36"/>
    <x v="14"/>
    <n v="26"/>
    <n v="49"/>
    <x v="10"/>
    <n v="2"/>
    <s v="2. EXP - Operating Expense"/>
    <n v="70"/>
    <x v="37"/>
    <n v="1121"/>
    <n v="979349.42"/>
    <n v="135456.09"/>
    <n v="56935.56"/>
    <n v="27679.91"/>
    <n v="47547.51"/>
    <n v="11799.07"/>
    <n v="40067.949999999997"/>
    <n v="36705.97"/>
    <n v="43647.74"/>
    <n v="26491.26"/>
    <n v="43702.28"/>
    <n v="91119.46"/>
    <n v="53195.09"/>
    <n v="60889"/>
    <n v="88204"/>
    <n v="122771"/>
    <n v="122771"/>
    <n v="80302"/>
    <n v="54099"/>
    <n v="77658"/>
    <n v="74531"/>
    <n v="74531"/>
    <n v="74531"/>
    <n v="74531"/>
    <n v="74531.42"/>
    <n v="614347.89"/>
    <n v="979349.42"/>
    <s v="All Budget Divisions"/>
    <s v="BD-40 - Lifeline"/>
    <x v="5"/>
    <s v="USF"/>
    <s v="Professional Services"/>
    <s v="Third Party Identity Verification"/>
    <n v="365001.53"/>
    <s v="40-400-40.64880"/>
    <s v="400-Lifeline"/>
    <s v="400"/>
    <x v="37"/>
    <x v="11"/>
  </r>
  <r>
    <x v="5"/>
    <x v="16"/>
    <x v="9"/>
    <n v="2"/>
    <n v="2"/>
    <n v="57"/>
    <x v="19"/>
    <n v="26"/>
    <n v="59"/>
    <x v="2"/>
    <n v="2"/>
    <s v="2. EXP - Operating Expense"/>
    <n v="73"/>
    <x v="56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5"/>
    <x v="20"/>
    <x v="13"/>
    <n v="2"/>
    <n v="2"/>
    <n v="40"/>
    <x v="4"/>
    <n v="26"/>
    <n v="53"/>
    <x v="3"/>
    <n v="2"/>
    <s v="2. EXP - Operating Expense"/>
    <n v="44"/>
    <x v="57"/>
    <n v="1161"/>
    <n v="274.5"/>
    <n v="0"/>
    <n v="0"/>
    <n v="0"/>
    <n v="274.5"/>
    <n v="0"/>
    <n v="0"/>
    <n v="0"/>
    <n v="0"/>
    <n v="0"/>
    <n v="0"/>
    <n v="0"/>
    <n v="45"/>
    <n v="0"/>
    <n v="0"/>
    <n v="0"/>
    <n v="274.5"/>
    <n v="0"/>
    <n v="0"/>
    <n v="0"/>
    <n v="0"/>
    <n v="0"/>
    <n v="0"/>
    <n v="0"/>
    <n v="0"/>
    <n v="274.5"/>
    <n v="274.5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5"/>
    <x v="10"/>
    <x v="1"/>
    <n v="2"/>
    <n v="2"/>
    <n v="52"/>
    <x v="10"/>
    <n v="26"/>
    <n v="58"/>
    <x v="4"/>
    <n v="2"/>
    <s v="2. EXP - Operating Expense"/>
    <n v="44"/>
    <x v="5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4"/>
    <x v="8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7"/>
    <x v="5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2"/>
    <x v="2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20"/>
    <x v="13"/>
    <n v="2"/>
    <n v="2"/>
    <n v="42"/>
    <x v="11"/>
    <n v="26"/>
    <n v="55"/>
    <x v="6"/>
    <n v="2"/>
    <s v="2. EXP - Operating Expense"/>
    <n v="57"/>
    <x v="22"/>
    <n v="1207"/>
    <n v="6338960"/>
    <n v="658110"/>
    <n v="601430"/>
    <n v="603430"/>
    <n v="486330"/>
    <n v="494830"/>
    <n v="494830"/>
    <n v="599830"/>
    <n v="646330"/>
    <n v="408330"/>
    <n v="117830"/>
    <n v="504330"/>
    <n v="106330"/>
    <n v="658110"/>
    <n v="601430"/>
    <n v="603430"/>
    <n v="486330"/>
    <n v="494830"/>
    <n v="494830"/>
    <n v="500000"/>
    <n v="500000"/>
    <n v="500000"/>
    <n v="500000"/>
    <n v="500000"/>
    <n v="500000"/>
    <n v="3338960"/>
    <n v="333896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4"/>
    <x v="9"/>
    <x v="1"/>
    <n v="2"/>
    <n v="2"/>
    <n v="47"/>
    <x v="2"/>
    <n v="26"/>
    <n v="60"/>
    <x v="9"/>
    <n v="2"/>
    <s v="2. EXP - Operating Expense"/>
    <n v="30"/>
    <x v="39"/>
    <n v="1103"/>
    <n v="-55876.99"/>
    <n v="0"/>
    <n v="0"/>
    <n v="0"/>
    <n v="0"/>
    <n v="0"/>
    <n v="0"/>
    <n v="0"/>
    <n v="0"/>
    <n v="0"/>
    <n v="0"/>
    <n v="0"/>
    <n v="0"/>
    <n v="-3323.49"/>
    <n v="-2909.63"/>
    <n v="-7908.46"/>
    <n v="-3046.96"/>
    <n v="-3185.46"/>
    <n v="-7769.96"/>
    <n v="-3185.46"/>
    <n v="-3006.61"/>
    <n v="-7823.63"/>
    <n v="-3037.57"/>
    <n v="-2735.52"/>
    <n v="-7944.24"/>
    <n v="0"/>
    <n v="-55876.99"/>
    <s v="All Budget Divisions"/>
    <s v="CD-93 - Human Resources"/>
    <x v="1"/>
    <s v="USF"/>
    <s v="Employee Expenses"/>
    <s v="Compensation and Benefits"/>
    <n v="-55876.99"/>
    <s v="93-930-93.62307"/>
    <s v="930-Human Resources"/>
    <s v="930"/>
    <x v="39"/>
    <x v="0"/>
  </r>
  <r>
    <x v="0"/>
    <x v="13"/>
    <x v="7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6"/>
    <x v="12"/>
    <x v="6"/>
    <n v="2"/>
    <n v="2"/>
    <n v="53"/>
    <x v="16"/>
    <n v="26"/>
    <n v="59"/>
    <x v="2"/>
    <n v="2"/>
    <s v="2. EXP - Operating Expense"/>
    <n v="30"/>
    <x v="39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5"/>
    <x v="15"/>
    <x v="5"/>
    <n v="2"/>
    <n v="2"/>
    <n v="42"/>
    <x v="11"/>
    <n v="26"/>
    <n v="55"/>
    <x v="6"/>
    <n v="2"/>
    <s v="2. EXP - Operating Expense"/>
    <n v="37"/>
    <x v="9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5"/>
    <x v="15"/>
    <x v="5"/>
    <n v="2"/>
    <n v="2"/>
    <n v="33"/>
    <x v="20"/>
    <n v="26"/>
    <n v="55"/>
    <x v="6"/>
    <n v="2"/>
    <s v="2. EXP - Operating Expense"/>
    <n v="39"/>
    <x v="27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0"/>
    <x v="5"/>
    <x v="4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305.58999999999997"/>
    <n v="0"/>
    <n v="0"/>
    <n v="1813"/>
    <n v="0"/>
    <n v="0"/>
    <n v="2546.42"/>
    <n v="2890.58"/>
    <n v="2890.58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14"/>
    <x v="8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4"/>
    <x v="8"/>
    <n v="2"/>
    <n v="2"/>
    <n v="42"/>
    <x v="11"/>
    <n v="26"/>
    <n v="55"/>
    <x v="6"/>
    <n v="2"/>
    <s v="2. EXP - Operating Expense"/>
    <n v="26"/>
    <x v="51"/>
    <n v="1406"/>
    <n v="31002.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3"/>
    <x v="8"/>
    <x v="1"/>
    <n v="2"/>
    <n v="2"/>
    <n v="53"/>
    <x v="16"/>
    <n v="26"/>
    <n v="59"/>
    <x v="2"/>
    <n v="2"/>
    <s v="2. EXP - Operating Expense"/>
    <n v="27"/>
    <x v="38"/>
    <n v="861"/>
    <n v="9583.86"/>
    <n v="1025.7"/>
    <n v="1234.23"/>
    <n v="1058.1500000000001"/>
    <n v="1058.1500000000001"/>
    <n v="1249.54"/>
    <n v="1138.33"/>
    <n v="1138.33"/>
    <n v="967.14"/>
    <n v="1066"/>
    <n v="1066"/>
    <n v="1066"/>
    <n v="1066"/>
    <n v="810.94200000000001"/>
    <n v="737.22"/>
    <n v="847.803"/>
    <n v="737.22"/>
    <n v="847.803"/>
    <n v="810.94200000000001"/>
    <n v="774.08100000000002"/>
    <n v="847.803"/>
    <n v="774.08100000000002"/>
    <n v="810.94200000000001"/>
    <n v="810.94200000000001"/>
    <n v="774.08100000000002"/>
    <n v="13133.57"/>
    <n v="9583.86"/>
    <s v="All Budget Divisions"/>
    <s v="DA-40 - Lifeline (DA)"/>
    <x v="5"/>
    <s v="USF"/>
    <s v="Employee Expenses"/>
    <s v="Compensation and Benefits"/>
    <n v="-3549.71"/>
    <s v="90-917-40.62304"/>
    <s v="917-IT Lifeline Support"/>
    <s v="917"/>
    <x v="38"/>
    <x v="3"/>
  </r>
  <r>
    <x v="5"/>
    <x v="20"/>
    <x v="13"/>
    <n v="2"/>
    <n v="2"/>
    <n v="52"/>
    <x v="10"/>
    <n v="26"/>
    <n v="54"/>
    <x v="11"/>
    <n v="2"/>
    <s v="2. EXP - Operating Expense"/>
    <n v="27"/>
    <x v="3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5"/>
    <x v="16"/>
    <x v="9"/>
    <n v="2"/>
    <n v="2"/>
    <n v="55"/>
    <x v="9"/>
    <n v="26"/>
    <n v="59"/>
    <x v="2"/>
    <n v="2"/>
    <s v="2. EXP - Operating Expense"/>
    <n v="27"/>
    <x v="38"/>
    <n v="1318"/>
    <n v="16526.72"/>
    <n v="1517.18"/>
    <n v="1562.62"/>
    <n v="1633.66"/>
    <n v="1657.48"/>
    <n v="1720.59"/>
    <n v="1720.59"/>
    <n v="557.98"/>
    <n v="1457.49"/>
    <n v="1634.13"/>
    <n v="1532.5"/>
    <n v="1532.5"/>
    <n v="1532.5"/>
    <n v="1517.18"/>
    <n v="1562.62"/>
    <n v="1633.66"/>
    <n v="1657.48"/>
    <n v="1720.59"/>
    <n v="1720.59"/>
    <n v="557.98"/>
    <n v="1457.49"/>
    <n v="1634.13"/>
    <n v="1532.5"/>
    <n v="1532.5"/>
    <n v="0"/>
    <n v="18059.22"/>
    <n v="16526.72"/>
    <s v="All Budget Divisions"/>
    <s v="DA-20 - Schools &amp; Libraries (DA)"/>
    <x v="3"/>
    <s v="USF"/>
    <s v="Employee Expenses"/>
    <s v="Compensation and Benefits"/>
    <n v="-1532.5"/>
    <s v="90-924-20.62304"/>
    <s v="924-SLD EPC IT Support"/>
    <s v="924"/>
    <x v="38"/>
    <x v="3"/>
  </r>
  <r>
    <x v="0"/>
    <x v="14"/>
    <x v="8"/>
    <n v="2"/>
    <n v="2"/>
    <n v="54"/>
    <x v="15"/>
    <n v="26"/>
    <n v="55"/>
    <x v="6"/>
    <n v="2"/>
    <s v="2. EXP - Operating Expense"/>
    <n v="13"/>
    <x v="72"/>
    <n v="1397"/>
    <n v="947488.36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105618.59"/>
    <n v="105618.59"/>
    <n v="105618.6"/>
    <n v="0"/>
    <n v="0"/>
    <n v="0"/>
    <n v="0"/>
    <n v="947488.36"/>
    <n v="947488.36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2"/>
    <x v="4"/>
    <x v="1"/>
    <n v="2"/>
    <n v="2"/>
    <n v="55"/>
    <x v="9"/>
    <n v="26"/>
    <n v="59"/>
    <x v="2"/>
    <n v="2"/>
    <s v="2. EXP - Operating Expense"/>
    <n v="16"/>
    <x v="1"/>
    <n v="438"/>
    <n v="1086345.58"/>
    <n v="70984"/>
    <n v="73880"/>
    <n v="84773"/>
    <n v="80142"/>
    <n v="71616"/>
    <n v="77677"/>
    <n v="75096"/>
    <n v="73210.5"/>
    <n v="69162"/>
    <n v="69684"/>
    <n v="68790"/>
    <n v="38919"/>
    <n v="85877.119999999995"/>
    <n v="85877.119999999995"/>
    <n v="98758.69"/>
    <n v="94464.83"/>
    <n v="85877.119999999995"/>
    <n v="94464.83"/>
    <n v="90170.98"/>
    <n v="94464.83"/>
    <n v="90170.98"/>
    <n v="90170.98"/>
    <n v="85877.119999999995"/>
    <n v="90170.98"/>
    <n v="853933.5"/>
    <n v="1086345.58"/>
    <s v="All Budget Divisions"/>
    <s v="DA-20 - Schools &amp; Libraries (DA)"/>
    <x v="3"/>
    <s v="USF"/>
    <s v="Professional Services"/>
    <s v="Contract Labor"/>
    <n v="232412.08"/>
    <s v="90-926-20.61400"/>
    <s v="926-SL Legacy IT Support"/>
    <s v="926"/>
    <x v="1"/>
    <x v="1"/>
  </r>
  <r>
    <x v="0"/>
    <x v="13"/>
    <x v="7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3"/>
    <x v="8"/>
    <x v="1"/>
    <n v="2"/>
    <n v="2"/>
    <n v="42"/>
    <x v="11"/>
    <n v="26"/>
    <n v="55"/>
    <x v="6"/>
    <n v="2"/>
    <s v="2. EXP - Operating Expense"/>
    <n v="24"/>
    <x v="3"/>
    <n v="765"/>
    <n v="6839.9996000000001"/>
    <n v="0"/>
    <n v="340"/>
    <n v="340"/>
    <n v="340"/>
    <n v="420"/>
    <n v="660"/>
    <n v="690"/>
    <n v="690"/>
    <n v="450"/>
    <n v="287"/>
    <n v="320"/>
    <n v="540"/>
    <n v="578.76919999999996"/>
    <n v="526.15380000000005"/>
    <n v="605.07690000000002"/>
    <n v="526.15380000000005"/>
    <n v="605.07690000000002"/>
    <n v="578.76919999999996"/>
    <n v="552.4615"/>
    <n v="605.07690000000002"/>
    <n v="552.4615"/>
    <n v="578.76919999999996"/>
    <n v="578.76919999999996"/>
    <n v="552.4615"/>
    <n v="5077"/>
    <n v="6839.9996000000001"/>
    <s v="All Budget Divisions"/>
    <s v="CD-70 - Finance"/>
    <x v="1"/>
    <s v="USF"/>
    <s v="Employee Expenses"/>
    <s v="Compensation and Benefits"/>
    <n v="1762.9996000000001"/>
    <s v="70-799-70.62301"/>
    <s v="799-Enterprise Resource Program"/>
    <s v="799"/>
    <x v="3"/>
    <x v="3"/>
  </r>
  <r>
    <x v="0"/>
    <x v="2"/>
    <x v="2"/>
    <n v="2"/>
    <n v="2"/>
    <n v="54"/>
    <x v="15"/>
    <n v="26"/>
    <n v="59"/>
    <x v="2"/>
    <n v="2"/>
    <s v="2. EXP - Operating Expense"/>
    <n v="24"/>
    <x v="3"/>
    <n v="1471"/>
    <n v="1727.51"/>
    <n v="0"/>
    <n v="0"/>
    <n v="0"/>
    <n v="0"/>
    <n v="0"/>
    <n v="0"/>
    <n v="0"/>
    <n v="0"/>
    <n v="0"/>
    <n v="0"/>
    <n v="0"/>
    <n v="0"/>
    <n v="0"/>
    <n v="0"/>
    <n v="0"/>
    <n v="192.92"/>
    <n v="184.15"/>
    <n v="192.92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98"/>
    <n v="50352.92"/>
    <n v="4755.59"/>
    <n v="4189.79"/>
    <n v="4491.79"/>
    <n v="5875.59"/>
    <n v="5676.8"/>
    <n v="6195.6"/>
    <n v="3593.77"/>
    <n v="5085.41"/>
    <n v="4081"/>
    <n v="0"/>
    <n v="0"/>
    <n v="0"/>
    <n v="4244.3100000000004"/>
    <n v="3858.46"/>
    <n v="4244.3100000000004"/>
    <n v="4244.3100000000004"/>
    <n v="4051.38"/>
    <n v="4244.3100000000004"/>
    <n v="4437.2299999999996"/>
    <n v="4051.38"/>
    <n v="4244.3100000000004"/>
    <n v="4244.3100000000004"/>
    <n v="4051.38"/>
    <n v="4437.2299999999996"/>
    <n v="43945.34"/>
    <n v="37620"/>
    <s v="All Budget Divisions"/>
    <s v="CD-90 - Information Technology"/>
    <x v="1"/>
    <s v="USF"/>
    <s v="Employee Expenses"/>
    <s v="Compensation and Benefits"/>
    <n v="-6325.34"/>
    <s v="90-922-90.62301"/>
    <s v="922-Technology Operations"/>
    <s v="922"/>
    <x v="3"/>
    <x v="3"/>
  </r>
  <r>
    <x v="5"/>
    <x v="20"/>
    <x v="13"/>
    <n v="2"/>
    <n v="2"/>
    <n v="49"/>
    <x v="13"/>
    <n v="26"/>
    <n v="59"/>
    <x v="2"/>
    <n v="6"/>
    <s v="X00000 - Capital Expenses"/>
    <n v="138"/>
    <x v="7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7"/>
    <x v="10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5"/>
    <x v="15"/>
    <x v="5"/>
    <n v="2"/>
    <n v="2"/>
    <n v="35"/>
    <x v="12"/>
    <n v="26"/>
    <n v="48"/>
    <x v="7"/>
    <n v="2"/>
    <s v="2. EXP - Operating Expense"/>
    <n v="110"/>
    <x v="46"/>
    <n v="1118"/>
    <n v="44014.32"/>
    <n v="0"/>
    <n v="0"/>
    <n v="0"/>
    <n v="0"/>
    <n v="0"/>
    <n v="0"/>
    <n v="0"/>
    <n v="0"/>
    <n v="0"/>
    <n v="0"/>
    <n v="0"/>
    <n v="44014.32"/>
    <n v="0"/>
    <n v="0"/>
    <n v="0"/>
    <n v="0"/>
    <n v="0"/>
    <n v="0"/>
    <n v="0"/>
    <n v="0"/>
    <n v="0"/>
    <n v="0"/>
    <n v="0"/>
    <n v="44014.32"/>
    <n v="44014.32"/>
    <n v="44014.32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5"/>
    <x v="15"/>
    <x v="5"/>
    <n v="2"/>
    <n v="2"/>
    <n v="46"/>
    <x v="3"/>
    <n v="26"/>
    <n v="59"/>
    <x v="2"/>
    <n v="2"/>
    <s v="2. EXP - Operating Expense"/>
    <n v="110"/>
    <x v="46"/>
    <n v="1305"/>
    <n v="-143804.95000000001"/>
    <n v="0"/>
    <n v="0"/>
    <n v="0"/>
    <n v="0"/>
    <n v="0"/>
    <n v="0"/>
    <n v="0"/>
    <n v="0"/>
    <n v="0"/>
    <n v="0"/>
    <n v="0"/>
    <n v="-143804.95000000001"/>
    <n v="0"/>
    <n v="0"/>
    <n v="0"/>
    <n v="0"/>
    <n v="0"/>
    <n v="0"/>
    <n v="0"/>
    <n v="0"/>
    <n v="0"/>
    <n v="0"/>
    <n v="0"/>
    <n v="-143804.95000000001"/>
    <n v="-143804.95000000001"/>
    <n v="-143804.95000000001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19"/>
    <x v="12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5"/>
    <x v="4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1"/>
    <x v="1"/>
    <x v="1"/>
    <n v="2"/>
    <n v="2"/>
    <n v="49"/>
    <x v="13"/>
    <n v="26"/>
    <n v="49"/>
    <x v="10"/>
    <n v="2"/>
    <s v="2. EXP - Operating Expense"/>
    <n v="112"/>
    <x v="86"/>
    <n v="4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2"/>
    <x v="2"/>
    <n v="2"/>
    <n v="2"/>
    <n v="35"/>
    <x v="12"/>
    <n v="26"/>
    <n v="48"/>
    <x v="7"/>
    <n v="2"/>
    <s v="2. EXP - Operating Expense"/>
    <n v="133"/>
    <x v="74"/>
    <n v="1340"/>
    <n v="563288.36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3026.42"/>
    <n v="43026.42"/>
    <n v="43026.42"/>
    <n v="43026.42"/>
    <n v="43026.42"/>
    <n v="43026.42"/>
    <n v="43026.42"/>
    <n v="43026.42"/>
    <n v="43026.42"/>
    <n v="176050.58"/>
    <n v="176050.58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3"/>
    <x v="3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3"/>
    <x v="7"/>
    <n v="2"/>
    <n v="2"/>
    <n v="46"/>
    <x v="3"/>
    <n v="26"/>
    <n v="59"/>
    <x v="2"/>
    <n v="2"/>
    <s v="2. EXP - Operating Expense"/>
    <n v="105"/>
    <x v="11"/>
    <n v="1498"/>
    <n v="89182.97"/>
    <n v="0"/>
    <n v="0"/>
    <n v="0"/>
    <n v="0"/>
    <n v="0"/>
    <n v="0"/>
    <n v="0"/>
    <n v="0"/>
    <n v="0"/>
    <n v="0"/>
    <n v="0"/>
    <n v="0"/>
    <n v="0"/>
    <n v="0"/>
    <n v="0"/>
    <n v="0"/>
    <n v="0"/>
    <n v="279.23"/>
    <n v="291.92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2"/>
    <x v="4"/>
    <x v="1"/>
    <n v="2"/>
    <n v="2"/>
    <n v="50"/>
    <x v="0"/>
    <n v="26"/>
    <n v="53"/>
    <x v="3"/>
    <n v="2"/>
    <s v="2. EXP - Operating Expense"/>
    <n v="107"/>
    <x v="12"/>
    <n v="272"/>
    <n v="0"/>
    <n v="0"/>
    <n v="0"/>
    <n v="2896.08"/>
    <n v="6349.86"/>
    <n v="5928.15"/>
    <n v="1450.05"/>
    <n v="1246.95"/>
    <n v="756.93"/>
    <n v="3863.82"/>
    <n v="2253.87"/>
    <n v="1543.2"/>
    <n v="296.19"/>
    <n v="0"/>
    <n v="0"/>
    <n v="0"/>
    <n v="0"/>
    <n v="0"/>
    <n v="0"/>
    <n v="0"/>
    <n v="0"/>
    <n v="0"/>
    <n v="0"/>
    <n v="0"/>
    <n v="0"/>
    <n v="26585.1"/>
    <n v="0"/>
    <s v="All Budget Divisions"/>
    <s v="CD-52 - Covid-19 Telehealth (FCC Appropriated Program)"/>
    <x v="0"/>
    <s v="FCC"/>
    <s v="Employee Expenses"/>
    <s v="Compensation and Benefits"/>
    <n v="-26585.1"/>
    <s v="62-502-52.68008"/>
    <s v="502-Covid-19 Telehealth (FCC Appropriated Program)"/>
    <s v="502"/>
    <x v="12"/>
    <x v="0"/>
  </r>
  <r>
    <x v="0"/>
    <x v="2"/>
    <x v="2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18"/>
    <x v="11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18"/>
    <x v="11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5"/>
    <x v="4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5"/>
    <x v="16"/>
    <x v="9"/>
    <n v="2"/>
    <n v="2"/>
    <n v="35"/>
    <x v="12"/>
    <n v="26"/>
    <n v="48"/>
    <x v="7"/>
    <n v="2"/>
    <s v="2. EXP - Operating Expense"/>
    <n v="83"/>
    <x v="13"/>
    <n v="1118"/>
    <n v="371865.57"/>
    <n v="49640.97"/>
    <n v="34374.94"/>
    <n v="35662.19"/>
    <n v="37884.080000000002"/>
    <n v="36721.08"/>
    <n v="35332.660000000003"/>
    <n v="37646.15"/>
    <n v="38112.17"/>
    <n v="35371.4"/>
    <n v="35903.279999999999"/>
    <n v="32462.84"/>
    <n v="52637.05"/>
    <n v="49640.97"/>
    <n v="34374.94"/>
    <n v="35662.19"/>
    <n v="37884.080000000002"/>
    <n v="36721.08"/>
    <n v="35332.660000000003"/>
    <n v="37646.15"/>
    <n v="38112.17"/>
    <n v="35371.4"/>
    <n v="35903.279999999999"/>
    <n v="-4783.3500000000004"/>
    <n v="0"/>
    <n v="461748.81"/>
    <n v="371865.57"/>
    <s v="All Budget Divisions"/>
    <s v="BD-30 - High Cost"/>
    <x v="4"/>
    <s v="USF"/>
    <s v="Employee Expenses"/>
    <s v="Compensation and Benefits"/>
    <n v="-89883.24"/>
    <s v="30-300-30.66000"/>
    <s v="300-High Cost"/>
    <s v="300"/>
    <x v="13"/>
    <x v="3"/>
  </r>
  <r>
    <x v="0"/>
    <x v="0"/>
    <x v="0"/>
    <n v="2"/>
    <n v="2"/>
    <n v="37"/>
    <x v="5"/>
    <n v="26"/>
    <n v="50"/>
    <x v="0"/>
    <n v="2"/>
    <s v="2. EXP - Operating Expense"/>
    <n v="83"/>
    <x v="13"/>
    <n v="1346"/>
    <n v="457405.5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40402.71"/>
    <n v="45385.84"/>
    <n v="39659.379999999997"/>
    <n v="40171.199999999997"/>
    <n v="29120.32"/>
    <n v="26695.73"/>
    <n v="37048.550000000003"/>
    <n v="364540.9"/>
    <n v="364540.9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1"/>
    <x v="1"/>
    <x v="1"/>
    <n v="2"/>
    <n v="2"/>
    <n v="42"/>
    <x v="11"/>
    <n v="26"/>
    <n v="55"/>
    <x v="6"/>
    <n v="2"/>
    <s v="2. EXP - Operating Expense"/>
    <n v="90"/>
    <x v="75"/>
    <n v="530"/>
    <n v="35225.19"/>
    <n v="2935.43"/>
    <n v="2935.43"/>
    <n v="2935.43"/>
    <n v="2935.43"/>
    <n v="2935.43"/>
    <n v="2935.43"/>
    <n v="2935.43"/>
    <n v="2935.43"/>
    <n v="2935.43"/>
    <n v="2935.43"/>
    <n v="2935.43"/>
    <n v="-32289.57"/>
    <n v="2935.4324999999999"/>
    <n v="2935.4324999999999"/>
    <n v="2935.4324999999999"/>
    <n v="2935.4324999999999"/>
    <n v="2935.4324999999999"/>
    <n v="2935.4324999999999"/>
    <n v="2935.4324999999999"/>
    <n v="2935.4324999999999"/>
    <n v="2935.4324999999999"/>
    <n v="2935.4324999999999"/>
    <n v="2935.4324999999999"/>
    <n v="2935.4324999999999"/>
    <n v="0.16"/>
    <n v="35225.19"/>
    <s v="All Budget Divisions"/>
    <s v="CD-70 - Finance"/>
    <x v="1"/>
    <s v="USF"/>
    <s v="General and Administrative"/>
    <s v="Taxes and Insurance"/>
    <n v="35225.03"/>
    <s v="70-700-70.66200"/>
    <s v="700-Finance"/>
    <s v="700"/>
    <x v="75"/>
    <x v="6"/>
  </r>
  <r>
    <x v="6"/>
    <x v="12"/>
    <x v="6"/>
    <n v="2"/>
    <n v="2"/>
    <n v="36"/>
    <x v="14"/>
    <n v="26"/>
    <n v="49"/>
    <x v="10"/>
    <n v="2"/>
    <s v="2. EXP - Operating Expense"/>
    <n v="93"/>
    <x v="34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18"/>
    <x v="11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0"/>
    <n v="593"/>
    <n v="0"/>
    <n v="0"/>
    <n v="593"/>
    <n v="0"/>
    <n v="0"/>
    <n v="593"/>
    <n v="0"/>
    <n v="0"/>
    <n v="596"/>
    <n v="0"/>
    <n v="0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0"/>
    <x v="0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5"/>
    <x v="16"/>
    <x v="9"/>
    <n v="2"/>
    <n v="2"/>
    <n v="42"/>
    <x v="11"/>
    <n v="26"/>
    <n v="55"/>
    <x v="6"/>
    <n v="2"/>
    <s v="2. EXP - Operating Expense"/>
    <n v="56"/>
    <x v="21"/>
    <n v="1193"/>
    <n v="9661.43"/>
    <n v="-5.14"/>
    <n v="2742.97"/>
    <n v="809.54"/>
    <n v="766.3"/>
    <n v="1471.98"/>
    <n v="22.64"/>
    <n v="715.14"/>
    <n v="1347.56"/>
    <n v="1140.19"/>
    <n v="650.25"/>
    <n v="998.35"/>
    <n v="1077.3699999999999"/>
    <n v="-5.14"/>
    <n v="2742.97"/>
    <n v="809.54"/>
    <n v="766.3"/>
    <n v="1471.98"/>
    <n v="22.64"/>
    <n v="715.14"/>
    <n v="1347.56"/>
    <n v="1140.19"/>
    <n v="650.25"/>
    <n v="0"/>
    <n v="0"/>
    <n v="11737.15"/>
    <n v="9661.43"/>
    <s v="All Budget Divisions"/>
    <s v="CD-70 - Finance"/>
    <x v="1"/>
    <s v="USF"/>
    <s v="General and Administrative"/>
    <s v="Printing and Postage"/>
    <n v="-2075.7199999999998"/>
    <s v="70-700-70.64700"/>
    <s v="700-Finance"/>
    <s v="700"/>
    <x v="21"/>
    <x v="8"/>
  </r>
  <r>
    <x v="0"/>
    <x v="3"/>
    <x v="3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3"/>
    <x v="8"/>
    <x v="1"/>
    <n v="2"/>
    <n v="2"/>
    <n v="33"/>
    <x v="20"/>
    <n v="26"/>
    <n v="58"/>
    <x v="4"/>
    <n v="2"/>
    <s v="2. EXP - Operating Expense"/>
    <n v="64"/>
    <x v="23"/>
    <n v="776"/>
    <n v="0"/>
    <n v="41036.25"/>
    <n v="39303.75"/>
    <n v="-57940"/>
    <n v="30558.75"/>
    <n v="83257.5"/>
    <n v="75711.02"/>
    <n v="19234.77"/>
    <n v="81463.899999999994"/>
    <n v="20136.27"/>
    <n v="22813.18"/>
    <n v="-36985.83"/>
    <n v="-60701.31"/>
    <n v="0"/>
    <n v="0"/>
    <n v="0"/>
    <n v="0"/>
    <n v="0"/>
    <n v="0"/>
    <n v="0"/>
    <n v="0"/>
    <n v="0"/>
    <n v="0"/>
    <n v="0"/>
    <n v="0"/>
    <n v="257888.25"/>
    <n v="0"/>
    <s v="All Budget Divisions"/>
    <s v="CD-10 - Contributors/499"/>
    <x v="1"/>
    <s v="USF"/>
    <s v="Professional Services"/>
    <s v="Outsourced Audits"/>
    <n v="-257888.25"/>
    <s v="80-800-10.64860"/>
    <s v="800-Audit and Assurance"/>
    <s v="800"/>
    <x v="23"/>
    <x v="10"/>
  </r>
  <r>
    <x v="4"/>
    <x v="9"/>
    <x v="1"/>
    <n v="2"/>
    <n v="2"/>
    <n v="53"/>
    <x v="16"/>
    <n v="26"/>
    <n v="59"/>
    <x v="2"/>
    <n v="2"/>
    <s v="2. EXP - Operating Expense"/>
    <n v="73"/>
    <x v="56"/>
    <n v="1082"/>
    <n v="0"/>
    <n v="3050.87"/>
    <n v="971139.03"/>
    <n v="487758.2"/>
    <n v="339867.89"/>
    <n v="395324.83"/>
    <n v="326501.86"/>
    <n v="271171.33"/>
    <n v="242852.07"/>
    <n v="234781.7"/>
    <n v="525298.99"/>
    <n v="16400.87"/>
    <n v="356780.62"/>
    <n v="0"/>
    <n v="0"/>
    <n v="0"/>
    <n v="0"/>
    <n v="0"/>
    <n v="0"/>
    <n v="0"/>
    <n v="0"/>
    <n v="0"/>
    <n v="0"/>
    <n v="0"/>
    <n v="0"/>
    <n v="4170928.26"/>
    <n v="0"/>
    <s v="All Budget Divisions"/>
    <s v="DA-40 - Lifeline (DA)"/>
    <x v="5"/>
    <s v="USF"/>
    <s v="Professional Services"/>
    <s v="Other Professional Services"/>
    <n v="-4170928.26"/>
    <s v="90-917-40.64883"/>
    <s v="917-IT Lifeline Support"/>
    <s v="917"/>
    <x v="56"/>
    <x v="9"/>
  </r>
  <r>
    <x v="0"/>
    <x v="17"/>
    <x v="10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5"/>
    <x v="20"/>
    <x v="13"/>
    <n v="2"/>
    <n v="2"/>
    <n v="50"/>
    <x v="0"/>
    <n v="26"/>
    <n v="47"/>
    <x v="5"/>
    <n v="2"/>
    <s v="2. EXP - Operating Expense"/>
    <n v="31"/>
    <x v="24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3"/>
    <x v="7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6"/>
    <x v="12"/>
    <x v="6"/>
    <n v="2"/>
    <n v="2"/>
    <n v="49"/>
    <x v="13"/>
    <n v="26"/>
    <n v="54"/>
    <x v="11"/>
    <n v="2"/>
    <s v="2. EXP - Operating Expense"/>
    <n v="31"/>
    <x v="24"/>
    <n v="15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9"/>
    <x v="12"/>
    <n v="2"/>
    <n v="2"/>
    <n v="55"/>
    <x v="9"/>
    <n v="26"/>
    <n v="59"/>
    <x v="2"/>
    <n v="2"/>
    <s v="2. EXP - Operating Expense"/>
    <n v="32"/>
    <x v="47"/>
    <n v="1505"/>
    <n v="-7438.22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-160.81"/>
    <n v="-2081.62"/>
    <n v="0"/>
    <n v="0"/>
    <n v="0"/>
    <n v="0"/>
    <n v="0"/>
    <n v="-7438.22"/>
    <n v="-7438.22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2"/>
    <x v="4"/>
    <x v="1"/>
    <n v="2"/>
    <n v="2"/>
    <n v="45"/>
    <x v="6"/>
    <n v="26"/>
    <n v="58"/>
    <x v="4"/>
    <n v="2"/>
    <s v="2. EXP - Operating Expense"/>
    <n v="29"/>
    <x v="4"/>
    <n v="340"/>
    <n v="491985.90789999999"/>
    <n v="35957.339999999997"/>
    <n v="34630.99"/>
    <n v="40040.550000000003"/>
    <n v="40817.019999999997"/>
    <n v="39762.6"/>
    <n v="41442.1"/>
    <n v="40197.18"/>
    <n v="38141.870000000003"/>
    <n v="36955.9"/>
    <n v="34244.65"/>
    <n v="31409.69"/>
    <n v="44742.9"/>
    <n v="39585.073100000001"/>
    <n v="37700.069600000003"/>
    <n v="43355.08"/>
    <n v="41470.076500000003"/>
    <n v="39585.073100000001"/>
    <n v="41470.076500000003"/>
    <n v="41470.076500000003"/>
    <n v="41470.076500000003"/>
    <n v="41470.076500000003"/>
    <n v="39585.073100000001"/>
    <n v="41470.076500000003"/>
    <n v="43355.08"/>
    <n v="458342.79"/>
    <n v="491985.90789999999"/>
    <s v="All Budget Divisions"/>
    <s v="CD-80 - Audit and Assurance"/>
    <x v="1"/>
    <s v="USF"/>
    <s v="Employee Expenses"/>
    <s v="Compensation and Benefits"/>
    <n v="33643.117899999997"/>
    <s v="80-800-80.62306"/>
    <s v="800-Audit and Assurance"/>
    <s v="800"/>
    <x v="4"/>
    <x v="3"/>
  </r>
  <r>
    <x v="1"/>
    <x v="1"/>
    <x v="1"/>
    <n v="2"/>
    <n v="2"/>
    <n v="34"/>
    <x v="7"/>
    <n v="26"/>
    <n v="47"/>
    <x v="5"/>
    <n v="2"/>
    <s v="2. EXP - Operating Expense"/>
    <n v="29"/>
    <x v="4"/>
    <n v="450"/>
    <n v="692559.93649999995"/>
    <n v="52226.7"/>
    <n v="42325.33"/>
    <n v="54373.57"/>
    <n v="44849.43"/>
    <n v="47328.51"/>
    <n v="47013.91"/>
    <n v="43839.18"/>
    <n v="49837.77"/>
    <n v="46761.98"/>
    <n v="45132.31"/>
    <n v="45561.16"/>
    <n v="62610.03"/>
    <n v="55937.533300000003"/>
    <n v="53273.8413"/>
    <n v="61264.917500000003"/>
    <n v="55937.533300000003"/>
    <n v="58601.225400000003"/>
    <n v="58601.225400000003"/>
    <n v="55937.533300000003"/>
    <n v="61264.917500000003"/>
    <n v="58601.225400000003"/>
    <n v="55937.533300000003"/>
    <n v="58601.225400000003"/>
    <n v="58601.225400000003"/>
    <n v="581859.88"/>
    <n v="692559.93649999995"/>
    <s v="All Budget Divisions"/>
    <s v="BD-20 - Schools &amp; Libraries"/>
    <x v="3"/>
    <s v="USF"/>
    <s v="Employee Expenses"/>
    <s v="Compensation and Benefits"/>
    <n v="110700.05650000001"/>
    <s v="20-200-20.62306"/>
    <s v="200-Schools &amp; Libraries"/>
    <s v="200"/>
    <x v="4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5"/>
    <x v="16"/>
    <x v="9"/>
    <n v="2"/>
    <n v="2"/>
    <n v="38"/>
    <x v="18"/>
    <n v="26"/>
    <n v="51"/>
    <x v="8"/>
    <n v="2"/>
    <s v="2. EXP - Operating Expense"/>
    <n v="29"/>
    <x v="4"/>
    <n v="1137"/>
    <n v="43554.78"/>
    <n v="3862.55"/>
    <n v="3358.02"/>
    <n v="3526.19"/>
    <n v="3691.63"/>
    <n v="3692.99"/>
    <n v="3527.57"/>
    <n v="3862.55"/>
    <n v="11612.14"/>
    <n v="3535.75"/>
    <n v="3688.72"/>
    <n v="3216.07"/>
    <n v="4942.1899999999996"/>
    <n v="3862.55"/>
    <n v="3358.02"/>
    <n v="3526.19"/>
    <n v="3691.63"/>
    <n v="3692.99"/>
    <n v="3527.57"/>
    <n v="3862.55"/>
    <n v="11612.14"/>
    <n v="3535.75"/>
    <n v="3688.72"/>
    <n v="-803.33"/>
    <n v="0"/>
    <n v="52516.37"/>
    <n v="43554.78"/>
    <s v="All Budget Divisions"/>
    <s v="CD-60 - Chief Executive Office"/>
    <x v="1"/>
    <s v="USF"/>
    <s v="Employee Expenses"/>
    <s v="Compensation and Benefits"/>
    <n v="-8961.59"/>
    <s v="60-600-60.62306"/>
    <s v="600-Chief Executive Office"/>
    <s v="600"/>
    <x v="4"/>
    <x v="3"/>
  </r>
  <r>
    <x v="0"/>
    <x v="19"/>
    <x v="12"/>
    <n v="2"/>
    <n v="2"/>
    <n v="39"/>
    <x v="1"/>
    <n v="26"/>
    <n v="52"/>
    <x v="1"/>
    <n v="2"/>
    <s v="2. EXP - Operating Expense"/>
    <n v="29"/>
    <x v="4"/>
    <n v="1367"/>
    <n v="283844.58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5224.62"/>
    <n v="26305.03"/>
    <n v="21116.22"/>
    <n v="22121.75"/>
    <n v="22121.75"/>
    <n v="21116.22"/>
    <n v="23127.279999999999"/>
    <n v="174241.36"/>
    <n v="174241.36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19"/>
    <x v="12"/>
    <n v="2"/>
    <n v="2"/>
    <n v="54"/>
    <x v="15"/>
    <n v="26"/>
    <n v="59"/>
    <x v="2"/>
    <n v="2"/>
    <s v="2. EXP - Operating Expense"/>
    <n v="29"/>
    <x v="4"/>
    <n v="1471"/>
    <n v="15821.54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2.89"/>
    <n v="1393.73"/>
    <n v="1274.5899999999999"/>
    <n v="1335.28"/>
    <n v="1335.28"/>
    <n v="1274.5899999999999"/>
    <n v="1395.98"/>
    <n v="9205.82"/>
    <n v="9205.82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6"/>
    <x v="12"/>
    <x v="6"/>
    <n v="2"/>
    <n v="2"/>
    <n v="54"/>
    <x v="15"/>
    <n v="26"/>
    <n v="59"/>
    <x v="2"/>
    <n v="2"/>
    <s v="2. EXP - Operating Expense"/>
    <n v="24"/>
    <x v="3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77"/>
    <n v="685726.34"/>
    <n v="47586.33"/>
    <n v="49993.27"/>
    <n v="49993.27"/>
    <n v="45634.07"/>
    <n v="39489.01"/>
    <n v="38880.46"/>
    <n v="39721.03"/>
    <n v="39721.03"/>
    <n v="39631.03"/>
    <n v="0"/>
    <n v="0"/>
    <n v="0"/>
    <n v="57800.69"/>
    <n v="52546.080000000002"/>
    <n v="57800.69"/>
    <n v="57800.69"/>
    <n v="55173.38"/>
    <n v="57800.69"/>
    <n v="60427.99"/>
    <n v="55173.38"/>
    <n v="57800.69"/>
    <n v="57800.69"/>
    <n v="55173.38"/>
    <n v="60427.99"/>
    <n v="390649.5"/>
    <n v="512324.28"/>
    <s v="All Budget Divisions"/>
    <s v="CD-90 - Information Technology"/>
    <x v="1"/>
    <s v="USF"/>
    <s v="Employee Expenses"/>
    <s v="Compensation and Benefits"/>
    <n v="121674.78"/>
    <s v="90-910-90.62303"/>
    <s v="910-Enterprise Technology Development"/>
    <s v="910"/>
    <x v="51"/>
    <x v="3"/>
  </r>
  <r>
    <x v="0"/>
    <x v="18"/>
    <x v="11"/>
    <n v="2"/>
    <n v="2"/>
    <n v="55"/>
    <x v="9"/>
    <n v="26"/>
    <n v="59"/>
    <x v="2"/>
    <n v="2"/>
    <s v="2. EXP - Operating Expense"/>
    <n v="26"/>
    <x v="51"/>
    <n v="1509"/>
    <n v="82175.55"/>
    <n v="7603.23"/>
    <n v="7603.23"/>
    <n v="7603.23"/>
    <n v="5058.82"/>
    <n v="5068.82"/>
    <n v="5068.82"/>
    <n v="5068.82"/>
    <n v="5068.82"/>
    <n v="5058.82"/>
    <n v="0"/>
    <n v="0"/>
    <n v="0"/>
    <n v="7603.23"/>
    <n v="6240.36"/>
    <n v="6864.4"/>
    <n v="6864.4"/>
    <n v="6552.38"/>
    <n v="6864.4"/>
    <n v="7176.41"/>
    <n v="6552.38"/>
    <n v="6864.4"/>
    <n v="6864.4"/>
    <n v="6552.38"/>
    <n v="7176.41"/>
    <n v="7603.23"/>
    <n v="7603.23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6"/>
    <x v="12"/>
    <x v="6"/>
    <n v="2"/>
    <n v="2"/>
    <n v="39"/>
    <x v="1"/>
    <n v="26"/>
    <n v="52"/>
    <x v="1"/>
    <n v="2"/>
    <s v="2. EXP - Operating Expense"/>
    <n v="26"/>
    <x v="51"/>
    <n v="1549"/>
    <n v="457738.92"/>
    <n v="0"/>
    <n v="0"/>
    <n v="0"/>
    <n v="0"/>
    <n v="0"/>
    <n v="0"/>
    <n v="0"/>
    <n v="0"/>
    <n v="0"/>
    <n v="0"/>
    <n v="0"/>
    <n v="0"/>
    <n v="38144.910000000003"/>
    <n v="38144.910000000003"/>
    <n v="38144.910000000003"/>
    <n v="38144.910000000003"/>
    <n v="38144.910000000003"/>
    <n v="38144.910000000003"/>
    <n v="38144.910000000003"/>
    <n v="38144.910000000003"/>
    <n v="38144.910000000003"/>
    <n v="38144.910000000003"/>
    <n v="38144.910000000003"/>
    <n v="38144.910000000003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1"/>
    <x v="1"/>
    <x v="1"/>
    <n v="2"/>
    <n v="2"/>
    <n v="47"/>
    <x v="2"/>
    <n v="26"/>
    <n v="60"/>
    <x v="9"/>
    <n v="2"/>
    <s v="2. EXP - Operating Expense"/>
    <n v="27"/>
    <x v="38"/>
    <n v="661"/>
    <n v="15324.123"/>
    <n v="886.45"/>
    <n v="1057.79"/>
    <n v="1225.72"/>
    <n v="1037.99"/>
    <n v="945.09"/>
    <n v="1092.31"/>
    <n v="1297.19"/>
    <n v="1100.5899999999999"/>
    <n v="1127.3499999999999"/>
    <n v="1114.82"/>
    <n v="896.12"/>
    <n v="860.68"/>
    <n v="1196.307"/>
    <n v="1139.3399999999999"/>
    <n v="1310.241"/>
    <n v="1196.307"/>
    <n v="1253.2739999999999"/>
    <n v="1326.9960000000001"/>
    <n v="1266.6780000000001"/>
    <n v="1387.3140000000001"/>
    <n v="1326.9960000000001"/>
    <n v="1266.6780000000001"/>
    <n v="1326.9960000000001"/>
    <n v="1326.9960000000001"/>
    <n v="12642.1"/>
    <n v="15324.123"/>
    <s v="All Budget Divisions"/>
    <s v="CD-93 - Human Resources"/>
    <x v="1"/>
    <s v="USF"/>
    <s v="Employee Expenses"/>
    <s v="Compensation and Benefits"/>
    <n v="2682.0230000000001"/>
    <s v="93-930-93.62304"/>
    <s v="930-Human Resources"/>
    <s v="930"/>
    <x v="38"/>
    <x v="3"/>
  </r>
  <r>
    <x v="0"/>
    <x v="18"/>
    <x v="11"/>
    <n v="2"/>
    <n v="2"/>
    <n v="42"/>
    <x v="11"/>
    <n v="26"/>
    <n v="55"/>
    <x v="6"/>
    <n v="2"/>
    <s v="2. EXP - Operating Expense"/>
    <n v="27"/>
    <x v="38"/>
    <n v="1406"/>
    <n v="3203.55"/>
    <n v="0"/>
    <n v="0"/>
    <n v="0"/>
    <n v="0"/>
    <n v="0"/>
    <n v="0"/>
    <n v="0"/>
    <n v="0"/>
    <n v="0"/>
    <n v="0"/>
    <n v="0"/>
    <n v="0"/>
    <n v="0"/>
    <n v="268.08"/>
    <n v="294.89"/>
    <n v="294.89"/>
    <n v="281.48"/>
    <n v="294.89"/>
    <n v="308.29000000000002"/>
    <n v="281.48"/>
    <n v="294.89"/>
    <n v="294.89"/>
    <n v="281.48"/>
    <n v="308.2900000000000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5"/>
    <x v="16"/>
    <x v="9"/>
    <n v="1"/>
    <n v="1"/>
    <n v="48"/>
    <x v="8"/>
    <n v="26"/>
    <n v="47"/>
    <x v="5"/>
    <n v="1"/>
    <s v="1. T4000 - Revenue"/>
    <n v="7"/>
    <x v="111"/>
    <n v="1114"/>
    <n v="-652543.97"/>
    <n v="131332.87"/>
    <n v="132778.39000000001"/>
    <n v="107501.2"/>
    <n v="68685.509999999995"/>
    <n v="73507.86"/>
    <n v="15793.07"/>
    <n v="28917.42"/>
    <n v="31453.9"/>
    <n v="29736.82"/>
    <n v="32836.93"/>
    <n v="23221.040000000001"/>
    <n v="27678.83"/>
    <n v="-131332.87"/>
    <n v="-132778.39000000001"/>
    <n v="-107501.2"/>
    <n v="-68685.509999999995"/>
    <n v="-73507.86"/>
    <n v="-15793.07"/>
    <n v="-28917.42"/>
    <n v="-31453.9"/>
    <n v="-29736.82"/>
    <n v="-32836.93"/>
    <n v="0"/>
    <n v="0"/>
    <n v="703443.84"/>
    <n v="-652543.97"/>
    <s v="All Budget Divisions"/>
    <s v="CD-22 - ECF (FCC Appropriated Program)"/>
    <x v="0"/>
    <s v="FCC"/>
    <s v="Revenue"/>
    <s v="Revenue"/>
    <n v="-1355987.81"/>
    <s v="20-202-22.40600"/>
    <s v="202-ECF (FCC Appropriated Program)"/>
    <s v="202"/>
    <x v="111"/>
    <x v="0"/>
  </r>
  <r>
    <x v="3"/>
    <x v="8"/>
    <x v="1"/>
    <n v="1"/>
    <n v="1"/>
    <n v="36"/>
    <x v="14"/>
    <n v="26"/>
    <n v="49"/>
    <x v="10"/>
    <n v="1"/>
    <s v="1. T4000 - Revenue"/>
    <n v="9"/>
    <x v="77"/>
    <n v="679"/>
    <n v="0"/>
    <n v="0"/>
    <n v="0"/>
    <n v="0"/>
    <n v="0"/>
    <n v="0"/>
    <n v="0"/>
    <n v="0"/>
    <n v="0"/>
    <n v="0"/>
    <n v="0"/>
    <n v="0"/>
    <n v="1199607.47"/>
    <n v="0"/>
    <n v="0"/>
    <n v="0"/>
    <n v="0"/>
    <n v="0"/>
    <n v="0"/>
    <n v="0"/>
    <n v="0"/>
    <n v="0"/>
    <n v="0"/>
    <n v="0"/>
    <n v="0"/>
    <n v="1199607.47"/>
    <n v="0"/>
    <s v="All Budget Divisions"/>
    <s v="BD-40 - Lifeline"/>
    <x v="5"/>
    <s v="USF"/>
    <s v="Revenue"/>
    <s v="Revenue"/>
    <n v="-1199607.47"/>
    <s v="40-400-40.40800"/>
    <s v="400-Lifeline"/>
    <s v="400"/>
    <x v="77"/>
    <x v="0"/>
  </r>
  <r>
    <x v="0"/>
    <x v="5"/>
    <x v="4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8"/>
    <x v="11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5"/>
    <x v="4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11"/>
    <x v="6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14"/>
    <x v="8"/>
    <n v="2"/>
    <n v="2"/>
    <n v="34"/>
    <x v="7"/>
    <n v="26"/>
    <n v="47"/>
    <x v="5"/>
    <n v="3"/>
    <s v="4. USAC_DEBIT - USAC Administration (Debit to SM)"/>
    <n v="124"/>
    <x v="63"/>
    <n v="1335"/>
    <n v="241892.55426199999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25822.27"/>
    <n v="16290.51"/>
    <n v="13138.97"/>
    <n v="27197.323023000001"/>
    <n v="27839.475996000001"/>
    <n v="26447.778608000001"/>
    <n v="26927.336635"/>
    <n v="133480.64000000001"/>
    <n v="133480.64000000001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9"/>
    <x v="12"/>
    <n v="2"/>
    <n v="2"/>
    <n v="34"/>
    <x v="7"/>
    <n v="26"/>
    <n v="47"/>
    <x v="5"/>
    <n v="3"/>
    <s v="4. USAC_DEBIT - USAC Administration (Debit to SM)"/>
    <n v="126"/>
    <x v="53"/>
    <n v="1335"/>
    <n v="9077558.9100000001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272023.28999999998"/>
    <n v="672992.25"/>
    <n v="814838.96"/>
    <n v="767632.38"/>
    <n v="874482.83"/>
    <n v="791160.22"/>
    <n v="1267651.69"/>
    <n v="4561792.83"/>
    <n v="4561792.83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14"/>
    <x v="8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2"/>
    <x v="4"/>
    <x v="1"/>
    <n v="2"/>
    <n v="2"/>
    <n v="42"/>
    <x v="11"/>
    <n v="26"/>
    <n v="52"/>
    <x v="1"/>
    <n v="6"/>
    <s v="X00000 - Capital Expenses"/>
    <n v="143"/>
    <x v="52"/>
    <n v="317"/>
    <n v="0"/>
    <n v="0"/>
    <n v="0"/>
    <n v="0"/>
    <n v="0"/>
    <n v="0"/>
    <n v="0"/>
    <n v="0"/>
    <n v="0"/>
    <n v="54780.800000000003"/>
    <n v="-3100.8"/>
    <n v="0"/>
    <n v="0"/>
    <n v="0"/>
    <n v="0"/>
    <n v="0"/>
    <n v="0"/>
    <n v="0"/>
    <n v="0"/>
    <n v="0"/>
    <n v="0"/>
    <n v="0"/>
    <n v="0"/>
    <n v="0"/>
    <n v="0"/>
    <n v="51680"/>
    <n v="0"/>
    <s v="All Budget Divisions"/>
    <s v="CD-70 - Finance"/>
    <x v="1"/>
    <s v="USF"/>
    <s v="General and Administrative"/>
    <s v="Hardware and Equipment"/>
    <n v="-51680"/>
    <s v="70-735-70.X00011"/>
    <s v="735-Facilities"/>
    <s v="735"/>
    <x v="52"/>
    <x v="0"/>
  </r>
  <r>
    <x v="3"/>
    <x v="8"/>
    <x v="1"/>
    <n v="2"/>
    <n v="2"/>
    <n v="46"/>
    <x v="3"/>
    <n v="26"/>
    <n v="59"/>
    <x v="2"/>
    <n v="6"/>
    <s v="X00000 - Capital Expenses"/>
    <n v="143"/>
    <x v="52"/>
    <n v="812"/>
    <n v="0"/>
    <n v="0"/>
    <n v="0"/>
    <n v="0"/>
    <n v="0"/>
    <n v="-2.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.62"/>
    <n v="0"/>
    <s v="All Budget Divisions"/>
    <s v="CD-90 - Information Technology"/>
    <x v="1"/>
    <s v="USF"/>
    <s v="General and Administrative"/>
    <s v="Hardware and Equipment"/>
    <n v="2.62"/>
    <s v="90-900-90.X00011"/>
    <s v="900-IT Senior Management"/>
    <s v="900"/>
    <x v="52"/>
    <x v="0"/>
  </r>
  <r>
    <x v="0"/>
    <x v="7"/>
    <x v="5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5"/>
    <x v="10"/>
    <x v="1"/>
    <n v="2"/>
    <n v="2"/>
    <n v="52"/>
    <x v="10"/>
    <n v="26"/>
    <n v="59"/>
    <x v="2"/>
    <n v="2"/>
    <s v="2. EXP - Operating Expense"/>
    <n v="108"/>
    <x v="30"/>
    <n v="1262"/>
    <n v="-31416.941800000001"/>
    <n v="0"/>
    <n v="0"/>
    <n v="0"/>
    <n v="0"/>
    <n v="0"/>
    <n v="0"/>
    <n v="0"/>
    <n v="0"/>
    <n v="0"/>
    <n v="0"/>
    <n v="0"/>
    <n v="0"/>
    <n v="-2768.5428000000002"/>
    <n v="-2407.4285"/>
    <n v="-2527.7999"/>
    <n v="-2648.1713"/>
    <n v="-2648.1713"/>
    <n v="-2527.7999"/>
    <n v="-2768.5428000000002"/>
    <n v="-2527.7999"/>
    <n v="-2648.1713"/>
    <n v="-2768.5428000000002"/>
    <n v="-2407.4285"/>
    <n v="-2768.5428000000002"/>
    <n v="0"/>
    <n v="-31416.941800000001"/>
    <s v="All Budget Divisions"/>
    <s v="DA-30 - High Cost (DA)"/>
    <x v="4"/>
    <s v="USF"/>
    <s v="Employee Expenses"/>
    <s v="Compensation and Benefits"/>
    <n v="-31416.941800000001"/>
    <s v="90-902-30.68009"/>
    <s v="902-Business Relationship Management"/>
    <s v="902"/>
    <x v="30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370"/>
    <n v="9926.7199999999993"/>
    <n v="0"/>
    <n v="0"/>
    <n v="0"/>
    <n v="0"/>
    <n v="0"/>
    <n v="0"/>
    <n v="0"/>
    <n v="0"/>
    <n v="0"/>
    <n v="0"/>
    <n v="0"/>
    <n v="8527.83"/>
    <n v="0"/>
    <n v="0"/>
    <n v="0"/>
    <n v="0"/>
    <n v="0"/>
    <n v="0"/>
    <n v="0"/>
    <n v="0"/>
    <n v="0"/>
    <n v="0"/>
    <n v="0"/>
    <n v="9926.7199999999993"/>
    <n v="8527.83"/>
    <n v="9926.7199999999993"/>
    <s v="All Budget Divisions"/>
    <s v="CD-90 - Information Technology"/>
    <x v="1"/>
    <s v="USF"/>
    <s v="Employee Expenses"/>
    <s v="Compensation and Benefits"/>
    <n v="1398.89"/>
    <s v="90-900-90.68100"/>
    <s v="900-IT Senior Management"/>
    <s v="900"/>
    <x v="46"/>
    <x v="3"/>
  </r>
  <r>
    <x v="3"/>
    <x v="8"/>
    <x v="1"/>
    <n v="2"/>
    <n v="2"/>
    <n v="37"/>
    <x v="5"/>
    <n v="26"/>
    <n v="50"/>
    <x v="0"/>
    <n v="2"/>
    <s v="2. EXP - Operating Expense"/>
    <n v="110"/>
    <x v="46"/>
    <n v="685"/>
    <n v="4481.25"/>
    <n v="0"/>
    <n v="0"/>
    <n v="0"/>
    <n v="0"/>
    <n v="0"/>
    <n v="0"/>
    <n v="0"/>
    <n v="0"/>
    <n v="0"/>
    <n v="0"/>
    <n v="0"/>
    <n v="36679.379999999997"/>
    <n v="0"/>
    <n v="0"/>
    <n v="0"/>
    <n v="0"/>
    <n v="0"/>
    <n v="0"/>
    <n v="0"/>
    <n v="0"/>
    <n v="0"/>
    <n v="0"/>
    <n v="0"/>
    <n v="4481.25"/>
    <n v="36679.379999999997"/>
    <n v="4481.25"/>
    <s v="All Budget Divisions"/>
    <s v="BD-50 - Rural Health Care"/>
    <x v="2"/>
    <s v="USF"/>
    <s v="Employee Expenses"/>
    <s v="Compensation and Benefits"/>
    <n v="-32198.13"/>
    <s v="50-500-50.68100"/>
    <s v="500-Rural Health Care"/>
    <s v="500"/>
    <x v="46"/>
    <x v="3"/>
  </r>
  <r>
    <x v="5"/>
    <x v="20"/>
    <x v="13"/>
    <n v="2"/>
    <n v="2"/>
    <n v="35"/>
    <x v="12"/>
    <n v="26"/>
    <n v="48"/>
    <x v="7"/>
    <n v="3"/>
    <s v="4. USAC_DEBIT - USAC Administration (Debit to SM)"/>
    <n v="121"/>
    <x v="99"/>
    <n v="1118"/>
    <n v="6321794.9979999997"/>
    <n v="568688.93999999994"/>
    <n v="504221.07"/>
    <n v="489050.6"/>
    <n v="496387.43"/>
    <n v="525977.87"/>
    <n v="515925.96"/>
    <n v="522039.69"/>
    <n v="522321.14"/>
    <n v="517745.09"/>
    <n v="514839.84"/>
    <n v="477255.92"/>
    <n v="617689.91"/>
    <n v="568688.93999999994"/>
    <n v="504221.07"/>
    <n v="489050.6"/>
    <n v="496387.43"/>
    <n v="525977.87"/>
    <n v="515925.96"/>
    <n v="583955.67480000004"/>
    <n v="525572.11739999999"/>
    <n v="545774.05099999998"/>
    <n v="544989.00760000001"/>
    <n v="462011.64679999999"/>
    <n v="559240.63040000002"/>
    <n v="3100251.87"/>
    <n v="3100251.87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11"/>
    <x v="6"/>
    <n v="2"/>
    <n v="2"/>
    <n v="34"/>
    <x v="7"/>
    <n v="26"/>
    <n v="47"/>
    <x v="5"/>
    <n v="3"/>
    <s v="4. USAC_DEBIT - USAC Administration (Debit to SM)"/>
    <n v="121"/>
    <x v="99"/>
    <n v="1335"/>
    <n v="0"/>
    <n v="534292.69999999995"/>
    <n v="481386.5"/>
    <n v="503447.66"/>
    <n v="497706.4"/>
    <n v="472758.21"/>
    <n v="493804.61"/>
    <n v="507276.62"/>
    <n v="484183.95"/>
    <n v="474291.18"/>
    <n v="0"/>
    <n v="0"/>
    <n v="0"/>
    <n v="0"/>
    <n v="0"/>
    <n v="0"/>
    <n v="0"/>
    <n v="0"/>
    <n v="0"/>
    <n v="0"/>
    <n v="0"/>
    <n v="0"/>
    <n v="0"/>
    <n v="0"/>
    <n v="0"/>
    <n v="4449147.83"/>
    <n v="0"/>
    <s v="All Budget Divisions"/>
    <s v="BD-20 - Schools &amp; Libraries"/>
    <x v="3"/>
    <s v="USF"/>
    <s v="Allocations"/>
    <s v="Allocations"/>
    <n v="-4449147.83"/>
    <s v="20-200-20.90121"/>
    <s v="200-Schools &amp; Libraries"/>
    <s v="200"/>
    <x v="99"/>
    <x v="0"/>
  </r>
  <r>
    <x v="1"/>
    <x v="1"/>
    <x v="1"/>
    <n v="2"/>
    <n v="2"/>
    <n v="56"/>
    <x v="22"/>
    <n v="26"/>
    <n v="57"/>
    <x v="13"/>
    <n v="3"/>
    <s v="4. USAC_DEBIT - USAC Administration (Debit to SM)"/>
    <n v="123"/>
    <x v="62"/>
    <n v="549"/>
    <n v="21098.123100000001"/>
    <n v="1549.36"/>
    <n v="1548.7"/>
    <n v="1560.14"/>
    <n v="879.74"/>
    <n v="1556.32"/>
    <n v="1558.44"/>
    <n v="1557.05"/>
    <n v="1288.08"/>
    <n v="1557.86"/>
    <n v="1555.61"/>
    <n v="1557.6"/>
    <n v="1580.84"/>
    <n v="1758.0014000000001"/>
    <n v="1758.0014000000001"/>
    <n v="1758.0014000000001"/>
    <n v="1758.0014000000001"/>
    <n v="1758.0014000000001"/>
    <n v="1757.4719"/>
    <n v="1757.4719"/>
    <n v="1761.1667"/>
    <n v="1758.0014000000001"/>
    <n v="1758.0014000000001"/>
    <n v="1758.0014000000001"/>
    <n v="1758.0014000000001"/>
    <n v="17749.740000000002"/>
    <n v="21098.123100000001"/>
    <s v="All Budget Divisions"/>
    <s v="BD-75 - Connect Care Pilot"/>
    <x v="6"/>
    <s v="USF"/>
    <s v="Allocations"/>
    <s v="Allocations"/>
    <n v="3348.3831"/>
    <s v="75-770-75.90232"/>
    <s v="770-Connected Care Pilot"/>
    <s v="770"/>
    <x v="62"/>
    <x v="0"/>
  </r>
  <r>
    <x v="0"/>
    <x v="14"/>
    <x v="8"/>
    <n v="2"/>
    <n v="2"/>
    <n v="46"/>
    <x v="3"/>
    <n v="26"/>
    <n v="59"/>
    <x v="2"/>
    <n v="2"/>
    <s v="2. EXP - Operating Expense"/>
    <n v="100"/>
    <x v="18"/>
    <n v="1455"/>
    <n v="5790602.2000000002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589038.77"/>
    <n v="598977.54"/>
    <n v="511857.61"/>
    <n v="425005.78"/>
    <n v="425005.78"/>
    <n v="405687.33"/>
    <n v="444324.22"/>
    <n v="4090579.09"/>
    <n v="4090579.09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9"/>
    <x v="12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17"/>
    <x v="10"/>
    <n v="2"/>
    <n v="2"/>
    <n v="52"/>
    <x v="10"/>
    <n v="26"/>
    <n v="59"/>
    <x v="2"/>
    <n v="2"/>
    <s v="2. EXP - Operating Expense"/>
    <n v="102"/>
    <x v="44"/>
    <n v="1452"/>
    <n v="-184.6"/>
    <n v="-347.65"/>
    <n v="163.05000000000001"/>
    <n v="184.6"/>
    <n v="0"/>
    <n v="0"/>
    <n v="0"/>
    <n v="0"/>
    <n v="0"/>
    <n v="0"/>
    <n v="0"/>
    <n v="0"/>
    <n v="0"/>
    <n v="-347.65"/>
    <n v="163.05000000000001"/>
    <n v="0"/>
    <n v="0"/>
    <n v="0"/>
    <n v="0"/>
    <n v="0"/>
    <n v="0"/>
    <n v="0"/>
    <n v="0"/>
    <n v="0"/>
    <n v="0"/>
    <n v="-184.6"/>
    <n v="-184.6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5"/>
    <x v="4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10"/>
    <x v="1"/>
    <n v="2"/>
    <n v="2"/>
    <n v="45"/>
    <x v="6"/>
    <n v="26"/>
    <n v="58"/>
    <x v="4"/>
    <n v="2"/>
    <s v="2. EXP - Operating Expense"/>
    <n v="105"/>
    <x v="11"/>
    <n v="1234"/>
    <n v="52334.343399999998"/>
    <n v="500"/>
    <n v="0"/>
    <n v="0"/>
    <n v="0"/>
    <n v="500"/>
    <n v="0"/>
    <n v="0"/>
    <n v="0"/>
    <n v="0"/>
    <n v="750"/>
    <n v="1000"/>
    <n v="62196.98"/>
    <n v="238.84620000000001"/>
    <n v="207.69229999999999"/>
    <n v="218.07689999999999"/>
    <n v="228.4615"/>
    <n v="228.4615"/>
    <n v="218.07689999999999"/>
    <n v="238.84620000000001"/>
    <n v="218.07689999999999"/>
    <n v="228.4615"/>
    <n v="238.84620000000001"/>
    <n v="15094.88"/>
    <n v="34975.617299999998"/>
    <n v="64946.98"/>
    <n v="52334.343399999998"/>
    <s v="All Budget Divisions"/>
    <s v="CD-80 - Audit and Assurance"/>
    <x v="1"/>
    <s v="USF"/>
    <s v="Employee Expenses"/>
    <s v="Compensation and Benefits"/>
    <n v="-12612.6366"/>
    <s v="80-854-80.68005"/>
    <s v="854-Payment Quality Assurance"/>
    <s v="854"/>
    <x v="11"/>
    <x v="3"/>
  </r>
  <r>
    <x v="0"/>
    <x v="13"/>
    <x v="7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1"/>
    <x v="1"/>
    <x v="1"/>
    <n v="2"/>
    <n v="2"/>
    <n v="47"/>
    <x v="2"/>
    <n v="26"/>
    <n v="52"/>
    <x v="1"/>
    <n v="2"/>
    <s v="2. EXP - Operating Expense"/>
    <n v="83"/>
    <x v="13"/>
    <n v="662"/>
    <n v="38832.569600000003"/>
    <n v="3768.15"/>
    <n v="2733.9"/>
    <n v="2764.48"/>
    <n v="2853.25"/>
    <n v="3117.5"/>
    <n v="2887.94"/>
    <n v="3054.82"/>
    <n v="2991.24"/>
    <n v="3302.18"/>
    <n v="2639.85"/>
    <n v="3351.35"/>
    <n v="4459.1400000000003"/>
    <n v="4154.8464000000004"/>
    <n v="3169.4580000000001"/>
    <n v="3290.8195999999998"/>
    <n v="3004.6614"/>
    <n v="3147.7404999999999"/>
    <n v="3147.7404999999999"/>
    <n v="3004.6614"/>
    <n v="3290.8195999999998"/>
    <n v="3147.7404999999999"/>
    <n v="3004.6614"/>
    <n v="3147.7404999999999"/>
    <n v="3321.6797999999999"/>
    <n v="37923.800000000003"/>
    <n v="38832.569600000003"/>
    <s v="All Budget Divisions"/>
    <s v="CD-93 - Human Resources"/>
    <x v="1"/>
    <s v="USF"/>
    <s v="Employee Expenses"/>
    <s v="Compensation and Benefits"/>
    <n v="908.76959999999997"/>
    <s v="93-931-93.66000"/>
    <s v="931-Administrative Assistants"/>
    <s v="931"/>
    <x v="13"/>
    <x v="3"/>
  </r>
  <r>
    <x v="0"/>
    <x v="13"/>
    <x v="7"/>
    <n v="2"/>
    <n v="2"/>
    <n v="55"/>
    <x v="9"/>
    <n v="26"/>
    <n v="59"/>
    <x v="2"/>
    <n v="2"/>
    <s v="2. EXP - Operating Expense"/>
    <n v="83"/>
    <x v="13"/>
    <n v="1505"/>
    <n v="167948.72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4831.09"/>
    <n v="15505.23"/>
    <n v="13276.36"/>
    <n v="12674.5"/>
    <n v="9215.56"/>
    <n v="5592.33"/>
    <n v="9895.08"/>
    <n v="86958.57"/>
    <n v="86958.57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2"/>
    <x v="2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4125"/>
    <n v="412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5"/>
    <x v="20"/>
    <x v="13"/>
    <n v="2"/>
    <n v="2"/>
    <n v="55"/>
    <x v="9"/>
    <n v="26"/>
    <n v="58"/>
    <x v="4"/>
    <n v="2"/>
    <s v="2. EXP - Operating Expense"/>
    <n v="97"/>
    <x v="16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8"/>
    <x v="11"/>
    <n v="2"/>
    <n v="2"/>
    <n v="42"/>
    <x v="11"/>
    <n v="26"/>
    <n v="55"/>
    <x v="6"/>
    <n v="2"/>
    <s v="2. EXP - Operating Expense"/>
    <n v="97"/>
    <x v="16"/>
    <n v="1398"/>
    <n v="27723.75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2449"/>
    <n v="2449"/>
    <n v="2449"/>
    <n v="2449"/>
    <n v="2449"/>
    <n v="2449"/>
    <n v="2449"/>
    <n v="2449"/>
    <n v="2449"/>
    <n v="2449"/>
    <n v="2449"/>
    <n v="784.75"/>
    <n v="784.75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3"/>
    <x v="8"/>
    <x v="1"/>
    <n v="2"/>
    <n v="2"/>
    <n v="46"/>
    <x v="3"/>
    <n v="26"/>
    <n v="59"/>
    <x v="2"/>
    <n v="2"/>
    <s v="2. EXP - Operating Expense"/>
    <n v="100"/>
    <x v="18"/>
    <n v="869"/>
    <n v="3747405.8480000002"/>
    <n v="316211.77"/>
    <n v="294770.95"/>
    <n v="336753.71"/>
    <n v="290174.74"/>
    <n v="328986.27"/>
    <n v="313978.75"/>
    <n v="314797.21000000002"/>
    <n v="349368.91"/>
    <n v="325775.81"/>
    <n v="340240.29"/>
    <n v="338647.57"/>
    <n v="329052.01"/>
    <n v="315869.72560000001"/>
    <n v="287154.29599999997"/>
    <n v="330227.44040000002"/>
    <n v="287154.29599999997"/>
    <n v="330227.44040000002"/>
    <n v="319613.72560000001"/>
    <n v="307560.01079999999"/>
    <n v="334835.44040000002"/>
    <n v="301512.01079999999"/>
    <n v="315869.72560000001"/>
    <n v="315869.72560000001"/>
    <n v="301512.01079999999"/>
    <n v="3878757.99"/>
    <n v="3747405.8480000002"/>
    <s v="All Budget Divisions"/>
    <s v="CD-90 - Information Technology"/>
    <x v="1"/>
    <s v="USF"/>
    <s v="Employee Expenses"/>
    <s v="Compensation and Benefits"/>
    <n v="-131352.14199999999"/>
    <s v="90-922-90.68000"/>
    <s v="922-Technology Operations"/>
    <s v="922"/>
    <x v="18"/>
    <x v="3"/>
  </r>
  <r>
    <x v="5"/>
    <x v="16"/>
    <x v="9"/>
    <n v="2"/>
    <n v="2"/>
    <n v="55"/>
    <x v="9"/>
    <n v="26"/>
    <n v="59"/>
    <x v="2"/>
    <n v="2"/>
    <s v="2. EXP - Operating Expense"/>
    <n v="57"/>
    <x v="22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2"/>
    <x v="2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4"/>
    <x v="8"/>
    <n v="2"/>
    <n v="2"/>
    <n v="53"/>
    <x v="16"/>
    <n v="26"/>
    <n v="59"/>
    <x v="2"/>
    <n v="2"/>
    <s v="2. EXP - Operating Expense"/>
    <n v="57"/>
    <x v="22"/>
    <n v="1491"/>
    <n v="1906184.6966639999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117279.99"/>
    <n v="128534.82"/>
    <n v="122358.49"/>
    <n v="282925.03916699998"/>
    <n v="288260.63916700002"/>
    <n v="282610.22916699998"/>
    <n v="116883.48916300001"/>
    <n v="935505.3"/>
    <n v="935505.3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6"/>
    <x v="12"/>
    <x v="6"/>
    <n v="2"/>
    <n v="2"/>
    <n v="52"/>
    <x v="10"/>
    <n v="26"/>
    <n v="59"/>
    <x v="2"/>
    <n v="2"/>
    <s v="2. EXP - Operating Expense"/>
    <n v="57"/>
    <x v="22"/>
    <n v="1670"/>
    <n v="3994620"/>
    <n v="0"/>
    <n v="0"/>
    <n v="0"/>
    <n v="0"/>
    <n v="0"/>
    <n v="0"/>
    <n v="0"/>
    <n v="0"/>
    <n v="0"/>
    <n v="0"/>
    <n v="0"/>
    <n v="0"/>
    <n v="332885"/>
    <n v="332885"/>
    <n v="332885"/>
    <n v="332885"/>
    <n v="332885"/>
    <n v="332885"/>
    <n v="332885"/>
    <n v="332885"/>
    <n v="332885"/>
    <n v="332885"/>
    <n v="332885"/>
    <n v="332885"/>
    <n v="0"/>
    <n v="0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18"/>
    <x v="11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3"/>
    <x v="7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0"/>
    <x v="5"/>
    <x v="4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6"/>
    <x v="12"/>
    <x v="6"/>
    <n v="2"/>
    <n v="2"/>
    <n v="52"/>
    <x v="10"/>
    <n v="26"/>
    <n v="59"/>
    <x v="2"/>
    <n v="2"/>
    <s v="2. EXP - Operating Expense"/>
    <n v="39"/>
    <x v="27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13"/>
    <x v="7"/>
    <n v="2"/>
    <n v="2"/>
    <n v="34"/>
    <x v="7"/>
    <n v="26"/>
    <n v="47"/>
    <x v="5"/>
    <n v="2"/>
    <s v="2. EXP - Operating Expense"/>
    <n v="44"/>
    <x v="57"/>
    <n v="1335"/>
    <n v="2641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0"/>
    <n v="0"/>
    <n v="0"/>
    <n v="0"/>
    <n v="0"/>
    <n v="0"/>
    <n v="0"/>
    <n v="2641"/>
    <n v="2641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2"/>
    <x v="2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6"/>
    <x v="1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5"/>
    <x v="10"/>
    <x v="1"/>
    <n v="2"/>
    <n v="2"/>
    <n v="54"/>
    <x v="15"/>
    <n v="26"/>
    <n v="55"/>
    <x v="6"/>
    <n v="2"/>
    <s v="2. EXP - Operating Expense"/>
    <n v="57"/>
    <x v="22"/>
    <n v="12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6"/>
    <x v="1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0"/>
    <x v="11"/>
    <x v="6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2"/>
    <x v="4"/>
    <x v="1"/>
    <n v="2"/>
    <n v="2"/>
    <n v="48"/>
    <x v="8"/>
    <n v="26"/>
    <n v="47"/>
    <x v="5"/>
    <n v="2"/>
    <s v="2. EXP - Operating Expense"/>
    <n v="31"/>
    <x v="24"/>
    <n v="230"/>
    <n v="0"/>
    <n v="0"/>
    <n v="0"/>
    <n v="1416.37"/>
    <n v="11517.22"/>
    <n v="20696.57"/>
    <n v="25723.73"/>
    <n v="25157.75"/>
    <n v="22864.61"/>
    <n v="18492"/>
    <n v="14383.55"/>
    <n v="10207.57"/>
    <n v="4616.8100000000004"/>
    <n v="0"/>
    <n v="0"/>
    <n v="0"/>
    <n v="0"/>
    <n v="0"/>
    <n v="0"/>
    <n v="0"/>
    <n v="0"/>
    <n v="0"/>
    <n v="0"/>
    <n v="0"/>
    <n v="0"/>
    <n v="155076.18"/>
    <n v="0"/>
    <s v="All Budget Divisions"/>
    <s v="CD-22 - ECF (FCC Appropriated Program)"/>
    <x v="0"/>
    <s v="FCC"/>
    <s v="Employee Expenses"/>
    <s v="Compensation and Benefits"/>
    <n v="-155076.18"/>
    <s v="20-202-22.62308"/>
    <s v="202-ECF (FCC Appropriated Program)"/>
    <s v="202"/>
    <x v="24"/>
    <x v="0"/>
  </r>
  <r>
    <x v="1"/>
    <x v="1"/>
    <x v="1"/>
    <n v="2"/>
    <n v="2"/>
    <n v="50"/>
    <x v="0"/>
    <n v="26"/>
    <n v="56"/>
    <x v="12"/>
    <n v="2"/>
    <s v="2. EXP - Operating Expense"/>
    <n v="31"/>
    <x v="24"/>
    <n v="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5"/>
    <x v="15"/>
    <x v="5"/>
    <n v="2"/>
    <n v="2"/>
    <n v="50"/>
    <x v="0"/>
    <n v="26"/>
    <n v="52"/>
    <x v="1"/>
    <n v="2"/>
    <s v="2. EXP - Operating Expense"/>
    <n v="31"/>
    <x v="24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2"/>
    <x v="2"/>
    <n v="2"/>
    <n v="2"/>
    <n v="55"/>
    <x v="9"/>
    <n v="26"/>
    <n v="59"/>
    <x v="2"/>
    <n v="2"/>
    <s v="2. EXP - Operating Expense"/>
    <n v="32"/>
    <x v="47"/>
    <n v="1505"/>
    <n v="-2210.77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0"/>
    <n v="0"/>
    <n v="0"/>
    <n v="0"/>
    <n v="0"/>
    <n v="0"/>
    <n v="0"/>
    <n v="0"/>
    <n v="0"/>
    <n v="-2210.77"/>
    <n v="-2210.77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0"/>
    <x v="14"/>
    <x v="8"/>
    <n v="2"/>
    <n v="2"/>
    <n v="46"/>
    <x v="3"/>
    <n v="26"/>
    <n v="59"/>
    <x v="2"/>
    <n v="2"/>
    <s v="2. EXP - Operating Expense"/>
    <n v="24"/>
    <x v="3"/>
    <n v="1504"/>
    <n v="21920.94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1760.87"/>
    <n v="1274.31"/>
    <n v="1541.87"/>
    <n v="2122.15"/>
    <n v="2122.15"/>
    <n v="2025.69"/>
    <n v="2218.62"/>
    <n v="13432.33"/>
    <n v="13432.33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0"/>
    <x v="0"/>
    <n v="2"/>
    <n v="2"/>
    <n v="53"/>
    <x v="16"/>
    <n v="26"/>
    <n v="59"/>
    <x v="2"/>
    <n v="2"/>
    <s v="2. EXP - Operating Expense"/>
    <n v="26"/>
    <x v="51"/>
    <n v="1491"/>
    <n v="329710.94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8616.01"/>
    <n v="28616.01"/>
    <n v="28616.01"/>
    <n v="28551.01"/>
    <n v="27540.240000000002"/>
    <n v="26288.41"/>
    <n v="28792.07"/>
    <n v="247090.22"/>
    <n v="247090.22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5"/>
    <x v="10"/>
    <x v="1"/>
    <n v="2"/>
    <n v="2"/>
    <n v="41"/>
    <x v="17"/>
    <n v="26"/>
    <n v="54"/>
    <x v="11"/>
    <n v="2"/>
    <s v="2. EXP - Operating Expense"/>
    <n v="27"/>
    <x v="38"/>
    <n v="1184"/>
    <n v="27112.940999999999"/>
    <n v="2911.92"/>
    <n v="2999.49"/>
    <n v="3167.4"/>
    <n v="3147.86"/>
    <n v="3060.89"/>
    <n v="3074.98"/>
    <n v="1112.2"/>
    <n v="2595.29"/>
    <n v="2490.75"/>
    <n v="2750.62"/>
    <n v="2648.11"/>
    <n v="2648.11"/>
    <n v="2389.2629999999999"/>
    <n v="2077.62"/>
    <n v="2181.5010000000002"/>
    <n v="2285.3820000000001"/>
    <n v="2285.3820000000001"/>
    <n v="2181.5010000000002"/>
    <n v="2389.2629999999999"/>
    <n v="2181.5010000000002"/>
    <n v="2285.3820000000001"/>
    <n v="2389.2629999999999"/>
    <n v="2077.62"/>
    <n v="2389.2629999999999"/>
    <n v="32607.62"/>
    <n v="27112.940999999999"/>
    <s v="All Budget Divisions"/>
    <s v="CD-65 - Office of the General Counsel"/>
    <x v="1"/>
    <s v="USF"/>
    <s v="Employee Expenses"/>
    <s v="Compensation and Benefits"/>
    <n v="-5494.6790000000001"/>
    <s v="65-650-65.62304"/>
    <s v="650-Office of the General Counsel"/>
    <s v="650"/>
    <x v="38"/>
    <x v="3"/>
  </r>
  <r>
    <x v="0"/>
    <x v="19"/>
    <x v="12"/>
    <n v="2"/>
    <n v="2"/>
    <n v="42"/>
    <x v="11"/>
    <n v="26"/>
    <n v="55"/>
    <x v="6"/>
    <n v="2"/>
    <s v="2. EXP - Operating Expense"/>
    <n v="29"/>
    <x v="4"/>
    <n v="1332"/>
    <n v="72937.33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10631.7"/>
    <n v="11397.32"/>
    <n v="0"/>
    <n v="0"/>
    <n v="0"/>
    <n v="0"/>
    <n v="0"/>
    <n v="72937.33"/>
    <n v="72937.33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504"/>
    <n v="196035.08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5941.31"/>
    <n v="15216.7"/>
    <n v="15941.31"/>
    <n v="16665.91"/>
    <n v="15216.7"/>
    <n v="15941.31"/>
    <n v="15941.31"/>
    <n v="15216.7"/>
    <n v="16665.91"/>
    <n v="53287.92"/>
    <n v="53287.92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6"/>
    <x v="12"/>
    <x v="6"/>
    <n v="2"/>
    <n v="2"/>
    <n v="42"/>
    <x v="11"/>
    <n v="26"/>
    <n v="55"/>
    <x v="6"/>
    <n v="2"/>
    <s v="2. EXP - Operating Expense"/>
    <n v="2"/>
    <x v="103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5"/>
    <x v="16"/>
    <x v="9"/>
    <n v="2"/>
    <n v="2"/>
    <n v="49"/>
    <x v="13"/>
    <n v="26"/>
    <n v="49"/>
    <x v="10"/>
    <n v="2"/>
    <s v="2. EXP - Operating Expense"/>
    <n v="16"/>
    <x v="1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1"/>
    <x v="1"/>
    <x v="1"/>
    <n v="2"/>
    <n v="2"/>
    <n v="53"/>
    <x v="16"/>
    <n v="26"/>
    <n v="59"/>
    <x v="2"/>
    <n v="2"/>
    <s v="2. EXP - Operating Expense"/>
    <n v="26"/>
    <x v="51"/>
    <n v="640"/>
    <n v="121840.54210000001"/>
    <n v="9975.5"/>
    <n v="4895.09"/>
    <n v="3184.59"/>
    <n v="4913.34"/>
    <n v="6516.98"/>
    <n v="10147.299999999999"/>
    <n v="9207.16"/>
    <n v="9157.81"/>
    <n v="4925.21"/>
    <n v="9737.66"/>
    <n v="8324.93"/>
    <n v="16458.259999999998"/>
    <n v="9840.9668999999994"/>
    <n v="9372.3493999999992"/>
    <n v="10778.201800000001"/>
    <n v="9840.9668999999994"/>
    <n v="10309.5843"/>
    <n v="10309.5843"/>
    <n v="9840.9668999999994"/>
    <n v="10778.201800000001"/>
    <n v="10309.5843"/>
    <n v="9840.9668999999994"/>
    <n v="10309.5843"/>
    <n v="10309.5843"/>
    <n v="97443.83"/>
    <n v="121840.54210000001"/>
    <s v="All Budget Divisions"/>
    <s v="DA-40 - Lifeline (DA)"/>
    <x v="5"/>
    <s v="USF"/>
    <s v="Employee Expenses"/>
    <s v="Compensation and Benefits"/>
    <n v="24396.712100000001"/>
    <s v="90-917-40.62303"/>
    <s v="917-IT Lifeline Support"/>
    <s v="917"/>
    <x v="51"/>
    <x v="3"/>
  </r>
  <r>
    <x v="5"/>
    <x v="15"/>
    <x v="5"/>
    <n v="2"/>
    <n v="2"/>
    <n v="47"/>
    <x v="2"/>
    <n v="26"/>
    <n v="60"/>
    <x v="9"/>
    <n v="2"/>
    <s v="2. EXP - Operating Expense"/>
    <n v="26"/>
    <x v="51"/>
    <n v="1324"/>
    <n v="283321.76"/>
    <n v="24663.06"/>
    <n v="24668.06"/>
    <n v="20938.43"/>
    <n v="21681.45"/>
    <n v="23939.47"/>
    <n v="23934.47"/>
    <n v="23929.47"/>
    <n v="23929.47"/>
    <n v="23929.47"/>
    <n v="23849.47"/>
    <n v="23929.47"/>
    <n v="23929.47"/>
    <n v="24663.06"/>
    <n v="24668.06"/>
    <n v="20938.43"/>
    <n v="21681.45"/>
    <n v="23939.47"/>
    <n v="23934.47"/>
    <n v="23929.47"/>
    <n v="23929.47"/>
    <n v="23929.47"/>
    <n v="23849.47"/>
    <n v="23929.47"/>
    <n v="23929.47"/>
    <n v="283321.76"/>
    <n v="283321.76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0"/>
    <x v="11"/>
    <x v="6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7"/>
    <x v="10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14"/>
    <x v="8"/>
    <n v="2"/>
    <n v="2"/>
    <n v="35"/>
    <x v="12"/>
    <n v="26"/>
    <n v="48"/>
    <x v="7"/>
    <n v="2"/>
    <s v="2. EXP - Operating Expense"/>
    <n v="133"/>
    <x v="74"/>
    <n v="1340"/>
    <n v="554325.41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36447.879999999997"/>
    <n v="38552.879999999997"/>
    <n v="45747.32"/>
    <n v="43026.42"/>
    <n v="43026.42"/>
    <n v="43026.42"/>
    <n v="43026.42"/>
    <n v="382219.73"/>
    <n v="382219.73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5"/>
    <x v="4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6"/>
    <x v="12"/>
    <x v="6"/>
    <n v="2"/>
    <n v="2"/>
    <n v="38"/>
    <x v="18"/>
    <n v="26"/>
    <n v="51"/>
    <x v="8"/>
    <n v="2"/>
    <s v="2. EXP - Operating Expense"/>
    <n v="146"/>
    <x v="5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3"/>
    <x v="3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7"/>
    <x v="10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5"/>
    <x v="15"/>
    <x v="5"/>
    <n v="2"/>
    <n v="2"/>
    <n v="36"/>
    <x v="14"/>
    <n v="26"/>
    <n v="49"/>
    <x v="10"/>
    <n v="3"/>
    <s v="4. USAC_DEBIT - USAC Administration (Debit to SM)"/>
    <n v="127"/>
    <x v="65"/>
    <n v="1121"/>
    <n v="6506074.8399999999"/>
    <n v="549458.11"/>
    <n v="549360.84"/>
    <n v="552620.37"/>
    <n v="542717.48"/>
    <n v="535812.39"/>
    <n v="574360.55000000005"/>
    <n v="542051.02"/>
    <n v="550897.73"/>
    <n v="524094.37"/>
    <n v="473430.55"/>
    <n v="557808.73"/>
    <n v="553462.69999999995"/>
    <n v="549458.11"/>
    <n v="549360.84"/>
    <n v="552620.37"/>
    <n v="542717.48"/>
    <n v="535812.39"/>
    <n v="574360.55000000005"/>
    <n v="542051.02"/>
    <n v="550897.73"/>
    <n v="524094.37"/>
    <n v="473430.55"/>
    <n v="557808.73"/>
    <n v="553462.69999999995"/>
    <n v="6506074.8399999999"/>
    <n v="6506074.8399999999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3"/>
    <x v="8"/>
    <x v="1"/>
    <n v="2"/>
    <n v="2"/>
    <n v="34"/>
    <x v="7"/>
    <n v="26"/>
    <n v="47"/>
    <x v="5"/>
    <n v="3"/>
    <s v="4. USAC_DEBIT - USAC Administration (Debit to SM)"/>
    <n v="128"/>
    <x v="66"/>
    <n v="671"/>
    <n v="102134.29730000001"/>
    <n v="5270.66"/>
    <n v="5084.17"/>
    <n v="5616.08"/>
    <n v="4872.3900000000003"/>
    <n v="5407.09"/>
    <n v="6561.07"/>
    <n v="4684.1099999999997"/>
    <n v="5467.45"/>
    <n v="5036.87"/>
    <n v="6985.45"/>
    <n v="4411.42"/>
    <n v="6237.91"/>
    <n v="8077.585"/>
    <n v="8677.3976000000002"/>
    <n v="7331.9022000000004"/>
    <n v="6992.7849999999999"/>
    <n v="7338.0794999999998"/>
    <n v="8971.4580999999998"/>
    <n v="9264.5013999999992"/>
    <n v="8868.1242999999995"/>
    <n v="8944.0501999999997"/>
    <n v="8884.1538999999993"/>
    <n v="10128.171200000001"/>
    <n v="8656.0889000000006"/>
    <n v="65634.67"/>
    <n v="102134.29730000001"/>
    <s v="All Budget Divisions"/>
    <s v="BD-20 - Schools &amp; Libraries"/>
    <x v="3"/>
    <s v="USF"/>
    <s v="Allocations"/>
    <s v="Allocations"/>
    <n v="36499.6273"/>
    <s v="20-200-20.90260"/>
    <s v="200-Schools &amp; Libraries"/>
    <s v="200"/>
    <x v="66"/>
    <x v="0"/>
  </r>
  <r>
    <x v="0"/>
    <x v="5"/>
    <x v="4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2"/>
    <x v="2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5"/>
    <x v="4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8"/>
    <x v="11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5"/>
    <x v="16"/>
    <x v="9"/>
    <n v="2"/>
    <n v="2"/>
    <n v="53"/>
    <x v="16"/>
    <n v="26"/>
    <n v="59"/>
    <x v="2"/>
    <n v="2"/>
    <s v="2. EXP - Operating Expense"/>
    <n v="108"/>
    <x v="30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5"/>
    <x v="16"/>
    <x v="9"/>
    <n v="2"/>
    <n v="2"/>
    <n v="42"/>
    <x v="11"/>
    <n v="26"/>
    <n v="55"/>
    <x v="6"/>
    <n v="2"/>
    <s v="2. EXP - Operating Expense"/>
    <n v="110"/>
    <x v="46"/>
    <n v="1193"/>
    <n v="0"/>
    <n v="0"/>
    <n v="0"/>
    <n v="0"/>
    <n v="0"/>
    <n v="0"/>
    <n v="0"/>
    <n v="0"/>
    <n v="0"/>
    <n v="0"/>
    <n v="0"/>
    <n v="0"/>
    <n v="-60007.96"/>
    <n v="0"/>
    <n v="0"/>
    <n v="0"/>
    <n v="0"/>
    <n v="0"/>
    <n v="0"/>
    <n v="0"/>
    <n v="0"/>
    <n v="0"/>
    <n v="0"/>
    <n v="0"/>
    <n v="0"/>
    <n v="-60007.96"/>
    <n v="0"/>
    <s v="All Budget Divisions"/>
    <s v="CD-70 - Finance"/>
    <x v="1"/>
    <s v="USF"/>
    <s v="Employee Expenses"/>
    <s v="Compensation and Benefits"/>
    <n v="60007.96"/>
    <s v="70-700-70.68100"/>
    <s v="700-Finance"/>
    <s v="700"/>
    <x v="46"/>
    <x v="3"/>
  </r>
  <r>
    <x v="5"/>
    <x v="15"/>
    <x v="5"/>
    <n v="2"/>
    <n v="2"/>
    <n v="55"/>
    <x v="9"/>
    <n v="26"/>
    <n v="59"/>
    <x v="2"/>
    <n v="2"/>
    <s v="2. EXP - Operating Expense"/>
    <n v="110"/>
    <x v="46"/>
    <n v="1322"/>
    <n v="-3753.33"/>
    <n v="0"/>
    <n v="0"/>
    <n v="0"/>
    <n v="0"/>
    <n v="0"/>
    <n v="0"/>
    <n v="0"/>
    <n v="0"/>
    <n v="0"/>
    <n v="0"/>
    <n v="0"/>
    <n v="-3753.33"/>
    <n v="0"/>
    <n v="0"/>
    <n v="0"/>
    <n v="0"/>
    <n v="0"/>
    <n v="0"/>
    <n v="0"/>
    <n v="0"/>
    <n v="0"/>
    <n v="0"/>
    <n v="0"/>
    <n v="-3753.33"/>
    <n v="-3753.33"/>
    <n v="-3753.33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3"/>
    <x v="3"/>
    <n v="2"/>
    <n v="2"/>
    <n v="37"/>
    <x v="5"/>
    <n v="26"/>
    <n v="50"/>
    <x v="0"/>
    <n v="2"/>
    <s v="2. EXP - Operating Expense"/>
    <n v="83"/>
    <x v="13"/>
    <n v="1346"/>
    <n v="394780.17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0"/>
    <n v="36485.379999999997"/>
    <n v="38200.57"/>
    <n v="38987.65"/>
    <n v="34653.71"/>
    <n v="31944.17"/>
    <n v="29120.32"/>
    <n v="26695.73"/>
    <n v="37048.550000000003"/>
    <n v="161112.09"/>
    <n v="121644.09"/>
    <s v="All Budget Divisions"/>
    <s v="BD-50 - Rural Health Care"/>
    <x v="2"/>
    <s v="USF"/>
    <s v="Employee Expenses"/>
    <s v="Compensation and Benefits"/>
    <n v="-39468"/>
    <s v="50-500-50.66000"/>
    <s v="500-Rural Health Care"/>
    <s v="500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504"/>
    <n v="125963.93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913.38"/>
    <n v="13512.19"/>
    <n v="7918.83"/>
    <n v="7656.05"/>
    <n v="4980.07"/>
    <n v="3779.84"/>
    <n v="7007.62"/>
    <n v="94621.52"/>
    <n v="94621.52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17"/>
    <x v="10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7"/>
    <x v="5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5"/>
    <x v="15"/>
    <x v="5"/>
    <n v="2"/>
    <n v="2"/>
    <n v="54"/>
    <x v="15"/>
    <n v="26"/>
    <n v="59"/>
    <x v="2"/>
    <n v="2"/>
    <s v="2. EXP - Operating Expense"/>
    <n v="97"/>
    <x v="16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2"/>
    <x v="4"/>
    <x v="1"/>
    <n v="2"/>
    <n v="2"/>
    <n v="37"/>
    <x v="5"/>
    <n v="26"/>
    <n v="50"/>
    <x v="0"/>
    <n v="2"/>
    <s v="2. EXP - Operating Expense"/>
    <n v="98"/>
    <x v="17"/>
    <n v="243"/>
    <n v="550"/>
    <n v="0"/>
    <n v="0"/>
    <n v="0"/>
    <n v="0"/>
    <n v="0"/>
    <n v="0"/>
    <n v="0"/>
    <n v="0"/>
    <n v="0"/>
    <n v="0"/>
    <n v="0"/>
    <n v="0"/>
    <n v="8.33"/>
    <n v="8.33"/>
    <n v="8.33"/>
    <n v="158.33000000000001"/>
    <n v="8.33"/>
    <n v="158.33000000000001"/>
    <n v="8.33"/>
    <n v="8.33"/>
    <n v="158.33000000000001"/>
    <n v="8.33"/>
    <n v="8.33"/>
    <n v="8.3699999999999992"/>
    <n v="0"/>
    <n v="550"/>
    <s v="All Budget Divisions"/>
    <s v="BD-50 - Rural Health Care"/>
    <x v="2"/>
    <s v="USF"/>
    <s v="Employee Expenses"/>
    <s v="Travel"/>
    <n v="550"/>
    <s v="50-500-50.66801"/>
    <s v="500-Rural Health Care"/>
    <s v="500"/>
    <x v="17"/>
    <x v="0"/>
  </r>
  <r>
    <x v="5"/>
    <x v="10"/>
    <x v="1"/>
    <n v="2"/>
    <n v="2"/>
    <n v="46"/>
    <x v="3"/>
    <n v="26"/>
    <n v="59"/>
    <x v="2"/>
    <n v="2"/>
    <s v="2. EXP - Operating Expense"/>
    <n v="39"/>
    <x v="2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6"/>
    <x v="1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2"/>
    <x v="4"/>
    <x v="1"/>
    <n v="2"/>
    <n v="2"/>
    <n v="37"/>
    <x v="5"/>
    <n v="26"/>
    <n v="50"/>
    <x v="0"/>
    <n v="2"/>
    <s v="2. EXP - Operating Expense"/>
    <n v="57"/>
    <x v="22"/>
    <n v="243"/>
    <n v="1713358.4399959999"/>
    <n v="24327.25"/>
    <n v="-15672.75"/>
    <n v="4327.25"/>
    <n v="677690.69"/>
    <n v="259151.25"/>
    <n v="88775.25"/>
    <n v="442762.25"/>
    <n v="292448.2"/>
    <n v="290373.59999999998"/>
    <n v="146815.85"/>
    <n v="143331.67000000001"/>
    <n v="338938.89"/>
    <n v="386430.46333300002"/>
    <n v="386430.46333300002"/>
    <n v="386430.47333299997"/>
    <n v="62805.133332999998"/>
    <n v="62805.133332999998"/>
    <n v="62805.133332999998"/>
    <n v="60941.933333000001"/>
    <n v="60941.933333000001"/>
    <n v="60941.933333000001"/>
    <n v="60941.933333000001"/>
    <n v="60941.933333000001"/>
    <n v="60941.973333000002"/>
    <n v="2693269.4"/>
    <n v="1713358.4399959999"/>
    <s v="All Budget Divisions"/>
    <s v="BD-50 - Rural Health Care"/>
    <x v="2"/>
    <s v="USF"/>
    <s v="Professional Services"/>
    <s v="Other Professional Services"/>
    <n v="-979910.96000399999"/>
    <s v="50-500-50.64800"/>
    <s v="500-Rural Health Care"/>
    <s v="500"/>
    <x v="22"/>
    <x v="9"/>
  </r>
  <r>
    <x v="0"/>
    <x v="6"/>
    <x v="1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2"/>
    <x v="4"/>
    <x v="1"/>
    <n v="2"/>
    <n v="2"/>
    <n v="35"/>
    <x v="12"/>
    <n v="26"/>
    <n v="48"/>
    <x v="7"/>
    <n v="2"/>
    <s v="2. EXP - Operating Expense"/>
    <n v="73"/>
    <x v="56"/>
    <n v="234"/>
    <n v="360999.999992"/>
    <n v="14413.5"/>
    <n v="12828.5"/>
    <n v="12655.5"/>
    <n v="12878.5"/>
    <n v="12978.5"/>
    <n v="19130.5"/>
    <n v="12986"/>
    <n v="12806"/>
    <n v="12868"/>
    <n v="12653.5"/>
    <n v="12741"/>
    <n v="12618"/>
    <n v="18416.666666000001"/>
    <n v="18416.666666000001"/>
    <n v="53416.666665999997"/>
    <n v="18416.666666000001"/>
    <n v="18416.666666000001"/>
    <n v="53416.666665999997"/>
    <n v="18416.666666000001"/>
    <n v="18416.666666000001"/>
    <n v="53416.666665999997"/>
    <n v="18416.666666000001"/>
    <n v="18416.666666000001"/>
    <n v="53416.666665999997"/>
    <n v="161557.5"/>
    <n v="360999.999992"/>
    <s v="All Budget Divisions"/>
    <s v="BD-30 - High Cost"/>
    <x v="4"/>
    <s v="USF"/>
    <s v="Professional Services"/>
    <s v="Other Professional Services"/>
    <n v="199442.499992"/>
    <s v="30-300-30.64883"/>
    <s v="300-High Cost"/>
    <s v="300"/>
    <x v="56"/>
    <x v="9"/>
  </r>
  <r>
    <x v="5"/>
    <x v="16"/>
    <x v="9"/>
    <n v="2"/>
    <n v="2"/>
    <n v="36"/>
    <x v="14"/>
    <n v="26"/>
    <n v="49"/>
    <x v="10"/>
    <n v="2"/>
    <s v="2. EXP - Operating Expense"/>
    <n v="83"/>
    <x v="13"/>
    <n v="1121"/>
    <n v="542656.65"/>
    <n v="72538.490000000005"/>
    <n v="49881.71"/>
    <n v="52095.71"/>
    <n v="55637.29"/>
    <n v="54295.87"/>
    <n v="51660.800000000003"/>
    <n v="55189.35"/>
    <n v="55287.87"/>
    <n v="51598.93"/>
    <n v="50709.82"/>
    <n v="47317.07"/>
    <n v="74605.88"/>
    <n v="72538.490000000005"/>
    <n v="49881.71"/>
    <n v="52095.71"/>
    <n v="55637.29"/>
    <n v="54295.87"/>
    <n v="51660.800000000003"/>
    <n v="55189.35"/>
    <n v="55287.87"/>
    <n v="51598.93"/>
    <n v="50709.82"/>
    <n v="-6239.19"/>
    <n v="0"/>
    <n v="670818.79"/>
    <n v="542656.65"/>
    <s v="All Budget Divisions"/>
    <s v="BD-40 - Lifeline"/>
    <x v="5"/>
    <s v="USF"/>
    <s v="Employee Expenses"/>
    <s v="Compensation and Benefits"/>
    <n v="-128162.14"/>
    <s v="40-400-40.66000"/>
    <s v="400-Lifeline"/>
    <s v="400"/>
    <x v="13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73"/>
    <n v="12384.13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582.88"/>
    <n v="582.88"/>
    <n v="582.88"/>
    <n v="1105.83"/>
    <n v="1105.83"/>
    <n v="1055.57"/>
    <n v="1156.0999999999999"/>
    <n v="7960.8"/>
    <n v="7960.8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0"/>
    <x v="11"/>
    <x v="6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5"/>
    <x v="4"/>
    <n v="2"/>
    <n v="2"/>
    <n v="54"/>
    <x v="15"/>
    <n v="26"/>
    <n v="59"/>
    <x v="2"/>
    <n v="2"/>
    <s v="2. EXP - Operating Expense"/>
    <n v="32"/>
    <x v="47"/>
    <n v="1507"/>
    <n v="-15.35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-15.35"/>
    <n v="0"/>
    <n v="0"/>
    <n v="0"/>
    <n v="0"/>
    <n v="0"/>
    <n v="0"/>
    <n v="-15.35"/>
    <n v="-15.35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0"/>
    <x v="14"/>
    <x v="8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3"/>
    <x v="8"/>
    <x v="1"/>
    <n v="2"/>
    <n v="2"/>
    <n v="43"/>
    <x v="21"/>
    <n v="26"/>
    <n v="56"/>
    <x v="12"/>
    <n v="2"/>
    <s v="2. EXP - Operating Expense"/>
    <n v="39"/>
    <x v="27"/>
    <n v="769"/>
    <n v="2249.9999939999998"/>
    <n v="0"/>
    <n v="-211.96"/>
    <n v="345.29"/>
    <n v="163.13999999999999"/>
    <n v="112.82"/>
    <n v="0"/>
    <n v="0"/>
    <n v="0"/>
    <n v="13"/>
    <n v="903.34"/>
    <n v="123.58"/>
    <n v="163.38999999999999"/>
    <n v="190.46384900000001"/>
    <n v="173.148945"/>
    <n v="199.121252"/>
    <n v="173.148945"/>
    <n v="199.121252"/>
    <n v="190.46384900000001"/>
    <n v="181.80644699999999"/>
    <n v="199.121252"/>
    <n v="181.80644699999999"/>
    <n v="190.46384900000001"/>
    <n v="190.46384900000001"/>
    <n v="180.870058"/>
    <n v="1612.6"/>
    <n v="2249.9999939999998"/>
    <s v="All Budget Divisions"/>
    <s v="CD-73 - Procurement"/>
    <x v="1"/>
    <s v="USF"/>
    <s v="Employee Expenses"/>
    <s v="Team Building"/>
    <n v="637.39999399999999"/>
    <s v="73-730-73.62505"/>
    <s v="730-Procurement"/>
    <s v="730"/>
    <x v="27"/>
    <x v="4"/>
  </r>
  <r>
    <x v="4"/>
    <x v="9"/>
    <x v="1"/>
    <n v="2"/>
    <n v="2"/>
    <n v="41"/>
    <x v="17"/>
    <n v="26"/>
    <n v="54"/>
    <x v="11"/>
    <n v="2"/>
    <s v="2. EXP - Operating Expense"/>
    <n v="39"/>
    <x v="27"/>
    <n v="963"/>
    <n v="3750"/>
    <n v="526.95000000000005"/>
    <n v="31.19"/>
    <n v="0"/>
    <n v="0"/>
    <n v="29"/>
    <n v="29"/>
    <n v="33.5"/>
    <n v="101.69"/>
    <n v="712.23"/>
    <n v="635.37"/>
    <n v="46.75"/>
    <n v="1207.42"/>
    <n v="312.5"/>
    <n v="312.5"/>
    <n v="312.5"/>
    <n v="312.5"/>
    <n v="312.5"/>
    <n v="312.5"/>
    <n v="312.5"/>
    <n v="312.5"/>
    <n v="312.5"/>
    <n v="312.5"/>
    <n v="312.5"/>
    <n v="312.5"/>
    <n v="3353.1"/>
    <n v="3750"/>
    <s v="All Budget Divisions"/>
    <s v="CD-65 - Office of the General Counsel"/>
    <x v="1"/>
    <s v="USF"/>
    <s v="Employee Expenses"/>
    <s v="Team Building"/>
    <n v="396.9"/>
    <s v="65-650-65.62505"/>
    <s v="650-Office of the General Counsel"/>
    <s v="650"/>
    <x v="27"/>
    <x v="4"/>
  </r>
  <r>
    <x v="4"/>
    <x v="9"/>
    <x v="1"/>
    <n v="1"/>
    <n v="1"/>
    <n v="34"/>
    <x v="7"/>
    <n v="26"/>
    <n v="47"/>
    <x v="5"/>
    <n v="1"/>
    <s v="1. T4000 - Revenue"/>
    <n v="1"/>
    <x v="58"/>
    <n v="892"/>
    <n v="0"/>
    <n v="-6973824.4199999999"/>
    <n v="-7196025.0899999999"/>
    <n v="-6716101.1100000003"/>
    <n v="-9597300.7300000004"/>
    <n v="-7584689.0700000003"/>
    <n v="-6700535.3300000001"/>
    <n v="-6904769.3799999999"/>
    <n v="-7235340.2999999998"/>
    <n v="-6825332.8499999996"/>
    <n v="-7266525.0999999996"/>
    <n v="-6596798.0999999996"/>
    <n v="-7541780.5300000003"/>
    <n v="0"/>
    <n v="0"/>
    <n v="0"/>
    <n v="0"/>
    <n v="0"/>
    <n v="0"/>
    <n v="0"/>
    <n v="0"/>
    <n v="0"/>
    <n v="0"/>
    <n v="0"/>
    <n v="0"/>
    <n v="-87139022.010000005"/>
    <n v="0"/>
    <s v="All Budget Divisions"/>
    <s v="BD-20 - Schools &amp; Libraries"/>
    <x v="3"/>
    <s v="USF"/>
    <s v="Revenue"/>
    <s v="Revenue"/>
    <n v="87139022.010000005"/>
    <s v="20-200-20.40000"/>
    <s v="200-Schools &amp; Libraries"/>
    <s v="200"/>
    <x v="58"/>
    <x v="0"/>
  </r>
  <r>
    <x v="2"/>
    <x v="4"/>
    <x v="1"/>
    <n v="1"/>
    <n v="1"/>
    <n v="48"/>
    <x v="8"/>
    <n v="26"/>
    <n v="47"/>
    <x v="5"/>
    <n v="1"/>
    <s v="1. T4000 - Revenue"/>
    <n v="7"/>
    <x v="111"/>
    <n v="230"/>
    <n v="0"/>
    <n v="0"/>
    <n v="0"/>
    <n v="57108.97"/>
    <n v="379664.92"/>
    <n v="648256.31999999995"/>
    <n v="2528985.4"/>
    <n v="1355460.95"/>
    <n v="1415166.76"/>
    <n v="1910053.47"/>
    <n v="2099618.4300000002"/>
    <n v="1168218.06"/>
    <n v="1406011.4"/>
    <n v="0"/>
    <n v="0"/>
    <n v="0"/>
    <n v="0"/>
    <n v="0"/>
    <n v="0"/>
    <n v="0"/>
    <n v="0"/>
    <n v="0"/>
    <n v="0"/>
    <n v="0"/>
    <n v="0"/>
    <n v="12968544.68"/>
    <n v="0"/>
    <s v="All Budget Divisions"/>
    <s v="CD-22 - ECF (FCC Appropriated Program)"/>
    <x v="0"/>
    <s v="FCC"/>
    <s v="Revenue"/>
    <s v="Revenue"/>
    <n v="-12968544.68"/>
    <s v="20-202-22.40600"/>
    <s v="202-ECF (FCC Appropriated Program)"/>
    <s v="202"/>
    <x v="111"/>
    <x v="0"/>
  </r>
  <r>
    <x v="0"/>
    <x v="18"/>
    <x v="11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17"/>
    <x v="10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3"/>
    <x v="3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0"/>
    <x v="0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6"/>
    <x v="12"/>
    <x v="6"/>
    <n v="2"/>
    <n v="2"/>
    <n v="36"/>
    <x v="14"/>
    <n v="26"/>
    <n v="49"/>
    <x v="10"/>
    <n v="3"/>
    <s v="4. USAC_DEBIT - USAC Administration (Debit to SM)"/>
    <n v="130"/>
    <x v="32"/>
    <n v="1523"/>
    <n v="89829.092992000005"/>
    <n v="0"/>
    <n v="0"/>
    <n v="0"/>
    <n v="0"/>
    <n v="0"/>
    <n v="0"/>
    <n v="0"/>
    <n v="0"/>
    <n v="0"/>
    <n v="0"/>
    <n v="0"/>
    <n v="0"/>
    <n v="7485.7567129999998"/>
    <n v="7485.7567129999998"/>
    <n v="7485.7567129999998"/>
    <n v="7485.7567129999998"/>
    <n v="7485.7567129999998"/>
    <n v="7485.7567129999998"/>
    <n v="7485.7567129999998"/>
    <n v="7485.7567129999998"/>
    <n v="7485.7567129999998"/>
    <n v="7485.7567129999998"/>
    <n v="7485.7567129999998"/>
    <n v="7485.7691489999997"/>
    <n v="0"/>
    <n v="0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6"/>
    <x v="1"/>
    <n v="2"/>
    <n v="2"/>
    <n v="35"/>
    <x v="12"/>
    <n v="26"/>
    <n v="48"/>
    <x v="7"/>
    <n v="5"/>
    <s v="USAC_ADMIN CAP - Capital Allocations"/>
    <n v="135"/>
    <x v="60"/>
    <n v="1340"/>
    <n v="1507941.67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95789.57"/>
    <n v="101063.48"/>
    <n v="205302.8"/>
    <n v="239464.95"/>
    <n v="66124.62"/>
    <n v="117439.62"/>
    <n v="28493.62"/>
    <n v="213436.91"/>
    <n v="131235.18"/>
    <n v="77671.44"/>
    <n v="60890.66"/>
    <n v="171028.82"/>
    <n v="2310902.7048999998"/>
    <n v="1198350.75"/>
    <s v="All Budget Divisions"/>
    <s v="BD-30 - High Cost"/>
    <x v="4"/>
    <s v="USF"/>
    <s v="Allocations"/>
    <s v="Allocations"/>
    <n v="-1112551.9549"/>
    <s v="30-300-30.X00001"/>
    <s v="300-High Cost"/>
    <s v="300"/>
    <x v="60"/>
    <x v="0"/>
  </r>
  <r>
    <x v="0"/>
    <x v="5"/>
    <x v="4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13"/>
    <x v="7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4"/>
    <x v="9"/>
    <x v="1"/>
    <n v="2"/>
    <n v="2"/>
    <n v="33"/>
    <x v="20"/>
    <n v="26"/>
    <n v="55"/>
    <x v="6"/>
    <n v="2"/>
    <s v="2. EXP - Operating Expense"/>
    <n v="110"/>
    <x v="46"/>
    <n v="885"/>
    <n v="-9218.1399959999999"/>
    <n v="0"/>
    <n v="0"/>
    <n v="0"/>
    <n v="0"/>
    <n v="0"/>
    <n v="0"/>
    <n v="0"/>
    <n v="0"/>
    <n v="0"/>
    <n v="0"/>
    <n v="0"/>
    <n v="0"/>
    <n v="-768.17833299999995"/>
    <n v="-768.17833299999995"/>
    <n v="-768.17833299999995"/>
    <n v="-768.17833299999995"/>
    <n v="-768.17833299999995"/>
    <n v="-768.17833299999995"/>
    <n v="-768.17833299999995"/>
    <n v="-768.17833299999995"/>
    <n v="-768.17833299999995"/>
    <n v="-768.17833299999995"/>
    <n v="-768.17833299999995"/>
    <n v="-768.17833299999995"/>
    <n v="0"/>
    <n v="-9218.1399959999999"/>
    <s v="All Budget Divisions"/>
    <s v="CD-10 - Contributors/499"/>
    <x v="1"/>
    <s v="USF"/>
    <s v="Employee Expenses"/>
    <s v="Compensation and Benefits"/>
    <n v="-9218.1399959999999"/>
    <s v="10-100-10.68100"/>
    <s v="100-499"/>
    <s v="100"/>
    <x v="46"/>
    <x v="3"/>
  </r>
  <r>
    <x v="5"/>
    <x v="10"/>
    <x v="1"/>
    <n v="2"/>
    <n v="2"/>
    <n v="40"/>
    <x v="4"/>
    <n v="26"/>
    <n v="53"/>
    <x v="3"/>
    <n v="2"/>
    <s v="2. EXP - Operating Expense"/>
    <n v="110"/>
    <x v="46"/>
    <n v="1161"/>
    <n v="60352.39"/>
    <n v="0"/>
    <n v="0"/>
    <n v="0"/>
    <n v="0"/>
    <n v="0"/>
    <n v="0"/>
    <n v="0"/>
    <n v="0"/>
    <n v="0"/>
    <n v="0"/>
    <n v="0"/>
    <n v="103283.15"/>
    <n v="0"/>
    <n v="0"/>
    <n v="0"/>
    <n v="0"/>
    <n v="0"/>
    <n v="0"/>
    <n v="0"/>
    <n v="0"/>
    <n v="0"/>
    <n v="0"/>
    <n v="0"/>
    <n v="60352.39"/>
    <n v="103283.15"/>
    <n v="60352.39"/>
    <s v="All Budget Divisions"/>
    <s v="CD-62 - Shared Services"/>
    <x v="1"/>
    <s v="USF"/>
    <s v="Employee Expenses"/>
    <s v="Compensation and Benefits"/>
    <n v="-42930.76"/>
    <s v="62-620-62.68100"/>
    <s v="620-Shared Services"/>
    <s v="620"/>
    <x v="46"/>
    <x v="3"/>
  </r>
  <r>
    <x v="5"/>
    <x v="15"/>
    <x v="5"/>
    <n v="2"/>
    <n v="2"/>
    <n v="46"/>
    <x v="3"/>
    <n v="26"/>
    <n v="59"/>
    <x v="2"/>
    <n v="2"/>
    <s v="2. EXP - Operating Expense"/>
    <n v="110"/>
    <x v="46"/>
    <n v="1254"/>
    <n v="47907.06"/>
    <n v="0"/>
    <n v="0"/>
    <n v="0"/>
    <n v="0"/>
    <n v="0"/>
    <n v="0"/>
    <n v="0"/>
    <n v="0"/>
    <n v="0"/>
    <n v="0"/>
    <n v="0"/>
    <n v="47907.06"/>
    <n v="0"/>
    <n v="0"/>
    <n v="0"/>
    <n v="0"/>
    <n v="0"/>
    <n v="0"/>
    <n v="0"/>
    <n v="0"/>
    <n v="0"/>
    <n v="0"/>
    <n v="0"/>
    <n v="47907.06"/>
    <n v="47907.06"/>
    <n v="47907.06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5"/>
    <x v="4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17"/>
    <x v="10"/>
    <n v="2"/>
    <n v="2"/>
    <n v="36"/>
    <x v="14"/>
    <n v="26"/>
    <n v="49"/>
    <x v="10"/>
    <n v="3"/>
    <s v="4. USAC_DEBIT - USAC Administration (Debit to SM)"/>
    <n v="127"/>
    <x v="65"/>
    <n v="1341"/>
    <n v="6140282.79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53837.09"/>
    <n v="459934.23"/>
    <n v="456816.69"/>
    <n v="489899.51"/>
    <n v="460218.79"/>
    <n v="469004.48"/>
    <n v="592516.89"/>
    <n v="608147.75"/>
    <n v="579935.36"/>
    <n v="566014.02"/>
    <n v="1003957.98"/>
    <n v="1003957.98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1"/>
    <x v="1"/>
    <x v="1"/>
    <n v="2"/>
    <n v="2"/>
    <n v="37"/>
    <x v="5"/>
    <n v="26"/>
    <n v="50"/>
    <x v="0"/>
    <n v="2"/>
    <s v="2. EXP - Operating Expense"/>
    <n v="104"/>
    <x v="54"/>
    <n v="464"/>
    <n v="0"/>
    <n v="0"/>
    <n v="0"/>
    <n v="0"/>
    <n v="0"/>
    <n v="0"/>
    <n v="0"/>
    <n v="0"/>
    <n v="0"/>
    <n v="0"/>
    <n v="0"/>
    <n v="0"/>
    <n v="27881.84"/>
    <n v="0"/>
    <n v="0"/>
    <n v="0"/>
    <n v="0"/>
    <n v="0"/>
    <n v="0"/>
    <n v="0"/>
    <n v="0"/>
    <n v="0"/>
    <n v="0"/>
    <n v="0"/>
    <n v="0"/>
    <n v="27881.84"/>
    <n v="0"/>
    <s v="All Budget Divisions"/>
    <s v="BD-50 - Rural Health Care"/>
    <x v="2"/>
    <s v="USF"/>
    <s v="Employee Expenses"/>
    <s v="Compensation and Benefits"/>
    <n v="-27881.84"/>
    <s v="50-500-50.68004"/>
    <s v="500-Rural Health Care"/>
    <s v="500"/>
    <x v="54"/>
    <x v="0"/>
  </r>
  <r>
    <x v="0"/>
    <x v="14"/>
    <x v="8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5"/>
    <x v="4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3"/>
    <x v="7"/>
    <n v="2"/>
    <n v="2"/>
    <n v="38"/>
    <x v="18"/>
    <n v="26"/>
    <n v="51"/>
    <x v="8"/>
    <n v="2"/>
    <s v="2. EXP - Operating Expense"/>
    <n v="105"/>
    <x v="11"/>
    <n v="1356"/>
    <n v="9787.67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26.54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5"/>
    <x v="10"/>
    <x v="1"/>
    <n v="2"/>
    <n v="2"/>
    <n v="50"/>
    <x v="0"/>
    <n v="26"/>
    <n v="50"/>
    <x v="0"/>
    <n v="2"/>
    <s v="2. EXP - Operating Expense"/>
    <n v="107"/>
    <x v="1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5"/>
    <x v="16"/>
    <x v="9"/>
    <n v="2"/>
    <n v="2"/>
    <n v="49"/>
    <x v="13"/>
    <n v="26"/>
    <n v="55"/>
    <x v="6"/>
    <n v="2"/>
    <s v="2. EXP - Operating Expense"/>
    <n v="107"/>
    <x v="12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2"/>
    <x v="4"/>
    <x v="1"/>
    <n v="2"/>
    <n v="2"/>
    <n v="42"/>
    <x v="11"/>
    <n v="26"/>
    <n v="55"/>
    <x v="6"/>
    <n v="2"/>
    <s v="2. EXP - Operating Expense"/>
    <n v="85"/>
    <x v="97"/>
    <n v="309"/>
    <n v="24499.999992000001"/>
    <n v="2041.67"/>
    <n v="2041.67"/>
    <n v="2041.67"/>
    <n v="2041.67"/>
    <n v="2041.67"/>
    <n v="2041.67"/>
    <n v="2041.67"/>
    <n v="2041.67"/>
    <n v="2041.67"/>
    <n v="2041.67"/>
    <n v="2041.67"/>
    <n v="-21458.33"/>
    <n v="2041.6666660000001"/>
    <n v="2041.6666660000001"/>
    <n v="2041.6666660000001"/>
    <n v="2041.6666660000001"/>
    <n v="2041.6666660000001"/>
    <n v="2041.6666660000001"/>
    <n v="2041.6666660000001"/>
    <n v="2041.6666660000001"/>
    <n v="2041.6666660000001"/>
    <n v="2041.6666660000001"/>
    <n v="2041.6666660000001"/>
    <n v="2041.6666660000001"/>
    <n v="1000.04"/>
    <n v="24499.999992000001"/>
    <s v="All Budget Divisions"/>
    <s v="CD-70 - Finance"/>
    <x v="1"/>
    <s v="USF"/>
    <s v="General and Administrative"/>
    <s v="Taxes and Insurance"/>
    <n v="23499.959992"/>
    <s v="70-700-70.66110"/>
    <s v="700-Finance"/>
    <s v="700"/>
    <x v="97"/>
    <x v="6"/>
  </r>
  <r>
    <x v="2"/>
    <x v="4"/>
    <x v="1"/>
    <n v="2"/>
    <n v="2"/>
    <n v="43"/>
    <x v="21"/>
    <n v="26"/>
    <n v="56"/>
    <x v="12"/>
    <n v="2"/>
    <s v="2. EXP - Operating Expense"/>
    <n v="95"/>
    <x v="79"/>
    <n v="327"/>
    <n v="0"/>
    <n v="0"/>
    <n v="0"/>
    <n v="0"/>
    <n v="375"/>
    <n v="0"/>
    <n v="0"/>
    <n v="0"/>
    <n v="0"/>
    <n v="0"/>
    <n v="3850"/>
    <n v="0"/>
    <n v="386.21"/>
    <n v="0"/>
    <n v="0"/>
    <n v="0"/>
    <n v="0"/>
    <n v="0"/>
    <n v="0"/>
    <n v="0"/>
    <n v="0"/>
    <n v="0"/>
    <n v="0"/>
    <n v="0"/>
    <n v="0"/>
    <n v="4611.21"/>
    <n v="0"/>
    <s v="All Budget Divisions"/>
    <s v="CD-73 - Procurement"/>
    <x v="1"/>
    <s v="USF"/>
    <s v="Employee Expenses"/>
    <s v="Certifications/Licensing"/>
    <n v="-4611.21"/>
    <s v="73-730-73.66720"/>
    <s v="730-Procurement"/>
    <s v="730"/>
    <x v="79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6"/>
    <x v="12"/>
    <x v="6"/>
    <n v="2"/>
    <n v="2"/>
    <n v="39"/>
    <x v="1"/>
    <n v="26"/>
    <n v="52"/>
    <x v="1"/>
    <n v="2"/>
    <s v="2. EXP - Operating Expense"/>
    <n v="97"/>
    <x v="16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2"/>
    <x v="4"/>
    <x v="1"/>
    <n v="2"/>
    <n v="2"/>
    <n v="55"/>
    <x v="9"/>
    <n v="26"/>
    <n v="59"/>
    <x v="2"/>
    <n v="2"/>
    <s v="2. EXP - Operating Expense"/>
    <n v="100"/>
    <x v="18"/>
    <n v="377"/>
    <n v="648538.1716"/>
    <n v="41697.089999999997"/>
    <n v="30616.07"/>
    <n v="31484.15"/>
    <n v="21250.58"/>
    <n v="15691.26"/>
    <n v="13434.61"/>
    <n v="14603.03"/>
    <n v="12717.52"/>
    <n v="16274.32"/>
    <n v="19793.11"/>
    <n v="19548.61"/>
    <n v="24541.99"/>
    <n v="52181.232199999999"/>
    <n v="49696.411599999999"/>
    <n v="57150.873299999999"/>
    <n v="54666.052799999998"/>
    <n v="52181.232199999999"/>
    <n v="54666.052799999998"/>
    <n v="54666.052799999998"/>
    <n v="54666.052799999998"/>
    <n v="54666.052799999998"/>
    <n v="52181.232199999999"/>
    <n v="54666.052799999998"/>
    <n v="57150.873299999999"/>
    <n v="261652.34"/>
    <n v="648538.1716"/>
    <s v="All Budget Divisions"/>
    <s v="DA-20 - Schools &amp; Libraries (DA)"/>
    <x v="3"/>
    <s v="USF"/>
    <s v="Employee Expenses"/>
    <s v="Compensation and Benefits"/>
    <n v="386885.83159999998"/>
    <s v="90-902-20.68000"/>
    <s v="902-Business Relationship Management"/>
    <s v="902"/>
    <x v="18"/>
    <x v="3"/>
  </r>
  <r>
    <x v="5"/>
    <x v="15"/>
    <x v="5"/>
    <n v="2"/>
    <n v="2"/>
    <n v="41"/>
    <x v="17"/>
    <n v="26"/>
    <n v="54"/>
    <x v="11"/>
    <n v="2"/>
    <s v="2. EXP - Operating Expense"/>
    <n v="100"/>
    <x v="18"/>
    <n v="1184"/>
    <n v="4035673.99"/>
    <n v="356732.07"/>
    <n v="322177.69"/>
    <n v="334177.94"/>
    <n v="341145.27"/>
    <n v="350458.48"/>
    <n v="336441.16"/>
    <n v="378571.65"/>
    <n v="298354.44"/>
    <n v="332461.27"/>
    <n v="341049.15"/>
    <n v="305077.8"/>
    <n v="339027.07"/>
    <n v="356732.07"/>
    <n v="322177.69"/>
    <n v="334177.94"/>
    <n v="341145.27"/>
    <n v="350458.48"/>
    <n v="336441.16"/>
    <n v="378571.65"/>
    <n v="298354.44"/>
    <n v="332461.27"/>
    <n v="341049.15"/>
    <n v="305077.8"/>
    <n v="339027.07"/>
    <n v="4035673.99"/>
    <n v="4035673.99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2"/>
    <x v="2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3"/>
    <x v="3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2"/>
    <x v="4"/>
    <x v="1"/>
    <n v="2"/>
    <n v="2"/>
    <n v="52"/>
    <x v="10"/>
    <n v="26"/>
    <n v="59"/>
    <x v="2"/>
    <n v="2"/>
    <s v="2. EXP - Operating Expense"/>
    <n v="83"/>
    <x v="13"/>
    <n v="378"/>
    <n v="63784.305200000003"/>
    <n v="6085.24"/>
    <n v="4899.8500000000004"/>
    <n v="6838.12"/>
    <n v="4248.26"/>
    <n v="3920.3"/>
    <n v="4091.33"/>
    <n v="4955.96"/>
    <n v="4689.88"/>
    <n v="4578.78"/>
    <n v="4407.78"/>
    <n v="5815.96"/>
    <n v="5920.92"/>
    <n v="6570.1444000000001"/>
    <n v="5093.8692000000001"/>
    <n v="5857.9495999999999"/>
    <n v="5603.2560999999996"/>
    <n v="5348.5627000000004"/>
    <n v="5603.2560999999996"/>
    <n v="5603.2560999999996"/>
    <n v="5603.2560999999996"/>
    <n v="5603.2560999999996"/>
    <n v="4809.5015999999996"/>
    <n v="4283.5918000000001"/>
    <n v="3804.4054000000001"/>
    <n v="60452.38"/>
    <n v="63784.305200000003"/>
    <s v="All Budget Divisions"/>
    <s v="DA-30 - High Cost (DA)"/>
    <x v="4"/>
    <s v="USF"/>
    <s v="Employee Expenses"/>
    <s v="Compensation and Benefits"/>
    <n v="3331.9252000000001"/>
    <s v="90-902-30.66000"/>
    <s v="902-Business Relationship Management"/>
    <s v="902"/>
    <x v="13"/>
    <x v="3"/>
  </r>
  <r>
    <x v="1"/>
    <x v="1"/>
    <x v="1"/>
    <n v="2"/>
    <n v="2"/>
    <n v="55"/>
    <x v="9"/>
    <n v="26"/>
    <n v="59"/>
    <x v="2"/>
    <n v="2"/>
    <s v="2. EXP - Operating Expense"/>
    <n v="83"/>
    <x v="13"/>
    <n v="655"/>
    <n v="70794.0772"/>
    <n v="7648.61"/>
    <n v="6168.41"/>
    <n v="7022.76"/>
    <n v="8296.82"/>
    <n v="8148.67"/>
    <n v="8010.37"/>
    <n v="7382.25"/>
    <n v="7934.1"/>
    <n v="8118.63"/>
    <n v="7323.53"/>
    <n v="6324.28"/>
    <n v="10051.129999999999"/>
    <n v="7450.6229999999996"/>
    <n v="5898.2749999999996"/>
    <n v="6773.7413999999999"/>
    <n v="6184.7204000000002"/>
    <n v="6479.2308999999996"/>
    <n v="6479.2308999999996"/>
    <n v="6184.7204000000002"/>
    <n v="6773.7413999999999"/>
    <n v="5683.1379999999999"/>
    <n v="4564.5888999999997"/>
    <n v="4404.9159"/>
    <n v="3917.1509999999998"/>
    <n v="92429.56"/>
    <n v="70794.0772"/>
    <s v="All Budget Divisions"/>
    <s v="DA-20 - Schools &amp; Libraries (DA)"/>
    <x v="3"/>
    <s v="USF"/>
    <s v="Employee Expenses"/>
    <s v="Compensation and Benefits"/>
    <n v="-21635.482800000002"/>
    <s v="90-924-20.66000"/>
    <s v="924-SLD EPC IT Support"/>
    <s v="924"/>
    <x v="13"/>
    <x v="3"/>
  </r>
  <r>
    <x v="5"/>
    <x v="10"/>
    <x v="1"/>
    <n v="2"/>
    <n v="2"/>
    <n v="54"/>
    <x v="15"/>
    <n v="26"/>
    <n v="59"/>
    <x v="2"/>
    <n v="2"/>
    <s v="2. EXP - Operating Expense"/>
    <n v="83"/>
    <x v="13"/>
    <n v="1320"/>
    <n v="68175.761799999993"/>
    <n v="8901.09"/>
    <n v="6578.05"/>
    <n v="6885.31"/>
    <n v="7189.76"/>
    <n v="7182.79"/>
    <n v="6852.94"/>
    <n v="7315.26"/>
    <n v="7345.58"/>
    <n v="6984.96"/>
    <n v="7048.7"/>
    <n v="6835.26"/>
    <n v="9789.91"/>
    <n v="7799.7978000000003"/>
    <n v="6073.98"/>
    <n v="6377.6791000000003"/>
    <n v="6681.3780999999999"/>
    <n v="6681.3780999999999"/>
    <n v="6377.6791000000003"/>
    <n v="6985.0771000000004"/>
    <n v="6322.9016000000001"/>
    <n v="5581.7353000000003"/>
    <n v="3219.0376999999999"/>
    <n v="2062.8737000000001"/>
    <n v="4012.2442000000001"/>
    <n v="88909.61"/>
    <n v="68175.761799999993"/>
    <s v="All Budget Divisions"/>
    <s v="DA-50 - Rural Health Care (DA)"/>
    <x v="2"/>
    <s v="USF"/>
    <s v="Employee Expenses"/>
    <s v="Compensation and Benefits"/>
    <n v="-20733.8482"/>
    <s v="90-925-50.66000"/>
    <s v="925-RHC IT Support"/>
    <s v="925"/>
    <x v="13"/>
    <x v="3"/>
  </r>
  <r>
    <x v="0"/>
    <x v="14"/>
    <x v="8"/>
    <n v="2"/>
    <n v="2"/>
    <n v="52"/>
    <x v="10"/>
    <n v="26"/>
    <n v="59"/>
    <x v="2"/>
    <n v="2"/>
    <s v="2. EXP - Operating Expense"/>
    <n v="83"/>
    <x v="13"/>
    <n v="1488"/>
    <n v="10205.26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89.86"/>
    <n v="978.07"/>
    <n v="851.85"/>
    <n v="815.38"/>
    <n v="815.38"/>
    <n v="713.34"/>
    <n v="559.74"/>
    <n v="7301.42"/>
    <n v="7301.42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3"/>
    <x v="8"/>
    <x v="1"/>
    <n v="2"/>
    <n v="2"/>
    <n v="55"/>
    <x v="9"/>
    <n v="26"/>
    <n v="53"/>
    <x v="3"/>
    <n v="2"/>
    <s v="2. EXP - Operating Expense"/>
    <n v="44"/>
    <x v="57"/>
    <n v="7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4"/>
    <x v="9"/>
    <x v="1"/>
    <n v="2"/>
    <n v="2"/>
    <n v="39"/>
    <x v="1"/>
    <n v="26"/>
    <n v="52"/>
    <x v="1"/>
    <n v="2"/>
    <s v="2. EXP - Operating Expense"/>
    <n v="44"/>
    <x v="57"/>
    <n v="928"/>
    <n v="0"/>
    <n v="0"/>
    <n v="0"/>
    <n v="0"/>
    <n v="0"/>
    <n v="0"/>
    <n v="0"/>
    <n v="0"/>
    <n v="259"/>
    <n v="0"/>
    <n v="0"/>
    <n v="0"/>
    <n v="0"/>
    <n v="0"/>
    <n v="0"/>
    <n v="0"/>
    <n v="0"/>
    <n v="0"/>
    <n v="0"/>
    <n v="0"/>
    <n v="0"/>
    <n v="0"/>
    <n v="0"/>
    <n v="0"/>
    <n v="0"/>
    <n v="259"/>
    <n v="0"/>
    <s v="All Budget Divisions"/>
    <s v="CD-61 - Office of the Chief Administrative Officer Division"/>
    <x v="1"/>
    <s v="USF"/>
    <s v="Employee Expenses"/>
    <s v="Travel"/>
    <n v="-259"/>
    <s v="61-601-61.63800"/>
    <s v="601-Data Strategy"/>
    <s v="601"/>
    <x v="57"/>
    <x v="7"/>
  </r>
  <r>
    <x v="2"/>
    <x v="4"/>
    <x v="1"/>
    <n v="2"/>
    <n v="2"/>
    <n v="37"/>
    <x v="5"/>
    <n v="26"/>
    <n v="50"/>
    <x v="0"/>
    <n v="2"/>
    <s v="2. EXP - Operating Expense"/>
    <n v="45"/>
    <x v="19"/>
    <n v="243"/>
    <n v="10500"/>
    <n v="0"/>
    <n v="0"/>
    <n v="0"/>
    <n v="0"/>
    <n v="0"/>
    <n v="0"/>
    <n v="0"/>
    <n v="0"/>
    <n v="0"/>
    <n v="0"/>
    <n v="0"/>
    <n v="0"/>
    <n v="0"/>
    <n v="0"/>
    <n v="0"/>
    <n v="4000"/>
    <n v="0"/>
    <n v="2500"/>
    <n v="0"/>
    <n v="0"/>
    <n v="4000"/>
    <n v="0"/>
    <n v="0"/>
    <n v="0"/>
    <n v="0"/>
    <n v="10500"/>
    <s v="All Budget Divisions"/>
    <s v="BD-50 - Rural Health Care"/>
    <x v="2"/>
    <s v="USF"/>
    <s v="General and Administrative"/>
    <s v="Meetings and Conferences"/>
    <n v="10500"/>
    <s v="50-500-50.63900"/>
    <s v="500-Rural Health Care"/>
    <s v="500"/>
    <x v="19"/>
    <x v="8"/>
  </r>
  <r>
    <x v="5"/>
    <x v="10"/>
    <x v="1"/>
    <n v="2"/>
    <n v="2"/>
    <n v="34"/>
    <x v="7"/>
    <n v="26"/>
    <n v="47"/>
    <x v="5"/>
    <n v="2"/>
    <s v="2. EXP - Operating Expense"/>
    <n v="45"/>
    <x v="19"/>
    <n v="1113"/>
    <n v="17250"/>
    <n v="3495"/>
    <n v="1479.3"/>
    <n v="391"/>
    <n v="9552.09"/>
    <n v="562.5"/>
    <n v="2536.36"/>
    <n v="2148.85"/>
    <n v="0"/>
    <n v="31.79"/>
    <n v="3125"/>
    <n v="0"/>
    <n v="0"/>
    <n v="3495"/>
    <n v="5650"/>
    <n v="2181"/>
    <n v="3799"/>
    <n v="1477"/>
    <n v="144"/>
    <n v="25"/>
    <n v="96"/>
    <n v="96"/>
    <n v="96"/>
    <n v="96"/>
    <n v="95"/>
    <n v="23321.89"/>
    <n v="17250"/>
    <s v="All Budget Divisions"/>
    <s v="BD-20 - Schools &amp; Libraries"/>
    <x v="3"/>
    <s v="USF"/>
    <s v="General and Administrative"/>
    <s v="Meetings and Conferences"/>
    <n v="-6071.89"/>
    <s v="20-200-20.63900"/>
    <s v="200-Schools &amp; Libraries"/>
    <s v="200"/>
    <x v="19"/>
    <x v="8"/>
  </r>
  <r>
    <x v="6"/>
    <x v="12"/>
    <x v="6"/>
    <n v="2"/>
    <n v="2"/>
    <n v="46"/>
    <x v="3"/>
    <n v="26"/>
    <n v="59"/>
    <x v="2"/>
    <n v="2"/>
    <s v="2. EXP - Operating Expense"/>
    <n v="49"/>
    <x v="93"/>
    <n v="1680"/>
    <n v="76726"/>
    <n v="0"/>
    <n v="0"/>
    <n v="0"/>
    <n v="0"/>
    <n v="0"/>
    <n v="0"/>
    <n v="0"/>
    <n v="0"/>
    <n v="0"/>
    <n v="0"/>
    <n v="0"/>
    <n v="0"/>
    <n v="0"/>
    <n v="5229"/>
    <n v="3363"/>
    <n v="12621"/>
    <n v="2428"/>
    <n v="241"/>
    <n v="4766"/>
    <n v="15462"/>
    <n v="1978"/>
    <n v="8939"/>
    <n v="11271"/>
    <n v="10428"/>
    <n v="0"/>
    <n v="0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1"/>
    <x v="1"/>
    <x v="1"/>
    <n v="2"/>
    <n v="2"/>
    <n v="45"/>
    <x v="6"/>
    <n v="26"/>
    <n v="58"/>
    <x v="4"/>
    <n v="2"/>
    <s v="2. EXP - Operating Expense"/>
    <n v="57"/>
    <x v="22"/>
    <n v="561"/>
    <n v="79999.999991999997"/>
    <n v="0"/>
    <n v="0"/>
    <n v="0"/>
    <n v="0"/>
    <n v="0"/>
    <n v="0"/>
    <n v="25950"/>
    <n v="20760"/>
    <n v="5190"/>
    <n v="0"/>
    <n v="-205"/>
    <n v="0"/>
    <n v="6666.6666660000001"/>
    <n v="6666.6666660000001"/>
    <n v="6666.6666660000001"/>
    <n v="6666.6666660000001"/>
    <n v="6666.6666660000001"/>
    <n v="6666.6666660000001"/>
    <n v="6666.6666660000001"/>
    <n v="6666.6666660000001"/>
    <n v="6666.6666660000001"/>
    <n v="6666.6666660000001"/>
    <n v="6666.6666660000001"/>
    <n v="6666.6666660000001"/>
    <n v="51695"/>
    <n v="79999.999991999997"/>
    <s v="All Budget Divisions"/>
    <s v="CD-80 - Audit and Assurance"/>
    <x v="1"/>
    <s v="USF"/>
    <s v="Professional Services"/>
    <s v="Other Professional Services"/>
    <n v="28304.999992000001"/>
    <s v="80-800-80.64800"/>
    <s v="800-Audit and Assurance"/>
    <s v="800"/>
    <x v="22"/>
    <x v="9"/>
  </r>
  <r>
    <x v="0"/>
    <x v="0"/>
    <x v="0"/>
    <n v="2"/>
    <n v="2"/>
    <n v="39"/>
    <x v="1"/>
    <n v="26"/>
    <n v="52"/>
    <x v="1"/>
    <n v="2"/>
    <s v="2. EXP - Operating Expense"/>
    <n v="27"/>
    <x v="38"/>
    <n v="1369"/>
    <n v="479.13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0"/>
    <n v="0"/>
    <n v="0"/>
    <n v="0"/>
    <n v="73.72"/>
    <n v="70.37"/>
    <n v="77.069999999999993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19"/>
    <x v="12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5"/>
    <x v="10"/>
    <x v="1"/>
    <n v="2"/>
    <n v="2"/>
    <n v="49"/>
    <x v="13"/>
    <n v="26"/>
    <n v="59"/>
    <x v="2"/>
    <n v="2"/>
    <s v="2. EXP - Operating Expense"/>
    <n v="31"/>
    <x v="24"/>
    <n v="1240"/>
    <n v="0"/>
    <n v="559.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9.91"/>
    <n v="0"/>
    <s v="All Budget Divisions"/>
    <s v="CD-42 - ACP (FCC Appropriated Program; formerly EBB)"/>
    <x v="0"/>
    <s v="FCC"/>
    <s v="Employee Expenses"/>
    <s v="Compensation and Benefits"/>
    <n v="-559.91"/>
    <s v="90-403-42.62308"/>
    <s v="403-ACP (FCC Appropriated Program; formerly EBB)"/>
    <s v="403"/>
    <x v="24"/>
    <x v="0"/>
  </r>
  <r>
    <x v="2"/>
    <x v="4"/>
    <x v="1"/>
    <n v="2"/>
    <n v="2"/>
    <n v="48"/>
    <x v="8"/>
    <n v="26"/>
    <n v="59"/>
    <x v="2"/>
    <n v="2"/>
    <s v="2. EXP - Operating Expense"/>
    <n v="33"/>
    <x v="25"/>
    <n v="351"/>
    <n v="234666.66998899999"/>
    <n v="0"/>
    <n v="0"/>
    <n v="0"/>
    <n v="0"/>
    <n v="0"/>
    <n v="0"/>
    <n v="0"/>
    <n v="0"/>
    <n v="0"/>
    <n v="0"/>
    <n v="0"/>
    <n v="0"/>
    <n v="0"/>
    <n v="0"/>
    <n v="0"/>
    <n v="26074.064114000001"/>
    <n v="26074.064114000001"/>
    <n v="26074.064114000001"/>
    <n v="26074.064114000001"/>
    <n v="26074.064114000001"/>
    <n v="26074.064114000001"/>
    <n v="26074.064114000001"/>
    <n v="26074.064114000001"/>
    <n v="26074.157077"/>
    <n v="0"/>
    <n v="234666.66998899999"/>
    <s v="All Budget Divisions"/>
    <s v="CD-22 - ECF (FCC Appropriated Program)"/>
    <x v="0"/>
    <s v="FCC"/>
    <s v="Employee Expenses"/>
    <s v="Compensation and Benefits"/>
    <n v="234666.66998899999"/>
    <s v="90-202-22.62310"/>
    <s v="202-ECF (FCC Appropriated Program)"/>
    <s v="202"/>
    <x v="25"/>
    <x v="0"/>
  </r>
  <r>
    <x v="1"/>
    <x v="1"/>
    <x v="1"/>
    <n v="2"/>
    <n v="2"/>
    <n v="52"/>
    <x v="10"/>
    <n v="26"/>
    <n v="59"/>
    <x v="2"/>
    <n v="2"/>
    <s v="2. EXP - Operating Expense"/>
    <n v="39"/>
    <x v="27"/>
    <n v="616"/>
    <n v="249.99979999999999"/>
    <n v="0"/>
    <n v="0"/>
    <n v="0"/>
    <n v="0"/>
    <n v="0"/>
    <n v="0"/>
    <n v="0"/>
    <n v="0"/>
    <n v="0"/>
    <n v="0"/>
    <n v="0"/>
    <n v="0"/>
    <n v="20.192299999999999"/>
    <n v="19.230799999999999"/>
    <n v="22.115400000000001"/>
    <n v="20.192299999999999"/>
    <n v="21.1538"/>
    <n v="21.1538"/>
    <n v="20.192299999999999"/>
    <n v="22.115400000000001"/>
    <n v="21.1538"/>
    <n v="20.192299999999999"/>
    <n v="21.1538"/>
    <n v="21.1538"/>
    <n v="0"/>
    <n v="249.99979999999999"/>
    <s v="All Budget Divisions"/>
    <s v="DA-30 - High Cost (DA)"/>
    <x v="4"/>
    <s v="USF"/>
    <s v="Employee Expenses"/>
    <s v="Team Building"/>
    <n v="249.99979999999999"/>
    <s v="90-909-30.62505"/>
    <s v="909-Project Management Office"/>
    <s v="909"/>
    <x v="27"/>
    <x v="4"/>
  </r>
  <r>
    <x v="6"/>
    <x v="12"/>
    <x v="6"/>
    <n v="2"/>
    <n v="2"/>
    <n v="41"/>
    <x v="17"/>
    <n v="26"/>
    <n v="54"/>
    <x v="11"/>
    <n v="2"/>
    <s v="2. EXP - Operating Expense"/>
    <n v="16"/>
    <x v="1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5"/>
    <x v="16"/>
    <x v="9"/>
    <n v="2"/>
    <n v="2"/>
    <n v="41"/>
    <x v="17"/>
    <n v="26"/>
    <n v="54"/>
    <x v="11"/>
    <n v="2"/>
    <s v="2. EXP - Operating Expense"/>
    <n v="24"/>
    <x v="3"/>
    <n v="1184"/>
    <n v="30574.2"/>
    <n v="2357.1999999999998"/>
    <n v="3287"/>
    <n v="2700"/>
    <n v="3551"/>
    <n v="3010"/>
    <n v="4582"/>
    <n v="1950"/>
    <n v="3482"/>
    <n v="3195"/>
    <n v="2460"/>
    <n v="2562.73"/>
    <n v="2902"/>
    <n v="2357.1999999999998"/>
    <n v="3287"/>
    <n v="2700"/>
    <n v="3551"/>
    <n v="3010"/>
    <n v="4582"/>
    <n v="1950"/>
    <n v="3482"/>
    <n v="3195"/>
    <n v="2460"/>
    <n v="0"/>
    <n v="0"/>
    <n v="36038.93"/>
    <n v="30574.2"/>
    <s v="All Budget Divisions"/>
    <s v="CD-65 - Office of the General Counsel"/>
    <x v="1"/>
    <s v="USF"/>
    <s v="Employee Expenses"/>
    <s v="Compensation and Benefits"/>
    <n v="-5464.73"/>
    <s v="65-650-65.62301"/>
    <s v="650-Office of the General Counsel"/>
    <s v="650"/>
    <x v="3"/>
    <x v="3"/>
  </r>
  <r>
    <x v="5"/>
    <x v="20"/>
    <x v="13"/>
    <n v="2"/>
    <n v="2"/>
    <n v="42"/>
    <x v="11"/>
    <n v="26"/>
    <n v="55"/>
    <x v="6"/>
    <n v="2"/>
    <s v="2. EXP - Operating Expense"/>
    <n v="24"/>
    <x v="3"/>
    <n v="1193"/>
    <n v="92897.765700000004"/>
    <n v="6970.82"/>
    <n v="4754.42"/>
    <n v="5861.82"/>
    <n v="6035.42"/>
    <n v="8009.82"/>
    <n v="5703.62"/>
    <n v="6252.12"/>
    <n v="5005.0200000000004"/>
    <n v="5374.02"/>
    <n v="5265.02"/>
    <n v="6069.62"/>
    <n v="4516.62"/>
    <n v="6970.82"/>
    <n v="4754.42"/>
    <n v="5861.82"/>
    <n v="6035.42"/>
    <n v="8009.82"/>
    <n v="5703.62"/>
    <n v="9681.2307000000001"/>
    <n v="8839.3845000000001"/>
    <n v="9260.3076000000001"/>
    <n v="9681.2307000000001"/>
    <n v="8418.4614999999994"/>
    <n v="9681.2307000000001"/>
    <n v="37335.919999999998"/>
    <n v="37335.919999999998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5"/>
    <x v="4"/>
    <n v="2"/>
    <n v="2"/>
    <n v="40"/>
    <x v="4"/>
    <n v="26"/>
    <n v="53"/>
    <x v="3"/>
    <n v="2"/>
    <s v="2. EXP - Operating Expense"/>
    <n v="24"/>
    <x v="3"/>
    <n v="1378"/>
    <n v="53465.94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3329.95"/>
    <n v="5647.38"/>
    <n v="5156.3100000000004"/>
    <n v="5401.85"/>
    <n v="5401.85"/>
    <n v="5156.3100000000004"/>
    <n v="5647.38"/>
    <n v="21054.86"/>
    <n v="21054.86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17"/>
    <x v="10"/>
    <n v="2"/>
    <n v="2"/>
    <n v="52"/>
    <x v="10"/>
    <n v="26"/>
    <n v="59"/>
    <x v="2"/>
    <n v="2"/>
    <s v="2. EXP - Operating Expense"/>
    <n v="24"/>
    <x v="3"/>
    <n v="1488"/>
    <n v="1920.43"/>
    <n v="0"/>
    <n v="0"/>
    <n v="300"/>
    <n v="0"/>
    <n v="300"/>
    <n v="0"/>
    <n v="300"/>
    <n v="0"/>
    <n v="0"/>
    <n v="0"/>
    <n v="0"/>
    <n v="0"/>
    <n v="0"/>
    <n v="0"/>
    <n v="192.92"/>
    <n v="192.92"/>
    <n v="184.15"/>
    <n v="192.92"/>
    <n v="201.69"/>
    <n v="184.15"/>
    <n v="192.92"/>
    <n v="192.92"/>
    <n v="184.15"/>
    <n v="201.69"/>
    <n v="0"/>
    <n v="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2"/>
    <x v="4"/>
    <x v="1"/>
    <n v="2"/>
    <n v="2"/>
    <n v="35"/>
    <x v="12"/>
    <n v="26"/>
    <n v="48"/>
    <x v="7"/>
    <n v="2"/>
    <s v="2. EXP - Operating Expense"/>
    <n v="26"/>
    <x v="51"/>
    <n v="234"/>
    <n v="1094147.4201"/>
    <n v="73037.56"/>
    <n v="75473.91"/>
    <n v="84165.14"/>
    <n v="81532.12"/>
    <n v="81245.91"/>
    <n v="86256.639999999999"/>
    <n v="81887.320000000007"/>
    <n v="77933.509999999995"/>
    <n v="68806.19"/>
    <n v="49554.73"/>
    <n v="76279.22"/>
    <n v="74342.89"/>
    <n v="88034.849900000001"/>
    <n v="83842.714200000002"/>
    <n v="96419.121299999999"/>
    <n v="92226.9856"/>
    <n v="88034.849900000001"/>
    <n v="92226.9856"/>
    <n v="92226.9856"/>
    <n v="92226.9856"/>
    <n v="92226.9856"/>
    <n v="88034.849900000001"/>
    <n v="92226.9856"/>
    <n v="96419.121299999999"/>
    <n v="910515.14"/>
    <n v="1094147.4201"/>
    <s v="All Budget Divisions"/>
    <s v="BD-30 - High Cost"/>
    <x v="4"/>
    <s v="USF"/>
    <s v="Employee Expenses"/>
    <s v="Compensation and Benefits"/>
    <n v="183632.2801"/>
    <s v="30-300-30.62303"/>
    <s v="300-High Cost"/>
    <s v="300"/>
    <x v="51"/>
    <x v="3"/>
  </r>
  <r>
    <x v="5"/>
    <x v="15"/>
    <x v="5"/>
    <n v="2"/>
    <n v="2"/>
    <n v="52"/>
    <x v="10"/>
    <n v="26"/>
    <n v="58"/>
    <x v="4"/>
    <n v="2"/>
    <s v="2. EXP - Operating Expense"/>
    <n v="16"/>
    <x v="1"/>
    <n v="1231"/>
    <n v="622773.19999999995"/>
    <n v="3129.6"/>
    <n v="17995.2"/>
    <n v="16430.400000000001"/>
    <n v="17212.8"/>
    <n v="16430.400000000001"/>
    <n v="40778"/>
    <n v="60994.55"/>
    <n v="68941.2"/>
    <n v="61899.6"/>
    <n v="119128.4"/>
    <n v="83243.199999999997"/>
    <n v="116589.85"/>
    <n v="3129.6"/>
    <n v="17995.2"/>
    <n v="16430.400000000001"/>
    <n v="17212.8"/>
    <n v="16430.400000000001"/>
    <n v="40778"/>
    <n v="60994.55"/>
    <n v="68941.2"/>
    <n v="61899.6"/>
    <n v="119128.4"/>
    <n v="83243.199999999997"/>
    <n v="116589.85"/>
    <n v="622773.19999999995"/>
    <n v="622773.19999999995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4"/>
    <x v="8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3"/>
    <x v="3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5"/>
    <x v="16"/>
    <x v="9"/>
    <n v="2"/>
    <n v="2"/>
    <n v="46"/>
    <x v="3"/>
    <n v="26"/>
    <n v="59"/>
    <x v="2"/>
    <n v="2"/>
    <s v="2. EXP - Operating Expense"/>
    <n v="18"/>
    <x v="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6"/>
    <x v="1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3"/>
    <x v="8"/>
    <x v="1"/>
    <n v="2"/>
    <n v="2"/>
    <n v="43"/>
    <x v="21"/>
    <n v="26"/>
    <n v="56"/>
    <x v="12"/>
    <n v="2"/>
    <s v="2. EXP - Operating Expense"/>
    <n v="24"/>
    <x v="3"/>
    <n v="769"/>
    <n v="41039.999900000003"/>
    <n v="3051.2"/>
    <n v="2347.1999999999998"/>
    <n v="3012.2"/>
    <n v="2290.1999999999998"/>
    <n v="2837.2"/>
    <n v="2719"/>
    <n v="2432.1999999999998"/>
    <n v="2367.1999999999998"/>
    <n v="3419"/>
    <n v="2742.2"/>
    <n v="3042.2"/>
    <n v="2318.1999999999998"/>
    <n v="3472.6154000000001"/>
    <n v="3156.9231"/>
    <n v="3630.4614999999999"/>
    <n v="3156.9231"/>
    <n v="3630.4614999999999"/>
    <n v="3472.6154000000001"/>
    <n v="3314.7692000000002"/>
    <n v="3630.4614999999999"/>
    <n v="3314.7692000000002"/>
    <n v="3472.6154000000001"/>
    <n v="3472.6154000000001"/>
    <n v="3314.7692000000002"/>
    <n v="32578"/>
    <n v="41039.999900000003"/>
    <s v="All Budget Divisions"/>
    <s v="CD-73 - Procurement"/>
    <x v="1"/>
    <s v="USF"/>
    <s v="Employee Expenses"/>
    <s v="Compensation and Benefits"/>
    <n v="8461.9999000000007"/>
    <s v="73-730-73.62301"/>
    <s v="730-Procurement"/>
    <s v="730"/>
    <x v="3"/>
    <x v="3"/>
  </r>
  <r>
    <x v="0"/>
    <x v="0"/>
    <x v="0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0"/>
    <x v="0"/>
    <n v="2"/>
    <n v="2"/>
    <n v="36"/>
    <x v="14"/>
    <n v="26"/>
    <n v="49"/>
    <x v="10"/>
    <n v="3"/>
    <s v="4. USAC_DEBIT - USAC Administration (Debit to SM)"/>
    <n v="129"/>
    <x v="67"/>
    <n v="1341"/>
    <n v="1036206.326149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70017.69"/>
    <n v="72574.789999999994"/>
    <n v="72606.259999999995"/>
    <n v="110408.55"/>
    <n v="114619.71002300001"/>
    <n v="114473.84124199999"/>
    <n v="114296.654884"/>
    <n v="692816.12"/>
    <n v="692816.12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13"/>
    <x v="7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5"/>
    <x v="10"/>
    <x v="1"/>
    <n v="2"/>
    <n v="2"/>
    <n v="55"/>
    <x v="9"/>
    <n v="26"/>
    <n v="59"/>
    <x v="2"/>
    <n v="6"/>
    <s v="X00000 - Capital Expenses"/>
    <n v="138"/>
    <x v="7"/>
    <n v="1318"/>
    <n v="0"/>
    <n v="0"/>
    <n v="0"/>
    <n v="56350.5"/>
    <n v="209135.6"/>
    <n v="183246.53"/>
    <n v="110895.86"/>
    <n v="101410.72"/>
    <n v="109331.03"/>
    <n v="100694.23"/>
    <n v="146682.07999999999"/>
    <n v="123725.7"/>
    <n v="92070.33"/>
    <n v="0"/>
    <n v="0"/>
    <n v="0"/>
    <n v="0"/>
    <n v="0"/>
    <n v="0"/>
    <n v="0"/>
    <n v="0"/>
    <n v="0"/>
    <n v="0"/>
    <n v="0"/>
    <n v="0"/>
    <n v="1233542.58"/>
    <n v="0"/>
    <s v="All Budget Divisions"/>
    <s v="DA-20 - Schools &amp; Libraries (DA)"/>
    <x v="3"/>
    <s v="USF"/>
    <s v="Professional Services"/>
    <s v="Other Professional Services"/>
    <n v="-1233542.58"/>
    <s v="90-924-20.X00005"/>
    <s v="924-SLD EPC IT Support"/>
    <s v="924"/>
    <x v="7"/>
    <x v="5"/>
  </r>
  <r>
    <x v="5"/>
    <x v="20"/>
    <x v="13"/>
    <n v="2"/>
    <n v="2"/>
    <n v="54"/>
    <x v="15"/>
    <n v="26"/>
    <n v="59"/>
    <x v="2"/>
    <n v="6"/>
    <s v="X00000 - Capital Expenses"/>
    <n v="140"/>
    <x v="61"/>
    <n v="1320"/>
    <n v="0"/>
    <n v="33043.1"/>
    <n v="8357.4"/>
    <n v="4734.45"/>
    <n v="-3064.93"/>
    <n v="-1809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261"/>
    <n v="0"/>
    <s v="All Budget Divisions"/>
    <s v="DA-50 - Rural Health Care (DA)"/>
    <x v="2"/>
    <s v="USF"/>
    <s v="Professional Services"/>
    <s v="Contract Labor"/>
    <n v="-41261"/>
    <s v="90-925-50.X00007"/>
    <s v="925-RHC IT Support"/>
    <s v="925"/>
    <x v="61"/>
    <x v="0"/>
  </r>
  <r>
    <x v="0"/>
    <x v="3"/>
    <x v="3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0"/>
    <x v="0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8"/>
    <x v="11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3"/>
    <x v="3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4"/>
    <x v="9"/>
    <x v="1"/>
    <n v="2"/>
    <n v="2"/>
    <n v="52"/>
    <x v="10"/>
    <n v="26"/>
    <n v="59"/>
    <x v="2"/>
    <n v="2"/>
    <s v="2. EXP - Operating Expense"/>
    <n v="108"/>
    <x v="30"/>
    <n v="1041"/>
    <n v="-76898.849900000001"/>
    <n v="0"/>
    <n v="0"/>
    <n v="0"/>
    <n v="0"/>
    <n v="0"/>
    <n v="0"/>
    <n v="0"/>
    <n v="0"/>
    <n v="0"/>
    <n v="0"/>
    <n v="0"/>
    <n v="0"/>
    <n v="-6750.6624000000002"/>
    <n v="-6163.6482999999998"/>
    <n v="-6163.6482999999998"/>
    <n v="-6457.1553000000004"/>
    <n v="-6750.6624000000002"/>
    <n v="-5870.1412"/>
    <n v="-6750.6624000000002"/>
    <n v="-6457.1553000000004"/>
    <n v="-6163.6482999999998"/>
    <n v="-6750.6624000000002"/>
    <n v="-6163.6482999999998"/>
    <n v="-6457.1553000000004"/>
    <n v="0"/>
    <n v="-76898.849900000001"/>
    <s v="All Budget Divisions"/>
    <s v="DA-30 - High Cost (DA)"/>
    <x v="4"/>
    <s v="USF"/>
    <s v="Employee Expenses"/>
    <s v="Compensation and Benefits"/>
    <n v="-76898.849900000001"/>
    <s v="90-902-30.68009"/>
    <s v="902-Business Relationship Management"/>
    <s v="902"/>
    <x v="30"/>
    <x v="0"/>
  </r>
  <r>
    <x v="0"/>
    <x v="14"/>
    <x v="8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5"/>
    <x v="20"/>
    <x v="13"/>
    <n v="2"/>
    <n v="2"/>
    <n v="43"/>
    <x v="21"/>
    <n v="26"/>
    <n v="56"/>
    <x v="12"/>
    <n v="2"/>
    <s v="2. EXP - Operating Expense"/>
    <n v="110"/>
    <x v="46"/>
    <n v="1211"/>
    <n v="88153.36"/>
    <n v="0"/>
    <n v="0"/>
    <n v="0"/>
    <n v="0"/>
    <n v="0"/>
    <n v="0"/>
    <n v="0"/>
    <n v="0"/>
    <n v="0"/>
    <n v="0"/>
    <n v="0"/>
    <n v="4549.84"/>
    <n v="0"/>
    <n v="0"/>
    <n v="0"/>
    <n v="0"/>
    <n v="0"/>
    <n v="0"/>
    <n v="0"/>
    <n v="0"/>
    <n v="0"/>
    <n v="0"/>
    <n v="0"/>
    <n v="88153.36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0"/>
    <x v="0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3"/>
    <x v="3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19"/>
    <x v="12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0"/>
    <x v="0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7"/>
    <x v="5"/>
    <n v="2"/>
    <n v="2"/>
    <n v="33"/>
    <x v="20"/>
    <n v="26"/>
    <n v="59"/>
    <x v="2"/>
    <n v="2"/>
    <s v="2. EXP - Operating Expense"/>
    <n v="92"/>
    <x v="83"/>
    <n v="1494"/>
    <n v="2681.85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571.98"/>
    <n v="323"/>
    <n v="233.87"/>
    <n v="0"/>
    <n v="0"/>
    <n v="0"/>
    <n v="0"/>
    <n v="3002.65"/>
    <n v="2681.85"/>
    <s v="All Budget Divisions"/>
    <s v="CD-10 - Contributors/499"/>
    <x v="1"/>
    <s v="USF"/>
    <s v="General and Administrative"/>
    <s v="Telecommunications and Other Expenses"/>
    <n v="-320.8"/>
    <s v="90-922-10.66600"/>
    <s v="922-Technology Operations"/>
    <s v="922"/>
    <x v="83"/>
    <x v="8"/>
  </r>
  <r>
    <x v="0"/>
    <x v="14"/>
    <x v="8"/>
    <n v="2"/>
    <n v="2"/>
    <n v="40"/>
    <x v="4"/>
    <n v="26"/>
    <n v="53"/>
    <x v="3"/>
    <n v="2"/>
    <s v="2. EXP - Operating Expense"/>
    <n v="97"/>
    <x v="16"/>
    <n v="1378"/>
    <n v="10614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450.9"/>
    <n v="478.9"/>
    <n v="239.3"/>
    <n v="538.79"/>
    <n v="1823.79"/>
    <n v="1088.79"/>
    <n v="3085.58"/>
    <n v="4077.05"/>
    <n v="4077.05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18"/>
    <x v="11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6"/>
    <x v="1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5"/>
    <x v="4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2"/>
    <x v="4"/>
    <x v="1"/>
    <n v="2"/>
    <n v="2"/>
    <n v="34"/>
    <x v="7"/>
    <n v="26"/>
    <n v="47"/>
    <x v="5"/>
    <n v="2"/>
    <s v="2. EXP - Operating Expense"/>
    <n v="44"/>
    <x v="57"/>
    <n v="229"/>
    <n v="14203.999900000001"/>
    <n v="0"/>
    <n v="0"/>
    <n v="0"/>
    <n v="0"/>
    <n v="0"/>
    <n v="0"/>
    <n v="0"/>
    <n v="0"/>
    <n v="0"/>
    <n v="0"/>
    <n v="0"/>
    <n v="0"/>
    <n v="190.1917"/>
    <n v="1949.3803"/>
    <n v="302.04379999999998"/>
    <n v="0"/>
    <n v="0"/>
    <n v="775.4896"/>
    <n v="178.87649999999999"/>
    <n v="919.23479999999995"/>
    <n v="2978.9609999999998"/>
    <n v="2602.2489"/>
    <n v="3016.8413"/>
    <n v="1290.732"/>
    <n v="0"/>
    <n v="14203.999900000001"/>
    <s v="All Budget Divisions"/>
    <s v="BD-20 - Schools &amp; Libraries"/>
    <x v="3"/>
    <s v="USF"/>
    <s v="Employee Expenses"/>
    <s v="Travel"/>
    <n v="14203.999900000001"/>
    <s v="20-200-20.63800"/>
    <s v="200-Schools &amp; Libraries"/>
    <s v="200"/>
    <x v="57"/>
    <x v="7"/>
  </r>
  <r>
    <x v="0"/>
    <x v="7"/>
    <x v="5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15"/>
    <x v="5"/>
    <n v="2"/>
    <n v="2"/>
    <n v="53"/>
    <x v="16"/>
    <n v="26"/>
    <n v="59"/>
    <x v="2"/>
    <n v="2"/>
    <s v="2. EXP - Operating Expense"/>
    <n v="57"/>
    <x v="22"/>
    <n v="1303"/>
    <n v="1477104.62"/>
    <n v="75806.77"/>
    <n v="144921.68"/>
    <n v="134476.68"/>
    <n v="126097.17"/>
    <n v="126011.2"/>
    <n v="122772.85"/>
    <n v="113526.73"/>
    <n v="115962.68"/>
    <n v="117643.54"/>
    <n v="130514.17"/>
    <n v="118368.26"/>
    <n v="151002.89000000001"/>
    <n v="75806.77"/>
    <n v="144921.68"/>
    <n v="134476.68"/>
    <n v="126097.17"/>
    <n v="126011.2"/>
    <n v="122772.85"/>
    <n v="113526.73"/>
    <n v="115962.68"/>
    <n v="117643.54"/>
    <n v="130514.17"/>
    <n v="118368.26"/>
    <n v="151002.89000000001"/>
    <n v="1477104.62"/>
    <n v="1477104.62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19"/>
    <x v="12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3"/>
    <x v="7"/>
    <n v="2"/>
    <n v="2"/>
    <n v="45"/>
    <x v="6"/>
    <n v="26"/>
    <n v="58"/>
    <x v="4"/>
    <n v="2"/>
    <s v="2. EXP - Operating Expense"/>
    <n v="24"/>
    <x v="3"/>
    <n v="1423"/>
    <n v="79044.08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8488.6200000000008"/>
    <n v="8874.4599999999991"/>
    <n v="8102.77"/>
    <n v="8488.6200000000008"/>
    <n v="8488.6200000000008"/>
    <n v="8102.77"/>
    <n v="8874.4599999999991"/>
    <n v="19623.759999999998"/>
    <n v="19623.759999999998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13"/>
    <x v="7"/>
    <n v="2"/>
    <n v="2"/>
    <n v="42"/>
    <x v="11"/>
    <n v="26"/>
    <n v="55"/>
    <x v="6"/>
    <n v="2"/>
    <s v="2. EXP - Operating Expense"/>
    <n v="27"/>
    <x v="38"/>
    <n v="1332"/>
    <n v="2958.91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0"/>
    <n v="0"/>
    <n v="0"/>
    <n v="0"/>
    <n v="0"/>
    <n v="0"/>
    <n v="0"/>
    <n v="2958.91"/>
    <n v="2958.91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0"/>
    <x v="2"/>
    <x v="2"/>
    <n v="2"/>
    <n v="2"/>
    <n v="39"/>
    <x v="1"/>
    <n v="26"/>
    <n v="52"/>
    <x v="1"/>
    <n v="2"/>
    <s v="2. EXP - Operating Expense"/>
    <n v="29"/>
    <x v="4"/>
    <n v="1403"/>
    <n v="43112.66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631.96"/>
    <n v="3466.87"/>
    <n v="3631.96"/>
    <n v="3797.05"/>
    <n v="3466.87"/>
    <n v="3631.96"/>
    <n v="3631.96"/>
    <n v="3466.87"/>
    <n v="3797.05"/>
    <n v="10590.11"/>
    <n v="10590.11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4"/>
    <x v="9"/>
    <x v="1"/>
    <n v="2"/>
    <n v="2"/>
    <n v="46"/>
    <x v="3"/>
    <n v="26"/>
    <n v="59"/>
    <x v="2"/>
    <n v="2"/>
    <s v="2. EXP - Operating Expense"/>
    <n v="32"/>
    <x v="47"/>
    <n v="1066"/>
    <n v="0"/>
    <n v="0"/>
    <n v="0"/>
    <n v="0"/>
    <n v="0"/>
    <n v="0"/>
    <n v="0"/>
    <n v="-1134.95"/>
    <n v="0"/>
    <n v="-860.62"/>
    <n v="-151.02000000000001"/>
    <n v="323.85000000000002"/>
    <n v="0"/>
    <n v="0"/>
    <n v="0"/>
    <n v="0"/>
    <n v="0"/>
    <n v="0"/>
    <n v="0"/>
    <n v="0"/>
    <n v="0"/>
    <n v="0"/>
    <n v="0"/>
    <n v="0"/>
    <n v="0"/>
    <n v="-1822.74"/>
    <n v="0"/>
    <s v="All Budget Divisions"/>
    <s v="CD-90 - Information Technology"/>
    <x v="1"/>
    <s v="USF"/>
    <s v="Employee Expenses"/>
    <s v="Compensation and Benefits"/>
    <n v="1822.74"/>
    <s v="90-910-90.62309"/>
    <s v="910-Enterprise Technology Development"/>
    <s v="910"/>
    <x v="47"/>
    <x v="0"/>
  </r>
  <r>
    <x v="0"/>
    <x v="3"/>
    <x v="3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6"/>
    <x v="1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2"/>
    <x v="4"/>
    <x v="1"/>
    <n v="1"/>
    <n v="1"/>
    <n v="50"/>
    <x v="0"/>
    <n v="26"/>
    <n v="50"/>
    <x v="0"/>
    <n v="1"/>
    <s v="1. T4000 - Revenue"/>
    <n v="6"/>
    <x v="0"/>
    <n v="244"/>
    <n v="0"/>
    <n v="0"/>
    <n v="0"/>
    <n v="237669.56"/>
    <n v="281303.96999999997"/>
    <n v="1290210.28"/>
    <n v="670115.83999999997"/>
    <n v="539645.22"/>
    <n v="1220508.58"/>
    <n v="879234.47"/>
    <n v="381342.51"/>
    <n v="409332.47"/>
    <n v="118110.73"/>
    <n v="0"/>
    <n v="0"/>
    <n v="0"/>
    <n v="0"/>
    <n v="0"/>
    <n v="0"/>
    <n v="0"/>
    <n v="0"/>
    <n v="0"/>
    <n v="0"/>
    <n v="0"/>
    <n v="0"/>
    <n v="6027473.6299999999"/>
    <n v="0"/>
    <s v="All Budget Divisions"/>
    <s v="CD-52 - Covid-19 Telehealth (FCC Appropriated Program)"/>
    <x v="0"/>
    <s v="FCC"/>
    <s v="Revenue"/>
    <s v="Revenue"/>
    <n v="-6027473.6299999999"/>
    <s v="50-502-52.40500"/>
    <s v="502-Covid-19 Telehealth (FCC Appropriated Program)"/>
    <s v="502"/>
    <x v="0"/>
    <x v="0"/>
  </r>
  <r>
    <x v="0"/>
    <x v="5"/>
    <x v="4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5"/>
    <x v="4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504"/>
    <n v="170774.5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872"/>
    <n v="14618.5"/>
    <n v="14196"/>
    <n v="14365"/>
    <n v="14365"/>
    <n v="14365"/>
    <n v="14365"/>
    <n v="113314.5"/>
    <n v="113314.5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18"/>
    <x v="11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5"/>
    <x v="10"/>
    <x v="1"/>
    <n v="2"/>
    <n v="2"/>
    <n v="35"/>
    <x v="12"/>
    <n v="26"/>
    <n v="48"/>
    <x v="7"/>
    <n v="2"/>
    <s v="2. EXP - Operating Expense"/>
    <n v="24"/>
    <x v="3"/>
    <n v="1118"/>
    <n v="114438.46060000001"/>
    <n v="6143.7"/>
    <n v="6580.9"/>
    <n v="5962.1"/>
    <n v="6631.9"/>
    <n v="5916.9"/>
    <n v="7789.5"/>
    <n v="6018.6"/>
    <n v="6906.5"/>
    <n v="6580.5"/>
    <n v="6899.5"/>
    <n v="7279.3"/>
    <n v="6277.7"/>
    <n v="10084.615299999999"/>
    <n v="8769.2307000000001"/>
    <n v="9207.6921999999995"/>
    <n v="9646.1538"/>
    <n v="9646.1538"/>
    <n v="9207.6921999999995"/>
    <n v="10084.615299999999"/>
    <n v="9207.6921999999995"/>
    <n v="9646.1538"/>
    <n v="10084.615299999999"/>
    <n v="8769.2307000000001"/>
    <n v="10084.615299999999"/>
    <n v="78987.100000000006"/>
    <n v="114438.46060000001"/>
    <s v="All Budget Divisions"/>
    <s v="BD-30 - High Cost"/>
    <x v="4"/>
    <s v="USF"/>
    <s v="Employee Expenses"/>
    <s v="Compensation and Benefits"/>
    <n v="35451.3606"/>
    <s v="30-300-30.62301"/>
    <s v="300-High Cost"/>
    <s v="300"/>
    <x v="3"/>
    <x v="3"/>
  </r>
  <r>
    <x v="0"/>
    <x v="3"/>
    <x v="3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2"/>
    <x v="4"/>
    <x v="1"/>
    <n v="2"/>
    <n v="2"/>
    <n v="34"/>
    <x v="7"/>
    <n v="26"/>
    <n v="47"/>
    <x v="5"/>
    <n v="3"/>
    <s v="4. USAC_DEBIT - USAC Administration (Debit to SM)"/>
    <n v="127"/>
    <x v="65"/>
    <n v="229"/>
    <n v="4764997.0439999998"/>
    <n v="321650.94"/>
    <n v="346164.81"/>
    <n v="333539.8"/>
    <n v="321997.55"/>
    <n v="311031.37"/>
    <n v="319437.40000000002"/>
    <n v="330566.53999999998"/>
    <n v="326651.14"/>
    <n v="370670.3"/>
    <n v="394048.26"/>
    <n v="340600.83"/>
    <n v="358488.87"/>
    <n v="383327.8616"/>
    <n v="387543.40700000001"/>
    <n v="399147.52100000001"/>
    <n v="397682.90289999999"/>
    <n v="401224.08409999998"/>
    <n v="407723.71720000001"/>
    <n v="406542.2977"/>
    <n v="395773.30249999999"/>
    <n v="396866.47330000001"/>
    <n v="396646.34250000003"/>
    <n v="395773.30249999999"/>
    <n v="396745.83169999998"/>
    <n v="4074847.81"/>
    <n v="4764997.0439999998"/>
    <s v="All Budget Divisions"/>
    <s v="BD-20 - Schools &amp; Libraries"/>
    <x v="3"/>
    <s v="USF"/>
    <s v="Allocations"/>
    <s v="Allocations"/>
    <n v="690149.23400000005"/>
    <s v="20-200-20.90257"/>
    <s v="200-Schools &amp; Libraries"/>
    <s v="200"/>
    <x v="65"/>
    <x v="0"/>
  </r>
  <r>
    <x v="0"/>
    <x v="11"/>
    <x v="6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5"/>
    <x v="10"/>
    <x v="1"/>
    <n v="2"/>
    <n v="2"/>
    <n v="46"/>
    <x v="3"/>
    <n v="26"/>
    <n v="59"/>
    <x v="2"/>
    <n v="2"/>
    <s v="2. EXP - Operating Expense"/>
    <n v="105"/>
    <x v="11"/>
    <n v="1265"/>
    <n v="152603.60769999999"/>
    <n v="1750"/>
    <n v="0"/>
    <n v="1000"/>
    <n v="1000"/>
    <n v="0"/>
    <n v="0"/>
    <n v="500"/>
    <n v="250"/>
    <n v="0"/>
    <n v="250"/>
    <n v="250"/>
    <n v="117255.37"/>
    <n v="517.5"/>
    <n v="450"/>
    <n v="472.5"/>
    <n v="495"/>
    <n v="495"/>
    <n v="472.5"/>
    <n v="517.5"/>
    <n v="472.5"/>
    <n v="495"/>
    <n v="517.5"/>
    <n v="44469.332300000002"/>
    <n v="103229.2754"/>
    <n v="122255.37"/>
    <n v="152603.60769999999"/>
    <s v="All Budget Divisions"/>
    <s v="CD-90 - Information Technology"/>
    <x v="1"/>
    <s v="USF"/>
    <s v="Employee Expenses"/>
    <s v="Compensation and Benefits"/>
    <n v="30348.237700000001"/>
    <s v="90-902-90.68005"/>
    <s v="902-Business Relationship Management"/>
    <s v="902"/>
    <x v="11"/>
    <x v="3"/>
  </r>
  <r>
    <x v="5"/>
    <x v="20"/>
    <x v="13"/>
    <n v="2"/>
    <n v="2"/>
    <n v="46"/>
    <x v="3"/>
    <n v="26"/>
    <n v="59"/>
    <x v="2"/>
    <n v="2"/>
    <s v="2. EXP - Operating Expense"/>
    <n v="105"/>
    <x v="11"/>
    <n v="1283"/>
    <n v="62793.632700000002"/>
    <n v="500"/>
    <n v="0"/>
    <n v="500"/>
    <n v="0"/>
    <n v="0"/>
    <n v="0"/>
    <n v="250"/>
    <n v="0"/>
    <n v="0"/>
    <n v="0"/>
    <n v="0"/>
    <n v="46438.85"/>
    <n v="500"/>
    <n v="0"/>
    <n v="500"/>
    <n v="0"/>
    <n v="0"/>
    <n v="0"/>
    <n v="199.0385"/>
    <n v="181.73079999999999"/>
    <n v="190.38460000000001"/>
    <n v="199.0385"/>
    <n v="18368.474399999999"/>
    <n v="42654.965900000003"/>
    <n v="1000"/>
    <n v="100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4"/>
    <x v="8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5"/>
    <x v="20"/>
    <x v="13"/>
    <n v="2"/>
    <n v="2"/>
    <n v="49"/>
    <x v="13"/>
    <n v="26"/>
    <n v="47"/>
    <x v="5"/>
    <n v="2"/>
    <s v="2. EXP - Operating Expense"/>
    <n v="107"/>
    <x v="12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4"/>
    <x v="9"/>
    <x v="1"/>
    <n v="2"/>
    <n v="2"/>
    <n v="55"/>
    <x v="9"/>
    <n v="26"/>
    <n v="59"/>
    <x v="2"/>
    <n v="2"/>
    <s v="2. EXP - Operating Expense"/>
    <n v="108"/>
    <x v="30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2"/>
    <x v="2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1"/>
    <x v="6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5"/>
    <x v="16"/>
    <x v="9"/>
    <n v="2"/>
    <n v="2"/>
    <n v="53"/>
    <x v="16"/>
    <n v="26"/>
    <n v="59"/>
    <x v="2"/>
    <n v="2"/>
    <s v="2. EXP - Operating Expense"/>
    <n v="100"/>
    <x v="18"/>
    <n v="1303"/>
    <n v="1484510.12"/>
    <n v="152215.56"/>
    <n v="132655.04000000001"/>
    <n v="139287.79"/>
    <n v="145920.54999999999"/>
    <n v="145508.04"/>
    <n v="149023.21"/>
    <n v="166350.31"/>
    <n v="151885.06"/>
    <n v="159117.68"/>
    <n v="175121.03"/>
    <n v="126878.47"/>
    <n v="142029.22"/>
    <n v="152215.56"/>
    <n v="132655.04000000001"/>
    <n v="139287.79"/>
    <n v="145920.54999999999"/>
    <n v="145508.04"/>
    <n v="149023.21"/>
    <n v="166350.31"/>
    <n v="151885.06"/>
    <n v="159117.68"/>
    <n v="175121.03"/>
    <n v="-32574.15"/>
    <n v="0"/>
    <n v="1785991.96"/>
    <n v="1484510.12"/>
    <s v="All Budget Divisions"/>
    <s v="DA-40 - Lifeline (DA)"/>
    <x v="5"/>
    <s v="USF"/>
    <s v="Employee Expenses"/>
    <s v="Compensation and Benefits"/>
    <n v="-301481.84000000003"/>
    <s v="90-917-40.68000"/>
    <s v="917-IT Lifeline Support"/>
    <s v="917"/>
    <x v="18"/>
    <x v="3"/>
  </r>
  <r>
    <x v="0"/>
    <x v="7"/>
    <x v="5"/>
    <n v="2"/>
    <n v="2"/>
    <n v="39"/>
    <x v="1"/>
    <n v="26"/>
    <n v="52"/>
    <x v="1"/>
    <n v="2"/>
    <s v="2. EXP - Operating Expense"/>
    <n v="100"/>
    <x v="18"/>
    <n v="1369"/>
    <n v="216214.78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140.55"/>
    <n v="20010.57"/>
    <n v="83995.98"/>
    <n v="0"/>
    <n v="0"/>
    <n v="0"/>
    <n v="0"/>
    <n v="216214.78"/>
    <n v="216214.78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254"/>
    <n v="0"/>
    <n v="0"/>
    <n v="0"/>
    <n v="0"/>
    <n v="0"/>
    <n v="-417.52"/>
    <n v="-742.26"/>
    <n v="-649.48"/>
    <n v="-1461.32"/>
    <n v="-34.79"/>
    <n v="-115.98"/>
    <n v="-34.799999999999997"/>
    <n v="63.79"/>
    <n v="0"/>
    <n v="0"/>
    <n v="0"/>
    <n v="0"/>
    <n v="0"/>
    <n v="0"/>
    <n v="0"/>
    <n v="0"/>
    <n v="0"/>
    <n v="0"/>
    <n v="0"/>
    <n v="0"/>
    <n v="-3392.36"/>
    <n v="0"/>
    <s v="All Budget Divisions"/>
    <s v="CD-90 - Information Technology"/>
    <x v="1"/>
    <s v="USF"/>
    <s v="Employee Expenses"/>
    <s v="Compensation and Benefits"/>
    <n v="3392.36"/>
    <s v="90-900-90.68002"/>
    <s v="900-IT Senior Management"/>
    <s v="900"/>
    <x v="44"/>
    <x v="0"/>
  </r>
  <r>
    <x v="0"/>
    <x v="2"/>
    <x v="2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8"/>
    <x v="11"/>
    <n v="2"/>
    <n v="2"/>
    <n v="54"/>
    <x v="15"/>
    <n v="26"/>
    <n v="59"/>
    <x v="2"/>
    <n v="2"/>
    <s v="2. EXP - Operating Expense"/>
    <n v="57"/>
    <x v="22"/>
    <n v="1507"/>
    <n v="1179745.03"/>
    <n v="-196113.94"/>
    <n v="0"/>
    <n v="0"/>
    <n v="0"/>
    <n v="0"/>
    <n v="0"/>
    <n v="0"/>
    <n v="0"/>
    <n v="0"/>
    <n v="0"/>
    <n v="0"/>
    <n v="0"/>
    <n v="-196113.94"/>
    <n v="27354.17"/>
    <n v="192599.36"/>
    <n v="263862.15999999997"/>
    <n v="298677.58"/>
    <n v="198076.08"/>
    <n v="277844.39"/>
    <n v="23489.05"/>
    <n v="23489.05"/>
    <n v="23489.05"/>
    <n v="23489.05"/>
    <n v="23489.03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0"/>
    <x v="6"/>
    <x v="1"/>
    <n v="2"/>
    <n v="2"/>
    <n v="36"/>
    <x v="14"/>
    <n v="26"/>
    <n v="49"/>
    <x v="10"/>
    <n v="2"/>
    <s v="2. EXP - Operating Expense"/>
    <n v="69"/>
    <x v="82"/>
    <n v="1341"/>
    <n v="7613394.4400000004"/>
    <n v="332302.46000000002"/>
    <n v="562697.4"/>
    <n v="469710.62"/>
    <n v="480469.38"/>
    <n v="496779.5"/>
    <n v="508733.42"/>
    <n v="518087.62"/>
    <n v="524487.74"/>
    <n v="514738.78"/>
    <n v="0"/>
    <n v="0"/>
    <n v="0"/>
    <n v="547457.62"/>
    <n v="312057.62"/>
    <n v="766550.62"/>
    <n v="759040.62"/>
    <n v="750891.62"/>
    <n v="735057.62"/>
    <n v="689116.62"/>
    <n v="717120.62"/>
    <n v="734673.62"/>
    <n v="641067.62"/>
    <n v="406177.62"/>
    <n v="554182.62"/>
    <n v="4408006.92"/>
    <n v="6011966.5800000001"/>
    <s v="All Budget Divisions"/>
    <s v="BD-40 - Lifeline"/>
    <x v="5"/>
    <s v="USF"/>
    <s v="Professional Services"/>
    <s v="Lifeline Eligibility Verification"/>
    <n v="1603959.66"/>
    <s v="40-400-40.64875"/>
    <s v="400-Lifeline"/>
    <s v="400"/>
    <x v="82"/>
    <x v="11"/>
  </r>
  <r>
    <x v="0"/>
    <x v="0"/>
    <x v="0"/>
    <n v="2"/>
    <n v="2"/>
    <n v="33"/>
    <x v="20"/>
    <n v="26"/>
    <n v="52"/>
    <x v="1"/>
    <n v="2"/>
    <s v="2. EXP - Operating Expense"/>
    <n v="81"/>
    <x v="104"/>
    <n v="1401"/>
    <n v="19708.96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579.74"/>
    <n v="1593.69"/>
    <n v="1579.97"/>
    <n v="1578.91"/>
    <n v="1623.88"/>
    <n v="1623.88"/>
    <n v="1623.88"/>
    <n v="14837.32"/>
    <n v="14837.32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5"/>
    <x v="15"/>
    <x v="5"/>
    <n v="2"/>
    <n v="2"/>
    <n v="35"/>
    <x v="12"/>
    <n v="26"/>
    <n v="48"/>
    <x v="7"/>
    <n v="2"/>
    <s v="2. EXP - Operating Expense"/>
    <n v="83"/>
    <x v="13"/>
    <n v="1118"/>
    <n v="461748.81"/>
    <n v="49640.97"/>
    <n v="34374.94"/>
    <n v="35662.19"/>
    <n v="37884.080000000002"/>
    <n v="36721.08"/>
    <n v="35332.660000000003"/>
    <n v="37646.15"/>
    <n v="38112.17"/>
    <n v="35371.4"/>
    <n v="35903.279999999999"/>
    <n v="32462.84"/>
    <n v="52637.05"/>
    <n v="49640.97"/>
    <n v="34374.94"/>
    <n v="35662.19"/>
    <n v="37884.080000000002"/>
    <n v="36721.08"/>
    <n v="35332.660000000003"/>
    <n v="37646.15"/>
    <n v="38112.17"/>
    <n v="35371.4"/>
    <n v="35903.279999999999"/>
    <n v="32462.84"/>
    <n v="52637.05"/>
    <n v="461748.81"/>
    <n v="461748.81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11"/>
    <x v="6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4"/>
    <x v="8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3"/>
    <x v="8"/>
    <x v="1"/>
    <n v="2"/>
    <n v="2"/>
    <n v="42"/>
    <x v="11"/>
    <n v="26"/>
    <n v="52"/>
    <x v="1"/>
    <n v="2"/>
    <s v="2. EXP - Operating Expense"/>
    <n v="49"/>
    <x v="93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1"/>
    <x v="1"/>
    <x v="1"/>
    <n v="2"/>
    <n v="2"/>
    <n v="34"/>
    <x v="7"/>
    <n v="26"/>
    <n v="47"/>
    <x v="5"/>
    <n v="2"/>
    <s v="2. EXP - Operating Expense"/>
    <n v="52"/>
    <x v="106"/>
    <n v="450"/>
    <n v="15499999.999996001"/>
    <n v="697285.83"/>
    <n v="685776.71"/>
    <n v="704802.52"/>
    <n v="4128231.3"/>
    <n v="1274435.6599999999"/>
    <n v="1234683.98"/>
    <n v="844088.12"/>
    <n v="829622.65"/>
    <n v="758613.33"/>
    <n v="913073.66"/>
    <n v="758139.61"/>
    <n v="769968.89"/>
    <n v="1227083.3333330001"/>
    <n v="1227083.3333330001"/>
    <n v="1227083.3333330001"/>
    <n v="1420833.3333330001"/>
    <n v="1420833.3333330001"/>
    <n v="1420833.3333330001"/>
    <n v="1420833.3333330001"/>
    <n v="1227083.3333330001"/>
    <n v="1227083.3333330001"/>
    <n v="1227083.3333330001"/>
    <n v="1227083.3333330001"/>
    <n v="1227083.3333330001"/>
    <n v="13598722.26"/>
    <n v="15499999.999996001"/>
    <s v="All Budget Divisions"/>
    <s v="BD-20 - Schools &amp; Libraries"/>
    <x v="3"/>
    <s v="USF"/>
    <s v="Professional Services"/>
    <s v="BPO/Program Support"/>
    <n v="1901277.739996"/>
    <s v="20-200-20.64620"/>
    <s v="200-Schools &amp; Libraries"/>
    <s v="200"/>
    <x v="106"/>
    <x v="15"/>
  </r>
  <r>
    <x v="0"/>
    <x v="18"/>
    <x v="11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4"/>
    <x v="9"/>
    <x v="1"/>
    <n v="2"/>
    <n v="2"/>
    <n v="42"/>
    <x v="11"/>
    <n v="26"/>
    <n v="52"/>
    <x v="1"/>
    <n v="2"/>
    <s v="2. EXP - Operating Expense"/>
    <n v="56"/>
    <x v="21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70-735-70.64700"/>
    <s v="735-Facilities"/>
    <s v="735"/>
    <x v="21"/>
    <x v="8"/>
  </r>
  <r>
    <x v="0"/>
    <x v="0"/>
    <x v="0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2"/>
    <x v="2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5"/>
    <x v="20"/>
    <x v="13"/>
    <n v="2"/>
    <n v="2"/>
    <n v="35"/>
    <x v="12"/>
    <n v="26"/>
    <n v="48"/>
    <x v="7"/>
    <n v="2"/>
    <s v="2. EXP - Operating Expense"/>
    <n v="30"/>
    <x v="39"/>
    <n v="1118"/>
    <n v="-21133.2442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794.0154000000002"/>
    <n v="-3405.3418999999999"/>
    <n v="-3516.5459999999998"/>
    <n v="-3632.3402999999998"/>
    <n v="-3104.1923999999999"/>
    <n v="-3680.8081999999999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11"/>
    <x v="6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7"/>
    <x v="10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7"/>
    <x v="5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0"/>
    <x v="2"/>
    <x v="2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4"/>
    <x v="9"/>
    <x v="1"/>
    <n v="2"/>
    <n v="2"/>
    <n v="55"/>
    <x v="9"/>
    <n v="26"/>
    <n v="59"/>
    <x v="2"/>
    <n v="2"/>
    <s v="2. EXP - Operating Expense"/>
    <n v="26"/>
    <x v="51"/>
    <n v="1101"/>
    <n v="164775.73000000001"/>
    <n v="13695.59"/>
    <n v="13695.59"/>
    <n v="13695.59"/>
    <n v="13700.59"/>
    <n v="11240.67"/>
    <n v="11275.67"/>
    <n v="7289.76"/>
    <n v="7289.76"/>
    <n v="7289.76"/>
    <n v="7274.76"/>
    <n v="7289.76"/>
    <n v="7289.76"/>
    <n v="14465.045"/>
    <n v="13207.215"/>
    <n v="13207.215"/>
    <n v="13836.13"/>
    <n v="14465.045"/>
    <n v="12578.3"/>
    <n v="14465.045"/>
    <n v="13836.13"/>
    <n v="13207.215"/>
    <n v="14465.045"/>
    <n v="13207.215"/>
    <n v="13836.13"/>
    <n v="121027.26"/>
    <n v="164775.73000000001"/>
    <s v="All Budget Divisions"/>
    <s v="DA-20 - Schools &amp; Libraries (DA)"/>
    <x v="3"/>
    <s v="USF"/>
    <s v="Employee Expenses"/>
    <s v="Compensation and Benefits"/>
    <n v="43748.47"/>
    <s v="90-926-20.62303"/>
    <s v="926-SL Legacy IT Support"/>
    <s v="926"/>
    <x v="51"/>
    <x v="3"/>
  </r>
  <r>
    <x v="0"/>
    <x v="7"/>
    <x v="5"/>
    <n v="2"/>
    <n v="2"/>
    <n v="52"/>
    <x v="10"/>
    <n v="26"/>
    <n v="59"/>
    <x v="2"/>
    <n v="2"/>
    <s v="2. EXP - Operating Expense"/>
    <n v="26"/>
    <x v="51"/>
    <n v="1488"/>
    <n v="5487.01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830.57"/>
    <n v="830.57"/>
    <n v="830.57"/>
    <n v="0"/>
    <n v="0"/>
    <n v="0"/>
    <n v="0"/>
    <n v="6312.58"/>
    <n v="5487.01"/>
    <s v="All Budget Divisions"/>
    <s v="DA-30 - High Cost (DA)"/>
    <x v="4"/>
    <s v="USF"/>
    <s v="Employee Expenses"/>
    <s v="Compensation and Benefits"/>
    <n v="-825.57"/>
    <s v="90-916-30.62303"/>
    <s v="916-IT HC Support"/>
    <s v="916"/>
    <x v="51"/>
    <x v="3"/>
  </r>
  <r>
    <x v="3"/>
    <x v="8"/>
    <x v="1"/>
    <n v="2"/>
    <n v="2"/>
    <n v="42"/>
    <x v="11"/>
    <n v="26"/>
    <n v="55"/>
    <x v="6"/>
    <n v="2"/>
    <s v="2. EXP - Operating Expense"/>
    <n v="27"/>
    <x v="38"/>
    <n v="751"/>
    <n v="40245.51"/>
    <n v="3030.07"/>
    <n v="3123.94"/>
    <n v="2897.03"/>
    <n v="2994.8"/>
    <n v="3081.32"/>
    <n v="3379.91"/>
    <n v="3137.94"/>
    <n v="3239.71"/>
    <n v="3299.86"/>
    <n v="3281.43"/>
    <n v="3330.43"/>
    <n v="3330.43"/>
    <n v="3391.212"/>
    <n v="3082.92"/>
    <n v="3545.3580000000002"/>
    <n v="3082.92"/>
    <n v="3545.3580000000002"/>
    <n v="3434.7750000000001"/>
    <n v="3307.4369999999999"/>
    <n v="3598.9740000000002"/>
    <n v="3237.0659999999998"/>
    <n v="3391.212"/>
    <n v="3391.212"/>
    <n v="3237.0659999999998"/>
    <n v="38126.870000000003"/>
    <n v="40245.51"/>
    <s v="All Budget Divisions"/>
    <s v="CD-70 - Finance"/>
    <x v="1"/>
    <s v="USF"/>
    <s v="Employee Expenses"/>
    <s v="Compensation and Benefits"/>
    <n v="2118.64"/>
    <s v="70-700-70.62304"/>
    <s v="700-Finance"/>
    <s v="700"/>
    <x v="38"/>
    <x v="3"/>
  </r>
  <r>
    <x v="2"/>
    <x v="4"/>
    <x v="1"/>
    <n v="2"/>
    <n v="2"/>
    <n v="45"/>
    <x v="6"/>
    <n v="26"/>
    <n v="58"/>
    <x v="4"/>
    <n v="2"/>
    <s v="2. EXP - Operating Expense"/>
    <n v="29"/>
    <x v="4"/>
    <n v="350"/>
    <n v="270723.44059999997"/>
    <n v="14685.77"/>
    <n v="13496.75"/>
    <n v="14460.55"/>
    <n v="14698.96"/>
    <n v="14430.04"/>
    <n v="13552.71"/>
    <n v="13876.45"/>
    <n v="13923.2"/>
    <n v="14494.99"/>
    <n v="13838.68"/>
    <n v="14494.08"/>
    <n v="19678.919999999998"/>
    <n v="21612.414700000001"/>
    <n v="20583.252100000002"/>
    <n v="23670.74"/>
    <n v="22641.577399999998"/>
    <n v="22114.0147"/>
    <n v="23222.377400000001"/>
    <n v="23222.377400000001"/>
    <n v="23090.377400000001"/>
    <n v="22641.577399999998"/>
    <n v="21612.414700000001"/>
    <n v="22641.577399999998"/>
    <n v="23670.74"/>
    <n v="175631.1"/>
    <n v="270723.44059999997"/>
    <s v="All Budget Divisions"/>
    <s v="CD-80 - Audit and Assurance"/>
    <x v="1"/>
    <s v="USF"/>
    <s v="Employee Expenses"/>
    <s v="Compensation and Benefits"/>
    <n v="95092.340599999996"/>
    <s v="80-854-80.62306"/>
    <s v="854-Payment Quality Assurance"/>
    <s v="854"/>
    <x v="4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41"/>
    <n v="224315.0852"/>
    <n v="17699.419999999998"/>
    <n v="16083.88"/>
    <n v="18507.189999999999"/>
    <n v="15625.28"/>
    <n v="21200.52"/>
    <n v="19544.37"/>
    <n v="19821.36"/>
    <n v="21563.42"/>
    <n v="19694.650000000001"/>
    <n v="20636.419999999998"/>
    <n v="20633.66"/>
    <n v="26281.62"/>
    <n v="18980.5072"/>
    <n v="17255.006600000001"/>
    <n v="19843.2575"/>
    <n v="17255.006600000001"/>
    <n v="19843.2575"/>
    <n v="18980.5072"/>
    <n v="18117.7569"/>
    <n v="19843.2575"/>
    <n v="18117.7569"/>
    <n v="18980.5072"/>
    <n v="18980.5072"/>
    <n v="18117.7569"/>
    <n v="237291.79"/>
    <n v="224315.0852"/>
    <s v="All Budget Divisions"/>
    <s v="CD-90 - Information Technology"/>
    <x v="1"/>
    <s v="USF"/>
    <s v="Employee Expenses"/>
    <s v="Compensation and Benefits"/>
    <n v="-12976.7048"/>
    <s v="90-909-90.62306"/>
    <s v="909-Project Management Office"/>
    <s v="909"/>
    <x v="4"/>
    <x v="3"/>
  </r>
  <r>
    <x v="5"/>
    <x v="20"/>
    <x v="13"/>
    <n v="2"/>
    <n v="2"/>
    <n v="34"/>
    <x v="7"/>
    <n v="26"/>
    <n v="47"/>
    <x v="5"/>
    <n v="2"/>
    <s v="2. EXP - Operating Expense"/>
    <n v="29"/>
    <x v="4"/>
    <n v="1113"/>
    <n v="734013.39989999996"/>
    <n v="63116.66"/>
    <n v="56384.76"/>
    <n v="56702.89"/>
    <n v="58689.3"/>
    <n v="59196.28"/>
    <n v="56510.69"/>
    <n v="61440.77"/>
    <n v="55958.41"/>
    <n v="59243.21"/>
    <n v="61836.47"/>
    <n v="54304.94"/>
    <n v="82330.09"/>
    <n v="63116.66"/>
    <n v="56384.76"/>
    <n v="56702.89"/>
    <n v="58689.3"/>
    <n v="59196.28"/>
    <n v="56510.69"/>
    <n v="66806.779200000004"/>
    <n v="60997.494100000004"/>
    <n v="63902.136700000003"/>
    <n v="66806.779200000004"/>
    <n v="58092.851499999997"/>
    <n v="66806.779200000004"/>
    <n v="350600.58"/>
    <n v="350600.58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19"/>
    <x v="12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0"/>
    <x v="1"/>
    <n v="2"/>
    <n v="2"/>
    <n v="54"/>
    <x v="15"/>
    <n v="26"/>
    <n v="58"/>
    <x v="4"/>
    <n v="2"/>
    <s v="2. EXP - Operating Expense"/>
    <n v="16"/>
    <x v="1"/>
    <n v="1222"/>
    <n v="0"/>
    <n v="0"/>
    <n v="0"/>
    <n v="0"/>
    <n v="0"/>
    <n v="0"/>
    <n v="0"/>
    <n v="0"/>
    <n v="0"/>
    <n v="0"/>
    <n v="2000"/>
    <n v="7200"/>
    <n v="8000"/>
    <n v="0"/>
    <n v="0"/>
    <n v="0"/>
    <n v="0"/>
    <n v="0"/>
    <n v="0"/>
    <n v="0"/>
    <n v="0"/>
    <n v="0"/>
    <n v="0"/>
    <n v="0"/>
    <n v="0"/>
    <n v="17200"/>
    <n v="0"/>
    <s v="All Budget Divisions"/>
    <s v="DA-50 - Rural Health Care (DA)"/>
    <x v="2"/>
    <s v="USF"/>
    <s v="Professional Services"/>
    <s v="Contract Labor"/>
    <n v="-17200"/>
    <s v="80-800-50.61400"/>
    <s v="800-Audit and Assurance"/>
    <s v="800"/>
    <x v="1"/>
    <x v="1"/>
  </r>
  <r>
    <x v="5"/>
    <x v="20"/>
    <x v="13"/>
    <n v="2"/>
    <n v="2"/>
    <n v="46"/>
    <x v="3"/>
    <n v="26"/>
    <n v="59"/>
    <x v="2"/>
    <n v="2"/>
    <s v="2. EXP - Operating Expense"/>
    <n v="16"/>
    <x v="1"/>
    <n v="1297"/>
    <n v="440126.59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14932.8"/>
    <n v="0"/>
    <n v="20905.919999999998"/>
    <n v="19910.400000000001"/>
    <n v="20905.919999999998"/>
    <n v="21901.439999999999"/>
    <n v="20905.919999999998"/>
    <n v="20905.919999999998"/>
    <n v="16873.97"/>
    <n v="44454.97"/>
    <n v="46669.97"/>
    <n v="80606.97"/>
    <n v="62812.98"/>
    <n v="63272.21"/>
    <n v="125435.52"/>
    <n v="125435.52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17"/>
    <x v="10"/>
    <n v="2"/>
    <n v="2"/>
    <n v="46"/>
    <x v="3"/>
    <n v="26"/>
    <n v="59"/>
    <x v="2"/>
    <n v="2"/>
    <s v="2. EXP - Operating Expense"/>
    <n v="24"/>
    <x v="3"/>
    <n v="1473"/>
    <n v="31732.22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2893.85"/>
    <n v="2893.85"/>
    <n v="2762.31"/>
    <n v="2893.85"/>
    <n v="3025.38"/>
    <n v="2762.31"/>
    <n v="2893.85"/>
    <n v="2893.85"/>
    <n v="2762.31"/>
    <n v="3025.38"/>
    <n v="2925.28"/>
    <n v="2925.28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2"/>
    <x v="2"/>
    <n v="2"/>
    <n v="2"/>
    <n v="53"/>
    <x v="16"/>
    <n v="26"/>
    <n v="59"/>
    <x v="2"/>
    <n v="2"/>
    <s v="2. EXP - Operating Expense"/>
    <n v="24"/>
    <x v="3"/>
    <n v="1491"/>
    <n v="25561.29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2315.08"/>
    <n v="2209.85"/>
    <n v="2315.08"/>
    <n v="2420.31"/>
    <n v="2209.85"/>
    <n v="2315.08"/>
    <n v="2315.08"/>
    <n v="2209.85"/>
    <n v="2420.31"/>
    <n v="4830.8"/>
    <n v="4830.8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9"/>
    <x v="12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11"/>
    <x v="6"/>
    <n v="2"/>
    <n v="2"/>
    <n v="55"/>
    <x v="9"/>
    <n v="26"/>
    <n v="59"/>
    <x v="2"/>
    <n v="6"/>
    <s v="X00000 - Capital Expenses"/>
    <n v="139"/>
    <x v="8"/>
    <n v="1505"/>
    <n v="0"/>
    <n v="1350.94"/>
    <n v="1458.08"/>
    <n v="3544.73"/>
    <n v="4386.09"/>
    <n v="3830.37"/>
    <n v="439.54"/>
    <n v="5769.44"/>
    <n v="8697.32"/>
    <n v="23.11"/>
    <n v="0"/>
    <n v="0"/>
    <n v="0"/>
    <n v="0"/>
    <n v="0"/>
    <n v="0"/>
    <n v="0"/>
    <n v="0"/>
    <n v="0"/>
    <n v="0"/>
    <n v="0"/>
    <n v="0"/>
    <n v="0"/>
    <n v="0"/>
    <n v="0"/>
    <n v="29499.62"/>
    <n v="0"/>
    <s v="All Budget Divisions"/>
    <s v="DA-20 - Schools &amp; Libraries (DA)"/>
    <x v="3"/>
    <s v="USF"/>
    <s v="Employee Expenses"/>
    <s v="Compensation and Benefits"/>
    <n v="-29499.62"/>
    <s v="90-924-20.X00006"/>
    <s v="924-SLD EPC IT Support"/>
    <s v="924"/>
    <x v="8"/>
    <x v="0"/>
  </r>
  <r>
    <x v="5"/>
    <x v="15"/>
    <x v="5"/>
    <n v="2"/>
    <n v="2"/>
    <n v="49"/>
    <x v="13"/>
    <n v="26"/>
    <n v="59"/>
    <x v="2"/>
    <n v="6"/>
    <s v="X00000 - Capital Expenses"/>
    <n v="141"/>
    <x v="9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4"/>
    <x v="8"/>
    <n v="2"/>
    <n v="2"/>
    <n v="55"/>
    <x v="9"/>
    <n v="26"/>
    <n v="59"/>
    <x v="2"/>
    <n v="6"/>
    <s v="X00000 - Capital Expenses"/>
    <n v="141"/>
    <x v="92"/>
    <n v="1505"/>
    <n v="10635.1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158.58000000000001"/>
    <n v="2081.62"/>
    <n v="3137.99"/>
    <n v="0"/>
    <n v="0"/>
    <n v="0"/>
    <n v="0"/>
    <n v="10635.1"/>
    <n v="10635.1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14"/>
    <x v="8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1"/>
    <x v="1"/>
    <x v="1"/>
    <n v="2"/>
    <n v="2"/>
    <n v="37"/>
    <x v="5"/>
    <n v="26"/>
    <n v="50"/>
    <x v="0"/>
    <n v="2"/>
    <s v="2. EXP - Operating Expense"/>
    <n v="105"/>
    <x v="11"/>
    <n v="464"/>
    <n v="200645.36230000001"/>
    <n v="0"/>
    <n v="50"/>
    <n v="0"/>
    <n v="1750"/>
    <n v="500"/>
    <n v="0"/>
    <n v="0"/>
    <n v="500"/>
    <n v="1550"/>
    <n v="1400"/>
    <n v="4200"/>
    <n v="93262.080000000002"/>
    <n v="617.88459999999998"/>
    <n v="588.46159999999998"/>
    <n v="676.73080000000004"/>
    <n v="617.88459999999998"/>
    <n v="647.30769999999995"/>
    <n v="647.30769999999995"/>
    <n v="617.88459999999998"/>
    <n v="676.73080000000004"/>
    <n v="647.30769999999995"/>
    <n v="617.88459999999998"/>
    <n v="19946.8439"/>
    <n v="174343.13370000001"/>
    <n v="103212.08"/>
    <n v="200645.36230000001"/>
    <s v="All Budget Divisions"/>
    <s v="BD-50 - Rural Health Care"/>
    <x v="2"/>
    <s v="USF"/>
    <s v="Employee Expenses"/>
    <s v="Compensation and Benefits"/>
    <n v="97433.282300000006"/>
    <s v="50-500-50.68005"/>
    <s v="500-Rural Health Care"/>
    <s v="500"/>
    <x v="11"/>
    <x v="3"/>
  </r>
  <r>
    <x v="5"/>
    <x v="16"/>
    <x v="9"/>
    <n v="2"/>
    <n v="2"/>
    <n v="46"/>
    <x v="3"/>
    <n v="26"/>
    <n v="59"/>
    <x v="2"/>
    <n v="2"/>
    <s v="2. EXP - Operating Expense"/>
    <n v="105"/>
    <x v="11"/>
    <n v="1254"/>
    <n v="0"/>
    <n v="0"/>
    <n v="0"/>
    <n v="0"/>
    <n v="0"/>
    <n v="0"/>
    <n v="0"/>
    <n v="0"/>
    <n v="0"/>
    <n v="0"/>
    <n v="0"/>
    <n v="0"/>
    <n v="15899.12"/>
    <n v="0"/>
    <n v="0"/>
    <n v="0"/>
    <n v="0"/>
    <n v="0"/>
    <n v="0"/>
    <n v="0"/>
    <n v="0"/>
    <n v="0"/>
    <n v="0"/>
    <n v="0"/>
    <n v="0"/>
    <n v="15899.12"/>
    <n v="0"/>
    <s v="All Budget Divisions"/>
    <s v="CD-90 - Information Technology"/>
    <x v="1"/>
    <s v="USF"/>
    <s v="Employee Expenses"/>
    <s v="Compensation and Benefits"/>
    <n v="-15899.12"/>
    <s v="90-900-90.68005"/>
    <s v="900-IT Senior Management"/>
    <s v="900"/>
    <x v="11"/>
    <x v="3"/>
  </r>
  <r>
    <x v="0"/>
    <x v="11"/>
    <x v="6"/>
    <n v="2"/>
    <n v="2"/>
    <n v="35"/>
    <x v="12"/>
    <n v="26"/>
    <n v="48"/>
    <x v="7"/>
    <n v="2"/>
    <s v="2. EXP - Operating Expense"/>
    <n v="105"/>
    <x v="11"/>
    <n v="1340"/>
    <n v="143899.29"/>
    <n v="500"/>
    <n v="500"/>
    <n v="0"/>
    <n v="0"/>
    <n v="500"/>
    <n v="636.99"/>
    <n v="0"/>
    <n v="250"/>
    <n v="1530"/>
    <n v="0"/>
    <n v="0"/>
    <n v="0"/>
    <n v="583.85"/>
    <n v="530.77"/>
    <n v="583.85"/>
    <n v="583.85"/>
    <n v="557.30999999999995"/>
    <n v="583.85"/>
    <n v="610.38"/>
    <n v="557.30999999999995"/>
    <n v="583.85"/>
    <n v="583.85"/>
    <n v="55346.400000000001"/>
    <n v="82794.02"/>
    <n v="3916.99"/>
    <n v="5175.0200000000004"/>
    <s v="All Budget Divisions"/>
    <s v="BD-30 - High Cost"/>
    <x v="4"/>
    <s v="USF"/>
    <s v="Employee Expenses"/>
    <s v="Compensation and Benefits"/>
    <n v="1258.03"/>
    <s v="30-300-30.68005"/>
    <s v="300-High Cost"/>
    <s v="300"/>
    <x v="11"/>
    <x v="3"/>
  </r>
  <r>
    <x v="0"/>
    <x v="0"/>
    <x v="0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6"/>
    <x v="12"/>
    <x v="6"/>
    <n v="2"/>
    <n v="2"/>
    <n v="55"/>
    <x v="9"/>
    <n v="26"/>
    <n v="59"/>
    <x v="2"/>
    <n v="2"/>
    <s v="2. EXP - Operating Expense"/>
    <n v="108"/>
    <x v="30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4"/>
    <x v="9"/>
    <x v="1"/>
    <n v="2"/>
    <n v="2"/>
    <n v="47"/>
    <x v="2"/>
    <n v="26"/>
    <n v="60"/>
    <x v="9"/>
    <n v="2"/>
    <s v="2. EXP - Operating Expense"/>
    <n v="110"/>
    <x v="46"/>
    <n v="1103"/>
    <n v="-12348.609995999999"/>
    <n v="0"/>
    <n v="0"/>
    <n v="0"/>
    <n v="0"/>
    <n v="0"/>
    <n v="0"/>
    <n v="0"/>
    <n v="0"/>
    <n v="0"/>
    <n v="0"/>
    <n v="0"/>
    <n v="21411.42"/>
    <n v="-1029.050833"/>
    <n v="-1029.050833"/>
    <n v="-1029.050833"/>
    <n v="-1029.050833"/>
    <n v="-1029.050833"/>
    <n v="-1029.050833"/>
    <n v="-1029.050833"/>
    <n v="-1029.050833"/>
    <n v="-1029.050833"/>
    <n v="-1029.050833"/>
    <n v="-1029.050833"/>
    <n v="-1029.050833"/>
    <n v="21411.42"/>
    <n v="-12348.609995999999"/>
    <s v="All Budget Divisions"/>
    <s v="CD-93 - Human Resources"/>
    <x v="1"/>
    <s v="USF"/>
    <s v="Employee Expenses"/>
    <s v="Compensation and Benefits"/>
    <n v="-33760.029995999997"/>
    <s v="93-930-93.68100"/>
    <s v="930-Human Resources"/>
    <s v="930"/>
    <x v="46"/>
    <x v="3"/>
  </r>
  <r>
    <x v="3"/>
    <x v="8"/>
    <x v="1"/>
    <n v="2"/>
    <n v="2"/>
    <n v="55"/>
    <x v="9"/>
    <n v="26"/>
    <n v="58"/>
    <x v="4"/>
    <n v="2"/>
    <s v="2. EXP - Operating Expense"/>
    <n v="98"/>
    <x v="17"/>
    <n v="7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6"/>
    <x v="12"/>
    <x v="6"/>
    <n v="2"/>
    <n v="2"/>
    <n v="41"/>
    <x v="17"/>
    <n v="26"/>
    <n v="54"/>
    <x v="11"/>
    <n v="2"/>
    <s v="2. EXP - Operating Expense"/>
    <n v="98"/>
    <x v="17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5"/>
    <x v="4"/>
    <n v="2"/>
    <n v="2"/>
    <n v="42"/>
    <x v="11"/>
    <n v="26"/>
    <n v="55"/>
    <x v="6"/>
    <n v="2"/>
    <s v="2. EXP - Operating Expense"/>
    <n v="100"/>
    <x v="18"/>
    <n v="1406"/>
    <n v="238489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554.94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0"/>
    <x v="7"/>
    <x v="5"/>
    <n v="2"/>
    <n v="2"/>
    <n v="55"/>
    <x v="9"/>
    <n v="26"/>
    <n v="59"/>
    <x v="2"/>
    <n v="2"/>
    <s v="2. EXP - Operating Expense"/>
    <n v="100"/>
    <x v="18"/>
    <n v="1505"/>
    <n v="1714604.83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211924.96"/>
    <n v="253251.51"/>
    <n v="241864.8"/>
    <n v="0"/>
    <n v="0"/>
    <n v="0"/>
    <n v="0"/>
    <n v="1969236.08"/>
    <n v="1714604.83"/>
    <s v="All Budget Divisions"/>
    <s v="DA-20 - Schools &amp; Libraries (DA)"/>
    <x v="3"/>
    <s v="USF"/>
    <s v="Employee Expenses"/>
    <s v="Compensation and Benefits"/>
    <n v="-254631.25"/>
    <s v="90-924-20.68000"/>
    <s v="924-SLD EPC IT Support"/>
    <s v="924"/>
    <x v="18"/>
    <x v="3"/>
  </r>
  <r>
    <x v="0"/>
    <x v="18"/>
    <x v="11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6"/>
    <x v="1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3"/>
    <x v="3"/>
    <n v="2"/>
    <n v="2"/>
    <n v="39"/>
    <x v="1"/>
    <n v="26"/>
    <n v="52"/>
    <x v="1"/>
    <n v="2"/>
    <s v="2. EXP - Operating Expense"/>
    <n v="83"/>
    <x v="13"/>
    <n v="1369"/>
    <n v="10049.09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0"/>
    <n v="1393.63"/>
    <n v="1368.56"/>
    <n v="466.8"/>
    <n v="264.14999999999998"/>
    <n v="276.73"/>
    <n v="276.73"/>
    <n v="264.14999999999998"/>
    <n v="808.6"/>
    <n v="6547.93"/>
    <n v="4929.74"/>
    <s v="All Budget Divisions"/>
    <s v="CD-61 - Office of the Chief Administrative Officer Division"/>
    <x v="1"/>
    <s v="USF"/>
    <s v="Employee Expenses"/>
    <s v="Compensation and Benefits"/>
    <n v="-1618.19"/>
    <s v="61-610-61.66000"/>
    <s v="610-Enterprise Strategy"/>
    <s v="610"/>
    <x v="13"/>
    <x v="3"/>
  </r>
  <r>
    <x v="0"/>
    <x v="2"/>
    <x v="2"/>
    <n v="2"/>
    <n v="2"/>
    <n v="52"/>
    <x v="10"/>
    <n v="26"/>
    <n v="59"/>
    <x v="2"/>
    <n v="2"/>
    <s v="2. EXP - Operating Expense"/>
    <n v="83"/>
    <x v="13"/>
    <n v="1469"/>
    <n v="20645.810000000001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077.9"/>
    <n v="1983.45"/>
    <n v="2077.9"/>
    <n v="2172.35"/>
    <n v="1983.45"/>
    <n v="1224.96"/>
    <n v="554.69000000000005"/>
    <n v="375.95"/>
    <n v="1214.01"/>
    <n v="6981.15"/>
    <n v="6981.15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5"/>
    <x v="15"/>
    <x v="5"/>
    <n v="2"/>
    <n v="2"/>
    <n v="39"/>
    <x v="1"/>
    <n v="26"/>
    <n v="52"/>
    <x v="1"/>
    <n v="2"/>
    <s v="2. EXP - Operating Expense"/>
    <n v="93"/>
    <x v="34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5"/>
    <x v="4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6"/>
    <x v="1"/>
    <n v="2"/>
    <n v="2"/>
    <n v="39"/>
    <x v="1"/>
    <n v="26"/>
    <n v="52"/>
    <x v="1"/>
    <n v="2"/>
    <s v="2. EXP - Operating Expense"/>
    <n v="97"/>
    <x v="16"/>
    <n v="1367"/>
    <n v="1857"/>
    <n v="0"/>
    <n v="46.1"/>
    <n v="86.85"/>
    <n v="55.9"/>
    <n v="70.3"/>
    <n v="6"/>
    <n v="11.25"/>
    <n v="42.25"/>
    <n v="0"/>
    <n v="0"/>
    <n v="0"/>
    <n v="0"/>
    <n v="154.75"/>
    <n v="154.75"/>
    <n v="154.75"/>
    <n v="154.75"/>
    <n v="154.75"/>
    <n v="154.75"/>
    <n v="154.75"/>
    <n v="154.75"/>
    <n v="154.75"/>
    <n v="154.75"/>
    <n v="154.75"/>
    <n v="154.75"/>
    <n v="318.64999999999998"/>
    <n v="1392.75"/>
    <s v="All Budget Divisions"/>
    <s v="CD-61 - Office of the Chief Administrative Officer Division"/>
    <x v="1"/>
    <s v="USF"/>
    <s v="Employee Expenses"/>
    <s v="Travel"/>
    <n v="1074.0999999999999"/>
    <s v="61-601-61.66800"/>
    <s v="601-Data Strategy"/>
    <s v="601"/>
    <x v="16"/>
    <x v="7"/>
  </r>
  <r>
    <x v="0"/>
    <x v="3"/>
    <x v="3"/>
    <n v="2"/>
    <n v="2"/>
    <n v="47"/>
    <x v="2"/>
    <n v="26"/>
    <n v="60"/>
    <x v="9"/>
    <n v="2"/>
    <s v="2. EXP - Operating Expense"/>
    <n v="97"/>
    <x v="16"/>
    <n v="1511"/>
    <n v="3832.1333279999999"/>
    <n v="0"/>
    <n v="273.55"/>
    <n v="285.25"/>
    <n v="350"/>
    <n v="140"/>
    <n v="419.4"/>
    <n v="245"/>
    <n v="315"/>
    <n v="49.44"/>
    <n v="0"/>
    <n v="0"/>
    <n v="0"/>
    <n v="0"/>
    <n v="273.55"/>
    <n v="285.25"/>
    <n v="0"/>
    <n v="409.16666600000002"/>
    <n v="409.16666600000002"/>
    <n v="409.16666600000002"/>
    <n v="409.16666600000002"/>
    <n v="409.16666600000002"/>
    <n v="409.16666600000002"/>
    <n v="409.16666600000002"/>
    <n v="409.16666600000002"/>
    <n v="908.8"/>
    <n v="558.79999999999995"/>
    <s v="All Budget Divisions"/>
    <s v="CD-93 - Human Resources"/>
    <x v="1"/>
    <s v="USF"/>
    <s v="Employee Expenses"/>
    <s v="Travel"/>
    <n v="-350"/>
    <s v="93-930-93.66800"/>
    <s v="930-Human Resources"/>
    <s v="930"/>
    <x v="16"/>
    <x v="7"/>
  </r>
  <r>
    <x v="0"/>
    <x v="13"/>
    <x v="7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5"/>
    <x v="15"/>
    <x v="5"/>
    <n v="2"/>
    <n v="2"/>
    <n v="36"/>
    <x v="14"/>
    <n v="26"/>
    <n v="49"/>
    <x v="10"/>
    <n v="2"/>
    <s v="2. EXP - Operating Expense"/>
    <n v="57"/>
    <x v="22"/>
    <n v="1121"/>
    <n v="660339.97"/>
    <n v="54397.08"/>
    <n v="54397.09"/>
    <n v="54397.08"/>
    <n v="54397.08"/>
    <n v="54397.08"/>
    <n v="54397.08"/>
    <n v="54397.08"/>
    <n v="54397.08"/>
    <n v="54397.08"/>
    <n v="54397.08"/>
    <n v="57327.08"/>
    <n v="59042.080000000002"/>
    <n v="54397.08"/>
    <n v="54397.09"/>
    <n v="54397.08"/>
    <n v="54397.08"/>
    <n v="54397.08"/>
    <n v="54397.08"/>
    <n v="54397.08"/>
    <n v="54397.08"/>
    <n v="54397.08"/>
    <n v="54397.08"/>
    <n v="57327.08"/>
    <n v="59042.080000000002"/>
    <n v="660339.97"/>
    <n v="660339.97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18"/>
    <x v="11"/>
    <n v="2"/>
    <n v="2"/>
    <n v="45"/>
    <x v="6"/>
    <n v="26"/>
    <n v="58"/>
    <x v="4"/>
    <n v="2"/>
    <s v="2. EXP - Operating Expense"/>
    <n v="64"/>
    <x v="23"/>
    <n v="1417"/>
    <n v="229363.25"/>
    <n v="45348.75"/>
    <n v="-31287"/>
    <n v="22126.25"/>
    <n v="11757.5"/>
    <n v="96647.5"/>
    <n v="20400"/>
    <n v="27954"/>
    <n v="21886.25"/>
    <n v="42946.5"/>
    <n v="0"/>
    <n v="0"/>
    <n v="0"/>
    <n v="45348.75"/>
    <n v="66870.5"/>
    <n v="52536"/>
    <n v="21536"/>
    <n v="21536"/>
    <n v="21536"/>
    <n v="0"/>
    <n v="0"/>
    <n v="0"/>
    <n v="0"/>
    <n v="0"/>
    <n v="0"/>
    <n v="45348.75"/>
    <n v="45348.75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13"/>
    <x v="7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5"/>
    <x v="16"/>
    <x v="9"/>
    <n v="2"/>
    <n v="2"/>
    <n v="38"/>
    <x v="18"/>
    <n v="26"/>
    <n v="51"/>
    <x v="8"/>
    <n v="2"/>
    <s v="2. EXP - Operating Expense"/>
    <n v="83"/>
    <x v="13"/>
    <n v="1137"/>
    <n v="27697.17"/>
    <n v="3363.85"/>
    <n v="2585.3000000000002"/>
    <n v="2702.26"/>
    <n v="2819.22"/>
    <n v="2817.28"/>
    <n v="2689.05"/>
    <n v="2866.18"/>
    <n v="4960.0200000000004"/>
    <n v="1697.11"/>
    <n v="1524.07"/>
    <n v="1442.47"/>
    <n v="2948.66"/>
    <n v="3363.85"/>
    <n v="2585.3000000000002"/>
    <n v="2702.26"/>
    <n v="2819.22"/>
    <n v="2817.28"/>
    <n v="2689.05"/>
    <n v="2866.18"/>
    <n v="4960.0200000000004"/>
    <n v="1697.11"/>
    <n v="1524.07"/>
    <n v="-327.17"/>
    <n v="0"/>
    <n v="32415.47"/>
    <n v="27697.17"/>
    <s v="All Budget Divisions"/>
    <s v="CD-60 - Chief Executive Office"/>
    <x v="1"/>
    <s v="USF"/>
    <s v="Employee Expenses"/>
    <s v="Compensation and Benefits"/>
    <n v="-4718.3"/>
    <s v="60-600-60.66000"/>
    <s v="600-Chief Executive Office"/>
    <s v="600"/>
    <x v="13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311"/>
    <n v="319220.37"/>
    <n v="39586.120000000003"/>
    <n v="29062.42"/>
    <n v="30686.959999999999"/>
    <n v="32368.880000000001"/>
    <n v="32348.69"/>
    <n v="31310.93"/>
    <n v="31642.16"/>
    <n v="33469.160000000003"/>
    <n v="31238.78"/>
    <n v="31439.03"/>
    <n v="29816"/>
    <n v="43942.71"/>
    <n v="39586.120000000003"/>
    <n v="29062.42"/>
    <n v="30686.959999999999"/>
    <n v="32368.880000000001"/>
    <n v="32348.69"/>
    <n v="31310.93"/>
    <n v="31642.16"/>
    <n v="33469.160000000003"/>
    <n v="31238.78"/>
    <n v="31439.03"/>
    <n v="-3932.76"/>
    <n v="0"/>
    <n v="396911.84"/>
    <n v="319220.37"/>
    <s v="All Budget Divisions"/>
    <s v="CD-90 - Information Technology"/>
    <x v="1"/>
    <s v="USF"/>
    <s v="Employee Expenses"/>
    <s v="Compensation and Benefits"/>
    <n v="-77691.47"/>
    <s v="90-922-90.66000"/>
    <s v="922-Technology Operations"/>
    <s v="922"/>
    <x v="13"/>
    <x v="3"/>
  </r>
  <r>
    <x v="0"/>
    <x v="7"/>
    <x v="5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14"/>
    <x v="8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7"/>
    <x v="10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2"/>
    <x v="4"/>
    <x v="1"/>
    <n v="2"/>
    <n v="2"/>
    <n v="54"/>
    <x v="15"/>
    <n v="26"/>
    <n v="59"/>
    <x v="2"/>
    <n v="2"/>
    <s v="2. EXP - Operating Expense"/>
    <n v="39"/>
    <x v="27"/>
    <n v="380"/>
    <n v="99.999499999999998"/>
    <n v="0"/>
    <n v="0"/>
    <n v="0"/>
    <n v="0"/>
    <n v="0"/>
    <n v="0"/>
    <n v="0"/>
    <n v="0"/>
    <n v="0"/>
    <n v="0"/>
    <n v="0"/>
    <n v="0"/>
    <n v="8.0458999999999996"/>
    <n v="7.6627999999999998"/>
    <n v="8.8122000000000007"/>
    <n v="8.4291"/>
    <n v="8.0458999999999996"/>
    <n v="8.4291"/>
    <n v="8.4291"/>
    <n v="8.4291"/>
    <n v="8.4291"/>
    <n v="8.0458999999999996"/>
    <n v="8.4291"/>
    <n v="8.8122000000000007"/>
    <n v="0"/>
    <n v="99.999499999999998"/>
    <s v="All Budget Divisions"/>
    <s v="DA-50 - Rural Health Care (DA)"/>
    <x v="2"/>
    <s v="USF"/>
    <s v="Employee Expenses"/>
    <s v="Team Building"/>
    <n v="99.999499999999998"/>
    <s v="90-902-50.62505"/>
    <s v="902-Business Relationship Management"/>
    <s v="902"/>
    <x v="27"/>
    <x v="4"/>
  </r>
  <r>
    <x v="3"/>
    <x v="8"/>
    <x v="1"/>
    <n v="2"/>
    <n v="2"/>
    <n v="37"/>
    <x v="5"/>
    <n v="26"/>
    <n v="50"/>
    <x v="0"/>
    <n v="2"/>
    <s v="2. EXP - Operating Expense"/>
    <n v="40"/>
    <x v="48"/>
    <n v="685"/>
    <n v="600"/>
    <n v="0"/>
    <n v="0"/>
    <n v="0"/>
    <n v="0"/>
    <n v="0"/>
    <n v="0"/>
    <n v="0"/>
    <n v="0"/>
    <n v="0"/>
    <n v="0"/>
    <n v="0"/>
    <n v="0"/>
    <n v="100"/>
    <n v="0"/>
    <n v="200"/>
    <n v="100"/>
    <n v="0"/>
    <n v="0"/>
    <n v="100"/>
    <n v="100"/>
    <n v="0"/>
    <n v="0"/>
    <n v="0"/>
    <n v="0"/>
    <n v="0"/>
    <n v="600"/>
    <s v="All Budget Divisions"/>
    <s v="BD-50 - Rural Health Care"/>
    <x v="2"/>
    <s v="USF"/>
    <s v="General and Administrative"/>
    <s v="Printing and Postage"/>
    <n v="600"/>
    <s v="50-500-50.62600"/>
    <s v="500-Rural Health Care"/>
    <s v="500"/>
    <x v="48"/>
    <x v="8"/>
  </r>
  <r>
    <x v="5"/>
    <x v="10"/>
    <x v="1"/>
    <n v="2"/>
    <n v="2"/>
    <n v="39"/>
    <x v="1"/>
    <n v="26"/>
    <n v="52"/>
    <x v="1"/>
    <n v="2"/>
    <s v="2. EXP - Operating Expense"/>
    <n v="44"/>
    <x v="5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6"/>
    <x v="12"/>
    <x v="6"/>
    <n v="2"/>
    <n v="2"/>
    <n v="37"/>
    <x v="5"/>
    <n v="26"/>
    <n v="50"/>
    <x v="0"/>
    <n v="2"/>
    <s v="2. EXP - Operating Expense"/>
    <n v="29"/>
    <x v="4"/>
    <n v="1528"/>
    <n v="668789.40150000004"/>
    <n v="0"/>
    <n v="0"/>
    <n v="0"/>
    <n v="0"/>
    <n v="0"/>
    <n v="0"/>
    <n v="0"/>
    <n v="0"/>
    <n v="0"/>
    <n v="0"/>
    <n v="0"/>
    <n v="0"/>
    <n v="51445.338577000002"/>
    <n v="51445.338577000002"/>
    <n v="51445.338577000002"/>
    <n v="77168.007865000007"/>
    <n v="51445.338577000002"/>
    <n v="51445.338577000002"/>
    <n v="51445.338577000002"/>
    <n v="51445.338577000002"/>
    <n v="77168.007865000007"/>
    <n v="51445.338577000002"/>
    <n v="51445.338577000002"/>
    <n v="51445.338577000002"/>
    <n v="0"/>
    <n v="0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5"/>
    <x v="15"/>
    <x v="5"/>
    <n v="2"/>
    <n v="2"/>
    <n v="48"/>
    <x v="8"/>
    <n v="26"/>
    <n v="47"/>
    <x v="5"/>
    <n v="2"/>
    <s v="2. EXP - Operating Expense"/>
    <n v="31"/>
    <x v="24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5"/>
    <x v="20"/>
    <x v="13"/>
    <n v="2"/>
    <n v="2"/>
    <n v="49"/>
    <x v="13"/>
    <n v="26"/>
    <n v="50"/>
    <x v="0"/>
    <n v="2"/>
    <s v="2. EXP - Operating Expense"/>
    <n v="31"/>
    <x v="24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6"/>
    <x v="1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20"/>
    <x v="13"/>
    <n v="2"/>
    <n v="2"/>
    <n v="45"/>
    <x v="6"/>
    <n v="26"/>
    <n v="58"/>
    <x v="4"/>
    <n v="2"/>
    <s v="2. EXP - Operating Expense"/>
    <n v="26"/>
    <x v="51"/>
    <n v="1234"/>
    <n v="308455.73800000001"/>
    <n v="25393.94"/>
    <n v="29345.91"/>
    <n v="25449.66"/>
    <n v="25804.06"/>
    <n v="25114.71"/>
    <n v="28373.71"/>
    <n v="28373.71"/>
    <n v="24654.09"/>
    <n v="26817.58"/>
    <n v="26717.58"/>
    <n v="28314.76"/>
    <n v="32105.81"/>
    <n v="25393.94"/>
    <n v="29345.91"/>
    <n v="25449.66"/>
    <n v="25804.06"/>
    <n v="25114.71"/>
    <n v="28373.71"/>
    <n v="25957.546999999999"/>
    <n v="23700.368999999999"/>
    <n v="24828.957999999999"/>
    <n v="25957.546999999999"/>
    <n v="22571.78"/>
    <n v="25957.546999999999"/>
    <n v="159481.99"/>
    <n v="159481.99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7"/>
    <x v="5"/>
    <n v="2"/>
    <n v="2"/>
    <n v="42"/>
    <x v="11"/>
    <n v="26"/>
    <n v="55"/>
    <x v="6"/>
    <n v="2"/>
    <s v="2. EXP - Operating Expense"/>
    <n v="27"/>
    <x v="38"/>
    <n v="1332"/>
    <n v="4731.5200000000004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590.87"/>
    <n v="590.87"/>
    <n v="590.87"/>
    <n v="0"/>
    <n v="0"/>
    <n v="0"/>
    <n v="0"/>
    <n v="5358.17"/>
    <n v="4731.5200000000004"/>
    <s v="All Budget Divisions"/>
    <s v="CD-70 - Finance"/>
    <x v="1"/>
    <s v="USF"/>
    <s v="Employee Expenses"/>
    <s v="Compensation and Benefits"/>
    <n v="-626.65"/>
    <s v="10-110-10.62304"/>
    <s v="110-Contributors"/>
    <s v="110"/>
    <x v="38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504"/>
    <n v="12242.69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810.94"/>
    <n v="847.8"/>
    <n v="774.08"/>
    <n v="810.94"/>
    <n v="810.94"/>
    <n v="774.08"/>
    <n v="847.8"/>
    <n v="6566.11"/>
    <n v="6566.11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3"/>
    <x v="8"/>
    <x v="1"/>
    <n v="2"/>
    <n v="2"/>
    <n v="43"/>
    <x v="21"/>
    <n v="26"/>
    <n v="56"/>
    <x v="12"/>
    <n v="2"/>
    <s v="2. EXP - Operating Expense"/>
    <n v="29"/>
    <x v="4"/>
    <n v="769"/>
    <n v="189521.83540000001"/>
    <n v="14040.94"/>
    <n v="12787.5"/>
    <n v="16012.91"/>
    <n v="12508.73"/>
    <n v="14480.77"/>
    <n v="14216.8"/>
    <n v="13818.61"/>
    <n v="15196.37"/>
    <n v="14408.46"/>
    <n v="15771.6"/>
    <n v="18095.759999999998"/>
    <n v="22612.95"/>
    <n v="16036.463"/>
    <n v="14578.602699999999"/>
    <n v="16765.393100000001"/>
    <n v="14578.602699999999"/>
    <n v="16765.393100000001"/>
    <n v="16036.463"/>
    <n v="15307.5329"/>
    <n v="16765.393100000001"/>
    <n v="15307.5329"/>
    <n v="16036.463"/>
    <n v="16036.463"/>
    <n v="15307.5329"/>
    <n v="183951.4"/>
    <n v="189521.83540000001"/>
    <s v="All Budget Divisions"/>
    <s v="CD-73 - Procurement"/>
    <x v="1"/>
    <s v="USF"/>
    <s v="Employee Expenses"/>
    <s v="Compensation and Benefits"/>
    <n v="5570.4354000000003"/>
    <s v="73-730-73.62306"/>
    <s v="730-Procurement"/>
    <s v="730"/>
    <x v="4"/>
    <x v="3"/>
  </r>
  <r>
    <x v="5"/>
    <x v="15"/>
    <x v="5"/>
    <n v="2"/>
    <n v="2"/>
    <n v="42"/>
    <x v="11"/>
    <n v="26"/>
    <n v="52"/>
    <x v="1"/>
    <n v="2"/>
    <s v="2. EXP - Operating Expense"/>
    <n v="29"/>
    <x v="4"/>
    <n v="1201"/>
    <n v="43822.82"/>
    <n v="3754.51"/>
    <n v="3261.92"/>
    <n v="3426.12"/>
    <n v="3595.81"/>
    <n v="3584.81"/>
    <n v="3431.62"/>
    <n v="3754.51"/>
    <n v="3446.86"/>
    <n v="3590.31"/>
    <n v="3831.51"/>
    <n v="3267.42"/>
    <n v="4877.42"/>
    <n v="3754.51"/>
    <n v="3261.92"/>
    <n v="3426.12"/>
    <n v="3595.81"/>
    <n v="3584.81"/>
    <n v="3431.62"/>
    <n v="3754.51"/>
    <n v="3446.86"/>
    <n v="3590.31"/>
    <n v="3831.51"/>
    <n v="3267.42"/>
    <n v="4877.42"/>
    <n v="43822.82"/>
    <n v="43822.82"/>
    <s v="All Budget Divisions"/>
    <s v="CD-70 - Finance"/>
    <x v="1"/>
    <s v="USF"/>
    <s v="Employee Expenses"/>
    <s v="Compensation and Benefits"/>
    <n v="0"/>
    <s v="70-735-70.62306"/>
    <s v="735-Facilities"/>
    <s v="735"/>
    <x v="4"/>
    <x v="3"/>
  </r>
  <r>
    <x v="5"/>
    <x v="16"/>
    <x v="9"/>
    <n v="2"/>
    <n v="2"/>
    <n v="55"/>
    <x v="9"/>
    <n v="26"/>
    <n v="59"/>
    <x v="2"/>
    <n v="2"/>
    <s v="2. EXP - Operating Expense"/>
    <n v="29"/>
    <x v="4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4"/>
    <x v="9"/>
    <x v="1"/>
    <n v="1"/>
    <n v="1"/>
    <n v="37"/>
    <x v="5"/>
    <n v="26"/>
    <n v="50"/>
    <x v="0"/>
    <n v="1"/>
    <s v="1. T4000 - Revenue"/>
    <n v="1"/>
    <x v="58"/>
    <n v="906"/>
    <n v="0"/>
    <n v="-2820958.38"/>
    <n v="-3070493.44"/>
    <n v="-2935882.07"/>
    <n v="-3408212.23"/>
    <n v="-2875140.2"/>
    <n v="-2709673.45"/>
    <n v="-2959473.25"/>
    <n v="-3163081.41"/>
    <n v="-2916716.69"/>
    <n v="-3175963.75"/>
    <n v="-2846401.13"/>
    <n v="-3460665.08"/>
    <n v="0"/>
    <n v="0"/>
    <n v="0"/>
    <n v="0"/>
    <n v="0"/>
    <n v="0"/>
    <n v="0"/>
    <n v="0"/>
    <n v="0"/>
    <n v="0"/>
    <n v="0"/>
    <n v="0"/>
    <n v="-36342661.079999998"/>
    <n v="0"/>
    <s v="All Budget Divisions"/>
    <s v="BD-50 - Rural Health Care"/>
    <x v="2"/>
    <s v="USF"/>
    <s v="Revenue"/>
    <s v="Revenue"/>
    <n v="36342661.079999998"/>
    <s v="50-500-50.40000"/>
    <s v="500-Rural Health Care"/>
    <s v="500"/>
    <x v="58"/>
    <x v="0"/>
  </r>
  <r>
    <x v="0"/>
    <x v="0"/>
    <x v="0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992.97"/>
    <n v="17405.07"/>
    <n v="508.54"/>
    <n v="0"/>
    <n v="13858"/>
    <n v="1122"/>
    <n v="6749.65"/>
    <n v="38270.35"/>
    <n v="38270.35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0"/>
    <x v="6"/>
    <x v="1"/>
    <n v="2"/>
    <n v="2"/>
    <n v="37"/>
    <x v="5"/>
    <n v="26"/>
    <n v="50"/>
    <x v="0"/>
    <n v="2"/>
    <s v="2. EXP - Operating Expense"/>
    <n v="16"/>
    <x v="1"/>
    <n v="1346"/>
    <n v="120000"/>
    <n v="2118"/>
    <n v="9510"/>
    <n v="9510"/>
    <n v="10218"/>
    <n v="9600"/>
    <n v="9156"/>
    <n v="7194"/>
    <n v="10386"/>
    <n v="9564"/>
    <n v="0"/>
    <n v="0"/>
    <n v="0"/>
    <n v="10000"/>
    <n v="10000"/>
    <n v="10000"/>
    <n v="10000"/>
    <n v="10000"/>
    <n v="10000"/>
    <n v="10000"/>
    <n v="10000"/>
    <n v="10000"/>
    <n v="10000"/>
    <n v="10000"/>
    <n v="10000"/>
    <n v="77256"/>
    <n v="90000"/>
    <s v="All Budget Divisions"/>
    <s v="BD-50 - Rural Health Care"/>
    <x v="2"/>
    <s v="USF"/>
    <s v="Professional Services"/>
    <s v="Contract Labor"/>
    <n v="12744"/>
    <s v="50-500-50.61400"/>
    <s v="500-Rural Health Care"/>
    <s v="500"/>
    <x v="1"/>
    <x v="1"/>
  </r>
  <r>
    <x v="0"/>
    <x v="5"/>
    <x v="4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4"/>
    <x v="8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3"/>
    <x v="3"/>
    <n v="2"/>
    <n v="2"/>
    <n v="45"/>
    <x v="6"/>
    <n v="26"/>
    <n v="58"/>
    <x v="4"/>
    <n v="2"/>
    <s v="2. EXP - Operating Expense"/>
    <n v="24"/>
    <x v="3"/>
    <n v="1431"/>
    <n v="34707.82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0"/>
    <n v="3683.08"/>
    <n v="3858.46"/>
    <n v="4033.85"/>
    <n v="3683.08"/>
    <n v="3858.46"/>
    <n v="3858.46"/>
    <n v="3683.08"/>
    <n v="4033.85"/>
    <n v="4801.2"/>
    <n v="4015.5"/>
    <s v="All Budget Divisions"/>
    <s v="CD-80 - Audit and Assurance"/>
    <x v="1"/>
    <s v="USF"/>
    <s v="Employee Expenses"/>
    <s v="Compensation and Benefits"/>
    <n v="-785.7"/>
    <s v="80-854-80.62301"/>
    <s v="854-Payment Quality Assurance"/>
    <s v="854"/>
    <x v="3"/>
    <x v="3"/>
  </r>
  <r>
    <x v="5"/>
    <x v="10"/>
    <x v="1"/>
    <n v="2"/>
    <n v="2"/>
    <n v="52"/>
    <x v="10"/>
    <n v="26"/>
    <n v="59"/>
    <x v="2"/>
    <n v="6"/>
    <s v="X00000 - Capital Expenses"/>
    <n v="138"/>
    <x v="7"/>
    <n v="1300"/>
    <n v="2519912"/>
    <n v="0"/>
    <n v="0"/>
    <n v="0"/>
    <n v="-124888.45"/>
    <n v="0"/>
    <n v="0"/>
    <n v="0"/>
    <n v="0"/>
    <n v="0"/>
    <n v="0"/>
    <n v="0"/>
    <n v="0"/>
    <n v="194587"/>
    <n v="313007"/>
    <n v="108847"/>
    <n v="301029"/>
    <n v="344280"/>
    <n v="304698"/>
    <n v="298316"/>
    <n v="194309"/>
    <n v="179802"/>
    <n v="209583"/>
    <n v="196927"/>
    <n v="-125473"/>
    <n v="-124888.45"/>
    <n v="2519912"/>
    <s v="All Budget Divisions"/>
    <s v="DA-30 - High Cost (DA)"/>
    <x v="4"/>
    <s v="USF"/>
    <s v="Professional Services"/>
    <s v="Other Professional Services"/>
    <n v="2644800.4500000002"/>
    <s v="90-916-30.X00005"/>
    <s v="916-IT HC Support"/>
    <s v="916"/>
    <x v="7"/>
    <x v="5"/>
  </r>
  <r>
    <x v="0"/>
    <x v="5"/>
    <x v="4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2"/>
    <x v="2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9"/>
    <x v="12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2"/>
    <x v="2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2"/>
    <x v="2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18"/>
    <x v="11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0"/>
    <x v="0"/>
    <n v="2"/>
    <n v="2"/>
    <n v="34"/>
    <x v="7"/>
    <n v="26"/>
    <n v="47"/>
    <x v="5"/>
    <n v="3"/>
    <s v="4. USAC_DEBIT - USAC Administration (Debit to SM)"/>
    <n v="123"/>
    <x v="62"/>
    <n v="1335"/>
    <n v="2424439.17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9799.36"/>
    <n v="203194.31"/>
    <n v="199600.04"/>
    <n v="195013.96"/>
    <n v="194335.1"/>
    <n v="194335.1"/>
    <n v="194335.95"/>
    <n v="1841433.02"/>
    <n v="1841433.02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14"/>
    <x v="8"/>
    <n v="2"/>
    <n v="2"/>
    <n v="37"/>
    <x v="5"/>
    <n v="26"/>
    <n v="50"/>
    <x v="0"/>
    <n v="3"/>
    <s v="4. USAC_DEBIT - USAC Administration (Debit to SM)"/>
    <n v="123"/>
    <x v="62"/>
    <n v="1346"/>
    <n v="877739.89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73530.7"/>
    <n v="74780.12"/>
    <n v="73457.34"/>
    <n v="67955"/>
    <n v="67955"/>
    <n v="67955"/>
    <n v="67955.289999999994"/>
    <n v="605919.6"/>
    <n v="605919.6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5"/>
    <x v="10"/>
    <x v="1"/>
    <n v="2"/>
    <n v="2"/>
    <n v="35"/>
    <x v="12"/>
    <n v="26"/>
    <n v="48"/>
    <x v="7"/>
    <n v="3"/>
    <s v="4. USAC_DEBIT - USAC Administration (Debit to SM)"/>
    <n v="124"/>
    <x v="63"/>
    <n v="1118"/>
    <n v="190477.28049999999"/>
    <n v="18204.63"/>
    <n v="17078.37"/>
    <n v="15962.03"/>
    <n v="16362.12"/>
    <n v="15989.94"/>
    <n v="16461.12"/>
    <n v="15604.65"/>
    <n v="15560.1"/>
    <n v="19990.88"/>
    <n v="17940.3"/>
    <n v="17789.669999999998"/>
    <n v="16950.38"/>
    <n v="15517.2497"/>
    <n v="15317.7407"/>
    <n v="17114.665700000001"/>
    <n v="15679.854799999999"/>
    <n v="15571.2945"/>
    <n v="15922.855100000001"/>
    <n v="16473.050800000001"/>
    <n v="17464.5458"/>
    <n v="15419.0412"/>
    <n v="15754.468999999999"/>
    <n v="14986.4805"/>
    <n v="15256.0327"/>
    <n v="203894.19"/>
    <n v="190477.28049999999"/>
    <s v="All Budget Divisions"/>
    <s v="BD-30 - High Cost"/>
    <x v="4"/>
    <s v="USF"/>
    <s v="Allocations"/>
    <s v="Allocations"/>
    <n v="-13416.9095"/>
    <s v="30-300-30.90233"/>
    <s v="300-High Cost"/>
    <s v="300"/>
    <x v="63"/>
    <x v="0"/>
  </r>
  <r>
    <x v="2"/>
    <x v="4"/>
    <x v="1"/>
    <n v="2"/>
    <n v="2"/>
    <n v="53"/>
    <x v="16"/>
    <n v="26"/>
    <n v="59"/>
    <x v="2"/>
    <n v="6"/>
    <s v="X00000 - Capital Expenses"/>
    <n v="138"/>
    <x v="7"/>
    <n v="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2"/>
    <x v="2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4"/>
    <x v="9"/>
    <x v="1"/>
    <n v="2"/>
    <n v="2"/>
    <n v="48"/>
    <x v="8"/>
    <n v="26"/>
    <n v="52"/>
    <x v="1"/>
    <n v="2"/>
    <s v="2. EXP - Operating Expense"/>
    <n v="101"/>
    <x v="10"/>
    <n v="9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8"/>
    <x v="11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3"/>
    <x v="8"/>
    <x v="1"/>
    <n v="2"/>
    <n v="2"/>
    <n v="55"/>
    <x v="9"/>
    <n v="26"/>
    <n v="59"/>
    <x v="2"/>
    <n v="2"/>
    <s v="2. EXP - Operating Expense"/>
    <n v="105"/>
    <x v="11"/>
    <n v="819"/>
    <n v="6071.9948999999997"/>
    <n v="0"/>
    <n v="0"/>
    <n v="0"/>
    <n v="0"/>
    <n v="0"/>
    <n v="0"/>
    <n v="0"/>
    <n v="0"/>
    <n v="0"/>
    <n v="0"/>
    <n v="0"/>
    <n v="0"/>
    <n v="25.384599999999999"/>
    <n v="23.076899999999998"/>
    <n v="26.538499999999999"/>
    <n v="23.076899999999998"/>
    <n v="26.538499999999999"/>
    <n v="25.384599999999999"/>
    <n v="24.230799999999999"/>
    <n v="26.538499999999999"/>
    <n v="24.230799999999999"/>
    <n v="25.384599999999999"/>
    <n v="1179.7836"/>
    <n v="4641.8266000000003"/>
    <n v="0"/>
    <n v="6071.9948999999997"/>
    <s v="All Budget Divisions"/>
    <s v="DA-20 - Schools &amp; Libraries (DA)"/>
    <x v="3"/>
    <s v="USF"/>
    <s v="Employee Expenses"/>
    <s v="Compensation and Benefits"/>
    <n v="6071.9948999999997"/>
    <s v="90-902-20.68005"/>
    <s v="902-Business Relationship Management"/>
    <s v="902"/>
    <x v="11"/>
    <x v="3"/>
  </r>
  <r>
    <x v="0"/>
    <x v="3"/>
    <x v="3"/>
    <n v="2"/>
    <n v="2"/>
    <n v="55"/>
    <x v="9"/>
    <n v="26"/>
    <n v="59"/>
    <x v="2"/>
    <n v="2"/>
    <s v="2. EXP - Operating Expense"/>
    <n v="105"/>
    <x v="11"/>
    <n v="1509"/>
    <n v="11425.08"/>
    <n v="0"/>
    <n v="0"/>
    <n v="0"/>
    <n v="0"/>
    <n v="0"/>
    <n v="0"/>
    <n v="0"/>
    <n v="0"/>
    <n v="0"/>
    <n v="0"/>
    <n v="0"/>
    <n v="0"/>
    <n v="0"/>
    <n v="0"/>
    <n v="0"/>
    <n v="0"/>
    <n v="36.35"/>
    <n v="38.08"/>
    <n v="39.81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5"/>
    <x v="10"/>
    <x v="1"/>
    <n v="2"/>
    <n v="2"/>
    <n v="49"/>
    <x v="13"/>
    <n v="26"/>
    <n v="47"/>
    <x v="5"/>
    <n v="2"/>
    <s v="2. EXP - Operating Expense"/>
    <n v="107"/>
    <x v="12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5"/>
    <x v="10"/>
    <x v="1"/>
    <n v="2"/>
    <n v="2"/>
    <n v="46"/>
    <x v="3"/>
    <n v="26"/>
    <n v="59"/>
    <x v="2"/>
    <n v="2"/>
    <s v="2. EXP - Operating Expense"/>
    <n v="95"/>
    <x v="7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4"/>
    <x v="8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1"/>
    <x v="6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3"/>
    <x v="3"/>
    <n v="2"/>
    <n v="2"/>
    <n v="41"/>
    <x v="17"/>
    <n v="26"/>
    <n v="54"/>
    <x v="11"/>
    <n v="2"/>
    <s v="2. EXP - Operating Expense"/>
    <n v="97"/>
    <x v="16"/>
    <n v="1389"/>
    <n v="7990.7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0"/>
    <n v="1281"/>
    <n v="1661"/>
    <n v="562"/>
    <n v="705"/>
    <n v="783"/>
    <n v="1014"/>
    <n v="691"/>
    <n v="1144"/>
    <n v="326.55"/>
    <n v="149.69999999999999"/>
    <s v="All Budget Divisions"/>
    <s v="CD-65 - Office of the General Counsel"/>
    <x v="1"/>
    <s v="USF"/>
    <s v="Employee Expenses"/>
    <s v="Travel"/>
    <n v="-176.85"/>
    <s v="65-650-65.66800"/>
    <s v="650-Office of the General Counsel"/>
    <s v="650"/>
    <x v="16"/>
    <x v="7"/>
  </r>
  <r>
    <x v="0"/>
    <x v="13"/>
    <x v="7"/>
    <n v="2"/>
    <n v="2"/>
    <n v="39"/>
    <x v="1"/>
    <n v="26"/>
    <n v="52"/>
    <x v="1"/>
    <n v="2"/>
    <s v="2. EXP - Operating Expense"/>
    <n v="100"/>
    <x v="18"/>
    <n v="1369"/>
    <n v="226662.05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084.91"/>
    <n v="19952.41"/>
    <n v="18217.41"/>
    <n v="19084.91"/>
    <n v="19084.91"/>
    <n v="18217.41"/>
    <n v="19952.41"/>
    <n v="93067.68"/>
    <n v="93067.68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19"/>
    <x v="12"/>
    <n v="2"/>
    <n v="2"/>
    <n v="45"/>
    <x v="6"/>
    <n v="26"/>
    <n v="58"/>
    <x v="4"/>
    <n v="2"/>
    <s v="2. EXP - Operating Expense"/>
    <n v="100"/>
    <x v="18"/>
    <n v="1431"/>
    <n v="2186073.42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6702.07"/>
    <n v="195478.82"/>
    <n v="180074.02"/>
    <n v="188648.98"/>
    <n v="188648.98"/>
    <n v="180074.02"/>
    <n v="197223.93"/>
    <n v="1251403.49"/>
    <n v="1251403.49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0"/>
    <x v="0"/>
    <n v="2"/>
    <n v="2"/>
    <n v="42"/>
    <x v="11"/>
    <n v="26"/>
    <n v="55"/>
    <x v="6"/>
    <n v="2"/>
    <s v="2. EXP - Operating Expense"/>
    <n v="56"/>
    <x v="21"/>
    <n v="1398"/>
    <n v="11568.48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596.05999999999995"/>
    <n v="584.77"/>
    <n v="544.13"/>
    <n v="1109.33"/>
    <n v="1250"/>
    <n v="1250"/>
    <n v="1250"/>
    <n v="7818.48"/>
    <n v="7818.48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11"/>
    <x v="6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3"/>
    <x v="7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18"/>
    <x v="11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5"/>
    <x v="15"/>
    <x v="5"/>
    <n v="2"/>
    <n v="2"/>
    <n v="42"/>
    <x v="11"/>
    <n v="26"/>
    <n v="55"/>
    <x v="6"/>
    <n v="2"/>
    <s v="2. EXP - Operating Expense"/>
    <n v="85"/>
    <x v="97"/>
    <n v="1193"/>
    <n v="276039.56"/>
    <n v="4167"/>
    <n v="4167"/>
    <n v="4167"/>
    <n v="4167"/>
    <n v="4167"/>
    <n v="4167"/>
    <n v="4167"/>
    <n v="4167"/>
    <n v="7734.56"/>
    <n v="4167"/>
    <n v="179167"/>
    <n v="51635"/>
    <n v="4167"/>
    <n v="4167"/>
    <n v="4167"/>
    <n v="4167"/>
    <n v="4167"/>
    <n v="4167"/>
    <n v="4167"/>
    <n v="4167"/>
    <n v="7734.56"/>
    <n v="4167"/>
    <n v="179167"/>
    <n v="51635"/>
    <n v="276039.56"/>
    <n v="276039.56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5"/>
    <x v="15"/>
    <x v="5"/>
    <n v="2"/>
    <n v="2"/>
    <n v="36"/>
    <x v="14"/>
    <n v="26"/>
    <n v="49"/>
    <x v="10"/>
    <n v="2"/>
    <s v="2. EXP - Operating Expense"/>
    <n v="95"/>
    <x v="7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5"/>
    <x v="16"/>
    <x v="9"/>
    <n v="2"/>
    <n v="2"/>
    <n v="43"/>
    <x v="21"/>
    <n v="26"/>
    <n v="56"/>
    <x v="12"/>
    <n v="2"/>
    <s v="2. EXP - Operating Expense"/>
    <n v="38"/>
    <x v="26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2"/>
    <x v="4"/>
    <x v="1"/>
    <n v="2"/>
    <n v="2"/>
    <n v="46"/>
    <x v="3"/>
    <n v="26"/>
    <n v="59"/>
    <x v="2"/>
    <n v="2"/>
    <s v="2. EXP - Operating Expense"/>
    <n v="39"/>
    <x v="27"/>
    <n v="399"/>
    <n v="1199.9947"/>
    <n v="0"/>
    <n v="0"/>
    <n v="0"/>
    <n v="0"/>
    <n v="0"/>
    <n v="0"/>
    <n v="0"/>
    <n v="0"/>
    <n v="0"/>
    <n v="0"/>
    <n v="0"/>
    <n v="0"/>
    <n v="96.551299999999998"/>
    <n v="91.953599999999994"/>
    <n v="105.7466"/>
    <n v="101.149"/>
    <n v="96.551299999999998"/>
    <n v="101.149"/>
    <n v="101.149"/>
    <n v="101.149"/>
    <n v="101.149"/>
    <n v="96.551299999999998"/>
    <n v="101.149"/>
    <n v="105.7466"/>
    <n v="0"/>
    <n v="1199.9947"/>
    <s v="All Budget Divisions"/>
    <s v="CD-90 - Information Technology"/>
    <x v="1"/>
    <s v="USF"/>
    <s v="Employee Expenses"/>
    <s v="Team Building"/>
    <n v="1199.9947"/>
    <s v="90-909-90.62505"/>
    <s v="909-Project Management Office"/>
    <s v="909"/>
    <x v="27"/>
    <x v="4"/>
  </r>
  <r>
    <x v="0"/>
    <x v="19"/>
    <x v="12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6"/>
    <x v="1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1"/>
    <x v="1"/>
    <x v="1"/>
    <n v="2"/>
    <n v="2"/>
    <n v="42"/>
    <x v="11"/>
    <n v="26"/>
    <n v="52"/>
    <x v="1"/>
    <n v="2"/>
    <s v="2. EXP - Operating Expense"/>
    <n v="49"/>
    <x v="93"/>
    <n v="538"/>
    <n v="0"/>
    <n v="0"/>
    <n v="0"/>
    <n v="0"/>
    <n v="0"/>
    <n v="0"/>
    <n v="0"/>
    <n v="0"/>
    <n v="0"/>
    <n v="0"/>
    <n v="0"/>
    <n v="551.20000000000005"/>
    <n v="0"/>
    <n v="0"/>
    <n v="0"/>
    <n v="0"/>
    <n v="0"/>
    <n v="0"/>
    <n v="0"/>
    <n v="0"/>
    <n v="0"/>
    <n v="0"/>
    <n v="0"/>
    <n v="0"/>
    <n v="0"/>
    <n v="551.20000000000005"/>
    <n v="0"/>
    <s v="All Budget Divisions"/>
    <s v="CD-70 - Finance"/>
    <x v="1"/>
    <s v="USF"/>
    <s v="General and Administrative"/>
    <s v="Hardware and Equipment"/>
    <n v="-551.20000000000005"/>
    <s v="70-735-70.64300"/>
    <s v="735-Facilities"/>
    <s v="735"/>
    <x v="93"/>
    <x v="14"/>
  </r>
  <r>
    <x v="1"/>
    <x v="1"/>
    <x v="1"/>
    <n v="2"/>
    <n v="2"/>
    <n v="47"/>
    <x v="2"/>
    <n v="26"/>
    <n v="60"/>
    <x v="9"/>
    <n v="2"/>
    <s v="2. EXP - Operating Expense"/>
    <n v="56"/>
    <x v="21"/>
    <n v="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2"/>
    <x v="2"/>
    <n v="2"/>
    <n v="2"/>
    <n v="45"/>
    <x v="6"/>
    <n v="26"/>
    <n v="58"/>
    <x v="4"/>
    <n v="2"/>
    <s v="2. EXP - Operating Expense"/>
    <n v="27"/>
    <x v="38"/>
    <n v="1423"/>
    <n v="37973.83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3243.77"/>
    <n v="3096.32"/>
    <n v="3243.77"/>
    <n v="3391.21"/>
    <n v="3096.32"/>
    <n v="3243.77"/>
    <n v="3243.77"/>
    <n v="3096.32"/>
    <n v="3391.21"/>
    <n v="8927.3700000000008"/>
    <n v="8927.3700000000008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2"/>
    <x v="2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5"/>
    <x v="20"/>
    <x v="13"/>
    <n v="2"/>
    <n v="2"/>
    <n v="42"/>
    <x v="11"/>
    <n v="26"/>
    <n v="55"/>
    <x v="6"/>
    <n v="2"/>
    <s v="2. EXP - Operating Expense"/>
    <n v="30"/>
    <x v="39"/>
    <n v="1207"/>
    <n v="-2131.02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4.84140000000002"/>
    <n v="-368.78989999999999"/>
    <n v="-357.65249999999997"/>
    <n v="-346.11540000000002"/>
    <n v="-291.32560000000001"/>
    <n v="-362.29880000000003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5"/>
    <x v="20"/>
    <x v="13"/>
    <n v="2"/>
    <n v="2"/>
    <n v="46"/>
    <x v="3"/>
    <n v="26"/>
    <n v="59"/>
    <x v="2"/>
    <n v="2"/>
    <s v="2. EXP - Operating Expense"/>
    <n v="30"/>
    <x v="39"/>
    <n v="1254"/>
    <n v="-7191.14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317.4688000000001"/>
    <n v="-1167.9898000000001"/>
    <n v="-1201.0391"/>
    <n v="-1236.5108"/>
    <n v="-1030.4277999999999"/>
    <n v="-1237.7085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4"/>
    <x v="8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3"/>
    <x v="3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4"/>
    <x v="8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5"/>
    <x v="15"/>
    <x v="5"/>
    <n v="2"/>
    <n v="2"/>
    <n v="54"/>
    <x v="15"/>
    <n v="26"/>
    <n v="59"/>
    <x v="2"/>
    <n v="2"/>
    <s v="2. EXP - Operating Expense"/>
    <n v="26"/>
    <x v="51"/>
    <n v="1320"/>
    <n v="177041.37"/>
    <n v="14964.42"/>
    <n v="14964.42"/>
    <n v="13655.84"/>
    <n v="13776.33"/>
    <n v="14964.42"/>
    <n v="14964.42"/>
    <n v="14964.42"/>
    <n v="14964.42"/>
    <n v="14964.42"/>
    <n v="14929.42"/>
    <n v="14964.42"/>
    <n v="14964.42"/>
    <n v="14964.42"/>
    <n v="14964.42"/>
    <n v="13655.84"/>
    <n v="13776.33"/>
    <n v="14964.42"/>
    <n v="14964.42"/>
    <n v="14964.42"/>
    <n v="14964.42"/>
    <n v="14964.42"/>
    <n v="14929.42"/>
    <n v="14964.42"/>
    <n v="14964.42"/>
    <n v="177041.37"/>
    <n v="177041.37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0"/>
    <x v="18"/>
    <x v="11"/>
    <n v="2"/>
    <n v="2"/>
    <n v="35"/>
    <x v="12"/>
    <n v="26"/>
    <n v="48"/>
    <x v="7"/>
    <n v="2"/>
    <s v="2. EXP - Operating Expense"/>
    <n v="26"/>
    <x v="51"/>
    <n v="1340"/>
    <n v="830441.26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62879.38"/>
    <n v="69167.320000000007"/>
    <n v="69167.320000000007"/>
    <n v="66023.350000000006"/>
    <n v="69167.320000000007"/>
    <n v="72311.289999999994"/>
    <n v="66023.350000000006"/>
    <n v="69167.320000000007"/>
    <n v="69167.320000000007"/>
    <n v="66023.350000000006"/>
    <n v="72311.289999999994"/>
    <n v="79032.649999999994"/>
    <n v="79032.649999999994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0"/>
    <x v="0"/>
    <n v="2"/>
    <n v="2"/>
    <n v="52"/>
    <x v="10"/>
    <n v="26"/>
    <n v="59"/>
    <x v="2"/>
    <n v="2"/>
    <s v="2. EXP - Operating Expense"/>
    <n v="26"/>
    <x v="51"/>
    <n v="1469"/>
    <n v="40576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364.98"/>
    <n v="3364.98"/>
    <n v="3364.98"/>
    <n v="3354.98"/>
    <n v="3437.06"/>
    <n v="3280.83"/>
    <n v="3593.29"/>
    <n v="30264.82"/>
    <n v="30264.82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15"/>
    <x v="5"/>
    <n v="2"/>
    <n v="2"/>
    <n v="48"/>
    <x v="8"/>
    <n v="26"/>
    <n v="59"/>
    <x v="2"/>
    <n v="2"/>
    <s v="2. EXP - Operating Expense"/>
    <n v="16"/>
    <x v="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4"/>
    <x v="8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0"/>
    <x v="0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2"/>
    <x v="2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5"/>
    <x v="20"/>
    <x v="13"/>
    <n v="2"/>
    <n v="2"/>
    <n v="42"/>
    <x v="11"/>
    <n v="26"/>
    <n v="55"/>
    <x v="6"/>
    <n v="2"/>
    <s v="2. EXP - Operating Expense"/>
    <n v="21"/>
    <x v="42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7"/>
    <x v="10"/>
    <n v="2"/>
    <n v="2"/>
    <n v="37"/>
    <x v="5"/>
    <n v="26"/>
    <n v="50"/>
    <x v="0"/>
    <n v="2"/>
    <s v="2. EXP - Operating Expense"/>
    <n v="26"/>
    <x v="51"/>
    <n v="1346"/>
    <n v="1029322.82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88241.01"/>
    <n v="88241.01"/>
    <n v="84230.06"/>
    <n v="88241.01"/>
    <n v="92251.97"/>
    <n v="84230.06"/>
    <n v="88241.01"/>
    <n v="88241.01"/>
    <n v="84230.06"/>
    <n v="92251.97"/>
    <n v="150923.65"/>
    <n v="150923.65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5"/>
    <x v="15"/>
    <x v="5"/>
    <n v="2"/>
    <n v="2"/>
    <n v="42"/>
    <x v="11"/>
    <n v="26"/>
    <n v="52"/>
    <x v="1"/>
    <n v="6"/>
    <s v="X00000 - Capital Expenses"/>
    <n v="143"/>
    <x v="52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5"/>
    <x v="10"/>
    <x v="1"/>
    <n v="2"/>
    <n v="2"/>
    <n v="34"/>
    <x v="7"/>
    <n v="26"/>
    <n v="47"/>
    <x v="5"/>
    <n v="2"/>
    <s v="2. EXP - Operating Expense"/>
    <n v="146"/>
    <x v="5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6"/>
    <x v="1"/>
    <n v="2"/>
    <n v="2"/>
    <n v="37"/>
    <x v="5"/>
    <n v="26"/>
    <n v="50"/>
    <x v="0"/>
    <n v="3"/>
    <s v="4. USAC_DEBIT - USAC Administration (Debit to SM)"/>
    <n v="122"/>
    <x v="31"/>
    <n v="1346"/>
    <n v="13420.43"/>
    <n v="165.88"/>
    <n v="602.21"/>
    <n v="921.53"/>
    <n v="1383.08"/>
    <n v="859.51"/>
    <n v="749.19"/>
    <n v="1015.11"/>
    <n v="782.22"/>
    <n v="1125.3699999999999"/>
    <n v="0"/>
    <n v="0"/>
    <n v="0"/>
    <n v="1087.5999999999999"/>
    <n v="1046.8"/>
    <n v="1139.75"/>
    <n v="1086.4000000000001"/>
    <n v="1177.83"/>
    <n v="1299.9100000000001"/>
    <n v="1001.52"/>
    <n v="1060.98"/>
    <n v="1067.53"/>
    <n v="1177.17"/>
    <n v="1085.0899999999999"/>
    <n v="1189.8499999999999"/>
    <n v="7604.1"/>
    <n v="9968.32"/>
    <s v="All Budget Divisions"/>
    <s v="BD-50 - Rural Health Care"/>
    <x v="2"/>
    <s v="USF"/>
    <s v="Allocations"/>
    <s v="Allocations"/>
    <n v="2364.2199999999998"/>
    <s v="50-500-50.90210"/>
    <s v="500-Rural Health Care"/>
    <s v="500"/>
    <x v="31"/>
    <x v="0"/>
  </r>
  <r>
    <x v="5"/>
    <x v="16"/>
    <x v="9"/>
    <n v="2"/>
    <n v="2"/>
    <n v="36"/>
    <x v="14"/>
    <n v="26"/>
    <n v="49"/>
    <x v="10"/>
    <n v="3"/>
    <s v="4. USAC_DEBIT - USAC Administration (Debit to SM)"/>
    <n v="128"/>
    <x v="66"/>
    <n v="1121"/>
    <n v="41491.360000000001"/>
    <n v="3201.33"/>
    <n v="3357.73"/>
    <n v="3505.73"/>
    <n v="4254.87"/>
    <n v="7936.74"/>
    <n v="3225.25"/>
    <n v="3943.13"/>
    <n v="3349.62"/>
    <n v="3437.07"/>
    <n v="5279.89"/>
    <n v="2649.47"/>
    <n v="3697.67"/>
    <n v="3201.33"/>
    <n v="3357.73"/>
    <n v="3505.73"/>
    <n v="4254.87"/>
    <n v="7936.74"/>
    <n v="3225.25"/>
    <n v="3943.13"/>
    <n v="3349.62"/>
    <n v="3437.07"/>
    <n v="5279.89"/>
    <n v="0"/>
    <n v="0"/>
    <n v="47838.5"/>
    <n v="41491.360000000001"/>
    <s v="All Budget Divisions"/>
    <s v="BD-40 - Lifeline"/>
    <x v="5"/>
    <s v="USF"/>
    <s v="Allocations"/>
    <s v="Allocations"/>
    <n v="-6347.14"/>
    <s v="40-400-40.90260"/>
    <s v="400-Lifeline"/>
    <s v="400"/>
    <x v="66"/>
    <x v="0"/>
  </r>
  <r>
    <x v="6"/>
    <x v="12"/>
    <x v="6"/>
    <n v="2"/>
    <n v="2"/>
    <n v="36"/>
    <x v="14"/>
    <n v="26"/>
    <n v="49"/>
    <x v="10"/>
    <n v="3"/>
    <s v="4. USAC_DEBIT - USAC Administration (Debit to SM)"/>
    <n v="128"/>
    <x v="66"/>
    <n v="1523"/>
    <n v="45670.437533999997"/>
    <n v="0"/>
    <n v="0"/>
    <n v="0"/>
    <n v="0"/>
    <n v="0"/>
    <n v="0"/>
    <n v="0"/>
    <n v="0"/>
    <n v="0"/>
    <n v="0"/>
    <n v="0"/>
    <n v="0"/>
    <n v="3372.2477829999998"/>
    <n v="2779.687265"/>
    <n v="4799.7289849999997"/>
    <n v="3947.7691030000001"/>
    <n v="4136.9938769999999"/>
    <n v="3506.7677640000002"/>
    <n v="4111.8834800000004"/>
    <n v="3361.2619840000002"/>
    <n v="3673.3483409999999"/>
    <n v="4036.7764910000001"/>
    <n v="3692.405338"/>
    <n v="4251.5671229999998"/>
    <n v="0"/>
    <n v="0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5"/>
    <x v="10"/>
    <x v="1"/>
    <n v="2"/>
    <n v="2"/>
    <n v="48"/>
    <x v="8"/>
    <n v="26"/>
    <n v="59"/>
    <x v="2"/>
    <n v="6"/>
    <s v="X00000 - Capital Expenses"/>
    <n v="137"/>
    <x v="43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2"/>
    <x v="2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6"/>
    <x v="12"/>
    <x v="6"/>
    <n v="2"/>
    <n v="2"/>
    <n v="53"/>
    <x v="16"/>
    <n v="26"/>
    <n v="59"/>
    <x v="2"/>
    <n v="6"/>
    <s v="X00000 - Capital Expenses"/>
    <n v="138"/>
    <x v="7"/>
    <n v="1673"/>
    <n v="6097"/>
    <n v="0"/>
    <n v="0"/>
    <n v="0"/>
    <n v="0"/>
    <n v="0"/>
    <n v="0"/>
    <n v="0"/>
    <n v="0"/>
    <n v="0"/>
    <n v="0"/>
    <n v="0"/>
    <n v="0"/>
    <n v="0"/>
    <n v="0"/>
    <n v="0"/>
    <n v="0"/>
    <n v="0"/>
    <n v="6097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3"/>
    <x v="3"/>
    <n v="2"/>
    <n v="2"/>
    <n v="46"/>
    <x v="3"/>
    <n v="26"/>
    <n v="59"/>
    <x v="2"/>
    <n v="2"/>
    <s v="2. EXP - Operating Expense"/>
    <n v="100"/>
    <x v="18"/>
    <n v="1473"/>
    <n v="2166772.64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0"/>
    <n v="194545.24"/>
    <n v="203809.3"/>
    <n v="213073.36"/>
    <n v="194545.24"/>
    <n v="203809.3"/>
    <n v="203809.3"/>
    <n v="194545.24"/>
    <n v="213073.36"/>
    <n v="643762.27"/>
    <n v="545562.30000000005"/>
    <s v="All Budget Divisions"/>
    <s v="CD-90 - Information Technology"/>
    <x v="1"/>
    <s v="USF"/>
    <s v="Employee Expenses"/>
    <s v="Compensation and Benefits"/>
    <n v="-98199.97"/>
    <s v="90-909-90.68000"/>
    <s v="909-Project Management Office"/>
    <s v="909"/>
    <x v="18"/>
    <x v="3"/>
  </r>
  <r>
    <x v="0"/>
    <x v="19"/>
    <x v="12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7"/>
    <x v="5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7"/>
    <x v="10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5"/>
    <x v="16"/>
    <x v="9"/>
    <n v="2"/>
    <n v="2"/>
    <n v="33"/>
    <x v="20"/>
    <n v="26"/>
    <n v="55"/>
    <x v="6"/>
    <n v="2"/>
    <s v="2. EXP - Operating Expense"/>
    <n v="110"/>
    <x v="46"/>
    <n v="1110"/>
    <n v="0"/>
    <n v="0"/>
    <n v="0"/>
    <n v="0"/>
    <n v="0"/>
    <n v="0"/>
    <n v="0"/>
    <n v="0"/>
    <n v="0"/>
    <n v="0"/>
    <n v="0"/>
    <n v="0"/>
    <n v="-27926.22"/>
    <n v="0"/>
    <n v="0"/>
    <n v="0"/>
    <n v="0"/>
    <n v="0"/>
    <n v="0"/>
    <n v="0"/>
    <n v="0"/>
    <n v="0"/>
    <n v="0"/>
    <n v="0"/>
    <n v="0"/>
    <n v="-27926.22"/>
    <n v="0"/>
    <s v="All Budget Divisions"/>
    <s v="CD-10 - Contributors/499"/>
    <x v="1"/>
    <s v="USF"/>
    <s v="Employee Expenses"/>
    <s v="Compensation and Benefits"/>
    <n v="27926.22"/>
    <s v="10-110-10.68100"/>
    <s v="110-Contributors"/>
    <s v="110"/>
    <x v="46"/>
    <x v="3"/>
  </r>
  <r>
    <x v="0"/>
    <x v="18"/>
    <x v="11"/>
    <n v="2"/>
    <n v="2"/>
    <n v="46"/>
    <x v="3"/>
    <n v="26"/>
    <n v="59"/>
    <x v="2"/>
    <n v="2"/>
    <s v="2. EXP - Operating Expense"/>
    <n v="83"/>
    <x v="13"/>
    <n v="1461"/>
    <n v="8894.68"/>
    <n v="0"/>
    <n v="0"/>
    <n v="0"/>
    <n v="0"/>
    <n v="0"/>
    <n v="0"/>
    <n v="0"/>
    <n v="0"/>
    <n v="0"/>
    <n v="0"/>
    <n v="0"/>
    <n v="0"/>
    <n v="0"/>
    <n v="994.99"/>
    <n v="1094.49"/>
    <n v="1094.49"/>
    <n v="1044.74"/>
    <n v="1094.49"/>
    <n v="1144.24"/>
    <n v="1044.74"/>
    <n v="337.2"/>
    <n v="207.45"/>
    <n v="198.02"/>
    <n v="639.83000000000004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5"/>
    <x v="4"/>
    <n v="2"/>
    <n v="2"/>
    <n v="53"/>
    <x v="16"/>
    <n v="26"/>
    <n v="59"/>
    <x v="2"/>
    <n v="2"/>
    <s v="2. EXP - Operating Expense"/>
    <n v="83"/>
    <x v="13"/>
    <n v="1491"/>
    <n v="126561.81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3092.9"/>
    <n v="11763.92"/>
    <n v="10361.129999999999"/>
    <n v="9323.76"/>
    <n v="6204.49"/>
    <n v="4302.05"/>
    <n v="7328.98"/>
    <n v="77277.48"/>
    <n v="77277.48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0"/>
    <x v="18"/>
    <x v="11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1"/>
    <x v="1"/>
    <x v="1"/>
    <n v="2"/>
    <n v="2"/>
    <n v="45"/>
    <x v="6"/>
    <n v="26"/>
    <n v="58"/>
    <x v="4"/>
    <n v="2"/>
    <s v="2. EXP - Operating Expense"/>
    <n v="100"/>
    <x v="18"/>
    <n v="571"/>
    <n v="1857203.7120000001"/>
    <n v="152153.15"/>
    <n v="120217.56"/>
    <n v="140489.89000000001"/>
    <n v="129400.29"/>
    <n v="138847.72"/>
    <n v="138252.72"/>
    <n v="132706.46"/>
    <n v="145158.98000000001"/>
    <n v="140380.75"/>
    <n v="126230.9"/>
    <n v="132241.89000000001"/>
    <n v="128758.51"/>
    <n v="150004.91519999999"/>
    <n v="142861.82399999999"/>
    <n v="164291.09760000001"/>
    <n v="150004.91519999999"/>
    <n v="157148.00640000001"/>
    <n v="157148.00640000001"/>
    <n v="150004.91519999999"/>
    <n v="164291.09760000001"/>
    <n v="157148.00640000001"/>
    <n v="150004.91519999999"/>
    <n v="157148.00640000001"/>
    <n v="157148.00640000001"/>
    <n v="1624838.82"/>
    <n v="1857203.7120000001"/>
    <s v="All Budget Divisions"/>
    <s v="CD-80 - Audit and Assurance"/>
    <x v="1"/>
    <s v="USF"/>
    <s v="Employee Expenses"/>
    <s v="Compensation and Benefits"/>
    <n v="232364.89199999999"/>
    <s v="80-854-80.68000"/>
    <s v="854-Payment Quality Assurance"/>
    <s v="854"/>
    <x v="18"/>
    <x v="3"/>
  </r>
  <r>
    <x v="5"/>
    <x v="15"/>
    <x v="5"/>
    <n v="2"/>
    <n v="2"/>
    <n v="46"/>
    <x v="3"/>
    <n v="26"/>
    <n v="59"/>
    <x v="2"/>
    <n v="2"/>
    <s v="2. EXP - Operating Expense"/>
    <n v="100"/>
    <x v="18"/>
    <n v="1311"/>
    <n v="4586125.4000000004"/>
    <n v="398607.79"/>
    <n v="347707.68"/>
    <n v="366410.44"/>
    <n v="387973.25"/>
    <n v="389423.44"/>
    <n v="377658.81"/>
    <n v="392658.21"/>
    <n v="374921.92"/>
    <n v="387757.36"/>
    <n v="404329.6"/>
    <n v="351834.05"/>
    <n v="406842.85"/>
    <n v="398607.79"/>
    <n v="347707.68"/>
    <n v="366410.44"/>
    <n v="387973.25"/>
    <n v="389423.44"/>
    <n v="377658.81"/>
    <n v="392658.21"/>
    <n v="374921.92"/>
    <n v="387757.36"/>
    <n v="404329.6"/>
    <n v="351834.05"/>
    <n v="406842.85"/>
    <n v="4586125.4000000004"/>
    <n v="4586125.4000000004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0"/>
    <x v="0"/>
    <x v="0"/>
    <n v="2"/>
    <n v="2"/>
    <n v="36"/>
    <x v="14"/>
    <n v="26"/>
    <n v="49"/>
    <x v="10"/>
    <n v="2"/>
    <s v="2. EXP - Operating Expense"/>
    <n v="100"/>
    <x v="18"/>
    <n v="1341"/>
    <n v="7470847.9299999997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15778.82999999996"/>
    <n v="649479.52"/>
    <n v="613641.99"/>
    <n v="632965.1"/>
    <n v="645810.31999999995"/>
    <n v="616455.31000000006"/>
    <n v="675165.34"/>
    <n v="5533416.96"/>
    <n v="5533416.96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1"/>
    <x v="6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8"/>
    <x v="11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5"/>
    <x v="15"/>
    <x v="5"/>
    <n v="2"/>
    <n v="2"/>
    <n v="39"/>
    <x v="1"/>
    <n v="26"/>
    <n v="52"/>
    <x v="1"/>
    <n v="2"/>
    <s v="2. EXP - Operating Expense"/>
    <n v="57"/>
    <x v="22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7"/>
    <x v="5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2"/>
    <x v="2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4"/>
    <x v="9"/>
    <x v="1"/>
    <n v="2"/>
    <n v="2"/>
    <n v="35"/>
    <x v="12"/>
    <n v="26"/>
    <n v="48"/>
    <x v="7"/>
    <n v="2"/>
    <s v="2. EXP - Operating Expense"/>
    <n v="83"/>
    <x v="13"/>
    <n v="897"/>
    <n v="386698.10729999997"/>
    <n v="41551.769999999997"/>
    <n v="31542.46"/>
    <n v="33258.83"/>
    <n v="34340.839999999997"/>
    <n v="36558.33"/>
    <n v="31245.01"/>
    <n v="35582.42"/>
    <n v="39444.620000000003"/>
    <n v="35175.120000000003"/>
    <n v="34624.99"/>
    <n v="32499.02"/>
    <n v="49160.24"/>
    <n v="44166.140299999999"/>
    <n v="33196.580099999999"/>
    <n v="32945.967100000002"/>
    <n v="34514.8226"/>
    <n v="36083.678200000002"/>
    <n v="31375.531800000001"/>
    <n v="35011.988499999999"/>
    <n v="31241.371999999999"/>
    <n v="27462.603599999999"/>
    <n v="27983.625100000001"/>
    <n v="23580.147199999999"/>
    <n v="29135.650799999999"/>
    <n v="434983.65"/>
    <n v="386698.10729999997"/>
    <s v="All Budget Divisions"/>
    <s v="BD-30 - High Cost"/>
    <x v="4"/>
    <s v="USF"/>
    <s v="Employee Expenses"/>
    <s v="Compensation and Benefits"/>
    <n v="-48285.542699999998"/>
    <s v="30-300-30.66000"/>
    <s v="300-High Cost"/>
    <s v="300"/>
    <x v="13"/>
    <x v="3"/>
  </r>
  <r>
    <x v="0"/>
    <x v="19"/>
    <x v="12"/>
    <n v="2"/>
    <n v="2"/>
    <n v="46"/>
    <x v="3"/>
    <n v="26"/>
    <n v="59"/>
    <x v="2"/>
    <n v="2"/>
    <s v="2. EXP - Operating Expense"/>
    <n v="32"/>
    <x v="47"/>
    <n v="1449"/>
    <n v="-1755.33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-211.43"/>
    <n v="-230.7"/>
    <n v="0"/>
    <n v="0"/>
    <n v="0"/>
    <n v="0"/>
    <n v="0"/>
    <n v="-1755.33"/>
    <n v="-1755.33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3"/>
    <x v="8"/>
    <x v="1"/>
    <n v="2"/>
    <n v="2"/>
    <n v="53"/>
    <x v="16"/>
    <n v="26"/>
    <n v="59"/>
    <x v="2"/>
    <n v="2"/>
    <s v="2. EXP - Operating Expense"/>
    <n v="39"/>
    <x v="27"/>
    <n v="861"/>
    <n v="1374.999994"/>
    <n v="0"/>
    <n v="0"/>
    <n v="0"/>
    <n v="0"/>
    <n v="0"/>
    <n v="0"/>
    <n v="0"/>
    <n v="0"/>
    <n v="0"/>
    <n v="0"/>
    <n v="0"/>
    <n v="0"/>
    <n v="116.39454499999999"/>
    <n v="105.813241"/>
    <n v="121.685247"/>
    <n v="105.813241"/>
    <n v="121.685247"/>
    <n v="116.39454499999999"/>
    <n v="111.103943"/>
    <n v="121.685247"/>
    <n v="111.103943"/>
    <n v="116.39454499999999"/>
    <n v="116.39454499999999"/>
    <n v="110.531705"/>
    <n v="0"/>
    <n v="1374.999994"/>
    <s v="All Budget Divisions"/>
    <s v="DA-40 - Lifeline (DA)"/>
    <x v="5"/>
    <s v="USF"/>
    <s v="Employee Expenses"/>
    <s v="Team Building"/>
    <n v="1374.999994"/>
    <s v="90-917-40.62505"/>
    <s v="917-IT Lifeline Support"/>
    <s v="917"/>
    <x v="27"/>
    <x v="4"/>
  </r>
  <r>
    <x v="5"/>
    <x v="15"/>
    <x v="5"/>
    <n v="2"/>
    <n v="2"/>
    <n v="46"/>
    <x v="3"/>
    <n v="26"/>
    <n v="59"/>
    <x v="2"/>
    <n v="2"/>
    <s v="2. EXP - Operating Expense"/>
    <n v="39"/>
    <x v="27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1"/>
    <x v="6"/>
    <n v="2"/>
    <n v="2"/>
    <n v="42"/>
    <x v="11"/>
    <n v="26"/>
    <n v="55"/>
    <x v="6"/>
    <n v="2"/>
    <s v="2. EXP - Operating Expense"/>
    <n v="39"/>
    <x v="27"/>
    <n v="1398"/>
    <n v="7875"/>
    <n v="560.92999999999995"/>
    <n v="37.53"/>
    <n v="633.01"/>
    <n v="435.98"/>
    <n v="162.65"/>
    <n v="217.68"/>
    <n v="175.78"/>
    <n v="31.81"/>
    <n v="673.08"/>
    <n v="0"/>
    <n v="0"/>
    <n v="0"/>
    <n v="656.25"/>
    <n v="656.25"/>
    <n v="656.25"/>
    <n v="656.25"/>
    <n v="656.25"/>
    <n v="656.25"/>
    <n v="656.25"/>
    <n v="656.25"/>
    <n v="656.25"/>
    <n v="656.25"/>
    <n v="656.25"/>
    <n v="656.25"/>
    <n v="2928.45"/>
    <n v="5906.25"/>
    <s v="All Budget Divisions"/>
    <s v="CD-70 - Finance"/>
    <x v="1"/>
    <s v="USF"/>
    <s v="Employee Expenses"/>
    <s v="Team Building"/>
    <n v="2977.8"/>
    <s v="70-700-70.62505"/>
    <s v="700-Finance"/>
    <s v="700"/>
    <x v="27"/>
    <x v="4"/>
  </r>
  <r>
    <x v="5"/>
    <x v="20"/>
    <x v="13"/>
    <n v="2"/>
    <n v="2"/>
    <n v="41"/>
    <x v="17"/>
    <n v="26"/>
    <n v="54"/>
    <x v="11"/>
    <n v="2"/>
    <s v="2. EXP - Operating Expense"/>
    <n v="44"/>
    <x v="57"/>
    <n v="1184"/>
    <n v="822"/>
    <n v="822"/>
    <n v="0"/>
    <n v="0"/>
    <n v="0"/>
    <n v="0"/>
    <n v="0"/>
    <n v="0"/>
    <n v="0"/>
    <n v="0"/>
    <n v="0"/>
    <n v="0"/>
    <n v="0"/>
    <n v="822"/>
    <n v="0"/>
    <n v="0"/>
    <n v="0"/>
    <n v="0"/>
    <n v="0"/>
    <n v="0"/>
    <n v="0"/>
    <n v="0"/>
    <n v="0"/>
    <n v="0"/>
    <n v="0"/>
    <n v="822"/>
    <n v="822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2"/>
    <x v="2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0"/>
    <x v="0"/>
    <n v="2"/>
    <n v="2"/>
    <n v="42"/>
    <x v="11"/>
    <n v="26"/>
    <n v="55"/>
    <x v="6"/>
    <n v="2"/>
    <s v="2. EXP - Operating Expense"/>
    <n v="26"/>
    <x v="51"/>
    <n v="1406"/>
    <n v="23251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2"/>
    <x v="4"/>
    <x v="1"/>
    <n v="2"/>
    <n v="2"/>
    <n v="42"/>
    <x v="11"/>
    <n v="26"/>
    <n v="52"/>
    <x v="1"/>
    <n v="2"/>
    <s v="2. EXP - Operating Expense"/>
    <n v="27"/>
    <x v="38"/>
    <n v="317"/>
    <n v="5247.6660000000002"/>
    <n v="238.19"/>
    <n v="251.12"/>
    <n v="244.27"/>
    <n v="244.27"/>
    <n v="244.27"/>
    <n v="244.27"/>
    <n v="244.27"/>
    <n v="244.27"/>
    <n v="244.27"/>
    <n v="244.22"/>
    <n v="244.27"/>
    <n v="244.27"/>
    <n v="422.226"/>
    <n v="402.12"/>
    <n v="462.43799999999999"/>
    <n v="442.33199999999999"/>
    <n v="422.226"/>
    <n v="442.33199999999999"/>
    <n v="442.33199999999999"/>
    <n v="442.33199999999999"/>
    <n v="442.33199999999999"/>
    <n v="422.226"/>
    <n v="442.33199999999999"/>
    <n v="462.43799999999999"/>
    <n v="2931.96"/>
    <n v="5247.6660000000002"/>
    <s v="All Budget Divisions"/>
    <s v="CD-70 - Finance"/>
    <x v="1"/>
    <s v="USF"/>
    <s v="Employee Expenses"/>
    <s v="Compensation and Benefits"/>
    <n v="2315.7060000000001"/>
    <s v="70-735-70.62304"/>
    <s v="735-Facilities"/>
    <s v="735"/>
    <x v="38"/>
    <x v="3"/>
  </r>
  <r>
    <x v="0"/>
    <x v="6"/>
    <x v="1"/>
    <n v="2"/>
    <n v="2"/>
    <n v="42"/>
    <x v="11"/>
    <n v="26"/>
    <n v="55"/>
    <x v="6"/>
    <n v="2"/>
    <s v="2. EXP - Operating Expense"/>
    <n v="29"/>
    <x v="4"/>
    <n v="1331"/>
    <n v="220395.37"/>
    <n v="6129.58"/>
    <n v="6129.58"/>
    <n v="6129.58"/>
    <n v="6129.58"/>
    <n v="6129.58"/>
    <n v="6129.58"/>
    <n v="6129.58"/>
    <n v="6129.58"/>
    <n v="6129.58"/>
    <n v="0"/>
    <n v="0"/>
    <n v="0"/>
    <n v="18577.39"/>
    <n v="16888.53"/>
    <n v="18577.39"/>
    <n v="18577.39"/>
    <n v="17732.96"/>
    <n v="18577.39"/>
    <n v="19421.810000000001"/>
    <n v="17732.96"/>
    <n v="18577.39"/>
    <n v="18577.39"/>
    <n v="17732.96"/>
    <n v="19421.810000000001"/>
    <n v="55166.22"/>
    <n v="164663.21"/>
    <s v="All Budget Divisions"/>
    <s v="CD-70 - Finance"/>
    <x v="1"/>
    <s v="USF"/>
    <s v="Employee Expenses"/>
    <s v="Compensation and Benefits"/>
    <n v="109496.99"/>
    <s v="10-100-10.62306"/>
    <s v="100-499"/>
    <s v="100"/>
    <x v="4"/>
    <x v="3"/>
  </r>
  <r>
    <x v="0"/>
    <x v="13"/>
    <x v="7"/>
    <n v="2"/>
    <n v="2"/>
    <n v="55"/>
    <x v="9"/>
    <n v="26"/>
    <n v="59"/>
    <x v="2"/>
    <n v="2"/>
    <s v="2. EXP - Operating Expense"/>
    <n v="29"/>
    <x v="4"/>
    <n v="1509"/>
    <n v="44448.37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4140.87"/>
    <n v="4329.09"/>
    <n v="3952.65"/>
    <n v="4140.87"/>
    <n v="4140.87"/>
    <n v="3952.65"/>
    <n v="4329.09"/>
    <n v="15462.28"/>
    <n v="15462.28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5"/>
    <x v="16"/>
    <x v="9"/>
    <n v="2"/>
    <n v="2"/>
    <n v="54"/>
    <x v="15"/>
    <n v="26"/>
    <n v="59"/>
    <x v="2"/>
    <n v="2"/>
    <s v="2. EXP - Operating Expense"/>
    <n v="30"/>
    <x v="39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3"/>
    <x v="8"/>
    <x v="1"/>
    <n v="2"/>
    <n v="2"/>
    <n v="52"/>
    <x v="10"/>
    <n v="26"/>
    <n v="59"/>
    <x v="2"/>
    <n v="2"/>
    <s v="2. EXP - Operating Expense"/>
    <n v="32"/>
    <x v="47"/>
    <n v="8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5"/>
    <x v="4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6"/>
    <x v="9"/>
    <n v="2"/>
    <n v="2"/>
    <n v="36"/>
    <x v="14"/>
    <n v="26"/>
    <n v="49"/>
    <x v="10"/>
    <n v="2"/>
    <s v="2. EXP - Operating Expense"/>
    <n v="26"/>
    <x v="5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5"/>
    <x v="16"/>
    <x v="9"/>
    <n v="2"/>
    <n v="2"/>
    <n v="45"/>
    <x v="6"/>
    <n v="26"/>
    <n v="58"/>
    <x v="4"/>
    <n v="2"/>
    <s v="2. EXP - Operating Expense"/>
    <n v="26"/>
    <x v="51"/>
    <n v="1224"/>
    <n v="704847.41"/>
    <n v="70092.86"/>
    <n v="70097.86"/>
    <n v="62054.44"/>
    <n v="57586.31"/>
    <n v="61103.98"/>
    <n v="67838.11"/>
    <n v="64548.31"/>
    <n v="66307.94"/>
    <n v="60083.42"/>
    <n v="63025.68"/>
    <n v="61652.68"/>
    <n v="63929.27"/>
    <n v="70092.86"/>
    <n v="70097.86"/>
    <n v="62054.44"/>
    <n v="57586.31"/>
    <n v="61103.98"/>
    <n v="67838.11"/>
    <n v="64548.31"/>
    <n v="66307.94"/>
    <n v="60083.42"/>
    <n v="63025.68"/>
    <n v="62108.5"/>
    <n v="0"/>
    <n v="768320.86"/>
    <n v="704847.41"/>
    <s v="All Budget Divisions"/>
    <s v="CD-80 - Audit and Assurance"/>
    <x v="1"/>
    <s v="USF"/>
    <s v="Employee Expenses"/>
    <s v="Compensation and Benefits"/>
    <n v="-63473.45"/>
    <s v="80-800-80.62303"/>
    <s v="800-Audit and Assurance"/>
    <s v="800"/>
    <x v="51"/>
    <x v="3"/>
  </r>
  <r>
    <x v="3"/>
    <x v="8"/>
    <x v="1"/>
    <n v="2"/>
    <n v="2"/>
    <n v="35"/>
    <x v="12"/>
    <n v="26"/>
    <n v="48"/>
    <x v="7"/>
    <n v="2"/>
    <s v="2. EXP - Operating Expense"/>
    <n v="27"/>
    <x v="38"/>
    <n v="676"/>
    <n v="43563"/>
    <n v="3139.43"/>
    <n v="3392.94"/>
    <n v="3002.8"/>
    <n v="3048.73"/>
    <n v="3146.68"/>
    <n v="3065.09"/>
    <n v="3065.09"/>
    <n v="3065.09"/>
    <n v="2971.46"/>
    <n v="3054.68"/>
    <n v="3236.68"/>
    <n v="3155.56"/>
    <n v="3686.1"/>
    <n v="3351"/>
    <n v="3853.65"/>
    <n v="3351"/>
    <n v="3853.65"/>
    <n v="3686.1"/>
    <n v="3518.55"/>
    <n v="3853.65"/>
    <n v="3518.55"/>
    <n v="3686.1"/>
    <n v="3686.1"/>
    <n v="3518.55"/>
    <n v="37344.230000000003"/>
    <n v="43563"/>
    <s v="All Budget Divisions"/>
    <s v="BD-30 - High Cost"/>
    <x v="4"/>
    <s v="USF"/>
    <s v="Employee Expenses"/>
    <s v="Compensation and Benefits"/>
    <n v="6218.77"/>
    <s v="30-300-30.62304"/>
    <s v="300-High Cost"/>
    <s v="300"/>
    <x v="38"/>
    <x v="3"/>
  </r>
  <r>
    <x v="5"/>
    <x v="20"/>
    <x v="13"/>
    <n v="2"/>
    <n v="2"/>
    <n v="43"/>
    <x v="21"/>
    <n v="26"/>
    <n v="56"/>
    <x v="12"/>
    <n v="2"/>
    <s v="2. EXP - Operating Expense"/>
    <n v="27"/>
    <x v="38"/>
    <n v="1211"/>
    <n v="16585.808000000001"/>
    <n v="1335.68"/>
    <n v="1374.71"/>
    <n v="1352.83"/>
    <n v="1393.56"/>
    <n v="1362.36"/>
    <n v="1362.36"/>
    <n v="146.78"/>
    <n v="1214.95"/>
    <n v="1214.95"/>
    <n v="1225.82"/>
    <n v="1041.5999999999999"/>
    <n v="1119.51"/>
    <n v="1335.68"/>
    <n v="1374.71"/>
    <n v="1352.83"/>
    <n v="1393.56"/>
    <n v="1362.36"/>
    <n v="1362.36"/>
    <n v="1464.3869999999999"/>
    <n v="1337.049"/>
    <n v="1400.7180000000001"/>
    <n v="1464.3869999999999"/>
    <n v="1273.3800000000001"/>
    <n v="1464.3869999999999"/>
    <n v="8181.5"/>
    <n v="8181.5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2"/>
    <x v="2"/>
    <n v="2"/>
    <n v="2"/>
    <n v="43"/>
    <x v="21"/>
    <n v="26"/>
    <n v="56"/>
    <x v="12"/>
    <n v="2"/>
    <s v="2. EXP - Operating Expense"/>
    <n v="27"/>
    <x v="38"/>
    <n v="1410"/>
    <n v="15935.8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400.72"/>
    <n v="1337.05"/>
    <n v="1400.72"/>
    <n v="1464.39"/>
    <n v="1337.05"/>
    <n v="1400.72"/>
    <n v="1400.72"/>
    <n v="1337.05"/>
    <n v="1464.39"/>
    <n v="3392.99"/>
    <n v="3392.99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6"/>
    <x v="12"/>
    <x v="6"/>
    <n v="2"/>
    <n v="2"/>
    <n v="35"/>
    <x v="12"/>
    <n v="26"/>
    <n v="48"/>
    <x v="7"/>
    <n v="3"/>
    <s v="4. USAC_DEBIT - USAC Administration (Debit to SM)"/>
    <n v="128"/>
    <x v="66"/>
    <n v="1522"/>
    <n v="73924.180300000007"/>
    <n v="0"/>
    <n v="0"/>
    <n v="0"/>
    <n v="0"/>
    <n v="0"/>
    <n v="0"/>
    <n v="0"/>
    <n v="0"/>
    <n v="0"/>
    <n v="0"/>
    <n v="0"/>
    <n v="0"/>
    <n v="5458.4704449999999"/>
    <n v="4499.3256009999996"/>
    <n v="7769.0550919999996"/>
    <n v="6390.034885"/>
    <n v="6696.3225309999998"/>
    <n v="5676.210478"/>
    <n v="6655.6777249999996"/>
    <n v="5440.6883420000004"/>
    <n v="5945.8452180000004"/>
    <n v="6534.1062069999998"/>
    <n v="5976.6917229999999"/>
    <n v="6881.7520530000002"/>
    <n v="0"/>
    <n v="0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6"/>
    <x v="1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5"/>
    <x v="20"/>
    <x v="13"/>
    <n v="2"/>
    <n v="2"/>
    <n v="42"/>
    <x v="11"/>
    <n v="26"/>
    <n v="55"/>
    <x v="6"/>
    <n v="2"/>
    <s v="2. EXP - Operating Expense"/>
    <n v="108"/>
    <x v="30"/>
    <n v="1207"/>
    <n v="-6462.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26.08"/>
    <n v="-1028.1600000000001"/>
    <n v="-1077.1199999999999"/>
    <n v="-1126.08"/>
    <n v="-979.2"/>
    <n v="-1126.08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5"/>
    <x v="16"/>
    <x v="9"/>
    <n v="2"/>
    <n v="2"/>
    <n v="42"/>
    <x v="11"/>
    <n v="26"/>
    <n v="52"/>
    <x v="1"/>
    <n v="2"/>
    <s v="2. EXP - Operating Expense"/>
    <n v="110"/>
    <x v="46"/>
    <n v="1201"/>
    <n v="0"/>
    <n v="0"/>
    <n v="0"/>
    <n v="0"/>
    <n v="0"/>
    <n v="0"/>
    <n v="0"/>
    <n v="0"/>
    <n v="0"/>
    <n v="0"/>
    <n v="0"/>
    <n v="0"/>
    <n v="-1412.28"/>
    <n v="0"/>
    <n v="0"/>
    <n v="0"/>
    <n v="0"/>
    <n v="0"/>
    <n v="0"/>
    <n v="0"/>
    <n v="0"/>
    <n v="0"/>
    <n v="0"/>
    <n v="0"/>
    <n v="0"/>
    <n v="-1412.28"/>
    <n v="0"/>
    <s v="All Budget Divisions"/>
    <s v="CD-70 - Finance"/>
    <x v="1"/>
    <s v="USF"/>
    <s v="Employee Expenses"/>
    <s v="Compensation and Benefits"/>
    <n v="1412.28"/>
    <s v="70-735-70.68100"/>
    <s v="735-Facilities"/>
    <s v="735"/>
    <x v="46"/>
    <x v="3"/>
  </r>
  <r>
    <x v="5"/>
    <x v="10"/>
    <x v="1"/>
    <n v="2"/>
    <n v="2"/>
    <n v="55"/>
    <x v="9"/>
    <n v="26"/>
    <n v="59"/>
    <x v="2"/>
    <n v="2"/>
    <s v="2. EXP - Operating Expense"/>
    <n v="110"/>
    <x v="46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6"/>
    <x v="12"/>
    <x v="6"/>
    <n v="2"/>
    <n v="2"/>
    <n v="53"/>
    <x v="16"/>
    <n v="26"/>
    <n v="59"/>
    <x v="2"/>
    <n v="2"/>
    <s v="2. EXP - Operating Expense"/>
    <n v="110"/>
    <x v="46"/>
    <n v="1673"/>
    <n v="-149253.317834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9253.31783499999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5"/>
    <x v="4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1"/>
    <x v="1"/>
    <x v="1"/>
    <n v="2"/>
    <n v="2"/>
    <n v="34"/>
    <x v="7"/>
    <n v="26"/>
    <n v="47"/>
    <x v="5"/>
    <n v="3"/>
    <s v="4. USAC_DEBIT - USAC Administration (Debit to SM)"/>
    <n v="120"/>
    <x v="73"/>
    <n v="450"/>
    <n v="14513343.3091"/>
    <n v="985592.89"/>
    <n v="920273.45"/>
    <n v="1074079.33"/>
    <n v="977450.2"/>
    <n v="1015539.13"/>
    <n v="1011275.44"/>
    <n v="991422.26"/>
    <n v="1061588.1399999999"/>
    <n v="1026616.39"/>
    <n v="992777.2"/>
    <n v="1023913.37"/>
    <n v="1258734"/>
    <n v="1093944.7276000001"/>
    <n v="1038746.5659"/>
    <n v="1204341.051"/>
    <n v="1093944.7276000001"/>
    <n v="1149142.8891"/>
    <n v="1153261.2890999999"/>
    <n v="1097875.9276000001"/>
    <n v="1208646.6510000001"/>
    <n v="1153261.2890999999"/>
    <n v="1097875.9276000001"/>
    <n v="1211228.3167999999"/>
    <n v="2011073.9467"/>
    <n v="12339261.800000001"/>
    <n v="14513343.3091"/>
    <s v="All Budget Divisions"/>
    <s v="BD-20 - Schools &amp; Libraries"/>
    <x v="3"/>
    <s v="USF"/>
    <s v="Allocations"/>
    <s v="Allocations"/>
    <n v="2174081.5090999999"/>
    <s v="20-200-20.90110"/>
    <s v="200-Schools &amp; Libraries"/>
    <s v="200"/>
    <x v="73"/>
    <x v="0"/>
  </r>
  <r>
    <x v="0"/>
    <x v="18"/>
    <x v="11"/>
    <n v="2"/>
    <n v="2"/>
    <n v="53"/>
    <x v="16"/>
    <n v="26"/>
    <n v="59"/>
    <x v="2"/>
    <n v="2"/>
    <s v="2. EXP - Operating Expense"/>
    <n v="105"/>
    <x v="11"/>
    <n v="1491"/>
    <n v="45705.760000000002"/>
    <n v="0"/>
    <n v="0"/>
    <n v="0"/>
    <n v="0"/>
    <n v="0"/>
    <n v="0"/>
    <n v="0"/>
    <n v="0"/>
    <n v="1100"/>
    <n v="0"/>
    <n v="0"/>
    <n v="0"/>
    <n v="0"/>
    <n v="138.46"/>
    <n v="152.31"/>
    <n v="152.31"/>
    <n v="145.38"/>
    <n v="152.31"/>
    <n v="159.22999999999999"/>
    <n v="145.38"/>
    <n v="152.31"/>
    <n v="152.31"/>
    <n v="17765.84"/>
    <n v="26589.919999999998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9"/>
    <x v="12"/>
    <n v="2"/>
    <n v="2"/>
    <n v="53"/>
    <x v="16"/>
    <n v="26"/>
    <n v="59"/>
    <x v="2"/>
    <n v="2"/>
    <s v="2. EXP - Operating Expense"/>
    <n v="105"/>
    <x v="11"/>
    <n v="1491"/>
    <n v="44213.26"/>
    <n v="0"/>
    <n v="0"/>
    <n v="0"/>
    <n v="0"/>
    <n v="0"/>
    <n v="0"/>
    <n v="0"/>
    <n v="0"/>
    <n v="1100"/>
    <n v="0"/>
    <n v="0"/>
    <n v="0"/>
    <n v="0"/>
    <n v="0"/>
    <n v="0"/>
    <n v="0"/>
    <n v="0"/>
    <n v="0"/>
    <n v="0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4"/>
    <x v="9"/>
    <x v="1"/>
    <n v="2"/>
    <n v="2"/>
    <n v="50"/>
    <x v="0"/>
    <n v="26"/>
    <n v="51"/>
    <x v="8"/>
    <n v="2"/>
    <s v="2. EXP - Operating Expense"/>
    <n v="107"/>
    <x v="12"/>
    <n v="9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4"/>
    <x v="8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7"/>
    <x v="5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45"/>
    <n v="-178899.4523"/>
    <n v="0"/>
    <n v="0"/>
    <n v="0"/>
    <n v="0"/>
    <n v="0"/>
    <n v="0"/>
    <n v="0"/>
    <n v="0"/>
    <n v="0"/>
    <n v="0"/>
    <n v="0"/>
    <n v="0"/>
    <n v="-15137.646000000001"/>
    <n v="-13761.496300000001"/>
    <n v="-15825.720799999999"/>
    <n v="-13761.496300000001"/>
    <n v="-15825.720799999999"/>
    <n v="-15137.646000000001"/>
    <n v="-14449.571099999999"/>
    <n v="-15825.720799999999"/>
    <n v="-14449.571099999999"/>
    <n v="-15137.646000000001"/>
    <n v="-15137.646000000001"/>
    <n v="-14449.571099999999"/>
    <n v="0"/>
    <n v="-178899.4523"/>
    <s v="All Budget Divisions"/>
    <s v="CD-90 - Information Technology"/>
    <x v="1"/>
    <s v="USF"/>
    <s v="Employee Expenses"/>
    <s v="Compensation and Benefits"/>
    <n v="-178899.4523"/>
    <s v="90-910-90.68009"/>
    <s v="910-Enterprise Technology Development"/>
    <s v="910"/>
    <x v="30"/>
    <x v="0"/>
  </r>
  <r>
    <x v="0"/>
    <x v="14"/>
    <x v="8"/>
    <n v="2"/>
    <n v="2"/>
    <n v="41"/>
    <x v="17"/>
    <n v="26"/>
    <n v="54"/>
    <x v="11"/>
    <n v="2"/>
    <s v="2. EXP - Operating Expense"/>
    <n v="100"/>
    <x v="18"/>
    <n v="1389"/>
    <n v="3638160.83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283703.58"/>
    <n v="286630.5"/>
    <n v="264016.59999999998"/>
    <n v="338048.56"/>
    <n v="338048.56"/>
    <n v="322682.71999999997"/>
    <n v="353414.41"/>
    <n v="2285966.58"/>
    <n v="2285966.58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17"/>
    <x v="10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6"/>
    <x v="9"/>
    <n v="2"/>
    <n v="2"/>
    <n v="47"/>
    <x v="2"/>
    <n v="26"/>
    <n v="60"/>
    <x v="9"/>
    <n v="2"/>
    <s v="2. EXP - Operating Expense"/>
    <n v="104"/>
    <x v="54"/>
    <n v="1324"/>
    <n v="0"/>
    <n v="0"/>
    <n v="0"/>
    <n v="0"/>
    <n v="0"/>
    <n v="0"/>
    <n v="0"/>
    <n v="0"/>
    <n v="0"/>
    <n v="0"/>
    <n v="0"/>
    <n v="0"/>
    <n v="5838.77"/>
    <n v="0"/>
    <n v="0"/>
    <n v="0"/>
    <n v="0"/>
    <n v="0"/>
    <n v="0"/>
    <n v="0"/>
    <n v="0"/>
    <n v="0"/>
    <n v="0"/>
    <n v="0"/>
    <n v="0"/>
    <n v="5838.77"/>
    <n v="0"/>
    <s v="All Budget Divisions"/>
    <s v="CD-93 - Human Resources"/>
    <x v="1"/>
    <s v="USF"/>
    <s v="Employee Expenses"/>
    <s v="Compensation and Benefits"/>
    <n v="-5838.77"/>
    <s v="93-930-93.68004"/>
    <s v="930-Human Resources"/>
    <s v="930"/>
    <x v="54"/>
    <x v="0"/>
  </r>
  <r>
    <x v="0"/>
    <x v="5"/>
    <x v="4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0"/>
    <x v="0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61"/>
    <n v="4208.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5"/>
    <x v="4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2"/>
    <x v="4"/>
    <x v="1"/>
    <n v="2"/>
    <n v="2"/>
    <n v="41"/>
    <x v="17"/>
    <n v="26"/>
    <n v="54"/>
    <x v="11"/>
    <n v="2"/>
    <s v="2. EXP - Operating Expense"/>
    <n v="97"/>
    <x v="16"/>
    <n v="300"/>
    <n v="2765.74"/>
    <n v="0"/>
    <n v="0"/>
    <n v="0"/>
    <n v="0"/>
    <n v="0"/>
    <n v="0"/>
    <n v="0"/>
    <n v="0"/>
    <n v="0"/>
    <n v="0"/>
    <n v="0"/>
    <n v="0"/>
    <n v="21.45"/>
    <n v="10.01"/>
    <n v="0"/>
    <n v="0"/>
    <n v="0"/>
    <n v="1182.58"/>
    <n v="52.86"/>
    <n v="55.01"/>
    <n v="1433.82"/>
    <n v="0"/>
    <n v="0"/>
    <n v="10.01"/>
    <n v="0"/>
    <n v="2765.74"/>
    <s v="All Budget Divisions"/>
    <s v="CD-65 - Office of the General Counsel"/>
    <x v="1"/>
    <s v="USF"/>
    <s v="Employee Expenses"/>
    <s v="Travel"/>
    <n v="2765.74"/>
    <s v="65-650-65.66800"/>
    <s v="650-Office of the General Counsel"/>
    <s v="650"/>
    <x v="16"/>
    <x v="7"/>
  </r>
  <r>
    <x v="0"/>
    <x v="18"/>
    <x v="11"/>
    <n v="2"/>
    <n v="2"/>
    <n v="38"/>
    <x v="18"/>
    <n v="26"/>
    <n v="51"/>
    <x v="8"/>
    <n v="2"/>
    <s v="2. EXP - Operating Expense"/>
    <n v="97"/>
    <x v="16"/>
    <n v="1356"/>
    <n v="1100"/>
    <n v="0"/>
    <n v="226.65"/>
    <n v="332.9"/>
    <n v="329.6"/>
    <n v="465.75"/>
    <n v="295.8"/>
    <n v="346.9"/>
    <n v="319.55"/>
    <n v="214.25"/>
    <n v="0"/>
    <n v="0"/>
    <n v="0"/>
    <n v="0"/>
    <n v="0"/>
    <n v="0"/>
    <n v="0"/>
    <n v="336"/>
    <n v="46"/>
    <n v="16"/>
    <n v="22"/>
    <n v="124"/>
    <n v="186"/>
    <n v="201"/>
    <n v="169"/>
    <n v="0"/>
    <n v="0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17"/>
    <x v="10"/>
    <n v="2"/>
    <n v="2"/>
    <n v="43"/>
    <x v="21"/>
    <n v="26"/>
    <n v="56"/>
    <x v="12"/>
    <n v="2"/>
    <s v="2. EXP - Operating Expense"/>
    <n v="97"/>
    <x v="16"/>
    <n v="1410"/>
    <n v="1493.7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41"/>
    <n v="141"/>
    <n v="141"/>
    <n v="141"/>
    <n v="141"/>
    <n v="141"/>
    <n v="141"/>
    <n v="141"/>
    <n v="141"/>
    <n v="141"/>
    <n v="83.7"/>
    <n v="83.7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5"/>
    <x v="10"/>
    <x v="1"/>
    <n v="2"/>
    <n v="2"/>
    <n v="46"/>
    <x v="3"/>
    <n v="26"/>
    <n v="59"/>
    <x v="2"/>
    <n v="2"/>
    <s v="2. EXP - Operating Expense"/>
    <n v="100"/>
    <x v="18"/>
    <n v="1265"/>
    <n v="5776292.4768000003"/>
    <n v="497600.56"/>
    <n v="433236.44"/>
    <n v="462287.13"/>
    <n v="489030.47"/>
    <n v="487642.98"/>
    <n v="467264.32"/>
    <n v="496734.96"/>
    <n v="471057.28"/>
    <n v="495911.57"/>
    <n v="471848.43"/>
    <n v="411507.45"/>
    <n v="459480.87"/>
    <n v="509021.9424"/>
    <n v="442627.77600000001"/>
    <n v="464759.16480000003"/>
    <n v="486890.55359999998"/>
    <n v="486890.55359999998"/>
    <n v="464759.16480000003"/>
    <n v="509021.9424"/>
    <n v="464759.16480000003"/>
    <n v="486890.55359999998"/>
    <n v="509021.9424"/>
    <n v="442627.77600000001"/>
    <n v="509021.9424"/>
    <n v="5643602.46"/>
    <n v="5776292.4768000003"/>
    <s v="All Budget Divisions"/>
    <s v="CD-90 - Information Technology"/>
    <x v="1"/>
    <s v="USF"/>
    <s v="Employee Expenses"/>
    <s v="Compensation and Benefits"/>
    <n v="132690.01680000001"/>
    <s v="90-902-90.68000"/>
    <s v="902-Business Relationship Management"/>
    <s v="902"/>
    <x v="18"/>
    <x v="3"/>
  </r>
  <r>
    <x v="0"/>
    <x v="17"/>
    <x v="10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6"/>
    <x v="12"/>
    <x v="6"/>
    <n v="2"/>
    <n v="2"/>
    <n v="46"/>
    <x v="3"/>
    <n v="26"/>
    <n v="59"/>
    <x v="2"/>
    <n v="2"/>
    <s v="2. EXP - Operating Expense"/>
    <n v="57"/>
    <x v="22"/>
    <n v="1680"/>
    <n v="213387"/>
    <n v="0"/>
    <n v="0"/>
    <n v="0"/>
    <n v="0"/>
    <n v="0"/>
    <n v="0"/>
    <n v="0"/>
    <n v="0"/>
    <n v="0"/>
    <n v="0"/>
    <n v="0"/>
    <n v="0"/>
    <n v="47117"/>
    <n v="2762"/>
    <n v="4850"/>
    <n v="2795"/>
    <n v="13070"/>
    <n v="18863"/>
    <n v="10308"/>
    <n v="55672"/>
    <n v="12904"/>
    <n v="12766"/>
    <n v="12204"/>
    <n v="20076"/>
    <n v="0"/>
    <n v="0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3"/>
    <x v="3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7"/>
    <x v="10"/>
    <n v="2"/>
    <n v="2"/>
    <n v="39"/>
    <x v="1"/>
    <n v="26"/>
    <n v="52"/>
    <x v="1"/>
    <n v="2"/>
    <s v="2. EXP - Operating Expense"/>
    <n v="78"/>
    <x v="89"/>
    <n v="1403"/>
    <n v="88807.816659999997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14093.65"/>
    <n v="14093.65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5"/>
    <x v="10"/>
    <x v="1"/>
    <n v="2"/>
    <n v="2"/>
    <n v="39"/>
    <x v="1"/>
    <n v="26"/>
    <n v="52"/>
    <x v="1"/>
    <n v="2"/>
    <s v="2. EXP - Operating Expense"/>
    <n v="83"/>
    <x v="13"/>
    <n v="1149"/>
    <n v="188868.84570000001"/>
    <n v="23451.9"/>
    <n v="16399.39"/>
    <n v="16583.52"/>
    <n v="17864.03"/>
    <n v="18145.7"/>
    <n v="17328.53"/>
    <n v="18101.79"/>
    <n v="17839.37"/>
    <n v="16856.43"/>
    <n v="16917.759999999998"/>
    <n v="15395.5"/>
    <n v="24539.79"/>
    <n v="20709.951499999999"/>
    <n v="15376.520200000001"/>
    <n v="16081.165199999999"/>
    <n v="16846.751899999999"/>
    <n v="16846.751899999999"/>
    <n v="16080.9905"/>
    <n v="17359.392100000001"/>
    <n v="15105.2922"/>
    <n v="15140.312900000001"/>
    <n v="13273.883900000001"/>
    <n v="11192.4295"/>
    <n v="14855.403899999999"/>
    <n v="219423.71"/>
    <n v="188868.84570000001"/>
    <s v="All Budget Divisions"/>
    <s v="CD-61 - Office of the Chief Administrative Officer Division"/>
    <x v="1"/>
    <s v="USF"/>
    <s v="Employee Expenses"/>
    <s v="Compensation and Benefits"/>
    <n v="-30554.864300000001"/>
    <s v="61-601-61.66000"/>
    <s v="601-Data Strategy"/>
    <s v="601"/>
    <x v="13"/>
    <x v="3"/>
  </r>
  <r>
    <x v="0"/>
    <x v="17"/>
    <x v="10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9"/>
    <x v="12"/>
    <n v="2"/>
    <n v="2"/>
    <n v="47"/>
    <x v="2"/>
    <n v="26"/>
    <n v="60"/>
    <x v="9"/>
    <n v="2"/>
    <s v="2. EXP - Operating Expense"/>
    <n v="94"/>
    <x v="15"/>
    <n v="1511"/>
    <n v="82638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5007.1499999999996"/>
    <n v="18389.97"/>
    <n v="2802"/>
    <n v="4850.6000000000004"/>
    <n v="4863"/>
    <n v="4167"/>
    <n v="7317"/>
    <n v="13031"/>
    <n v="20344.53"/>
    <n v="32915.47"/>
    <n v="32915.47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18"/>
    <x v="11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6"/>
    <x v="1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19"/>
    <x v="12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17"/>
    <x v="10"/>
    <n v="2"/>
    <n v="2"/>
    <n v="34"/>
    <x v="7"/>
    <n v="26"/>
    <n v="47"/>
    <x v="5"/>
    <n v="2"/>
    <s v="2. EXP - Operating Expense"/>
    <n v="52"/>
    <x v="106"/>
    <n v="1335"/>
    <n v="14629146.039999999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6"/>
    <n v="1219096"/>
    <n v="1219096"/>
    <n v="1219096"/>
    <n v="1219096"/>
    <n v="1219096"/>
    <n v="1219096"/>
    <n v="1219096"/>
    <n v="1219096"/>
    <n v="1219091"/>
    <n v="2438191.04"/>
    <n v="2438191.04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14"/>
    <x v="8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3"/>
    <x v="3"/>
    <n v="2"/>
    <n v="2"/>
    <n v="47"/>
    <x v="2"/>
    <n v="26"/>
    <n v="60"/>
    <x v="9"/>
    <n v="2"/>
    <s v="2. EXP - Operating Expense"/>
    <n v="57"/>
    <x v="22"/>
    <n v="1511"/>
    <n v="240073.233312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0"/>
    <n v="22203.166664"/>
    <n v="22203.166664"/>
    <n v="21403.166664"/>
    <n v="21903.166664"/>
    <n v="21903.166664"/>
    <n v="21903.166664"/>
    <n v="21903.166664"/>
    <n v="21903.166664"/>
    <n v="88073.46"/>
    <n v="64747.9"/>
    <s v="All Budget Divisions"/>
    <s v="CD-93 - Human Resources"/>
    <x v="1"/>
    <s v="USF"/>
    <s v="Professional Services"/>
    <s v="Other Professional Services"/>
    <n v="-23325.56"/>
    <s v="93-930-93.64800"/>
    <s v="930-Human Resources"/>
    <s v="930"/>
    <x v="22"/>
    <x v="9"/>
  </r>
  <r>
    <x v="5"/>
    <x v="15"/>
    <x v="5"/>
    <n v="2"/>
    <n v="2"/>
    <n v="46"/>
    <x v="3"/>
    <n v="26"/>
    <n v="59"/>
    <x v="2"/>
    <n v="2"/>
    <s v="2. EXP - Operating Expense"/>
    <n v="29"/>
    <x v="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55"/>
    <n v="514669.96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0"/>
    <n v="44625.61"/>
    <n v="46750.64"/>
    <n v="48875.66"/>
    <n v="44625.61"/>
    <n v="46750.64"/>
    <n v="46750.64"/>
    <n v="44625.61"/>
    <n v="48875.66"/>
    <n v="205647.66"/>
    <n v="142789.89000000001"/>
    <s v="All Budget Divisions"/>
    <s v="CD-90 - Information Technology"/>
    <x v="1"/>
    <s v="USF"/>
    <s v="Employee Expenses"/>
    <s v="Compensation and Benefits"/>
    <n v="-62857.77"/>
    <s v="90-902-90.62306"/>
    <s v="902-Business Relationship Management"/>
    <s v="902"/>
    <x v="4"/>
    <x v="3"/>
  </r>
  <r>
    <x v="0"/>
    <x v="11"/>
    <x v="6"/>
    <n v="2"/>
    <n v="2"/>
    <n v="52"/>
    <x v="10"/>
    <n v="26"/>
    <n v="59"/>
    <x v="2"/>
    <n v="2"/>
    <s v="2. EXP - Operating Expense"/>
    <n v="29"/>
    <x v="4"/>
    <n v="1488"/>
    <n v="14099.02"/>
    <n v="1179.79"/>
    <n v="1072.04"/>
    <n v="1179.8"/>
    <n v="1175.94"/>
    <n v="1127.02"/>
    <n v="1179.79"/>
    <n v="1233.67"/>
    <n v="1125.92"/>
    <n v="1177.04"/>
    <n v="0"/>
    <n v="0"/>
    <n v="0"/>
    <n v="1188.42"/>
    <n v="1080.3900000000001"/>
    <n v="1188.42"/>
    <n v="1188.42"/>
    <n v="1134.4100000000001"/>
    <n v="1188.42"/>
    <n v="1242.44"/>
    <n v="1134.4100000000001"/>
    <n v="1188.42"/>
    <n v="1188.42"/>
    <n v="1134.4100000000001"/>
    <n v="1242.44"/>
    <n v="10451.01"/>
    <n v="10533.75"/>
    <s v="All Budget Divisions"/>
    <s v="DA-30 - High Cost (DA)"/>
    <x v="4"/>
    <s v="USF"/>
    <s v="Employee Expenses"/>
    <s v="Compensation and Benefits"/>
    <n v="82.74"/>
    <s v="90-916-30.62306"/>
    <s v="916-IT HC Support"/>
    <s v="916"/>
    <x v="4"/>
    <x v="3"/>
  </r>
  <r>
    <x v="2"/>
    <x v="4"/>
    <x v="1"/>
    <n v="2"/>
    <n v="2"/>
    <n v="48"/>
    <x v="8"/>
    <n v="26"/>
    <n v="53"/>
    <x v="3"/>
    <n v="2"/>
    <s v="2. EXP - Operating Expense"/>
    <n v="31"/>
    <x v="24"/>
    <n v="269"/>
    <n v="0"/>
    <n v="0"/>
    <n v="0"/>
    <n v="0"/>
    <n v="0"/>
    <n v="864.05"/>
    <n v="2219.1799999999998"/>
    <n v="3046.22"/>
    <n v="2483.85"/>
    <n v="852.38"/>
    <n v="763"/>
    <n v="427.99"/>
    <n v="200.62"/>
    <n v="0"/>
    <n v="0"/>
    <n v="0"/>
    <n v="0"/>
    <n v="0"/>
    <n v="0"/>
    <n v="0"/>
    <n v="0"/>
    <n v="0"/>
    <n v="0"/>
    <n v="0"/>
    <n v="0"/>
    <n v="10857.29"/>
    <n v="0"/>
    <s v="All Budget Divisions"/>
    <s v="CD-22 - ECF (FCC Appropriated Program)"/>
    <x v="0"/>
    <s v="FCC"/>
    <s v="Employee Expenses"/>
    <s v="Compensation and Benefits"/>
    <n v="-10857.29"/>
    <s v="62-202-22.62308"/>
    <s v="202-ECF (FCC Appropriated Program)"/>
    <s v="202"/>
    <x v="24"/>
    <x v="0"/>
  </r>
  <r>
    <x v="4"/>
    <x v="9"/>
    <x v="1"/>
    <n v="2"/>
    <n v="2"/>
    <n v="33"/>
    <x v="20"/>
    <n v="26"/>
    <n v="55"/>
    <x v="6"/>
    <n v="2"/>
    <s v="2. EXP - Operating Expense"/>
    <n v="39"/>
    <x v="27"/>
    <n v="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0"/>
    <x v="6"/>
    <x v="1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1"/>
    <x v="1"/>
    <x v="1"/>
    <n v="1"/>
    <n v="1"/>
    <n v="36"/>
    <x v="14"/>
    <n v="26"/>
    <n v="49"/>
    <x v="10"/>
    <n v="1"/>
    <s v="1. T4000 - Revenue"/>
    <n v="1"/>
    <x v="58"/>
    <n v="458"/>
    <n v="0"/>
    <n v="-5672384.04"/>
    <n v="-6663244.9100000001"/>
    <n v="-6245362.5899999999"/>
    <n v="-6004243.7400000002"/>
    <n v="-6143245.9400000004"/>
    <n v="-6432655.1299999999"/>
    <n v="-7161459.8899999997"/>
    <n v="-6756851.7000000002"/>
    <n v="-7155118.9199999999"/>
    <n v="-6267471.9299999997"/>
    <n v="2017874.93"/>
    <n v="-6035011.71"/>
    <n v="0"/>
    <n v="0"/>
    <n v="0"/>
    <n v="0"/>
    <n v="0"/>
    <n v="0"/>
    <n v="0"/>
    <n v="0"/>
    <n v="0"/>
    <n v="0"/>
    <n v="0"/>
    <n v="0"/>
    <n v="-68519175.569999993"/>
    <n v="0"/>
    <s v="All Budget Divisions"/>
    <s v="BD-40 - Lifeline"/>
    <x v="5"/>
    <s v="USF"/>
    <s v="Revenue"/>
    <s v="Revenue"/>
    <n v="68519175.569999993"/>
    <s v="40-400-40.40000"/>
    <s v="400-Lifeline"/>
    <s v="400"/>
    <x v="58"/>
    <x v="0"/>
  </r>
  <r>
    <x v="5"/>
    <x v="20"/>
    <x v="13"/>
    <n v="1"/>
    <n v="1"/>
    <n v="37"/>
    <x v="5"/>
    <n v="26"/>
    <n v="50"/>
    <x v="0"/>
    <n v="1"/>
    <s v="1. T4000 - Revenue"/>
    <n v="1"/>
    <x v="58"/>
    <n v="1127"/>
    <n v="17875552.920000002"/>
    <n v="3156962.87"/>
    <n v="2790108.23"/>
    <n v="2979929.11"/>
    <n v="3138395.15"/>
    <n v="3019472.7"/>
    <n v="2790684.86"/>
    <n v="2955655.59"/>
    <n v="2876331.14"/>
    <n v="2837532.76"/>
    <n v="2921742.19"/>
    <n v="2676598.9"/>
    <n v="3248688.06"/>
    <n v="3156962.87"/>
    <n v="2790108.23"/>
    <n v="2979929.11"/>
    <n v="3138395.15"/>
    <n v="3019472.7"/>
    <n v="2790684.86"/>
    <n v="0"/>
    <n v="0"/>
    <n v="0"/>
    <n v="0"/>
    <n v="0"/>
    <n v="0"/>
    <n v="17875552.920000002"/>
    <n v="17875552.920000002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0"/>
    <x v="14"/>
    <x v="8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17"/>
    <x v="10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14"/>
    <x v="8"/>
    <n v="2"/>
    <n v="2"/>
    <n v="53"/>
    <x v="16"/>
    <n v="26"/>
    <n v="59"/>
    <x v="2"/>
    <n v="2"/>
    <s v="2. EXP - Operating Expense"/>
    <n v="16"/>
    <x v="1"/>
    <n v="1491"/>
    <n v="772202.15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22176"/>
    <n v="22176"/>
    <n v="20790"/>
    <n v="150654.01999999999"/>
    <n v="150654.01999999999"/>
    <n v="150654.01999999999"/>
    <n v="150654.01999999999"/>
    <n v="169586.07"/>
    <n v="169586.0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13"/>
    <x v="7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2"/>
    <x v="2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1"/>
    <x v="1"/>
    <x v="1"/>
    <n v="2"/>
    <n v="2"/>
    <n v="42"/>
    <x v="11"/>
    <n v="26"/>
    <n v="55"/>
    <x v="6"/>
    <n v="2"/>
    <s v="2. EXP - Operating Expense"/>
    <n v="146"/>
    <x v="5"/>
    <n v="530"/>
    <n v="5482.74"/>
    <n v="1550.25"/>
    <n v="516.75"/>
    <n v="516.75"/>
    <n v="516.75"/>
    <n v="1391.75"/>
    <n v="1035.75"/>
    <n v="516.75"/>
    <n v="516.75"/>
    <n v="1035.75"/>
    <n v="1035.75"/>
    <n v="1033.5"/>
    <n v="516.75"/>
    <n v="0"/>
    <n v="0"/>
    <n v="169"/>
    <n v="0"/>
    <n v="839"/>
    <n v="139"/>
    <n v="831"/>
    <n v="2846.74"/>
    <n v="0"/>
    <n v="658"/>
    <n v="0"/>
    <n v="0"/>
    <n v="10183.25"/>
    <n v="5482.74"/>
    <s v="All Budget Divisions"/>
    <s v="CD-70 - Finance"/>
    <x v="1"/>
    <s v="USF"/>
    <s v="Employee Expenses"/>
    <s v="Dues and Subscriptions"/>
    <n v="-4700.51"/>
    <s v="70-700-70.62200"/>
    <s v="700-Finance"/>
    <s v="700"/>
    <x v="5"/>
    <x v="4"/>
  </r>
  <r>
    <x v="5"/>
    <x v="15"/>
    <x v="5"/>
    <n v="2"/>
    <n v="2"/>
    <n v="39"/>
    <x v="1"/>
    <n v="26"/>
    <n v="52"/>
    <x v="1"/>
    <n v="2"/>
    <s v="2. EXP - Operating Expense"/>
    <n v="110"/>
    <x v="46"/>
    <n v="1149"/>
    <n v="-16822.509999999998"/>
    <n v="0"/>
    <n v="0"/>
    <n v="0"/>
    <n v="0"/>
    <n v="0"/>
    <n v="0"/>
    <n v="0"/>
    <n v="0"/>
    <n v="0"/>
    <n v="0"/>
    <n v="0"/>
    <n v="-16822.509999999998"/>
    <n v="0"/>
    <n v="0"/>
    <n v="0"/>
    <n v="0"/>
    <n v="0"/>
    <n v="0"/>
    <n v="0"/>
    <n v="0"/>
    <n v="0"/>
    <n v="0"/>
    <n v="0"/>
    <n v="-16822.509999999998"/>
    <n v="-16822.509999999998"/>
    <n v="-16822.509999999998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3"/>
    <x v="7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6"/>
    <x v="12"/>
    <x v="6"/>
    <n v="2"/>
    <n v="2"/>
    <n v="34"/>
    <x v="7"/>
    <n v="26"/>
    <n v="47"/>
    <x v="5"/>
    <n v="3"/>
    <s v="4. USAC_DEBIT - USAC Administration (Debit to SM)"/>
    <n v="120"/>
    <x v="73"/>
    <n v="1517"/>
    <n v="15518887.65234"/>
    <n v="0"/>
    <n v="0"/>
    <n v="0"/>
    <n v="0"/>
    <n v="0"/>
    <n v="0"/>
    <n v="0"/>
    <n v="0"/>
    <n v="0"/>
    <n v="0"/>
    <n v="0"/>
    <n v="0"/>
    <n v="1154838.360778"/>
    <n v="1154838.360778"/>
    <n v="1154838.360778"/>
    <n v="1731545.3936379999"/>
    <n v="1154838.360778"/>
    <n v="1154838.360778"/>
    <n v="1154838.360778"/>
    <n v="1154838.360778"/>
    <n v="1731545.3936379999"/>
    <n v="1154838.360778"/>
    <n v="1154838.360778"/>
    <n v="1662251.618062"/>
    <n v="0"/>
    <n v="0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3"/>
    <x v="3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5"/>
    <x v="15"/>
    <x v="5"/>
    <n v="2"/>
    <n v="2"/>
    <n v="56"/>
    <x v="22"/>
    <n v="26"/>
    <n v="57"/>
    <x v="13"/>
    <n v="3"/>
    <s v="4. USAC_DEBIT - USAC Administration (Debit to SM)"/>
    <n v="127"/>
    <x v="65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6"/>
    <x v="12"/>
    <x v="6"/>
    <n v="2"/>
    <n v="2"/>
    <n v="56"/>
    <x v="22"/>
    <n v="26"/>
    <n v="57"/>
    <x v="13"/>
    <n v="5"/>
    <s v="USAC_ADMIN CAP - Capital Allocations"/>
    <n v="135"/>
    <x v="60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4"/>
    <x v="9"/>
    <x v="1"/>
    <n v="2"/>
    <n v="2"/>
    <n v="50"/>
    <x v="0"/>
    <n v="26"/>
    <n v="56"/>
    <x v="12"/>
    <n v="2"/>
    <s v="2. EXP - Operating Expense"/>
    <n v="107"/>
    <x v="12"/>
    <n v="9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5"/>
    <x v="20"/>
    <x v="13"/>
    <n v="2"/>
    <n v="2"/>
    <n v="49"/>
    <x v="13"/>
    <n v="26"/>
    <n v="49"/>
    <x v="10"/>
    <n v="2"/>
    <s v="2. EXP - Operating Expense"/>
    <n v="107"/>
    <x v="12"/>
    <n v="1124"/>
    <n v="101649.109996"/>
    <n v="20939.11"/>
    <n v="0"/>
    <n v="0"/>
    <n v="0"/>
    <n v="0"/>
    <n v="0"/>
    <n v="0"/>
    <n v="0"/>
    <n v="0"/>
    <n v="0"/>
    <n v="0"/>
    <n v="0"/>
    <n v="20939.11"/>
    <n v="0"/>
    <n v="0"/>
    <n v="0"/>
    <n v="0"/>
    <n v="0"/>
    <n v="13451.666665999999"/>
    <n v="13451.666665999999"/>
    <n v="13451.666665999999"/>
    <n v="13451.666665999999"/>
    <n v="13451.666665999999"/>
    <n v="13451.666665999999"/>
    <n v="20939.11"/>
    <n v="20939.11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5"/>
    <x v="16"/>
    <x v="9"/>
    <n v="2"/>
    <n v="2"/>
    <n v="49"/>
    <x v="13"/>
    <n v="26"/>
    <n v="53"/>
    <x v="3"/>
    <n v="2"/>
    <s v="2. EXP - Operating Expense"/>
    <n v="107"/>
    <x v="12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19"/>
    <x v="12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8"/>
    <x v="11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7"/>
    <x v="10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5"/>
    <x v="20"/>
    <x v="13"/>
    <n v="2"/>
    <n v="2"/>
    <n v="52"/>
    <x v="10"/>
    <n v="26"/>
    <n v="59"/>
    <x v="2"/>
    <n v="2"/>
    <s v="2. EXP - Operating Expense"/>
    <n v="104"/>
    <x v="54"/>
    <n v="1262"/>
    <n v="0"/>
    <n v="0"/>
    <n v="0"/>
    <n v="0"/>
    <n v="0"/>
    <n v="0"/>
    <n v="0"/>
    <n v="0"/>
    <n v="0"/>
    <n v="0"/>
    <n v="0"/>
    <n v="0"/>
    <n v="4508.3999999999996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2"/>
    <x v="2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2"/>
    <x v="2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75"/>
    <n v="44763.445200000002"/>
    <n v="0"/>
    <n v="150"/>
    <n v="450"/>
    <n v="0"/>
    <n v="0"/>
    <n v="0"/>
    <n v="0"/>
    <n v="0"/>
    <n v="0"/>
    <n v="0"/>
    <n v="-25"/>
    <n v="29227.200000000001"/>
    <n v="165"/>
    <n v="150"/>
    <n v="172.5"/>
    <n v="150"/>
    <n v="172.5"/>
    <n v="172.5"/>
    <n v="169.61539999999999"/>
    <n v="181.73079999999999"/>
    <n v="157.5"/>
    <n v="165"/>
    <n v="8721.9197999999997"/>
    <n v="34385.179199999999"/>
    <n v="29802.2"/>
    <n v="44763.445200000002"/>
    <s v="All Budget Divisions"/>
    <s v="CD-90 - Information Technology"/>
    <x v="1"/>
    <s v="USF"/>
    <s v="Employee Expenses"/>
    <s v="Compensation and Benefits"/>
    <n v="14961.245199999999"/>
    <s v="90-923-90.68005"/>
    <s v="923-Information Security"/>
    <s v="923"/>
    <x v="11"/>
    <x v="3"/>
  </r>
  <r>
    <x v="0"/>
    <x v="2"/>
    <x v="2"/>
    <n v="2"/>
    <n v="2"/>
    <n v="55"/>
    <x v="9"/>
    <n v="26"/>
    <n v="59"/>
    <x v="2"/>
    <n v="2"/>
    <s v="2. EXP - Operating Expense"/>
    <n v="105"/>
    <x v="11"/>
    <n v="1509"/>
    <n v="11463.16"/>
    <n v="0"/>
    <n v="0"/>
    <n v="0"/>
    <n v="0"/>
    <n v="0"/>
    <n v="0"/>
    <n v="0"/>
    <n v="0"/>
    <n v="0"/>
    <n v="0"/>
    <n v="0"/>
    <n v="0"/>
    <n v="0"/>
    <n v="0"/>
    <n v="0"/>
    <n v="38.08"/>
    <n v="36.35"/>
    <n v="38.08"/>
    <n v="39.81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3"/>
    <x v="8"/>
    <x v="1"/>
    <n v="2"/>
    <n v="2"/>
    <n v="48"/>
    <x v="8"/>
    <n v="26"/>
    <n v="51"/>
    <x v="8"/>
    <n v="2"/>
    <s v="2. EXP - Operating Expense"/>
    <n v="107"/>
    <x v="12"/>
    <n v="687"/>
    <n v="0"/>
    <n v="338.18"/>
    <n v="159.88999999999999"/>
    <n v="194.58"/>
    <n v="179.61"/>
    <n v="449.03"/>
    <n v="198.32"/>
    <n v="144.69"/>
    <n v="72.34"/>
    <n v="94.79"/>
    <n v="167.14"/>
    <n v="0"/>
    <n v="523.86"/>
    <n v="0"/>
    <n v="0"/>
    <n v="0"/>
    <n v="0"/>
    <n v="0"/>
    <n v="0"/>
    <n v="0"/>
    <n v="0"/>
    <n v="0"/>
    <n v="0"/>
    <n v="0"/>
    <n v="0"/>
    <n v="2522.4299999999998"/>
    <n v="0"/>
    <s v="All Budget Divisions"/>
    <s v="CD-22 - ECF (FCC Appropriated Program)"/>
    <x v="0"/>
    <s v="FCC"/>
    <s v="Employee Expenses"/>
    <s v="Compensation and Benefits"/>
    <n v="-2522.4299999999998"/>
    <s v="60-202-22.68008"/>
    <s v="202-ECF (FCC Appropriated Program)"/>
    <s v="202"/>
    <x v="12"/>
    <x v="0"/>
  </r>
  <r>
    <x v="0"/>
    <x v="2"/>
    <x v="2"/>
    <n v="2"/>
    <n v="2"/>
    <n v="42"/>
    <x v="11"/>
    <n v="26"/>
    <n v="55"/>
    <x v="6"/>
    <n v="2"/>
    <s v="2. EXP - Operating Expense"/>
    <n v="83"/>
    <x v="13"/>
    <n v="1398"/>
    <n v="374480.21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0137.13"/>
    <n v="28767.26"/>
    <n v="30137.13"/>
    <n v="30980.29"/>
    <n v="27510.880000000001"/>
    <n v="27255.25"/>
    <n v="26231.279999999999"/>
    <n v="22682.560000000001"/>
    <n v="27461.279999999999"/>
    <n v="123317.15"/>
    <n v="123317.15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0"/>
    <x v="0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13"/>
    <x v="7"/>
    <n v="2"/>
    <n v="2"/>
    <n v="38"/>
    <x v="18"/>
    <n v="26"/>
    <n v="51"/>
    <x v="8"/>
    <n v="2"/>
    <s v="2. EXP - Operating Expense"/>
    <n v="97"/>
    <x v="16"/>
    <n v="1356"/>
    <n v="1827.35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68"/>
    <n v="68"/>
    <n v="68"/>
    <n v="68"/>
    <n v="68"/>
    <n v="68"/>
    <n v="64.45"/>
    <n v="1354.9"/>
    <n v="1354.9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19"/>
    <x v="12"/>
    <n v="2"/>
    <n v="2"/>
    <n v="36"/>
    <x v="14"/>
    <n v="26"/>
    <n v="49"/>
    <x v="10"/>
    <n v="2"/>
    <s v="2. EXP - Operating Expense"/>
    <n v="100"/>
    <x v="18"/>
    <n v="1341"/>
    <n v="7486506.4699999997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15778.82999999996"/>
    <n v="649479.52"/>
    <n v="616455.31000000006"/>
    <n v="645810.31999999995"/>
    <n v="645810.31999999995"/>
    <n v="616455.31000000006"/>
    <n v="675165.34"/>
    <n v="4286809.87"/>
    <n v="4286809.87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3"/>
    <x v="7"/>
    <n v="2"/>
    <n v="2"/>
    <n v="40"/>
    <x v="4"/>
    <n v="26"/>
    <n v="53"/>
    <x v="3"/>
    <n v="2"/>
    <s v="2. EXP - Operating Expense"/>
    <n v="100"/>
    <x v="18"/>
    <n v="1378"/>
    <n v="3427247.57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78802.15000000002"/>
    <n v="291474.96999999997"/>
    <n v="266129.32"/>
    <n v="278802.15000000002"/>
    <n v="278802.15000000002"/>
    <n v="266129.32"/>
    <n v="291474.96999999997"/>
    <n v="1475632.54"/>
    <n v="1475632.54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18"/>
    <x v="11"/>
    <n v="2"/>
    <n v="2"/>
    <n v="53"/>
    <x v="16"/>
    <n v="26"/>
    <n v="59"/>
    <x v="2"/>
    <n v="2"/>
    <s v="2. EXP - Operating Expense"/>
    <n v="100"/>
    <x v="18"/>
    <n v="1453"/>
    <n v="120625.69"/>
    <n v="0"/>
    <n v="0"/>
    <n v="0"/>
    <n v="0"/>
    <n v="0"/>
    <n v="0"/>
    <n v="0"/>
    <n v="0"/>
    <n v="0"/>
    <n v="0"/>
    <n v="0"/>
    <n v="0"/>
    <n v="0"/>
    <n v="10094.200000000001"/>
    <n v="11103.62"/>
    <n v="11103.62"/>
    <n v="10598.91"/>
    <n v="11103.62"/>
    <n v="11608.33"/>
    <n v="10598.91"/>
    <n v="11103.62"/>
    <n v="11103.62"/>
    <n v="10598.91"/>
    <n v="11608.33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3"/>
    <x v="3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20"/>
    <n v="0"/>
    <n v="0"/>
    <n v="-5830.72"/>
    <n v="-74.3"/>
    <n v="-2820.94"/>
    <n v="-1874.36"/>
    <n v="-2989.48"/>
    <n v="-1162.3599999999999"/>
    <n v="-3379.8"/>
    <n v="-5408.74"/>
    <n v="388.66"/>
    <n v="-1795.44"/>
    <n v="-2642.87"/>
    <n v="0"/>
    <n v="0"/>
    <n v="0"/>
    <n v="0"/>
    <n v="0"/>
    <n v="0"/>
    <n v="0"/>
    <n v="0"/>
    <n v="0"/>
    <n v="0"/>
    <n v="0"/>
    <n v="0"/>
    <n v="-27590.35"/>
    <n v="0"/>
    <s v="All Budget Divisions"/>
    <s v="CD-90 - Information Technology"/>
    <x v="1"/>
    <s v="USF"/>
    <s v="Employee Expenses"/>
    <s v="Compensation and Benefits"/>
    <n v="27590.35"/>
    <s v="90-909-90.62309"/>
    <s v="909-Project Management Office"/>
    <s v="909"/>
    <x v="47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0"/>
    <x v="14"/>
    <x v="8"/>
    <n v="2"/>
    <n v="2"/>
    <n v="36"/>
    <x v="14"/>
    <n v="26"/>
    <n v="49"/>
    <x v="10"/>
    <n v="2"/>
    <s v="2. EXP - Operating Expense"/>
    <n v="40"/>
    <x v="48"/>
    <n v="1341"/>
    <n v="1542300.1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16432.65"/>
    <n v="113085.12"/>
    <n v="343529.38"/>
    <n v="99343.22"/>
    <n v="113718.78"/>
    <n v="91338.78"/>
    <n v="96639.34"/>
    <n v="1141259.98"/>
    <n v="1141259.98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6"/>
    <x v="12"/>
    <x v="6"/>
    <n v="2"/>
    <n v="2"/>
    <n v="39"/>
    <x v="1"/>
    <n v="26"/>
    <n v="52"/>
    <x v="1"/>
    <n v="2"/>
    <s v="2. EXP - Operating Expense"/>
    <n v="44"/>
    <x v="57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3"/>
    <x v="7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5"/>
    <x v="16"/>
    <x v="9"/>
    <n v="2"/>
    <n v="2"/>
    <n v="53"/>
    <x v="16"/>
    <n v="26"/>
    <n v="59"/>
    <x v="2"/>
    <n v="2"/>
    <s v="2. EXP - Operating Expense"/>
    <n v="29"/>
    <x v="4"/>
    <n v="1263"/>
    <n v="10925.51"/>
    <n v="1245.43"/>
    <n v="1082.26"/>
    <n v="1136.6400000000001"/>
    <n v="1188.29"/>
    <n v="1189.6600000000001"/>
    <n v="1138.03"/>
    <n v="1245.42"/>
    <n v="2702.53"/>
    <n v="-2.75"/>
    <n v="0"/>
    <n v="0"/>
    <n v="0"/>
    <n v="1245.43"/>
    <n v="1082.26"/>
    <n v="1136.6400000000001"/>
    <n v="1188.29"/>
    <n v="1189.6600000000001"/>
    <n v="1138.03"/>
    <n v="1245.42"/>
    <n v="2702.53"/>
    <n v="-2.75"/>
    <n v="0"/>
    <n v="0"/>
    <n v="0"/>
    <n v="10925.51"/>
    <n v="10925.51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3"/>
    <x v="3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7"/>
    <x v="10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7"/>
    <x v="5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5"/>
    <x v="15"/>
    <x v="5"/>
    <n v="2"/>
    <n v="2"/>
    <n v="49"/>
    <x v="13"/>
    <n v="26"/>
    <n v="54"/>
    <x v="11"/>
    <n v="2"/>
    <s v="2. EXP - Operating Expense"/>
    <n v="31"/>
    <x v="24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7"/>
    <x v="10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3"/>
    <x v="3"/>
    <n v="2"/>
    <n v="2"/>
    <n v="42"/>
    <x v="11"/>
    <n v="26"/>
    <n v="55"/>
    <x v="6"/>
    <n v="2"/>
    <s v="2. EXP - Operating Expense"/>
    <n v="20"/>
    <x v="107"/>
    <n v="1398"/>
    <n v="171303.41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0"/>
    <n v="0"/>
    <n v="0"/>
    <n v="0"/>
    <n v="0"/>
    <n v="0"/>
    <n v="0"/>
    <n v="0"/>
    <n v="0"/>
    <n v="231832.09"/>
    <n v="171303.41"/>
    <s v="All Budget Divisions"/>
    <s v="CD-70 - Finance"/>
    <x v="1"/>
    <s v="USF"/>
    <s v="Depreciation and Amortization"/>
    <s v="Depreciation and Amortization"/>
    <n v="-60528.68"/>
    <s v="70-700-70.61501"/>
    <s v="700-Finance"/>
    <s v="700"/>
    <x v="107"/>
    <x v="0"/>
  </r>
  <r>
    <x v="0"/>
    <x v="14"/>
    <x v="8"/>
    <n v="2"/>
    <n v="2"/>
    <n v="46"/>
    <x v="3"/>
    <n v="26"/>
    <n v="59"/>
    <x v="2"/>
    <n v="2"/>
    <s v="2. EXP - Operating Expense"/>
    <n v="24"/>
    <x v="3"/>
    <n v="1473"/>
    <n v="20915.91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805"/>
    <n v="930"/>
    <n v="995"/>
    <n v="2893.85"/>
    <n v="2893.85"/>
    <n v="2762.31"/>
    <n v="3025.38"/>
    <n v="9340.52"/>
    <n v="9340.5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3"/>
    <x v="3"/>
    <n v="2"/>
    <n v="2"/>
    <n v="40"/>
    <x v="4"/>
    <n v="26"/>
    <n v="53"/>
    <x v="3"/>
    <n v="2"/>
    <s v="2. EXP - Operating Expense"/>
    <n v="26"/>
    <x v="51"/>
    <n v="1378"/>
    <n v="463163.47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0"/>
    <n v="38824.300000000003"/>
    <n v="40673.07"/>
    <n v="42521.85"/>
    <n v="38824.300000000003"/>
    <n v="40673.07"/>
    <n v="40673.07"/>
    <n v="38824.300000000003"/>
    <n v="42521.85"/>
    <n v="182507.3"/>
    <n v="139627.66"/>
    <s v="All Budget Divisions"/>
    <s v="CD-62 - Shared Services"/>
    <x v="1"/>
    <s v="USF"/>
    <s v="Employee Expenses"/>
    <s v="Compensation and Benefits"/>
    <n v="-42879.64"/>
    <s v="62-620-62.62303"/>
    <s v="620-Shared Services"/>
    <s v="620"/>
    <x v="51"/>
    <x v="3"/>
  </r>
  <r>
    <x v="4"/>
    <x v="9"/>
    <x v="1"/>
    <n v="2"/>
    <n v="2"/>
    <n v="52"/>
    <x v="10"/>
    <n v="26"/>
    <n v="59"/>
    <x v="2"/>
    <n v="2"/>
    <s v="2. EXP - Operating Expense"/>
    <n v="27"/>
    <x v="38"/>
    <n v="1041"/>
    <n v="9657.5820000000003"/>
    <n v="943.52"/>
    <n v="1034.69"/>
    <n v="984.48"/>
    <n v="984.48"/>
    <n v="984.48"/>
    <n v="984.17"/>
    <n v="981.34"/>
    <n v="981.34"/>
    <n v="993.73"/>
    <n v="987.96"/>
    <n v="987.96"/>
    <n v="872.77"/>
    <n v="847.803"/>
    <n v="774.08100000000002"/>
    <n v="774.08100000000002"/>
    <n v="810.94200000000001"/>
    <n v="847.803"/>
    <n v="737.22"/>
    <n v="847.803"/>
    <n v="810.94200000000001"/>
    <n v="774.08100000000002"/>
    <n v="847.803"/>
    <n v="774.08100000000002"/>
    <n v="810.94200000000001"/>
    <n v="11720.92"/>
    <n v="9657.5820000000003"/>
    <s v="All Budget Divisions"/>
    <s v="DA-30 - High Cost (DA)"/>
    <x v="4"/>
    <s v="USF"/>
    <s v="Employee Expenses"/>
    <s v="Compensation and Benefits"/>
    <n v="-2063.3380000000002"/>
    <s v="90-902-30.62304"/>
    <s v="902-Business Relationship Management"/>
    <s v="902"/>
    <x v="38"/>
    <x v="3"/>
  </r>
  <r>
    <x v="5"/>
    <x v="15"/>
    <x v="5"/>
    <n v="2"/>
    <n v="2"/>
    <n v="52"/>
    <x v="10"/>
    <n v="26"/>
    <n v="59"/>
    <x v="2"/>
    <n v="2"/>
    <s v="2. EXP - Operating Expense"/>
    <n v="27"/>
    <x v="38"/>
    <n v="1279"/>
    <n v="2476.87"/>
    <n v="224.67"/>
    <n v="228.7"/>
    <n v="226.44"/>
    <n v="233.1"/>
    <n v="228"/>
    <n v="228"/>
    <n v="90.96"/>
    <n v="203.4"/>
    <n v="203.4"/>
    <n v="203.4"/>
    <n v="203.4"/>
    <n v="203.4"/>
    <n v="224.67"/>
    <n v="228.7"/>
    <n v="226.44"/>
    <n v="233.1"/>
    <n v="228"/>
    <n v="228"/>
    <n v="90.96"/>
    <n v="203.4"/>
    <n v="203.4"/>
    <n v="203.4"/>
    <n v="203.4"/>
    <n v="203.4"/>
    <n v="2476.87"/>
    <n v="2476.87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2"/>
    <x v="4"/>
    <x v="1"/>
    <n v="2"/>
    <n v="2"/>
    <n v="42"/>
    <x v="11"/>
    <n v="26"/>
    <n v="52"/>
    <x v="1"/>
    <n v="2"/>
    <s v="2. EXP - Operating Expense"/>
    <n v="29"/>
    <x v="4"/>
    <n v="317"/>
    <n v="42810.9257"/>
    <n v="2970.08"/>
    <n v="2827.86"/>
    <n v="4170.3500000000004"/>
    <n v="3104.04"/>
    <n v="2970.08"/>
    <n v="3112.29"/>
    <n v="3108.18"/>
    <n v="3116.42"/>
    <n v="3112.29"/>
    <n v="3088.82"/>
    <n v="3745.96"/>
    <n v="4791.04"/>
    <n v="3444.5572000000002"/>
    <n v="3280.5306999999998"/>
    <n v="3772.6102999999998"/>
    <n v="3608.5837999999999"/>
    <n v="3444.5572000000002"/>
    <n v="3608.5837999999999"/>
    <n v="3608.5837999999999"/>
    <n v="3608.5837999999999"/>
    <n v="3608.5837999999999"/>
    <n v="3444.5572000000002"/>
    <n v="3608.5837999999999"/>
    <n v="3772.6102999999998"/>
    <n v="40117.410000000003"/>
    <n v="42810.9257"/>
    <s v="All Budget Divisions"/>
    <s v="CD-70 - Finance"/>
    <x v="1"/>
    <s v="USF"/>
    <s v="Employee Expenses"/>
    <s v="Compensation and Benefits"/>
    <n v="2693.5156999999999"/>
    <s v="70-735-70.62306"/>
    <s v="735-Facilities"/>
    <s v="735"/>
    <x v="4"/>
    <x v="3"/>
  </r>
  <r>
    <x v="2"/>
    <x v="4"/>
    <x v="1"/>
    <n v="2"/>
    <n v="2"/>
    <n v="53"/>
    <x v="16"/>
    <n v="26"/>
    <n v="55"/>
    <x v="6"/>
    <n v="2"/>
    <s v="2. EXP - Operating Expense"/>
    <n v="13"/>
    <x v="72"/>
    <n v="307"/>
    <n v="11770376.74"/>
    <n v="504770.11"/>
    <n v="504770.11"/>
    <n v="504770.11"/>
    <n v="504770.11"/>
    <n v="504770.11"/>
    <n v="504770.11"/>
    <n v="504770.09"/>
    <n v="499981.96"/>
    <n v="495175.23"/>
    <n v="495175.18"/>
    <n v="292937.77"/>
    <n v="292937.71999999997"/>
    <n v="1005752.04"/>
    <n v="1005752.04"/>
    <n v="1005752.04"/>
    <n v="1005752.04"/>
    <n v="1005752.04"/>
    <n v="1005752.04"/>
    <n v="1105191.6000000001"/>
    <n v="1095615.3400000001"/>
    <n v="1086001.8799999999"/>
    <n v="1086001.78"/>
    <n v="681526.96"/>
    <n v="681526.94"/>
    <n v="5609598.6100000003"/>
    <n v="11770376.74"/>
    <s v="All Budget Divisions"/>
    <s v="DA-40 - Lifeline (DA)"/>
    <x v="5"/>
    <s v="USF"/>
    <s v="Depreciation and Amortization"/>
    <s v="Depreciation and Amortization"/>
    <n v="6160778.1299999999"/>
    <s v="70-700-40.60401"/>
    <s v="700-Finance"/>
    <s v="700"/>
    <x v="72"/>
    <x v="0"/>
  </r>
  <r>
    <x v="4"/>
    <x v="9"/>
    <x v="1"/>
    <n v="2"/>
    <n v="2"/>
    <n v="55"/>
    <x v="9"/>
    <n v="26"/>
    <n v="59"/>
    <x v="2"/>
    <n v="2"/>
    <s v="2. EXP - Operating Expense"/>
    <n v="16"/>
    <x v="1"/>
    <n v="11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5"/>
    <x v="16"/>
    <x v="9"/>
    <n v="2"/>
    <n v="2"/>
    <n v="53"/>
    <x v="16"/>
    <n v="26"/>
    <n v="58"/>
    <x v="4"/>
    <n v="2"/>
    <s v="2. EXP - Operating Expense"/>
    <n v="16"/>
    <x v="1"/>
    <n v="1232"/>
    <n v="0"/>
    <n v="0"/>
    <n v="0"/>
    <n v="0"/>
    <n v="0"/>
    <n v="0"/>
    <n v="0"/>
    <n v="0"/>
    <n v="0"/>
    <n v="0"/>
    <n v="0"/>
    <n v="0"/>
    <n v="27080"/>
    <n v="0"/>
    <n v="0"/>
    <n v="0"/>
    <n v="0"/>
    <n v="0"/>
    <n v="0"/>
    <n v="0"/>
    <n v="0"/>
    <n v="0"/>
    <n v="0"/>
    <n v="0"/>
    <n v="0"/>
    <n v="27080"/>
    <n v="0"/>
    <s v="All Budget Divisions"/>
    <s v="DA-40 - Lifeline (DA)"/>
    <x v="5"/>
    <s v="USF"/>
    <s v="Professional Services"/>
    <s v="Contract Labor"/>
    <n v="-27080"/>
    <s v="80-854-40.61400"/>
    <s v="854-Payment Quality Assurance"/>
    <s v="854"/>
    <x v="1"/>
    <x v="1"/>
  </r>
  <r>
    <x v="0"/>
    <x v="13"/>
    <x v="7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5"/>
    <x v="10"/>
    <x v="1"/>
    <n v="2"/>
    <n v="2"/>
    <n v="47"/>
    <x v="2"/>
    <n v="26"/>
    <n v="59"/>
    <x v="2"/>
    <n v="2"/>
    <s v="2. EXP - Operating Expense"/>
    <n v="18"/>
    <x v="2"/>
    <n v="12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5"/>
    <x v="16"/>
    <x v="9"/>
    <n v="2"/>
    <n v="2"/>
    <n v="46"/>
    <x v="3"/>
    <n v="26"/>
    <n v="59"/>
    <x v="2"/>
    <n v="2"/>
    <s v="2. EXP - Operating Expense"/>
    <n v="24"/>
    <x v="3"/>
    <n v="1283"/>
    <n v="16738.68"/>
    <n v="1497.64"/>
    <n v="987.64"/>
    <n v="1982.64"/>
    <n v="1757.64"/>
    <n v="1422.6"/>
    <n v="2217.64"/>
    <n v="1527.6"/>
    <n v="1787.6"/>
    <n v="1755.04"/>
    <n v="1802.64"/>
    <n v="1517.64"/>
    <n v="2072.64"/>
    <n v="1497.64"/>
    <n v="987.64"/>
    <n v="1982.64"/>
    <n v="1757.64"/>
    <n v="1422.6"/>
    <n v="2217.64"/>
    <n v="1527.6"/>
    <n v="1787.6"/>
    <n v="1755.04"/>
    <n v="1802.64"/>
    <n v="0"/>
    <n v="0"/>
    <n v="20328.96"/>
    <n v="16738.68"/>
    <s v="All Budget Divisions"/>
    <s v="CD-90 - Information Technology"/>
    <x v="1"/>
    <s v="USF"/>
    <s v="Employee Expenses"/>
    <s v="Compensation and Benefits"/>
    <n v="-3590.28"/>
    <s v="90-909-90.62301"/>
    <s v="909-Project Management Office"/>
    <s v="909"/>
    <x v="3"/>
    <x v="3"/>
  </r>
  <r>
    <x v="0"/>
    <x v="5"/>
    <x v="4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1"/>
    <x v="6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5"/>
    <x v="15"/>
    <x v="5"/>
    <n v="2"/>
    <n v="2"/>
    <n v="53"/>
    <x v="16"/>
    <n v="26"/>
    <n v="59"/>
    <x v="2"/>
    <n v="6"/>
    <s v="X00000 - Capital Expenses"/>
    <n v="138"/>
    <x v="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18"/>
    <x v="11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5"/>
    <x v="20"/>
    <x v="13"/>
    <n v="2"/>
    <n v="2"/>
    <n v="48"/>
    <x v="8"/>
    <n v="26"/>
    <n v="59"/>
    <x v="2"/>
    <n v="6"/>
    <s v="X00000 - Capital Expenses"/>
    <n v="140"/>
    <x v="6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3"/>
    <x v="7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4"/>
    <x v="8"/>
    <n v="2"/>
    <n v="2"/>
    <n v="43"/>
    <x v="21"/>
    <n v="26"/>
    <n v="56"/>
    <x v="12"/>
    <n v="2"/>
    <s v="2. EXP - Operating Expense"/>
    <n v="100"/>
    <x v="18"/>
    <n v="1410"/>
    <n v="1838809.27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52808.94"/>
    <n v="159089.09"/>
    <n v="148196.64000000001"/>
    <n v="163036.75"/>
    <n v="163036.75"/>
    <n v="155625.99"/>
    <n v="170447.52"/>
    <n v="1186662.26"/>
    <n v="1186662.26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4"/>
    <x v="8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16"/>
    <x v="9"/>
    <n v="2"/>
    <n v="2"/>
    <n v="55"/>
    <x v="9"/>
    <n v="26"/>
    <n v="59"/>
    <x v="2"/>
    <n v="2"/>
    <s v="2. EXP - Operating Expense"/>
    <n v="108"/>
    <x v="30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5"/>
    <x v="10"/>
    <x v="1"/>
    <n v="2"/>
    <n v="2"/>
    <n v="39"/>
    <x v="1"/>
    <n v="26"/>
    <n v="52"/>
    <x v="1"/>
    <n v="2"/>
    <s v="2. EXP - Operating Expense"/>
    <n v="110"/>
    <x v="46"/>
    <n v="1151"/>
    <n v="36448.519999999997"/>
    <n v="0"/>
    <n v="0"/>
    <n v="0"/>
    <n v="0"/>
    <n v="0"/>
    <n v="0"/>
    <n v="0"/>
    <n v="0"/>
    <n v="0"/>
    <n v="0"/>
    <n v="0"/>
    <n v="-41577.94"/>
    <n v="0"/>
    <n v="0"/>
    <n v="0"/>
    <n v="0"/>
    <n v="0"/>
    <n v="0"/>
    <n v="0"/>
    <n v="0"/>
    <n v="0"/>
    <n v="0"/>
    <n v="0"/>
    <n v="36448.519999999997"/>
    <n v="-41577.94"/>
    <n v="36448.519999999997"/>
    <s v="All Budget Divisions"/>
    <s v="CD-61 - Office of the Chief Administrative Officer Division"/>
    <x v="1"/>
    <s v="USF"/>
    <s v="Employee Expenses"/>
    <s v="Compensation and Benefits"/>
    <n v="78026.460000000006"/>
    <s v="61-610-61.68100"/>
    <s v="610-Enterprise Strategy"/>
    <s v="610"/>
    <x v="46"/>
    <x v="3"/>
  </r>
  <r>
    <x v="0"/>
    <x v="11"/>
    <x v="6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8"/>
    <x v="11"/>
    <n v="2"/>
    <n v="2"/>
    <n v="39"/>
    <x v="1"/>
    <n v="26"/>
    <n v="52"/>
    <x v="1"/>
    <n v="2"/>
    <s v="2. EXP - Operating Expense"/>
    <n v="81"/>
    <x v="104"/>
    <n v="1403"/>
    <n v="2324078.7999999998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3376.12"/>
    <n v="193376.12"/>
    <n v="193376.12"/>
    <n v="193376.12"/>
    <n v="193376.12"/>
    <n v="193376.12"/>
    <n v="193376.12"/>
    <n v="193376.12"/>
    <n v="193376.12"/>
    <n v="193376.12"/>
    <n v="193376.12"/>
    <n v="196941.48"/>
    <n v="196941.48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0"/>
    <x v="14"/>
    <x v="8"/>
    <n v="2"/>
    <n v="2"/>
    <n v="53"/>
    <x v="16"/>
    <n v="26"/>
    <n v="59"/>
    <x v="2"/>
    <n v="2"/>
    <s v="2. EXP - Operating Expense"/>
    <n v="83"/>
    <x v="13"/>
    <n v="1491"/>
    <n v="131344.10999999999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3092.9"/>
    <n v="14369.73"/>
    <n v="12537.62"/>
    <n v="9323.76"/>
    <n v="6204.49"/>
    <n v="4302.05"/>
    <n v="7328.98"/>
    <n v="104184.83"/>
    <n v="104184.83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3"/>
    <x v="8"/>
    <x v="1"/>
    <n v="2"/>
    <n v="2"/>
    <n v="42"/>
    <x v="11"/>
    <n v="26"/>
    <n v="55"/>
    <x v="6"/>
    <n v="2"/>
    <s v="2. EXP - Operating Expense"/>
    <n v="88"/>
    <x v="105"/>
    <n v="751"/>
    <n v="5004"/>
    <n v="417"/>
    <n v="417"/>
    <n v="417"/>
    <n v="417"/>
    <n v="417"/>
    <n v="417"/>
    <n v="417"/>
    <n v="417"/>
    <n v="417"/>
    <n v="417"/>
    <n v="417"/>
    <n v="-2087"/>
    <n v="417"/>
    <n v="417"/>
    <n v="417"/>
    <n v="417"/>
    <n v="417"/>
    <n v="417"/>
    <n v="417"/>
    <n v="417"/>
    <n v="417"/>
    <n v="417"/>
    <n v="417"/>
    <n v="417"/>
    <n v="2500"/>
    <n v="5004"/>
    <s v="All Budget Divisions"/>
    <s v="CD-70 - Finance"/>
    <x v="1"/>
    <s v="USF"/>
    <s v="General and Administrative"/>
    <s v="Taxes and Insurance"/>
    <n v="2504"/>
    <s v="70-700-70.66140"/>
    <s v="700-Finance"/>
    <s v="700"/>
    <x v="105"/>
    <x v="6"/>
  </r>
  <r>
    <x v="0"/>
    <x v="11"/>
    <x v="6"/>
    <n v="2"/>
    <n v="2"/>
    <n v="42"/>
    <x v="11"/>
    <n v="26"/>
    <n v="55"/>
    <x v="6"/>
    <n v="2"/>
    <s v="2. EXP - Operating Expense"/>
    <n v="97"/>
    <x v="16"/>
    <n v="1398"/>
    <n v="29388"/>
    <n v="784.75"/>
    <n v="1851.8"/>
    <n v="2664.7"/>
    <n v="4460.99"/>
    <n v="2476.42"/>
    <n v="1975.8"/>
    <n v="2713.55"/>
    <n v="2297.9499999999998"/>
    <n v="2287.5500000000002"/>
    <n v="0"/>
    <n v="0"/>
    <n v="0"/>
    <n v="2449"/>
    <n v="2449"/>
    <n v="2449"/>
    <n v="2449"/>
    <n v="2449"/>
    <n v="2449"/>
    <n v="2449"/>
    <n v="2449"/>
    <n v="2449"/>
    <n v="2449"/>
    <n v="2449"/>
    <n v="2449"/>
    <n v="21513.51"/>
    <n v="22041"/>
    <s v="All Budget Divisions"/>
    <s v="CD-70 - Finance"/>
    <x v="1"/>
    <s v="USF"/>
    <s v="Employee Expenses"/>
    <s v="Travel"/>
    <n v="527.49"/>
    <s v="70-700-70.66800"/>
    <s v="700-Finance"/>
    <s v="700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49"/>
    <n v="40193.016660000001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9.15"/>
    <n v="604.70000000000005"/>
    <n v="604.70000000000005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17"/>
    <x v="10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5"/>
    <x v="4"/>
    <n v="2"/>
    <n v="2"/>
    <n v="42"/>
    <x v="11"/>
    <n v="26"/>
    <n v="55"/>
    <x v="6"/>
    <n v="2"/>
    <s v="2. EXP - Operating Expense"/>
    <n v="56"/>
    <x v="21"/>
    <n v="1398"/>
    <n v="13080.25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596.05999999999995"/>
    <n v="1250"/>
    <n v="1250"/>
    <n v="1250"/>
    <n v="1250"/>
    <n v="1250"/>
    <n v="1250"/>
    <n v="5580.25"/>
    <n v="5580.25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2"/>
    <x v="4"/>
    <x v="1"/>
    <n v="2"/>
    <n v="2"/>
    <n v="40"/>
    <x v="4"/>
    <n v="26"/>
    <n v="53"/>
    <x v="3"/>
    <n v="2"/>
    <s v="2. EXP - Operating Expense"/>
    <n v="57"/>
    <x v="22"/>
    <n v="277"/>
    <n v="1539998.9999760001"/>
    <n v="0"/>
    <n v="0"/>
    <n v="0"/>
    <n v="0"/>
    <n v="123.75"/>
    <n v="0"/>
    <n v="0"/>
    <n v="0"/>
    <n v="0"/>
    <n v="0"/>
    <n v="8232"/>
    <n v="13269.77"/>
    <n v="128333.249998"/>
    <n v="128333.249998"/>
    <n v="128333.249998"/>
    <n v="128333.249998"/>
    <n v="128333.249998"/>
    <n v="128333.249998"/>
    <n v="128333.249998"/>
    <n v="128333.249998"/>
    <n v="128333.249998"/>
    <n v="128333.249998"/>
    <n v="128333.249998"/>
    <n v="128333.249998"/>
    <n v="21625.52"/>
    <n v="1539998.9999760001"/>
    <s v="All Budget Divisions"/>
    <s v="CD-62 - Shared Services"/>
    <x v="1"/>
    <s v="USF"/>
    <s v="Professional Services"/>
    <s v="Other Professional Services"/>
    <n v="1518373.479976"/>
    <s v="62-620-62.64800"/>
    <s v="620-Shared Services"/>
    <s v="620"/>
    <x v="22"/>
    <x v="9"/>
  </r>
  <r>
    <x v="0"/>
    <x v="14"/>
    <x v="8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6"/>
    <x v="1"/>
    <n v="2"/>
    <n v="2"/>
    <n v="45"/>
    <x v="6"/>
    <n v="26"/>
    <n v="58"/>
    <x v="4"/>
    <n v="2"/>
    <s v="2. EXP - Operating Expense"/>
    <n v="67"/>
    <x v="36"/>
    <n v="1423"/>
    <n v="619000"/>
    <n v="57930"/>
    <n v="35776.25"/>
    <n v="49392.19"/>
    <n v="43117.67"/>
    <n v="56901.87"/>
    <n v="94649.63"/>
    <n v="114406.55"/>
    <n v="47332.97"/>
    <n v="38102.21"/>
    <n v="0"/>
    <n v="0"/>
    <n v="0"/>
    <n v="60119"/>
    <n v="45637"/>
    <n v="54266"/>
    <n v="19169"/>
    <n v="23811"/>
    <n v="47734"/>
    <n v="59479"/>
    <n v="76834"/>
    <n v="95006"/>
    <n v="1589"/>
    <n v="41074"/>
    <n v="94282"/>
    <n v="537609.34"/>
    <n v="482055"/>
    <s v="All Budget Divisions"/>
    <s v="CD-80 - Audit and Assurance"/>
    <x v="1"/>
    <s v="USF"/>
    <s v="Professional Services"/>
    <s v="Outsourced Audits"/>
    <n v="-55554.34"/>
    <s v="80-800-80.64863"/>
    <s v="800-Audit and Assurance"/>
    <s v="800"/>
    <x v="36"/>
    <x v="10"/>
  </r>
  <r>
    <x v="5"/>
    <x v="15"/>
    <x v="5"/>
    <n v="2"/>
    <n v="2"/>
    <n v="54"/>
    <x v="15"/>
    <n v="26"/>
    <n v="53"/>
    <x v="3"/>
    <n v="2"/>
    <s v="2. EXP - Operating Expense"/>
    <n v="71"/>
    <x v="55"/>
    <n v="1160"/>
    <n v="763948"/>
    <n v="63533.45"/>
    <n v="63533.45"/>
    <n v="63533.45"/>
    <n v="63533.45"/>
    <n v="63533.45"/>
    <n v="63533.45"/>
    <n v="63533.45"/>
    <n v="63533.45"/>
    <n v="63533.45"/>
    <n v="63533.45"/>
    <n v="63533.45"/>
    <n v="65080.05"/>
    <n v="63533.45"/>
    <n v="63533.45"/>
    <n v="63533.45"/>
    <n v="63533.45"/>
    <n v="63533.45"/>
    <n v="63533.45"/>
    <n v="63533.45"/>
    <n v="63533.45"/>
    <n v="63533.45"/>
    <n v="63533.45"/>
    <n v="63533.45"/>
    <n v="65080.05"/>
    <n v="763948"/>
    <n v="763948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5"/>
    <x v="4"/>
    <n v="2"/>
    <n v="2"/>
    <n v="46"/>
    <x v="3"/>
    <n v="26"/>
    <n v="59"/>
    <x v="2"/>
    <n v="2"/>
    <s v="2. EXP - Operating Expense"/>
    <n v="32"/>
    <x v="47"/>
    <n v="1498"/>
    <n v="-3415.51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-1315.47"/>
    <n v="0"/>
    <n v="0"/>
    <n v="0"/>
    <n v="0"/>
    <n v="0"/>
    <n v="0"/>
    <n v="-3415.51"/>
    <n v="-3415.51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3"/>
    <x v="8"/>
    <x v="1"/>
    <n v="2"/>
    <n v="2"/>
    <n v="45"/>
    <x v="6"/>
    <n v="26"/>
    <n v="58"/>
    <x v="4"/>
    <n v="2"/>
    <s v="2. EXP - Operating Expense"/>
    <n v="39"/>
    <x v="27"/>
    <n v="782"/>
    <n v="5874.9999930000004"/>
    <n v="2290.38"/>
    <n v="70"/>
    <n v="0"/>
    <n v="0"/>
    <n v="824.98"/>
    <n v="0"/>
    <n v="0"/>
    <n v="921.8"/>
    <n v="1660.7"/>
    <n v="924.37"/>
    <n v="298.43"/>
    <n v="1278.8499999999999"/>
    <n v="495.29488900000001"/>
    <n v="450.26799099999999"/>
    <n v="517.80823899999996"/>
    <n v="450.26799099999999"/>
    <n v="517.80823899999996"/>
    <n v="501.52200099999999"/>
    <n v="482.840666"/>
    <n v="525.47236899999996"/>
    <n v="472.78143999999998"/>
    <n v="495.29488900000001"/>
    <n v="495.29488900000001"/>
    <n v="470.34638999999999"/>
    <n v="8269.51"/>
    <n v="5874.9999930000004"/>
    <s v="All Budget Divisions"/>
    <s v="CD-80 - Audit and Assurance"/>
    <x v="1"/>
    <s v="USF"/>
    <s v="Employee Expenses"/>
    <s v="Team Building"/>
    <n v="-2394.5100069999999"/>
    <s v="80-800-80.62505"/>
    <s v="800-Audit and Assurance"/>
    <s v="800"/>
    <x v="27"/>
    <x v="4"/>
  </r>
  <r>
    <x v="5"/>
    <x v="15"/>
    <x v="5"/>
    <n v="2"/>
    <n v="2"/>
    <n v="52"/>
    <x v="10"/>
    <n v="26"/>
    <n v="59"/>
    <x v="2"/>
    <n v="2"/>
    <s v="2. EXP - Operating Expense"/>
    <n v="39"/>
    <x v="27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4"/>
    <x v="8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295.18"/>
    <n v="0"/>
    <n v="0"/>
    <n v="386.94"/>
    <n v="386.94"/>
    <n v="386.94"/>
    <n v="1264.29"/>
    <n v="824.89"/>
    <n v="824.89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11"/>
    <x v="6"/>
    <n v="2"/>
    <n v="2"/>
    <n v="46"/>
    <x v="3"/>
    <n v="26"/>
    <n v="59"/>
    <x v="2"/>
    <n v="2"/>
    <s v="2. EXP - Operating Expense"/>
    <n v="44"/>
    <x v="57"/>
    <n v="1498"/>
    <n v="0"/>
    <n v="0"/>
    <n v="20.21"/>
    <n v="0"/>
    <n v="16.71"/>
    <n v="0"/>
    <n v="0"/>
    <n v="0"/>
    <n v="0"/>
    <n v="23.3"/>
    <n v="0"/>
    <n v="0"/>
    <n v="0"/>
    <n v="0"/>
    <n v="0"/>
    <n v="0"/>
    <n v="0"/>
    <n v="0"/>
    <n v="0"/>
    <n v="0"/>
    <n v="0"/>
    <n v="0"/>
    <n v="0"/>
    <n v="0"/>
    <n v="0"/>
    <n v="60.22"/>
    <n v="0"/>
    <s v="All Budget Divisions"/>
    <s v="CD-90 - Information Technology"/>
    <x v="1"/>
    <s v="USF"/>
    <s v="Employee Expenses"/>
    <s v="Travel"/>
    <n v="-60.22"/>
    <s v="90-922-90.63800"/>
    <s v="922-Technology Operations"/>
    <s v="922"/>
    <x v="57"/>
    <x v="7"/>
  </r>
  <r>
    <x v="5"/>
    <x v="15"/>
    <x v="5"/>
    <n v="2"/>
    <n v="2"/>
    <n v="42"/>
    <x v="11"/>
    <n v="26"/>
    <n v="55"/>
    <x v="6"/>
    <n v="2"/>
    <s v="2. EXP - Operating Expense"/>
    <n v="45"/>
    <x v="1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20"/>
    <x v="13"/>
    <n v="2"/>
    <n v="2"/>
    <n v="55"/>
    <x v="9"/>
    <n v="26"/>
    <n v="59"/>
    <x v="2"/>
    <n v="2"/>
    <s v="2. EXP - Operating Expense"/>
    <n v="29"/>
    <x v="4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5"/>
    <x v="10"/>
    <x v="1"/>
    <n v="2"/>
    <n v="2"/>
    <n v="54"/>
    <x v="15"/>
    <n v="26"/>
    <n v="59"/>
    <x v="2"/>
    <n v="2"/>
    <s v="2. EXP - Operating Expense"/>
    <n v="29"/>
    <x v="4"/>
    <n v="1281"/>
    <n v="15544.0535"/>
    <n v="1379.93"/>
    <n v="1199.22"/>
    <n v="1259.46"/>
    <n v="1316.94"/>
    <n v="1318.32"/>
    <n v="1260.83"/>
    <n v="1379.92"/>
    <n v="1259.46"/>
    <n v="1319.69"/>
    <n v="1375.81"/>
    <n v="1200.5899999999999"/>
    <n v="1618.58"/>
    <n v="1369.7825"/>
    <n v="1191.1152"/>
    <n v="1250.671"/>
    <n v="1310.2266999999999"/>
    <n v="1310.2266999999999"/>
    <n v="1250.671"/>
    <n v="1369.7825"/>
    <n v="1250.671"/>
    <n v="1310.2266999999999"/>
    <n v="1369.7825"/>
    <n v="1191.1152"/>
    <n v="1369.7825"/>
    <n v="15888.75"/>
    <n v="15544.0535"/>
    <s v="All Budget Divisions"/>
    <s v="DA-50 - Rural Health Care (DA)"/>
    <x v="2"/>
    <s v="USF"/>
    <s v="Employee Expenses"/>
    <s v="Compensation and Benefits"/>
    <n v="-344.69650000000001"/>
    <s v="90-909-50.62306"/>
    <s v="909-Project Management Office"/>
    <s v="909"/>
    <x v="4"/>
    <x v="3"/>
  </r>
  <r>
    <x v="0"/>
    <x v="6"/>
    <x v="1"/>
    <n v="2"/>
    <n v="2"/>
    <n v="45"/>
    <x v="6"/>
    <n v="26"/>
    <n v="58"/>
    <x v="4"/>
    <n v="2"/>
    <s v="2. EXP - Operating Expense"/>
    <n v="29"/>
    <x v="4"/>
    <n v="1423"/>
    <n v="560395.73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7236.42"/>
    <n v="42942.2"/>
    <n v="47236.42"/>
    <n v="47236.42"/>
    <n v="45089.31"/>
    <n v="47236.42"/>
    <n v="49383.54"/>
    <n v="45089.31"/>
    <n v="47236.42"/>
    <n v="47236.42"/>
    <n v="45089.31"/>
    <n v="49383.54"/>
    <n v="358675.81"/>
    <n v="418686.46"/>
    <s v="All Budget Divisions"/>
    <s v="CD-80 - Audit and Assurance"/>
    <x v="1"/>
    <s v="USF"/>
    <s v="Employee Expenses"/>
    <s v="Compensation and Benefits"/>
    <n v="60010.65"/>
    <s v="80-800-80.62306"/>
    <s v="800-Audit and Assurance"/>
    <s v="800"/>
    <x v="4"/>
    <x v="3"/>
  </r>
  <r>
    <x v="5"/>
    <x v="10"/>
    <x v="1"/>
    <n v="2"/>
    <n v="2"/>
    <n v="33"/>
    <x v="20"/>
    <n v="26"/>
    <n v="55"/>
    <x v="6"/>
    <n v="2"/>
    <s v="2. EXP - Operating Expense"/>
    <n v="30"/>
    <x v="39"/>
    <n v="1106"/>
    <n v="-5795.9005999999999"/>
    <n v="0"/>
    <n v="0"/>
    <n v="0"/>
    <n v="0"/>
    <n v="0"/>
    <n v="0"/>
    <n v="0"/>
    <n v="0"/>
    <n v="0"/>
    <n v="0"/>
    <n v="0"/>
    <n v="0"/>
    <n v="-531.21"/>
    <n v="-448.28100000000001"/>
    <n v="-470.59679999999997"/>
    <n v="-493.00619999999998"/>
    <n v="-493.00619999999998"/>
    <n v="-470.59679999999997"/>
    <n v="-515.41549999999995"/>
    <n v="-470.59679999999997"/>
    <n v="-493.00619999999998"/>
    <n v="-507.36599999999999"/>
    <n v="-419.4769"/>
    <n v="-483.34219999999999"/>
    <n v="0"/>
    <n v="-5795.9005999999999"/>
    <s v="All Budget Divisions"/>
    <s v="CD-10 - Contributors/499"/>
    <x v="1"/>
    <s v="USF"/>
    <s v="Employee Expenses"/>
    <s v="Compensation and Benefits"/>
    <n v="-5795.9005999999999"/>
    <s v="10-100-10.62307"/>
    <s v="100-499"/>
    <s v="100"/>
    <x v="39"/>
    <x v="0"/>
  </r>
  <r>
    <x v="0"/>
    <x v="2"/>
    <x v="2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3"/>
    <x v="7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5"/>
    <x v="16"/>
    <x v="9"/>
    <n v="2"/>
    <n v="2"/>
    <n v="41"/>
    <x v="17"/>
    <n v="26"/>
    <n v="54"/>
    <x v="11"/>
    <n v="2"/>
    <s v="2. EXP - Operating Expense"/>
    <n v="26"/>
    <x v="51"/>
    <n v="1184"/>
    <n v="450348.96"/>
    <n v="41058.239999999998"/>
    <n v="41053.24"/>
    <n v="36000.86"/>
    <n v="38506.699999999997"/>
    <n v="42486.96"/>
    <n v="45486.96"/>
    <n v="42486.96"/>
    <n v="41719.78"/>
    <n v="40266.19"/>
    <n v="42371.96"/>
    <n v="38466.68"/>
    <n v="37708.980000000003"/>
    <n v="41058.239999999998"/>
    <n v="41053.24"/>
    <n v="36000.86"/>
    <n v="38506.699999999997"/>
    <n v="42486.96"/>
    <n v="45486.96"/>
    <n v="42486.96"/>
    <n v="41719.78"/>
    <n v="40266.19"/>
    <n v="42371.96"/>
    <n v="38911.11"/>
    <n v="0"/>
    <n v="487613.51"/>
    <n v="450348.96"/>
    <s v="All Budget Divisions"/>
    <s v="CD-65 - Office of the General Counsel"/>
    <x v="1"/>
    <s v="USF"/>
    <s v="Employee Expenses"/>
    <s v="Compensation and Benefits"/>
    <n v="-37264.550000000003"/>
    <s v="65-650-65.62303"/>
    <s v="650-Office of the General Counsel"/>
    <s v="650"/>
    <x v="51"/>
    <x v="3"/>
  </r>
  <r>
    <x v="0"/>
    <x v="6"/>
    <x v="1"/>
    <n v="2"/>
    <n v="2"/>
    <n v="36"/>
    <x v="14"/>
    <n v="26"/>
    <n v="49"/>
    <x v="10"/>
    <n v="2"/>
    <s v="2. EXP - Operating Expense"/>
    <n v="26"/>
    <x v="51"/>
    <n v="1341"/>
    <n v="1292519.48"/>
    <n v="106690.1"/>
    <n v="105710.3"/>
    <n v="105725.3"/>
    <n v="103651.53"/>
    <n v="101957.5"/>
    <n v="104135.34"/>
    <n v="107435.84"/>
    <n v="107629.92"/>
    <n v="108021.84"/>
    <n v="0"/>
    <n v="0"/>
    <n v="0"/>
    <n v="108948"/>
    <n v="99043.64"/>
    <n v="108948"/>
    <n v="108948"/>
    <n v="103995.82"/>
    <n v="108948"/>
    <n v="113900.19"/>
    <n v="103995.82"/>
    <n v="108948"/>
    <n v="108948"/>
    <n v="103995.82"/>
    <n v="113900.19"/>
    <n v="950957.67"/>
    <n v="965675.47"/>
    <s v="All Budget Divisions"/>
    <s v="BD-40 - Lifeline"/>
    <x v="5"/>
    <s v="USF"/>
    <s v="Employee Expenses"/>
    <s v="Compensation and Benefits"/>
    <n v="14717.8"/>
    <s v="40-400-40.62303"/>
    <s v="400-Lifeline"/>
    <s v="400"/>
    <x v="51"/>
    <x v="3"/>
  </r>
  <r>
    <x v="0"/>
    <x v="6"/>
    <x v="1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3"/>
    <x v="3"/>
    <n v="2"/>
    <n v="2"/>
    <n v="39"/>
    <x v="1"/>
    <n v="26"/>
    <n v="52"/>
    <x v="1"/>
    <n v="2"/>
    <s v="2. EXP - Operating Expense"/>
    <n v="27"/>
    <x v="38"/>
    <n v="1369"/>
    <n v="714.83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0"/>
    <n v="70.37"/>
    <n v="73.72"/>
    <n v="77.069999999999993"/>
    <n v="70.37"/>
    <n v="73.72"/>
    <n v="73.72"/>
    <n v="70.37"/>
    <n v="77.069999999999993"/>
    <n v="257.97000000000003"/>
    <n v="128.41999999999999"/>
    <s v="All Budget Divisions"/>
    <s v="CD-61 - Office of the Chief Administrative Officer Division"/>
    <x v="1"/>
    <s v="USF"/>
    <s v="Employee Expenses"/>
    <s v="Compensation and Benefits"/>
    <n v="-129.55000000000001"/>
    <s v="61-610-61.62304"/>
    <s v="610-Enterprise Strategy"/>
    <s v="610"/>
    <x v="38"/>
    <x v="3"/>
  </r>
  <r>
    <x v="0"/>
    <x v="0"/>
    <x v="0"/>
    <n v="2"/>
    <n v="2"/>
    <n v="52"/>
    <x v="10"/>
    <n v="26"/>
    <n v="59"/>
    <x v="2"/>
    <n v="2"/>
    <s v="2. EXP - Operating Expense"/>
    <n v="27"/>
    <x v="38"/>
    <n v="1469"/>
    <n v="2293.8000000000002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205.64"/>
    <n v="205.64"/>
    <n v="205.64"/>
    <n v="205.64"/>
    <n v="147.44"/>
    <n v="140.74"/>
    <n v="154.15"/>
    <n v="1851.47"/>
    <n v="1851.47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5"/>
    <x v="10"/>
    <x v="1"/>
    <n v="2"/>
    <n v="2"/>
    <n v="45"/>
    <x v="6"/>
    <n v="26"/>
    <n v="58"/>
    <x v="4"/>
    <n v="2"/>
    <s v="2. EXP - Operating Expense"/>
    <n v="29"/>
    <x v="4"/>
    <n v="1224"/>
    <n v="616177.05189999996"/>
    <n v="46770.91"/>
    <n v="39940.65"/>
    <n v="42480.38"/>
    <n v="41800.85"/>
    <n v="44356.68"/>
    <n v="42234.5"/>
    <n v="48250.04"/>
    <n v="41089.360000000001"/>
    <n v="42735"/>
    <n v="43979.98"/>
    <n v="38601.17"/>
    <n v="56919.5"/>
    <n v="54299.127200000003"/>
    <n v="47216.632299999997"/>
    <n v="49577.463900000002"/>
    <n v="51938.295599999998"/>
    <n v="51938.295599999998"/>
    <n v="49577.463900000002"/>
    <n v="54299.127200000003"/>
    <n v="49577.463900000002"/>
    <n v="51938.295599999998"/>
    <n v="54299.127200000003"/>
    <n v="47216.632299999997"/>
    <n v="54299.127200000003"/>
    <n v="529159.02"/>
    <n v="616177.05189999996"/>
    <s v="All Budget Divisions"/>
    <s v="CD-80 - Audit and Assurance"/>
    <x v="1"/>
    <s v="USF"/>
    <s v="Employee Expenses"/>
    <s v="Compensation and Benefits"/>
    <n v="87018.031900000002"/>
    <s v="80-800-80.62306"/>
    <s v="800-Audit and Assurance"/>
    <s v="800"/>
    <x v="4"/>
    <x v="3"/>
  </r>
  <r>
    <x v="0"/>
    <x v="14"/>
    <x v="8"/>
    <n v="2"/>
    <n v="2"/>
    <n v="42"/>
    <x v="11"/>
    <n v="26"/>
    <n v="55"/>
    <x v="6"/>
    <n v="2"/>
    <s v="2. EXP - Operating Expense"/>
    <n v="4"/>
    <x v="50"/>
    <n v="1331"/>
    <n v="-49069.87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-22986.42"/>
    <n v="-23097.24"/>
    <n v="-23159.16"/>
    <n v="33796.19"/>
    <n v="33544.61"/>
    <n v="35286.81"/>
    <n v="31725.52"/>
    <n v="-183423"/>
    <n v="-183423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0"/>
    <x v="17"/>
    <x v="10"/>
    <n v="2"/>
    <n v="2"/>
    <n v="54"/>
    <x v="15"/>
    <n v="26"/>
    <n v="55"/>
    <x v="6"/>
    <n v="2"/>
    <s v="2. EXP - Operating Expense"/>
    <n v="13"/>
    <x v="72"/>
    <n v="1397"/>
    <n v="262507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0"/>
    <n v="0"/>
    <n v="0"/>
    <n v="0"/>
    <n v="0"/>
    <n v="0"/>
    <n v="0"/>
    <n v="0"/>
    <n v="0"/>
    <n v="0"/>
    <n v="262507"/>
    <n v="262507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6"/>
    <x v="1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6"/>
    <x v="1"/>
    <n v="2"/>
    <n v="2"/>
    <n v="39"/>
    <x v="1"/>
    <n v="26"/>
    <n v="52"/>
    <x v="1"/>
    <n v="2"/>
    <s v="2. EXP - Operating Expense"/>
    <n v="26"/>
    <x v="51"/>
    <n v="1367"/>
    <n v="327094.84000000003"/>
    <n v="30328.41"/>
    <n v="32088.2"/>
    <n v="32088.2"/>
    <n v="31983.200000000001"/>
    <n v="31982.25"/>
    <n v="32088.2"/>
    <n v="32088.2"/>
    <n v="32088.2"/>
    <n v="31983.200000000001"/>
    <n v="0"/>
    <n v="0"/>
    <n v="0"/>
    <n v="27571.21"/>
    <n v="25064.74"/>
    <n v="27571.21"/>
    <n v="27571.21"/>
    <n v="26317.98"/>
    <n v="27571.21"/>
    <n v="28824.45"/>
    <n v="26317.98"/>
    <n v="27571.21"/>
    <n v="27571.21"/>
    <n v="26317.98"/>
    <n v="28824.45"/>
    <n v="286718.06"/>
    <n v="244381.2"/>
    <s v="All Budget Divisions"/>
    <s v="CD-61 - Office of the Chief Administrative Officer Division"/>
    <x v="1"/>
    <s v="USF"/>
    <s v="Employee Expenses"/>
    <s v="Compensation and Benefits"/>
    <n v="-42336.86"/>
    <s v="61-601-61.62303"/>
    <s v="601-Data Strategy"/>
    <s v="601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421"/>
    <n v="9620.7209999999995"/>
    <n v="1062.1400000000001"/>
    <n v="1111.8499999999999"/>
    <n v="1085.48"/>
    <n v="1085.48"/>
    <n v="1085.48"/>
    <n v="1085.48"/>
    <n v="1085.48"/>
    <n v="1085.48"/>
    <n v="1093.7"/>
    <n v="1089.24"/>
    <n v="1089.23"/>
    <n v="1089.23"/>
    <n v="774.08100000000002"/>
    <n v="737.22"/>
    <n v="847.803"/>
    <n v="810.94200000000001"/>
    <n v="774.08100000000002"/>
    <n v="810.94200000000001"/>
    <n v="810.94200000000001"/>
    <n v="810.94200000000001"/>
    <n v="810.94200000000001"/>
    <n v="774.08100000000002"/>
    <n v="810.94200000000001"/>
    <n v="847.803"/>
    <n v="13048.27"/>
    <n v="9620.7209999999995"/>
    <s v="All Budget Divisions"/>
    <s v="CD-90 - Information Technology"/>
    <x v="1"/>
    <s v="USF"/>
    <s v="Employee Expenses"/>
    <s v="Compensation and Benefits"/>
    <n v="-3427.549"/>
    <s v="90-919-90.62304"/>
    <s v="919-Database Administration"/>
    <s v="919"/>
    <x v="38"/>
    <x v="3"/>
  </r>
  <r>
    <x v="5"/>
    <x v="16"/>
    <x v="9"/>
    <n v="2"/>
    <n v="2"/>
    <n v="39"/>
    <x v="1"/>
    <n v="26"/>
    <n v="52"/>
    <x v="1"/>
    <n v="2"/>
    <s v="2. EXP - Operating Expense"/>
    <n v="27"/>
    <x v="38"/>
    <n v="1149"/>
    <n v="17625.009999999998"/>
    <n v="1788.5"/>
    <n v="1852.35"/>
    <n v="1840.54"/>
    <n v="1848.88"/>
    <n v="1835.06"/>
    <n v="1835.06"/>
    <n v="399.62"/>
    <n v="1534.99"/>
    <n v="1562.87"/>
    <n v="1559.74"/>
    <n v="1567.4"/>
    <n v="1690.39"/>
    <n v="1788.5"/>
    <n v="1852.35"/>
    <n v="1840.54"/>
    <n v="1848.88"/>
    <n v="1835.06"/>
    <n v="1835.06"/>
    <n v="399.62"/>
    <n v="1534.99"/>
    <n v="1562.87"/>
    <n v="1559.74"/>
    <n v="1567.4"/>
    <n v="0"/>
    <n v="19315.400000000001"/>
    <n v="17625.009999999998"/>
    <s v="All Budget Divisions"/>
    <s v="CD-61 - Office of the Chief Administrative Officer Division"/>
    <x v="1"/>
    <s v="USF"/>
    <s v="Employee Expenses"/>
    <s v="Compensation and Benefits"/>
    <n v="-1690.39"/>
    <s v="61-601-61.62304"/>
    <s v="601-Data Strategy"/>
    <s v="601"/>
    <x v="38"/>
    <x v="3"/>
  </r>
  <r>
    <x v="0"/>
    <x v="3"/>
    <x v="3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9"/>
    <x v="12"/>
    <n v="2"/>
    <n v="2"/>
    <n v="42"/>
    <x v="11"/>
    <n v="26"/>
    <n v="55"/>
    <x v="6"/>
    <n v="2"/>
    <s v="2. EXP - Operating Expense"/>
    <n v="147"/>
    <x v="110"/>
    <n v="1398"/>
    <n v="-2583333.333331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6"/>
    <x v="12"/>
    <x v="6"/>
    <n v="2"/>
    <n v="2"/>
    <n v="40"/>
    <x v="4"/>
    <n v="26"/>
    <n v="53"/>
    <x v="3"/>
    <n v="2"/>
    <s v="2. EXP - Operating Expense"/>
    <n v="110"/>
    <x v="46"/>
    <n v="1560"/>
    <n v="43247.73341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247.733419999997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7"/>
    <x v="10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5"/>
    <x v="20"/>
    <x v="13"/>
    <n v="2"/>
    <n v="2"/>
    <n v="37"/>
    <x v="5"/>
    <n v="26"/>
    <n v="50"/>
    <x v="0"/>
    <n v="5"/>
    <s v="USAC_ADMIN CAP - Capital Allocations"/>
    <n v="135"/>
    <x v="60"/>
    <n v="1127"/>
    <n v="233003.56580000001"/>
    <n v="35088.769999999997"/>
    <n v="28848.05"/>
    <n v="58872.160000000003"/>
    <n v="38710.050000000003"/>
    <n v="1593.13"/>
    <n v="2058.1999999999998"/>
    <n v="2485.17"/>
    <n v="31442.99"/>
    <n v="75577.429999999993"/>
    <n v="-19405.330000000002"/>
    <n v="886.84"/>
    <n v="43501.78"/>
    <n v="0"/>
    <n v="0"/>
    <n v="0"/>
    <n v="0"/>
    <n v="0"/>
    <n v="0"/>
    <n v="15848.477500000001"/>
    <n v="89098.780499999993"/>
    <n v="58077.654000000002"/>
    <n v="25154.522499999999"/>
    <n v="6030.8549999999996"/>
    <n v="38793.276299999998"/>
    <n v="165170.35999999999"/>
    <n v="0"/>
    <s v="All Budget Divisions"/>
    <s v="BD-50 - Rural Health Care"/>
    <x v="2"/>
    <s v="USF"/>
    <s v="Allocations"/>
    <s v="Allocations"/>
    <n v="-165170.35999999999"/>
    <s v="50-500-50.X00001"/>
    <s v="500-Rural Health Care"/>
    <s v="500"/>
    <x v="60"/>
    <x v="0"/>
  </r>
  <r>
    <x v="0"/>
    <x v="7"/>
    <x v="5"/>
    <n v="2"/>
    <n v="2"/>
    <n v="46"/>
    <x v="3"/>
    <n v="26"/>
    <n v="59"/>
    <x v="2"/>
    <n v="6"/>
    <s v="X00000 - Capital Expenses"/>
    <n v="137"/>
    <x v="43"/>
    <n v="1477"/>
    <n v="650141.86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28951.26"/>
    <n v="23614.18"/>
    <n v="1737.08"/>
    <n v="0"/>
    <n v="0"/>
    <n v="0"/>
    <n v="0"/>
    <n v="1182334.48"/>
    <n v="650141.86"/>
    <s v="All Budget Divisions"/>
    <s v="CD-90 - Information Technology"/>
    <x v="1"/>
    <s v="USF"/>
    <s v="General and Administrative"/>
    <s v="Hardware and Equipment"/>
    <n v="-532192.62"/>
    <s v="90-910-90.X00004"/>
    <s v="910-Enterprise Technology Development"/>
    <s v="910"/>
    <x v="43"/>
    <x v="5"/>
  </r>
  <r>
    <x v="5"/>
    <x v="20"/>
    <x v="13"/>
    <n v="2"/>
    <n v="2"/>
    <n v="53"/>
    <x v="16"/>
    <n v="26"/>
    <n v="59"/>
    <x v="2"/>
    <n v="6"/>
    <s v="X00000 - Capital Expenses"/>
    <n v="138"/>
    <x v="7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1"/>
    <x v="6"/>
    <n v="2"/>
    <n v="2"/>
    <n v="54"/>
    <x v="15"/>
    <n v="26"/>
    <n v="59"/>
    <x v="2"/>
    <n v="6"/>
    <s v="X00000 - Capital Expenses"/>
    <n v="138"/>
    <x v="7"/>
    <n v="1507"/>
    <n v="516540.2"/>
    <n v="0"/>
    <n v="0"/>
    <n v="0"/>
    <n v="0"/>
    <n v="0"/>
    <n v="0"/>
    <n v="0"/>
    <n v="0"/>
    <n v="0"/>
    <n v="0"/>
    <n v="0"/>
    <n v="0"/>
    <n v="124874.13"/>
    <n v="104242.86"/>
    <n v="82071.14"/>
    <n v="104553.53"/>
    <n v="50798.54"/>
    <n v="50000"/>
    <n v="0"/>
    <n v="0"/>
    <n v="0"/>
    <n v="0"/>
    <n v="0"/>
    <n v="0"/>
    <n v="0"/>
    <n v="516540.2"/>
    <s v="All Budget Divisions"/>
    <s v="DA-50 - Rural Health Care (DA)"/>
    <x v="2"/>
    <s v="USF"/>
    <s v="Professional Services"/>
    <s v="Other Professional Services"/>
    <n v="516540.2"/>
    <s v="90-925-50.X00005"/>
    <s v="925-RHC IT Support"/>
    <s v="925"/>
    <x v="7"/>
    <x v="5"/>
  </r>
  <r>
    <x v="0"/>
    <x v="6"/>
    <x v="1"/>
    <n v="2"/>
    <n v="2"/>
    <n v="45"/>
    <x v="6"/>
    <n v="26"/>
    <n v="58"/>
    <x v="4"/>
    <n v="2"/>
    <s v="2. EXP - Operating Expense"/>
    <n v="105"/>
    <x v="11"/>
    <n v="1426"/>
    <n v="14666.79"/>
    <n v="0"/>
    <n v="0"/>
    <n v="0"/>
    <n v="0"/>
    <n v="0"/>
    <n v="0"/>
    <n v="0"/>
    <n v="0"/>
    <n v="500"/>
    <n v="0"/>
    <n v="0"/>
    <n v="0"/>
    <n v="63.46"/>
    <n v="57.69"/>
    <n v="63.46"/>
    <n v="63.46"/>
    <n v="60.58"/>
    <n v="63.46"/>
    <n v="66.349999999999994"/>
    <n v="60.58"/>
    <n v="63.46"/>
    <n v="63.46"/>
    <n v="5626.14"/>
    <n v="8414.69"/>
    <n v="500"/>
    <n v="562.5"/>
    <s v="All Budget Divisions"/>
    <s v="CD-80 - Audit and Assurance"/>
    <x v="1"/>
    <s v="USF"/>
    <s v="Employee Expenses"/>
    <s v="Compensation and Benefits"/>
    <n v="62.5"/>
    <s v="80-801-80.68005"/>
    <s v="801-Corporate Assurance"/>
    <s v="801"/>
    <x v="11"/>
    <x v="3"/>
  </r>
  <r>
    <x v="2"/>
    <x v="4"/>
    <x v="1"/>
    <n v="2"/>
    <n v="2"/>
    <n v="50"/>
    <x v="0"/>
    <n v="26"/>
    <n v="47"/>
    <x v="5"/>
    <n v="2"/>
    <s v="2. EXP - Operating Expense"/>
    <n v="107"/>
    <x v="12"/>
    <n v="233"/>
    <n v="0"/>
    <n v="0"/>
    <n v="0"/>
    <n v="5617.02"/>
    <n v="1982.48"/>
    <n v="1585.98"/>
    <n v="881.1"/>
    <n v="1652.06"/>
    <n v="1101.3800000000001"/>
    <n v="1982.48"/>
    <n v="572.72"/>
    <n v="308.39"/>
    <n v="198.25"/>
    <n v="0"/>
    <n v="0"/>
    <n v="0"/>
    <n v="0"/>
    <n v="0"/>
    <n v="0"/>
    <n v="0"/>
    <n v="0"/>
    <n v="0"/>
    <n v="0"/>
    <n v="0"/>
    <n v="0"/>
    <n v="15881.86"/>
    <n v="0"/>
    <s v="All Budget Divisions"/>
    <s v="CD-52 - Covid-19 Telehealth (FCC Appropriated Program)"/>
    <x v="0"/>
    <s v="FCC"/>
    <s v="Employee Expenses"/>
    <s v="Compensation and Benefits"/>
    <n v="-15881.86"/>
    <s v="20-502-52.68008"/>
    <s v="502-Covid-19 Telehealth (FCC Appropriated Program)"/>
    <s v="502"/>
    <x v="12"/>
    <x v="0"/>
  </r>
  <r>
    <x v="2"/>
    <x v="4"/>
    <x v="1"/>
    <n v="2"/>
    <n v="2"/>
    <n v="50"/>
    <x v="0"/>
    <n v="26"/>
    <n v="56"/>
    <x v="12"/>
    <n v="2"/>
    <s v="2. EXP - Operating Expense"/>
    <n v="107"/>
    <x v="12"/>
    <n v="326"/>
    <n v="0"/>
    <n v="0"/>
    <n v="0"/>
    <n v="4892.26"/>
    <n v="7600.91"/>
    <n v="1198.0999999999999"/>
    <n v="1589.06"/>
    <n v="201.76"/>
    <n v="619.02"/>
    <n v="1107.72"/>
    <n v="847.08"/>
    <n v="0"/>
    <n v="0"/>
    <n v="0"/>
    <n v="0"/>
    <n v="0"/>
    <n v="0"/>
    <n v="0"/>
    <n v="0"/>
    <n v="0"/>
    <n v="0"/>
    <n v="0"/>
    <n v="0"/>
    <n v="0"/>
    <n v="0"/>
    <n v="18055.91"/>
    <n v="0"/>
    <s v="All Budget Divisions"/>
    <s v="CD-52 - Covid-19 Telehealth (FCC Appropriated Program)"/>
    <x v="0"/>
    <s v="FCC"/>
    <s v="Employee Expenses"/>
    <s v="Compensation and Benefits"/>
    <n v="-18055.91"/>
    <s v="73-502-52.68008"/>
    <s v="502-Covid-19 Telehealth (FCC Appropriated Program)"/>
    <s v="502"/>
    <x v="12"/>
    <x v="0"/>
  </r>
  <r>
    <x v="0"/>
    <x v="0"/>
    <x v="0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8"/>
    <x v="11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19"/>
    <x v="12"/>
    <n v="2"/>
    <n v="2"/>
    <n v="40"/>
    <x v="4"/>
    <n v="26"/>
    <n v="53"/>
    <x v="3"/>
    <n v="2"/>
    <s v="2. EXP - Operating Expense"/>
    <n v="100"/>
    <x v="18"/>
    <n v="1378"/>
    <n v="3466853.11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98164.86"/>
    <n v="311717.8"/>
    <n v="266129.32"/>
    <n v="278802.15000000002"/>
    <n v="278802.15000000002"/>
    <n v="266129.32"/>
    <n v="291474.96999999997"/>
    <n v="2085515.2"/>
    <n v="2085515.2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0"/>
    <x v="0"/>
    <n v="2"/>
    <n v="2"/>
    <n v="45"/>
    <x v="6"/>
    <n v="26"/>
    <n v="58"/>
    <x v="4"/>
    <n v="2"/>
    <s v="2. EXP - Operating Expense"/>
    <n v="100"/>
    <x v="18"/>
    <n v="1423"/>
    <n v="4727240.57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363938.29"/>
    <n v="429013.66"/>
    <n v="379630.04"/>
    <n v="399889.54"/>
    <n v="429422.04"/>
    <n v="409902.86"/>
    <n v="448941.23"/>
    <n v="3438974.44"/>
    <n v="3438974.44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3"/>
    <x v="8"/>
    <x v="1"/>
    <n v="2"/>
    <n v="2"/>
    <n v="52"/>
    <x v="10"/>
    <n v="26"/>
    <n v="54"/>
    <x v="11"/>
    <n v="2"/>
    <s v="2. EXP - Operating Expense"/>
    <n v="105"/>
    <x v="11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5"/>
    <x v="16"/>
    <x v="9"/>
    <n v="2"/>
    <n v="2"/>
    <n v="52"/>
    <x v="10"/>
    <n v="26"/>
    <n v="54"/>
    <x v="11"/>
    <n v="2"/>
    <s v="2. EXP - Operating Expense"/>
    <n v="105"/>
    <x v="1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7"/>
    <x v="5"/>
    <n v="2"/>
    <n v="2"/>
    <n v="42"/>
    <x v="11"/>
    <n v="26"/>
    <n v="55"/>
    <x v="6"/>
    <n v="2"/>
    <s v="2. EXP - Operating Expense"/>
    <n v="105"/>
    <x v="11"/>
    <n v="1398"/>
    <n v="1900"/>
    <n v="0"/>
    <n v="650"/>
    <n v="0"/>
    <n v="0"/>
    <n v="0"/>
    <n v="0"/>
    <n v="500"/>
    <n v="750"/>
    <n v="0"/>
    <n v="0"/>
    <n v="0"/>
    <n v="0"/>
    <n v="0"/>
    <n v="650"/>
    <n v="0"/>
    <n v="0"/>
    <n v="0"/>
    <n v="0"/>
    <n v="500"/>
    <n v="750"/>
    <n v="0"/>
    <n v="0"/>
    <n v="0"/>
    <n v="0"/>
    <n v="1900"/>
    <n v="190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2"/>
    <x v="2"/>
    <n v="2"/>
    <n v="2"/>
    <n v="42"/>
    <x v="11"/>
    <n v="26"/>
    <n v="55"/>
    <x v="6"/>
    <n v="2"/>
    <s v="2. EXP - Operating Expense"/>
    <n v="105"/>
    <x v="11"/>
    <n v="1406"/>
    <n v="12084.77"/>
    <n v="0"/>
    <n v="0"/>
    <n v="0"/>
    <n v="0"/>
    <n v="0"/>
    <n v="0"/>
    <n v="0"/>
    <n v="0"/>
    <n v="0"/>
    <n v="0"/>
    <n v="0"/>
    <n v="0"/>
    <n v="0"/>
    <n v="0"/>
    <n v="0"/>
    <n v="38.08"/>
    <n v="36.35"/>
    <n v="38.08"/>
    <n v="39.81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4"/>
    <x v="9"/>
    <x v="1"/>
    <n v="2"/>
    <n v="2"/>
    <n v="42"/>
    <x v="11"/>
    <n v="26"/>
    <n v="55"/>
    <x v="6"/>
    <n v="2"/>
    <s v="2. EXP - Operating Expense"/>
    <n v="95"/>
    <x v="79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1"/>
    <x v="1"/>
    <x v="1"/>
    <n v="2"/>
    <n v="2"/>
    <n v="41"/>
    <x v="17"/>
    <n v="26"/>
    <n v="54"/>
    <x v="11"/>
    <n v="2"/>
    <s v="2. EXP - Operating Expense"/>
    <n v="97"/>
    <x v="16"/>
    <n v="521"/>
    <n v="0"/>
    <n v="338.05"/>
    <n v="0"/>
    <n v="0"/>
    <n v="169.15"/>
    <n v="15"/>
    <n v="0"/>
    <n v="57.5"/>
    <n v="0"/>
    <n v="0"/>
    <n v="0"/>
    <n v="0"/>
    <n v="798.53"/>
    <n v="0"/>
    <n v="0"/>
    <n v="0"/>
    <n v="0"/>
    <n v="0"/>
    <n v="0"/>
    <n v="0"/>
    <n v="0"/>
    <n v="0"/>
    <n v="0"/>
    <n v="0"/>
    <n v="0"/>
    <n v="1378.23"/>
    <n v="0"/>
    <s v="All Budget Divisions"/>
    <s v="CD-65 - Office of the General Counsel"/>
    <x v="1"/>
    <s v="USF"/>
    <s v="Employee Expenses"/>
    <s v="Travel"/>
    <n v="-1378.23"/>
    <s v="65-650-65.66800"/>
    <s v="650-Office of the General Counsel"/>
    <s v="650"/>
    <x v="16"/>
    <x v="7"/>
  </r>
  <r>
    <x v="0"/>
    <x v="0"/>
    <x v="0"/>
    <n v="2"/>
    <n v="2"/>
    <n v="34"/>
    <x v="7"/>
    <n v="26"/>
    <n v="47"/>
    <x v="5"/>
    <n v="2"/>
    <s v="2. EXP - Operating Expense"/>
    <n v="97"/>
    <x v="16"/>
    <n v="1335"/>
    <n v="93268.68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2767.1"/>
    <n v="4912.7"/>
    <n v="4492.74"/>
    <n v="2893.74"/>
    <n v="16223.7"/>
    <n v="17269.7"/>
    <n v="24980.6"/>
    <n v="34794.68"/>
    <n v="34794.68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7"/>
    <x v="5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3"/>
    <x v="3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2"/>
    <x v="2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8"/>
    <x v="11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2"/>
    <x v="4"/>
    <x v="1"/>
    <n v="2"/>
    <n v="2"/>
    <n v="53"/>
    <x v="16"/>
    <n v="26"/>
    <n v="59"/>
    <x v="2"/>
    <n v="2"/>
    <s v="2. EXP - Operating Expense"/>
    <n v="83"/>
    <x v="13"/>
    <n v="419"/>
    <n v="54864.581700000002"/>
    <n v="6006.11"/>
    <n v="4813.4399999999996"/>
    <n v="5498.63"/>
    <n v="5464.2"/>
    <n v="5053.1499999999996"/>
    <n v="5274.15"/>
    <n v="6184.83"/>
    <n v="5189.59"/>
    <n v="5115.84"/>
    <n v="4791.3500000000004"/>
    <n v="5938.54"/>
    <n v="7158.66"/>
    <n v="5700.6863000000003"/>
    <n v="4434.6584999999995"/>
    <n v="5099.8572000000004"/>
    <n v="4878.1243000000004"/>
    <n v="4656.3914000000004"/>
    <n v="4878.1243000000004"/>
    <n v="4878.1243000000004"/>
    <n v="4878.1243000000004"/>
    <n v="4878.1243000000004"/>
    <n v="4514.9135999999999"/>
    <n v="3291.0817000000002"/>
    <n v="2776.3715000000002"/>
    <n v="66488.490000000005"/>
    <n v="54864.581700000002"/>
    <s v="All Budget Divisions"/>
    <s v="DA-40 - Lifeline (DA)"/>
    <x v="5"/>
    <s v="USF"/>
    <s v="Employee Expenses"/>
    <s v="Compensation and Benefits"/>
    <n v="-11623.908299999999"/>
    <s v="90-917-40.66000"/>
    <s v="917-IT Lifeline Support"/>
    <s v="917"/>
    <x v="13"/>
    <x v="3"/>
  </r>
  <r>
    <x v="4"/>
    <x v="9"/>
    <x v="1"/>
    <n v="2"/>
    <n v="2"/>
    <n v="46"/>
    <x v="3"/>
    <n v="26"/>
    <n v="59"/>
    <x v="2"/>
    <n v="2"/>
    <s v="2. EXP - Operating Expense"/>
    <n v="83"/>
    <x v="13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61"/>
    <n v="2493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2"/>
    <x v="2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13"/>
    <x v="7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7"/>
    <x v="10"/>
    <n v="2"/>
    <n v="2"/>
    <n v="45"/>
    <x v="6"/>
    <n v="26"/>
    <n v="58"/>
    <x v="4"/>
    <n v="2"/>
    <s v="2. EXP - Operating Expense"/>
    <n v="39"/>
    <x v="27"/>
    <n v="1423"/>
    <n v="7394.31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708.33"/>
    <n v="708.33"/>
    <n v="708.33"/>
    <n v="708.33"/>
    <n v="708.33"/>
    <n v="708.33"/>
    <n v="708.33"/>
    <n v="708.33"/>
    <n v="708.33"/>
    <n v="708.37"/>
    <n v="310.97000000000003"/>
    <n v="310.97000000000003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7"/>
    <x v="5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6"/>
    <x v="1"/>
    <n v="2"/>
    <n v="2"/>
    <n v="47"/>
    <x v="2"/>
    <n v="26"/>
    <n v="60"/>
    <x v="9"/>
    <n v="2"/>
    <s v="2. EXP - Operating Expense"/>
    <n v="43"/>
    <x v="71"/>
    <n v="1511"/>
    <n v="180120.999996"/>
    <n v="6173.03"/>
    <n v="5472.46"/>
    <n v="35065.339999999997"/>
    <n v="33504.36"/>
    <n v="36378.160000000003"/>
    <n v="5729.39"/>
    <n v="5479.99"/>
    <n v="5762.55"/>
    <n v="5385.34"/>
    <n v="0"/>
    <n v="0"/>
    <n v="0"/>
    <n v="7129.0833329999996"/>
    <n v="7129.0833329999996"/>
    <n v="32129.083332999999"/>
    <n v="7129.0833329999996"/>
    <n v="6450.5833329999996"/>
    <n v="31450.583332999999"/>
    <n v="6450.5833329999996"/>
    <n v="6450.5833329999996"/>
    <n v="31450.583332999999"/>
    <n v="6450.5833329999996"/>
    <n v="6450.5833329999996"/>
    <n v="31450.583332999999"/>
    <n v="138950.62"/>
    <n v="135769.24999700001"/>
    <s v="All Budget Divisions"/>
    <s v="CD-93 - Human Resources"/>
    <x v="1"/>
    <s v="USF"/>
    <s v="Employee Expenses"/>
    <s v="Recruitment Expenses"/>
    <n v="-3181.370003"/>
    <s v="93-930-93.63700"/>
    <s v="930-Human Resources"/>
    <s v="930"/>
    <x v="71"/>
    <x v="4"/>
  </r>
  <r>
    <x v="0"/>
    <x v="18"/>
    <x v="11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20"/>
    <x v="13"/>
    <n v="2"/>
    <n v="2"/>
    <n v="55"/>
    <x v="9"/>
    <n v="26"/>
    <n v="58"/>
    <x v="4"/>
    <n v="2"/>
    <s v="2. EXP - Operating Expense"/>
    <n v="64"/>
    <x v="23"/>
    <n v="1219"/>
    <n v="2431969.7000000002"/>
    <n v="147644.99"/>
    <n v="135087.51999999999"/>
    <n v="160357.59"/>
    <n v="148761.51999999999"/>
    <n v="172393.92"/>
    <n v="198292.16"/>
    <n v="190766.23"/>
    <n v="223157.22"/>
    <n v="180507.35"/>
    <n v="164089.44"/>
    <n v="91918.03"/>
    <n v="205005.95"/>
    <n v="147644.99"/>
    <n v="135087.51999999999"/>
    <n v="160357.59"/>
    <n v="148761.51999999999"/>
    <n v="172393.92"/>
    <n v="198292.16"/>
    <n v="265186"/>
    <n v="269885"/>
    <n v="244234"/>
    <n v="260351"/>
    <n v="251191"/>
    <n v="178585"/>
    <n v="962537.7"/>
    <n v="962537.7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6"/>
    <x v="12"/>
    <x v="6"/>
    <n v="2"/>
    <n v="2"/>
    <n v="49"/>
    <x v="13"/>
    <n v="26"/>
    <n v="59"/>
    <x v="2"/>
    <n v="2"/>
    <s v="2. EXP - Operating Expense"/>
    <n v="73"/>
    <x v="56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5"/>
    <x v="4"/>
    <n v="2"/>
    <n v="2"/>
    <n v="39"/>
    <x v="1"/>
    <n v="26"/>
    <n v="52"/>
    <x v="1"/>
    <n v="2"/>
    <s v="2. EXP - Operating Expense"/>
    <n v="27"/>
    <x v="38"/>
    <n v="1512"/>
    <n v="5435.68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304"/>
    <n v="616.58000000000004"/>
    <n v="562.97"/>
    <n v="589.78"/>
    <n v="589.78"/>
    <n v="562.97"/>
    <n v="616.58000000000004"/>
    <n v="1897.02"/>
    <n v="1897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0"/>
    <x v="13"/>
    <x v="7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4"/>
    <x v="8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0"/>
    <x v="0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73"/>
    <n v="-4251.41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0"/>
    <n v="0"/>
    <n v="0"/>
    <n v="0"/>
    <n v="0"/>
    <n v="0"/>
    <n v="0"/>
    <n v="0"/>
    <n v="0"/>
    <n v="0"/>
    <n v="-4251.41"/>
    <n v="-4251.41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1"/>
    <x v="1"/>
    <x v="1"/>
    <n v="2"/>
    <n v="2"/>
    <n v="55"/>
    <x v="9"/>
    <n v="26"/>
    <n v="59"/>
    <x v="2"/>
    <n v="2"/>
    <s v="2. EXP - Operating Expense"/>
    <n v="39"/>
    <x v="27"/>
    <n v="615"/>
    <n v="125.0001"/>
    <n v="0"/>
    <n v="0"/>
    <n v="0"/>
    <n v="0"/>
    <n v="0"/>
    <n v="0"/>
    <n v="0"/>
    <n v="0"/>
    <n v="0"/>
    <n v="0"/>
    <n v="0"/>
    <n v="0"/>
    <n v="10.0962"/>
    <n v="9.6153999999999993"/>
    <n v="11.057700000000001"/>
    <n v="10.0962"/>
    <n v="10.5769"/>
    <n v="10.5769"/>
    <n v="10.0962"/>
    <n v="11.057700000000001"/>
    <n v="10.5769"/>
    <n v="10.0962"/>
    <n v="10.5769"/>
    <n v="10.5769"/>
    <n v="0"/>
    <n v="125.0001"/>
    <s v="All Budget Divisions"/>
    <s v="DA-20 - Schools &amp; Libraries (DA)"/>
    <x v="3"/>
    <s v="USF"/>
    <s v="Employee Expenses"/>
    <s v="Team Building"/>
    <n v="125.0001"/>
    <s v="90-909-20.62505"/>
    <s v="909-Project Management Office"/>
    <s v="909"/>
    <x v="27"/>
    <x v="4"/>
  </r>
  <r>
    <x v="3"/>
    <x v="8"/>
    <x v="1"/>
    <n v="2"/>
    <n v="2"/>
    <n v="46"/>
    <x v="3"/>
    <n v="26"/>
    <n v="59"/>
    <x v="2"/>
    <n v="2"/>
    <s v="2. EXP - Operating Expense"/>
    <n v="16"/>
    <x v="1"/>
    <n v="863"/>
    <n v="128609"/>
    <n v="18137.599999999999"/>
    <n v="18137.599999999999"/>
    <n v="20858.240000000002"/>
    <n v="9068.7999999999993"/>
    <n v="19951.36"/>
    <n v="19951.36"/>
    <n v="18137.599999999999"/>
    <n v="19951.36"/>
    <n v="19044.48"/>
    <n v="20858.240000000002"/>
    <n v="18024.240000000002"/>
    <n v="18137.599999999999"/>
    <n v="10207"/>
    <n v="10207"/>
    <n v="11738"/>
    <n v="10207"/>
    <n v="11228"/>
    <n v="11228"/>
    <n v="10207"/>
    <n v="11738"/>
    <n v="10207"/>
    <n v="11228"/>
    <n v="10207"/>
    <n v="10207"/>
    <n v="220258.48"/>
    <n v="128609"/>
    <s v="All Budget Divisions"/>
    <s v="CD-90 - Information Technology"/>
    <x v="1"/>
    <s v="USF"/>
    <s v="Professional Services"/>
    <s v="Contract Labor"/>
    <n v="-91649.48"/>
    <s v="90-919-90.61400"/>
    <s v="919-Database Administration"/>
    <s v="919"/>
    <x v="1"/>
    <x v="1"/>
  </r>
  <r>
    <x v="0"/>
    <x v="14"/>
    <x v="8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3"/>
    <x v="7"/>
    <n v="2"/>
    <n v="2"/>
    <n v="54"/>
    <x v="15"/>
    <n v="26"/>
    <n v="58"/>
    <x v="4"/>
    <n v="2"/>
    <s v="2. EXP - Operating Expense"/>
    <n v="16"/>
    <x v="1"/>
    <n v="1430"/>
    <n v="91322"/>
    <n v="0"/>
    <n v="0"/>
    <n v="0"/>
    <n v="0"/>
    <n v="0"/>
    <n v="0"/>
    <n v="0"/>
    <n v="0"/>
    <n v="0"/>
    <n v="0"/>
    <n v="0"/>
    <n v="0"/>
    <n v="0"/>
    <n v="0"/>
    <n v="0"/>
    <n v="0"/>
    <n v="0"/>
    <n v="13046"/>
    <n v="13046"/>
    <n v="13046"/>
    <n v="13046"/>
    <n v="13046"/>
    <n v="13046"/>
    <n v="13046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5"/>
    <x v="4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18"/>
    <x v="11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7"/>
    <x v="5"/>
    <n v="2"/>
    <n v="2"/>
    <n v="33"/>
    <x v="20"/>
    <n v="26"/>
    <n v="59"/>
    <x v="2"/>
    <n v="2"/>
    <s v="2. EXP - Operating Expense"/>
    <n v="18"/>
    <x v="2"/>
    <n v="1480"/>
    <n v="125422.27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15789.23"/>
    <n v="16358.35"/>
    <n v="16880.099999999999"/>
    <n v="0"/>
    <n v="0"/>
    <n v="0"/>
    <n v="0"/>
    <n v="142340.66"/>
    <n v="125422.27"/>
    <s v="All Budget Divisions"/>
    <s v="CD-10 - Contributors/499"/>
    <x v="1"/>
    <s v="USF"/>
    <s v="General and Administrative"/>
    <s v="Computer Support and Maintenance"/>
    <n v="-16918.39"/>
    <s v="90-913-10.61420"/>
    <s v="913-Architecture and Standards"/>
    <s v="913"/>
    <x v="2"/>
    <x v="2"/>
  </r>
  <r>
    <x v="3"/>
    <x v="8"/>
    <x v="1"/>
    <n v="2"/>
    <n v="2"/>
    <n v="38"/>
    <x v="18"/>
    <n v="26"/>
    <n v="51"/>
    <x v="8"/>
    <n v="4"/>
    <s v="3. USAC_CREDIT - USAC Administrative (Credit)"/>
    <n v="132"/>
    <x v="100"/>
    <n v="695"/>
    <n v="-128387186.3387"/>
    <n v="-9026800.9199999999"/>
    <n v="-9723500.7599999998"/>
    <n v="-10606311.09"/>
    <n v="-9220795.6099999994"/>
    <n v="-10502773.380000001"/>
    <n v="-10817960.130000001"/>
    <n v="-11498200.949999999"/>
    <n v="-11404264.779999999"/>
    <n v="-11118497.23"/>
    <n v="-11482966.369999999"/>
    <n v="-10396380.92"/>
    <n v="-18311380.030000001"/>
    <n v="-10659335.0437"/>
    <n v="-10119993.051000001"/>
    <n v="-11355069.364399999"/>
    <n v="-10156005.9915"/>
    <n v="-10846875.357899999"/>
    <n v="-11020721.605599999"/>
    <n v="-10293012.0634"/>
    <n v="-10742125.9187"/>
    <n v="-10711676.8336"/>
    <n v="-10580942.794500001"/>
    <n v="-10723576.630799999"/>
    <n v="-11177851.683599999"/>
    <n v="-134109832.17"/>
    <n v="-128387186.3387"/>
    <s v="All Budget Divisions"/>
    <s v="CD-60 - Chief Executive Office"/>
    <x v="1"/>
    <s v="USF"/>
    <s v="Allocations"/>
    <s v="Allocations"/>
    <n v="5722645.8312999997"/>
    <s v="60-600-60.96000"/>
    <s v="600-Chief Executive Office"/>
    <s v="600"/>
    <x v="100"/>
    <x v="0"/>
  </r>
  <r>
    <x v="4"/>
    <x v="9"/>
    <x v="1"/>
    <n v="2"/>
    <n v="2"/>
    <n v="53"/>
    <x v="16"/>
    <n v="26"/>
    <n v="59"/>
    <x v="2"/>
    <n v="6"/>
    <s v="X00000 - Capital Expenses"/>
    <n v="138"/>
    <x v="7"/>
    <n v="1082"/>
    <n v="0"/>
    <n v="0"/>
    <n v="-51673.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673.05"/>
    <n v="0"/>
    <s v="All Budget Divisions"/>
    <s v="DA-40 - Lifeline (DA)"/>
    <x v="5"/>
    <s v="USF"/>
    <s v="Professional Services"/>
    <s v="Other Professional Services"/>
    <n v="51673.05"/>
    <s v="90-917-40.X00005"/>
    <s v="917-IT Lifeline Support"/>
    <s v="917"/>
    <x v="7"/>
    <x v="5"/>
  </r>
  <r>
    <x v="5"/>
    <x v="20"/>
    <x v="13"/>
    <n v="2"/>
    <n v="2"/>
    <n v="46"/>
    <x v="3"/>
    <n v="26"/>
    <n v="59"/>
    <x v="2"/>
    <n v="6"/>
    <s v="X00000 - Capital Expenses"/>
    <n v="138"/>
    <x v="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4"/>
    <x v="9"/>
    <x v="1"/>
    <n v="2"/>
    <n v="2"/>
    <n v="45"/>
    <x v="6"/>
    <n v="26"/>
    <n v="58"/>
    <x v="4"/>
    <n v="2"/>
    <s v="2. EXP - Operating Expense"/>
    <n v="146"/>
    <x v="5"/>
    <n v="1003"/>
    <n v="4500"/>
    <n v="0"/>
    <n v="0"/>
    <n v="0"/>
    <n v="0"/>
    <n v="0"/>
    <n v="0"/>
    <n v="0"/>
    <n v="0"/>
    <n v="0"/>
    <n v="0"/>
    <n v="0"/>
    <n v="0"/>
    <n v="773"/>
    <n v="773"/>
    <n v="773"/>
    <n v="773"/>
    <n v="773"/>
    <n v="0"/>
    <n v="0"/>
    <n v="0"/>
    <n v="236"/>
    <n v="0"/>
    <n v="0"/>
    <n v="399"/>
    <n v="0"/>
    <n v="4500"/>
    <s v="All Budget Divisions"/>
    <s v="CD-80 - Audit and Assurance"/>
    <x v="1"/>
    <s v="USF"/>
    <s v="Employee Expenses"/>
    <s v="Dues and Subscriptions"/>
    <n v="4500"/>
    <s v="80-800-80.62200"/>
    <s v="800-Audit and Assurance"/>
    <s v="800"/>
    <x v="5"/>
    <x v="4"/>
  </r>
  <r>
    <x v="5"/>
    <x v="10"/>
    <x v="1"/>
    <n v="2"/>
    <n v="2"/>
    <n v="47"/>
    <x v="2"/>
    <n v="26"/>
    <n v="60"/>
    <x v="9"/>
    <n v="2"/>
    <s v="2. EXP - Operating Expense"/>
    <n v="146"/>
    <x v="5"/>
    <n v="1324"/>
    <n v="27447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287.25"/>
    <n v="2287.25"/>
    <n v="2287.25"/>
    <n v="2287.25"/>
    <n v="2287.25"/>
    <n v="2287.25"/>
    <n v="2287.25"/>
    <n v="2287.25"/>
    <n v="2287.25"/>
    <n v="2287.25"/>
    <n v="2287.25"/>
    <n v="2287.25"/>
    <n v="24824.82"/>
    <n v="27447"/>
    <s v="All Budget Divisions"/>
    <s v="CD-93 - Human Resources"/>
    <x v="1"/>
    <s v="USF"/>
    <s v="Employee Expenses"/>
    <s v="Dues and Subscriptions"/>
    <n v="2622.18"/>
    <s v="93-930-93.62200"/>
    <s v="930-Human Resources"/>
    <s v="930"/>
    <x v="5"/>
    <x v="4"/>
  </r>
  <r>
    <x v="0"/>
    <x v="2"/>
    <x v="2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20"/>
    <x v="13"/>
    <n v="2"/>
    <n v="2"/>
    <n v="53"/>
    <x v="16"/>
    <n v="26"/>
    <n v="59"/>
    <x v="2"/>
    <n v="2"/>
    <s v="2. EXP - Operating Expense"/>
    <n v="110"/>
    <x v="46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19"/>
    <x v="12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5"/>
    <x v="4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5"/>
    <x v="4"/>
    <n v="2"/>
    <n v="2"/>
    <n v="36"/>
    <x v="14"/>
    <n v="26"/>
    <n v="49"/>
    <x v="10"/>
    <n v="3"/>
    <s v="4. USAC_DEBIT - USAC Administration (Debit to SM)"/>
    <n v="121"/>
    <x v="99"/>
    <n v="1341"/>
    <n v="4260954.0599999996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53496.2"/>
    <n v="385862.24"/>
    <n v="346602.66"/>
    <n v="355799.43"/>
    <n v="341735.56"/>
    <n v="318553.74"/>
    <n v="376699.06"/>
    <n v="2135701.37"/>
    <n v="2135701.37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2"/>
    <x v="4"/>
    <x v="1"/>
    <n v="2"/>
    <n v="2"/>
    <n v="34"/>
    <x v="7"/>
    <n v="26"/>
    <n v="47"/>
    <x v="5"/>
    <n v="2"/>
    <s v="2. EXP - Operating Expense"/>
    <n v="104"/>
    <x v="54"/>
    <n v="229"/>
    <n v="0"/>
    <n v="0"/>
    <n v="0"/>
    <n v="0"/>
    <n v="0"/>
    <n v="0"/>
    <n v="0"/>
    <n v="0"/>
    <n v="0"/>
    <n v="0"/>
    <n v="0"/>
    <n v="0"/>
    <n v="41366.06"/>
    <n v="0"/>
    <n v="0"/>
    <n v="0"/>
    <n v="0"/>
    <n v="0"/>
    <n v="0"/>
    <n v="0"/>
    <n v="0"/>
    <n v="0"/>
    <n v="0"/>
    <n v="0"/>
    <n v="0"/>
    <n v="41366.06"/>
    <n v="0"/>
    <s v="All Budget Divisions"/>
    <s v="BD-20 - Schools &amp; Libraries"/>
    <x v="3"/>
    <s v="USF"/>
    <s v="Employee Expenses"/>
    <s v="Compensation and Benefits"/>
    <n v="-41366.06"/>
    <s v="20-200-20.68004"/>
    <s v="200-Schools &amp; Libraries"/>
    <s v="200"/>
    <x v="54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90"/>
    <n v="0"/>
    <n v="0"/>
    <n v="0"/>
    <n v="0"/>
    <n v="0"/>
    <n v="0"/>
    <n v="0"/>
    <n v="0"/>
    <n v="0"/>
    <n v="0"/>
    <n v="0"/>
    <n v="0"/>
    <n v="5771.29"/>
    <n v="0"/>
    <n v="0"/>
    <n v="0"/>
    <n v="0"/>
    <n v="0"/>
    <n v="0"/>
    <n v="0"/>
    <n v="0"/>
    <n v="0"/>
    <n v="0"/>
    <n v="0"/>
    <n v="0"/>
    <n v="5771.29"/>
    <n v="0"/>
    <s v="All Budget Divisions"/>
    <s v="CD-90 - Information Technology"/>
    <x v="1"/>
    <s v="USF"/>
    <s v="Employee Expenses"/>
    <s v="Compensation and Benefits"/>
    <n v="-5771.29"/>
    <s v="90-922-90.68004"/>
    <s v="922-Technology Operations"/>
    <s v="922"/>
    <x v="54"/>
    <x v="0"/>
  </r>
  <r>
    <x v="1"/>
    <x v="1"/>
    <x v="1"/>
    <n v="2"/>
    <n v="2"/>
    <n v="52"/>
    <x v="10"/>
    <n v="26"/>
    <n v="59"/>
    <x v="2"/>
    <n v="2"/>
    <s v="2. EXP - Operating Expense"/>
    <n v="105"/>
    <x v="11"/>
    <n v="637"/>
    <n v="62782.809800000003"/>
    <n v="0"/>
    <n v="0"/>
    <n v="0"/>
    <n v="0"/>
    <n v="0"/>
    <n v="1500"/>
    <n v="0"/>
    <n v="0"/>
    <n v="0"/>
    <n v="0"/>
    <n v="0"/>
    <n v="21731.38"/>
    <n v="145.38460000000001"/>
    <n v="138.4615"/>
    <n v="159.23079999999999"/>
    <n v="145.38460000000001"/>
    <n v="152.30770000000001"/>
    <n v="152.30770000000001"/>
    <n v="145.38460000000001"/>
    <n v="159.23079999999999"/>
    <n v="152.30770000000001"/>
    <n v="145.38460000000001"/>
    <n v="6250.5887000000002"/>
    <n v="55036.836499999998"/>
    <n v="23231.38"/>
    <n v="62782.809800000003"/>
    <s v="All Budget Divisions"/>
    <s v="DA-30 - High Cost (DA)"/>
    <x v="4"/>
    <s v="USF"/>
    <s v="Employee Expenses"/>
    <s v="Compensation and Benefits"/>
    <n v="39551.429799999998"/>
    <s v="90-916-30.68005"/>
    <s v="916-IT HC Support"/>
    <s v="916"/>
    <x v="11"/>
    <x v="3"/>
  </r>
  <r>
    <x v="0"/>
    <x v="0"/>
    <x v="0"/>
    <n v="2"/>
    <n v="2"/>
    <n v="39"/>
    <x v="1"/>
    <n v="26"/>
    <n v="52"/>
    <x v="1"/>
    <n v="2"/>
    <s v="2. EXP - Operating Expense"/>
    <n v="105"/>
    <x v="11"/>
    <n v="1512"/>
    <n v="13990.08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0"/>
    <n v="150"/>
    <n v="101.54"/>
    <n v="5511.11"/>
    <n v="8227.43"/>
    <n v="150"/>
    <n v="15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3"/>
    <x v="8"/>
    <x v="1"/>
    <n v="2"/>
    <n v="2"/>
    <n v="50"/>
    <x v="0"/>
    <n v="26"/>
    <n v="54"/>
    <x v="11"/>
    <n v="2"/>
    <s v="2. EXP - Operating Expense"/>
    <n v="107"/>
    <x v="12"/>
    <n v="7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9"/>
    <x v="12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5"/>
    <x v="20"/>
    <x v="13"/>
    <n v="2"/>
    <n v="2"/>
    <n v="45"/>
    <x v="6"/>
    <n v="26"/>
    <n v="58"/>
    <x v="4"/>
    <n v="2"/>
    <s v="2. EXP - Operating Expense"/>
    <n v="93"/>
    <x v="34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5"/>
    <x v="20"/>
    <x v="13"/>
    <n v="2"/>
    <n v="2"/>
    <n v="46"/>
    <x v="3"/>
    <n v="26"/>
    <n v="59"/>
    <x v="2"/>
    <n v="2"/>
    <s v="2. EXP - Operating Expense"/>
    <n v="94"/>
    <x v="15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18"/>
    <x v="11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8"/>
    <x v="11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4"/>
    <x v="9"/>
    <x v="1"/>
    <n v="2"/>
    <n v="2"/>
    <n v="46"/>
    <x v="3"/>
    <n v="26"/>
    <n v="59"/>
    <x v="2"/>
    <n v="2"/>
    <s v="2. EXP - Operating Expense"/>
    <n v="100"/>
    <x v="18"/>
    <n v="1084"/>
    <n v="1520673.4664"/>
    <n v="133478.16"/>
    <n v="122490.5"/>
    <n v="122502.54"/>
    <n v="127923.91"/>
    <n v="133490.91"/>
    <n v="115547.73"/>
    <n v="133551.60999999999"/>
    <n v="129601.53"/>
    <n v="122521.29"/>
    <n v="134643.72"/>
    <n v="122916.77"/>
    <n v="129622"/>
    <n v="133494.23560000001"/>
    <n v="121886.04120000001"/>
    <n v="121886.04120000001"/>
    <n v="127690.1384"/>
    <n v="133494.23560000001"/>
    <n v="116081.944"/>
    <n v="133494.23560000001"/>
    <n v="127690.1384"/>
    <n v="121886.04120000001"/>
    <n v="133494.23560000001"/>
    <n v="121886.04120000001"/>
    <n v="127690.1384"/>
    <n v="1528290.67"/>
    <n v="1520673.4664"/>
    <s v="All Budget Divisions"/>
    <s v="CD-90 - Information Technology"/>
    <x v="1"/>
    <s v="USF"/>
    <s v="Employee Expenses"/>
    <s v="Compensation and Benefits"/>
    <n v="-7617.2035999999998"/>
    <s v="90-919-90.68000"/>
    <s v="919-Database Administration"/>
    <s v="919"/>
    <x v="18"/>
    <x v="3"/>
  </r>
  <r>
    <x v="0"/>
    <x v="11"/>
    <x v="6"/>
    <n v="2"/>
    <n v="2"/>
    <n v="37"/>
    <x v="5"/>
    <n v="26"/>
    <n v="50"/>
    <x v="0"/>
    <n v="2"/>
    <s v="2. EXP - Operating Expense"/>
    <n v="100"/>
    <x v="18"/>
    <n v="1346"/>
    <n v="5592335.7199999997"/>
    <n v="443857.66"/>
    <n v="413778.52"/>
    <n v="474577.45"/>
    <n v="474272.9"/>
    <n v="454668.45"/>
    <n v="487483.07"/>
    <n v="517282.53"/>
    <n v="478322.08"/>
    <n v="498426.43"/>
    <n v="0"/>
    <n v="0"/>
    <n v="0"/>
    <n v="471384.62"/>
    <n v="428531.47"/>
    <n v="471384.62"/>
    <n v="471384.62"/>
    <n v="449958.05"/>
    <n v="471384.62"/>
    <n v="492811.19"/>
    <n v="449958.05"/>
    <n v="471384.62"/>
    <n v="471384.62"/>
    <n v="449958.05"/>
    <n v="492811.19"/>
    <n v="4242669.09"/>
    <n v="4178181.86"/>
    <s v="All Budget Divisions"/>
    <s v="BD-50 - Rural Health Care"/>
    <x v="2"/>
    <s v="USF"/>
    <s v="Employee Expenses"/>
    <s v="Compensation and Benefits"/>
    <n v="-64487.23"/>
    <s v="50-500-50.68000"/>
    <s v="500-Rural Health Care"/>
    <s v="500"/>
    <x v="18"/>
    <x v="3"/>
  </r>
  <r>
    <x v="0"/>
    <x v="3"/>
    <x v="3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2"/>
    <x v="4"/>
    <x v="1"/>
    <n v="2"/>
    <n v="2"/>
    <n v="46"/>
    <x v="3"/>
    <n v="26"/>
    <n v="59"/>
    <x v="2"/>
    <n v="2"/>
    <s v="2. EXP - Operating Expense"/>
    <n v="57"/>
    <x v="22"/>
    <n v="413"/>
    <n v="120000"/>
    <n v="7935.23"/>
    <n v="10687.9"/>
    <n v="-4764.6099999999997"/>
    <n v="1104.07"/>
    <n v="9461.26"/>
    <n v="5283.96"/>
    <n v="13369.23"/>
    <n v="26127.74"/>
    <n v="1640.67"/>
    <n v="1044.8399999999999"/>
    <n v="1044.8399999999999"/>
    <n v="55024.61"/>
    <n v="10000"/>
    <n v="10000"/>
    <n v="10000"/>
    <n v="10000"/>
    <n v="10000"/>
    <n v="10000"/>
    <n v="10000"/>
    <n v="10000"/>
    <n v="10000"/>
    <n v="10000"/>
    <n v="10000"/>
    <n v="10000"/>
    <n v="127959.74"/>
    <n v="120000"/>
    <s v="All Budget Divisions"/>
    <s v="CD-90 - Information Technology"/>
    <x v="1"/>
    <s v="USF"/>
    <s v="Professional Services"/>
    <s v="Other Professional Services"/>
    <n v="-7959.74"/>
    <s v="90-913-90.64800"/>
    <s v="913-Architecture and Standards"/>
    <s v="913"/>
    <x v="22"/>
    <x v="9"/>
  </r>
  <r>
    <x v="5"/>
    <x v="20"/>
    <x v="13"/>
    <n v="2"/>
    <n v="2"/>
    <n v="40"/>
    <x v="4"/>
    <n v="26"/>
    <n v="53"/>
    <x v="3"/>
    <n v="2"/>
    <s v="2. EXP - Operating Expense"/>
    <n v="71"/>
    <x v="55"/>
    <n v="1161"/>
    <n v="799163.49"/>
    <n v="64320.75"/>
    <n v="65816.740000000005"/>
    <n v="64320.75"/>
    <n v="64320.75"/>
    <n v="64320.75"/>
    <n v="64320.75"/>
    <n v="64320.75"/>
    <n v="64320.75"/>
    <n v="64320.75"/>
    <n v="64320.75"/>
    <n v="64320.75"/>
    <n v="66225.42"/>
    <n v="64320.75"/>
    <n v="65816.740000000005"/>
    <n v="64320.75"/>
    <n v="64320.75"/>
    <n v="64320.75"/>
    <n v="64320.75"/>
    <n v="53990"/>
    <n v="58092"/>
    <n v="69835"/>
    <n v="95268"/>
    <n v="66266"/>
    <n v="68292"/>
    <n v="387420.49"/>
    <n v="387420.49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0"/>
    <x v="19"/>
    <x v="12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860827.1"/>
    <n v="860827.1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5"/>
    <x v="16"/>
    <x v="9"/>
    <n v="2"/>
    <n v="2"/>
    <n v="39"/>
    <x v="1"/>
    <n v="26"/>
    <n v="52"/>
    <x v="1"/>
    <n v="2"/>
    <s v="2. EXP - Operating Expense"/>
    <n v="83"/>
    <x v="13"/>
    <n v="1149"/>
    <n v="177381.35"/>
    <n v="23451.9"/>
    <n v="16399.39"/>
    <n v="16583.52"/>
    <n v="17864.03"/>
    <n v="18145.7"/>
    <n v="17328.53"/>
    <n v="18101.79"/>
    <n v="17839.37"/>
    <n v="16856.43"/>
    <n v="16917.759999999998"/>
    <n v="15395.5"/>
    <n v="24539.79"/>
    <n v="23451.9"/>
    <n v="16399.39"/>
    <n v="16583.52"/>
    <n v="17864.03"/>
    <n v="18145.7"/>
    <n v="17328.53"/>
    <n v="18101.79"/>
    <n v="17839.37"/>
    <n v="16856.43"/>
    <n v="16917.759999999998"/>
    <n v="-2107.0700000000002"/>
    <n v="0"/>
    <n v="219423.71"/>
    <n v="177381.35"/>
    <s v="All Budget Divisions"/>
    <s v="CD-61 - Office of the Chief Administrative Officer Division"/>
    <x v="1"/>
    <s v="USF"/>
    <s v="Employee Expenses"/>
    <s v="Compensation and Benefits"/>
    <n v="-42042.36"/>
    <s v="61-601-61.66000"/>
    <s v="601-Data Strategy"/>
    <s v="601"/>
    <x v="13"/>
    <x v="3"/>
  </r>
  <r>
    <x v="0"/>
    <x v="3"/>
    <x v="3"/>
    <n v="2"/>
    <n v="2"/>
    <n v="36"/>
    <x v="14"/>
    <n v="26"/>
    <n v="49"/>
    <x v="10"/>
    <n v="2"/>
    <s v="2. EXP - Operating Expense"/>
    <n v="83"/>
    <x v="13"/>
    <n v="1341"/>
    <n v="525972.69999999995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0"/>
    <n v="47158.83"/>
    <n v="49404.49"/>
    <n v="51040.15"/>
    <n v="44922.27"/>
    <n v="45069.89"/>
    <n v="40991.82"/>
    <n v="35604.949999999997"/>
    <n v="47333.83"/>
    <n v="215959.34"/>
    <n v="164446.47"/>
    <s v="All Budget Divisions"/>
    <s v="BD-40 - Lifeline"/>
    <x v="5"/>
    <s v="USF"/>
    <s v="Employee Expenses"/>
    <s v="Compensation and Benefits"/>
    <n v="-51512.87"/>
    <s v="40-400-40.66000"/>
    <s v="400-Lifeline"/>
    <s v="400"/>
    <x v="13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311"/>
    <n v="488140.8015"/>
    <n v="43077.01"/>
    <n v="36942.129999999997"/>
    <n v="39234.83"/>
    <n v="41517.15"/>
    <n v="42432.09"/>
    <n v="41105.089999999997"/>
    <n v="42845"/>
    <n v="39743.25"/>
    <n v="41135.43"/>
    <n v="42280.44"/>
    <n v="38726.870000000003"/>
    <n v="56221.02"/>
    <n v="43077.01"/>
    <n v="36942.129999999997"/>
    <n v="39234.83"/>
    <n v="41517.15"/>
    <n v="42432.09"/>
    <n v="41105.089999999997"/>
    <n v="42485.966200000003"/>
    <n v="38791.534299999999"/>
    <n v="40638.750200000002"/>
    <n v="42485.966200000003"/>
    <n v="36944.318399999996"/>
    <n v="42485.966200000003"/>
    <n v="244308.3"/>
    <n v="244308.3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5"/>
    <x v="10"/>
    <x v="1"/>
    <n v="2"/>
    <n v="2"/>
    <n v="49"/>
    <x v="13"/>
    <n v="26"/>
    <n v="49"/>
    <x v="10"/>
    <n v="2"/>
    <s v="2. EXP - Operating Expense"/>
    <n v="31"/>
    <x v="24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498"/>
    <n v="-4400.4799999999996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-1315.47"/>
    <n v="-984.97"/>
    <n v="0"/>
    <n v="0"/>
    <n v="0"/>
    <n v="0"/>
    <n v="0"/>
    <n v="-4400.4799999999996"/>
    <n v="-4400.4799999999996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5"/>
    <x v="20"/>
    <x v="13"/>
    <n v="2"/>
    <n v="2"/>
    <n v="34"/>
    <x v="7"/>
    <n v="26"/>
    <n v="47"/>
    <x v="5"/>
    <n v="2"/>
    <s v="2. EXP - Operating Expense"/>
    <n v="39"/>
    <x v="27"/>
    <n v="1113"/>
    <n v="4380.1199980000001"/>
    <n v="0"/>
    <n v="0"/>
    <n v="0"/>
    <n v="25"/>
    <n v="0"/>
    <n v="480.12"/>
    <n v="314.76"/>
    <n v="70.27"/>
    <n v="247.87"/>
    <n v="1578.64"/>
    <n v="0"/>
    <n v="1771.92"/>
    <n v="0"/>
    <n v="0"/>
    <n v="0"/>
    <n v="25"/>
    <n v="0"/>
    <n v="480.12"/>
    <n v="645.83333300000004"/>
    <n v="645.83333300000004"/>
    <n v="645.83333300000004"/>
    <n v="645.83333300000004"/>
    <n v="645.83333300000004"/>
    <n v="645.83333300000004"/>
    <n v="505.12"/>
    <n v="505.12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5"/>
    <x v="16"/>
    <x v="9"/>
    <n v="2"/>
    <n v="2"/>
    <n v="39"/>
    <x v="1"/>
    <n v="26"/>
    <n v="52"/>
    <x v="1"/>
    <n v="2"/>
    <s v="2. EXP - Operating Expense"/>
    <n v="39"/>
    <x v="2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2"/>
    <x v="4"/>
    <x v="1"/>
    <n v="2"/>
    <n v="2"/>
    <n v="55"/>
    <x v="9"/>
    <n v="26"/>
    <n v="58"/>
    <x v="4"/>
    <n v="2"/>
    <s v="2. EXP - Operating Expense"/>
    <n v="44"/>
    <x v="57"/>
    <n v="335"/>
    <n v="2109.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1.61"/>
    <n v="351.61"/>
    <n v="351.61"/>
    <n v="351.61"/>
    <n v="351.61"/>
    <n v="351.61"/>
    <n v="0"/>
    <n v="2109.66"/>
    <s v="All Budget Divisions"/>
    <s v="DA-20 - Schools &amp; Libraries (DA)"/>
    <x v="3"/>
    <s v="USF"/>
    <s v="Employee Expenses"/>
    <s v="Travel"/>
    <n v="2109.66"/>
    <s v="80-800-20.63800"/>
    <s v="800-Audit and Assurance"/>
    <s v="800"/>
    <x v="57"/>
    <x v="7"/>
  </r>
  <r>
    <x v="0"/>
    <x v="18"/>
    <x v="11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5"/>
    <x v="4"/>
    <n v="2"/>
    <n v="2"/>
    <n v="39"/>
    <x v="1"/>
    <n v="26"/>
    <n v="52"/>
    <x v="1"/>
    <n v="2"/>
    <s v="2. EXP - Operating Expense"/>
    <n v="24"/>
    <x v="3"/>
    <n v="1403"/>
    <n v="10356.700000000001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09"/>
    <n v="1008.46"/>
    <n v="920.77"/>
    <n v="964.62"/>
    <n v="964.62"/>
    <n v="920.77"/>
    <n v="1008.46"/>
    <n v="4569"/>
    <n v="4569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6"/>
    <x v="1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08"/>
    <n v="222237.18400000001"/>
    <n v="15623.44"/>
    <n v="15710.76"/>
    <n v="13975.97"/>
    <n v="13381.98"/>
    <n v="14035.16"/>
    <n v="5863.11"/>
    <n v="9456.2199999999993"/>
    <n v="10166.23"/>
    <n v="7300.12"/>
    <n v="3994.59"/>
    <n v="6247.86"/>
    <n v="6262.86"/>
    <n v="17949.9264"/>
    <n v="17095.168000000001"/>
    <n v="19659.443200000002"/>
    <n v="17949.9264"/>
    <n v="18804.684799999999"/>
    <n v="18804.684799999999"/>
    <n v="17949.9264"/>
    <n v="19659.443200000002"/>
    <n v="18804.684799999999"/>
    <n v="17949.9264"/>
    <n v="18804.684799999999"/>
    <n v="18804.684799999999"/>
    <n v="122018.3"/>
    <n v="222237.18400000001"/>
    <s v="All Budget Divisions"/>
    <s v="CD-90 - Information Technology"/>
    <x v="1"/>
    <s v="USF"/>
    <s v="Employee Expenses"/>
    <s v="Compensation and Benefits"/>
    <n v="100218.88400000001"/>
    <s v="90-907-90.62303"/>
    <s v="907-IT Data"/>
    <s v="907"/>
    <x v="51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42"/>
    <n v="270736.59100000001"/>
    <n v="17423.45"/>
    <n v="17371.439999999999"/>
    <n v="14794.93"/>
    <n v="15904.39"/>
    <n v="15408.53"/>
    <n v="15880.43"/>
    <n v="15300.08"/>
    <n v="15519.72"/>
    <n v="10513.77"/>
    <n v="16049.39"/>
    <n v="15616.05"/>
    <n v="15019.15"/>
    <n v="21867.1862"/>
    <n v="20825.891599999999"/>
    <n v="23949.775300000001"/>
    <n v="21867.1862"/>
    <n v="22908.480800000001"/>
    <n v="22908.480800000001"/>
    <n v="21867.1862"/>
    <n v="23949.775300000001"/>
    <n v="22908.480800000001"/>
    <n v="21867.1862"/>
    <n v="22908.480800000001"/>
    <n v="22908.480800000001"/>
    <n v="184801.33"/>
    <n v="270736.59100000001"/>
    <s v="All Budget Divisions"/>
    <s v="CD-90 - Information Technology"/>
    <x v="1"/>
    <s v="USF"/>
    <s v="Employee Expenses"/>
    <s v="Compensation and Benefits"/>
    <n v="85935.260999999999"/>
    <s v="90-919-90.62303"/>
    <s v="919-Database Administration"/>
    <s v="919"/>
    <x v="51"/>
    <x v="3"/>
  </r>
  <r>
    <x v="0"/>
    <x v="6"/>
    <x v="1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7"/>
    <x v="5"/>
    <n v="2"/>
    <n v="2"/>
    <n v="38"/>
    <x v="18"/>
    <n v="26"/>
    <n v="51"/>
    <x v="8"/>
    <n v="2"/>
    <s v="2. EXP - Operating Expense"/>
    <n v="15"/>
    <x v="41"/>
    <n v="1356"/>
    <n v="38270.35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992.97"/>
    <n v="17405.07"/>
    <n v="508.54"/>
    <n v="0"/>
    <n v="0"/>
    <n v="0"/>
    <n v="0"/>
    <n v="38270.35"/>
    <n v="38270.35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2"/>
    <x v="4"/>
    <x v="1"/>
    <n v="2"/>
    <n v="2"/>
    <n v="46"/>
    <x v="3"/>
    <n v="26"/>
    <n v="59"/>
    <x v="2"/>
    <n v="2"/>
    <s v="2. EXP - Operating Expense"/>
    <n v="16"/>
    <x v="1"/>
    <n v="433"/>
    <n v="184877.22"/>
    <n v="14614.8"/>
    <n v="20104"/>
    <n v="16143.59"/>
    <n v="17691.599999999999"/>
    <n v="3557.55"/>
    <n v="17595.45"/>
    <n v="15384"/>
    <n v="17691.599999999999"/>
    <n v="15768.6"/>
    <n v="16537.8"/>
    <n v="15384"/>
    <n v="12691.8"/>
    <n v="14614.8"/>
    <n v="14614.8"/>
    <n v="16807.02"/>
    <n v="16076.28"/>
    <n v="14614.8"/>
    <n v="16076.28"/>
    <n v="15345.54"/>
    <n v="16076.28"/>
    <n v="15345.54"/>
    <n v="15345.54"/>
    <n v="14614.8"/>
    <n v="15345.54"/>
    <n v="183164.79"/>
    <n v="184877.22"/>
    <s v="All Budget Divisions"/>
    <s v="CD-90 - Information Technology"/>
    <x v="1"/>
    <s v="USF"/>
    <s v="Professional Services"/>
    <s v="Contract Labor"/>
    <n v="1712.43"/>
    <s v="90-923-90.61400"/>
    <s v="923-Information Security"/>
    <s v="923"/>
    <x v="1"/>
    <x v="1"/>
  </r>
  <r>
    <x v="4"/>
    <x v="9"/>
    <x v="1"/>
    <n v="2"/>
    <n v="2"/>
    <n v="42"/>
    <x v="11"/>
    <n v="26"/>
    <n v="55"/>
    <x v="6"/>
    <n v="2"/>
    <s v="2. EXP - Operating Expense"/>
    <n v="16"/>
    <x v="1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6"/>
    <x v="12"/>
    <x v="6"/>
    <n v="2"/>
    <n v="2"/>
    <n v="53"/>
    <x v="16"/>
    <n v="26"/>
    <n v="59"/>
    <x v="2"/>
    <n v="2"/>
    <s v="2. EXP - Operating Expense"/>
    <n v="18"/>
    <x v="2"/>
    <n v="1665"/>
    <n v="1150193"/>
    <n v="0"/>
    <n v="0"/>
    <n v="0"/>
    <n v="0"/>
    <n v="0"/>
    <n v="0"/>
    <n v="0"/>
    <n v="0"/>
    <n v="0"/>
    <n v="0"/>
    <n v="0"/>
    <n v="0"/>
    <n v="96943"/>
    <n v="96943"/>
    <n v="97970"/>
    <n v="97970"/>
    <n v="97970"/>
    <n v="97970"/>
    <n v="97970"/>
    <n v="97970"/>
    <n v="111476"/>
    <n v="67179"/>
    <n v="88998"/>
    <n v="100834"/>
    <n v="0"/>
    <n v="0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0"/>
    <x v="2"/>
    <x v="2"/>
    <n v="2"/>
    <n v="2"/>
    <n v="47"/>
    <x v="2"/>
    <n v="26"/>
    <n v="60"/>
    <x v="9"/>
    <n v="2"/>
    <s v="2. EXP - Operating Expense"/>
    <n v="22"/>
    <x v="29"/>
    <n v="1511"/>
    <n v="56269.98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5500.5"/>
    <n v="5500.5"/>
    <n v="5500.5"/>
    <n v="5500.5"/>
    <n v="5500.5"/>
    <n v="5500.5"/>
    <n v="5500.5"/>
    <n v="5500.5"/>
    <n v="5500.5"/>
    <n v="6765.48"/>
    <n v="6765.48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1"/>
    <x v="1"/>
    <x v="1"/>
    <n v="2"/>
    <n v="2"/>
    <n v="53"/>
    <x v="16"/>
    <n v="26"/>
    <n v="59"/>
    <x v="2"/>
    <n v="2"/>
    <s v="2. EXP - Operating Expense"/>
    <n v="24"/>
    <x v="3"/>
    <n v="617"/>
    <n v="2279.9998999999998"/>
    <n v="0"/>
    <n v="0"/>
    <n v="0"/>
    <n v="0"/>
    <n v="0"/>
    <n v="0"/>
    <n v="0"/>
    <n v="0"/>
    <n v="0"/>
    <n v="0"/>
    <n v="0"/>
    <n v="160"/>
    <n v="184.15379999999999"/>
    <n v="175.38460000000001"/>
    <n v="201.69229999999999"/>
    <n v="184.15379999999999"/>
    <n v="192.92310000000001"/>
    <n v="192.92310000000001"/>
    <n v="184.15379999999999"/>
    <n v="201.69229999999999"/>
    <n v="192.92310000000001"/>
    <n v="184.15379999999999"/>
    <n v="192.92310000000001"/>
    <n v="192.92310000000001"/>
    <n v="160"/>
    <n v="2279.9998999999998"/>
    <s v="All Budget Divisions"/>
    <s v="DA-40 - Lifeline (DA)"/>
    <x v="5"/>
    <s v="USF"/>
    <s v="Employee Expenses"/>
    <s v="Compensation and Benefits"/>
    <n v="2119.9998999999998"/>
    <s v="90-909-40.62301"/>
    <s v="909-Project Management Office"/>
    <s v="909"/>
    <x v="3"/>
    <x v="3"/>
  </r>
  <r>
    <x v="0"/>
    <x v="18"/>
    <x v="11"/>
    <n v="2"/>
    <n v="2"/>
    <n v="46"/>
    <x v="3"/>
    <n v="26"/>
    <n v="59"/>
    <x v="2"/>
    <n v="6"/>
    <s v="X00000 - Capital Expenses"/>
    <n v="137"/>
    <x v="43"/>
    <n v="1477"/>
    <n v="789307.63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43290.33"/>
    <n v="200073.21"/>
    <n v="74074.02"/>
    <n v="43290.33"/>
    <n v="43290.33"/>
    <n v="43290.33"/>
    <n v="79290.33"/>
    <n v="57690.33"/>
    <n v="90090.33"/>
    <n v="43290.33"/>
    <n v="43290.37"/>
    <n v="28347.39"/>
    <n v="28347.39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6"/>
    <x v="1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1"/>
    <x v="6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2518"/>
    <s v="All Budget Divisions"/>
    <s v="BD-50 - Rural Health Care"/>
    <x v="2"/>
    <s v="USF"/>
    <s v="Employee Expenses"/>
    <s v="Dues and Subscriptions"/>
    <n v="2518"/>
    <s v="50-500-50.62200"/>
    <s v="500-Rural Health Care"/>
    <s v="500"/>
    <x v="5"/>
    <x v="4"/>
  </r>
  <r>
    <x v="0"/>
    <x v="13"/>
    <x v="7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6"/>
    <x v="12"/>
    <x v="6"/>
    <n v="2"/>
    <n v="2"/>
    <n v="45"/>
    <x v="6"/>
    <n v="26"/>
    <n v="58"/>
    <x v="4"/>
    <n v="2"/>
    <s v="2. EXP - Operating Expense"/>
    <n v="110"/>
    <x v="46"/>
    <n v="1613"/>
    <n v="126386.102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386.10294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2"/>
    <x v="2"/>
    <n v="2"/>
    <n v="2"/>
    <n v="34"/>
    <x v="7"/>
    <n v="26"/>
    <n v="47"/>
    <x v="5"/>
    <n v="3"/>
    <s v="4. USAC_DEBIT - USAC Administration (Debit to SM)"/>
    <n v="120"/>
    <x v="73"/>
    <n v="1335"/>
    <n v="15790525.83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02131.67"/>
    <n v="1242943.8700000001"/>
    <n v="1302131.67"/>
    <n v="1361319.48"/>
    <n v="1242943.8700000001"/>
    <n v="1302131.67"/>
    <n v="1302131.67"/>
    <n v="1396655.72"/>
    <n v="1433055.9"/>
    <n v="3905080.31"/>
    <n v="3905080.31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5"/>
    <x v="10"/>
    <x v="1"/>
    <n v="2"/>
    <n v="2"/>
    <n v="36"/>
    <x v="14"/>
    <n v="26"/>
    <n v="49"/>
    <x v="10"/>
    <n v="3"/>
    <s v="4. USAC_DEBIT - USAC Administration (Debit to SM)"/>
    <n v="122"/>
    <x v="31"/>
    <n v="1121"/>
    <n v="47544.010199999997"/>
    <n v="2047.24"/>
    <n v="2336.44"/>
    <n v="2340.0300000000002"/>
    <n v="3218.47"/>
    <n v="3609.13"/>
    <n v="1877.37"/>
    <n v="2393.39"/>
    <n v="3093.24"/>
    <n v="2826.88"/>
    <n v="3339.74"/>
    <n v="2059.36"/>
    <n v="2757.24"/>
    <n v="2933.4645999999998"/>
    <n v="3872.8402000000001"/>
    <n v="4209.9750000000004"/>
    <n v="4019.3987999999999"/>
    <n v="4486.0853999999999"/>
    <n v="5363.9363999999996"/>
    <n v="3815.3172"/>
    <n v="3552.9623000000001"/>
    <n v="3604.4829"/>
    <n v="3699.5209"/>
    <n v="3659.2548000000002"/>
    <n v="4326.7717000000002"/>
    <n v="31898.53"/>
    <n v="47544.010199999997"/>
    <s v="All Budget Divisions"/>
    <s v="BD-40 - Lifeline"/>
    <x v="5"/>
    <s v="USF"/>
    <s v="Allocations"/>
    <s v="Allocations"/>
    <n v="15645.4802"/>
    <s v="40-400-40.90210"/>
    <s v="400-Lifeline"/>
    <s v="400"/>
    <x v="31"/>
    <x v="0"/>
  </r>
  <r>
    <x v="5"/>
    <x v="16"/>
    <x v="9"/>
    <n v="2"/>
    <n v="2"/>
    <n v="34"/>
    <x v="7"/>
    <n v="26"/>
    <n v="47"/>
    <x v="5"/>
    <n v="3"/>
    <s v="4. USAC_DEBIT - USAC Administration (Debit to SM)"/>
    <n v="130"/>
    <x v="32"/>
    <n v="1113"/>
    <n v="97882.41"/>
    <n v="9760.07"/>
    <n v="9767.5300000000007"/>
    <n v="9792.89"/>
    <n v="9760.07"/>
    <n v="9892.26"/>
    <n v="9760.07"/>
    <n v="8804.75"/>
    <n v="9760.07"/>
    <n v="10824.63"/>
    <n v="9760.07"/>
    <n v="136580.07"/>
    <n v="77808.5"/>
    <n v="9760.07"/>
    <n v="9767.5300000000007"/>
    <n v="9792.89"/>
    <n v="9760.07"/>
    <n v="9892.26"/>
    <n v="9760.07"/>
    <n v="8804.75"/>
    <n v="9760.07"/>
    <n v="10824.63"/>
    <n v="9760.07"/>
    <n v="0"/>
    <n v="0"/>
    <n v="312270.98"/>
    <n v="97882.41"/>
    <s v="All Budget Divisions"/>
    <s v="BD-20 - Schools &amp; Libraries"/>
    <x v="3"/>
    <s v="USF"/>
    <s v="Allocations"/>
    <s v="Allocations"/>
    <n v="-214388.57"/>
    <s v="20-200-20.90400"/>
    <s v="200-Schools &amp; Libraries"/>
    <s v="200"/>
    <x v="32"/>
    <x v="0"/>
  </r>
  <r>
    <x v="0"/>
    <x v="18"/>
    <x v="11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5"/>
    <x v="4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2"/>
    <x v="2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287"/>
    <n v="-72757.5"/>
    <n v="0"/>
    <n v="0"/>
    <n v="0"/>
    <n v="0"/>
    <n v="0"/>
    <n v="0"/>
    <n v="0"/>
    <n v="0"/>
    <n v="0"/>
    <n v="0"/>
    <n v="0"/>
    <n v="-72757.5"/>
    <n v="0"/>
    <n v="0"/>
    <n v="0"/>
    <n v="0"/>
    <n v="0"/>
    <n v="0"/>
    <n v="0"/>
    <n v="0"/>
    <n v="0"/>
    <n v="0"/>
    <n v="0"/>
    <n v="-72757.5"/>
    <n v="-72757.5"/>
    <n v="-72757.5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5"/>
    <x v="10"/>
    <x v="1"/>
    <n v="2"/>
    <n v="2"/>
    <n v="55"/>
    <x v="9"/>
    <n v="26"/>
    <n v="59"/>
    <x v="2"/>
    <n v="2"/>
    <s v="2. EXP - Operating Expense"/>
    <n v="110"/>
    <x v="46"/>
    <n v="1322"/>
    <n v="-46912.32"/>
    <n v="0"/>
    <n v="0"/>
    <n v="0"/>
    <n v="0"/>
    <n v="0"/>
    <n v="0"/>
    <n v="0"/>
    <n v="0"/>
    <n v="0"/>
    <n v="0"/>
    <n v="0"/>
    <n v="-3753.33"/>
    <n v="0"/>
    <n v="0"/>
    <n v="0"/>
    <n v="0"/>
    <n v="0"/>
    <n v="0"/>
    <n v="0"/>
    <n v="0"/>
    <n v="0"/>
    <n v="0"/>
    <n v="0"/>
    <n v="-46912.32"/>
    <n v="-3753.33"/>
    <n v="-46912.32"/>
    <s v="All Budget Divisions"/>
    <s v="DA-20 - Schools &amp; Libraries (DA)"/>
    <x v="3"/>
    <s v="USF"/>
    <s v="Employee Expenses"/>
    <s v="Compensation and Benefits"/>
    <n v="-43158.99"/>
    <s v="90-926-20.68100"/>
    <s v="926-SL Legacy IT Support"/>
    <s v="926"/>
    <x v="46"/>
    <x v="3"/>
  </r>
  <r>
    <x v="5"/>
    <x v="10"/>
    <x v="1"/>
    <n v="2"/>
    <n v="2"/>
    <n v="47"/>
    <x v="2"/>
    <n v="26"/>
    <n v="52"/>
    <x v="1"/>
    <n v="2"/>
    <s v="2. EXP - Operating Expense"/>
    <n v="110"/>
    <x v="46"/>
    <n v="1325"/>
    <n v="19361.38"/>
    <n v="0"/>
    <n v="0"/>
    <n v="0"/>
    <n v="0"/>
    <n v="0"/>
    <n v="0"/>
    <n v="0"/>
    <n v="0"/>
    <n v="0"/>
    <n v="0"/>
    <n v="0"/>
    <n v="2671.13"/>
    <n v="0"/>
    <n v="0"/>
    <n v="0"/>
    <n v="0"/>
    <n v="0"/>
    <n v="0"/>
    <n v="0"/>
    <n v="0"/>
    <n v="0"/>
    <n v="0"/>
    <n v="0"/>
    <n v="19361.38"/>
    <n v="2671.13"/>
    <n v="19361.38"/>
    <s v="All Budget Divisions"/>
    <s v="CD-93 - Human Resources"/>
    <x v="1"/>
    <s v="USF"/>
    <s v="Employee Expenses"/>
    <s v="Compensation and Benefits"/>
    <n v="16690.25"/>
    <s v="93-931-93.68100"/>
    <s v="931-Administrative Assistants"/>
    <s v="931"/>
    <x v="46"/>
    <x v="3"/>
  </r>
  <r>
    <x v="0"/>
    <x v="3"/>
    <x v="3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4"/>
    <x v="9"/>
    <x v="1"/>
    <n v="2"/>
    <n v="2"/>
    <n v="41"/>
    <x v="17"/>
    <n v="26"/>
    <n v="54"/>
    <x v="11"/>
    <n v="2"/>
    <s v="2. EXP - Operating Expense"/>
    <n v="104"/>
    <x v="54"/>
    <n v="963"/>
    <n v="0"/>
    <n v="0"/>
    <n v="0"/>
    <n v="0"/>
    <n v="0"/>
    <n v="0"/>
    <n v="0"/>
    <n v="0"/>
    <n v="0"/>
    <n v="0"/>
    <n v="0"/>
    <n v="0"/>
    <n v="28867.18"/>
    <n v="0"/>
    <n v="0"/>
    <n v="0"/>
    <n v="0"/>
    <n v="0"/>
    <n v="0"/>
    <n v="0"/>
    <n v="0"/>
    <n v="0"/>
    <n v="0"/>
    <n v="0"/>
    <n v="0"/>
    <n v="28867.18"/>
    <n v="0"/>
    <s v="All Budget Divisions"/>
    <s v="CD-65 - Office of the General Counsel"/>
    <x v="1"/>
    <s v="USF"/>
    <s v="Employee Expenses"/>
    <s v="Compensation and Benefits"/>
    <n v="-28867.18"/>
    <s v="65-650-65.68004"/>
    <s v="650-Office of the General Counsel"/>
    <s v="650"/>
    <x v="54"/>
    <x v="0"/>
  </r>
  <r>
    <x v="5"/>
    <x v="20"/>
    <x v="13"/>
    <n v="2"/>
    <n v="2"/>
    <n v="39"/>
    <x v="1"/>
    <n v="26"/>
    <n v="52"/>
    <x v="1"/>
    <n v="2"/>
    <s v="2. EXP - Operating Expense"/>
    <n v="105"/>
    <x v="11"/>
    <n v="1149"/>
    <n v="69367.530899999998"/>
    <n v="500"/>
    <n v="0"/>
    <n v="250"/>
    <n v="0"/>
    <n v="500"/>
    <n v="0"/>
    <n v="250"/>
    <n v="500"/>
    <n v="0"/>
    <n v="2087"/>
    <n v="0"/>
    <n v="50896.09"/>
    <n v="500"/>
    <n v="0"/>
    <n v="250"/>
    <n v="0"/>
    <n v="500"/>
    <n v="0"/>
    <n v="305.19229999999999"/>
    <n v="278.65390000000002"/>
    <n v="291.92309999999998"/>
    <n v="305.19229999999999"/>
    <n v="20175.1823"/>
    <n v="46761.387000000002"/>
    <n v="1250"/>
    <n v="125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1"/>
    <x v="1"/>
    <x v="1"/>
    <n v="2"/>
    <n v="2"/>
    <n v="50"/>
    <x v="0"/>
    <n v="26"/>
    <n v="56"/>
    <x v="12"/>
    <n v="2"/>
    <s v="2. EXP - Operating Expense"/>
    <n v="107"/>
    <x v="12"/>
    <n v="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4"/>
    <x v="9"/>
    <x v="1"/>
    <n v="2"/>
    <n v="2"/>
    <n v="49"/>
    <x v="13"/>
    <n v="26"/>
    <n v="54"/>
    <x v="11"/>
    <n v="2"/>
    <s v="2. EXP - Operating Expense"/>
    <n v="107"/>
    <x v="12"/>
    <n v="9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10"/>
    <x v="1"/>
    <n v="2"/>
    <n v="2"/>
    <n v="48"/>
    <x v="8"/>
    <n v="26"/>
    <n v="58"/>
    <x v="4"/>
    <n v="2"/>
    <s v="2. EXP - Operating Expense"/>
    <n v="107"/>
    <x v="12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9"/>
    <x v="12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5"/>
    <x v="15"/>
    <x v="5"/>
    <n v="2"/>
    <n v="2"/>
    <n v="36"/>
    <x v="14"/>
    <n v="26"/>
    <n v="49"/>
    <x v="10"/>
    <n v="2"/>
    <s v="2. EXP - Operating Expense"/>
    <n v="83"/>
    <x v="13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7"/>
    <x v="10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2"/>
    <x v="2"/>
    <n v="2"/>
    <n v="2"/>
    <n v="42"/>
    <x v="11"/>
    <n v="26"/>
    <n v="55"/>
    <x v="6"/>
    <n v="2"/>
    <s v="2. EXP - Operating Expense"/>
    <n v="97"/>
    <x v="16"/>
    <n v="1398"/>
    <n v="27342.25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2449"/>
    <n v="2449"/>
    <n v="2449"/>
    <n v="2449"/>
    <n v="2449"/>
    <n v="2449"/>
    <n v="2449"/>
    <n v="2449"/>
    <n v="2449"/>
    <n v="5301.25"/>
    <n v="5301.25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0"/>
    <x v="19"/>
    <x v="12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0"/>
    <x v="0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7"/>
    <x v="5"/>
    <n v="2"/>
    <n v="2"/>
    <n v="46"/>
    <x v="3"/>
    <n v="26"/>
    <n v="59"/>
    <x v="2"/>
    <n v="2"/>
    <s v="2. EXP - Operating Expense"/>
    <n v="102"/>
    <x v="44"/>
    <n v="1477"/>
    <n v="-821.63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-26.41"/>
    <n v="132.05000000000001"/>
    <n v="176.06"/>
    <n v="0"/>
    <n v="0"/>
    <n v="0"/>
    <n v="0"/>
    <n v="-757.07"/>
    <n v="-821.63"/>
    <s v="All Budget Divisions"/>
    <s v="CD-90 - Information Technology"/>
    <x v="1"/>
    <s v="USF"/>
    <s v="Employee Expenses"/>
    <s v="Compensation and Benefits"/>
    <n v="-64.56"/>
    <s v="90-910-90.68002"/>
    <s v="910-Enterprise Technology Development"/>
    <s v="910"/>
    <x v="44"/>
    <x v="0"/>
  </r>
  <r>
    <x v="0"/>
    <x v="17"/>
    <x v="10"/>
    <n v="2"/>
    <n v="2"/>
    <n v="36"/>
    <x v="14"/>
    <n v="26"/>
    <n v="49"/>
    <x v="10"/>
    <n v="2"/>
    <s v="2. EXP - Operating Expense"/>
    <n v="39"/>
    <x v="27"/>
    <n v="1341"/>
    <n v="9500.004191"/>
    <n v="0"/>
    <n v="20"/>
    <n v="820.3"/>
    <n v="0"/>
    <n v="771.77"/>
    <n v="55.99"/>
    <n v="367.09"/>
    <n v="0"/>
    <n v="952.8"/>
    <n v="0"/>
    <n v="0"/>
    <n v="0"/>
    <n v="0"/>
    <n v="20"/>
    <n v="791.66916700000002"/>
    <n v="610.70935699999995"/>
    <n v="701.18926199999999"/>
    <n v="791.66916700000002"/>
    <n v="701.18926199999999"/>
    <n v="701.18926199999999"/>
    <n v="520.23945200000003"/>
    <n v="701.18926199999999"/>
    <n v="1492.86"/>
    <n v="2468.1"/>
    <n v="20"/>
    <n v="20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4"/>
    <x v="9"/>
    <x v="1"/>
    <n v="2"/>
    <n v="2"/>
    <n v="40"/>
    <x v="4"/>
    <n v="26"/>
    <n v="53"/>
    <x v="3"/>
    <n v="2"/>
    <s v="2. EXP - Operating Expense"/>
    <n v="40"/>
    <x v="48"/>
    <n v="9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5"/>
    <x v="16"/>
    <x v="9"/>
    <n v="2"/>
    <n v="2"/>
    <n v="41"/>
    <x v="17"/>
    <n v="26"/>
    <n v="54"/>
    <x v="11"/>
    <n v="2"/>
    <s v="2. EXP - Operating Expense"/>
    <n v="57"/>
    <x v="2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6"/>
    <x v="1"/>
    <n v="2"/>
    <n v="2"/>
    <n v="35"/>
    <x v="12"/>
    <n v="26"/>
    <n v="48"/>
    <x v="7"/>
    <n v="2"/>
    <s v="2. EXP - Operating Expense"/>
    <n v="57"/>
    <x v="22"/>
    <n v="1340"/>
    <n v="45000"/>
    <n v="0"/>
    <n v="8339.86"/>
    <n v="8339.86"/>
    <n v="1755.76"/>
    <n v="-5047.8100000000004"/>
    <n v="0"/>
    <n v="0"/>
    <n v="0"/>
    <n v="0"/>
    <n v="0"/>
    <n v="0"/>
    <n v="0"/>
    <n v="3750"/>
    <n v="3750"/>
    <n v="3750"/>
    <n v="3750"/>
    <n v="3750"/>
    <n v="3750"/>
    <n v="3750"/>
    <n v="3750"/>
    <n v="3750"/>
    <n v="3750"/>
    <n v="3750"/>
    <n v="3750"/>
    <n v="13387.67"/>
    <n v="33750"/>
    <s v="All Budget Divisions"/>
    <s v="BD-30 - High Cost"/>
    <x v="4"/>
    <s v="USF"/>
    <s v="Professional Services"/>
    <s v="Other Professional Services"/>
    <n v="20362.330000000002"/>
    <s v="30-300-30.64800"/>
    <s v="300-High Cost"/>
    <s v="300"/>
    <x v="22"/>
    <x v="9"/>
  </r>
  <r>
    <x v="0"/>
    <x v="5"/>
    <x v="4"/>
    <n v="2"/>
    <n v="2"/>
    <n v="45"/>
    <x v="6"/>
    <n v="26"/>
    <n v="58"/>
    <x v="4"/>
    <n v="2"/>
    <s v="2. EXP - Operating Expense"/>
    <n v="58"/>
    <x v="108"/>
    <n v="1423"/>
    <n v="949999.995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0"/>
    <n v="14909.625"/>
    <n v="9397.625"/>
    <n v="9397.625"/>
    <n v="85014.625"/>
    <n v="97737.625"/>
    <n v="93542.87"/>
    <n v="640000"/>
    <n v="640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2"/>
    <x v="4"/>
    <x v="1"/>
    <n v="2"/>
    <n v="2"/>
    <n v="52"/>
    <x v="10"/>
    <n v="26"/>
    <n v="53"/>
    <x v="3"/>
    <n v="2"/>
    <s v="2. EXP - Operating Expense"/>
    <n v="71"/>
    <x v="55"/>
    <n v="274"/>
    <n v="99698.119992000007"/>
    <n v="7438.22"/>
    <n v="7122.78"/>
    <n v="8800.32"/>
    <n v="7205.29"/>
    <n v="6964.03"/>
    <n v="7295.04"/>
    <n v="7947.46"/>
    <n v="7026.95"/>
    <n v="7143.72"/>
    <n v="19717.95"/>
    <n v="7162.58"/>
    <n v="28149.39"/>
    <n v="8308.1766659999994"/>
    <n v="8308.1766659999994"/>
    <n v="8308.1766659999994"/>
    <n v="8308.1766659999994"/>
    <n v="8308.1766659999994"/>
    <n v="8308.1766659999994"/>
    <n v="8308.1766659999994"/>
    <n v="8308.1766659999994"/>
    <n v="8308.1766659999994"/>
    <n v="8308.1766659999994"/>
    <n v="8308.1766659999994"/>
    <n v="8308.1766659999994"/>
    <n v="121973.73"/>
    <n v="99698.119992000007"/>
    <s v="All Budget Divisions"/>
    <s v="DA-30 - High Cost (DA)"/>
    <x v="4"/>
    <s v="USF"/>
    <s v="Professional Services"/>
    <s v="Call Center"/>
    <n v="-22275.610008"/>
    <s v="62-620-30.64881"/>
    <s v="620-Shared Services"/>
    <s v="620"/>
    <x v="55"/>
    <x v="9"/>
  </r>
  <r>
    <x v="0"/>
    <x v="7"/>
    <x v="5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6"/>
    <x v="1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6"/>
    <x v="12"/>
    <x v="6"/>
    <n v="2"/>
    <n v="2"/>
    <n v="45"/>
    <x v="6"/>
    <n v="26"/>
    <n v="58"/>
    <x v="4"/>
    <n v="2"/>
    <s v="2. EXP - Operating Expense"/>
    <n v="30"/>
    <x v="39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9"/>
    <x v="12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5"/>
    <x v="20"/>
    <x v="13"/>
    <n v="2"/>
    <n v="2"/>
    <n v="42"/>
    <x v="11"/>
    <n v="26"/>
    <n v="55"/>
    <x v="6"/>
    <n v="2"/>
    <s v="2. EXP - Operating Expense"/>
    <n v="38"/>
    <x v="2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4"/>
    <x v="9"/>
    <x v="1"/>
    <n v="2"/>
    <n v="2"/>
    <n v="40"/>
    <x v="4"/>
    <n v="26"/>
    <n v="53"/>
    <x v="3"/>
    <n v="2"/>
    <s v="2. EXP - Operating Expense"/>
    <n v="39"/>
    <x v="27"/>
    <n v="940"/>
    <n v="3000"/>
    <n v="0"/>
    <n v="160.68"/>
    <n v="0"/>
    <n v="312.64"/>
    <n v="0"/>
    <n v="0"/>
    <n v="0"/>
    <n v="0"/>
    <n v="186.44"/>
    <n v="126.9"/>
    <n v="946.92"/>
    <n v="359.9"/>
    <n v="250"/>
    <n v="250"/>
    <n v="250"/>
    <n v="250"/>
    <n v="250"/>
    <n v="250"/>
    <n v="250"/>
    <n v="250"/>
    <n v="250"/>
    <n v="250"/>
    <n v="250"/>
    <n v="250"/>
    <n v="2093.48"/>
    <n v="3000"/>
    <s v="All Budget Divisions"/>
    <s v="CD-62 - Shared Services"/>
    <x v="1"/>
    <s v="USF"/>
    <s v="Employee Expenses"/>
    <s v="Team Building"/>
    <n v="906.52"/>
    <s v="62-620-62.62505"/>
    <s v="620-Shared Services"/>
    <s v="620"/>
    <x v="27"/>
    <x v="4"/>
  </r>
  <r>
    <x v="0"/>
    <x v="18"/>
    <x v="11"/>
    <n v="2"/>
    <n v="2"/>
    <n v="42"/>
    <x v="11"/>
    <n v="26"/>
    <n v="55"/>
    <x v="6"/>
    <n v="2"/>
    <s v="2. EXP - Operating Expense"/>
    <n v="26"/>
    <x v="51"/>
    <n v="1398"/>
    <n v="748739.66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56157.72"/>
    <n v="61773.49"/>
    <n v="61773.49"/>
    <n v="58965.61"/>
    <n v="61773.49"/>
    <n v="64581.38"/>
    <n v="58965.61"/>
    <n v="61773.49"/>
    <n v="61773.49"/>
    <n v="58965.61"/>
    <n v="64581.38"/>
    <n v="77654.899999999994"/>
    <n v="77654.899999999994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6"/>
    <x v="12"/>
    <x v="6"/>
    <n v="2"/>
    <n v="2"/>
    <n v="42"/>
    <x v="11"/>
    <n v="26"/>
    <n v="55"/>
    <x v="6"/>
    <n v="2"/>
    <s v="2. EXP - Operating Expense"/>
    <n v="27"/>
    <x v="38"/>
    <n v="1514"/>
    <n v="8345.7000000000007"/>
    <n v="0"/>
    <n v="0"/>
    <n v="0"/>
    <n v="0"/>
    <n v="0"/>
    <n v="0"/>
    <n v="0"/>
    <n v="0"/>
    <n v="0"/>
    <n v="0"/>
    <n v="0"/>
    <n v="0"/>
    <n v="641.97691799999996"/>
    <n v="641.97691799999996"/>
    <n v="641.97691799999996"/>
    <n v="962.96538799999996"/>
    <n v="641.97691799999996"/>
    <n v="641.97691799999996"/>
    <n v="641.97691799999996"/>
    <n v="641.97691799999996"/>
    <n v="962.96538799999996"/>
    <n v="641.97691799999996"/>
    <n v="641.97691799999996"/>
    <n v="641.97696199999996"/>
    <n v="0"/>
    <n v="0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0"/>
    <x v="0"/>
    <x v="0"/>
    <n v="2"/>
    <n v="2"/>
    <n v="37"/>
    <x v="5"/>
    <n v="26"/>
    <n v="50"/>
    <x v="0"/>
    <n v="2"/>
    <s v="2. EXP - Operating Expense"/>
    <n v="29"/>
    <x v="4"/>
    <n v="1346"/>
    <n v="621599.76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2870.28"/>
    <n v="54692.42"/>
    <n v="49829.89"/>
    <n v="51310.03"/>
    <n v="54960.85"/>
    <n v="52462.63"/>
    <n v="57459.07"/>
    <n v="456717.21"/>
    <n v="456717.21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5"/>
    <x v="4"/>
    <n v="2"/>
    <n v="2"/>
    <n v="39"/>
    <x v="1"/>
    <n v="26"/>
    <n v="52"/>
    <x v="1"/>
    <n v="2"/>
    <s v="2. EXP - Operating Expense"/>
    <n v="29"/>
    <x v="4"/>
    <n v="1367"/>
    <n v="280666.83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5224.62"/>
    <n v="23127.279999999999"/>
    <n v="21116.22"/>
    <n v="22121.75"/>
    <n v="22121.75"/>
    <n v="21116.22"/>
    <n v="23127.279999999999"/>
    <n v="147936.32999999999"/>
    <n v="147936.32999999999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17"/>
    <x v="10"/>
    <n v="2"/>
    <n v="2"/>
    <n v="45"/>
    <x v="6"/>
    <n v="26"/>
    <n v="58"/>
    <x v="4"/>
    <n v="2"/>
    <s v="2. EXP - Operating Expense"/>
    <n v="29"/>
    <x v="4"/>
    <n v="1426"/>
    <n v="61464.94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0.25"/>
    <n v="5180.25"/>
    <n v="4944.79"/>
    <n v="5180.25"/>
    <n v="5415.72"/>
    <n v="4944.79"/>
    <n v="5180.25"/>
    <n v="5180.25"/>
    <n v="4944.79"/>
    <n v="5415.72"/>
    <n v="9897.8799999999992"/>
    <n v="9897.8799999999992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73"/>
    <n v="176320.37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8461.92"/>
    <n v="8848.06"/>
    <n v="8075.79"/>
    <n v="8500.44"/>
    <n v="22419.02"/>
    <n v="21399.98"/>
    <n v="23438.07"/>
    <n v="109063.3"/>
    <n v="109063.3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0"/>
    <x v="0"/>
    <x v="0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2"/>
    <x v="4"/>
    <x v="1"/>
    <n v="2"/>
    <n v="2"/>
    <n v="52"/>
    <x v="10"/>
    <n v="26"/>
    <n v="58"/>
    <x v="4"/>
    <n v="2"/>
    <s v="2. EXP - Operating Expense"/>
    <n v="16"/>
    <x v="1"/>
    <n v="347"/>
    <n v="1187840"/>
    <n v="0"/>
    <n v="0"/>
    <n v="0"/>
    <n v="0"/>
    <n v="0"/>
    <n v="0"/>
    <n v="0"/>
    <n v="0"/>
    <n v="0"/>
    <n v="0"/>
    <n v="0"/>
    <n v="0"/>
    <n v="102080"/>
    <n v="92800"/>
    <n v="102080"/>
    <n v="102080"/>
    <n v="92800"/>
    <n v="102080"/>
    <n v="102080"/>
    <n v="97440"/>
    <n v="97440"/>
    <n v="102080"/>
    <n v="92800"/>
    <n v="102080"/>
    <n v="0"/>
    <n v="1187840"/>
    <s v="All Budget Divisions"/>
    <s v="DA-30 - High Cost (DA)"/>
    <x v="4"/>
    <s v="USF"/>
    <s v="Professional Services"/>
    <s v="Contract Labor"/>
    <n v="1187840"/>
    <s v="80-854-30.61400"/>
    <s v="854-Payment Quality Assurance"/>
    <s v="854"/>
    <x v="1"/>
    <x v="1"/>
  </r>
  <r>
    <x v="3"/>
    <x v="8"/>
    <x v="1"/>
    <n v="2"/>
    <n v="2"/>
    <n v="42"/>
    <x v="11"/>
    <n v="26"/>
    <n v="55"/>
    <x v="6"/>
    <n v="2"/>
    <s v="2. EXP - Operating Expense"/>
    <n v="16"/>
    <x v="1"/>
    <n v="751"/>
    <n v="0"/>
    <n v="16800"/>
    <n v="18152.5"/>
    <n v="18482.5"/>
    <n v="8800"/>
    <n v="-880"/>
    <n v="0"/>
    <n v="0"/>
    <n v="0"/>
    <n v="11040"/>
    <n v="8481.25"/>
    <n v="9228.75"/>
    <n v="8395"/>
    <n v="0"/>
    <n v="0"/>
    <n v="0"/>
    <n v="0"/>
    <n v="0"/>
    <n v="0"/>
    <n v="0"/>
    <n v="0"/>
    <n v="0"/>
    <n v="0"/>
    <n v="0"/>
    <n v="0"/>
    <n v="98500"/>
    <n v="0"/>
    <s v="All Budget Divisions"/>
    <s v="CD-70 - Finance"/>
    <x v="1"/>
    <s v="USF"/>
    <s v="Professional Services"/>
    <s v="Contract Labor"/>
    <n v="-98500"/>
    <s v="70-700-70.61400"/>
    <s v="700-Finance"/>
    <s v="700"/>
    <x v="1"/>
    <x v="1"/>
  </r>
  <r>
    <x v="1"/>
    <x v="1"/>
    <x v="1"/>
    <n v="2"/>
    <n v="2"/>
    <n v="54"/>
    <x v="15"/>
    <n v="26"/>
    <n v="59"/>
    <x v="2"/>
    <n v="2"/>
    <s v="2. EXP - Operating Expense"/>
    <n v="17"/>
    <x v="28"/>
    <n v="657"/>
    <n v="0"/>
    <n v="-3573.74"/>
    <n v="-24808.75"/>
    <n v="-18725.419999999998"/>
    <n v="-25808.76"/>
    <n v="-20583.330000000002"/>
    <n v="-20666.669999999998"/>
    <n v="-5583.33"/>
    <n v="-16125"/>
    <n v="-42145.81"/>
    <n v="-3329.03"/>
    <n v="4810.12"/>
    <n v="-15814.88"/>
    <n v="0"/>
    <n v="0"/>
    <n v="0"/>
    <n v="0"/>
    <n v="0"/>
    <n v="0"/>
    <n v="0"/>
    <n v="0"/>
    <n v="0"/>
    <n v="0"/>
    <n v="0"/>
    <n v="0"/>
    <n v="-192354.6"/>
    <n v="0"/>
    <s v="All Budget Divisions"/>
    <s v="DA-50 - Rural Health Care (DA)"/>
    <x v="2"/>
    <s v="USF"/>
    <s v="Professional Services"/>
    <s v="Contract Labor"/>
    <n v="192354.6"/>
    <s v="90-925-50.61410"/>
    <s v="925-RHC IT Support"/>
    <s v="925"/>
    <x v="28"/>
    <x v="0"/>
  </r>
  <r>
    <x v="5"/>
    <x v="16"/>
    <x v="9"/>
    <n v="2"/>
    <n v="2"/>
    <n v="54"/>
    <x v="15"/>
    <n v="26"/>
    <n v="59"/>
    <x v="2"/>
    <n v="2"/>
    <s v="2. EXP - Operating Expense"/>
    <n v="17"/>
    <x v="28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3"/>
    <x v="7"/>
    <n v="2"/>
    <n v="2"/>
    <n v="46"/>
    <x v="3"/>
    <n v="26"/>
    <n v="59"/>
    <x v="2"/>
    <n v="2"/>
    <s v="2. EXP - Operating Expense"/>
    <n v="18"/>
    <x v="2"/>
    <n v="1439"/>
    <n v="222706.488335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612.368333"/>
    <n v="10612.368333"/>
    <n v="10612.368333"/>
    <n v="20625.788333"/>
    <n v="20625.788333"/>
    <n v="20625.788333"/>
    <n v="20625.748337000001"/>
    <n v="108366.27"/>
    <n v="108366.27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0"/>
    <x v="0"/>
    <n v="2"/>
    <n v="2"/>
    <n v="35"/>
    <x v="12"/>
    <n v="26"/>
    <n v="48"/>
    <x v="7"/>
    <n v="3"/>
    <s v="4. USAC_DEBIT - USAC Administration (Debit to SM)"/>
    <n v="121"/>
    <x v="99"/>
    <n v="1340"/>
    <n v="6269278.0199999996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28219.88"/>
    <n v="542630.81000000006"/>
    <n v="517928.72"/>
    <n v="519281.91999999998"/>
    <n v="493698.2"/>
    <n v="460207.92"/>
    <n v="544209.24"/>
    <n v="4771162.66"/>
    <n v="4771162.66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5"/>
    <x v="4"/>
    <n v="2"/>
    <n v="2"/>
    <n v="37"/>
    <x v="5"/>
    <n v="26"/>
    <n v="50"/>
    <x v="0"/>
    <n v="3"/>
    <s v="4. USAC_DEBIT - USAC Administration (Debit to SM)"/>
    <n v="123"/>
    <x v="62"/>
    <n v="1346"/>
    <n v="865591.24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73530.7"/>
    <n v="68133.81"/>
    <n v="67955"/>
    <n v="67955"/>
    <n v="67955"/>
    <n v="67955"/>
    <n v="67955.289999999994"/>
    <n v="457682.14"/>
    <n v="457682.14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5"/>
    <x v="4"/>
    <n v="2"/>
    <n v="2"/>
    <n v="37"/>
    <x v="5"/>
    <n v="26"/>
    <n v="50"/>
    <x v="0"/>
    <n v="5"/>
    <s v="USAC_ADMIN CAP - Capital Allocations"/>
    <n v="135"/>
    <x v="60"/>
    <n v="1346"/>
    <n v="522134.66223000002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58124.093309999997"/>
    <n v="0"/>
    <n v="0"/>
    <n v="0"/>
    <n v="0"/>
    <n v="0"/>
    <n v="0"/>
    <n v="522134.66223000002"/>
    <n v="522134.66223000002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0"/>
    <x v="6"/>
    <x v="1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2"/>
    <x v="4"/>
    <x v="1"/>
    <n v="2"/>
    <n v="2"/>
    <n v="52"/>
    <x v="10"/>
    <n v="26"/>
    <n v="59"/>
    <x v="2"/>
    <n v="6"/>
    <s v="X00000 - Capital Expenses"/>
    <n v="139"/>
    <x v="8"/>
    <n v="416"/>
    <n v="0"/>
    <n v="8332.4500000000007"/>
    <n v="6829.41"/>
    <n v="2174.08"/>
    <n v="9782.43"/>
    <n v="7566.96"/>
    <n v="5058.7299999999996"/>
    <n v="-696.35"/>
    <n v="9607.75"/>
    <n v="4416.76"/>
    <n v="13908.45"/>
    <n v="5761.76"/>
    <n v="11543.62"/>
    <n v="0"/>
    <n v="0"/>
    <n v="0"/>
    <n v="0"/>
    <n v="0"/>
    <n v="0"/>
    <n v="0"/>
    <n v="0"/>
    <n v="0"/>
    <n v="0"/>
    <n v="0"/>
    <n v="0"/>
    <n v="84286.05"/>
    <n v="0"/>
    <s v="All Budget Divisions"/>
    <s v="DA-30 - High Cost (DA)"/>
    <x v="4"/>
    <s v="USF"/>
    <s v="Employee Expenses"/>
    <s v="Compensation and Benefits"/>
    <n v="-84286.05"/>
    <s v="90-916-30.X00006"/>
    <s v="916-IT HC Support"/>
    <s v="916"/>
    <x v="8"/>
    <x v="0"/>
  </r>
  <r>
    <x v="5"/>
    <x v="15"/>
    <x v="5"/>
    <n v="2"/>
    <n v="2"/>
    <n v="48"/>
    <x v="8"/>
    <n v="26"/>
    <n v="59"/>
    <x v="2"/>
    <n v="6"/>
    <s v="X00000 - Capital Expenses"/>
    <n v="141"/>
    <x v="9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1"/>
    <x v="6"/>
    <n v="2"/>
    <n v="2"/>
    <n v="47"/>
    <x v="2"/>
    <n v="26"/>
    <n v="60"/>
    <x v="9"/>
    <n v="2"/>
    <s v="2. EXP - Operating Expense"/>
    <n v="105"/>
    <x v="11"/>
    <n v="1511"/>
    <n v="51224.75"/>
    <n v="0"/>
    <n v="0"/>
    <n v="0"/>
    <n v="0"/>
    <n v="200"/>
    <n v="500"/>
    <n v="1500"/>
    <n v="0"/>
    <n v="0"/>
    <n v="0"/>
    <n v="0"/>
    <n v="0"/>
    <n v="203.08"/>
    <n v="184.62"/>
    <n v="203.08"/>
    <n v="203.08"/>
    <n v="193.85"/>
    <n v="203.08"/>
    <n v="212.31"/>
    <n v="193.85"/>
    <n v="203.08"/>
    <n v="203.08"/>
    <n v="19720.04"/>
    <n v="29501.599999999999"/>
    <n v="2200"/>
    <n v="1800.03"/>
    <s v="All Budget Divisions"/>
    <s v="CD-93 - Human Resources"/>
    <x v="1"/>
    <s v="USF"/>
    <s v="Employee Expenses"/>
    <s v="Compensation and Benefits"/>
    <n v="-399.97"/>
    <s v="93-930-93.68005"/>
    <s v="930-Human Resources"/>
    <s v="930"/>
    <x v="11"/>
    <x v="3"/>
  </r>
  <r>
    <x v="1"/>
    <x v="1"/>
    <x v="1"/>
    <n v="2"/>
    <n v="2"/>
    <n v="49"/>
    <x v="13"/>
    <n v="26"/>
    <n v="51"/>
    <x v="8"/>
    <n v="2"/>
    <s v="2. EXP - Operating Expense"/>
    <n v="107"/>
    <x v="12"/>
    <n v="468"/>
    <n v="0"/>
    <n v="1635.28"/>
    <n v="1710.45"/>
    <n v="1397.02"/>
    <n v="552.13"/>
    <n v="718.04"/>
    <n v="387.13"/>
    <n v="560.76"/>
    <n v="735.31"/>
    <n v="1233.3800000000001"/>
    <n v="527.38"/>
    <n v="1882.72"/>
    <n v="1636.52"/>
    <n v="0"/>
    <n v="0"/>
    <n v="0"/>
    <n v="0"/>
    <n v="0"/>
    <n v="0"/>
    <n v="0"/>
    <n v="0"/>
    <n v="0"/>
    <n v="0"/>
    <n v="0"/>
    <n v="0"/>
    <n v="12976.12"/>
    <n v="0"/>
    <s v="All Budget Divisions"/>
    <s v="CD-42 - ACP (FCC Appropriated Program; formerly EBB)"/>
    <x v="0"/>
    <s v="FCC"/>
    <s v="Employee Expenses"/>
    <s v="Compensation and Benefits"/>
    <n v="-12976.12"/>
    <s v="60-403-42.68008"/>
    <s v="403-ACP (FCC Appropriated Program; formerly EBB)"/>
    <s v="403"/>
    <x v="12"/>
    <x v="0"/>
  </r>
  <r>
    <x v="1"/>
    <x v="1"/>
    <x v="1"/>
    <n v="2"/>
    <n v="2"/>
    <n v="50"/>
    <x v="0"/>
    <n v="26"/>
    <n v="50"/>
    <x v="0"/>
    <n v="2"/>
    <s v="2. EXP - Operating Expense"/>
    <n v="112"/>
    <x v="86"/>
    <n v="4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7"/>
    <x v="10"/>
    <n v="2"/>
    <n v="2"/>
    <n v="34"/>
    <x v="7"/>
    <n v="26"/>
    <n v="47"/>
    <x v="5"/>
    <n v="3"/>
    <s v="4. USAC_DEBIT - USAC Administration (Debit to SM)"/>
    <n v="120"/>
    <x v="73"/>
    <n v="1335"/>
    <n v="15753150.52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02131.67"/>
    <n v="1302131.67"/>
    <n v="1242943.8700000001"/>
    <n v="1302131.67"/>
    <n v="1361319.48"/>
    <n v="1242943.8700000001"/>
    <n v="1302131.67"/>
    <n v="1302131.67"/>
    <n v="1396655.72"/>
    <n v="1433055.9"/>
    <n v="2565573.33"/>
    <n v="2565573.33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3"/>
    <x v="8"/>
    <x v="1"/>
    <n v="2"/>
    <n v="2"/>
    <n v="56"/>
    <x v="22"/>
    <n v="26"/>
    <n v="57"/>
    <x v="13"/>
    <n v="3"/>
    <s v="4. USAC_DEBIT - USAC Administration (Debit to SM)"/>
    <n v="121"/>
    <x v="99"/>
    <n v="770"/>
    <n v="36574.670599999998"/>
    <n v="3173.06"/>
    <n v="3043.77"/>
    <n v="3121.24"/>
    <n v="2949.69"/>
    <n v="3198.45"/>
    <n v="3283.12"/>
    <n v="3163.17"/>
    <n v="3307.47"/>
    <n v="3337.15"/>
    <n v="3349.51"/>
    <n v="3388.27"/>
    <n v="15356.77"/>
    <n v="3275.7791999999999"/>
    <n v="2856.7988999999998"/>
    <n v="3286.6388000000002"/>
    <n v="2852.2583"/>
    <n v="3279.0041999999999"/>
    <n v="3156.2864"/>
    <n v="3010.6161000000002"/>
    <n v="3257.2739999999999"/>
    <n v="2922.9256"/>
    <n v="2984.1583000000001"/>
    <n v="2900.9816000000001"/>
    <n v="2791.9492"/>
    <n v="50671.67"/>
    <n v="36574.670599999998"/>
    <s v="All Budget Divisions"/>
    <s v="BD-75 - Connect Care Pilot"/>
    <x v="6"/>
    <s v="USF"/>
    <s v="Allocations"/>
    <s v="Allocations"/>
    <n v="-14096.999400000001"/>
    <s v="75-770-75.90121"/>
    <s v="770-Connected Care Pilot"/>
    <s v="770"/>
    <x v="99"/>
    <x v="0"/>
  </r>
  <r>
    <x v="5"/>
    <x v="16"/>
    <x v="9"/>
    <n v="2"/>
    <n v="2"/>
    <n v="39"/>
    <x v="1"/>
    <n v="26"/>
    <n v="52"/>
    <x v="1"/>
    <n v="2"/>
    <s v="2. EXP - Operating Expense"/>
    <n v="97"/>
    <x v="16"/>
    <n v="1151"/>
    <n v="127.15"/>
    <n v="0"/>
    <n v="67.25"/>
    <n v="59.9"/>
    <n v="0"/>
    <n v="0"/>
    <n v="0"/>
    <n v="0"/>
    <n v="0"/>
    <n v="0"/>
    <n v="0"/>
    <n v="0"/>
    <n v="0"/>
    <n v="0"/>
    <n v="67.25"/>
    <n v="59.9"/>
    <n v="0"/>
    <n v="0"/>
    <n v="0"/>
    <n v="0"/>
    <n v="0"/>
    <n v="0"/>
    <n v="0"/>
    <n v="0"/>
    <n v="0"/>
    <n v="127.15"/>
    <n v="127.15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498"/>
    <n v="1442.3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91.75"/>
    <n v="0"/>
    <n v="0"/>
    <n v="0"/>
    <n v="0"/>
    <n v="0"/>
    <n v="0"/>
    <n v="1442.3"/>
    <n v="1442.3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13"/>
    <x v="7"/>
    <n v="2"/>
    <n v="2"/>
    <n v="47"/>
    <x v="2"/>
    <n v="26"/>
    <n v="60"/>
    <x v="9"/>
    <n v="2"/>
    <s v="2. EXP - Operating Expense"/>
    <n v="97"/>
    <x v="16"/>
    <n v="1511"/>
    <n v="3912.9666619999998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09.16666600000002"/>
    <n v="409.16666600000002"/>
    <n v="409.16666600000002"/>
    <n v="409.16666600000002"/>
    <n v="409.16666600000002"/>
    <n v="409.16666600000002"/>
    <n v="409.16666600000002"/>
    <n v="1048.8"/>
    <n v="1048.8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3"/>
    <x v="8"/>
    <x v="1"/>
    <n v="2"/>
    <n v="2"/>
    <n v="54"/>
    <x v="15"/>
    <n v="26"/>
    <n v="59"/>
    <x v="2"/>
    <n v="2"/>
    <s v="2. EXP - Operating Expense"/>
    <n v="100"/>
    <x v="18"/>
    <n v="878"/>
    <n v="786734.52"/>
    <n v="58377.99"/>
    <n v="50856.04"/>
    <n v="63909.09"/>
    <n v="51849.56"/>
    <n v="66454.880000000005"/>
    <n v="68813.05"/>
    <n v="65878.36"/>
    <n v="72097.740000000005"/>
    <n v="65828.36"/>
    <n v="68963.05"/>
    <n v="68823.05"/>
    <n v="66595.42"/>
    <n v="66569.843999999997"/>
    <n v="60518.04"/>
    <n v="69595.745999999999"/>
    <n v="60518.04"/>
    <n v="69595.745999999999"/>
    <n v="66569.843999999997"/>
    <n v="63543.942000000003"/>
    <n v="69595.745999999999"/>
    <n v="63543.942000000003"/>
    <n v="66569.843999999997"/>
    <n v="66569.843999999997"/>
    <n v="63543.942000000003"/>
    <n v="768446.59"/>
    <n v="786734.52"/>
    <s v="All Budget Divisions"/>
    <s v="DA-50 - Rural Health Care (DA)"/>
    <x v="2"/>
    <s v="USF"/>
    <s v="Employee Expenses"/>
    <s v="Compensation and Benefits"/>
    <n v="18287.93"/>
    <s v="90-925-50.68000"/>
    <s v="925-RHC IT Support"/>
    <s v="925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93"/>
    <n v="1582272.49"/>
    <n v="133075.82"/>
    <n v="120838.02"/>
    <n v="133250.82"/>
    <n v="132795.82"/>
    <n v="127106.93"/>
    <n v="133075.82"/>
    <n v="139949.1"/>
    <n v="127647.52"/>
    <n v="133692.14000000001"/>
    <n v="0"/>
    <n v="0"/>
    <n v="0"/>
    <n v="133371.63"/>
    <n v="121246.93"/>
    <n v="133371.63"/>
    <n v="133371.63"/>
    <n v="127309.28"/>
    <n v="133371.63"/>
    <n v="139433.97"/>
    <n v="127309.28"/>
    <n v="133371.63"/>
    <n v="133371.63"/>
    <n v="127309.28"/>
    <n v="139433.97"/>
    <n v="1181431.99"/>
    <n v="1182157.6100000001"/>
    <s v="All Budget Divisions"/>
    <s v="CD-90 - Information Technology"/>
    <x v="1"/>
    <s v="USF"/>
    <s v="Employee Expenses"/>
    <s v="Compensation and Benefits"/>
    <n v="725.62"/>
    <s v="90-919-90.68000"/>
    <s v="919-Database Administration"/>
    <s v="919"/>
    <x v="18"/>
    <x v="3"/>
  </r>
  <r>
    <x v="4"/>
    <x v="9"/>
    <x v="1"/>
    <n v="2"/>
    <n v="2"/>
    <n v="55"/>
    <x v="9"/>
    <n v="26"/>
    <n v="59"/>
    <x v="2"/>
    <n v="2"/>
    <s v="2. EXP - Operating Expense"/>
    <n v="57"/>
    <x v="22"/>
    <n v="11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0"/>
    <x v="0"/>
    <n v="2"/>
    <n v="2"/>
    <n v="36"/>
    <x v="14"/>
    <n v="26"/>
    <n v="49"/>
    <x v="10"/>
    <n v="2"/>
    <s v="2. EXP - Operating Expense"/>
    <n v="71"/>
    <x v="55"/>
    <n v="1341"/>
    <n v="8306893.2800000003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710796.94"/>
    <n v="679871.88"/>
    <n v="898951.68000000005"/>
    <n v="868120.96"/>
    <n v="898951.68000000005"/>
    <n v="710000.2"/>
    <n v="710000.2"/>
    <n v="5987941.2000000002"/>
    <n v="5987941.2000000002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5"/>
    <x v="10"/>
    <x v="1"/>
    <n v="2"/>
    <n v="2"/>
    <n v="46"/>
    <x v="3"/>
    <n v="26"/>
    <n v="59"/>
    <x v="2"/>
    <n v="2"/>
    <s v="2. EXP - Operating Expense"/>
    <n v="83"/>
    <x v="13"/>
    <n v="1254"/>
    <n v="157438.5698"/>
    <n v="9581.76"/>
    <n v="7068.08"/>
    <n v="7394.14"/>
    <n v="7714.31"/>
    <n v="8961"/>
    <n v="8416.3799999999992"/>
    <n v="12369.94"/>
    <n v="12213.11"/>
    <n v="10851.01"/>
    <n v="10086.27"/>
    <n v="6358.69"/>
    <n v="12484.37"/>
    <n v="18511.397300000001"/>
    <n v="14257.6535"/>
    <n v="14566.6774"/>
    <n v="15259.047399999999"/>
    <n v="15259.047399999999"/>
    <n v="14517.5455"/>
    <n v="14560.782499999999"/>
    <n v="11548.802799999999"/>
    <n v="10970.2814"/>
    <n v="10512.8827"/>
    <n v="6901.6857"/>
    <n v="10572.7662"/>
    <n v="113499.06"/>
    <n v="157438.5698"/>
    <s v="All Budget Divisions"/>
    <s v="CD-90 - Information Technology"/>
    <x v="1"/>
    <s v="USF"/>
    <s v="Employee Expenses"/>
    <s v="Compensation and Benefits"/>
    <n v="43939.5098"/>
    <s v="90-900-90.66000"/>
    <s v="900-IT Senior Management"/>
    <s v="900"/>
    <x v="13"/>
    <x v="3"/>
  </r>
  <r>
    <x v="0"/>
    <x v="3"/>
    <x v="3"/>
    <n v="2"/>
    <n v="2"/>
    <n v="42"/>
    <x v="11"/>
    <n v="26"/>
    <n v="55"/>
    <x v="6"/>
    <n v="2"/>
    <s v="2. EXP - Operating Expense"/>
    <n v="83"/>
    <x v="13"/>
    <n v="1331"/>
    <n v="103711.45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0"/>
    <n v="12332.47"/>
    <n v="12919.73"/>
    <n v="13383.75"/>
    <n v="11410.91"/>
    <n v="11648.26"/>
    <n v="9952.77"/>
    <n v="7952.67"/>
    <n v="10737.28"/>
    <n v="17831.48"/>
    <n v="13373.61"/>
    <s v="All Budget Divisions"/>
    <s v="CD-70 - Finance"/>
    <x v="1"/>
    <s v="USF"/>
    <s v="Employee Expenses"/>
    <s v="Compensation and Benefits"/>
    <n v="-4457.87"/>
    <s v="10-100-10.66000"/>
    <s v="100-499"/>
    <s v="100"/>
    <x v="13"/>
    <x v="3"/>
  </r>
  <r>
    <x v="0"/>
    <x v="13"/>
    <x v="7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2"/>
    <x v="4"/>
    <x v="1"/>
    <n v="2"/>
    <n v="2"/>
    <n v="47"/>
    <x v="2"/>
    <n v="26"/>
    <n v="60"/>
    <x v="9"/>
    <n v="2"/>
    <s v="2. EXP - Operating Expense"/>
    <n v="96"/>
    <x v="102"/>
    <n v="440"/>
    <n v="330000"/>
    <n v="0"/>
    <n v="0"/>
    <n v="2462.7399999999998"/>
    <n v="7955.07"/>
    <n v="14967.87"/>
    <n v="6082.67"/>
    <n v="6732.67"/>
    <n v="3282.27"/>
    <n v="3867.67"/>
    <n v="3407.67"/>
    <n v="2992.67"/>
    <n v="10517.67"/>
    <n v="27500"/>
    <n v="27500"/>
    <n v="27500"/>
    <n v="27500"/>
    <n v="27500"/>
    <n v="27500"/>
    <n v="27500"/>
    <n v="27500"/>
    <n v="27500"/>
    <n v="27500"/>
    <n v="27500"/>
    <n v="27500"/>
    <n v="62268.97"/>
    <n v="330000"/>
    <s v="All Budget Divisions"/>
    <s v="CD-93 - Human Resources"/>
    <x v="1"/>
    <s v="USF"/>
    <s v="Employee Expenses"/>
    <s v="Corporate Learning &amp; Development"/>
    <n v="267731.03000000003"/>
    <s v="93-930-93.66730"/>
    <s v="930-Human Resources"/>
    <s v="930"/>
    <x v="102"/>
    <x v="7"/>
  </r>
  <r>
    <x v="0"/>
    <x v="7"/>
    <x v="5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1"/>
    <x v="1"/>
    <x v="1"/>
    <n v="2"/>
    <n v="2"/>
    <n v="48"/>
    <x v="8"/>
    <n v="26"/>
    <n v="55"/>
    <x v="6"/>
    <n v="2"/>
    <s v="2. EXP - Operating Expense"/>
    <n v="31"/>
    <x v="24"/>
    <n v="522"/>
    <n v="0"/>
    <n v="3112.88"/>
    <n v="4798.7700000000004"/>
    <n v="6074.54"/>
    <n v="5370.06"/>
    <n v="3119.59"/>
    <n v="5187.33"/>
    <n v="3556.59"/>
    <n v="4115.99"/>
    <n v="2568.08"/>
    <n v="389.03"/>
    <n v="353"/>
    <n v="6.61"/>
    <n v="0"/>
    <n v="0"/>
    <n v="0"/>
    <n v="0"/>
    <n v="0"/>
    <n v="0"/>
    <n v="0"/>
    <n v="0"/>
    <n v="0"/>
    <n v="0"/>
    <n v="0"/>
    <n v="0"/>
    <n v="38652.47"/>
    <n v="0"/>
    <s v="All Budget Divisions"/>
    <s v="CD-22 - ECF (FCC Appropriated Program)"/>
    <x v="0"/>
    <s v="FCC"/>
    <s v="Employee Expenses"/>
    <s v="Compensation and Benefits"/>
    <n v="-38652.47"/>
    <s v="70-202-22.62308"/>
    <s v="202-ECF (FCC Appropriated Program)"/>
    <s v="202"/>
    <x v="24"/>
    <x v="0"/>
  </r>
  <r>
    <x v="5"/>
    <x v="15"/>
    <x v="5"/>
    <n v="2"/>
    <n v="2"/>
    <n v="50"/>
    <x v="0"/>
    <n v="26"/>
    <n v="51"/>
    <x v="8"/>
    <n v="2"/>
    <s v="2. EXP - Operating Expense"/>
    <n v="31"/>
    <x v="24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7"/>
    <x v="10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9"/>
    <x v="12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2"/>
    <x v="4"/>
    <x v="1"/>
    <n v="2"/>
    <n v="2"/>
    <n v="38"/>
    <x v="18"/>
    <n v="26"/>
    <n v="51"/>
    <x v="8"/>
    <n v="2"/>
    <s v="2. EXP - Operating Expense"/>
    <n v="57"/>
    <x v="22"/>
    <n v="253"/>
    <n v="0"/>
    <n v="0"/>
    <n v="95614.18"/>
    <n v="-95614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5"/>
    <x v="10"/>
    <x v="1"/>
    <n v="2"/>
    <n v="2"/>
    <n v="41"/>
    <x v="17"/>
    <n v="26"/>
    <n v="54"/>
    <x v="11"/>
    <n v="2"/>
    <s v="2. EXP - Operating Expense"/>
    <n v="24"/>
    <x v="3"/>
    <n v="1184"/>
    <n v="70951.845499999996"/>
    <n v="2357.1999999999998"/>
    <n v="3287"/>
    <n v="2700"/>
    <n v="3551"/>
    <n v="3010"/>
    <n v="4582"/>
    <n v="1950"/>
    <n v="3482"/>
    <n v="3195"/>
    <n v="2460"/>
    <n v="2562.73"/>
    <n v="2902"/>
    <n v="6252.4615000000003"/>
    <n v="5436.9229999999998"/>
    <n v="5708.7691999999997"/>
    <n v="5980.6153000000004"/>
    <n v="5980.6153000000004"/>
    <n v="5708.7691999999997"/>
    <n v="6252.4615000000003"/>
    <n v="5708.7691999999997"/>
    <n v="5980.6153000000004"/>
    <n v="6252.4615000000003"/>
    <n v="5436.9229999999998"/>
    <n v="6252.4615000000003"/>
    <n v="36038.93"/>
    <n v="70951.845499999996"/>
    <s v="All Budget Divisions"/>
    <s v="CD-65 - Office of the General Counsel"/>
    <x v="1"/>
    <s v="USF"/>
    <s v="Employee Expenses"/>
    <s v="Compensation and Benefits"/>
    <n v="34912.915500000003"/>
    <s v="65-650-65.62301"/>
    <s v="650-Office of the General Counsel"/>
    <s v="650"/>
    <x v="3"/>
    <x v="3"/>
  </r>
  <r>
    <x v="2"/>
    <x v="4"/>
    <x v="1"/>
    <n v="2"/>
    <n v="2"/>
    <n v="52"/>
    <x v="10"/>
    <n v="26"/>
    <n v="59"/>
    <x v="2"/>
    <n v="2"/>
    <s v="2. EXP - Operating Expense"/>
    <n v="26"/>
    <x v="51"/>
    <n v="395"/>
    <n v="51049.3658"/>
    <n v="3340.29"/>
    <n v="3340.29"/>
    <n v="2350.88"/>
    <n v="2983.77"/>
    <n v="3275.01"/>
    <n v="3275.01"/>
    <n v="3265.01"/>
    <n v="3275.01"/>
    <n v="3275.01"/>
    <n v="2084.15"/>
    <n v="3275.01"/>
    <n v="3265.01"/>
    <n v="4107.4201999999996"/>
    <n v="3911.8287999999998"/>
    <n v="4498.6031000000003"/>
    <n v="4303.0117"/>
    <n v="4107.4201999999996"/>
    <n v="4303.0117"/>
    <n v="4303.0117"/>
    <n v="4303.0117"/>
    <n v="4303.0117"/>
    <n v="4107.4201999999996"/>
    <n v="4303.0117"/>
    <n v="4498.6031000000003"/>
    <n v="37004.449999999997"/>
    <n v="51049.3658"/>
    <s v="All Budget Divisions"/>
    <s v="DA-30 - High Cost (DA)"/>
    <x v="4"/>
    <s v="USF"/>
    <s v="Employee Expenses"/>
    <s v="Compensation and Benefits"/>
    <n v="14044.915800000001"/>
    <s v="90-909-30.62303"/>
    <s v="909-Project Management Office"/>
    <s v="909"/>
    <x v="51"/>
    <x v="3"/>
  </r>
  <r>
    <x v="0"/>
    <x v="18"/>
    <x v="11"/>
    <n v="2"/>
    <n v="2"/>
    <n v="54"/>
    <x v="15"/>
    <n v="26"/>
    <n v="59"/>
    <x v="2"/>
    <n v="2"/>
    <s v="2. EXP - Operating Expense"/>
    <n v="26"/>
    <x v="51"/>
    <n v="1507"/>
    <n v="182754.65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3877.9"/>
    <n v="15265.69"/>
    <n v="15265.69"/>
    <n v="14571.8"/>
    <n v="15265.69"/>
    <n v="15959.59"/>
    <n v="14571.8"/>
    <n v="15265.69"/>
    <n v="15265.69"/>
    <n v="14571.8"/>
    <n v="15959.59"/>
    <n v="16913.72"/>
    <n v="16913.72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1"/>
    <x v="1"/>
    <x v="1"/>
    <n v="2"/>
    <n v="2"/>
    <n v="42"/>
    <x v="11"/>
    <n v="26"/>
    <n v="55"/>
    <x v="6"/>
    <n v="2"/>
    <s v="2. EXP - Operating Expense"/>
    <n v="29"/>
    <x v="4"/>
    <n v="544"/>
    <n v="83804.475200000001"/>
    <n v="5303.98"/>
    <n v="5638.34"/>
    <n v="5797.14"/>
    <n v="5921.63"/>
    <n v="6204.93"/>
    <n v="588.91999999999996"/>
    <n v="5913.88"/>
    <n v="6459.88"/>
    <n v="6204.92"/>
    <n v="4925.4799999999996"/>
    <n v="4049.2"/>
    <n v="5350.21"/>
    <n v="6768.8230000000003"/>
    <n v="6446.4980999999998"/>
    <n v="7413.4727999999996"/>
    <n v="6768.8230000000003"/>
    <n v="7091.1478999999999"/>
    <n v="7091.1478999999999"/>
    <n v="6768.8230000000003"/>
    <n v="7413.4727999999996"/>
    <n v="7091.1478999999999"/>
    <n v="6768.8230000000003"/>
    <n v="7091.1478999999999"/>
    <n v="7091.1478999999999"/>
    <n v="62358.51"/>
    <n v="83804.475200000001"/>
    <s v="All Budget Divisions"/>
    <s v="CD-70 - Finance"/>
    <x v="1"/>
    <s v="USF"/>
    <s v="Employee Expenses"/>
    <s v="Compensation and Benefits"/>
    <n v="21445.965199999999"/>
    <s v="70-799-70.62306"/>
    <s v="799-Enterprise Resource Program"/>
    <s v="799"/>
    <x v="4"/>
    <x v="3"/>
  </r>
  <r>
    <x v="4"/>
    <x v="9"/>
    <x v="1"/>
    <n v="2"/>
    <n v="2"/>
    <n v="53"/>
    <x v="16"/>
    <n v="26"/>
    <n v="59"/>
    <x v="2"/>
    <n v="2"/>
    <s v="2. EXP - Operating Expense"/>
    <n v="29"/>
    <x v="4"/>
    <n v="1042"/>
    <n v="52316.669300000001"/>
    <n v="1233.0899999999999"/>
    <n v="1125.4000000000001"/>
    <n v="1125.3900000000001"/>
    <n v="1179.24"/>
    <n v="1228.97"/>
    <n v="1072.92"/>
    <n v="1233.0899999999999"/>
    <n v="1179.25"/>
    <n v="1125.3900000000001"/>
    <n v="1229.25"/>
    <n v="1126.49"/>
    <n v="1322.29"/>
    <n v="4592.6846999999998"/>
    <n v="4193.3208000000004"/>
    <n v="4193.3208000000004"/>
    <n v="4393.0028000000002"/>
    <n v="4592.6846999999998"/>
    <n v="3993.6388999999999"/>
    <n v="4592.6846999999998"/>
    <n v="4393.0028000000002"/>
    <n v="4193.3208000000004"/>
    <n v="4592.6846999999998"/>
    <n v="4193.3208000000004"/>
    <n v="4393.0028000000002"/>
    <n v="14180.77"/>
    <n v="52316.669300000001"/>
    <s v="All Budget Divisions"/>
    <s v="DA-40 - Lifeline (DA)"/>
    <x v="5"/>
    <s v="USF"/>
    <s v="Employee Expenses"/>
    <s v="Compensation and Benefits"/>
    <n v="38135.899299999997"/>
    <s v="90-902-40.62306"/>
    <s v="902-Business Relationship Management"/>
    <s v="902"/>
    <x v="4"/>
    <x v="3"/>
  </r>
  <r>
    <x v="5"/>
    <x v="20"/>
    <x v="13"/>
    <n v="2"/>
    <n v="2"/>
    <n v="46"/>
    <x v="3"/>
    <n v="26"/>
    <n v="59"/>
    <x v="2"/>
    <n v="2"/>
    <s v="2. EXP - Operating Expense"/>
    <n v="30"/>
    <x v="39"/>
    <n v="1283"/>
    <n v="-8516.2562999999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04.5419999999999"/>
    <n v="-1437.7108000000001"/>
    <n v="-1455.1185"/>
    <n v="-1397.5441000000001"/>
    <n v="-1172.8821"/>
    <n v="-1448.4588000000001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1"/>
    <x v="1"/>
    <x v="1"/>
    <n v="1"/>
    <n v="1"/>
    <n v="34"/>
    <x v="7"/>
    <n v="26"/>
    <n v="47"/>
    <x v="5"/>
    <n v="1"/>
    <s v="1. T4000 - Revenue"/>
    <n v="1"/>
    <x v="58"/>
    <n v="450"/>
    <n v="0"/>
    <n v="-5107219.2300000004"/>
    <n v="-4755116.9000000004"/>
    <n v="-4798538.18"/>
    <n v="-8300930.9400000004"/>
    <n v="-5869213.9900000002"/>
    <n v="-5470049.1900000004"/>
    <n v="-5194381.13"/>
    <n v="-5248358.1500000004"/>
    <n v="-5568568.3399999999"/>
    <n v="-5965017.3300000001"/>
    <n v="-5796791.1100000003"/>
    <n v="-6068257.9400000004"/>
    <n v="0"/>
    <n v="0"/>
    <n v="0"/>
    <n v="0"/>
    <n v="0"/>
    <n v="0"/>
    <n v="0"/>
    <n v="0"/>
    <n v="0"/>
    <n v="0"/>
    <n v="0"/>
    <n v="0"/>
    <n v="-68142442.430000007"/>
    <n v="0"/>
    <s v="All Budget Divisions"/>
    <s v="BD-20 - Schools &amp; Libraries"/>
    <x v="3"/>
    <s v="USF"/>
    <s v="Revenue"/>
    <s v="Revenue"/>
    <n v="68142442.430000007"/>
    <s v="20-200-20.40000"/>
    <s v="200-Schools &amp; Libraries"/>
    <s v="200"/>
    <x v="58"/>
    <x v="0"/>
  </r>
  <r>
    <x v="5"/>
    <x v="20"/>
    <x v="13"/>
    <n v="2"/>
    <n v="2"/>
    <n v="52"/>
    <x v="10"/>
    <n v="26"/>
    <n v="58"/>
    <x v="4"/>
    <n v="2"/>
    <s v="2. EXP - Operating Expense"/>
    <n v="16"/>
    <x v="1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9"/>
    <x v="12"/>
    <n v="2"/>
    <n v="2"/>
    <n v="54"/>
    <x v="15"/>
    <n v="26"/>
    <n v="58"/>
    <x v="4"/>
    <n v="2"/>
    <s v="2. EXP - Operating Expense"/>
    <n v="16"/>
    <x v="1"/>
    <n v="1421"/>
    <n v="96255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6925"/>
    <n v="-1600"/>
    <n v="46"/>
    <n v="13046"/>
    <n v="13046"/>
    <n v="13046"/>
    <n v="13046"/>
    <n v="44025"/>
    <n v="44025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3"/>
    <x v="3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0"/>
    <x v="0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7"/>
    <x v="5"/>
    <n v="2"/>
    <n v="2"/>
    <n v="52"/>
    <x v="10"/>
    <n v="26"/>
    <n v="59"/>
    <x v="2"/>
    <n v="2"/>
    <s v="2. EXP - Operating Expense"/>
    <n v="18"/>
    <x v="2"/>
    <n v="1482"/>
    <n v="198109.28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5613.759999999998"/>
    <n v="25613.68"/>
    <n v="25613.68"/>
    <n v="0"/>
    <n v="0"/>
    <n v="0"/>
    <n v="0"/>
    <n v="223722.96"/>
    <n v="198109.28"/>
    <s v="All Budget Divisions"/>
    <s v="DA-30 - High Cost (DA)"/>
    <x v="4"/>
    <s v="USF"/>
    <s v="General and Administrative"/>
    <s v="Computer Support and Maintenance"/>
    <n v="-25613.68"/>
    <s v="90-913-30.61420"/>
    <s v="913-Architecture and Standards"/>
    <s v="913"/>
    <x v="2"/>
    <x v="2"/>
  </r>
  <r>
    <x v="0"/>
    <x v="17"/>
    <x v="10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6"/>
    <x v="12"/>
    <x v="6"/>
    <n v="2"/>
    <n v="2"/>
    <n v="46"/>
    <x v="3"/>
    <n v="26"/>
    <n v="59"/>
    <x v="2"/>
    <n v="6"/>
    <s v="X00000 - Capital Expenses"/>
    <n v="138"/>
    <x v="7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5"/>
    <x v="10"/>
    <x v="1"/>
    <n v="2"/>
    <n v="2"/>
    <n v="53"/>
    <x v="16"/>
    <n v="26"/>
    <n v="59"/>
    <x v="2"/>
    <n v="6"/>
    <s v="X00000 - Capital Expenses"/>
    <n v="139"/>
    <x v="8"/>
    <n v="1303"/>
    <n v="0"/>
    <n v="2381.61"/>
    <n v="22645.95"/>
    <n v="4011.2"/>
    <n v="34507.800000000003"/>
    <n v="16860.23"/>
    <n v="17789.740000000002"/>
    <n v="16045.51"/>
    <n v="-8612.4"/>
    <n v="3931.42"/>
    <n v="28239.48"/>
    <n v="88156.29"/>
    <n v="9992.93"/>
    <n v="0"/>
    <n v="0"/>
    <n v="0"/>
    <n v="0"/>
    <n v="0"/>
    <n v="0"/>
    <n v="0"/>
    <n v="0"/>
    <n v="0"/>
    <n v="0"/>
    <n v="0"/>
    <n v="0"/>
    <n v="235949.76"/>
    <n v="0"/>
    <s v="All Budget Divisions"/>
    <s v="DA-40 - Lifeline (DA)"/>
    <x v="5"/>
    <s v="USF"/>
    <s v="Employee Expenses"/>
    <s v="Compensation and Benefits"/>
    <n v="-235949.76"/>
    <s v="90-917-40.X00006"/>
    <s v="917-IT Lifeline Support"/>
    <s v="917"/>
    <x v="8"/>
    <x v="0"/>
  </r>
  <r>
    <x v="0"/>
    <x v="13"/>
    <x v="7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20"/>
    <x v="13"/>
    <n v="2"/>
    <n v="2"/>
    <n v="41"/>
    <x v="17"/>
    <n v="26"/>
    <n v="54"/>
    <x v="11"/>
    <n v="2"/>
    <s v="2. EXP - Operating Expense"/>
    <n v="108"/>
    <x v="30"/>
    <n v="1184"/>
    <n v="-45770.491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975.1612999999998"/>
    <n v="-7281.6689999999999"/>
    <n v="-7628.4152000000004"/>
    <n v="-7975.1612999999998"/>
    <n v="-6934.9228999999996"/>
    <n v="-7975.1612999999998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0"/>
    <x v="0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3"/>
    <x v="3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0"/>
    <x v="0"/>
    <n v="2"/>
    <n v="2"/>
    <n v="38"/>
    <x v="18"/>
    <n v="26"/>
    <n v="51"/>
    <x v="8"/>
    <n v="3"/>
    <s v="4. USAC_DEBIT - USAC Administration (Debit to SM)"/>
    <n v="121"/>
    <x v="99"/>
    <n v="1356"/>
    <n v="0.01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.01"/>
    <n v="0"/>
    <n v="0"/>
    <n v="0"/>
    <n v="0.01"/>
    <n v="0.01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0"/>
    <x v="0"/>
    <n v="2"/>
    <n v="2"/>
    <n v="37"/>
    <x v="5"/>
    <n v="26"/>
    <n v="50"/>
    <x v="0"/>
    <n v="3"/>
    <s v="4. USAC_DEBIT - USAC Administration (Debit to SM)"/>
    <n v="123"/>
    <x v="62"/>
    <n v="1346"/>
    <n v="883053.77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73389.039999999994"/>
    <n v="91063.19"/>
    <n v="73530.7"/>
    <n v="74780.12"/>
    <n v="73457.34"/>
    <n v="73268.88"/>
    <n v="67955"/>
    <n v="67955"/>
    <n v="67955.289999999994"/>
    <n v="679188.47999999998"/>
    <n v="679188.47999999998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0"/>
    <x v="5"/>
    <x v="4"/>
    <n v="2"/>
    <n v="2"/>
    <n v="42"/>
    <x v="11"/>
    <n v="26"/>
    <n v="55"/>
    <x v="6"/>
    <n v="2"/>
    <s v="2. EXP - Operating Expense"/>
    <n v="84"/>
    <x v="14"/>
    <n v="1398"/>
    <n v="1432.959998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-310.54000000000002"/>
    <n v="83.333332999999996"/>
    <n v="83.333332999999996"/>
    <n v="83.333332999999996"/>
    <n v="83.333332999999996"/>
    <n v="83.333332999999996"/>
    <n v="83.333332999999996"/>
    <n v="932.96"/>
    <n v="932.96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5"/>
    <x v="15"/>
    <x v="5"/>
    <n v="2"/>
    <n v="2"/>
    <n v="43"/>
    <x v="21"/>
    <n v="26"/>
    <n v="56"/>
    <x v="12"/>
    <n v="2"/>
    <s v="2. EXP - Operating Expense"/>
    <n v="93"/>
    <x v="34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2"/>
    <x v="2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4"/>
    <x v="8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185.3"/>
    <n v="145.55000000000001"/>
    <n v="84.1"/>
    <n v="2407.7600000000002"/>
    <n v="1515.93"/>
    <n v="1192.93"/>
    <n v="6255.48"/>
    <n v="810.9"/>
    <n v="810.9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2"/>
    <x v="2"/>
    <n v="2"/>
    <n v="2"/>
    <n v="38"/>
    <x v="18"/>
    <n v="26"/>
    <n v="51"/>
    <x v="8"/>
    <n v="2"/>
    <s v="2. EXP - Operating Expense"/>
    <n v="100"/>
    <x v="18"/>
    <n v="1356"/>
    <n v="386435.38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526.12"/>
    <n v="31047.66"/>
    <n v="32526.12"/>
    <n v="34004.58"/>
    <n v="31047.66"/>
    <n v="32526.12"/>
    <n v="32526.12"/>
    <n v="31047.66"/>
    <n v="34004.58"/>
    <n v="95178.76"/>
    <n v="95178.76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18"/>
    <x v="11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1"/>
    <x v="6"/>
    <n v="2"/>
    <n v="2"/>
    <n v="46"/>
    <x v="3"/>
    <n v="26"/>
    <n v="59"/>
    <x v="2"/>
    <n v="2"/>
    <s v="2. EXP - Operating Expense"/>
    <n v="57"/>
    <x v="22"/>
    <n v="1493"/>
    <n v="170439.93"/>
    <n v="3166.67"/>
    <n v="3166.67"/>
    <n v="3166.67"/>
    <n v="3166.67"/>
    <n v="3166.67"/>
    <n v="3166.67"/>
    <n v="3166.67"/>
    <n v="3166.67"/>
    <n v="3166.63"/>
    <n v="0"/>
    <n v="0"/>
    <n v="0"/>
    <n v="2623.43"/>
    <n v="2623.43"/>
    <n v="2623.43"/>
    <n v="2623.43"/>
    <n v="2623.43"/>
    <n v="2623.43"/>
    <n v="2623.43"/>
    <n v="17693.18"/>
    <n v="33377.089999999997"/>
    <n v="49936.17"/>
    <n v="33377.089999999997"/>
    <n v="17692.39"/>
    <n v="28499.99"/>
    <n v="69434.28"/>
    <s v="All Budget Divisions"/>
    <s v="CD-90 - Information Technology"/>
    <x v="1"/>
    <s v="USF"/>
    <s v="Professional Services"/>
    <s v="Other Professional Services"/>
    <n v="40934.29"/>
    <s v="90-919-90.64800"/>
    <s v="919-Database Administration"/>
    <s v="919"/>
    <x v="22"/>
    <x v="9"/>
  </r>
  <r>
    <x v="5"/>
    <x v="20"/>
    <x v="13"/>
    <n v="2"/>
    <n v="2"/>
    <n v="45"/>
    <x v="6"/>
    <n v="26"/>
    <n v="58"/>
    <x v="4"/>
    <n v="2"/>
    <s v="2. EXP - Operating Expense"/>
    <n v="64"/>
    <x v="23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4"/>
    <x v="9"/>
    <x v="1"/>
    <n v="2"/>
    <n v="2"/>
    <n v="55"/>
    <x v="9"/>
    <n v="26"/>
    <n v="59"/>
    <x v="2"/>
    <n v="2"/>
    <s v="2. EXP - Operating Expense"/>
    <n v="83"/>
    <x v="13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5"/>
    <x v="15"/>
    <x v="5"/>
    <n v="2"/>
    <n v="2"/>
    <n v="42"/>
    <x v="11"/>
    <n v="26"/>
    <n v="52"/>
    <x v="1"/>
    <n v="2"/>
    <s v="2. EXP - Operating Expense"/>
    <n v="83"/>
    <x v="13"/>
    <n v="1201"/>
    <n v="34285.120000000003"/>
    <n v="3753.55"/>
    <n v="2579.6"/>
    <n v="2581.0500000000002"/>
    <n v="2707.85"/>
    <n v="2690.47"/>
    <n v="2571.04"/>
    <n v="2741.1"/>
    <n v="2771.54"/>
    <n v="2625.81"/>
    <n v="2712.38"/>
    <n v="2566.2800000000002"/>
    <n v="3984.45"/>
    <n v="3753.55"/>
    <n v="2579.6"/>
    <n v="2581.0500000000002"/>
    <n v="2707.85"/>
    <n v="2690.47"/>
    <n v="2571.04"/>
    <n v="2741.1"/>
    <n v="2771.54"/>
    <n v="2625.81"/>
    <n v="2712.38"/>
    <n v="2566.2800000000002"/>
    <n v="3984.45"/>
    <n v="34285.120000000003"/>
    <n v="34285.120000000003"/>
    <s v="All Budget Divisions"/>
    <s v="CD-70 - Finance"/>
    <x v="1"/>
    <s v="USF"/>
    <s v="Employee Expenses"/>
    <s v="Compensation and Benefits"/>
    <n v="0"/>
    <s v="70-735-70.66000"/>
    <s v="735-Facilities"/>
    <s v="735"/>
    <x v="13"/>
    <x v="3"/>
  </r>
  <r>
    <x v="0"/>
    <x v="2"/>
    <x v="2"/>
    <n v="2"/>
    <n v="2"/>
    <n v="45"/>
    <x v="6"/>
    <n v="26"/>
    <n v="58"/>
    <x v="4"/>
    <n v="2"/>
    <s v="2. EXP - Operating Expense"/>
    <n v="83"/>
    <x v="13"/>
    <n v="1423"/>
    <n v="361979.41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2850.79"/>
    <n v="31357.57"/>
    <n v="32740.03"/>
    <n v="32986.54"/>
    <n v="28740.62"/>
    <n v="27696.080000000002"/>
    <n v="24314.7"/>
    <n v="20399"/>
    <n v="28552.67"/>
    <n v="102341.41"/>
    <n v="102341.41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0"/>
    <x v="5"/>
    <x v="4"/>
    <n v="2"/>
    <n v="2"/>
    <n v="45"/>
    <x v="6"/>
    <n v="26"/>
    <n v="58"/>
    <x v="4"/>
    <n v="2"/>
    <s v="2. EXP - Operating Expense"/>
    <n v="83"/>
    <x v="13"/>
    <n v="1431"/>
    <n v="169960.57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5286.31"/>
    <n v="15087.63"/>
    <n v="13775.66"/>
    <n v="14072.45"/>
    <n v="11506.66"/>
    <n v="10007.040000000001"/>
    <n v="14077.06"/>
    <n v="91434.07"/>
    <n v="91434.07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0"/>
    <x v="19"/>
    <x v="12"/>
    <n v="2"/>
    <n v="2"/>
    <n v="54"/>
    <x v="15"/>
    <n v="26"/>
    <n v="59"/>
    <x v="2"/>
    <n v="2"/>
    <s v="2. EXP - Operating Expense"/>
    <n v="32"/>
    <x v="47"/>
    <n v="1507"/>
    <n v="-13.64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-15.35"/>
    <n v="1.71"/>
    <n v="0"/>
    <n v="0"/>
    <n v="0"/>
    <n v="0"/>
    <n v="0"/>
    <n v="-13.64"/>
    <n v="-13.64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0"/>
    <x v="3"/>
    <x v="3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4"/>
    <x v="8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13"/>
    <x v="7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5"/>
    <x v="4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4"/>
    <x v="9"/>
    <x v="1"/>
    <n v="2"/>
    <n v="2"/>
    <n v="52"/>
    <x v="10"/>
    <n v="26"/>
    <n v="58"/>
    <x v="4"/>
    <n v="2"/>
    <s v="2. EXP - Operating Expense"/>
    <n v="57"/>
    <x v="22"/>
    <n v="10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8"/>
    <x v="11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3"/>
    <x v="7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11"/>
    <x v="6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5"/>
    <x v="15"/>
    <x v="5"/>
    <n v="2"/>
    <n v="2"/>
    <n v="48"/>
    <x v="8"/>
    <n v="26"/>
    <n v="59"/>
    <x v="2"/>
    <n v="2"/>
    <s v="2. EXP - Operating Expense"/>
    <n v="31"/>
    <x v="24"/>
    <n v="1235"/>
    <n v="4361.8900000000003"/>
    <n v="162.36000000000001"/>
    <n v="0"/>
    <n v="0"/>
    <n v="886.7"/>
    <n v="0"/>
    <n v="688.72"/>
    <n v="1144.81"/>
    <n v="950.7"/>
    <n v="528.6"/>
    <n v="0"/>
    <n v="0"/>
    <n v="0"/>
    <n v="162.36000000000001"/>
    <n v="0"/>
    <n v="0"/>
    <n v="886.7"/>
    <n v="0"/>
    <n v="688.72"/>
    <n v="1144.81"/>
    <n v="950.7"/>
    <n v="528.6"/>
    <n v="0"/>
    <n v="0"/>
    <n v="0"/>
    <n v="4361.8900000000003"/>
    <n v="4361.8900000000003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5"/>
    <x v="4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19"/>
    <x v="12"/>
    <n v="2"/>
    <n v="2"/>
    <n v="42"/>
    <x v="11"/>
    <n v="26"/>
    <n v="55"/>
    <x v="6"/>
    <n v="2"/>
    <s v="2. EXP - Operating Expense"/>
    <n v="20"/>
    <x v="107"/>
    <n v="1398"/>
    <n v="805074.31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56688.84"/>
    <n v="63423.23"/>
    <n v="80386"/>
    <n v="80941"/>
    <n v="74112"/>
    <n v="73496"/>
    <n v="72747"/>
    <n v="423392.31"/>
    <n v="423392.31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2"/>
    <x v="2"/>
    <n v="2"/>
    <n v="2"/>
    <n v="43"/>
    <x v="21"/>
    <n v="26"/>
    <n v="56"/>
    <x v="12"/>
    <n v="2"/>
    <s v="2. EXP - Operating Expense"/>
    <n v="26"/>
    <x v="51"/>
    <n v="1410"/>
    <n v="397801.64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34530.28"/>
    <n v="32960.720000000001"/>
    <n v="34530.28"/>
    <n v="36099.83"/>
    <n v="32960.720000000001"/>
    <n v="34530.28"/>
    <n v="34530.28"/>
    <n v="32960.720000000001"/>
    <n v="36099.83"/>
    <n v="88598.7"/>
    <n v="88598.7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49"/>
    <n v="103424.9"/>
    <n v="16128.93"/>
    <n v="16128.93"/>
    <n v="16128.93"/>
    <n v="21142.75"/>
    <n v="21197.75"/>
    <n v="21197.75"/>
    <n v="21197.75"/>
    <n v="21197.75"/>
    <n v="21142.75"/>
    <n v="0"/>
    <n v="0"/>
    <n v="0"/>
    <n v="8717.81"/>
    <n v="7925.28"/>
    <n v="8717.81"/>
    <n v="8717.81"/>
    <n v="8321.5400000000009"/>
    <n v="8717.81"/>
    <n v="9114.07"/>
    <n v="8321.5400000000009"/>
    <n v="8717.81"/>
    <n v="8717.81"/>
    <n v="8321.5400000000009"/>
    <n v="9114.07"/>
    <n v="175463.29"/>
    <n v="77271.48"/>
    <s v="All Budget Divisions"/>
    <s v="CD-90 - Information Technology"/>
    <x v="1"/>
    <s v="USF"/>
    <s v="Employee Expenses"/>
    <s v="Compensation and Benefits"/>
    <n v="-98191.81"/>
    <s v="90-900-90.62303"/>
    <s v="900-IT Senior Management"/>
    <s v="900"/>
    <x v="51"/>
    <x v="3"/>
  </r>
  <r>
    <x v="5"/>
    <x v="16"/>
    <x v="9"/>
    <n v="2"/>
    <n v="2"/>
    <n v="43"/>
    <x v="21"/>
    <n v="26"/>
    <n v="56"/>
    <x v="12"/>
    <n v="2"/>
    <s v="2. EXP - Operating Expense"/>
    <n v="27"/>
    <x v="38"/>
    <n v="1211"/>
    <n v="13025.6"/>
    <n v="1335.68"/>
    <n v="1374.71"/>
    <n v="1352.83"/>
    <n v="1393.56"/>
    <n v="1362.36"/>
    <n v="1362.36"/>
    <n v="146.78"/>
    <n v="1214.95"/>
    <n v="1214.95"/>
    <n v="1225.82"/>
    <n v="1041.5999999999999"/>
    <n v="1119.51"/>
    <n v="1335.68"/>
    <n v="1374.71"/>
    <n v="1352.83"/>
    <n v="1393.56"/>
    <n v="1362.36"/>
    <n v="1362.36"/>
    <n v="146.78"/>
    <n v="1214.95"/>
    <n v="1214.95"/>
    <n v="1225.82"/>
    <n v="1041.5999999999999"/>
    <n v="0"/>
    <n v="14145.11"/>
    <n v="13025.6"/>
    <s v="All Budget Divisions"/>
    <s v="CD-73 - Procurement"/>
    <x v="1"/>
    <s v="USF"/>
    <s v="Employee Expenses"/>
    <s v="Compensation and Benefits"/>
    <n v="-1119.51"/>
    <s v="73-730-73.62304"/>
    <s v="730-Procurement"/>
    <s v="730"/>
    <x v="38"/>
    <x v="3"/>
  </r>
  <r>
    <x v="1"/>
    <x v="1"/>
    <x v="1"/>
    <n v="2"/>
    <n v="2"/>
    <n v="40"/>
    <x v="4"/>
    <n v="26"/>
    <n v="53"/>
    <x v="3"/>
    <n v="2"/>
    <s v="2. EXP - Operating Expense"/>
    <n v="29"/>
    <x v="4"/>
    <n v="498"/>
    <n v="255572.89480000001"/>
    <n v="17211.39"/>
    <n v="16024.49"/>
    <n v="17592.47"/>
    <n v="16292.42"/>
    <n v="17916.79"/>
    <n v="15851.1"/>
    <n v="15959.38"/>
    <n v="16143.77"/>
    <n v="16860.810000000001"/>
    <n v="14841.69"/>
    <n v="16733.919999999998"/>
    <n v="20379.25"/>
    <n v="20642.426100000001"/>
    <n v="19659.453399999999"/>
    <n v="22608.371500000001"/>
    <n v="20642.426100000001"/>
    <n v="21625.398799999999"/>
    <n v="21625.398799999999"/>
    <n v="20642.426100000001"/>
    <n v="22608.371500000001"/>
    <n v="21625.398799999999"/>
    <n v="20642.426100000001"/>
    <n v="21625.398799999999"/>
    <n v="21625.398799999999"/>
    <n v="201807.48"/>
    <n v="255572.89480000001"/>
    <s v="All Budget Divisions"/>
    <s v="CD-62 - Shared Services"/>
    <x v="1"/>
    <s v="USF"/>
    <s v="Employee Expenses"/>
    <s v="Compensation and Benefits"/>
    <n v="53765.414799999999"/>
    <s v="62-620-62.62306"/>
    <s v="620-Shared Services"/>
    <s v="620"/>
    <x v="4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87"/>
    <n v="321748.59000000003"/>
    <n v="38096.9"/>
    <n v="33522.720000000001"/>
    <n v="35205.730000000003"/>
    <n v="35721.300000000003"/>
    <n v="32991.53"/>
    <n v="30902.13"/>
    <n v="31844.2"/>
    <n v="29414.6"/>
    <n v="30262.35"/>
    <n v="30960.39"/>
    <n v="28948.99"/>
    <n v="38120.050000000003"/>
    <n v="38096.9"/>
    <n v="33522.720000000001"/>
    <n v="35205.730000000003"/>
    <n v="35721.300000000003"/>
    <n v="32991.53"/>
    <n v="30902.13"/>
    <n v="31844.2"/>
    <n v="29414.6"/>
    <n v="30262.35"/>
    <n v="30960.39"/>
    <n v="-7173.26"/>
    <n v="0"/>
    <n v="395990.89"/>
    <n v="321748.59000000003"/>
    <s v="All Budget Divisions"/>
    <s v="CD-90 - Information Technology"/>
    <x v="1"/>
    <s v="USF"/>
    <s v="Employee Expenses"/>
    <s v="Compensation and Benefits"/>
    <n v="-74242.3"/>
    <s v="90-910-90.62306"/>
    <s v="910-Enterprise Technology Development"/>
    <s v="910"/>
    <x v="4"/>
    <x v="3"/>
  </r>
  <r>
    <x v="0"/>
    <x v="0"/>
    <x v="0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7"/>
    <x v="10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6"/>
    <x v="9"/>
    <n v="1"/>
    <n v="1"/>
    <n v="34"/>
    <x v="7"/>
    <n v="26"/>
    <n v="47"/>
    <x v="5"/>
    <n v="1"/>
    <s v="1. T4000 - Revenue"/>
    <n v="9"/>
    <x v="77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5"/>
    <x v="10"/>
    <x v="1"/>
    <n v="2"/>
    <n v="2"/>
    <n v="57"/>
    <x v="19"/>
    <n v="26"/>
    <n v="55"/>
    <x v="6"/>
    <n v="2"/>
    <s v="2. EXP - Operating Expense"/>
    <n v="13"/>
    <x v="72"/>
    <n v="11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4"/>
    <x v="9"/>
    <x v="1"/>
    <n v="2"/>
    <n v="2"/>
    <n v="54"/>
    <x v="15"/>
    <n v="26"/>
    <n v="59"/>
    <x v="2"/>
    <n v="2"/>
    <s v="2. EXP - Operating Expense"/>
    <n v="16"/>
    <x v="1"/>
    <n v="1043"/>
    <n v="345920"/>
    <n v="47977.440000000002"/>
    <n v="48659.519999999997"/>
    <n v="48318.48"/>
    <n v="50289.36"/>
    <n v="50619.360000000001"/>
    <n v="45137.599999999999"/>
    <n v="50471.360000000001"/>
    <n v="54119.34"/>
    <n v="66718.399999999994"/>
    <n v="61786.16"/>
    <n v="52134.48"/>
    <n v="54658.400000000001"/>
    <n v="26259.2425"/>
    <n v="26259.2425"/>
    <n v="33962.2425"/>
    <n v="26259.2425"/>
    <n v="31394.2425"/>
    <n v="31394.2425"/>
    <n v="26259.2425"/>
    <n v="33962.2425"/>
    <n v="26259.2425"/>
    <n v="31394.2425"/>
    <n v="26259.2425"/>
    <n v="26257.3325"/>
    <n v="630889.9"/>
    <n v="345920"/>
    <s v="All Budget Divisions"/>
    <s v="DA-50 - Rural Health Care (DA)"/>
    <x v="2"/>
    <s v="USF"/>
    <s v="Professional Services"/>
    <s v="Contract Labor"/>
    <n v="-284969.90000000002"/>
    <s v="90-902-50.61400"/>
    <s v="902-Business Relationship Management"/>
    <s v="902"/>
    <x v="1"/>
    <x v="1"/>
  </r>
  <r>
    <x v="5"/>
    <x v="10"/>
    <x v="1"/>
    <n v="2"/>
    <n v="2"/>
    <n v="55"/>
    <x v="9"/>
    <n v="26"/>
    <n v="59"/>
    <x v="2"/>
    <n v="2"/>
    <s v="2. EXP - Operating Expense"/>
    <n v="16"/>
    <x v="1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2"/>
    <x v="2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0"/>
    <x v="0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1800.23"/>
    <n v="1800.23"/>
    <n v="1800.23"/>
    <n v="1800.23"/>
    <n v="2055.39"/>
    <n v="2088.39"/>
    <n v="3571.15"/>
    <n v="16202.07"/>
    <n v="16202.07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17"/>
    <x v="10"/>
    <n v="2"/>
    <n v="2"/>
    <n v="41"/>
    <x v="17"/>
    <n v="26"/>
    <n v="54"/>
    <x v="11"/>
    <n v="2"/>
    <s v="2. EXP - Operating Expense"/>
    <n v="146"/>
    <x v="5"/>
    <n v="1389"/>
    <n v="1890.9"/>
    <n v="-33.1"/>
    <n v="0"/>
    <n v="0"/>
    <n v="356.48"/>
    <n v="0"/>
    <n v="0"/>
    <n v="162.19999999999999"/>
    <n v="0"/>
    <n v="0"/>
    <n v="0"/>
    <n v="0"/>
    <n v="0"/>
    <n v="-33.1"/>
    <n v="0"/>
    <n v="110"/>
    <n v="583"/>
    <n v="60"/>
    <n v="110"/>
    <n v="477"/>
    <n v="110"/>
    <n v="53"/>
    <n v="140"/>
    <n v="46"/>
    <n v="235"/>
    <n v="-33.1"/>
    <n v="-33.1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5"/>
    <x v="4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2"/>
    <x v="2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265"/>
    <n v="-44985.88"/>
    <n v="0"/>
    <n v="0"/>
    <n v="0"/>
    <n v="0"/>
    <n v="0"/>
    <n v="0"/>
    <n v="0"/>
    <n v="0"/>
    <n v="0"/>
    <n v="0"/>
    <n v="0"/>
    <n v="-44985.88"/>
    <n v="0"/>
    <n v="0"/>
    <n v="0"/>
    <n v="0"/>
    <n v="0"/>
    <n v="0"/>
    <n v="0"/>
    <n v="0"/>
    <n v="0"/>
    <n v="0"/>
    <n v="0"/>
    <n v="-44985.88"/>
    <n v="-44985.88"/>
    <n v="-44985.88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5"/>
    <x v="20"/>
    <x v="13"/>
    <n v="2"/>
    <n v="2"/>
    <n v="37"/>
    <x v="5"/>
    <n v="26"/>
    <n v="50"/>
    <x v="0"/>
    <n v="3"/>
    <s v="4. USAC_DEBIT - USAC Administration (Debit to SM)"/>
    <n v="120"/>
    <x v="73"/>
    <n v="1127"/>
    <n v="6275720.6597999996"/>
    <n v="541157.96"/>
    <n v="470893.33"/>
    <n v="492194.87"/>
    <n v="514330.21"/>
    <n v="517713.49"/>
    <n v="495153.05"/>
    <n v="537306.54"/>
    <n v="492700.65"/>
    <n v="511065.27"/>
    <n v="523930.03"/>
    <n v="452524.03"/>
    <n v="683099.78"/>
    <n v="541157.96"/>
    <n v="470893.33"/>
    <n v="492194.87"/>
    <n v="514330.21"/>
    <n v="517713.49"/>
    <n v="495153.05"/>
    <n v="512794.3725"/>
    <n v="468203.5575"/>
    <n v="490498.96500000003"/>
    <n v="512794.3725"/>
    <n v="491075.2181"/>
    <n v="768911.26419999998"/>
    <n v="3031442.91"/>
    <n v="3031442.91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5"/>
    <x v="16"/>
    <x v="9"/>
    <n v="2"/>
    <n v="2"/>
    <n v="46"/>
    <x v="3"/>
    <n v="26"/>
    <n v="59"/>
    <x v="2"/>
    <n v="6"/>
    <s v="X00000 - Capital Expenses"/>
    <n v="137"/>
    <x v="43"/>
    <n v="1311"/>
    <n v="510820.22"/>
    <n v="0"/>
    <n v="0"/>
    <n v="0"/>
    <n v="0"/>
    <n v="0"/>
    <n v="0"/>
    <n v="0"/>
    <n v="0"/>
    <n v="510820.22"/>
    <n v="0"/>
    <n v="0"/>
    <n v="0"/>
    <n v="0"/>
    <n v="0"/>
    <n v="0"/>
    <n v="0"/>
    <n v="0"/>
    <n v="0"/>
    <n v="0"/>
    <n v="0"/>
    <n v="510820.22"/>
    <n v="0"/>
    <n v="0"/>
    <n v="0"/>
    <n v="510820.22"/>
    <n v="510820.22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1"/>
    <x v="1"/>
    <x v="1"/>
    <n v="2"/>
    <n v="2"/>
    <n v="46"/>
    <x v="3"/>
    <n v="26"/>
    <n v="59"/>
    <x v="2"/>
    <n v="6"/>
    <s v="X00000 - Capital Expenses"/>
    <n v="138"/>
    <x v="7"/>
    <n v="624"/>
    <n v="0"/>
    <n v="0"/>
    <n v="165936.88"/>
    <n v="240930.84"/>
    <n v="362532.93"/>
    <n v="211112.85"/>
    <n v="220272.26"/>
    <n v="0"/>
    <n v="371179.34"/>
    <n v="135088.53"/>
    <n v="50411.47"/>
    <n v="0"/>
    <n v="0"/>
    <n v="0"/>
    <n v="0"/>
    <n v="0"/>
    <n v="0"/>
    <n v="0"/>
    <n v="0"/>
    <n v="0"/>
    <n v="0"/>
    <n v="0"/>
    <n v="0"/>
    <n v="0"/>
    <n v="0"/>
    <n v="1757465.1"/>
    <n v="0"/>
    <s v="All Budget Divisions"/>
    <s v="CD-90 - Information Technology"/>
    <x v="1"/>
    <s v="USF"/>
    <s v="Professional Services"/>
    <s v="Other Professional Services"/>
    <n v="-1757465.1"/>
    <s v="90-910-90.X00005"/>
    <s v="910-Enterprise Technology Development"/>
    <s v="910"/>
    <x v="7"/>
    <x v="5"/>
  </r>
  <r>
    <x v="0"/>
    <x v="7"/>
    <x v="5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5"/>
    <x v="15"/>
    <x v="5"/>
    <n v="2"/>
    <n v="2"/>
    <n v="48"/>
    <x v="8"/>
    <n v="26"/>
    <n v="47"/>
    <x v="5"/>
    <n v="2"/>
    <s v="2. EXP - Operating Expense"/>
    <n v="101"/>
    <x v="10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4"/>
    <x v="9"/>
    <x v="1"/>
    <n v="2"/>
    <n v="2"/>
    <n v="52"/>
    <x v="10"/>
    <n v="26"/>
    <n v="59"/>
    <x v="2"/>
    <n v="2"/>
    <s v="2. EXP - Operating Expense"/>
    <n v="102"/>
    <x v="44"/>
    <n v="1079"/>
    <n v="0"/>
    <n v="0"/>
    <n v="-67.31"/>
    <n v="0"/>
    <n v="0"/>
    <n v="0"/>
    <n v="0"/>
    <n v="0"/>
    <n v="0"/>
    <n v="0"/>
    <n v="0"/>
    <n v="0"/>
    <n v="-18525"/>
    <n v="0"/>
    <n v="0"/>
    <n v="0"/>
    <n v="0"/>
    <n v="0"/>
    <n v="0"/>
    <n v="0"/>
    <n v="0"/>
    <n v="0"/>
    <n v="0"/>
    <n v="0"/>
    <n v="0"/>
    <n v="-18592.310000000001"/>
    <n v="0"/>
    <s v="All Budget Divisions"/>
    <s v="DA-30 - High Cost (DA)"/>
    <x v="4"/>
    <s v="USF"/>
    <s v="Employee Expenses"/>
    <s v="Compensation and Benefits"/>
    <n v="18592.310000000001"/>
    <s v="90-916-30.68002"/>
    <s v="916-IT HC Support"/>
    <s v="916"/>
    <x v="44"/>
    <x v="0"/>
  </r>
  <r>
    <x v="0"/>
    <x v="3"/>
    <x v="3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2"/>
    <x v="4"/>
    <x v="1"/>
    <n v="2"/>
    <n v="2"/>
    <n v="55"/>
    <x v="9"/>
    <n v="26"/>
    <n v="59"/>
    <x v="2"/>
    <n v="2"/>
    <s v="2. EXP - Operating Expense"/>
    <n v="105"/>
    <x v="11"/>
    <n v="438"/>
    <n v="22548.949799999999"/>
    <n v="0"/>
    <n v="0"/>
    <n v="0"/>
    <n v="0"/>
    <n v="0"/>
    <n v="0"/>
    <n v="0"/>
    <n v="1350"/>
    <n v="0"/>
    <n v="0"/>
    <n v="0"/>
    <n v="16041.79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21908.1564"/>
    <n v="17391.79"/>
    <n v="22548.949799999999"/>
    <s v="All Budget Divisions"/>
    <s v="DA-20 - Schools &amp; Libraries (DA)"/>
    <x v="3"/>
    <s v="USF"/>
    <s v="Employee Expenses"/>
    <s v="Compensation and Benefits"/>
    <n v="5157.1598000000004"/>
    <s v="90-926-20.68005"/>
    <s v="926-SL Legacy IT Support"/>
    <s v="926"/>
    <x v="11"/>
    <x v="3"/>
  </r>
  <r>
    <x v="5"/>
    <x v="10"/>
    <x v="1"/>
    <n v="2"/>
    <n v="2"/>
    <n v="52"/>
    <x v="10"/>
    <n v="26"/>
    <n v="59"/>
    <x v="2"/>
    <n v="2"/>
    <s v="2. EXP - Operating Expense"/>
    <n v="105"/>
    <x v="11"/>
    <n v="1262"/>
    <n v="41559.473100000003"/>
    <n v="0"/>
    <n v="0"/>
    <n v="0"/>
    <n v="0"/>
    <n v="0"/>
    <n v="0"/>
    <n v="250"/>
    <n v="250"/>
    <n v="0"/>
    <n v="0"/>
    <n v="0"/>
    <n v="33425.49"/>
    <n v="145.9615"/>
    <n v="126.92310000000001"/>
    <n v="133.26920000000001"/>
    <n v="139.61539999999999"/>
    <n v="139.61539999999999"/>
    <n v="133.26920000000001"/>
    <n v="145.9615"/>
    <n v="133.26920000000001"/>
    <n v="139.61539999999999"/>
    <n v="145.9615"/>
    <n v="12097.861199999999"/>
    <n v="28078.1505"/>
    <n v="33925.49"/>
    <n v="41559.473100000003"/>
    <s v="All Budget Divisions"/>
    <s v="DA-30 - High Cost (DA)"/>
    <x v="4"/>
    <s v="USF"/>
    <s v="Employee Expenses"/>
    <s v="Compensation and Benefits"/>
    <n v="7633.9831000000004"/>
    <s v="90-902-30.68005"/>
    <s v="902-Business Relationship Management"/>
    <s v="902"/>
    <x v="11"/>
    <x v="3"/>
  </r>
  <r>
    <x v="1"/>
    <x v="1"/>
    <x v="1"/>
    <n v="2"/>
    <n v="2"/>
    <n v="47"/>
    <x v="2"/>
    <n v="26"/>
    <n v="60"/>
    <x v="9"/>
    <n v="2"/>
    <s v="2. EXP - Operating Expense"/>
    <n v="97"/>
    <x v="16"/>
    <n v="661"/>
    <n v="160"/>
    <n v="0"/>
    <n v="0"/>
    <n v="0"/>
    <n v="15.12"/>
    <n v="0"/>
    <n v="0"/>
    <n v="0"/>
    <n v="0"/>
    <n v="14"/>
    <n v="0"/>
    <n v="17.920000000000002"/>
    <n v="0"/>
    <n v="0"/>
    <n v="0"/>
    <n v="0"/>
    <n v="0"/>
    <n v="0"/>
    <n v="0"/>
    <n v="0"/>
    <n v="0"/>
    <n v="0"/>
    <n v="160"/>
    <n v="0"/>
    <n v="0"/>
    <n v="47.04"/>
    <n v="160"/>
    <s v="All Budget Divisions"/>
    <s v="CD-93 - Human Resources"/>
    <x v="1"/>
    <s v="USF"/>
    <s v="Employee Expenses"/>
    <s v="Travel"/>
    <n v="112.96"/>
    <s v="93-930-93.66800"/>
    <s v="930-Human Resources"/>
    <s v="930"/>
    <x v="16"/>
    <x v="7"/>
  </r>
  <r>
    <x v="5"/>
    <x v="20"/>
    <x v="13"/>
    <n v="2"/>
    <n v="2"/>
    <n v="53"/>
    <x v="16"/>
    <n v="26"/>
    <n v="59"/>
    <x v="2"/>
    <n v="2"/>
    <s v="2. EXP - Operating Expense"/>
    <n v="97"/>
    <x v="16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8"/>
    <x v="11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4"/>
    <x v="8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506"/>
    <n v="196.4"/>
    <n v="0"/>
    <n v="196.4"/>
    <n v="247.25"/>
    <n v="104.6"/>
    <n v="286.3"/>
    <n v="262.95"/>
    <n v="265.85000000000002"/>
    <n v="165.05"/>
    <n v="222.2"/>
    <n v="0"/>
    <n v="0"/>
    <n v="0"/>
    <n v="0"/>
    <n v="196.4"/>
    <n v="0"/>
    <n v="0"/>
    <n v="0"/>
    <n v="0"/>
    <n v="0"/>
    <n v="0"/>
    <n v="0"/>
    <n v="0"/>
    <n v="0"/>
    <n v="0"/>
    <n v="196.4"/>
    <n v="196.4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1"/>
    <x v="1"/>
    <x v="1"/>
    <n v="2"/>
    <n v="2"/>
    <n v="36"/>
    <x v="14"/>
    <n v="26"/>
    <n v="49"/>
    <x v="10"/>
    <n v="2"/>
    <s v="2. EXP - Operating Expense"/>
    <n v="98"/>
    <x v="17"/>
    <n v="458"/>
    <n v="4000"/>
    <n v="0"/>
    <n v="0"/>
    <n v="0"/>
    <n v="0"/>
    <n v="0"/>
    <n v="0"/>
    <n v="0"/>
    <n v="0"/>
    <n v="0"/>
    <n v="0"/>
    <n v="0"/>
    <n v="0"/>
    <n v="0"/>
    <n v="300"/>
    <n v="0"/>
    <n v="600"/>
    <n v="400"/>
    <n v="600"/>
    <n v="150"/>
    <n v="300"/>
    <n v="600"/>
    <n v="600"/>
    <n v="150"/>
    <n v="300"/>
    <n v="0"/>
    <n v="4000"/>
    <s v="All Budget Divisions"/>
    <s v="BD-40 - Lifeline"/>
    <x v="5"/>
    <s v="USF"/>
    <s v="Employee Expenses"/>
    <s v="Travel"/>
    <n v="4000"/>
    <s v="40-400-40.66801"/>
    <s v="400-Lifeline"/>
    <s v="400"/>
    <x v="17"/>
    <x v="0"/>
  </r>
  <r>
    <x v="0"/>
    <x v="19"/>
    <x v="12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3"/>
    <x v="3"/>
    <n v="2"/>
    <n v="2"/>
    <n v="53"/>
    <x v="16"/>
    <n v="26"/>
    <n v="59"/>
    <x v="2"/>
    <n v="2"/>
    <s v="2. EXP - Operating Expense"/>
    <n v="73"/>
    <x v="56"/>
    <n v="1491"/>
    <n v="2691231.92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0"/>
    <n v="231127.1"/>
    <n v="194314.96"/>
    <n v="214885.9"/>
    <n v="274482.71999999997"/>
    <n v="240876.63"/>
    <n v="216626.08"/>
    <n v="215711.66"/>
    <n v="284645.64"/>
    <n v="1101969.24"/>
    <n v="818561.23"/>
    <s v="All Budget Divisions"/>
    <s v="DA-40 - Lifeline (DA)"/>
    <x v="5"/>
    <s v="USF"/>
    <s v="Professional Services"/>
    <s v="Other Professional Services"/>
    <n v="-283408.01"/>
    <s v="90-917-40.64883"/>
    <s v="917-IT Lifeline Support"/>
    <s v="917"/>
    <x v="56"/>
    <x v="9"/>
  </r>
  <r>
    <x v="5"/>
    <x v="15"/>
    <x v="5"/>
    <n v="2"/>
    <n v="2"/>
    <n v="33"/>
    <x v="20"/>
    <n v="26"/>
    <n v="52"/>
    <x v="1"/>
    <n v="2"/>
    <s v="2. EXP - Operating Expense"/>
    <n v="80"/>
    <x v="80"/>
    <n v="1199"/>
    <n v="29649.23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2522.88"/>
    <n v="2530.25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2522.88"/>
    <n v="2530.25"/>
    <n v="29649.23"/>
    <n v="29649.23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1"/>
    <x v="1"/>
    <x v="1"/>
    <n v="2"/>
    <n v="2"/>
    <n v="46"/>
    <x v="3"/>
    <n v="26"/>
    <n v="59"/>
    <x v="2"/>
    <n v="2"/>
    <s v="2. EXP - Operating Expense"/>
    <n v="83"/>
    <x v="13"/>
    <n v="608"/>
    <n v="75689.467999999993"/>
    <n v="8217.61"/>
    <n v="6080.38"/>
    <n v="6760.04"/>
    <n v="8162.56"/>
    <n v="4726.4399999999996"/>
    <n v="4656.2299999999996"/>
    <n v="4281.55"/>
    <n v="4605.63"/>
    <n v="4986.68"/>
    <n v="2528.4299999999998"/>
    <n v="2618.04"/>
    <n v="3899.18"/>
    <n v="7998.9422000000004"/>
    <n v="6436.3537999999999"/>
    <n v="7401.8068999999996"/>
    <n v="6758.1715000000004"/>
    <n v="7079.9892"/>
    <n v="7079.9892"/>
    <n v="6758.1715000000004"/>
    <n v="7401.8068999999996"/>
    <n v="7019.1201000000001"/>
    <n v="5097.1187"/>
    <n v="3401.4929000000002"/>
    <n v="3256.5050999999999"/>
    <n v="61522.77"/>
    <n v="75689.467999999993"/>
    <s v="All Budget Divisions"/>
    <s v="CD-90 - Information Technology"/>
    <x v="1"/>
    <s v="USF"/>
    <s v="Employee Expenses"/>
    <s v="Compensation and Benefits"/>
    <n v="14166.698"/>
    <s v="90-907-90.66000"/>
    <s v="907-IT Data"/>
    <s v="907"/>
    <x v="13"/>
    <x v="3"/>
  </r>
  <r>
    <x v="4"/>
    <x v="9"/>
    <x v="1"/>
    <n v="2"/>
    <n v="2"/>
    <n v="42"/>
    <x v="11"/>
    <n v="26"/>
    <n v="52"/>
    <x v="1"/>
    <n v="2"/>
    <s v="2. EXP - Operating Expense"/>
    <n v="83"/>
    <x v="13"/>
    <n v="980"/>
    <n v="29850.384900000001"/>
    <n v="3388.42"/>
    <n v="2466.4"/>
    <n v="2413.96"/>
    <n v="2484.09"/>
    <n v="2610.4899999999998"/>
    <n v="1996.85"/>
    <n v="2152.44"/>
    <n v="2350.09"/>
    <n v="2665.15"/>
    <n v="2635.01"/>
    <n v="2569.46"/>
    <n v="3957.91"/>
    <n v="3300.3081999999999"/>
    <n v="2413.1437000000001"/>
    <n v="2303.7062000000001"/>
    <n v="2413.4065000000001"/>
    <n v="2523.1068"/>
    <n v="2194.0059000000001"/>
    <n v="2523.1068"/>
    <n v="2413.4065000000001"/>
    <n v="2303.7062000000001"/>
    <n v="2523.1068"/>
    <n v="2303.7062000000001"/>
    <n v="2635.6750999999999"/>
    <n v="31690.27"/>
    <n v="29850.384900000001"/>
    <s v="All Budget Divisions"/>
    <s v="CD-70 - Finance"/>
    <x v="1"/>
    <s v="USF"/>
    <s v="Employee Expenses"/>
    <s v="Compensation and Benefits"/>
    <n v="-1839.8851"/>
    <s v="70-735-70.66000"/>
    <s v="735-Facilities"/>
    <s v="735"/>
    <x v="13"/>
    <x v="3"/>
  </r>
  <r>
    <x v="0"/>
    <x v="14"/>
    <x v="8"/>
    <n v="2"/>
    <n v="2"/>
    <n v="42"/>
    <x v="11"/>
    <n v="26"/>
    <n v="55"/>
    <x v="6"/>
    <n v="2"/>
    <s v="2. EXP - Operating Expense"/>
    <n v="83"/>
    <x v="13"/>
    <n v="1331"/>
    <n v="75953.94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4457.87"/>
    <n v="4457.87"/>
    <n v="4457.87"/>
    <n v="11648.26"/>
    <n v="9952.77"/>
    <n v="7952.67"/>
    <n v="10737.28"/>
    <n v="35662.959999999999"/>
    <n v="35662.959999999999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5"/>
    <x v="4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2"/>
    <x v="4"/>
    <x v="1"/>
    <n v="2"/>
    <n v="2"/>
    <n v="37"/>
    <x v="5"/>
    <n v="26"/>
    <n v="50"/>
    <x v="0"/>
    <n v="2"/>
    <s v="2. EXP - Operating Expense"/>
    <n v="44"/>
    <x v="57"/>
    <n v="243"/>
    <n v="6946"/>
    <n v="0"/>
    <n v="0"/>
    <n v="0"/>
    <n v="0"/>
    <n v="0"/>
    <n v="0"/>
    <n v="0"/>
    <n v="0"/>
    <n v="0"/>
    <n v="0"/>
    <n v="0"/>
    <n v="0"/>
    <n v="259.33"/>
    <n v="259.33"/>
    <n v="259.33"/>
    <n v="1537.33"/>
    <n v="259.33"/>
    <n v="1537.33"/>
    <n v="259.33"/>
    <n v="259.33"/>
    <n v="1537.33"/>
    <n v="259.33"/>
    <n v="259.33"/>
    <n v="259.37"/>
    <n v="0"/>
    <n v="6946"/>
    <s v="All Budget Divisions"/>
    <s v="BD-50 - Rural Health Care"/>
    <x v="2"/>
    <s v="USF"/>
    <s v="Employee Expenses"/>
    <s v="Travel"/>
    <n v="6946"/>
    <s v="50-500-50.63800"/>
    <s v="500-Rural Health Care"/>
    <s v="500"/>
    <x v="57"/>
    <x v="7"/>
  </r>
  <r>
    <x v="5"/>
    <x v="15"/>
    <x v="5"/>
    <n v="2"/>
    <n v="2"/>
    <n v="42"/>
    <x v="11"/>
    <n v="26"/>
    <n v="52"/>
    <x v="1"/>
    <n v="2"/>
    <s v="2. EXP - Operating Expense"/>
    <n v="49"/>
    <x v="9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0"/>
    <x v="7"/>
    <x v="5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13"/>
    <x v="7"/>
    <n v="2"/>
    <n v="2"/>
    <n v="35"/>
    <x v="12"/>
    <n v="26"/>
    <n v="48"/>
    <x v="7"/>
    <n v="2"/>
    <s v="2. EXP - Operating Expense"/>
    <n v="57"/>
    <x v="22"/>
    <n v="1340"/>
    <n v="3963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3750"/>
    <n v="3750"/>
    <n v="3750"/>
    <n v="3750"/>
    <n v="3750"/>
    <n v="3750"/>
    <n v="375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4"/>
    <x v="8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-6458.73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1"/>
    <x v="1"/>
    <x v="1"/>
    <n v="2"/>
    <n v="2"/>
    <n v="40"/>
    <x v="4"/>
    <n v="26"/>
    <n v="53"/>
    <x v="3"/>
    <n v="2"/>
    <s v="2. EXP - Operating Expense"/>
    <n v="27"/>
    <x v="38"/>
    <n v="498"/>
    <n v="20910.240000000002"/>
    <n v="1280.5899999999999"/>
    <n v="1280.28"/>
    <n v="1218.46"/>
    <n v="1320.29"/>
    <n v="1288.1099999999999"/>
    <n v="1406.46"/>
    <n v="1205.3399999999999"/>
    <n v="1269"/>
    <n v="1207.3399999999999"/>
    <n v="1342.71"/>
    <n v="1091"/>
    <n v="1346.04"/>
    <n v="1688.904"/>
    <n v="1608.48"/>
    <n v="1849.752"/>
    <n v="1688.904"/>
    <n v="1769.328"/>
    <n v="1769.328"/>
    <n v="1688.904"/>
    <n v="1849.752"/>
    <n v="1769.328"/>
    <n v="1688.904"/>
    <n v="1769.328"/>
    <n v="1769.328"/>
    <n v="15255.62"/>
    <n v="20910.240000000002"/>
    <s v="All Budget Divisions"/>
    <s v="CD-62 - Shared Services"/>
    <x v="1"/>
    <s v="USF"/>
    <s v="Employee Expenses"/>
    <s v="Compensation and Benefits"/>
    <n v="5654.62"/>
    <s v="62-620-62.62304"/>
    <s v="620-Shared Services"/>
    <s v="620"/>
    <x v="38"/>
    <x v="3"/>
  </r>
  <r>
    <x v="5"/>
    <x v="20"/>
    <x v="13"/>
    <n v="2"/>
    <n v="2"/>
    <n v="42"/>
    <x v="11"/>
    <n v="26"/>
    <n v="52"/>
    <x v="1"/>
    <n v="2"/>
    <s v="2. EXP - Operating Expense"/>
    <n v="27"/>
    <x v="38"/>
    <n v="1201"/>
    <n v="3877.7"/>
    <n v="271.83999999999997"/>
    <n v="283.23"/>
    <n v="276.83"/>
    <n v="279.32"/>
    <n v="277.41000000000003"/>
    <n v="277.41000000000003"/>
    <n v="-33.61"/>
    <n v="247.49"/>
    <n v="247.49"/>
    <n v="247.49"/>
    <n v="247.49"/>
    <n v="247.49"/>
    <n v="271.83999999999997"/>
    <n v="283.23"/>
    <n v="276.83"/>
    <n v="279.32"/>
    <n v="277.41000000000003"/>
    <n v="277.41000000000003"/>
    <n v="385.36500000000001"/>
    <n v="351.85500000000002"/>
    <n v="368.61"/>
    <n v="385.36500000000001"/>
    <n v="335.1"/>
    <n v="385.36500000000001"/>
    <n v="1666.04"/>
    <n v="1666.04"/>
    <s v="All Budget Divisions"/>
    <s v="CD-70 - Finance"/>
    <x v="1"/>
    <s v="USF"/>
    <s v="Employee Expenses"/>
    <s v="Compensation and Benefits"/>
    <n v="0"/>
    <s v="70-735-70.62304"/>
    <s v="735-Facilities"/>
    <s v="735"/>
    <x v="38"/>
    <x v="3"/>
  </r>
  <r>
    <x v="0"/>
    <x v="6"/>
    <x v="1"/>
    <n v="2"/>
    <n v="2"/>
    <n v="54"/>
    <x v="15"/>
    <n v="26"/>
    <n v="59"/>
    <x v="2"/>
    <n v="2"/>
    <s v="2. EXP - Operating Expense"/>
    <n v="27"/>
    <x v="38"/>
    <n v="1471"/>
    <n v="874.59"/>
    <n v="90.92"/>
    <n v="93.06"/>
    <n v="91.84"/>
    <n v="91.84"/>
    <n v="91.84"/>
    <n v="91.84"/>
    <n v="91.84"/>
    <n v="91.84"/>
    <n v="91.84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826.86"/>
    <n v="653.42999999999995"/>
    <s v="All Budget Divisions"/>
    <s v="DA-50 - Rural Health Care (DA)"/>
    <x v="2"/>
    <s v="USF"/>
    <s v="Employee Expenses"/>
    <s v="Compensation and Benefits"/>
    <n v="-173.43"/>
    <s v="90-909-50.62304"/>
    <s v="909-Project Management Office"/>
    <s v="909"/>
    <x v="38"/>
    <x v="3"/>
  </r>
  <r>
    <x v="0"/>
    <x v="0"/>
    <x v="0"/>
    <n v="2"/>
    <n v="2"/>
    <n v="42"/>
    <x v="11"/>
    <n v="26"/>
    <n v="55"/>
    <x v="6"/>
    <n v="2"/>
    <s v="2. EXP - Operating Expense"/>
    <n v="29"/>
    <x v="4"/>
    <n v="1332"/>
    <n v="93915.8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10573.92"/>
    <n v="9937.57"/>
    <n v="10631.7"/>
    <n v="11397.32"/>
    <n v="10120.969999999999"/>
    <n v="10857.5"/>
    <n v="0"/>
    <n v="0"/>
    <n v="0"/>
    <n v="93915.8"/>
    <n v="93915.8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5"/>
    <x v="20"/>
    <x v="13"/>
    <n v="2"/>
    <n v="2"/>
    <n v="36"/>
    <x v="14"/>
    <n v="26"/>
    <n v="49"/>
    <x v="10"/>
    <n v="2"/>
    <s v="2. EXP - Operating Expense"/>
    <n v="30"/>
    <x v="39"/>
    <n v="1121"/>
    <n v="-30030.6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28.1442999999999"/>
    <n v="-4836.5192999999999"/>
    <n v="-5019.9817000000003"/>
    <n v="-5179.9881999999998"/>
    <n v="-4440.7518"/>
    <n v="-5225.2469000000001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2"/>
    <x v="4"/>
    <x v="1"/>
    <n v="2"/>
    <n v="2"/>
    <n v="36"/>
    <x v="14"/>
    <n v="26"/>
    <n v="49"/>
    <x v="10"/>
    <n v="2"/>
    <s v="2. EXP - Operating Expense"/>
    <n v="39"/>
    <x v="27"/>
    <n v="237"/>
    <n v="7199.9670999999998"/>
    <n v="0"/>
    <n v="0"/>
    <n v="225.11"/>
    <n v="119.22"/>
    <n v="150"/>
    <n v="18.899999999999999"/>
    <n v="0"/>
    <n v="0"/>
    <n v="0"/>
    <n v="0"/>
    <n v="0"/>
    <n v="3847.91"/>
    <n v="579.30769999999995"/>
    <n v="551.72159999999997"/>
    <n v="634.47979999999995"/>
    <n v="606.89380000000006"/>
    <n v="579.30769999999995"/>
    <n v="606.89380000000006"/>
    <n v="606.89380000000006"/>
    <n v="606.89380000000006"/>
    <n v="606.89380000000006"/>
    <n v="579.30769999999995"/>
    <n v="606.89380000000006"/>
    <n v="634.47979999999995"/>
    <n v="4361.1400000000003"/>
    <n v="7199.9670999999998"/>
    <s v="All Budget Divisions"/>
    <s v="BD-40 - Lifeline"/>
    <x v="5"/>
    <s v="USF"/>
    <s v="Employee Expenses"/>
    <s v="Team Building"/>
    <n v="2838.8271"/>
    <s v="40-400-40.62505"/>
    <s v="400-Lifeline"/>
    <s v="400"/>
    <x v="27"/>
    <x v="4"/>
  </r>
  <r>
    <x v="0"/>
    <x v="2"/>
    <x v="2"/>
    <n v="2"/>
    <n v="2"/>
    <n v="45"/>
    <x v="6"/>
    <n v="26"/>
    <n v="58"/>
    <x v="4"/>
    <n v="2"/>
    <s v="2. EXP - Operating Expense"/>
    <n v="16"/>
    <x v="1"/>
    <n v="1423"/>
    <n v="194199"/>
    <n v="15200"/>
    <n v="13680"/>
    <n v="17290"/>
    <n v="16720"/>
    <n v="14820"/>
    <n v="0"/>
    <n v="0"/>
    <n v="0"/>
    <n v="0"/>
    <n v="0"/>
    <n v="0"/>
    <n v="0"/>
    <n v="15200"/>
    <n v="13680"/>
    <n v="17290"/>
    <n v="12358"/>
    <n v="10653"/>
    <n v="10922"/>
    <n v="32624"/>
    <n v="16678"/>
    <n v="9612"/>
    <n v="17503"/>
    <n v="20610"/>
    <n v="17069"/>
    <n v="46170"/>
    <n v="4617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3"/>
    <x v="3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7"/>
    <x v="10"/>
    <n v="2"/>
    <n v="2"/>
    <n v="46"/>
    <x v="3"/>
    <n v="26"/>
    <n v="59"/>
    <x v="2"/>
    <n v="2"/>
    <s v="2. EXP - Operating Expense"/>
    <n v="17"/>
    <x v="28"/>
    <n v="1498"/>
    <n v="0"/>
    <n v="-2051.69"/>
    <n v="2051.69"/>
    <n v="-1915.1"/>
    <n v="808.91"/>
    <n v="0"/>
    <n v="0"/>
    <n v="0"/>
    <n v="0"/>
    <n v="0"/>
    <n v="0"/>
    <n v="0"/>
    <n v="0"/>
    <n v="-2051.69"/>
    <n v="2051.69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3"/>
    <x v="3"/>
    <n v="2"/>
    <n v="2"/>
    <n v="48"/>
    <x v="8"/>
    <n v="26"/>
    <n v="59"/>
    <x v="2"/>
    <n v="2"/>
    <s v="2. EXP - Operating Expense"/>
    <n v="18"/>
    <x v="2"/>
    <n v="1432"/>
    <n v="82985.46000000000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0"/>
    <n v="0"/>
    <n v="0"/>
    <n v="0"/>
    <n v="0"/>
    <n v="0"/>
    <n v="0"/>
    <n v="0"/>
    <n v="0"/>
    <n v="110481.34"/>
    <n v="82985.460000000006"/>
    <s v="All Budget Divisions"/>
    <s v="CD-22 - ECF (FCC Appropriated Program)"/>
    <x v="0"/>
    <s v="FCC"/>
    <s v="General and Administrative"/>
    <s v="Computer Support and Maintenance"/>
    <n v="-27495.88"/>
    <s v="90-202-22.61420"/>
    <s v="202-ECF (FCC Appropriated Program)"/>
    <s v="202"/>
    <x v="2"/>
    <x v="2"/>
  </r>
  <r>
    <x v="0"/>
    <x v="5"/>
    <x v="4"/>
    <n v="2"/>
    <n v="2"/>
    <n v="45"/>
    <x v="6"/>
    <n v="26"/>
    <n v="58"/>
    <x v="4"/>
    <n v="2"/>
    <s v="2. EXP - Operating Expense"/>
    <n v="24"/>
    <x v="3"/>
    <n v="1431"/>
    <n v="32087.08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2510.6"/>
    <n v="4033.85"/>
    <n v="3683.08"/>
    <n v="3858.46"/>
    <n v="3858.46"/>
    <n v="3683.08"/>
    <n v="4033.85"/>
    <n v="8936.2999999999993"/>
    <n v="8936.2999999999993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0"/>
    <x v="7"/>
    <x v="5"/>
    <n v="2"/>
    <n v="2"/>
    <n v="52"/>
    <x v="10"/>
    <n v="26"/>
    <n v="59"/>
    <x v="2"/>
    <n v="2"/>
    <s v="2. EXP - Operating Expense"/>
    <n v="24"/>
    <x v="3"/>
    <n v="1488"/>
    <n v="900"/>
    <n v="0"/>
    <n v="0"/>
    <n v="300"/>
    <n v="0"/>
    <n v="300"/>
    <n v="0"/>
    <n v="300"/>
    <n v="0"/>
    <n v="0"/>
    <n v="0"/>
    <n v="0"/>
    <n v="0"/>
    <n v="0"/>
    <n v="0"/>
    <n v="300"/>
    <n v="0"/>
    <n v="300"/>
    <n v="0"/>
    <n v="300"/>
    <n v="0"/>
    <n v="0"/>
    <n v="0"/>
    <n v="0"/>
    <n v="0"/>
    <n v="900"/>
    <n v="9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6"/>
    <x v="1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2"/>
    <x v="4"/>
    <x v="1"/>
    <n v="2"/>
    <n v="2"/>
    <n v="55"/>
    <x v="9"/>
    <n v="26"/>
    <n v="59"/>
    <x v="2"/>
    <n v="2"/>
    <s v="2. EXP - Operating Expense"/>
    <n v="16"/>
    <x v="1"/>
    <n v="388"/>
    <n v="760890.4"/>
    <n v="61549.440000000002"/>
    <n v="64511.839999999997"/>
    <n v="73809.679999999993"/>
    <n v="61874.85"/>
    <n v="9349.4699999999993"/>
    <n v="24886.84"/>
    <n v="-29958"/>
    <n v="-25080.41"/>
    <n v="-14800"/>
    <n v="0"/>
    <n v="0"/>
    <n v="0"/>
    <n v="60149.440000000002"/>
    <n v="60149.440000000002"/>
    <n v="69171.86"/>
    <n v="66164.38"/>
    <n v="60149.440000000002"/>
    <n v="66164.38"/>
    <n v="63156.91"/>
    <n v="66164.38"/>
    <n v="63156.91"/>
    <n v="63156.91"/>
    <n v="60149.440000000002"/>
    <n v="63156.91"/>
    <n v="226143.71"/>
    <n v="760890.4"/>
    <s v="All Budget Divisions"/>
    <s v="DA-20 - Schools &amp; Libraries (DA)"/>
    <x v="3"/>
    <s v="USF"/>
    <s v="Professional Services"/>
    <s v="Contract Labor"/>
    <n v="534746.68999999994"/>
    <s v="90-908-20.61400"/>
    <s v="908-Quality Assurance"/>
    <s v="908"/>
    <x v="1"/>
    <x v="1"/>
  </r>
  <r>
    <x v="5"/>
    <x v="20"/>
    <x v="13"/>
    <n v="2"/>
    <n v="2"/>
    <n v="39"/>
    <x v="1"/>
    <n v="26"/>
    <n v="52"/>
    <x v="1"/>
    <n v="2"/>
    <s v="2. EXP - Operating Expense"/>
    <n v="16"/>
    <x v="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0"/>
    <x v="0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6"/>
    <x v="1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4"/>
    <x v="8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9"/>
    <x v="12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4"/>
    <x v="8"/>
    <n v="2"/>
    <n v="2"/>
    <n v="34"/>
    <x v="7"/>
    <n v="26"/>
    <n v="47"/>
    <x v="5"/>
    <n v="3"/>
    <s v="4. USAC_DEBIT - USAC Administration (Debit to SM)"/>
    <n v="123"/>
    <x v="62"/>
    <n v="1335"/>
    <n v="2423760.31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9799.36"/>
    <n v="203194.31"/>
    <n v="199600.04"/>
    <n v="194335.1"/>
    <n v="194335.1"/>
    <n v="194335.1"/>
    <n v="194335.95"/>
    <n v="1646419.06"/>
    <n v="1646419.06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3"/>
    <x v="8"/>
    <x v="1"/>
    <n v="2"/>
    <n v="2"/>
    <n v="36"/>
    <x v="14"/>
    <n v="26"/>
    <n v="49"/>
    <x v="10"/>
    <n v="3"/>
    <s v="4. USAC_DEBIT - USAC Administration (Debit to SM)"/>
    <n v="127"/>
    <x v="65"/>
    <n v="679"/>
    <n v="5678504.5451999996"/>
    <n v="400071.04"/>
    <n v="405337.59"/>
    <n v="368838.65"/>
    <n v="424082.02"/>
    <n v="555409.23"/>
    <n v="447735.32"/>
    <n v="453314.17"/>
    <n v="464648.73"/>
    <n v="471647.3"/>
    <n v="524266.16"/>
    <n v="481438.48"/>
    <n v="393293.46"/>
    <n v="474866.25880000001"/>
    <n v="471782.68770000001"/>
    <n v="472287.0368"/>
    <n v="475662.2524"/>
    <n v="473455.66159999999"/>
    <n v="471782.68770000001"/>
    <n v="474866.25880000001"/>
    <n v="471782.68770000001"/>
    <n v="472287.0368"/>
    <n v="475662.2524"/>
    <n v="472287.0368"/>
    <n v="471782.68770000001"/>
    <n v="5390082.1500000004"/>
    <n v="5678504.5451999996"/>
    <s v="All Budget Divisions"/>
    <s v="BD-40 - Lifeline"/>
    <x v="5"/>
    <s v="USF"/>
    <s v="Allocations"/>
    <s v="Allocations"/>
    <n v="288422.39520000003"/>
    <s v="40-400-40.90257"/>
    <s v="400-Lifeline"/>
    <s v="400"/>
    <x v="65"/>
    <x v="0"/>
  </r>
  <r>
    <x v="0"/>
    <x v="18"/>
    <x v="11"/>
    <n v="2"/>
    <n v="2"/>
    <n v="35"/>
    <x v="12"/>
    <n v="26"/>
    <n v="48"/>
    <x v="7"/>
    <n v="3"/>
    <s v="4. USAC_DEBIT - USAC Administration (Debit to SM)"/>
    <n v="129"/>
    <x v="67"/>
    <n v="1340"/>
    <n v="109283.29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0"/>
    <n v="0"/>
    <n v="0"/>
    <n v="0"/>
    <n v="0"/>
    <n v="0"/>
    <n v="0"/>
    <n v="0"/>
    <n v="0"/>
    <n v="0"/>
    <n v="0"/>
    <n v="109283.29"/>
    <n v="109283.29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3"/>
    <x v="8"/>
    <x v="1"/>
    <n v="2"/>
    <n v="2"/>
    <n v="36"/>
    <x v="14"/>
    <n v="26"/>
    <n v="49"/>
    <x v="10"/>
    <n v="3"/>
    <s v="4. USAC_DEBIT - USAC Administration (Debit to SM)"/>
    <n v="130"/>
    <x v="32"/>
    <n v="679"/>
    <n v="44414.726699999999"/>
    <n v="3432.6"/>
    <n v="3897.02"/>
    <n v="3051.04"/>
    <n v="3396.1"/>
    <n v="3432.6"/>
    <n v="3401.6"/>
    <n v="-4233.7"/>
    <n v="3432.6"/>
    <n v="3447.59"/>
    <n v="3432.6"/>
    <n v="3432.6"/>
    <n v="80789.210000000006"/>
    <n v="3698.8200999999999"/>
    <n v="3705.6976"/>
    <n v="3720.8281000000002"/>
    <n v="3698.8200999999999"/>
    <n v="3698.8200999999999"/>
    <n v="3698.8200999999999"/>
    <n v="3698.8200999999999"/>
    <n v="3698.8200999999999"/>
    <n v="3698.8200999999999"/>
    <n v="3698.8200999999999"/>
    <n v="3698.8200999999999"/>
    <n v="3698.8200999999999"/>
    <n v="110911.86"/>
    <n v="44414.726699999999"/>
    <s v="All Budget Divisions"/>
    <s v="BD-40 - Lifeline"/>
    <x v="5"/>
    <s v="USF"/>
    <s v="Allocations"/>
    <s v="Allocations"/>
    <n v="-66497.133300000001"/>
    <s v="40-400-40.90400"/>
    <s v="400-Lifeline"/>
    <s v="400"/>
    <x v="32"/>
    <x v="0"/>
  </r>
  <r>
    <x v="0"/>
    <x v="18"/>
    <x v="11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2"/>
    <x v="2"/>
    <n v="2"/>
    <n v="2"/>
    <n v="46"/>
    <x v="3"/>
    <n v="26"/>
    <n v="59"/>
    <x v="2"/>
    <n v="2"/>
    <s v="2. EXP - Operating Expense"/>
    <n v="102"/>
    <x v="44"/>
    <n v="1449"/>
    <n v="0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0"/>
    <x v="0"/>
    <x v="0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2"/>
    <x v="2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5"/>
    <x v="4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14"/>
    <x v="8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5"/>
    <x v="20"/>
    <x v="13"/>
    <n v="2"/>
    <n v="2"/>
    <n v="37"/>
    <x v="5"/>
    <n v="26"/>
    <n v="50"/>
    <x v="0"/>
    <n v="2"/>
    <s v="2. EXP - Operating Expense"/>
    <n v="93"/>
    <x v="34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7"/>
    <x v="5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5"/>
    <x v="20"/>
    <x v="13"/>
    <n v="2"/>
    <n v="2"/>
    <n v="45"/>
    <x v="6"/>
    <n v="26"/>
    <n v="58"/>
    <x v="4"/>
    <n v="2"/>
    <s v="2. EXP - Operating Expense"/>
    <n v="98"/>
    <x v="17"/>
    <n v="1224"/>
    <n v="533.75"/>
    <n v="0"/>
    <n v="298.14"/>
    <n v="0"/>
    <n v="235.61"/>
    <n v="0"/>
    <n v="0"/>
    <n v="0"/>
    <n v="0"/>
    <n v="0"/>
    <n v="0"/>
    <n v="0"/>
    <n v="0"/>
    <n v="0"/>
    <n v="298.14"/>
    <n v="0"/>
    <n v="235.61"/>
    <n v="0"/>
    <n v="0"/>
    <n v="0"/>
    <n v="0"/>
    <n v="0"/>
    <n v="0"/>
    <n v="0"/>
    <n v="0"/>
    <n v="533.75"/>
    <n v="533.75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1"/>
    <x v="6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7"/>
    <x v="5"/>
    <n v="2"/>
    <n v="2"/>
    <n v="42"/>
    <x v="11"/>
    <n v="26"/>
    <n v="55"/>
    <x v="6"/>
    <n v="2"/>
    <s v="2. EXP - Operating Expense"/>
    <n v="100"/>
    <x v="18"/>
    <n v="1331"/>
    <n v="445787.28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55723.41"/>
    <n v="55723.41"/>
    <n v="55723.41"/>
    <n v="0"/>
    <n v="0"/>
    <n v="0"/>
    <n v="0"/>
    <n v="501510.69"/>
    <n v="445787.28"/>
    <s v="All Budget Divisions"/>
    <s v="CD-70 - Finance"/>
    <x v="1"/>
    <s v="USF"/>
    <s v="Employee Expenses"/>
    <s v="Compensation and Benefits"/>
    <n v="-55723.41"/>
    <s v="10-100-10.68000"/>
    <s v="100-499"/>
    <s v="100"/>
    <x v="18"/>
    <x v="3"/>
  </r>
  <r>
    <x v="5"/>
    <x v="15"/>
    <x v="5"/>
    <n v="2"/>
    <n v="2"/>
    <n v="46"/>
    <x v="3"/>
    <n v="26"/>
    <n v="59"/>
    <x v="2"/>
    <n v="2"/>
    <s v="2. EXP - Operating Expense"/>
    <n v="102"/>
    <x v="44"/>
    <n v="1265"/>
    <n v="-28870.94"/>
    <n v="0"/>
    <n v="-9692.56"/>
    <n v="-1493.76"/>
    <n v="-3409.88"/>
    <n v="420.39"/>
    <n v="-331.85"/>
    <n v="15.33"/>
    <n v="-253.64"/>
    <n v="-1126.44"/>
    <n v="-6684.54"/>
    <n v="-13823.09"/>
    <n v="7509.1"/>
    <n v="0"/>
    <n v="-9692.56"/>
    <n v="-1493.76"/>
    <n v="-3409.88"/>
    <n v="420.39"/>
    <n v="-331.85"/>
    <n v="15.33"/>
    <n v="-253.64"/>
    <n v="-1126.44"/>
    <n v="-6684.54"/>
    <n v="-13823.09"/>
    <n v="7509.1"/>
    <n v="-28870.94"/>
    <n v="-28870.94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0"/>
    <x v="11"/>
    <x v="6"/>
    <n v="2"/>
    <n v="2"/>
    <n v="46"/>
    <x v="3"/>
    <n v="26"/>
    <n v="59"/>
    <x v="2"/>
    <n v="2"/>
    <s v="2. EXP - Operating Expense"/>
    <n v="57"/>
    <x v="22"/>
    <n v="1486"/>
    <n v="1054766.53"/>
    <n v="417269.37"/>
    <n v="471046.94"/>
    <n v="521261.55"/>
    <n v="521756.59"/>
    <n v="504220.83"/>
    <n v="-2384063.37"/>
    <n v="2886.23"/>
    <n v="4194.5600000000004"/>
    <n v="2561.91"/>
    <n v="0"/>
    <n v="0"/>
    <n v="0"/>
    <n v="121813.65"/>
    <n v="19944.349999999999"/>
    <n v="151343.54"/>
    <n v="167358.82999999999"/>
    <n v="73058.55"/>
    <n v="135086.19"/>
    <n v="163575.43"/>
    <n v="84518.13"/>
    <n v="34518.129999999997"/>
    <n v="34518.129999999997"/>
    <n v="34518.129999999997"/>
    <n v="34513.47"/>
    <n v="61134.61"/>
    <n v="951216.8"/>
    <s v="All Budget Divisions"/>
    <s v="CD-90 - Information Technology"/>
    <x v="1"/>
    <s v="USF"/>
    <s v="Professional Services"/>
    <s v="Other Professional Services"/>
    <n v="890082.19"/>
    <s v="90-913-90.64800"/>
    <s v="913-Architecture and Standards"/>
    <s v="913"/>
    <x v="22"/>
    <x v="9"/>
  </r>
  <r>
    <x v="0"/>
    <x v="5"/>
    <x v="4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5"/>
    <x v="4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5"/>
    <x v="10"/>
    <x v="1"/>
    <n v="2"/>
    <n v="2"/>
    <n v="55"/>
    <x v="9"/>
    <n v="26"/>
    <n v="52"/>
    <x v="1"/>
    <n v="2"/>
    <s v="2. EXP - Operating Expense"/>
    <n v="78"/>
    <x v="89"/>
    <n v="12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4"/>
    <x v="9"/>
    <x v="1"/>
    <n v="2"/>
    <n v="2"/>
    <n v="42"/>
    <x v="11"/>
    <n v="26"/>
    <n v="55"/>
    <x v="6"/>
    <n v="2"/>
    <s v="2. EXP - Operating Expense"/>
    <n v="83"/>
    <x v="13"/>
    <n v="986"/>
    <n v="29652.064299999998"/>
    <n v="3583.63"/>
    <n v="2907.65"/>
    <n v="2979.68"/>
    <n v="3069.86"/>
    <n v="3208.95"/>
    <n v="4078.99"/>
    <n v="4319.8900000000003"/>
    <n v="4733.88"/>
    <n v="4216.17"/>
    <n v="4371.79"/>
    <n v="4316.49"/>
    <n v="5892.86"/>
    <n v="3538.9612999999999"/>
    <n v="2821.5801000000001"/>
    <n v="2821.5801000000001"/>
    <n v="2955.9411"/>
    <n v="3090.3020000000001"/>
    <n v="2687.2192"/>
    <n v="3090.3020000000001"/>
    <n v="2955.9411"/>
    <n v="2370.7667000000001"/>
    <n v="1382.1212"/>
    <n v="560.36919999999998"/>
    <n v="1376.9802999999999"/>
    <n v="47679.839999999997"/>
    <n v="29652.064299999998"/>
    <s v="All Budget Divisions"/>
    <s v="CD-70 - Finance"/>
    <x v="1"/>
    <s v="USF"/>
    <s v="Employee Expenses"/>
    <s v="Compensation and Benefits"/>
    <n v="-18027.775699999998"/>
    <s v="70-799-70.66000"/>
    <s v="799-Enterprise Resource Program"/>
    <s v="799"/>
    <x v="13"/>
    <x v="3"/>
  </r>
  <r>
    <x v="0"/>
    <x v="0"/>
    <x v="0"/>
    <n v="2"/>
    <n v="2"/>
    <n v="45"/>
    <x v="6"/>
    <n v="26"/>
    <n v="58"/>
    <x v="4"/>
    <n v="2"/>
    <s v="2. EXP - Operating Expense"/>
    <n v="83"/>
    <x v="13"/>
    <n v="1426"/>
    <n v="42126.27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866.22"/>
    <n v="3469.83"/>
    <n v="2959.39"/>
    <n v="3256.82"/>
    <n v="2772.37"/>
    <n v="2564.81"/>
    <n v="3202.73"/>
    <n v="33586.36"/>
    <n v="33586.36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49"/>
    <n v="168580.61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8774.63"/>
    <n v="11531.07"/>
    <n v="10528.37"/>
    <n v="11029.72"/>
    <n v="11029.72"/>
    <n v="10528.37"/>
    <n v="11531.07"/>
    <n v="102402.29"/>
    <n v="102402.29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14"/>
    <x v="8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6"/>
    <x v="1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6"/>
    <x v="1"/>
    <n v="2"/>
    <n v="2"/>
    <n v="39"/>
    <x v="1"/>
    <n v="26"/>
    <n v="52"/>
    <x v="1"/>
    <n v="2"/>
    <s v="2. EXP - Operating Expense"/>
    <n v="40"/>
    <x v="48"/>
    <n v="1403"/>
    <n v="20509.999992000001"/>
    <n v="192.63"/>
    <n v="1539.9"/>
    <n v="1630.8"/>
    <n v="1513.05"/>
    <n v="1372.41"/>
    <n v="1073.1400000000001"/>
    <n v="1396.19"/>
    <n v="907.03"/>
    <n v="3138.68"/>
    <n v="0"/>
    <n v="0"/>
    <n v="0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2763.83"/>
    <n v="15382.499994"/>
    <s v="All Budget Divisions"/>
    <s v="CD-61 - Office of the Chief Administrative Officer Division"/>
    <x v="1"/>
    <s v="USF"/>
    <s v="General and Administrative"/>
    <s v="Printing and Postage"/>
    <n v="2618.6699939999999"/>
    <s v="70-735-70.62600"/>
    <s v="735-Facilities"/>
    <s v="735"/>
    <x v="48"/>
    <x v="8"/>
  </r>
  <r>
    <x v="0"/>
    <x v="5"/>
    <x v="4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6"/>
    <x v="12"/>
    <x v="6"/>
    <n v="2"/>
    <n v="2"/>
    <n v="39"/>
    <x v="1"/>
    <n v="26"/>
    <n v="52"/>
    <x v="1"/>
    <n v="2"/>
    <s v="2. EXP - Operating Expense"/>
    <n v="56"/>
    <x v="21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5"/>
    <x v="4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3"/>
    <x v="3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5"/>
    <x v="20"/>
    <x v="13"/>
    <n v="2"/>
    <n v="2"/>
    <n v="46"/>
    <x v="3"/>
    <n v="26"/>
    <n v="59"/>
    <x v="2"/>
    <n v="2"/>
    <s v="2. EXP - Operating Expense"/>
    <n v="18"/>
    <x v="2"/>
    <n v="1297"/>
    <n v="27920766.459986001"/>
    <n v="1843108.96"/>
    <n v="1894979.48"/>
    <n v="1914782.97"/>
    <n v="1863335.24"/>
    <n v="1848064.97"/>
    <n v="1853352.1"/>
    <n v="1837356.89"/>
    <n v="1873184.34"/>
    <n v="1779806.34"/>
    <n v="1564072.6"/>
    <n v="1815273.04"/>
    <n v="1859903.81"/>
    <n v="1843108.96"/>
    <n v="1894979.48"/>
    <n v="1914782.97"/>
    <n v="1863335.24"/>
    <n v="1848064.97"/>
    <n v="1853352.1"/>
    <n v="2656777.6233310001"/>
    <n v="2800291.6233310001"/>
    <n v="2777703.6233310001"/>
    <n v="2880422.6233310001"/>
    <n v="2822328.6233310001"/>
    <n v="2765618.6233310001"/>
    <n v="11217623.720000001"/>
    <n v="11217623.720000001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18"/>
    <x v="11"/>
    <n v="2"/>
    <n v="2"/>
    <n v="55"/>
    <x v="9"/>
    <n v="26"/>
    <n v="59"/>
    <x v="2"/>
    <n v="2"/>
    <s v="2. EXP - Operating Expense"/>
    <n v="18"/>
    <x v="2"/>
    <n v="1481"/>
    <n v="2600349.2999999998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30336.73"/>
    <n v="227062.31"/>
    <n v="227062.31"/>
    <n v="227062.31"/>
    <n v="227062.31"/>
    <n v="227062.31"/>
    <n v="227062.31"/>
    <n v="189728.23"/>
    <n v="189807.48"/>
    <n v="189887.68"/>
    <n v="197558.42"/>
    <n v="240656.9"/>
    <n v="240656.9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0"/>
    <x v="13"/>
    <x v="7"/>
    <n v="2"/>
    <n v="2"/>
    <n v="46"/>
    <x v="3"/>
    <n v="26"/>
    <n v="59"/>
    <x v="2"/>
    <n v="2"/>
    <s v="2. EXP - Operating Expense"/>
    <n v="26"/>
    <x v="51"/>
    <n v="1455"/>
    <n v="844294.64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67333.350000000006"/>
    <n v="70393.960000000006"/>
    <n v="64272.75"/>
    <n v="67333.350000000006"/>
    <n v="67333.350000000006"/>
    <n v="64272.75"/>
    <n v="70393.960000000006"/>
    <n v="372961.17"/>
    <n v="372961.17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2"/>
    <x v="4"/>
    <x v="1"/>
    <n v="2"/>
    <n v="2"/>
    <n v="43"/>
    <x v="21"/>
    <n v="26"/>
    <n v="56"/>
    <x v="12"/>
    <n v="2"/>
    <s v="2. EXP - Operating Expense"/>
    <n v="27"/>
    <x v="38"/>
    <n v="327"/>
    <n v="15742.998"/>
    <n v="1176.56"/>
    <n v="1233.57"/>
    <n v="1201.6600000000001"/>
    <n v="1210.32"/>
    <n v="1205.51"/>
    <n v="1205.51"/>
    <n v="1205.51"/>
    <n v="1205.51"/>
    <n v="1205.51"/>
    <n v="1315.41"/>
    <n v="1112.51"/>
    <n v="1035.97"/>
    <n v="1266.6780000000001"/>
    <n v="1206.3599999999999"/>
    <n v="1387.3140000000001"/>
    <n v="1326.9960000000001"/>
    <n v="1266.6780000000001"/>
    <n v="1326.9960000000001"/>
    <n v="1326.9960000000001"/>
    <n v="1326.9960000000001"/>
    <n v="1326.9960000000001"/>
    <n v="1266.6780000000001"/>
    <n v="1326.9960000000001"/>
    <n v="1387.3140000000001"/>
    <n v="14313.55"/>
    <n v="15742.998"/>
    <s v="All Budget Divisions"/>
    <s v="CD-73 - Procurement"/>
    <x v="1"/>
    <s v="USF"/>
    <s v="Employee Expenses"/>
    <s v="Compensation and Benefits"/>
    <n v="1429.4480000000001"/>
    <s v="73-730-73.62304"/>
    <s v="730-Procurement"/>
    <s v="730"/>
    <x v="38"/>
    <x v="3"/>
  </r>
  <r>
    <x v="5"/>
    <x v="20"/>
    <x v="13"/>
    <n v="2"/>
    <n v="2"/>
    <n v="46"/>
    <x v="3"/>
    <n v="26"/>
    <n v="59"/>
    <x v="2"/>
    <n v="2"/>
    <s v="2. EXP - Operating Expense"/>
    <n v="16"/>
    <x v="1"/>
    <n v="1311"/>
    <n v="1280832.26"/>
    <n v="105058.92"/>
    <n v="101990.39999999999"/>
    <n v="136709.16"/>
    <n v="148986.79"/>
    <n v="146581.68"/>
    <n v="146896.68"/>
    <n v="144775.35999999999"/>
    <n v="127328.37"/>
    <n v="117871.84"/>
    <n v="141498.48000000001"/>
    <n v="105429.49"/>
    <n v="120352.42"/>
    <n v="105058.92"/>
    <n v="101990.39999999999"/>
    <n v="136709.16"/>
    <n v="148986.79"/>
    <n v="146581.68"/>
    <n v="146896.68"/>
    <n v="73666.23"/>
    <n v="94148.23"/>
    <n v="79694.23"/>
    <n v="87858.23"/>
    <n v="82378.23"/>
    <n v="76863.48"/>
    <n v="786223.63"/>
    <n v="786223.63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9"/>
    <x v="12"/>
    <n v="2"/>
    <n v="2"/>
    <n v="46"/>
    <x v="3"/>
    <n v="26"/>
    <n v="59"/>
    <x v="2"/>
    <n v="2"/>
    <s v="2. EXP - Operating Expense"/>
    <n v="18"/>
    <x v="2"/>
    <n v="1439"/>
    <n v="221558.011669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038.129999999999"/>
    <n v="10038.129999999999"/>
    <n v="10612.368333"/>
    <n v="20625.788333"/>
    <n v="20625.788333"/>
    <n v="20625.788333"/>
    <n v="20625.748337000001"/>
    <n v="128442.53"/>
    <n v="128442.53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3"/>
    <x v="3"/>
    <n v="2"/>
    <n v="2"/>
    <n v="33"/>
    <x v="20"/>
    <n v="26"/>
    <n v="59"/>
    <x v="2"/>
    <n v="2"/>
    <s v="2. EXP - Operating Expense"/>
    <n v="18"/>
    <x v="2"/>
    <n v="1480"/>
    <n v="373017.33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0"/>
    <n v="29960.54"/>
    <n v="30074.39"/>
    <n v="29996.99"/>
    <n v="30353.83"/>
    <n v="51750.55"/>
    <n v="52397.79"/>
    <n v="51977.93"/>
    <n v="51597.81"/>
    <n v="60656.25"/>
    <n v="44907.5"/>
    <s v="All Budget Divisions"/>
    <s v="CD-10 - Contributors/499"/>
    <x v="1"/>
    <s v="USF"/>
    <s v="General and Administrative"/>
    <s v="Computer Support and Maintenance"/>
    <n v="-15748.75"/>
    <s v="90-913-10.61420"/>
    <s v="913-Architecture and Standards"/>
    <s v="913"/>
    <x v="2"/>
    <x v="2"/>
  </r>
  <r>
    <x v="0"/>
    <x v="6"/>
    <x v="1"/>
    <n v="2"/>
    <n v="2"/>
    <n v="53"/>
    <x v="16"/>
    <n v="26"/>
    <n v="59"/>
    <x v="2"/>
    <n v="2"/>
    <s v="2. EXP - Operating Expense"/>
    <n v="18"/>
    <x v="2"/>
    <n v="1483"/>
    <n v="2338067.4"/>
    <n v="94119.360000000001"/>
    <n v="94119.33"/>
    <n v="95116.18"/>
    <n v="95116.18"/>
    <n v="95116.18"/>
    <n v="95116.18"/>
    <n v="95116.18"/>
    <n v="95116.18"/>
    <n v="95116.18"/>
    <n v="0"/>
    <n v="0"/>
    <n v="0"/>
    <n v="248258.11"/>
    <n v="248258.13"/>
    <n v="247299.48"/>
    <n v="247299.48"/>
    <n v="247299.48"/>
    <n v="247299.48"/>
    <n v="247299.48"/>
    <n v="247299.48"/>
    <n v="108228.82"/>
    <n v="65222.66"/>
    <n v="86405.42"/>
    <n v="97897.38"/>
    <n v="854051.95"/>
    <n v="2088541.94"/>
    <s v="All Budget Divisions"/>
    <s v="DA-40 - Lifeline (DA)"/>
    <x v="5"/>
    <s v="USF"/>
    <s v="General and Administrative"/>
    <s v="Computer Support and Maintenance"/>
    <n v="1234489.99"/>
    <s v="90-913-40.61420"/>
    <s v="913-Architecture and Standards"/>
    <s v="913"/>
    <x v="2"/>
    <x v="2"/>
  </r>
  <r>
    <x v="3"/>
    <x v="8"/>
    <x v="1"/>
    <n v="2"/>
    <n v="2"/>
    <n v="33"/>
    <x v="20"/>
    <n v="26"/>
    <n v="55"/>
    <x v="6"/>
    <n v="2"/>
    <s v="2. EXP - Operating Expense"/>
    <n v="24"/>
    <x v="3"/>
    <n v="664"/>
    <n v="41039.999900000003"/>
    <n v="511.73"/>
    <n v="511.73"/>
    <n v="511.73"/>
    <n v="511.73"/>
    <n v="511.73"/>
    <n v="511.73"/>
    <n v="511.73"/>
    <n v="511.73"/>
    <n v="511.73"/>
    <n v="511.73"/>
    <n v="511.73"/>
    <n v="511.73"/>
    <n v="3472.6154000000001"/>
    <n v="3156.9231"/>
    <n v="3630.4614999999999"/>
    <n v="3156.9231"/>
    <n v="3630.4614999999999"/>
    <n v="3472.6154000000001"/>
    <n v="3314.7692000000002"/>
    <n v="3630.4614999999999"/>
    <n v="3314.7692000000002"/>
    <n v="3472.6154000000001"/>
    <n v="3472.6154000000001"/>
    <n v="3314.7692000000002"/>
    <n v="6140.76"/>
    <n v="41039.999900000003"/>
    <s v="All Budget Divisions"/>
    <s v="CD-10 - Contributors/499"/>
    <x v="1"/>
    <s v="USF"/>
    <s v="Employee Expenses"/>
    <s v="Compensation and Benefits"/>
    <n v="34899.2399"/>
    <s v="10-100-10.62301"/>
    <s v="100-499"/>
    <s v="100"/>
    <x v="3"/>
    <x v="3"/>
  </r>
  <r>
    <x v="0"/>
    <x v="14"/>
    <x v="8"/>
    <n v="2"/>
    <n v="2"/>
    <n v="42"/>
    <x v="11"/>
    <n v="26"/>
    <n v="55"/>
    <x v="6"/>
    <n v="2"/>
    <s v="2. EXP - Operating Expense"/>
    <n v="24"/>
    <x v="3"/>
    <n v="1332"/>
    <n v="10716.56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2075.5700000000002"/>
    <n v="1108.3699999999999"/>
    <n v="-557.23"/>
    <n v="0"/>
    <n v="0"/>
    <n v="0"/>
    <n v="0"/>
    <n v="10716.56"/>
    <n v="10716.56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19"/>
    <x v="12"/>
    <n v="2"/>
    <n v="2"/>
    <n v="37"/>
    <x v="5"/>
    <n v="26"/>
    <n v="50"/>
    <x v="0"/>
    <n v="3"/>
    <s v="4. USAC_DEBIT - USAC Administration (Debit to SM)"/>
    <n v="125"/>
    <x v="64"/>
    <n v="1346"/>
    <n v="2322.06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69.56"/>
    <n v="105.35"/>
    <n v="160.49"/>
    <n v="425.71"/>
    <n v="296.64"/>
    <n v="182.42"/>
    <n v="351.41"/>
    <n v="905.39"/>
    <n v="905.39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2"/>
    <x v="4"/>
    <x v="1"/>
    <n v="2"/>
    <n v="2"/>
    <n v="38"/>
    <x v="18"/>
    <n v="26"/>
    <n v="51"/>
    <x v="8"/>
    <n v="5"/>
    <s v="USAC_ADMIN CAP - Capital Allocations"/>
    <n v="136"/>
    <x v="88"/>
    <n v="253"/>
    <n v="-8250000"/>
    <n v="0"/>
    <n v="0"/>
    <n v="0"/>
    <n v="0"/>
    <n v="0"/>
    <n v="0"/>
    <n v="0"/>
    <n v="0"/>
    <n v="0"/>
    <n v="0"/>
    <n v="0"/>
    <n v="0"/>
    <n v="-469880"/>
    <n v="-469880"/>
    <n v="-896720"/>
    <n v="-880200"/>
    <n v="-551480"/>
    <n v="-1135200"/>
    <n v="-578000"/>
    <n v="-705200"/>
    <n v="-858000"/>
    <n v="-578000"/>
    <n v="-551480"/>
    <n v="-575960"/>
    <n v="0"/>
    <n v="-8250000"/>
    <s v="All Budget Divisions"/>
    <s v="CD-60 - Chief Executive Office"/>
    <x v="1"/>
    <s v="USF"/>
    <s v="Allocations"/>
    <s v="Allocations"/>
    <n v="-8250000"/>
    <s v="60-600-60.X00002"/>
    <s v="600-Chief Executive Office"/>
    <s v="600"/>
    <x v="88"/>
    <x v="0"/>
  </r>
  <r>
    <x v="5"/>
    <x v="10"/>
    <x v="1"/>
    <n v="2"/>
    <n v="2"/>
    <n v="46"/>
    <x v="3"/>
    <n v="26"/>
    <n v="59"/>
    <x v="2"/>
    <n v="2"/>
    <s v="2. EXP - Operating Expense"/>
    <n v="104"/>
    <x v="54"/>
    <n v="1311"/>
    <n v="0"/>
    <n v="0"/>
    <n v="0"/>
    <n v="0"/>
    <n v="0"/>
    <n v="0"/>
    <n v="0"/>
    <n v="0"/>
    <n v="0"/>
    <n v="0"/>
    <n v="0"/>
    <n v="0"/>
    <n v="6475.39"/>
    <n v="0"/>
    <n v="0"/>
    <n v="0"/>
    <n v="0"/>
    <n v="0"/>
    <n v="0"/>
    <n v="0"/>
    <n v="0"/>
    <n v="0"/>
    <n v="0"/>
    <n v="0"/>
    <n v="0"/>
    <n v="6475.39"/>
    <n v="0"/>
    <s v="All Budget Divisions"/>
    <s v="CD-90 - Information Technology"/>
    <x v="1"/>
    <s v="USF"/>
    <s v="Employee Expenses"/>
    <s v="Compensation and Benefits"/>
    <n v="-6475.39"/>
    <s v="90-922-90.68004"/>
    <s v="922-Technology Operations"/>
    <s v="922"/>
    <x v="54"/>
    <x v="0"/>
  </r>
  <r>
    <x v="0"/>
    <x v="3"/>
    <x v="3"/>
    <n v="2"/>
    <n v="2"/>
    <n v="46"/>
    <x v="3"/>
    <n v="26"/>
    <n v="59"/>
    <x v="2"/>
    <n v="2"/>
    <s v="2. EXP - Operating Expense"/>
    <n v="105"/>
    <x v="11"/>
    <n v="1504"/>
    <n v="44928.15"/>
    <n v="0"/>
    <n v="500"/>
    <n v="500"/>
    <n v="0"/>
    <n v="0"/>
    <n v="0"/>
    <n v="0"/>
    <n v="0"/>
    <n v="0"/>
    <n v="0"/>
    <n v="0"/>
    <n v="0"/>
    <n v="0"/>
    <n v="500"/>
    <n v="500"/>
    <n v="0"/>
    <n v="133.27000000000001"/>
    <n v="139.62"/>
    <n v="145.96"/>
    <n v="133.27000000000001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5"/>
    <x v="10"/>
    <x v="1"/>
    <n v="2"/>
    <n v="2"/>
    <n v="49"/>
    <x v="13"/>
    <n v="26"/>
    <n v="59"/>
    <x v="2"/>
    <n v="2"/>
    <s v="2. EXP - Operating Expense"/>
    <n v="107"/>
    <x v="12"/>
    <n v="1240"/>
    <n v="0"/>
    <n v="1553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53.13"/>
    <n v="0"/>
    <s v="All Budget Divisions"/>
    <s v="CD-42 - ACP (FCC Appropriated Program; formerly EBB)"/>
    <x v="0"/>
    <s v="FCC"/>
    <s v="Employee Expenses"/>
    <s v="Compensation and Benefits"/>
    <n v="-1553.13"/>
    <s v="90-403-42.68008"/>
    <s v="403-ACP (FCC Appropriated Program; formerly EBB)"/>
    <s v="403"/>
    <x v="12"/>
    <x v="0"/>
  </r>
  <r>
    <x v="0"/>
    <x v="14"/>
    <x v="8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5"/>
    <x v="4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6"/>
    <x v="12"/>
    <x v="6"/>
    <n v="2"/>
    <n v="2"/>
    <n v="46"/>
    <x v="3"/>
    <n v="26"/>
    <n v="59"/>
    <x v="2"/>
    <n v="2"/>
    <s v="2. EXP - Operating Expense"/>
    <n v="110"/>
    <x v="46"/>
    <n v="1675"/>
    <n v="29226.448295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226.448295999999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305"/>
    <n v="106798.36"/>
    <n v="12878.18"/>
    <n v="9865.83"/>
    <n v="10356.26"/>
    <n v="10821.72"/>
    <n v="10793.08"/>
    <n v="10282.32"/>
    <n v="10982.26"/>
    <n v="11033.34"/>
    <n v="10523.44"/>
    <n v="10596.49"/>
    <n v="10276.56"/>
    <n v="15098.55"/>
    <n v="12878.18"/>
    <n v="9865.83"/>
    <n v="10356.26"/>
    <n v="10821.72"/>
    <n v="10793.08"/>
    <n v="10282.32"/>
    <n v="10982.26"/>
    <n v="11033.34"/>
    <n v="10523.44"/>
    <n v="10596.49"/>
    <n v="-1334.56"/>
    <n v="0"/>
    <n v="133508.03"/>
    <n v="106798.36"/>
    <s v="All Budget Divisions"/>
    <s v="CD-90 - Information Technology"/>
    <x v="1"/>
    <s v="USF"/>
    <s v="Employee Expenses"/>
    <s v="Compensation and Benefits"/>
    <n v="-26709.67"/>
    <s v="90-919-90.66000"/>
    <s v="919-Database Administration"/>
    <s v="919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98"/>
    <n v="252355.89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22585.439999999999"/>
    <n v="21558.82"/>
    <n v="22585.439999999999"/>
    <n v="23427.119999999999"/>
    <n v="19285.97"/>
    <n v="13848.67"/>
    <n v="8872.16"/>
    <n v="5086.7"/>
    <n v="13157.7"/>
    <n v="101947.87"/>
    <n v="101947.87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0"/>
    <x v="13"/>
    <x v="7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7"/>
    <x v="10"/>
    <n v="2"/>
    <n v="2"/>
    <n v="40"/>
    <x v="4"/>
    <n v="26"/>
    <n v="53"/>
    <x v="3"/>
    <n v="2"/>
    <s v="2. EXP - Operating Expense"/>
    <n v="97"/>
    <x v="16"/>
    <n v="1378"/>
    <n v="10049.9"/>
    <n v="0"/>
    <n v="642.9"/>
    <n v="816"/>
    <n v="850.75"/>
    <n v="598.29999999999995"/>
    <n v="450.9"/>
    <n v="478.9"/>
    <n v="239.3"/>
    <n v="1583.58"/>
    <n v="0"/>
    <n v="0"/>
    <n v="0"/>
    <n v="0"/>
    <n v="642.9"/>
    <n v="774"/>
    <n v="919"/>
    <n v="621"/>
    <n v="706"/>
    <n v="886"/>
    <n v="1251"/>
    <n v="465"/>
    <n v="1750"/>
    <n v="1015"/>
    <n v="1020"/>
    <n v="642.9"/>
    <n v="642.9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4"/>
    <x v="9"/>
    <x v="1"/>
    <n v="2"/>
    <n v="2"/>
    <n v="45"/>
    <x v="6"/>
    <n v="26"/>
    <n v="58"/>
    <x v="4"/>
    <n v="2"/>
    <s v="2. EXP - Operating Expense"/>
    <n v="100"/>
    <x v="18"/>
    <n v="1013"/>
    <n v="1822762.4007999999"/>
    <n v="154460.24"/>
    <n v="141055.09"/>
    <n v="159444.95000000001"/>
    <n v="100702.1"/>
    <n v="130208.52"/>
    <n v="126929.89"/>
    <n v="148736.07999999999"/>
    <n v="146894.32"/>
    <n v="150935.35"/>
    <n v="173753.68"/>
    <n v="160206.70000000001"/>
    <n v="173649.11"/>
    <n v="160013.4932"/>
    <n v="146099.2764"/>
    <n v="146099.2764"/>
    <n v="153056.3848"/>
    <n v="160013.4932"/>
    <n v="139142.16800000001"/>
    <n v="160013.4932"/>
    <n v="153056.3848"/>
    <n v="146099.2764"/>
    <n v="160013.4932"/>
    <n v="146099.2764"/>
    <n v="153056.3848"/>
    <n v="1766976.03"/>
    <n v="1822762.4007999999"/>
    <s v="All Budget Divisions"/>
    <s v="CD-80 - Audit and Assurance"/>
    <x v="1"/>
    <s v="USF"/>
    <s v="Employee Expenses"/>
    <s v="Compensation and Benefits"/>
    <n v="55786.370799999997"/>
    <s v="80-854-80.68000"/>
    <s v="854-Payment Quality Assurance"/>
    <s v="854"/>
    <x v="18"/>
    <x v="3"/>
  </r>
  <r>
    <x v="0"/>
    <x v="13"/>
    <x v="7"/>
    <n v="2"/>
    <n v="2"/>
    <n v="39"/>
    <x v="1"/>
    <n v="26"/>
    <n v="52"/>
    <x v="1"/>
    <n v="2"/>
    <s v="2. EXP - Operating Expense"/>
    <n v="100"/>
    <x v="18"/>
    <n v="1512"/>
    <n v="516583.7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5812.33"/>
    <n v="47894.71"/>
    <n v="43729.96"/>
    <n v="45812.33"/>
    <n v="45812.33"/>
    <n v="43729.96"/>
    <n v="47894.71"/>
    <n v="195897.37"/>
    <n v="195897.37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0"/>
    <x v="13"/>
    <x v="7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17"/>
    <x v="10"/>
    <n v="2"/>
    <n v="2"/>
    <n v="45"/>
    <x v="6"/>
    <n v="26"/>
    <n v="58"/>
    <x v="4"/>
    <n v="2"/>
    <s v="2. EXP - Operating Expense"/>
    <n v="57"/>
    <x v="22"/>
    <n v="1423"/>
    <n v="205802.25"/>
    <n v="2425.5"/>
    <n v="6945.75"/>
    <n v="12789"/>
    <n v="6063.75"/>
    <n v="0"/>
    <n v="0"/>
    <n v="-31815"/>
    <n v="0"/>
    <n v="0"/>
    <n v="0"/>
    <n v="0"/>
    <n v="0"/>
    <n v="2425.5"/>
    <n v="6945.75"/>
    <n v="10359"/>
    <n v="17372"/>
    <n v="14098"/>
    <n v="11284"/>
    <n v="24306"/>
    <n v="31854"/>
    <n v="17309"/>
    <n v="22689"/>
    <n v="21924"/>
    <n v="25236"/>
    <n v="9371.25"/>
    <n v="9371.25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0"/>
    <x v="0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5"/>
    <x v="15"/>
    <x v="5"/>
    <n v="2"/>
    <n v="2"/>
    <n v="33"/>
    <x v="20"/>
    <n v="26"/>
    <n v="58"/>
    <x v="4"/>
    <n v="2"/>
    <s v="2. EXP - Operating Expense"/>
    <n v="64"/>
    <x v="23"/>
    <n v="1218"/>
    <n v="1681669.24"/>
    <n v="188057.08"/>
    <n v="127080.75"/>
    <n v="104725.55"/>
    <n v="209295.93"/>
    <n v="187824.29"/>
    <n v="165435.38"/>
    <n v="184866.86"/>
    <n v="260019.56"/>
    <n v="126499.83"/>
    <n v="153923.76"/>
    <n v="-6764.75"/>
    <n v="-19295"/>
    <n v="188057.08"/>
    <n v="127080.75"/>
    <n v="104725.55"/>
    <n v="209295.93"/>
    <n v="187824.29"/>
    <n v="165435.38"/>
    <n v="184866.86"/>
    <n v="260019.56"/>
    <n v="126499.83"/>
    <n v="153923.76"/>
    <n v="-6764.75"/>
    <n v="-19295"/>
    <n v="1681669.24"/>
    <n v="1681669.24"/>
    <s v="All Budget Divisions"/>
    <s v="CD-10 - Contributors/499"/>
    <x v="1"/>
    <s v="USF"/>
    <s v="Professional Services"/>
    <s v="Outsourced Audits"/>
    <n v="0"/>
    <s v="80-800-10.64860"/>
    <s v="800-Audit and Assurance"/>
    <s v="800"/>
    <x v="23"/>
    <x v="10"/>
  </r>
  <r>
    <x v="5"/>
    <x v="15"/>
    <x v="5"/>
    <n v="2"/>
    <n v="2"/>
    <n v="38"/>
    <x v="18"/>
    <n v="26"/>
    <n v="51"/>
    <x v="8"/>
    <n v="2"/>
    <s v="2. EXP - Operating Expense"/>
    <n v="83"/>
    <x v="13"/>
    <n v="1137"/>
    <n v="32415.47"/>
    <n v="3363.85"/>
    <n v="2585.3000000000002"/>
    <n v="2702.26"/>
    <n v="2819.22"/>
    <n v="2817.28"/>
    <n v="2689.05"/>
    <n v="2866.18"/>
    <n v="4960.0200000000004"/>
    <n v="1697.11"/>
    <n v="1524.07"/>
    <n v="1442.47"/>
    <n v="2948.66"/>
    <n v="3363.85"/>
    <n v="2585.3000000000002"/>
    <n v="2702.26"/>
    <n v="2819.22"/>
    <n v="2817.28"/>
    <n v="2689.05"/>
    <n v="2866.18"/>
    <n v="4960.0200000000004"/>
    <n v="1697.11"/>
    <n v="1524.07"/>
    <n v="1442.47"/>
    <n v="2948.66"/>
    <n v="32415.47"/>
    <n v="32415.47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5"/>
    <x v="15"/>
    <x v="5"/>
    <n v="2"/>
    <n v="2"/>
    <n v="54"/>
    <x v="15"/>
    <n v="26"/>
    <n v="59"/>
    <x v="2"/>
    <n v="2"/>
    <s v="2. EXP - Operating Expense"/>
    <n v="83"/>
    <x v="1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9"/>
    <x v="12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3"/>
    <x v="3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421"/>
    <n v="0"/>
    <n v="0"/>
    <n v="-14.43"/>
    <n v="-43.26"/>
    <n v="-219"/>
    <n v="-344.71"/>
    <n v="0.62"/>
    <n v="-71.209999999999994"/>
    <n v="-641.4"/>
    <n v="6.25"/>
    <n v="-279.33"/>
    <n v="-210.7"/>
    <n v="130.16999999999999"/>
    <n v="0"/>
    <n v="0"/>
    <n v="0"/>
    <n v="0"/>
    <n v="0"/>
    <n v="0"/>
    <n v="0"/>
    <n v="0"/>
    <n v="0"/>
    <n v="0"/>
    <n v="0"/>
    <n v="0"/>
    <n v="-1687"/>
    <n v="0"/>
    <s v="All Budget Divisions"/>
    <s v="CD-90 - Information Technology"/>
    <x v="1"/>
    <s v="USF"/>
    <s v="Employee Expenses"/>
    <s v="Compensation and Benefits"/>
    <n v="1687"/>
    <s v="90-919-90.62309"/>
    <s v="919-Database Administration"/>
    <s v="919"/>
    <x v="47"/>
    <x v="0"/>
  </r>
  <r>
    <x v="0"/>
    <x v="5"/>
    <x v="4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2"/>
    <x v="2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14"/>
    <x v="8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2"/>
    <x v="2"/>
    <n v="2"/>
    <n v="2"/>
    <n v="40"/>
    <x v="4"/>
    <n v="26"/>
    <n v="53"/>
    <x v="3"/>
    <n v="2"/>
    <s v="2. EXP - Operating Expense"/>
    <n v="24"/>
    <x v="3"/>
    <n v="1378"/>
    <n v="59190.34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5401.85"/>
    <n v="5156.3100000000004"/>
    <n v="5401.85"/>
    <n v="5647.38"/>
    <n v="5156.3100000000004"/>
    <n v="5401.85"/>
    <n v="5401.85"/>
    <n v="5156.3100000000004"/>
    <n v="5647.38"/>
    <n v="10819.25"/>
    <n v="10819.25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13"/>
    <x v="7"/>
    <n v="2"/>
    <n v="2"/>
    <n v="53"/>
    <x v="16"/>
    <n v="26"/>
    <n v="59"/>
    <x v="2"/>
    <n v="2"/>
    <s v="2. EXP - Operating Expense"/>
    <n v="24"/>
    <x v="3"/>
    <n v="1491"/>
    <n v="23593.16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2315.08"/>
    <n v="2420.31"/>
    <n v="2209.85"/>
    <n v="2315.08"/>
    <n v="2315.08"/>
    <n v="2209.85"/>
    <n v="2420.31"/>
    <n v="7387.6"/>
    <n v="7387.6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18"/>
    <x v="11"/>
    <n v="2"/>
    <n v="2"/>
    <n v="55"/>
    <x v="9"/>
    <n v="26"/>
    <n v="59"/>
    <x v="2"/>
    <n v="2"/>
    <s v="2. EXP - Operating Expense"/>
    <n v="26"/>
    <x v="51"/>
    <n v="1505"/>
    <n v="397015.35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29957.16"/>
    <n v="32952.879999999997"/>
    <n v="32952.879999999997"/>
    <n v="31455.02"/>
    <n v="32952.879999999997"/>
    <n v="34450.730000000003"/>
    <n v="31455.02"/>
    <n v="32952.879999999997"/>
    <n v="32952.879999999997"/>
    <n v="31455.02"/>
    <n v="34450.730000000003"/>
    <n v="39027.269999999997"/>
    <n v="39027.269999999997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265"/>
    <n v="41969.838000000003"/>
    <n v="4034.56"/>
    <n v="4174.96"/>
    <n v="4096.25"/>
    <n v="4180.9799999999996"/>
    <n v="4116.07"/>
    <n v="4116.07"/>
    <n v="1477.99"/>
    <n v="3543.46"/>
    <n v="3670.99"/>
    <n v="3475.09"/>
    <n v="3285.33"/>
    <n v="3391.16"/>
    <n v="4034.56"/>
    <n v="4174.96"/>
    <n v="4096.25"/>
    <n v="4180.9799999999996"/>
    <n v="4116.07"/>
    <n v="4116.07"/>
    <n v="3005.8470000000002"/>
    <n v="2744.4690000000001"/>
    <n v="2875.1579999999999"/>
    <n v="3005.8470000000002"/>
    <n v="2613.7800000000002"/>
    <n v="3005.8470000000002"/>
    <n v="24718.89"/>
    <n v="24718.89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98"/>
    <n v="28582.76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2933.69"/>
    <n v="2933.69"/>
    <n v="1548.16"/>
    <n v="1621.88"/>
    <n v="1621.88"/>
    <n v="1548.16"/>
    <n v="1695.61"/>
    <n v="20547.07"/>
    <n v="20547.07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18"/>
    <x v="11"/>
    <n v="2"/>
    <n v="2"/>
    <n v="34"/>
    <x v="7"/>
    <n v="26"/>
    <n v="47"/>
    <x v="5"/>
    <n v="2"/>
    <s v="2. EXP - Operating Expense"/>
    <n v="29"/>
    <x v="4"/>
    <n v="1335"/>
    <n v="709983.56"/>
    <n v="60676.51"/>
    <n v="55714.95"/>
    <n v="59857.95"/>
    <n v="61060.89"/>
    <n v="59003.5"/>
    <n v="60909.36"/>
    <n v="63879.17"/>
    <n v="59285.31"/>
    <n v="63868.68"/>
    <n v="0"/>
    <n v="0"/>
    <n v="0"/>
    <n v="60676.51"/>
    <n v="54335.32"/>
    <n v="59768.85"/>
    <n v="59768.85"/>
    <n v="57052.08"/>
    <n v="59768.85"/>
    <n v="62485.62"/>
    <n v="57052.08"/>
    <n v="59768.85"/>
    <n v="59768.85"/>
    <n v="57052.08"/>
    <n v="62485.62"/>
    <n v="60676.51"/>
    <n v="60676.51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6"/>
    <x v="1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2"/>
    <x v="2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7"/>
    <x v="10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5"/>
    <x v="4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3"/>
    <x v="3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13"/>
    <x v="7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4"/>
    <x v="9"/>
    <x v="1"/>
    <n v="2"/>
    <n v="2"/>
    <n v="46"/>
    <x v="3"/>
    <n v="26"/>
    <n v="59"/>
    <x v="2"/>
    <n v="2"/>
    <s v="2. EXP - Operating Expense"/>
    <n v="146"/>
    <x v="5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0"/>
    <x v="0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5"/>
    <x v="16"/>
    <x v="9"/>
    <n v="2"/>
    <n v="2"/>
    <n v="42"/>
    <x v="11"/>
    <n v="26"/>
    <n v="55"/>
    <x v="6"/>
    <n v="2"/>
    <s v="2. EXP - Operating Expense"/>
    <n v="114"/>
    <x v="9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6"/>
    <x v="1"/>
    <n v="2"/>
    <n v="2"/>
    <n v="35"/>
    <x v="12"/>
    <n v="26"/>
    <n v="48"/>
    <x v="7"/>
    <n v="3"/>
    <s v="4. USAC_DEBIT - USAC Administration (Debit to SM)"/>
    <n v="125"/>
    <x v="64"/>
    <n v="1340"/>
    <n v="11289.29"/>
    <n v="357.98"/>
    <n v="348.34"/>
    <n v="706.84"/>
    <n v="419.07"/>
    <n v="291.01"/>
    <n v="202.18"/>
    <n v="306.22000000000003"/>
    <n v="400.3"/>
    <n v="269.41000000000003"/>
    <n v="0"/>
    <n v="0"/>
    <n v="0"/>
    <n v="894.25"/>
    <n v="480.31"/>
    <n v="758.78"/>
    <n v="1645.16"/>
    <n v="952.06"/>
    <n v="1673.21"/>
    <n v="443.36"/>
    <n v="503.23"/>
    <n v="1334.87"/>
    <n v="930.17"/>
    <n v="571.99"/>
    <n v="1101.9000000000001"/>
    <n v="3301.35"/>
    <n v="8685.23"/>
    <s v="All Budget Divisions"/>
    <s v="BD-30 - High Cost"/>
    <x v="4"/>
    <s v="USF"/>
    <s v="Allocations"/>
    <s v="Allocations"/>
    <n v="5383.88"/>
    <s v="30-300-30.90240"/>
    <s v="300-High Cost"/>
    <s v="300"/>
    <x v="64"/>
    <x v="0"/>
  </r>
  <r>
    <x v="2"/>
    <x v="4"/>
    <x v="1"/>
    <n v="2"/>
    <n v="2"/>
    <n v="35"/>
    <x v="12"/>
    <n v="26"/>
    <n v="48"/>
    <x v="7"/>
    <n v="3"/>
    <s v="4. USAC_DEBIT - USAC Administration (Debit to SM)"/>
    <n v="128"/>
    <x v="66"/>
    <n v="234"/>
    <n v="137185.69750000001"/>
    <n v="5578.71"/>
    <n v="4927.4799999999996"/>
    <n v="9138.0499999999993"/>
    <n v="6617.6"/>
    <n v="7024.54"/>
    <n v="5879.68"/>
    <n v="8830.2900000000009"/>
    <n v="26076.53"/>
    <n v="6096.69"/>
    <n v="8491.5400000000009"/>
    <n v="8642.9599999999991"/>
    <n v="6785.14"/>
    <n v="12145.982400000001"/>
    <n v="14447.726000000001"/>
    <n v="10130.883099999999"/>
    <n v="5851.23"/>
    <n v="7958.5645000000004"/>
    <n v="10508.2634"/>
    <n v="13280.3634"/>
    <n v="14335.260899999999"/>
    <n v="10367.524600000001"/>
    <n v="15882.0245"/>
    <n v="10355.9067"/>
    <n v="11921.968000000001"/>
    <n v="104089.21"/>
    <n v="137185.69750000001"/>
    <s v="All Budget Divisions"/>
    <s v="BD-30 - High Cost"/>
    <x v="4"/>
    <s v="USF"/>
    <s v="Allocations"/>
    <s v="Allocations"/>
    <n v="33096.487500000003"/>
    <s v="30-300-30.90260"/>
    <s v="300-High Cost"/>
    <s v="300"/>
    <x v="66"/>
    <x v="0"/>
  </r>
  <r>
    <x v="0"/>
    <x v="19"/>
    <x v="12"/>
    <n v="2"/>
    <n v="2"/>
    <n v="36"/>
    <x v="14"/>
    <n v="26"/>
    <n v="49"/>
    <x v="10"/>
    <n v="3"/>
    <s v="4. USAC_DEBIT - USAC Administration (Debit to SM)"/>
    <n v="128"/>
    <x v="66"/>
    <n v="1341"/>
    <n v="48296.03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3486.1"/>
    <n v="4422.24"/>
    <n v="4338.8100000000004"/>
    <n v="4305.8900000000003"/>
    <n v="4177.07"/>
    <n v="3925.83"/>
    <n v="3951.64"/>
    <n v="27596.79"/>
    <n v="27596.79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5"/>
    <x v="15"/>
    <x v="5"/>
    <n v="2"/>
    <n v="2"/>
    <n v="56"/>
    <x v="22"/>
    <n v="26"/>
    <n v="57"/>
    <x v="13"/>
    <n v="3"/>
    <s v="4. USAC_DEBIT - USAC Administration (Debit to SM)"/>
    <n v="129"/>
    <x v="6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6"/>
    <x v="1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6"/>
    <x v="9"/>
    <n v="2"/>
    <n v="2"/>
    <n v="33"/>
    <x v="20"/>
    <n v="26"/>
    <n v="55"/>
    <x v="6"/>
    <n v="2"/>
    <s v="2. EXP - Operating Expense"/>
    <n v="105"/>
    <x v="11"/>
    <n v="1110"/>
    <n v="1800"/>
    <n v="0"/>
    <n v="0"/>
    <n v="0"/>
    <n v="0"/>
    <n v="500"/>
    <n v="800"/>
    <n v="0"/>
    <n v="500"/>
    <n v="0"/>
    <n v="0"/>
    <n v="500"/>
    <n v="45936.81"/>
    <n v="0"/>
    <n v="0"/>
    <n v="0"/>
    <n v="0"/>
    <n v="500"/>
    <n v="800"/>
    <n v="0"/>
    <n v="500"/>
    <n v="0"/>
    <n v="0"/>
    <n v="0"/>
    <n v="0"/>
    <n v="48236.81"/>
    <n v="1800"/>
    <s v="All Budget Divisions"/>
    <s v="CD-10 - Contributors/499"/>
    <x v="1"/>
    <s v="USF"/>
    <s v="Employee Expenses"/>
    <s v="Compensation and Benefits"/>
    <n v="-46436.81"/>
    <s v="10-110-10.68005"/>
    <s v="110-Contributors"/>
    <s v="110"/>
    <x v="11"/>
    <x v="3"/>
  </r>
  <r>
    <x v="0"/>
    <x v="3"/>
    <x v="3"/>
    <n v="2"/>
    <n v="2"/>
    <n v="54"/>
    <x v="15"/>
    <n v="26"/>
    <n v="59"/>
    <x v="2"/>
    <n v="2"/>
    <s v="2. EXP - Operating Expense"/>
    <n v="105"/>
    <x v="11"/>
    <n v="1507"/>
    <n v="26791.3"/>
    <n v="0"/>
    <n v="0"/>
    <n v="0"/>
    <n v="0"/>
    <n v="0"/>
    <n v="0"/>
    <n v="0"/>
    <n v="500"/>
    <n v="500"/>
    <n v="0"/>
    <n v="0"/>
    <n v="0"/>
    <n v="0"/>
    <n v="0"/>
    <n v="0"/>
    <n v="0"/>
    <n v="84.81"/>
    <n v="88.85"/>
    <n v="92.88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7"/>
    <x v="5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6"/>
    <x v="12"/>
    <x v="6"/>
    <n v="2"/>
    <n v="2"/>
    <n v="49"/>
    <x v="13"/>
    <n v="26"/>
    <n v="52"/>
    <x v="1"/>
    <n v="2"/>
    <s v="2. EXP - Operating Expense"/>
    <n v="107"/>
    <x v="12"/>
    <n v="15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5"/>
    <x v="16"/>
    <x v="9"/>
    <n v="2"/>
    <n v="2"/>
    <n v="42"/>
    <x v="11"/>
    <n v="26"/>
    <n v="55"/>
    <x v="6"/>
    <n v="2"/>
    <s v="2. EXP - Operating Expense"/>
    <n v="108"/>
    <x v="3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3"/>
    <x v="3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1"/>
    <x v="1"/>
    <x v="1"/>
    <n v="2"/>
    <n v="2"/>
    <n v="52"/>
    <x v="10"/>
    <n v="26"/>
    <n v="59"/>
    <x v="2"/>
    <n v="2"/>
    <s v="2. EXP - Operating Expense"/>
    <n v="100"/>
    <x v="18"/>
    <n v="599"/>
    <n v="812355.23199999996"/>
    <n v="56449.11"/>
    <n v="54529.8"/>
    <n v="62505.26"/>
    <n v="45059.08"/>
    <n v="46575.61"/>
    <n v="46400.6"/>
    <n v="44508.54"/>
    <n v="44946.26"/>
    <n v="42841.4"/>
    <n v="41213.300000000003"/>
    <n v="43175.83"/>
    <n v="43489.32"/>
    <n v="65613.307199999996"/>
    <n v="62488.864000000001"/>
    <n v="71862.193599999999"/>
    <n v="65613.307199999996"/>
    <n v="68737.750400000004"/>
    <n v="68737.750400000004"/>
    <n v="65613.307199999996"/>
    <n v="71862.193599999999"/>
    <n v="68737.750400000004"/>
    <n v="65613.307199999996"/>
    <n v="68737.750400000004"/>
    <n v="68737.750400000004"/>
    <n v="571694.11"/>
    <n v="812355.23199999996"/>
    <s v="All Budget Divisions"/>
    <s v="DA-30 - High Cost (DA)"/>
    <x v="4"/>
    <s v="USF"/>
    <s v="Employee Expenses"/>
    <s v="Compensation and Benefits"/>
    <n v="240661.122"/>
    <s v="90-902-30.68000"/>
    <s v="902-Business Relationship Management"/>
    <s v="902"/>
    <x v="18"/>
    <x v="3"/>
  </r>
  <r>
    <x v="3"/>
    <x v="8"/>
    <x v="1"/>
    <n v="2"/>
    <n v="2"/>
    <n v="34"/>
    <x v="7"/>
    <n v="26"/>
    <n v="47"/>
    <x v="5"/>
    <n v="2"/>
    <s v="2. EXP - Operating Expense"/>
    <n v="100"/>
    <x v="18"/>
    <n v="671"/>
    <n v="6225692.3679999998"/>
    <n v="473158.75"/>
    <n v="436993.78"/>
    <n v="518543.1"/>
    <n v="437569.92"/>
    <n v="500053.64"/>
    <n v="465084.4"/>
    <n v="447336.76"/>
    <n v="500785.53"/>
    <n v="443091.51"/>
    <n v="461250.88"/>
    <n v="465199.85"/>
    <n v="457386.04"/>
    <n v="526982.29760000005"/>
    <n v="479074.81599999999"/>
    <n v="550936.03839999996"/>
    <n v="479074.81599999999"/>
    <n v="550936.03839999996"/>
    <n v="528854.29760000005"/>
    <n v="506052.55680000002"/>
    <n v="553240.03839999996"/>
    <n v="503028.55680000002"/>
    <n v="523972.69760000001"/>
    <n v="523671.73759999999"/>
    <n v="499868.4768"/>
    <n v="5606454.1600000001"/>
    <n v="6225692.3679999998"/>
    <s v="All Budget Divisions"/>
    <s v="BD-20 - Schools &amp; Libraries"/>
    <x v="3"/>
    <s v="USF"/>
    <s v="Employee Expenses"/>
    <s v="Compensation and Benefits"/>
    <n v="619238.20799999998"/>
    <s v="20-200-20.68000"/>
    <s v="200-Schools &amp; Libraries"/>
    <s v="200"/>
    <x v="18"/>
    <x v="3"/>
  </r>
  <r>
    <x v="1"/>
    <x v="1"/>
    <x v="1"/>
    <n v="2"/>
    <n v="2"/>
    <n v="53"/>
    <x v="16"/>
    <n v="26"/>
    <n v="59"/>
    <x v="2"/>
    <n v="2"/>
    <s v="2. EXP - Operating Expense"/>
    <n v="102"/>
    <x v="44"/>
    <n v="640"/>
    <n v="0"/>
    <n v="0"/>
    <n v="0"/>
    <n v="0"/>
    <n v="-2423.52"/>
    <n v="-1607.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30.9"/>
    <n v="0"/>
    <s v="All Budget Divisions"/>
    <s v="DA-40 - Lifeline (DA)"/>
    <x v="5"/>
    <s v="USF"/>
    <s v="Employee Expenses"/>
    <s v="Compensation and Benefits"/>
    <n v="4030.9"/>
    <s v="90-917-40.68002"/>
    <s v="917-IT Lifeline Support"/>
    <s v="917"/>
    <x v="44"/>
    <x v="0"/>
  </r>
  <r>
    <x v="3"/>
    <x v="8"/>
    <x v="1"/>
    <n v="2"/>
    <n v="2"/>
    <n v="52"/>
    <x v="10"/>
    <n v="26"/>
    <n v="54"/>
    <x v="11"/>
    <n v="2"/>
    <s v="2. EXP - Operating Expense"/>
    <n v="103"/>
    <x v="45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0"/>
    <x v="14"/>
    <x v="8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9"/>
    <x v="12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14"/>
    <x v="8"/>
    <n v="2"/>
    <n v="2"/>
    <n v="46"/>
    <x v="3"/>
    <n v="26"/>
    <n v="59"/>
    <x v="2"/>
    <n v="2"/>
    <s v="2. EXP - Operating Expense"/>
    <n v="79"/>
    <x v="101"/>
    <n v="1449"/>
    <n v="88536.55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132.74"/>
    <n v="7132.74"/>
    <n v="10075.370000000001"/>
    <n v="7133"/>
    <n v="7133"/>
    <n v="7133"/>
    <n v="7133"/>
    <n v="60004.55"/>
    <n v="60004.55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1"/>
    <x v="1"/>
    <x v="1"/>
    <n v="2"/>
    <n v="2"/>
    <n v="36"/>
    <x v="14"/>
    <n v="26"/>
    <n v="49"/>
    <x v="10"/>
    <n v="2"/>
    <s v="2. EXP - Operating Expense"/>
    <n v="83"/>
    <x v="13"/>
    <n v="458"/>
    <n v="501111.27380000002"/>
    <n v="52355.78"/>
    <n v="43455.18"/>
    <n v="45952.55"/>
    <n v="40010.480000000003"/>
    <n v="42619.75"/>
    <n v="42864.49"/>
    <n v="39773.82"/>
    <n v="44452.71"/>
    <n v="48712.5"/>
    <n v="42488.15"/>
    <n v="43378.9"/>
    <n v="62928.25"/>
    <n v="52894.411500000002"/>
    <n v="40923.8007"/>
    <n v="45291.088900000002"/>
    <n v="41337.775800000003"/>
    <n v="43306.241300000002"/>
    <n v="43306.241300000002"/>
    <n v="41337.775800000003"/>
    <n v="43832.0622"/>
    <n v="40370.7857"/>
    <n v="37018.604099999997"/>
    <n v="34992.0602"/>
    <n v="36500.426299999999"/>
    <n v="548992.56000000006"/>
    <n v="501111.27380000002"/>
    <s v="All Budget Divisions"/>
    <s v="BD-40 - Lifeline"/>
    <x v="5"/>
    <s v="USF"/>
    <s v="Employee Expenses"/>
    <s v="Compensation and Benefits"/>
    <n v="-47881.286200000002"/>
    <s v="40-400-40.66000"/>
    <s v="400-Lifeline"/>
    <s v="400"/>
    <x v="13"/>
    <x v="3"/>
  </r>
  <r>
    <x v="0"/>
    <x v="13"/>
    <x v="7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1"/>
    <x v="6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12375"/>
    <n v="1237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3"/>
    <x v="7"/>
    <n v="2"/>
    <n v="2"/>
    <n v="42"/>
    <x v="11"/>
    <n v="26"/>
    <n v="55"/>
    <x v="6"/>
    <n v="2"/>
    <s v="2. EXP - Operating Expense"/>
    <n v="97"/>
    <x v="16"/>
    <n v="1398"/>
    <n v="29381.66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2449"/>
    <n v="2449"/>
    <n v="2449"/>
    <n v="2449"/>
    <n v="2449"/>
    <n v="2449"/>
    <n v="2449"/>
    <n v="12238.66"/>
    <n v="12238.66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6"/>
    <x v="12"/>
    <x v="6"/>
    <n v="2"/>
    <n v="2"/>
    <n v="35"/>
    <x v="12"/>
    <n v="26"/>
    <n v="48"/>
    <x v="7"/>
    <n v="2"/>
    <s v="2. EXP - Operating Expense"/>
    <n v="98"/>
    <x v="17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14"/>
    <x v="8"/>
    <n v="2"/>
    <n v="2"/>
    <n v="40"/>
    <x v="4"/>
    <n v="26"/>
    <n v="53"/>
    <x v="3"/>
    <n v="2"/>
    <s v="2. EXP - Operating Expense"/>
    <n v="57"/>
    <x v="22"/>
    <n v="1378"/>
    <n v="45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3332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11"/>
    <x v="6"/>
    <n v="2"/>
    <n v="2"/>
    <n v="46"/>
    <x v="3"/>
    <n v="26"/>
    <n v="59"/>
    <x v="2"/>
    <n v="2"/>
    <s v="2. EXP - Operating Expense"/>
    <n v="57"/>
    <x v="22"/>
    <n v="1477"/>
    <n v="4779823.7300000004"/>
    <n v="70333.33"/>
    <n v="70333.33"/>
    <n v="70333.33"/>
    <n v="70333.33"/>
    <n v="69333.33"/>
    <n v="69333.33"/>
    <n v="69333.33"/>
    <n v="69333.33"/>
    <n v="69333.33"/>
    <n v="0"/>
    <n v="0"/>
    <n v="0"/>
    <n v="144753.45000000001"/>
    <n v="181408.31"/>
    <n v="185404.57"/>
    <n v="108187.66"/>
    <n v="127979.81"/>
    <n v="109538.45"/>
    <n v="315760.09999999998"/>
    <n v="474062.86"/>
    <n v="474062.86"/>
    <n v="531554.11"/>
    <n v="456197.51"/>
    <n v="1670914.04"/>
    <n v="627999.97"/>
    <n v="2121158.0699999998"/>
    <s v="All Budget Divisions"/>
    <s v="CD-90 - Information Technology"/>
    <x v="1"/>
    <s v="USF"/>
    <s v="Professional Services"/>
    <s v="Other Professional Services"/>
    <n v="1493158.1"/>
    <s v="90-910-90.64800"/>
    <s v="910-Enterprise Technology Development"/>
    <s v="910"/>
    <x v="22"/>
    <x v="9"/>
  </r>
  <r>
    <x v="0"/>
    <x v="2"/>
    <x v="2"/>
    <n v="2"/>
    <n v="2"/>
    <n v="46"/>
    <x v="3"/>
    <n v="26"/>
    <n v="59"/>
    <x v="2"/>
    <n v="2"/>
    <s v="2. EXP - Operating Expense"/>
    <n v="57"/>
    <x v="22"/>
    <n v="1493"/>
    <n v="9500.01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0"/>
    <n v="0"/>
    <n v="0"/>
    <n v="0"/>
    <n v="0"/>
    <n v="0"/>
    <n v="0"/>
    <n v="0"/>
    <n v="0"/>
    <n v="9500.01"/>
    <n v="9500.01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0"/>
    <x v="0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5"/>
    <x v="16"/>
    <x v="9"/>
    <n v="2"/>
    <n v="2"/>
    <n v="36"/>
    <x v="14"/>
    <n v="26"/>
    <n v="49"/>
    <x v="10"/>
    <n v="2"/>
    <s v="2. EXP - Operating Expense"/>
    <n v="70"/>
    <x v="37"/>
    <n v="1121"/>
    <n v="452615.94"/>
    <n v="135456.09"/>
    <n v="56935.56"/>
    <n v="27679.91"/>
    <n v="47547.51"/>
    <n v="11799.07"/>
    <n v="40067.949999999997"/>
    <n v="36705.97"/>
    <n v="43647.74"/>
    <n v="26491.26"/>
    <n v="43702.28"/>
    <n v="91119.46"/>
    <n v="53195.09"/>
    <n v="135456.09"/>
    <n v="56935.56"/>
    <n v="27679.91"/>
    <n v="47547.51"/>
    <n v="11799.07"/>
    <n v="40067.949999999997"/>
    <n v="36705.97"/>
    <n v="43647.74"/>
    <n v="26491.26"/>
    <n v="43702.28"/>
    <n v="-17417.400000000001"/>
    <n v="0"/>
    <n v="614347.89"/>
    <n v="452615.94"/>
    <s v="All Budget Divisions"/>
    <s v="BD-40 - Lifeline"/>
    <x v="5"/>
    <s v="USF"/>
    <s v="Professional Services"/>
    <s v="Third Party Identity Verification"/>
    <n v="-161731.95000000001"/>
    <s v="40-400-40.64880"/>
    <s v="400-Lifeline"/>
    <s v="400"/>
    <x v="37"/>
    <x v="11"/>
  </r>
  <r>
    <x v="0"/>
    <x v="5"/>
    <x v="4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5"/>
    <x v="15"/>
    <x v="5"/>
    <n v="2"/>
    <n v="2"/>
    <n v="46"/>
    <x v="3"/>
    <n v="26"/>
    <n v="59"/>
    <x v="2"/>
    <n v="2"/>
    <s v="2. EXP - Operating Expense"/>
    <n v="39"/>
    <x v="2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4"/>
    <x v="8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696.56"/>
    <n v="74.7"/>
    <n v="2069.1999999999998"/>
    <n v="1000.98"/>
    <n v="1000.98"/>
    <n v="1000.98"/>
    <n v="2164.42"/>
    <n v="2957.64"/>
    <n v="2957.64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2"/>
    <x v="2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7"/>
    <x v="5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9"/>
    <x v="12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0"/>
    <x v="0"/>
    <n v="2"/>
    <n v="2"/>
    <n v="34"/>
    <x v="7"/>
    <n v="26"/>
    <n v="47"/>
    <x v="5"/>
    <n v="2"/>
    <s v="2. EXP - Operating Expense"/>
    <n v="45"/>
    <x v="19"/>
    <n v="1335"/>
    <n v="31451.7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3325.5"/>
    <n v="895"/>
    <n v="1710"/>
    <n v="0"/>
    <n v="0"/>
    <n v="0"/>
    <n v="0"/>
    <n v="31451.77"/>
    <n v="31451.7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1"/>
    <x v="1"/>
    <x v="1"/>
    <n v="2"/>
    <n v="2"/>
    <n v="55"/>
    <x v="9"/>
    <n v="26"/>
    <n v="59"/>
    <x v="2"/>
    <n v="2"/>
    <s v="2. EXP - Operating Expense"/>
    <n v="29"/>
    <x v="4"/>
    <n v="615"/>
    <n v="16541.256300000001"/>
    <n v="874.25"/>
    <n v="1280.98"/>
    <n v="1377.82"/>
    <n v="-578.91"/>
    <n v="0"/>
    <n v="0"/>
    <n v="0"/>
    <n v="0"/>
    <n v="0"/>
    <n v="0"/>
    <n v="0"/>
    <n v="0"/>
    <n v="1336.0245"/>
    <n v="1272.4042999999999"/>
    <n v="1463.2650000000001"/>
    <n v="1336.0245"/>
    <n v="1399.6448"/>
    <n v="1399.6448"/>
    <n v="1336.0245"/>
    <n v="1463.2650000000001"/>
    <n v="1399.6448"/>
    <n v="1336.0245"/>
    <n v="1399.6448"/>
    <n v="1399.6448"/>
    <n v="2954.14"/>
    <n v="16541.256300000001"/>
    <s v="All Budget Divisions"/>
    <s v="DA-20 - Schools &amp; Libraries (DA)"/>
    <x v="3"/>
    <s v="USF"/>
    <s v="Employee Expenses"/>
    <s v="Compensation and Benefits"/>
    <n v="13587.1163"/>
    <s v="90-909-20.62306"/>
    <s v="909-Project Management Office"/>
    <s v="909"/>
    <x v="4"/>
    <x v="3"/>
  </r>
  <r>
    <x v="0"/>
    <x v="19"/>
    <x v="12"/>
    <n v="2"/>
    <n v="2"/>
    <n v="43"/>
    <x v="21"/>
    <n v="26"/>
    <n v="56"/>
    <x v="12"/>
    <n v="2"/>
    <s v="2. EXP - Operating Expense"/>
    <n v="29"/>
    <x v="4"/>
    <n v="1410"/>
    <n v="202528.11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6341.25"/>
    <n v="15095.82"/>
    <n v="16721.009999999998"/>
    <n v="17466.82"/>
    <n v="17118.86"/>
    <n v="17934.04"/>
    <n v="17934.04"/>
    <n v="17118.86"/>
    <n v="18749.23"/>
    <n v="113673.08"/>
    <n v="113673.08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7"/>
    <x v="5"/>
    <n v="2"/>
    <n v="2"/>
    <n v="45"/>
    <x v="6"/>
    <n v="26"/>
    <n v="58"/>
    <x v="4"/>
    <n v="2"/>
    <s v="2. EXP - Operating Expense"/>
    <n v="29"/>
    <x v="4"/>
    <n v="1426"/>
    <n v="38765.24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5.8999999999996"/>
    <n v="4418.59"/>
    <n v="3955.87"/>
    <n v="0"/>
    <n v="0"/>
    <n v="0"/>
    <n v="0"/>
    <n v="43297.5"/>
    <n v="38765.24"/>
    <s v="All Budget Divisions"/>
    <s v="CD-80 - Audit and Assurance"/>
    <x v="1"/>
    <s v="USF"/>
    <s v="Employee Expenses"/>
    <s v="Compensation and Benefits"/>
    <n v="-4532.26"/>
    <s v="80-801-80.62306"/>
    <s v="801-Corporate Assurance"/>
    <s v="801"/>
    <x v="4"/>
    <x v="3"/>
  </r>
  <r>
    <x v="0"/>
    <x v="19"/>
    <x v="12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5"/>
    <x v="16"/>
    <x v="9"/>
    <n v="2"/>
    <n v="2"/>
    <n v="48"/>
    <x v="8"/>
    <n v="26"/>
    <n v="53"/>
    <x v="3"/>
    <n v="2"/>
    <s v="2. EXP - Operating Expense"/>
    <n v="31"/>
    <x v="24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7"/>
    <x v="10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6"/>
    <x v="12"/>
    <x v="6"/>
    <n v="2"/>
    <n v="2"/>
    <n v="40"/>
    <x v="4"/>
    <n v="26"/>
    <n v="53"/>
    <x v="3"/>
    <n v="2"/>
    <s v="2. EXP - Operating Expense"/>
    <n v="21"/>
    <x v="42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0"/>
    <x v="1"/>
    <n v="2"/>
    <n v="2"/>
    <n v="45"/>
    <x v="6"/>
    <n v="26"/>
    <n v="58"/>
    <x v="4"/>
    <n v="2"/>
    <s v="2. EXP - Operating Expense"/>
    <n v="24"/>
    <x v="3"/>
    <n v="1227"/>
    <n v="11443.846"/>
    <n v="480.6"/>
    <n v="290.60000000000002"/>
    <n v="290.60000000000002"/>
    <n v="333"/>
    <n v="660.6"/>
    <n v="480.6"/>
    <n v="660.6"/>
    <n v="290.60000000000002"/>
    <n v="523"/>
    <n v="327.60000000000002"/>
    <n v="507.6"/>
    <n v="317.60000000000002"/>
    <n v="1008.4615"/>
    <n v="876.92309999999998"/>
    <n v="920.76919999999996"/>
    <n v="964.61540000000002"/>
    <n v="964.61540000000002"/>
    <n v="920.76919999999996"/>
    <n v="1008.4615"/>
    <n v="920.76919999999996"/>
    <n v="964.61540000000002"/>
    <n v="1008.4615"/>
    <n v="876.92309999999998"/>
    <n v="1008.4615"/>
    <n v="5163"/>
    <n v="11443.846"/>
    <s v="All Budget Divisions"/>
    <s v="CD-80 - Audit and Assurance"/>
    <x v="1"/>
    <s v="USF"/>
    <s v="Employee Expenses"/>
    <s v="Compensation and Benefits"/>
    <n v="6280.8459999999995"/>
    <s v="80-801-80.62301"/>
    <s v="801-Corporate Assurance"/>
    <s v="801"/>
    <x v="3"/>
    <x v="3"/>
  </r>
  <r>
    <x v="5"/>
    <x v="16"/>
    <x v="9"/>
    <n v="2"/>
    <n v="2"/>
    <n v="52"/>
    <x v="10"/>
    <n v="26"/>
    <n v="59"/>
    <x v="2"/>
    <n v="2"/>
    <s v="2. EXP - Operating Expense"/>
    <n v="26"/>
    <x v="51"/>
    <n v="1279"/>
    <n v="32045.34"/>
    <n v="2977.06"/>
    <n v="2977.06"/>
    <n v="2603.1799999999998"/>
    <n v="2638.62"/>
    <n v="2977.06"/>
    <n v="2977.06"/>
    <n v="2977.06"/>
    <n v="2977.06"/>
    <n v="2977.06"/>
    <n v="2967.06"/>
    <n v="2977.06"/>
    <n v="2977.06"/>
    <n v="2977.06"/>
    <n v="2977.06"/>
    <n v="2603.1799999999998"/>
    <n v="2638.62"/>
    <n v="2977.06"/>
    <n v="2977.06"/>
    <n v="2977.06"/>
    <n v="2977.06"/>
    <n v="2977.06"/>
    <n v="2967.06"/>
    <n v="2997.06"/>
    <n v="0"/>
    <n v="35002.400000000001"/>
    <n v="32045.34"/>
    <s v="All Budget Divisions"/>
    <s v="DA-30 - High Cost (DA)"/>
    <x v="4"/>
    <s v="USF"/>
    <s v="Employee Expenses"/>
    <s v="Compensation and Benefits"/>
    <n v="-2957.06"/>
    <s v="90-909-30.62303"/>
    <s v="909-Project Management Office"/>
    <s v="909"/>
    <x v="51"/>
    <x v="3"/>
  </r>
  <r>
    <x v="5"/>
    <x v="15"/>
    <x v="5"/>
    <n v="2"/>
    <n v="2"/>
    <n v="55"/>
    <x v="9"/>
    <n v="26"/>
    <n v="59"/>
    <x v="2"/>
    <n v="2"/>
    <s v="2. EXP - Operating Expense"/>
    <n v="27"/>
    <x v="38"/>
    <n v="1318"/>
    <n v="18059.22"/>
    <n v="1517.18"/>
    <n v="1562.62"/>
    <n v="1633.66"/>
    <n v="1657.48"/>
    <n v="1720.59"/>
    <n v="1720.59"/>
    <n v="557.98"/>
    <n v="1457.49"/>
    <n v="1634.13"/>
    <n v="1532.5"/>
    <n v="1532.5"/>
    <n v="1532.5"/>
    <n v="1517.18"/>
    <n v="1562.62"/>
    <n v="1633.66"/>
    <n v="1657.48"/>
    <n v="1720.59"/>
    <n v="1720.59"/>
    <n v="557.98"/>
    <n v="1457.49"/>
    <n v="1634.13"/>
    <n v="1532.5"/>
    <n v="1532.5"/>
    <n v="1532.5"/>
    <n v="18059.22"/>
    <n v="18059.22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0"/>
    <x v="18"/>
    <x v="11"/>
    <n v="2"/>
    <n v="2"/>
    <n v="39"/>
    <x v="1"/>
    <n v="26"/>
    <n v="52"/>
    <x v="1"/>
    <n v="2"/>
    <s v="2. EXP - Operating Expense"/>
    <n v="27"/>
    <x v="38"/>
    <n v="1369"/>
    <n v="929.29"/>
    <n v="128.41999999999999"/>
    <n v="0"/>
    <n v="0"/>
    <n v="129.55000000000001"/>
    <n v="0"/>
    <n v="0"/>
    <n v="0"/>
    <n v="0"/>
    <n v="0"/>
    <n v="0"/>
    <n v="0"/>
    <n v="0"/>
    <n v="128.41999999999999"/>
    <n v="67.02"/>
    <n v="73.72"/>
    <n v="73.72"/>
    <n v="70.37"/>
    <n v="73.72"/>
    <n v="77.069999999999993"/>
    <n v="70.37"/>
    <n v="73.72"/>
    <n v="73.72"/>
    <n v="70.37"/>
    <n v="77.069999999999993"/>
    <n v="128.41999999999999"/>
    <n v="128.41999999999999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18"/>
    <x v="11"/>
    <n v="2"/>
    <n v="2"/>
    <n v="54"/>
    <x v="15"/>
    <n v="26"/>
    <n v="59"/>
    <x v="2"/>
    <n v="2"/>
    <s v="2. EXP - Operating Expense"/>
    <n v="27"/>
    <x v="38"/>
    <n v="1507"/>
    <n v="6267.33"/>
    <n v="661.12"/>
    <n v="678.19"/>
    <n v="668.48"/>
    <n v="668.48"/>
    <n v="828.12"/>
    <n v="824.5"/>
    <n v="664.04"/>
    <n v="438.79"/>
    <n v="233.21"/>
    <n v="0"/>
    <n v="0"/>
    <n v="0"/>
    <n v="661.12"/>
    <n v="469.14"/>
    <n v="516.04999999999995"/>
    <n v="516.04999999999995"/>
    <n v="492.6"/>
    <n v="516.04999999999995"/>
    <n v="539.51"/>
    <n v="492.6"/>
    <n v="516.04999999999995"/>
    <n v="516.04999999999995"/>
    <n v="492.6"/>
    <n v="539.51"/>
    <n v="661.12"/>
    <n v="661.12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18"/>
    <x v="11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3"/>
    <x v="8"/>
    <x v="1"/>
    <n v="2"/>
    <n v="2"/>
    <n v="41"/>
    <x v="17"/>
    <n v="26"/>
    <n v="54"/>
    <x v="11"/>
    <n v="2"/>
    <s v="2. EXP - Operating Expense"/>
    <n v="16"/>
    <x v="1"/>
    <n v="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19"/>
    <x v="12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5"/>
    <x v="15"/>
    <x v="5"/>
    <n v="2"/>
    <n v="2"/>
    <n v="54"/>
    <x v="15"/>
    <n v="26"/>
    <n v="59"/>
    <x v="2"/>
    <n v="2"/>
    <s v="2. EXP - Operating Expense"/>
    <n v="17"/>
    <x v="28"/>
    <n v="1320"/>
    <n v="-58497"/>
    <n v="-33043.1"/>
    <n v="-8357.4"/>
    <n v="-4734.45"/>
    <n v="-31407.07"/>
    <n v="16543.02"/>
    <n v="2502"/>
    <n v="0"/>
    <n v="0"/>
    <n v="0"/>
    <n v="0"/>
    <n v="0"/>
    <n v="0"/>
    <n v="-33043.1"/>
    <n v="-8357.4"/>
    <n v="-4734.45"/>
    <n v="-31407.07"/>
    <n v="16543.02"/>
    <n v="2502"/>
    <n v="0"/>
    <n v="0"/>
    <n v="0"/>
    <n v="0"/>
    <n v="0"/>
    <n v="0"/>
    <n v="-58497"/>
    <n v="-58497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5"/>
    <x v="10"/>
    <x v="1"/>
    <n v="2"/>
    <n v="2"/>
    <n v="46"/>
    <x v="3"/>
    <n v="26"/>
    <n v="59"/>
    <x v="2"/>
    <n v="2"/>
    <s v="2. EXP - Operating Expense"/>
    <n v="27"/>
    <x v="38"/>
    <n v="1311"/>
    <n v="27112.940999999999"/>
    <n v="3049.74"/>
    <n v="3293.01"/>
    <n v="3175.85"/>
    <n v="3271.8"/>
    <n v="3248.78"/>
    <n v="3248.78"/>
    <n v="1005.47"/>
    <n v="2806.53"/>
    <n v="3023.92"/>
    <n v="2898.85"/>
    <n v="2898.85"/>
    <n v="2876"/>
    <n v="2389.2629999999999"/>
    <n v="2077.62"/>
    <n v="2181.5010000000002"/>
    <n v="2285.3820000000001"/>
    <n v="2285.3820000000001"/>
    <n v="2181.5010000000002"/>
    <n v="2389.2629999999999"/>
    <n v="2181.5010000000002"/>
    <n v="2285.3820000000001"/>
    <n v="2389.2629999999999"/>
    <n v="2077.62"/>
    <n v="2389.2629999999999"/>
    <n v="34797.58"/>
    <n v="27112.940999999999"/>
    <s v="All Budget Divisions"/>
    <s v="CD-90 - Information Technology"/>
    <x v="1"/>
    <s v="USF"/>
    <s v="Employee Expenses"/>
    <s v="Compensation and Benefits"/>
    <n v="-7684.6390000000001"/>
    <s v="90-922-90.62304"/>
    <s v="922-Technology Operations"/>
    <s v="922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49"/>
    <n v="11441.97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871.26"/>
    <n v="958.39"/>
    <n v="958.39"/>
    <n v="914.82"/>
    <n v="958.39"/>
    <n v="1001.95"/>
    <n v="914.82"/>
    <n v="958.39"/>
    <n v="958.39"/>
    <n v="914.82"/>
    <n v="1001.95"/>
    <n v="1030.4000000000001"/>
    <n v="1030.4000000000001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5"/>
    <x v="10"/>
    <x v="1"/>
    <n v="2"/>
    <n v="2"/>
    <n v="37"/>
    <x v="5"/>
    <n v="26"/>
    <n v="50"/>
    <x v="0"/>
    <n v="3"/>
    <s v="4. USAC_DEBIT - USAC Administration (Debit to SM)"/>
    <n v="129"/>
    <x v="67"/>
    <n v="1127"/>
    <n v="0"/>
    <n v="34555.040000000001"/>
    <n v="34433.47"/>
    <n v="43941.36"/>
    <n v="58211.19"/>
    <n v="44277.48"/>
    <n v="42841.45"/>
    <n v="39728.400000000001"/>
    <n v="38916.46"/>
    <n v="41573.47"/>
    <n v="38145.230000000003"/>
    <n v="38145.230000000003"/>
    <n v="38697.58"/>
    <n v="0"/>
    <n v="0"/>
    <n v="0"/>
    <n v="0"/>
    <n v="0"/>
    <n v="0"/>
    <n v="0"/>
    <n v="0"/>
    <n v="0"/>
    <n v="0"/>
    <n v="0"/>
    <n v="0"/>
    <n v="493466.36"/>
    <n v="0"/>
    <s v="All Budget Divisions"/>
    <s v="BD-50 - Rural Health Care"/>
    <x v="2"/>
    <s v="USF"/>
    <s v="Allocations"/>
    <s v="Allocations"/>
    <n v="-493466.36"/>
    <s v="50-500-50.90310"/>
    <s v="500-Rural Health Care"/>
    <s v="500"/>
    <x v="67"/>
    <x v="0"/>
  </r>
  <r>
    <x v="5"/>
    <x v="20"/>
    <x v="13"/>
    <n v="2"/>
    <n v="2"/>
    <n v="46"/>
    <x v="3"/>
    <n v="26"/>
    <n v="59"/>
    <x v="2"/>
    <n v="6"/>
    <s v="X00000 - Capital Expenses"/>
    <n v="138"/>
    <x v="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6"/>
    <x v="1"/>
    <n v="2"/>
    <n v="2"/>
    <n v="53"/>
    <x v="16"/>
    <n v="26"/>
    <n v="59"/>
    <x v="2"/>
    <n v="6"/>
    <s v="X00000 - Capital Expenses"/>
    <n v="141"/>
    <x v="92"/>
    <n v="1491"/>
    <n v="0"/>
    <n v="11481.78"/>
    <n v="10200.17"/>
    <n v="16432.060000000001"/>
    <n v="182.13"/>
    <n v="1842.93"/>
    <n v="-810.93"/>
    <n v="806.8"/>
    <n v="-1777.32"/>
    <n v="0"/>
    <n v="0"/>
    <n v="0"/>
    <n v="0"/>
    <n v="0"/>
    <n v="0"/>
    <n v="0"/>
    <n v="0"/>
    <n v="0"/>
    <n v="0"/>
    <n v="0"/>
    <n v="0"/>
    <n v="0"/>
    <n v="0"/>
    <n v="0"/>
    <n v="0"/>
    <n v="38357.620000000003"/>
    <n v="0"/>
    <s v="All Budget Divisions"/>
    <s v="DA-40 - Lifeline (DA)"/>
    <x v="5"/>
    <s v="USF"/>
    <s v="Employee Expenses"/>
    <s v="Compensation and Benefits"/>
    <n v="-38357.620000000003"/>
    <s v="90-917-40.X00008"/>
    <s v="917-IT Lifeline Support"/>
    <s v="917"/>
    <x v="92"/>
    <x v="0"/>
  </r>
  <r>
    <x v="0"/>
    <x v="11"/>
    <x v="6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7"/>
    <x v="10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2"/>
    <x v="2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3"/>
    <x v="3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7"/>
    <x v="10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0"/>
    <x v="0"/>
    <n v="2"/>
    <n v="2"/>
    <n v="36"/>
    <x v="14"/>
    <n v="26"/>
    <n v="49"/>
    <x v="10"/>
    <n v="3"/>
    <s v="4. USAC_DEBIT - USAC Administration (Debit to SM)"/>
    <n v="122"/>
    <x v="31"/>
    <n v="1341"/>
    <n v="22322.99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1457.29"/>
    <n v="1974.55"/>
    <n v="1521.54"/>
    <n v="2228.12"/>
    <n v="2555.0300000000002"/>
    <n v="2355.17"/>
    <n v="2582.56"/>
    <n v="14830.23"/>
    <n v="14830.23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17"/>
    <x v="10"/>
    <n v="2"/>
    <n v="2"/>
    <n v="46"/>
    <x v="3"/>
    <n v="26"/>
    <n v="59"/>
    <x v="2"/>
    <n v="2"/>
    <s v="2. EXP - Operating Expense"/>
    <n v="102"/>
    <x v="44"/>
    <n v="1504"/>
    <n v="-2592.7199999999998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0"/>
    <n v="0"/>
    <n v="0"/>
    <n v="0"/>
    <n v="0"/>
    <n v="0"/>
    <n v="0"/>
    <n v="0"/>
    <n v="0"/>
    <n v="0"/>
    <n v="-2592.7199999999998"/>
    <n v="-2592.7199999999998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0"/>
    <x v="18"/>
    <x v="11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7"/>
    <x v="10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0"/>
    <x v="0"/>
    <n v="2"/>
    <n v="2"/>
    <n v="42"/>
    <x v="11"/>
    <n v="26"/>
    <n v="55"/>
    <x v="6"/>
    <n v="2"/>
    <s v="2. EXP - Operating Expense"/>
    <n v="105"/>
    <x v="11"/>
    <n v="1398"/>
    <n v="119817.21"/>
    <n v="0"/>
    <n v="650"/>
    <n v="0"/>
    <n v="0"/>
    <n v="0"/>
    <n v="0"/>
    <n v="500"/>
    <n v="750"/>
    <n v="0"/>
    <n v="0"/>
    <n v="0"/>
    <n v="0"/>
    <n v="0"/>
    <n v="650"/>
    <n v="0"/>
    <n v="0"/>
    <n v="0"/>
    <n v="0"/>
    <n v="500"/>
    <n v="750"/>
    <n v="0"/>
    <n v="507.69"/>
    <n v="47042.27"/>
    <n v="70367.25"/>
    <n v="1900"/>
    <n v="190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2"/>
    <x v="2"/>
    <n v="2"/>
    <n v="2"/>
    <n v="55"/>
    <x v="9"/>
    <n v="26"/>
    <n v="59"/>
    <x v="2"/>
    <n v="2"/>
    <s v="2. EXP - Operating Expense"/>
    <n v="105"/>
    <x v="11"/>
    <n v="1505"/>
    <n v="59098.400000000001"/>
    <n v="0"/>
    <n v="0"/>
    <n v="0"/>
    <n v="1000"/>
    <n v="0"/>
    <n v="0"/>
    <n v="350"/>
    <n v="150"/>
    <n v="250"/>
    <n v="0"/>
    <n v="0"/>
    <n v="0"/>
    <n v="0"/>
    <n v="0"/>
    <n v="0"/>
    <n v="203.08"/>
    <n v="193.85"/>
    <n v="203.08"/>
    <n v="212.31"/>
    <n v="193.85"/>
    <n v="203.08"/>
    <n v="203.08"/>
    <n v="23105.81"/>
    <n v="34580.26"/>
    <n v="0"/>
    <n v="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5"/>
    <x v="16"/>
    <x v="9"/>
    <n v="2"/>
    <n v="2"/>
    <n v="50"/>
    <x v="0"/>
    <n v="26"/>
    <n v="52"/>
    <x v="1"/>
    <n v="2"/>
    <s v="2. EXP - Operating Expense"/>
    <n v="107"/>
    <x v="12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6"/>
    <x v="12"/>
    <x v="6"/>
    <n v="2"/>
    <n v="2"/>
    <n v="40"/>
    <x v="4"/>
    <n v="26"/>
    <n v="53"/>
    <x v="3"/>
    <n v="2"/>
    <s v="2. EXP - Operating Expense"/>
    <n v="71"/>
    <x v="55"/>
    <n v="1560"/>
    <n v="804705"/>
    <n v="0"/>
    <n v="0"/>
    <n v="0"/>
    <n v="0"/>
    <n v="0"/>
    <n v="0"/>
    <n v="0"/>
    <n v="0"/>
    <n v="0"/>
    <n v="0"/>
    <n v="0"/>
    <n v="0"/>
    <n v="67058.75"/>
    <n v="67058.75"/>
    <n v="67058.75"/>
    <n v="67058.75"/>
    <n v="67058.75"/>
    <n v="67058.75"/>
    <n v="67058.75"/>
    <n v="67058.75"/>
    <n v="67058.75"/>
    <n v="67058.75"/>
    <n v="67058.75"/>
    <n v="67058.75"/>
    <n v="0"/>
    <n v="0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5"/>
    <x v="15"/>
    <x v="5"/>
    <n v="2"/>
    <n v="2"/>
    <n v="42"/>
    <x v="11"/>
    <n v="26"/>
    <n v="52"/>
    <x v="1"/>
    <n v="2"/>
    <s v="2. EXP - Operating Expense"/>
    <n v="79"/>
    <x v="101"/>
    <n v="1201"/>
    <n v="2714.96"/>
    <n v="0"/>
    <n v="0"/>
    <n v="0"/>
    <n v="0"/>
    <n v="339.37"/>
    <n v="339.37"/>
    <n v="339.37"/>
    <n v="339.37"/>
    <n v="339.37"/>
    <n v="339.37"/>
    <n v="339.37"/>
    <n v="339.37"/>
    <n v="0"/>
    <n v="0"/>
    <n v="0"/>
    <n v="0"/>
    <n v="339.37"/>
    <n v="339.37"/>
    <n v="339.37"/>
    <n v="339.37"/>
    <n v="339.37"/>
    <n v="339.37"/>
    <n v="339.37"/>
    <n v="339.37"/>
    <n v="2714.96"/>
    <n v="2714.96"/>
    <s v="All Budget Divisions"/>
    <s v="CD-70 - Finance"/>
    <x v="1"/>
    <s v="USF"/>
    <s v="General and Administrative"/>
    <s v="Hardware and Equipment"/>
    <n v="0"/>
    <s v="70-735-70.64950"/>
    <s v="735-Facilities"/>
    <s v="735"/>
    <x v="101"/>
    <x v="14"/>
  </r>
  <r>
    <x v="0"/>
    <x v="17"/>
    <x v="10"/>
    <n v="2"/>
    <n v="2"/>
    <n v="35"/>
    <x v="12"/>
    <n v="26"/>
    <n v="48"/>
    <x v="7"/>
    <n v="2"/>
    <s v="2. EXP - Operating Expense"/>
    <n v="83"/>
    <x v="13"/>
    <n v="1340"/>
    <n v="374490.24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3768.51"/>
    <n v="33768.51"/>
    <n v="32233.58"/>
    <n v="33634.910000000003"/>
    <n v="33403.370000000003"/>
    <n v="27505.21"/>
    <n v="26262.13"/>
    <n v="24129.35"/>
    <n v="19600.310000000001"/>
    <n v="28163.94"/>
    <n v="82020.42"/>
    <n v="82020.42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5"/>
    <x v="20"/>
    <x v="13"/>
    <n v="2"/>
    <n v="2"/>
    <n v="42"/>
    <x v="11"/>
    <n v="26"/>
    <n v="52"/>
    <x v="1"/>
    <n v="2"/>
    <s v="2. EXP - Operating Expense"/>
    <n v="97"/>
    <x v="16"/>
    <n v="1201"/>
    <n v="51"/>
    <n v="0"/>
    <n v="0"/>
    <n v="0"/>
    <n v="0"/>
    <n v="0"/>
    <n v="0"/>
    <n v="0"/>
    <n v="0"/>
    <n v="11.4"/>
    <n v="35"/>
    <n v="0"/>
    <n v="0"/>
    <n v="0"/>
    <n v="0"/>
    <n v="0"/>
    <n v="0"/>
    <n v="0"/>
    <n v="0"/>
    <n v="0"/>
    <n v="0"/>
    <n v="0"/>
    <n v="0"/>
    <n v="0"/>
    <n v="51"/>
    <n v="0"/>
    <n v="0"/>
    <s v="All Budget Divisions"/>
    <s v="CD-70 - Finance"/>
    <x v="1"/>
    <s v="USF"/>
    <s v="Employee Expenses"/>
    <s v="Travel"/>
    <n v="0"/>
    <s v="70-735-70.66800"/>
    <s v="735-Facilities"/>
    <s v="735"/>
    <x v="16"/>
    <x v="7"/>
  </r>
  <r>
    <x v="0"/>
    <x v="5"/>
    <x v="4"/>
    <n v="2"/>
    <n v="2"/>
    <n v="34"/>
    <x v="7"/>
    <n v="26"/>
    <n v="47"/>
    <x v="5"/>
    <n v="2"/>
    <s v="2. EXP - Operating Expense"/>
    <n v="98"/>
    <x v="17"/>
    <n v="1335"/>
    <n v="1402.39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472.99"/>
    <n v="0"/>
    <n v="0"/>
    <n v="0"/>
    <n v="0"/>
    <n v="0"/>
    <n v="0"/>
    <n v="1402.39"/>
    <n v="1402.39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3"/>
    <x v="8"/>
    <x v="1"/>
    <n v="2"/>
    <n v="2"/>
    <n v="46"/>
    <x v="3"/>
    <n v="26"/>
    <n v="59"/>
    <x v="2"/>
    <n v="2"/>
    <s v="2. EXP - Operating Expense"/>
    <n v="102"/>
    <x v="44"/>
    <n v="829"/>
    <n v="0"/>
    <n v="-709.47"/>
    <n v="-295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05.08"/>
    <n v="0"/>
    <s v="All Budget Divisions"/>
    <s v="CD-90 - Information Technology"/>
    <x v="1"/>
    <s v="USF"/>
    <s v="Employee Expenses"/>
    <s v="Compensation and Benefits"/>
    <n v="1005.08"/>
    <s v="90-907-90.68002"/>
    <s v="907-IT Data"/>
    <s v="907"/>
    <x v="44"/>
    <x v="0"/>
  </r>
  <r>
    <x v="0"/>
    <x v="2"/>
    <x v="2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3"/>
    <x v="3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4"/>
    <x v="8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3"/>
    <x v="7"/>
    <n v="2"/>
    <n v="2"/>
    <n v="36"/>
    <x v="14"/>
    <n v="26"/>
    <n v="49"/>
    <x v="10"/>
    <n v="2"/>
    <s v="2. EXP - Operating Expense"/>
    <n v="57"/>
    <x v="22"/>
    <n v="1341"/>
    <n v="671234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5024.800000000003"/>
    <n v="55024.800000000003"/>
    <n v="55024.800000000003"/>
    <n v="55024.800000000003"/>
    <n v="55024.800000000003"/>
    <n v="55024.800000000003"/>
    <n v="55024.800000000003"/>
    <n v="286060.40000000002"/>
    <n v="286060.40000000002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0"/>
    <x v="0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3"/>
    <x v="7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2"/>
    <x v="2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16"/>
    <x v="9"/>
    <n v="2"/>
    <n v="2"/>
    <n v="49"/>
    <x v="13"/>
    <n v="26"/>
    <n v="47"/>
    <x v="5"/>
    <n v="2"/>
    <s v="2. EXP - Operating Expense"/>
    <n v="31"/>
    <x v="24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9"/>
    <x v="12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5"/>
    <x v="20"/>
    <x v="13"/>
    <n v="2"/>
    <n v="2"/>
    <n v="53"/>
    <x v="16"/>
    <n v="26"/>
    <n v="59"/>
    <x v="2"/>
    <n v="2"/>
    <s v="2. EXP - Operating Expense"/>
    <n v="39"/>
    <x v="2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8"/>
    <x v="11"/>
    <n v="2"/>
    <n v="2"/>
    <n v="42"/>
    <x v="11"/>
    <n v="26"/>
    <n v="55"/>
    <x v="6"/>
    <n v="2"/>
    <s v="2. EXP - Operating Expense"/>
    <n v="26"/>
    <x v="51"/>
    <n v="1332"/>
    <n v="23714.66"/>
    <n v="23714.66"/>
    <n v="23714.66"/>
    <n v="23714.66"/>
    <n v="23634.66"/>
    <n v="23714.66"/>
    <n v="23714.66"/>
    <n v="23714.66"/>
    <n v="23714.66"/>
    <n v="23634.66"/>
    <n v="0"/>
    <n v="0"/>
    <n v="0"/>
    <n v="23714.66"/>
    <n v="0"/>
    <n v="0"/>
    <n v="0"/>
    <n v="0"/>
    <n v="0"/>
    <n v="0"/>
    <n v="0"/>
    <n v="0"/>
    <n v="0"/>
    <n v="0"/>
    <n v="0"/>
    <n v="23714.66"/>
    <n v="23714.66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0"/>
    <x v="18"/>
    <x v="11"/>
    <n v="2"/>
    <n v="2"/>
    <n v="55"/>
    <x v="9"/>
    <n v="26"/>
    <n v="59"/>
    <x v="2"/>
    <n v="2"/>
    <s v="2. EXP - Operating Expense"/>
    <n v="27"/>
    <x v="38"/>
    <n v="1505"/>
    <n v="14346.73"/>
    <n v="1532.5"/>
    <n v="1571.61"/>
    <n v="1549.35"/>
    <n v="1600.01"/>
    <n v="1646.63"/>
    <n v="1620.45"/>
    <n v="1620.45"/>
    <n v="1908.01"/>
    <n v="1912.19"/>
    <n v="0"/>
    <n v="0"/>
    <n v="0"/>
    <n v="1532.5"/>
    <n v="1072.32"/>
    <n v="1179.55"/>
    <n v="1179.55"/>
    <n v="1125.94"/>
    <n v="1179.55"/>
    <n v="1233.17"/>
    <n v="1125.94"/>
    <n v="1179.55"/>
    <n v="1179.55"/>
    <n v="1125.94"/>
    <n v="1233.17"/>
    <n v="1532.5"/>
    <n v="1532.5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0"/>
    <x v="13"/>
    <x v="7"/>
    <n v="2"/>
    <n v="2"/>
    <n v="34"/>
    <x v="7"/>
    <n v="26"/>
    <n v="47"/>
    <x v="5"/>
    <n v="2"/>
    <s v="2. EXP - Operating Expense"/>
    <n v="29"/>
    <x v="4"/>
    <n v="1335"/>
    <n v="736976.31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2951.79"/>
    <n v="65813.23"/>
    <n v="60090.34"/>
    <n v="62951.79"/>
    <n v="62951.79"/>
    <n v="60090.34"/>
    <n v="65813.23"/>
    <n v="296313.8"/>
    <n v="296313.8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13"/>
    <x v="7"/>
    <n v="2"/>
    <n v="2"/>
    <n v="42"/>
    <x v="11"/>
    <n v="26"/>
    <n v="55"/>
    <x v="6"/>
    <n v="2"/>
    <s v="2. EXP - Operating Expense"/>
    <n v="29"/>
    <x v="4"/>
    <n v="1398"/>
    <n v="550574.38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3334.43"/>
    <n v="45304.18"/>
    <n v="41364.68"/>
    <n v="43334.43"/>
    <n v="43334.43"/>
    <n v="41364.68"/>
    <n v="45304.18"/>
    <n v="247233.37"/>
    <n v="247233.37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6"/>
    <x v="12"/>
    <x v="6"/>
    <n v="2"/>
    <n v="2"/>
    <n v="54"/>
    <x v="15"/>
    <n v="26"/>
    <n v="59"/>
    <x v="2"/>
    <n v="2"/>
    <s v="2. EXP - Operating Expense"/>
    <n v="29"/>
    <x v="4"/>
    <n v="1653"/>
    <n v="15745.8158"/>
    <n v="0"/>
    <n v="0"/>
    <n v="0"/>
    <n v="0"/>
    <n v="0"/>
    <n v="0"/>
    <n v="0"/>
    <n v="0"/>
    <n v="0"/>
    <n v="0"/>
    <n v="0"/>
    <n v="0"/>
    <n v="1211.2166"/>
    <n v="1211.2166"/>
    <n v="1211.2166"/>
    <n v="1816.8249000000001"/>
    <n v="1211.2166"/>
    <n v="1211.2166"/>
    <n v="1211.2166"/>
    <n v="1211.2166"/>
    <n v="1816.8249000000001"/>
    <n v="1211.2166"/>
    <n v="1211.2166"/>
    <n v="1211.2166"/>
    <n v="0"/>
    <n v="0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3"/>
    <x v="8"/>
    <x v="1"/>
    <n v="2"/>
    <n v="2"/>
    <n v="42"/>
    <x v="11"/>
    <n v="26"/>
    <n v="55"/>
    <x v="6"/>
    <n v="2"/>
    <s v="2. EXP - Operating Expense"/>
    <n v="30"/>
    <x v="39"/>
    <n v="765"/>
    <n v="-7022.3838999999998"/>
    <n v="0"/>
    <n v="0"/>
    <n v="0"/>
    <n v="0"/>
    <n v="0"/>
    <n v="0"/>
    <n v="0"/>
    <n v="0"/>
    <n v="0"/>
    <n v="0"/>
    <n v="0"/>
    <n v="0"/>
    <n v="-636.63419999999996"/>
    <n v="-553.37130000000002"/>
    <n v="-636.37699999999995"/>
    <n v="-553.37130000000002"/>
    <n v="-636.37699999999995"/>
    <n v="-608.70839999999998"/>
    <n v="-581.03989999999999"/>
    <n v="-636.37699999999995"/>
    <n v="-581.03989999999999"/>
    <n v="-568.20740000000001"/>
    <n v="-516.49429999999995"/>
    <n v="-514.38620000000003"/>
    <n v="0"/>
    <n v="-7022.3838999999998"/>
    <s v="All Budget Divisions"/>
    <s v="CD-70 - Finance"/>
    <x v="1"/>
    <s v="USF"/>
    <s v="Employee Expenses"/>
    <s v="Compensation and Benefits"/>
    <n v="-7022.3838999999998"/>
    <s v="70-799-70.62307"/>
    <s v="799-Enterprise Resource Program"/>
    <s v="799"/>
    <x v="39"/>
    <x v="0"/>
  </r>
  <r>
    <x v="5"/>
    <x v="16"/>
    <x v="9"/>
    <n v="2"/>
    <n v="2"/>
    <n v="42"/>
    <x v="11"/>
    <n v="26"/>
    <n v="55"/>
    <x v="6"/>
    <n v="2"/>
    <s v="2. EXP - Operating Expense"/>
    <n v="146"/>
    <x v="5"/>
    <n v="1193"/>
    <n v="265.3"/>
    <n v="55"/>
    <n v="0"/>
    <n v="0"/>
    <n v="79.5"/>
    <n v="0"/>
    <n v="0"/>
    <n v="68.400000000000006"/>
    <n v="0"/>
    <n v="0"/>
    <n v="62.4"/>
    <n v="0"/>
    <n v="0"/>
    <n v="55"/>
    <n v="0"/>
    <n v="0"/>
    <n v="79.5"/>
    <n v="0"/>
    <n v="0"/>
    <n v="68.400000000000006"/>
    <n v="0"/>
    <n v="0"/>
    <n v="62.4"/>
    <n v="0"/>
    <n v="0"/>
    <n v="265.3"/>
    <n v="265.3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2"/>
    <x v="2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5"/>
    <x v="16"/>
    <x v="9"/>
    <n v="2"/>
    <n v="2"/>
    <n v="47"/>
    <x v="2"/>
    <n v="26"/>
    <n v="60"/>
    <x v="9"/>
    <n v="2"/>
    <s v="2. EXP - Operating Expense"/>
    <n v="108"/>
    <x v="3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2"/>
    <x v="2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7"/>
    <x v="5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5"/>
    <x v="15"/>
    <x v="5"/>
    <n v="2"/>
    <n v="2"/>
    <n v="52"/>
    <x v="10"/>
    <n v="26"/>
    <n v="59"/>
    <x v="2"/>
    <n v="6"/>
    <s v="X00000 - Capital Expenses"/>
    <n v="141"/>
    <x v="92"/>
    <n v="1300"/>
    <n v="9688.64"/>
    <n v="0"/>
    <n v="0"/>
    <n v="0"/>
    <n v="0"/>
    <n v="5126.8599999999997"/>
    <n v="3919.98"/>
    <n v="2305.85"/>
    <n v="1765.34"/>
    <n v="-3429.39"/>
    <n v="0"/>
    <n v="0"/>
    <n v="0"/>
    <n v="0"/>
    <n v="0"/>
    <n v="0"/>
    <n v="0"/>
    <n v="5126.8599999999997"/>
    <n v="3919.98"/>
    <n v="2305.85"/>
    <n v="1765.34"/>
    <n v="-3429.39"/>
    <n v="0"/>
    <n v="0"/>
    <n v="0"/>
    <n v="9688.64"/>
    <n v="9688.64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5"/>
    <x v="20"/>
    <x v="13"/>
    <n v="2"/>
    <n v="2"/>
    <n v="42"/>
    <x v="11"/>
    <n v="26"/>
    <n v="52"/>
    <x v="1"/>
    <n v="6"/>
    <s v="X00000 - Capital Expenses"/>
    <n v="144"/>
    <x v="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0"/>
    <x v="19"/>
    <x v="12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4"/>
    <x v="9"/>
    <x v="1"/>
    <n v="2"/>
    <n v="2"/>
    <n v="52"/>
    <x v="10"/>
    <n v="26"/>
    <n v="59"/>
    <x v="2"/>
    <n v="2"/>
    <s v="2. EXP - Operating Expense"/>
    <n v="105"/>
    <x v="11"/>
    <n v="1058"/>
    <n v="8113.6828999999998"/>
    <n v="0"/>
    <n v="0"/>
    <n v="0"/>
    <n v="0"/>
    <n v="0"/>
    <n v="0"/>
    <n v="0"/>
    <n v="0"/>
    <n v="0"/>
    <n v="0"/>
    <n v="0"/>
    <n v="4686.83"/>
    <n v="26.538499999999999"/>
    <n v="24.230799999999999"/>
    <n v="24.230799999999999"/>
    <n v="25.384599999999999"/>
    <n v="26.538499999999999"/>
    <n v="23.076899999999998"/>
    <n v="26.538499999999999"/>
    <n v="25.384599999999999"/>
    <n v="24.230799999999999"/>
    <n v="26.538499999999999"/>
    <n v="2367.6433000000002"/>
    <n v="5493.3471"/>
    <n v="4686.83"/>
    <n v="8113.6828999999998"/>
    <s v="All Budget Divisions"/>
    <s v="DA-30 - High Cost (DA)"/>
    <x v="4"/>
    <s v="USF"/>
    <s v="Employee Expenses"/>
    <s v="Compensation and Benefits"/>
    <n v="3426.8528999999999"/>
    <s v="90-909-30.68005"/>
    <s v="909-Project Management Office"/>
    <s v="909"/>
    <x v="11"/>
    <x v="3"/>
  </r>
  <r>
    <x v="5"/>
    <x v="16"/>
    <x v="9"/>
    <n v="2"/>
    <n v="2"/>
    <n v="42"/>
    <x v="11"/>
    <n v="26"/>
    <n v="55"/>
    <x v="6"/>
    <n v="2"/>
    <s v="2. EXP - Operating Expense"/>
    <n v="105"/>
    <x v="11"/>
    <n v="1207"/>
    <n v="250"/>
    <n v="0"/>
    <n v="0"/>
    <n v="0"/>
    <n v="0"/>
    <n v="0"/>
    <n v="0"/>
    <n v="0"/>
    <n v="250"/>
    <n v="0"/>
    <n v="0"/>
    <n v="0"/>
    <n v="0"/>
    <n v="0"/>
    <n v="0"/>
    <n v="0"/>
    <n v="0"/>
    <n v="0"/>
    <n v="0"/>
    <n v="0"/>
    <n v="250"/>
    <n v="0"/>
    <n v="0"/>
    <n v="0"/>
    <n v="0"/>
    <n v="250"/>
    <n v="25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7"/>
    <x v="10"/>
    <n v="2"/>
    <n v="2"/>
    <n v="34"/>
    <x v="7"/>
    <n v="26"/>
    <n v="47"/>
    <x v="5"/>
    <n v="2"/>
    <s v="2. EXP - Operating Expense"/>
    <n v="105"/>
    <x v="11"/>
    <n v="1335"/>
    <n v="180097.88"/>
    <n v="0"/>
    <n v="2800"/>
    <n v="1000"/>
    <n v="500"/>
    <n v="900"/>
    <n v="500"/>
    <n v="500"/>
    <n v="0"/>
    <n v="3100"/>
    <n v="0"/>
    <n v="0"/>
    <n v="0"/>
    <n v="0"/>
    <n v="2800"/>
    <n v="825"/>
    <n v="825"/>
    <n v="787.5"/>
    <n v="825"/>
    <n v="862.5"/>
    <n v="787.5"/>
    <n v="825"/>
    <n v="825"/>
    <n v="68421.649999999994"/>
    <n v="102313.73"/>
    <n v="2800"/>
    <n v="28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17"/>
    <x v="10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5"/>
    <x v="16"/>
    <x v="9"/>
    <n v="2"/>
    <n v="2"/>
    <n v="52"/>
    <x v="10"/>
    <n v="26"/>
    <n v="59"/>
    <x v="2"/>
    <n v="2"/>
    <s v="2. EXP - Operating Expense"/>
    <n v="108"/>
    <x v="30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9"/>
    <x v="12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5"/>
    <x v="16"/>
    <x v="9"/>
    <n v="2"/>
    <n v="2"/>
    <n v="40"/>
    <x v="4"/>
    <n v="26"/>
    <n v="53"/>
    <x v="3"/>
    <n v="2"/>
    <s v="2. EXP - Operating Expense"/>
    <n v="95"/>
    <x v="7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0"/>
    <x v="0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5"/>
    <x v="20"/>
    <x v="13"/>
    <n v="2"/>
    <n v="2"/>
    <n v="40"/>
    <x v="4"/>
    <n v="26"/>
    <n v="53"/>
    <x v="3"/>
    <n v="2"/>
    <s v="2. EXP - Operating Expense"/>
    <n v="100"/>
    <x v="18"/>
    <n v="1161"/>
    <n v="2996942.6387999998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278435.90999999997"/>
    <n v="324052.01"/>
    <n v="224404.01"/>
    <n v="283795.26"/>
    <n v="294460.65000000002"/>
    <n v="310285.96999999997"/>
    <n v="310437.52"/>
    <n v="290181.52"/>
    <n v="223618.8432"/>
    <n v="204173.72640000001"/>
    <n v="213896.28479999999"/>
    <n v="223618.8432"/>
    <n v="194451.16800000001"/>
    <n v="223618.8432"/>
    <n v="1713564.93"/>
    <n v="1713564.93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5"/>
    <x v="16"/>
    <x v="9"/>
    <n v="2"/>
    <n v="2"/>
    <n v="42"/>
    <x v="11"/>
    <n v="26"/>
    <n v="52"/>
    <x v="1"/>
    <n v="2"/>
    <s v="2. EXP - Operating Expense"/>
    <n v="100"/>
    <x v="18"/>
    <n v="1201"/>
    <n v="317931.99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29903.84"/>
    <n v="34477.71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-7413.46"/>
    <n v="0"/>
    <n v="389727"/>
    <n v="317931.99"/>
    <s v="All Budget Divisions"/>
    <s v="CD-70 - Finance"/>
    <x v="1"/>
    <s v="USF"/>
    <s v="Employee Expenses"/>
    <s v="Compensation and Benefits"/>
    <n v="-71795.009999999995"/>
    <s v="70-735-70.68000"/>
    <s v="735-Facilities"/>
    <s v="735"/>
    <x v="18"/>
    <x v="3"/>
  </r>
  <r>
    <x v="0"/>
    <x v="2"/>
    <x v="2"/>
    <n v="2"/>
    <n v="2"/>
    <n v="35"/>
    <x v="12"/>
    <n v="26"/>
    <n v="48"/>
    <x v="7"/>
    <n v="2"/>
    <s v="2. EXP - Operating Expense"/>
    <n v="100"/>
    <x v="18"/>
    <n v="1340"/>
    <n v="5290965.83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41418.48"/>
    <n v="421354"/>
    <n v="441418.48"/>
    <n v="461482.95"/>
    <n v="421354"/>
    <n v="441418.48"/>
    <n v="441418.48"/>
    <n v="421354"/>
    <n v="461482.95"/>
    <n v="1338264.01"/>
    <n v="1338264.01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1"/>
    <x v="1"/>
    <x v="1"/>
    <n v="2"/>
    <n v="2"/>
    <n v="53"/>
    <x v="16"/>
    <n v="26"/>
    <n v="59"/>
    <x v="2"/>
    <n v="2"/>
    <s v="2. EXP - Operating Expense"/>
    <n v="73"/>
    <x v="56"/>
    <n v="640"/>
    <n v="3650000"/>
    <n v="252280.77"/>
    <n v="302338.71000000002"/>
    <n v="368697.74"/>
    <n v="213492.76"/>
    <n v="127816.94"/>
    <n v="198868.58"/>
    <n v="164542"/>
    <n v="204464.44"/>
    <n v="273406.28000000003"/>
    <n v="279803.23"/>
    <n v="282559.84999999998"/>
    <n v="288496.57"/>
    <n v="302950"/>
    <n v="288350"/>
    <n v="332150"/>
    <n v="302950"/>
    <n v="302950"/>
    <n v="317550"/>
    <n v="288350"/>
    <n v="332150"/>
    <n v="302950"/>
    <n v="302950"/>
    <n v="288350"/>
    <n v="288350"/>
    <n v="2956767.87"/>
    <n v="3650000"/>
    <s v="All Budget Divisions"/>
    <s v="DA-40 - Lifeline (DA)"/>
    <x v="5"/>
    <s v="USF"/>
    <s v="Professional Services"/>
    <s v="Other Professional Services"/>
    <n v="693232.13"/>
    <s v="90-917-40.64883"/>
    <s v="917-IT Lifeline Support"/>
    <s v="917"/>
    <x v="56"/>
    <x v="9"/>
  </r>
  <r>
    <x v="5"/>
    <x v="15"/>
    <x v="5"/>
    <n v="2"/>
    <n v="2"/>
    <n v="39"/>
    <x v="1"/>
    <n v="26"/>
    <n v="52"/>
    <x v="1"/>
    <n v="2"/>
    <s v="2. EXP - Operating Expense"/>
    <n v="83"/>
    <x v="13"/>
    <n v="1151"/>
    <n v="26612.25"/>
    <n v="12277.77"/>
    <n v="1454.32"/>
    <n v="1520.08"/>
    <n v="1585.83"/>
    <n v="1584.33"/>
    <n v="1513.07"/>
    <n v="1612.24"/>
    <n v="1637.53"/>
    <n v="1182.18"/>
    <n v="480.84"/>
    <n v="434.67"/>
    <n v="1329.39"/>
    <n v="12277.77"/>
    <n v="1454.32"/>
    <n v="1520.08"/>
    <n v="1585.83"/>
    <n v="1584.33"/>
    <n v="1513.07"/>
    <n v="1612.24"/>
    <n v="1637.53"/>
    <n v="1182.18"/>
    <n v="480.84"/>
    <n v="434.67"/>
    <n v="1329.39"/>
    <n v="26612.25"/>
    <n v="26612.25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5"/>
    <x v="20"/>
    <x v="13"/>
    <n v="2"/>
    <n v="2"/>
    <n v="46"/>
    <x v="3"/>
    <n v="26"/>
    <n v="59"/>
    <x v="2"/>
    <n v="2"/>
    <s v="2. EXP - Operating Expense"/>
    <n v="83"/>
    <x v="13"/>
    <n v="1287"/>
    <n v="267710.69170000002"/>
    <n v="35327.24"/>
    <n v="25522.33"/>
    <n v="26690.65"/>
    <n v="27552.22"/>
    <n v="24969.71"/>
    <n v="23350.240000000002"/>
    <n v="23460.39"/>
    <n v="25074.38"/>
    <n v="23214.55"/>
    <n v="23362.52"/>
    <n v="22246.16"/>
    <n v="30336.71"/>
    <n v="35327.24"/>
    <n v="25522.33"/>
    <n v="26690.65"/>
    <n v="27552.22"/>
    <n v="24969.71"/>
    <n v="23350.240000000002"/>
    <n v="25466.567800000001"/>
    <n v="21645.185000000001"/>
    <n v="19798.753799999999"/>
    <n v="14267.809499999999"/>
    <n v="8831.6941000000006"/>
    <n v="14288.291499999999"/>
    <n v="163412.39000000001"/>
    <n v="163412.39000000001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3"/>
    <x v="8"/>
    <x v="1"/>
    <n v="2"/>
    <n v="2"/>
    <n v="42"/>
    <x v="11"/>
    <n v="26"/>
    <n v="55"/>
    <x v="6"/>
    <n v="2"/>
    <s v="2. EXP - Operating Expense"/>
    <n v="86"/>
    <x v="76"/>
    <n v="751"/>
    <n v="63929.37"/>
    <n v="5327.45"/>
    <n v="5327.45"/>
    <n v="5327.45"/>
    <n v="5327.45"/>
    <n v="5327.45"/>
    <n v="5327.45"/>
    <n v="-12924.62"/>
    <n v="5327.45"/>
    <n v="5327.45"/>
    <n v="5327.45"/>
    <n v="5327.45"/>
    <n v="-8043.25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5327.4475000000002"/>
    <n v="32306.63"/>
    <n v="63929.37"/>
    <s v="All Budget Divisions"/>
    <s v="CD-70 - Finance"/>
    <x v="1"/>
    <s v="USF"/>
    <s v="General and Administrative"/>
    <s v="Taxes and Insurance"/>
    <n v="31622.74"/>
    <s v="70-700-70.66120"/>
    <s v="700-Finance"/>
    <s v="700"/>
    <x v="76"/>
    <x v="6"/>
  </r>
  <r>
    <x v="5"/>
    <x v="15"/>
    <x v="5"/>
    <n v="2"/>
    <n v="2"/>
    <n v="42"/>
    <x v="11"/>
    <n v="26"/>
    <n v="55"/>
    <x v="6"/>
    <n v="2"/>
    <s v="2. EXP - Operating Expense"/>
    <n v="86"/>
    <x v="76"/>
    <n v="1193"/>
    <n v="24598.15"/>
    <n v="2500"/>
    <n v="2500"/>
    <n v="2500"/>
    <n v="2500"/>
    <n v="2500"/>
    <n v="2500"/>
    <n v="-1317.84"/>
    <n v="2500"/>
    <n v="2500"/>
    <n v="2500"/>
    <n v="2500"/>
    <n v="915.99"/>
    <n v="2500"/>
    <n v="2500"/>
    <n v="2500"/>
    <n v="2500"/>
    <n v="2500"/>
    <n v="2500"/>
    <n v="-1317.84"/>
    <n v="2500"/>
    <n v="2500"/>
    <n v="2500"/>
    <n v="2500"/>
    <n v="915.99"/>
    <n v="24598.15"/>
    <n v="24598.15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0"/>
    <x v="6"/>
    <x v="1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5"/>
    <x v="10"/>
    <x v="1"/>
    <n v="2"/>
    <n v="2"/>
    <n v="53"/>
    <x v="16"/>
    <n v="26"/>
    <n v="53"/>
    <x v="3"/>
    <n v="2"/>
    <s v="2. EXP - Operating Expense"/>
    <n v="57"/>
    <x v="22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6"/>
    <x v="1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18"/>
    <x v="11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7"/>
    <x v="5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2"/>
    <x v="4"/>
    <x v="1"/>
    <n v="2"/>
    <n v="2"/>
    <n v="41"/>
    <x v="17"/>
    <n v="26"/>
    <n v="54"/>
    <x v="11"/>
    <n v="2"/>
    <s v="2. EXP - Operating Expense"/>
    <n v="61"/>
    <x v="35"/>
    <n v="300"/>
    <n v="849999.99999599997"/>
    <n v="41559.26"/>
    <n v="19302.439999999999"/>
    <n v="25206.69"/>
    <n v="13606.43"/>
    <n v="30590.27"/>
    <n v="15954.89"/>
    <n v="29963.119999999999"/>
    <n v="25705.31"/>
    <n v="20246.95"/>
    <n v="1538.35"/>
    <n v="9561.1299999999992"/>
    <n v="8668.08"/>
    <n v="70833.333333000002"/>
    <n v="70833.333333000002"/>
    <n v="70833.333333000002"/>
    <n v="70833.333333000002"/>
    <n v="70833.333333000002"/>
    <n v="70833.333333000002"/>
    <n v="70833.333333000002"/>
    <n v="70833.333333000002"/>
    <n v="70833.333333000002"/>
    <n v="70833.333333000002"/>
    <n v="70833.333333000002"/>
    <n v="70833.333333000002"/>
    <n v="241902.92"/>
    <n v="849999.99999599997"/>
    <s v="All Budget Divisions"/>
    <s v="CD-65 - Office of the General Counsel"/>
    <x v="1"/>
    <s v="USF"/>
    <s v="Professional Services"/>
    <s v="Outside Counsel"/>
    <n v="608097.07999600004"/>
    <s v="65-650-65.64820"/>
    <s v="650-Office of the General Counsel"/>
    <s v="650"/>
    <x v="35"/>
    <x v="9"/>
  </r>
  <r>
    <x v="5"/>
    <x v="10"/>
    <x v="1"/>
    <n v="2"/>
    <n v="2"/>
    <n v="49"/>
    <x v="13"/>
    <n v="26"/>
    <n v="49"/>
    <x v="10"/>
    <n v="2"/>
    <s v="2. EXP - Operating Expense"/>
    <n v="69"/>
    <x v="8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5"/>
    <x v="15"/>
    <x v="5"/>
    <n v="2"/>
    <n v="2"/>
    <n v="55"/>
    <x v="9"/>
    <n v="26"/>
    <n v="59"/>
    <x v="2"/>
    <n v="2"/>
    <s v="2. EXP - Operating Expense"/>
    <n v="39"/>
    <x v="27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0"/>
    <x v="0"/>
    <n v="2"/>
    <n v="2"/>
    <n v="38"/>
    <x v="18"/>
    <n v="26"/>
    <n v="51"/>
    <x v="8"/>
    <n v="2"/>
    <s v="2. EXP - Operating Expense"/>
    <n v="39"/>
    <x v="27"/>
    <n v="1356"/>
    <n v="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194.44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1"/>
    <x v="6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11"/>
    <x v="6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6"/>
    <x v="12"/>
    <x v="6"/>
    <n v="2"/>
    <n v="2"/>
    <n v="46"/>
    <x v="3"/>
    <n v="26"/>
    <n v="59"/>
    <x v="2"/>
    <n v="2"/>
    <s v="2. EXP - Operating Expense"/>
    <n v="56"/>
    <x v="21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3"/>
    <x v="8"/>
    <x v="1"/>
    <n v="2"/>
    <n v="2"/>
    <n v="53"/>
    <x v="16"/>
    <n v="26"/>
    <n v="59"/>
    <x v="2"/>
    <n v="2"/>
    <s v="2. EXP - Operating Expense"/>
    <n v="57"/>
    <x v="22"/>
    <n v="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5"/>
    <x v="16"/>
    <x v="9"/>
    <n v="2"/>
    <n v="2"/>
    <n v="52"/>
    <x v="10"/>
    <n v="26"/>
    <n v="59"/>
    <x v="2"/>
    <n v="2"/>
    <s v="2. EXP - Operating Expense"/>
    <n v="30"/>
    <x v="39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9"/>
    <x v="12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0"/>
    <x v="0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4"/>
    <x v="9"/>
    <x v="1"/>
    <n v="2"/>
    <n v="2"/>
    <n v="50"/>
    <x v="0"/>
    <n v="26"/>
    <n v="50"/>
    <x v="0"/>
    <n v="2"/>
    <s v="2. EXP - Operating Expense"/>
    <n v="31"/>
    <x v="24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18"/>
    <x v="11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7"/>
    <x v="5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1"/>
    <x v="1"/>
    <x v="1"/>
    <n v="1"/>
    <n v="1"/>
    <n v="49"/>
    <x v="13"/>
    <n v="26"/>
    <n v="49"/>
    <x v="10"/>
    <n v="1"/>
    <s v="1. T4000 - Revenue"/>
    <n v="5"/>
    <x v="40"/>
    <n v="460"/>
    <n v="0"/>
    <n v="-60230.27"/>
    <n v="-276204.32"/>
    <n v="16041.64"/>
    <n v="320392.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1"/>
    <x v="6"/>
    <n v="2"/>
    <n v="2"/>
    <n v="52"/>
    <x v="10"/>
    <n v="26"/>
    <n v="55"/>
    <x v="6"/>
    <n v="2"/>
    <s v="2. EXP - Operating Expense"/>
    <n v="13"/>
    <x v="72"/>
    <n v="1395"/>
    <n v="0"/>
    <n v="254826.3"/>
    <n v="254826.29"/>
    <n v="225284.38"/>
    <n v="225284.38"/>
    <n v="225284.38"/>
    <n v="223458.06"/>
    <n v="221889.9"/>
    <n v="221889.9"/>
    <n v="221889.9"/>
    <n v="0"/>
    <n v="0"/>
    <n v="0"/>
    <n v="0"/>
    <n v="0"/>
    <n v="0"/>
    <n v="0"/>
    <n v="0"/>
    <n v="0"/>
    <n v="0"/>
    <n v="0"/>
    <n v="0"/>
    <n v="0"/>
    <n v="0"/>
    <n v="0"/>
    <n v="2074633.49"/>
    <n v="0"/>
    <s v="All Budget Divisions"/>
    <s v="DA-30 - High Cost (DA)"/>
    <x v="4"/>
    <s v="USF"/>
    <s v="Depreciation and Amortization"/>
    <s v="Depreciation and Amortization"/>
    <n v="-2074633.49"/>
    <s v="70-700-30.60401"/>
    <s v="700-Finance"/>
    <s v="700"/>
    <x v="72"/>
    <x v="0"/>
  </r>
  <r>
    <x v="0"/>
    <x v="0"/>
    <x v="0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5"/>
    <x v="16"/>
    <x v="9"/>
    <n v="2"/>
    <n v="2"/>
    <n v="42"/>
    <x v="11"/>
    <n v="26"/>
    <n v="55"/>
    <x v="6"/>
    <n v="2"/>
    <s v="2. EXP - Operating Expense"/>
    <n v="20"/>
    <x v="107"/>
    <n v="1193"/>
    <n v="611722.37"/>
    <n v="55762.58"/>
    <n v="55762.58"/>
    <n v="67425.16"/>
    <n v="63672.69"/>
    <n v="62592.89"/>
    <n v="58088.09"/>
    <n v="58087.85"/>
    <n v="51195.27"/>
    <n v="73750.509999999995"/>
    <n v="65384.75"/>
    <n v="65384.82"/>
    <n v="62847.14"/>
    <n v="55762.58"/>
    <n v="55762.58"/>
    <n v="67425.16"/>
    <n v="63672.69"/>
    <n v="62592.89"/>
    <n v="58088.09"/>
    <n v="58087.85"/>
    <n v="51195.27"/>
    <n v="73750.509999999995"/>
    <n v="65384.75"/>
    <n v="0"/>
    <n v="0"/>
    <n v="739954.33"/>
    <n v="611722.37"/>
    <s v="All Budget Divisions"/>
    <s v="CD-70 - Finance"/>
    <x v="1"/>
    <s v="USF"/>
    <s v="Depreciation and Amortization"/>
    <s v="Depreciation and Amortization"/>
    <n v="-128231.96"/>
    <s v="70-700-70.61501"/>
    <s v="700-Finance"/>
    <s v="700"/>
    <x v="107"/>
    <x v="0"/>
  </r>
  <r>
    <x v="0"/>
    <x v="6"/>
    <x v="1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6"/>
    <x v="1"/>
    <n v="2"/>
    <n v="2"/>
    <n v="55"/>
    <x v="9"/>
    <n v="26"/>
    <n v="59"/>
    <x v="2"/>
    <n v="2"/>
    <s v="2. EXP - Operating Expense"/>
    <n v="24"/>
    <x v="3"/>
    <n v="1509"/>
    <n v="6866.31"/>
    <n v="508"/>
    <n v="452"/>
    <n v="188"/>
    <n v="188"/>
    <n v="452"/>
    <n v="188"/>
    <n v="188"/>
    <n v="452"/>
    <n v="188"/>
    <n v="0"/>
    <n v="0"/>
    <n v="0"/>
    <n v="578.77"/>
    <n v="526.15"/>
    <n v="578.77"/>
    <n v="578.77"/>
    <n v="552.46"/>
    <n v="578.77"/>
    <n v="605.08000000000004"/>
    <n v="552.46"/>
    <n v="578.77"/>
    <n v="578.77"/>
    <n v="552.46"/>
    <n v="605.08000000000004"/>
    <n v="2804"/>
    <n v="5130"/>
    <s v="All Budget Divisions"/>
    <s v="DA-20 - Schools &amp; Libraries (DA)"/>
    <x v="3"/>
    <s v="USF"/>
    <s v="Employee Expenses"/>
    <s v="Compensation and Benefits"/>
    <n v="2326"/>
    <s v="90-926-20.62301"/>
    <s v="926-SL Legacy IT Support"/>
    <s v="926"/>
    <x v="3"/>
    <x v="3"/>
  </r>
  <r>
    <x v="5"/>
    <x v="10"/>
    <x v="1"/>
    <n v="2"/>
    <n v="2"/>
    <n v="46"/>
    <x v="3"/>
    <n v="26"/>
    <n v="59"/>
    <x v="2"/>
    <n v="6"/>
    <s v="X00000 - Capital Expenses"/>
    <n v="138"/>
    <x v="7"/>
    <n v="1311"/>
    <n v="-145"/>
    <n v="0"/>
    <n v="0"/>
    <n v="0"/>
    <n v="0"/>
    <n v="0"/>
    <n v="0"/>
    <n v="0"/>
    <n v="0"/>
    <n v="0"/>
    <n v="0"/>
    <n v="0"/>
    <n v="0"/>
    <n v="0"/>
    <n v="-52264"/>
    <n v="0"/>
    <n v="0"/>
    <n v="0"/>
    <n v="0"/>
    <n v="10333"/>
    <n v="4517"/>
    <n v="67713"/>
    <n v="0"/>
    <n v="0"/>
    <n v="-30444"/>
    <n v="0"/>
    <n v="-145"/>
    <s v="All Budget Divisions"/>
    <s v="CD-90 - Information Technology"/>
    <x v="1"/>
    <s v="USF"/>
    <s v="Professional Services"/>
    <s v="Other Professional Services"/>
    <n v="-145"/>
    <s v="90-922-90.X00005"/>
    <s v="922-Technology Operations"/>
    <s v="922"/>
    <x v="7"/>
    <x v="5"/>
  </r>
  <r>
    <x v="0"/>
    <x v="5"/>
    <x v="4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5"/>
    <x v="4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18"/>
    <x v="11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6"/>
    <x v="1"/>
    <n v="2"/>
    <n v="2"/>
    <n v="47"/>
    <x v="2"/>
    <n v="26"/>
    <n v="60"/>
    <x v="9"/>
    <n v="2"/>
    <s v="2. EXP - Operating Expense"/>
    <n v="105"/>
    <x v="11"/>
    <n v="1511"/>
    <n v="48494.27"/>
    <n v="0"/>
    <n v="0"/>
    <n v="0"/>
    <n v="0"/>
    <n v="200"/>
    <n v="500"/>
    <n v="1500"/>
    <n v="0"/>
    <n v="0"/>
    <n v="0"/>
    <n v="0"/>
    <n v="0"/>
    <n v="190.38"/>
    <n v="173.08"/>
    <n v="190.38"/>
    <n v="190.38"/>
    <n v="181.73"/>
    <n v="190.38"/>
    <n v="199.04"/>
    <n v="181.73"/>
    <n v="190.38"/>
    <n v="190.38"/>
    <n v="18675.990000000002"/>
    <n v="27940.42"/>
    <n v="2200"/>
    <n v="1687.48"/>
    <s v="All Budget Divisions"/>
    <s v="CD-93 - Human Resources"/>
    <x v="1"/>
    <s v="USF"/>
    <s v="Employee Expenses"/>
    <s v="Compensation and Benefits"/>
    <n v="-512.52"/>
    <s v="93-930-93.68005"/>
    <s v="930-Human Resources"/>
    <s v="930"/>
    <x v="11"/>
    <x v="3"/>
  </r>
  <r>
    <x v="5"/>
    <x v="10"/>
    <x v="1"/>
    <n v="2"/>
    <n v="2"/>
    <n v="42"/>
    <x v="11"/>
    <n v="26"/>
    <n v="52"/>
    <x v="1"/>
    <n v="2"/>
    <s v="2. EXP - Operating Expense"/>
    <n v="108"/>
    <x v="30"/>
    <n v="1201"/>
    <n v="-7739.9739"/>
    <n v="0"/>
    <n v="0"/>
    <n v="0"/>
    <n v="0"/>
    <n v="0"/>
    <n v="0"/>
    <n v="0"/>
    <n v="0"/>
    <n v="0"/>
    <n v="0"/>
    <n v="0"/>
    <n v="0"/>
    <n v="-682.06669999999997"/>
    <n v="-593.10140000000001"/>
    <n v="-622.75649999999996"/>
    <n v="-652.41160000000002"/>
    <n v="-652.41160000000002"/>
    <n v="-622.75649999999996"/>
    <n v="-682.06669999999997"/>
    <n v="-622.75649999999996"/>
    <n v="-652.41160000000002"/>
    <n v="-682.06669999999997"/>
    <n v="-593.10140000000001"/>
    <n v="-682.06669999999997"/>
    <n v="0"/>
    <n v="-7739.9739"/>
    <s v="All Budget Divisions"/>
    <s v="CD-70 - Finance"/>
    <x v="1"/>
    <s v="USF"/>
    <s v="Employee Expenses"/>
    <s v="Compensation and Benefits"/>
    <n v="-7739.9739"/>
    <s v="70-735-70.68009"/>
    <s v="735-Facilities"/>
    <s v="735"/>
    <x v="30"/>
    <x v="0"/>
  </r>
  <r>
    <x v="0"/>
    <x v="19"/>
    <x v="12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0"/>
    <x v="0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3"/>
    <x v="3"/>
    <n v="2"/>
    <n v="2"/>
    <n v="36"/>
    <x v="14"/>
    <n v="26"/>
    <n v="49"/>
    <x v="10"/>
    <n v="3"/>
    <s v="4. USAC_DEBIT - USAC Administration (Debit to SM)"/>
    <n v="126"/>
    <x v="53"/>
    <n v="1341"/>
    <n v="6550891.8200000003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0"/>
    <n v="506098.56"/>
    <n v="563999.03"/>
    <n v="493747.38"/>
    <n v="618441.88"/>
    <n v="582613.29"/>
    <n v="663710.04"/>
    <n v="600470.31999999995"/>
    <n v="962115.13"/>
    <n v="2076491.6"/>
    <n v="1559696.19"/>
    <s v="All Budget Divisions"/>
    <s v="BD-40 - Lifeline"/>
    <x v="5"/>
    <s v="USF"/>
    <s v="Allocations"/>
    <s v="Allocations"/>
    <n v="-516795.41"/>
    <s v="40-400-40.90252"/>
    <s v="400-Lifeline"/>
    <s v="400"/>
    <x v="53"/>
    <x v="0"/>
  </r>
  <r>
    <x v="0"/>
    <x v="2"/>
    <x v="2"/>
    <n v="2"/>
    <n v="2"/>
    <n v="36"/>
    <x v="14"/>
    <n v="26"/>
    <n v="49"/>
    <x v="10"/>
    <n v="3"/>
    <s v="4. USAC_DEBIT - USAC Administration (Debit to SM)"/>
    <n v="128"/>
    <x v="66"/>
    <n v="1341"/>
    <n v="48114.33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4415.29"/>
    <n v="4291.68"/>
    <n v="4319.1499999999996"/>
    <n v="4390.43"/>
    <n v="4338.8100000000004"/>
    <n v="4305.8900000000003"/>
    <n v="4177.07"/>
    <n v="3925.83"/>
    <n v="3951.64"/>
    <n v="9998.5400000000009"/>
    <n v="9998.5400000000009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4"/>
    <x v="9"/>
    <x v="1"/>
    <n v="2"/>
    <n v="2"/>
    <n v="52"/>
    <x v="10"/>
    <n v="26"/>
    <n v="59"/>
    <x v="2"/>
    <n v="2"/>
    <s v="2. EXP - Operating Expense"/>
    <n v="97"/>
    <x v="16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0"/>
    <x v="0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0"/>
    <x v="0"/>
    <n v="2"/>
    <n v="2"/>
    <n v="46"/>
    <x v="3"/>
    <n v="26"/>
    <n v="59"/>
    <x v="2"/>
    <n v="2"/>
    <s v="2. EXP - Operating Expense"/>
    <n v="102"/>
    <x v="44"/>
    <n v="1477"/>
    <n v="-757.07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-26.41"/>
    <n v="132.05000000000001"/>
    <n v="176.06"/>
    <n v="64.56"/>
    <n v="0"/>
    <n v="0"/>
    <n v="0"/>
    <n v="-757.07"/>
    <n v="-757.07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14"/>
    <x v="8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5"/>
    <x v="4"/>
    <n v="2"/>
    <n v="2"/>
    <n v="39"/>
    <x v="1"/>
    <n v="26"/>
    <n v="52"/>
    <x v="1"/>
    <n v="2"/>
    <s v="2. EXP - Operating Expense"/>
    <n v="105"/>
    <x v="11"/>
    <n v="1369"/>
    <n v="5714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7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11"/>
    <x v="6"/>
    <n v="2"/>
    <n v="2"/>
    <n v="40"/>
    <x v="4"/>
    <n v="26"/>
    <n v="53"/>
    <x v="3"/>
    <n v="2"/>
    <s v="2. EXP - Operating Expense"/>
    <n v="105"/>
    <x v="11"/>
    <n v="1378"/>
    <n v="97940.79"/>
    <n v="0"/>
    <n v="0"/>
    <n v="750"/>
    <n v="0"/>
    <n v="1050"/>
    <n v="700"/>
    <n v="750"/>
    <n v="500"/>
    <n v="0"/>
    <n v="0"/>
    <n v="0"/>
    <n v="0"/>
    <n v="418.85"/>
    <n v="380.77"/>
    <n v="418.85"/>
    <n v="418.85"/>
    <n v="399.81"/>
    <n v="418.85"/>
    <n v="437.88"/>
    <n v="399.81"/>
    <n v="418.85"/>
    <n v="418.85"/>
    <n v="37588.5"/>
    <n v="56220.92"/>
    <n v="3750"/>
    <n v="3712.52"/>
    <s v="All Budget Divisions"/>
    <s v="CD-62 - Shared Services"/>
    <x v="1"/>
    <s v="USF"/>
    <s v="Employee Expenses"/>
    <s v="Compensation and Benefits"/>
    <n v="-37.479999999999997"/>
    <s v="62-620-62.68005"/>
    <s v="620-Shared Services"/>
    <s v="620"/>
    <x v="11"/>
    <x v="3"/>
  </r>
  <r>
    <x v="0"/>
    <x v="17"/>
    <x v="10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6"/>
    <x v="12"/>
    <x v="6"/>
    <n v="2"/>
    <n v="2"/>
    <n v="45"/>
    <x v="6"/>
    <n v="26"/>
    <n v="58"/>
    <x v="4"/>
    <n v="2"/>
    <s v="2. EXP - Operating Expense"/>
    <n v="58"/>
    <x v="108"/>
    <n v="1605"/>
    <n v="844000"/>
    <n v="0"/>
    <n v="0"/>
    <n v="0"/>
    <n v="0"/>
    <n v="0"/>
    <n v="0"/>
    <n v="0"/>
    <n v="0"/>
    <n v="0"/>
    <n v="0"/>
    <n v="0"/>
    <n v="0"/>
    <n v="43466"/>
    <n v="121754"/>
    <n v="353837"/>
    <n v="98571"/>
    <n v="11873"/>
    <n v="2248"/>
    <n v="5104"/>
    <n v="0"/>
    <n v="0"/>
    <n v="77861"/>
    <n v="66171"/>
    <n v="63115"/>
    <n v="0"/>
    <n v="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5"/>
    <x v="10"/>
    <x v="1"/>
    <n v="2"/>
    <n v="2"/>
    <n v="52"/>
    <x v="10"/>
    <n v="26"/>
    <n v="58"/>
    <x v="4"/>
    <n v="2"/>
    <s v="2. EXP - Operating Expense"/>
    <n v="68"/>
    <x v="49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5"/>
    <x v="16"/>
    <x v="9"/>
    <n v="2"/>
    <n v="2"/>
    <n v="41"/>
    <x v="17"/>
    <n v="26"/>
    <n v="54"/>
    <x v="11"/>
    <n v="2"/>
    <s v="2. EXP - Operating Expense"/>
    <n v="83"/>
    <x v="13"/>
    <n v="1184"/>
    <n v="280036.12"/>
    <n v="34667.589999999997"/>
    <n v="27028.73"/>
    <n v="27540.93"/>
    <n v="28167.17"/>
    <n v="28861.53"/>
    <n v="27581.75"/>
    <n v="30284.26"/>
    <n v="26641.32"/>
    <n v="26539.55"/>
    <n v="26041.59"/>
    <n v="23293.21"/>
    <n v="35909.61"/>
    <n v="34667.589999999997"/>
    <n v="27028.73"/>
    <n v="27540.93"/>
    <n v="28167.17"/>
    <n v="28861.53"/>
    <n v="27581.75"/>
    <n v="30284.26"/>
    <n v="26641.32"/>
    <n v="26539.55"/>
    <n v="26041.59"/>
    <n v="-3318.3"/>
    <n v="0"/>
    <n v="342557.24"/>
    <n v="280036.12"/>
    <s v="All Budget Divisions"/>
    <s v="CD-65 - Office of the General Counsel"/>
    <x v="1"/>
    <s v="USF"/>
    <s v="Employee Expenses"/>
    <s v="Compensation and Benefits"/>
    <n v="-62521.120000000003"/>
    <s v="65-650-65.66000"/>
    <s v="650-Office of the General Counsel"/>
    <s v="650"/>
    <x v="13"/>
    <x v="3"/>
  </r>
  <r>
    <x v="0"/>
    <x v="2"/>
    <x v="2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1"/>
    <x v="1"/>
    <x v="1"/>
    <n v="2"/>
    <n v="2"/>
    <n v="39"/>
    <x v="1"/>
    <n v="26"/>
    <n v="52"/>
    <x v="1"/>
    <n v="2"/>
    <s v="2. EXP - Operating Expense"/>
    <n v="97"/>
    <x v="16"/>
    <n v="486"/>
    <n v="3000"/>
    <n v="0"/>
    <n v="0"/>
    <n v="0"/>
    <n v="0"/>
    <n v="0"/>
    <n v="0"/>
    <n v="0"/>
    <n v="0"/>
    <n v="0"/>
    <n v="0"/>
    <n v="0"/>
    <n v="882.64"/>
    <n v="250"/>
    <n v="250"/>
    <n v="250"/>
    <n v="250"/>
    <n v="250"/>
    <n v="250"/>
    <n v="250"/>
    <n v="250"/>
    <n v="250"/>
    <n v="250"/>
    <n v="250"/>
    <n v="250"/>
    <n v="882.64"/>
    <n v="3000"/>
    <s v="All Budget Divisions"/>
    <s v="CD-61 - Office of the Chief Administrative Officer Division"/>
    <x v="1"/>
    <s v="USF"/>
    <s v="Employee Expenses"/>
    <s v="Travel"/>
    <n v="2117.36"/>
    <s v="61-601-61.66800"/>
    <s v="601-Data Strategy"/>
    <s v="601"/>
    <x v="16"/>
    <x v="7"/>
  </r>
  <r>
    <x v="0"/>
    <x v="3"/>
    <x v="3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4"/>
    <x v="8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1"/>
    <x v="6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5"/>
    <x v="4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5"/>
    <x v="20"/>
    <x v="13"/>
    <n v="2"/>
    <n v="2"/>
    <n v="39"/>
    <x v="1"/>
    <n v="26"/>
    <n v="52"/>
    <x v="1"/>
    <n v="2"/>
    <s v="2. EXP - Operating Expense"/>
    <n v="45"/>
    <x v="1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0"/>
    <x v="0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4"/>
    <x v="9"/>
    <x v="1"/>
    <n v="2"/>
    <n v="2"/>
    <n v="46"/>
    <x v="3"/>
    <n v="26"/>
    <n v="59"/>
    <x v="2"/>
    <n v="2"/>
    <s v="2. EXP - Operating Expense"/>
    <n v="30"/>
    <x v="39"/>
    <n v="1044"/>
    <n v="-73197.341199999995"/>
    <n v="0"/>
    <n v="0"/>
    <n v="0"/>
    <n v="0"/>
    <n v="0"/>
    <n v="0"/>
    <n v="0"/>
    <n v="0"/>
    <n v="0"/>
    <n v="0"/>
    <n v="0"/>
    <n v="0"/>
    <n v="-6846.4564"/>
    <n v="-6048.8689999999997"/>
    <n v="-6048.8634000000002"/>
    <n v="-6336.9045999999998"/>
    <n v="-6624.9457000000002"/>
    <n v="-5760.8222999999998"/>
    <n v="-6617.1908000000003"/>
    <n v="-6199.3955999999998"/>
    <n v="-5714.8710000000001"/>
    <n v="-5999.5087000000003"/>
    <n v="-5265.2786999999998"/>
    <n v="-5734.2349999999997"/>
    <n v="0"/>
    <n v="-73197.341199999995"/>
    <s v="All Budget Divisions"/>
    <s v="CD-90 - Information Technology"/>
    <x v="1"/>
    <s v="USF"/>
    <s v="Employee Expenses"/>
    <s v="Compensation and Benefits"/>
    <n v="-73197.341199999995"/>
    <s v="90-902-90.62307"/>
    <s v="902-Business Relationship Management"/>
    <s v="902"/>
    <x v="39"/>
    <x v="0"/>
  </r>
  <r>
    <x v="5"/>
    <x v="10"/>
    <x v="1"/>
    <n v="2"/>
    <n v="2"/>
    <n v="52"/>
    <x v="10"/>
    <n v="26"/>
    <n v="59"/>
    <x v="2"/>
    <n v="2"/>
    <s v="2. EXP - Operating Expense"/>
    <n v="30"/>
    <x v="39"/>
    <n v="1262"/>
    <n v="-11382.1468"/>
    <n v="0"/>
    <n v="0"/>
    <n v="0"/>
    <n v="0"/>
    <n v="0"/>
    <n v="0"/>
    <n v="0"/>
    <n v="0"/>
    <n v="0"/>
    <n v="0"/>
    <n v="0"/>
    <n v="0"/>
    <n v="-1053.8407999999999"/>
    <n v="-893.44960000000003"/>
    <n v="-938.12210000000005"/>
    <n v="-982.79459999999995"/>
    <n v="-982.79459999999995"/>
    <n v="-938.12210000000005"/>
    <n v="-1027.4671000000001"/>
    <n v="-931.00620000000004"/>
    <n v="-947.37400000000002"/>
    <n v="-958.15750000000003"/>
    <n v="-793.81299999999999"/>
    <n v="-935.20519999999999"/>
    <n v="0"/>
    <n v="-11382.1468"/>
    <s v="All Budget Divisions"/>
    <s v="DA-30 - High Cost (DA)"/>
    <x v="4"/>
    <s v="USF"/>
    <s v="Employee Expenses"/>
    <s v="Compensation and Benefits"/>
    <n v="-11382.1468"/>
    <s v="90-902-30.62307"/>
    <s v="902-Business Relationship Management"/>
    <s v="902"/>
    <x v="39"/>
    <x v="0"/>
  </r>
  <r>
    <x v="0"/>
    <x v="2"/>
    <x v="2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2"/>
    <x v="2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5"/>
    <x v="10"/>
    <x v="1"/>
    <n v="2"/>
    <n v="2"/>
    <n v="50"/>
    <x v="0"/>
    <n v="26"/>
    <n v="50"/>
    <x v="0"/>
    <n v="2"/>
    <s v="2. EXP - Operating Expense"/>
    <n v="33"/>
    <x v="2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4"/>
    <x v="9"/>
    <x v="1"/>
    <n v="2"/>
    <n v="2"/>
    <n v="42"/>
    <x v="11"/>
    <n v="26"/>
    <n v="55"/>
    <x v="6"/>
    <n v="2"/>
    <s v="2. EXP - Operating Expense"/>
    <n v="38"/>
    <x v="26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13"/>
    <x v="7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5"/>
    <x v="16"/>
    <x v="9"/>
    <n v="2"/>
    <n v="2"/>
    <n v="39"/>
    <x v="1"/>
    <n v="26"/>
    <n v="52"/>
    <x v="1"/>
    <n v="2"/>
    <s v="2. EXP - Operating Expense"/>
    <n v="27"/>
    <x v="38"/>
    <n v="1151"/>
    <n v="3085.95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3085.95"/>
    <n v="3085.95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283"/>
    <n v="262805.37599999999"/>
    <n v="23222.55"/>
    <n v="20134.939999999999"/>
    <n v="21200.81"/>
    <n v="22115.43"/>
    <n v="22136.06"/>
    <n v="21166.44"/>
    <n v="21593.79"/>
    <n v="19378.45"/>
    <n v="20304.900000000001"/>
    <n v="21173.59"/>
    <n v="18471.25"/>
    <n v="26429.5"/>
    <n v="23222.55"/>
    <n v="20134.939999999999"/>
    <n v="21200.81"/>
    <n v="22115.43"/>
    <n v="22136.06"/>
    <n v="21166.44"/>
    <n v="23144.472399999999"/>
    <n v="21131.909599999999"/>
    <n v="22138.190999999999"/>
    <n v="23144.472399999999"/>
    <n v="20125.628199999999"/>
    <n v="23144.472399999999"/>
    <n v="129976.23"/>
    <n v="129976.23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317"/>
    <n v="219317.8"/>
    <n v="17637.740000000002"/>
    <n v="17500.599999999999"/>
    <n v="14572.43"/>
    <n v="15303.11"/>
    <n v="17553.400000000001"/>
    <n v="17948.48"/>
    <n v="19538.75"/>
    <n v="18075.36"/>
    <n v="20041.88"/>
    <n v="20242.189999999999"/>
    <n v="16178.77"/>
    <n v="24725.09"/>
    <n v="17637.740000000002"/>
    <n v="17500.599999999999"/>
    <n v="14572.43"/>
    <n v="15303.11"/>
    <n v="17553.400000000001"/>
    <n v="17948.48"/>
    <n v="19538.75"/>
    <n v="18075.36"/>
    <n v="20041.88"/>
    <n v="20242.189999999999"/>
    <n v="16178.77"/>
    <n v="24725.09"/>
    <n v="219317.8"/>
    <n v="219317.8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13"/>
    <x v="7"/>
    <n v="2"/>
    <n v="2"/>
    <n v="47"/>
    <x v="2"/>
    <n v="26"/>
    <n v="60"/>
    <x v="9"/>
    <n v="2"/>
    <s v="2. EXP - Operating Expense"/>
    <n v="29"/>
    <x v="4"/>
    <n v="1511"/>
    <n v="204427.83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7213.88"/>
    <n v="17996.330000000002"/>
    <n v="16431.43"/>
    <n v="17213.88"/>
    <n v="17213.88"/>
    <n v="16431.43"/>
    <n v="17996.330000000002"/>
    <n v="83930.67"/>
    <n v="83930.67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2"/>
    <x v="2"/>
    <n v="1"/>
    <n v="1"/>
    <n v="37"/>
    <x v="5"/>
    <n v="26"/>
    <n v="50"/>
    <x v="0"/>
    <n v="1"/>
    <s v="1. T4000 - Revenue"/>
    <n v="1"/>
    <x v="58"/>
    <n v="1346"/>
    <n v="2508932.17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-2740317.13"/>
    <n v="0"/>
    <n v="0"/>
    <n v="0"/>
    <n v="0"/>
    <n v="0"/>
    <n v="0"/>
    <n v="0"/>
    <n v="0"/>
    <n v="0"/>
    <n v="7989566.4299999997"/>
    <n v="2508932.17"/>
    <s v="All Budget Divisions"/>
    <s v="BD-50 - Rural Health Care"/>
    <x v="2"/>
    <s v="USF"/>
    <s v="Revenue"/>
    <s v="Revenue"/>
    <n v="-5480634.2599999998"/>
    <s v="50-500-50.40000"/>
    <s v="500-Rural Health Care"/>
    <s v="500"/>
    <x v="58"/>
    <x v="0"/>
  </r>
  <r>
    <x v="0"/>
    <x v="0"/>
    <x v="0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1"/>
    <x v="1"/>
    <x v="1"/>
    <n v="2"/>
    <n v="2"/>
    <n v="48"/>
    <x v="8"/>
    <n v="26"/>
    <n v="59"/>
    <x v="2"/>
    <n v="2"/>
    <s v="2. EXP - Operating Expense"/>
    <n v="16"/>
    <x v="1"/>
    <n v="572"/>
    <n v="499999.999992"/>
    <n v="2168.16"/>
    <n v="6781.05"/>
    <n v="8667.56"/>
    <n v="11890.13"/>
    <n v="25057.16"/>
    <n v="6740.88"/>
    <n v="5004.1000000000004"/>
    <n v="1305.54"/>
    <n v="4482.33"/>
    <n v="9226.27"/>
    <n v="9146.7000000000007"/>
    <n v="1914.85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92384.73"/>
    <n v="499999.999992"/>
    <s v="All Budget Divisions"/>
    <s v="CD-22 - ECF (FCC Appropriated Program)"/>
    <x v="0"/>
    <s v="FCC"/>
    <s v="Professional Services"/>
    <s v="Contract Labor"/>
    <n v="407615.26999200002"/>
    <s v="90-202-22.61400"/>
    <s v="202-ECF (FCC Appropriated Program)"/>
    <s v="202"/>
    <x v="1"/>
    <x v="1"/>
  </r>
  <r>
    <x v="3"/>
    <x v="8"/>
    <x v="1"/>
    <n v="2"/>
    <n v="2"/>
    <n v="46"/>
    <x v="3"/>
    <n v="26"/>
    <n v="59"/>
    <x v="2"/>
    <n v="2"/>
    <s v="2. EXP - Operating Expense"/>
    <n v="16"/>
    <x v="1"/>
    <n v="829"/>
    <n v="567458"/>
    <n v="-1687.5"/>
    <n v="-67.16"/>
    <n v="0"/>
    <n v="0"/>
    <n v="0"/>
    <n v="43200"/>
    <n v="21600"/>
    <n v="23760"/>
    <n v="21600"/>
    <n v="22140"/>
    <n v="11846.25"/>
    <n v="7211.25"/>
    <n v="45036"/>
    <n v="45036"/>
    <n v="51793"/>
    <n v="45036"/>
    <n v="49540"/>
    <n v="49540"/>
    <n v="45036"/>
    <n v="51793"/>
    <n v="45036"/>
    <n v="49540"/>
    <n v="45036"/>
    <n v="45036"/>
    <n v="149602.84"/>
    <n v="567458"/>
    <s v="All Budget Divisions"/>
    <s v="CD-90 - Information Technology"/>
    <x v="1"/>
    <s v="USF"/>
    <s v="Professional Services"/>
    <s v="Contract Labor"/>
    <n v="417855.16"/>
    <s v="90-907-90.61400"/>
    <s v="907-IT Data"/>
    <s v="907"/>
    <x v="1"/>
    <x v="1"/>
  </r>
  <r>
    <x v="3"/>
    <x v="8"/>
    <x v="1"/>
    <n v="2"/>
    <n v="2"/>
    <n v="55"/>
    <x v="9"/>
    <n v="26"/>
    <n v="59"/>
    <x v="2"/>
    <n v="2"/>
    <s v="2. EXP - Operating Expense"/>
    <n v="16"/>
    <x v="1"/>
    <n v="876"/>
    <n v="841608"/>
    <n v="27200"/>
    <n v="44080"/>
    <n v="61545"/>
    <n v="49350"/>
    <n v="54600"/>
    <n v="31810"/>
    <n v="45680"/>
    <n v="73440"/>
    <n v="74400"/>
    <n v="74680"/>
    <n v="74400"/>
    <n v="52600"/>
    <n v="66794"/>
    <n v="66794"/>
    <n v="76814"/>
    <n v="66794"/>
    <n v="73472"/>
    <n v="73472"/>
    <n v="66794"/>
    <n v="76814"/>
    <n v="66794"/>
    <n v="73472"/>
    <n v="66794"/>
    <n v="66800"/>
    <n v="663785"/>
    <n v="841608"/>
    <s v="All Budget Divisions"/>
    <s v="DA-20 - Schools &amp; Libraries (DA)"/>
    <x v="3"/>
    <s v="USF"/>
    <s v="Professional Services"/>
    <s v="Contract Labor"/>
    <n v="177823"/>
    <s v="90-924-20.61400"/>
    <s v="924-SLD EPC IT Support"/>
    <s v="924"/>
    <x v="1"/>
    <x v="1"/>
  </r>
  <r>
    <x v="0"/>
    <x v="6"/>
    <x v="1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3"/>
    <x v="3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6"/>
    <x v="1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8"/>
    <x v="11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1"/>
    <x v="6"/>
    <n v="2"/>
    <n v="2"/>
    <n v="34"/>
    <x v="7"/>
    <n v="26"/>
    <n v="47"/>
    <x v="5"/>
    <n v="3"/>
    <s v="4. USAC_DEBIT - USAC Administration (Debit to SM)"/>
    <n v="128"/>
    <x v="66"/>
    <n v="1335"/>
    <n v="0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0"/>
    <n v="0"/>
    <n v="0"/>
    <n v="0"/>
    <n v="0"/>
    <n v="0"/>
    <n v="0"/>
    <n v="0"/>
    <n v="0"/>
    <n v="0"/>
    <n v="0"/>
    <n v="0"/>
    <n v="46267.66"/>
    <n v="0"/>
    <s v="All Budget Divisions"/>
    <s v="BD-20 - Schools &amp; Libraries"/>
    <x v="3"/>
    <s v="USF"/>
    <s v="Allocations"/>
    <s v="Allocations"/>
    <n v="-46267.66"/>
    <s v="20-200-20.90260"/>
    <s v="200-Schools &amp; Libraries"/>
    <s v="200"/>
    <x v="66"/>
    <x v="0"/>
  </r>
  <r>
    <x v="0"/>
    <x v="18"/>
    <x v="11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4"/>
    <x v="9"/>
    <x v="1"/>
    <n v="2"/>
    <n v="2"/>
    <n v="39"/>
    <x v="1"/>
    <n v="26"/>
    <n v="52"/>
    <x v="1"/>
    <n v="2"/>
    <s v="2. EXP - Operating Expense"/>
    <n v="146"/>
    <x v="5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17"/>
    <x v="10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5"/>
    <x v="15"/>
    <x v="5"/>
    <n v="2"/>
    <n v="2"/>
    <n v="42"/>
    <x v="11"/>
    <n v="26"/>
    <n v="55"/>
    <x v="6"/>
    <n v="2"/>
    <s v="2. EXP - Operating Expense"/>
    <n v="108"/>
    <x v="30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58"/>
    <n v="32637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637.33"/>
    <n v="0"/>
    <n v="32637.33"/>
    <s v="All Budget Divisions"/>
    <s v="CD-90 - Information Technology"/>
    <x v="1"/>
    <s v="USF"/>
    <s v="Employee Expenses"/>
    <s v="Compensation and Benefits"/>
    <n v="32637.33"/>
    <s v="90-925-90.68100"/>
    <s v="925-RHC IT Support"/>
    <s v="925"/>
    <x v="46"/>
    <x v="3"/>
  </r>
  <r>
    <x v="5"/>
    <x v="16"/>
    <x v="9"/>
    <n v="2"/>
    <n v="2"/>
    <n v="40"/>
    <x v="4"/>
    <n v="26"/>
    <n v="53"/>
    <x v="3"/>
    <n v="2"/>
    <s v="2. EXP - Operating Expense"/>
    <n v="110"/>
    <x v="46"/>
    <n v="1161"/>
    <n v="0"/>
    <n v="0"/>
    <n v="0"/>
    <n v="0"/>
    <n v="0"/>
    <n v="0"/>
    <n v="0"/>
    <n v="0"/>
    <n v="0"/>
    <n v="0"/>
    <n v="0"/>
    <n v="0"/>
    <n v="103283.15"/>
    <n v="0"/>
    <n v="0"/>
    <n v="0"/>
    <n v="0"/>
    <n v="0"/>
    <n v="0"/>
    <n v="0"/>
    <n v="0"/>
    <n v="0"/>
    <n v="0"/>
    <n v="0"/>
    <n v="0"/>
    <n v="103283.15"/>
    <n v="0"/>
    <s v="All Budget Divisions"/>
    <s v="CD-62 - Shared Services"/>
    <x v="1"/>
    <s v="USF"/>
    <s v="Employee Expenses"/>
    <s v="Compensation and Benefits"/>
    <n v="-103283.15"/>
    <s v="62-620-62.68100"/>
    <s v="620-Shared Services"/>
    <s v="620"/>
    <x v="46"/>
    <x v="3"/>
  </r>
  <r>
    <x v="5"/>
    <x v="10"/>
    <x v="1"/>
    <n v="2"/>
    <n v="2"/>
    <n v="42"/>
    <x v="11"/>
    <n v="26"/>
    <n v="55"/>
    <x v="6"/>
    <n v="2"/>
    <s v="2. EXP - Operating Expense"/>
    <n v="110"/>
    <x v="46"/>
    <n v="1207"/>
    <n v="49791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791.73"/>
    <n v="0"/>
    <n v="49791.73"/>
    <s v="All Budget Divisions"/>
    <s v="CD-70 - Finance"/>
    <x v="1"/>
    <s v="USF"/>
    <s v="Employee Expenses"/>
    <s v="Compensation and Benefits"/>
    <n v="49791.73"/>
    <s v="70-799-70.68100"/>
    <s v="799-Enterprise Resource Program"/>
    <s v="799"/>
    <x v="46"/>
    <x v="3"/>
  </r>
  <r>
    <x v="0"/>
    <x v="19"/>
    <x v="12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5"/>
    <x v="16"/>
    <x v="9"/>
    <n v="2"/>
    <n v="2"/>
    <n v="36"/>
    <x v="14"/>
    <n v="26"/>
    <n v="49"/>
    <x v="10"/>
    <n v="2"/>
    <s v="2. EXP - Operating Expense"/>
    <n v="98"/>
    <x v="17"/>
    <n v="1121"/>
    <n v="823.88"/>
    <n v="0"/>
    <n v="0"/>
    <n v="0"/>
    <n v="338.22"/>
    <n v="298.10000000000002"/>
    <n v="0"/>
    <n v="187.56"/>
    <n v="0"/>
    <n v="0"/>
    <n v="0"/>
    <n v="0"/>
    <n v="0"/>
    <n v="0"/>
    <n v="0"/>
    <n v="0"/>
    <n v="338.22"/>
    <n v="298.10000000000002"/>
    <n v="0"/>
    <n v="187.56"/>
    <n v="0"/>
    <n v="0"/>
    <n v="0"/>
    <n v="0"/>
    <n v="0"/>
    <n v="823.88"/>
    <n v="823.88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0"/>
    <x v="0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11"/>
    <x v="6"/>
    <n v="2"/>
    <n v="2"/>
    <n v="46"/>
    <x v="3"/>
    <n v="26"/>
    <n v="59"/>
    <x v="2"/>
    <n v="2"/>
    <s v="2. EXP - Operating Expense"/>
    <n v="102"/>
    <x v="44"/>
    <n v="1493"/>
    <n v="0"/>
    <n v="-265.60000000000002"/>
    <n v="-153.94999999999999"/>
    <n v="28.19"/>
    <n v="-531.77"/>
    <n v="-2108.5"/>
    <n v="-501.48"/>
    <n v="-934.55"/>
    <n v="-1669.81"/>
    <n v="124.25"/>
    <n v="0"/>
    <n v="0"/>
    <n v="0"/>
    <n v="0"/>
    <n v="0"/>
    <n v="0"/>
    <n v="0"/>
    <n v="0"/>
    <n v="0"/>
    <n v="0"/>
    <n v="0"/>
    <n v="0"/>
    <n v="0"/>
    <n v="0"/>
    <n v="0"/>
    <n v="-6013.22"/>
    <n v="0"/>
    <s v="All Budget Divisions"/>
    <s v="CD-90 - Information Technology"/>
    <x v="1"/>
    <s v="USF"/>
    <s v="Employee Expenses"/>
    <s v="Compensation and Benefits"/>
    <n v="6013.22"/>
    <s v="90-919-90.68002"/>
    <s v="919-Database Administration"/>
    <s v="919"/>
    <x v="4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23"/>
    <n v="63955.286699999997"/>
    <n v="1500"/>
    <n v="0"/>
    <n v="0"/>
    <n v="100"/>
    <n v="0"/>
    <n v="50"/>
    <n v="0"/>
    <n v="-150"/>
    <n v="150"/>
    <n v="1000"/>
    <n v="2300"/>
    <n v="122786.75"/>
    <n v="215.76920000000001"/>
    <n v="196.15389999999999"/>
    <n v="225.57689999999999"/>
    <n v="196.15389999999999"/>
    <n v="225.57689999999999"/>
    <n v="215.76920000000001"/>
    <n v="205.9615"/>
    <n v="225.57689999999999"/>
    <n v="205.9615"/>
    <n v="215.76920000000001"/>
    <n v="12496.8266"/>
    <n v="49330.190999999999"/>
    <n v="127736.75"/>
    <n v="63955.286699999997"/>
    <s v="All Budget Divisions"/>
    <s v="CD-90 - Information Technology"/>
    <x v="1"/>
    <s v="USF"/>
    <s v="Employee Expenses"/>
    <s v="Compensation and Benefits"/>
    <n v="-63781.463300000003"/>
    <s v="90-902-90.68005"/>
    <s v="902-Business Relationship Management"/>
    <s v="902"/>
    <x v="11"/>
    <x v="3"/>
  </r>
  <r>
    <x v="0"/>
    <x v="5"/>
    <x v="4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5"/>
    <x v="16"/>
    <x v="9"/>
    <n v="2"/>
    <n v="2"/>
    <n v="49"/>
    <x v="13"/>
    <n v="26"/>
    <n v="47"/>
    <x v="5"/>
    <n v="2"/>
    <s v="2. EXP - Operating Expense"/>
    <n v="107"/>
    <x v="12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6"/>
    <x v="1"/>
    <n v="2"/>
    <n v="2"/>
    <n v="39"/>
    <x v="1"/>
    <n v="26"/>
    <n v="52"/>
    <x v="1"/>
    <n v="2"/>
    <s v="2. EXP - Operating Expense"/>
    <n v="78"/>
    <x v="89"/>
    <n v="1403"/>
    <n v="89656.999991999997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129204.62"/>
    <n v="67242.749993999998"/>
    <s v="All Budget Divisions"/>
    <s v="CD-61 - Office of the Chief Administrative Officer Division"/>
    <x v="1"/>
    <s v="USF"/>
    <s v="General and Administrative"/>
    <s v="Rent"/>
    <n v="-61961.870005999997"/>
    <s v="70-735-70.64930"/>
    <s v="735-Facilities"/>
    <s v="735"/>
    <x v="89"/>
    <x v="13"/>
  </r>
  <r>
    <x v="0"/>
    <x v="2"/>
    <x v="2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77"/>
    <n v="161410.26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0947.310000000001"/>
    <n v="21799.46"/>
    <n v="18026.66"/>
    <n v="17048"/>
    <n v="18489.28"/>
    <n v="20095"/>
    <n v="17579.63"/>
    <n v="0"/>
    <n v="0"/>
    <n v="0"/>
    <n v="0"/>
    <n v="179300"/>
    <n v="161410.26"/>
    <s v="All Budget Divisions"/>
    <s v="CD-90 - Information Technology"/>
    <x v="1"/>
    <s v="USF"/>
    <s v="Employee Expenses"/>
    <s v="Compensation and Benefits"/>
    <n v="-17889.740000000002"/>
    <s v="90-910-90.66000"/>
    <s v="910-Enterprise Technology Development"/>
    <s v="910"/>
    <x v="13"/>
    <x v="3"/>
  </r>
  <r>
    <x v="0"/>
    <x v="0"/>
    <x v="0"/>
    <n v="2"/>
    <n v="2"/>
    <n v="55"/>
    <x v="9"/>
    <n v="26"/>
    <n v="59"/>
    <x v="2"/>
    <n v="2"/>
    <s v="2. EXP - Operating Expense"/>
    <n v="83"/>
    <x v="13"/>
    <n v="1505"/>
    <n v="190823.49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7362.22"/>
    <n v="21655.59"/>
    <n v="19849.3"/>
    <n v="20294.84"/>
    <n v="9215.56"/>
    <n v="5592.33"/>
    <n v="9895.08"/>
    <n v="166120.51999999999"/>
    <n v="166120.51999999999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7"/>
    <x v="5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2"/>
    <x v="4"/>
    <x v="1"/>
    <n v="2"/>
    <n v="2"/>
    <n v="40"/>
    <x v="4"/>
    <n v="26"/>
    <n v="53"/>
    <x v="3"/>
    <n v="2"/>
    <s v="2. EXP - Operating Expense"/>
    <n v="98"/>
    <x v="17"/>
    <n v="277"/>
    <n v="1223.89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183.71"/>
    <n v="0"/>
    <n v="0"/>
    <n v="0"/>
    <n v="562.78"/>
    <n v="477.4"/>
    <n v="0"/>
    <n v="0"/>
    <n v="1223.8900000000001"/>
    <s v="All Budget Divisions"/>
    <s v="CD-62 - Shared Services"/>
    <x v="1"/>
    <s v="USF"/>
    <s v="Employee Expenses"/>
    <s v="Travel"/>
    <n v="1223.8900000000001"/>
    <s v="62-620-62.66801"/>
    <s v="620-Shared Services"/>
    <s v="620"/>
    <x v="17"/>
    <x v="0"/>
  </r>
  <r>
    <x v="0"/>
    <x v="3"/>
    <x v="3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17"/>
    <x v="10"/>
    <n v="2"/>
    <n v="2"/>
    <n v="34"/>
    <x v="7"/>
    <n v="26"/>
    <n v="47"/>
    <x v="5"/>
    <n v="2"/>
    <s v="2. EXP - Operating Expense"/>
    <n v="45"/>
    <x v="19"/>
    <n v="1335"/>
    <n v="38691"/>
    <n v="0"/>
    <n v="14425"/>
    <n v="4105.75"/>
    <n v="6990.52"/>
    <n v="0"/>
    <n v="3325.5"/>
    <n v="895"/>
    <n v="1710"/>
    <n v="0"/>
    <n v="0"/>
    <n v="0"/>
    <n v="0"/>
    <n v="0"/>
    <n v="14425"/>
    <n v="0"/>
    <n v="0"/>
    <n v="0"/>
    <n v="24266"/>
    <n v="0"/>
    <n v="0"/>
    <n v="0"/>
    <n v="0"/>
    <n v="0"/>
    <n v="0"/>
    <n v="14425"/>
    <n v="14425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3"/>
    <x v="3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0"/>
    <x v="0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11"/>
    <x v="6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7"/>
    <x v="5"/>
    <n v="2"/>
    <n v="2"/>
    <n v="45"/>
    <x v="6"/>
    <n v="26"/>
    <n v="58"/>
    <x v="4"/>
    <n v="2"/>
    <s v="2. EXP - Operating Expense"/>
    <n v="67"/>
    <x v="36"/>
    <n v="1423"/>
    <n v="499507.13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94649.63"/>
    <n v="114406.55"/>
    <n v="47332.97"/>
    <n v="0"/>
    <n v="0"/>
    <n v="0"/>
    <n v="0"/>
    <n v="537609.34"/>
    <n v="499507.13"/>
    <s v="All Budget Divisions"/>
    <s v="CD-80 - Audit and Assurance"/>
    <x v="1"/>
    <s v="USF"/>
    <s v="Professional Services"/>
    <s v="Outsourced Audits"/>
    <n v="-38102.21"/>
    <s v="80-800-80.64863"/>
    <s v="800-Audit and Assurance"/>
    <s v="800"/>
    <x v="36"/>
    <x v="10"/>
  </r>
  <r>
    <x v="4"/>
    <x v="9"/>
    <x v="1"/>
    <n v="2"/>
    <n v="2"/>
    <n v="37"/>
    <x v="5"/>
    <n v="26"/>
    <n v="50"/>
    <x v="0"/>
    <n v="2"/>
    <s v="2. EXP - Operating Expense"/>
    <n v="39"/>
    <x v="27"/>
    <n v="906"/>
    <n v="6375"/>
    <n v="40.58"/>
    <n v="1809.27"/>
    <n v="25.26"/>
    <n v="141.03"/>
    <n v="740.93"/>
    <n v="83.59"/>
    <n v="0"/>
    <n v="0"/>
    <n v="558.79999999999995"/>
    <n v="153.07"/>
    <n v="924.58"/>
    <n v="1518.79"/>
    <n v="531.25"/>
    <n v="531.25"/>
    <n v="531.25"/>
    <n v="531.25"/>
    <n v="531.25"/>
    <n v="531.25"/>
    <n v="531.25"/>
    <n v="531.25"/>
    <n v="531.25"/>
    <n v="531.25"/>
    <n v="531.25"/>
    <n v="531.25"/>
    <n v="5995.9"/>
    <n v="6375"/>
    <s v="All Budget Divisions"/>
    <s v="BD-50 - Rural Health Care"/>
    <x v="2"/>
    <s v="USF"/>
    <s v="Employee Expenses"/>
    <s v="Team Building"/>
    <n v="379.1"/>
    <s v="50-500-50.62505"/>
    <s v="500-Rural Health Care"/>
    <s v="500"/>
    <x v="27"/>
    <x v="4"/>
  </r>
  <r>
    <x v="5"/>
    <x v="20"/>
    <x v="13"/>
    <n v="2"/>
    <n v="2"/>
    <n v="55"/>
    <x v="9"/>
    <n v="26"/>
    <n v="59"/>
    <x v="2"/>
    <n v="2"/>
    <s v="2. EXP - Operating Expense"/>
    <n v="39"/>
    <x v="27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6"/>
    <x v="1"/>
    <n v="2"/>
    <n v="2"/>
    <n v="38"/>
    <x v="18"/>
    <n v="26"/>
    <n v="51"/>
    <x v="8"/>
    <n v="2"/>
    <s v="2. EXP - Operating Expense"/>
    <n v="39"/>
    <x v="27"/>
    <n v="1356"/>
    <n v="249.99999600000001"/>
    <n v="0"/>
    <n v="0"/>
    <n v="0"/>
    <n v="0"/>
    <n v="0"/>
    <n v="0"/>
    <n v="0"/>
    <n v="0"/>
    <n v="0"/>
    <n v="0"/>
    <n v="0"/>
    <n v="0"/>
    <n v="20.833333"/>
    <n v="20.833333"/>
    <n v="20.833333"/>
    <n v="20.833333"/>
    <n v="20.833333"/>
    <n v="20.833333"/>
    <n v="20.833333"/>
    <n v="20.833333"/>
    <n v="20.833333"/>
    <n v="20.833333"/>
    <n v="20.833333"/>
    <n v="20.833333"/>
    <n v="0"/>
    <n v="187.49999700000001"/>
    <s v="All Budget Divisions"/>
    <s v="CD-60 - Chief Executive Office"/>
    <x v="1"/>
    <s v="USF"/>
    <s v="Employee Expenses"/>
    <s v="Team Building"/>
    <n v="187.49999700000001"/>
    <s v="60-600-60.62505"/>
    <s v="600-Chief Executive Office"/>
    <s v="600"/>
    <x v="27"/>
    <x v="4"/>
  </r>
  <r>
    <x v="5"/>
    <x v="20"/>
    <x v="13"/>
    <n v="2"/>
    <n v="2"/>
    <n v="42"/>
    <x v="11"/>
    <n v="26"/>
    <n v="55"/>
    <x v="6"/>
    <n v="2"/>
    <s v="2. EXP - Operating Expense"/>
    <n v="40"/>
    <x v="48"/>
    <n v="1193"/>
    <n v="14261.5"/>
    <n v="0"/>
    <n v="3191.45"/>
    <n v="850.95"/>
    <n v="872.65"/>
    <n v="882.19"/>
    <n v="819.66"/>
    <n v="872.25"/>
    <n v="1976.25"/>
    <n v="1117.49"/>
    <n v="1038.1099999999999"/>
    <n v="1209.3"/>
    <n v="1188.0999999999999"/>
    <n v="0"/>
    <n v="3191.45"/>
    <n v="850.95"/>
    <n v="872.65"/>
    <n v="882.19"/>
    <n v="819.66"/>
    <n v="1274.0999999999999"/>
    <n v="1274.0999999999999"/>
    <n v="1274.0999999999999"/>
    <n v="1274.0999999999999"/>
    <n v="1274.0999999999999"/>
    <n v="1274.0999999999999"/>
    <n v="6616.9"/>
    <n v="6616.9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3"/>
    <x v="8"/>
    <x v="1"/>
    <n v="2"/>
    <n v="2"/>
    <n v="46"/>
    <x v="3"/>
    <n v="26"/>
    <n v="59"/>
    <x v="2"/>
    <n v="2"/>
    <s v="2. EXP - Operating Expense"/>
    <n v="44"/>
    <x v="57"/>
    <n v="845"/>
    <n v="0"/>
    <n v="0"/>
    <n v="0"/>
    <n v="200.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0.96"/>
    <n v="0"/>
    <s v="All Budget Divisions"/>
    <s v="CD-90 - Information Technology"/>
    <x v="1"/>
    <s v="USF"/>
    <s v="Employee Expenses"/>
    <s v="Travel"/>
    <n v="-200.96"/>
    <s v="90-910-90.63800"/>
    <s v="910-Enterprise Technology Development"/>
    <s v="910"/>
    <x v="57"/>
    <x v="7"/>
  </r>
  <r>
    <x v="0"/>
    <x v="3"/>
    <x v="3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8"/>
    <x v="11"/>
    <n v="2"/>
    <n v="2"/>
    <n v="46"/>
    <x v="3"/>
    <n v="26"/>
    <n v="59"/>
    <x v="2"/>
    <n v="2"/>
    <s v="2. EXP - Operating Expense"/>
    <n v="29"/>
    <x v="4"/>
    <n v="1477"/>
    <n v="443847.91"/>
    <n v="30334.89"/>
    <n v="27567.18"/>
    <n v="28895.52"/>
    <n v="24222.9"/>
    <n v="22552.85"/>
    <n v="24735.24"/>
    <n v="25674.66"/>
    <n v="23451.24"/>
    <n v="24550.7"/>
    <n v="0"/>
    <n v="0"/>
    <n v="0"/>
    <n v="30334.89"/>
    <n v="34603.599999999999"/>
    <n v="38063.96"/>
    <n v="38063.96"/>
    <n v="36333.78"/>
    <n v="38063.96"/>
    <n v="39794.14"/>
    <n v="36333.78"/>
    <n v="38063.96"/>
    <n v="38063.96"/>
    <n v="36333.78"/>
    <n v="39794.14"/>
    <n v="30334.89"/>
    <n v="30334.89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5"/>
    <x v="16"/>
    <x v="9"/>
    <n v="2"/>
    <n v="2"/>
    <n v="35"/>
    <x v="12"/>
    <n v="26"/>
    <n v="48"/>
    <x v="7"/>
    <n v="2"/>
    <s v="2. EXP - Operating Expense"/>
    <n v="30"/>
    <x v="3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18"/>
    <x v="11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2"/>
    <x v="2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16"/>
    <x v="9"/>
    <n v="2"/>
    <n v="2"/>
    <n v="50"/>
    <x v="0"/>
    <n v="26"/>
    <n v="52"/>
    <x v="1"/>
    <n v="2"/>
    <s v="2. EXP - Operating Expense"/>
    <n v="31"/>
    <x v="24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7"/>
    <x v="10"/>
    <n v="2"/>
    <n v="2"/>
    <n v="52"/>
    <x v="10"/>
    <n v="26"/>
    <n v="59"/>
    <x v="2"/>
    <n v="2"/>
    <s v="2. EXP - Operating Expense"/>
    <n v="32"/>
    <x v="47"/>
    <n v="1452"/>
    <n v="-66.599999999999994"/>
    <n v="-125.43"/>
    <n v="58.83"/>
    <n v="66.599999999999994"/>
    <n v="0"/>
    <n v="0"/>
    <n v="0"/>
    <n v="0"/>
    <n v="0"/>
    <n v="0"/>
    <n v="0"/>
    <n v="0"/>
    <n v="0"/>
    <n v="-125.43"/>
    <n v="58.83"/>
    <n v="0"/>
    <n v="0"/>
    <n v="0"/>
    <n v="0"/>
    <n v="0"/>
    <n v="0"/>
    <n v="0"/>
    <n v="0"/>
    <n v="0"/>
    <n v="0"/>
    <n v="-66.599999999999994"/>
    <n v="-66.599999999999994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0"/>
    <x v="0"/>
    <n v="2"/>
    <n v="2"/>
    <n v="46"/>
    <x v="3"/>
    <n v="26"/>
    <n v="59"/>
    <x v="2"/>
    <n v="2"/>
    <s v="2. EXP - Operating Expense"/>
    <n v="24"/>
    <x v="3"/>
    <n v="1461"/>
    <n v="578.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19"/>
    <x v="12"/>
    <n v="2"/>
    <n v="2"/>
    <n v="47"/>
    <x v="2"/>
    <n v="26"/>
    <n v="60"/>
    <x v="9"/>
    <n v="2"/>
    <s v="2. EXP - Operating Expense"/>
    <n v="24"/>
    <x v="3"/>
    <n v="1511"/>
    <n v="31480.54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132"/>
    <n v="2850"/>
    <n v="2762.31"/>
    <n v="2893.85"/>
    <n v="2893.85"/>
    <n v="2762.31"/>
    <n v="3025.38"/>
    <n v="17142.84"/>
    <n v="17142.8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2"/>
    <x v="2"/>
    <n v="2"/>
    <n v="2"/>
    <n v="39"/>
    <x v="1"/>
    <n v="26"/>
    <n v="52"/>
    <x v="1"/>
    <n v="2"/>
    <s v="2. EXP - Operating Expense"/>
    <n v="26"/>
    <x v="51"/>
    <n v="1512"/>
    <n v="123094.59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10424.83"/>
    <n v="9950.98"/>
    <n v="10424.83"/>
    <n v="10898.69"/>
    <n v="9950.98"/>
    <n v="10424.83"/>
    <n v="10424.83"/>
    <n v="9950.98"/>
    <n v="10898.69"/>
    <n v="29744.95"/>
    <n v="29744.95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305"/>
    <n v="11801.92"/>
    <n v="1069.17"/>
    <n v="1108.8399999999999"/>
    <n v="1086.58"/>
    <n v="1097.44"/>
    <n v="1089.1199999999999"/>
    <n v="1089.1199999999999"/>
    <n v="408.45"/>
    <n v="970.64"/>
    <n v="970.64"/>
    <n v="970.64"/>
    <n v="970.64"/>
    <n v="970.64"/>
    <n v="1069.17"/>
    <n v="1108.8399999999999"/>
    <n v="1086.58"/>
    <n v="1097.44"/>
    <n v="1089.1199999999999"/>
    <n v="1089.1199999999999"/>
    <n v="408.45"/>
    <n v="970.64"/>
    <n v="970.64"/>
    <n v="970.64"/>
    <n v="970.64"/>
    <n v="970.64"/>
    <n v="11801.92"/>
    <n v="11801.92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1"/>
    <x v="1"/>
    <x v="1"/>
    <n v="2"/>
    <n v="2"/>
    <n v="53"/>
    <x v="16"/>
    <n v="26"/>
    <n v="59"/>
    <x v="2"/>
    <n v="2"/>
    <s v="2. EXP - Operating Expense"/>
    <n v="29"/>
    <x v="4"/>
    <n v="600"/>
    <n v="87087.2745"/>
    <n v="5140.41"/>
    <n v="7413.76"/>
    <n v="7290.14"/>
    <n v="3431.11"/>
    <n v="4863.6099999999997"/>
    <n v="4844.3500000000004"/>
    <n v="4646.78"/>
    <n v="5085.93"/>
    <n v="4944.6499999999996"/>
    <n v="3683.04"/>
    <n v="3851.37"/>
    <n v="5022.1899999999996"/>
    <n v="7033.9722000000002"/>
    <n v="6699.0210999999999"/>
    <n v="7703.8743000000004"/>
    <n v="7033.9722000000002"/>
    <n v="7368.9232000000002"/>
    <n v="7368.9232000000002"/>
    <n v="7033.9722000000002"/>
    <n v="7703.8743000000004"/>
    <n v="7368.9232000000002"/>
    <n v="7033.9722000000002"/>
    <n v="7368.9232000000002"/>
    <n v="7368.9232000000002"/>
    <n v="60217.34"/>
    <n v="87087.2745"/>
    <s v="All Budget Divisions"/>
    <s v="DA-40 - Lifeline (DA)"/>
    <x v="5"/>
    <s v="USF"/>
    <s v="Employee Expenses"/>
    <s v="Compensation and Benefits"/>
    <n v="26869.934499999999"/>
    <s v="90-902-40.62306"/>
    <s v="902-Business Relationship Management"/>
    <s v="902"/>
    <x v="4"/>
    <x v="3"/>
  </r>
  <r>
    <x v="6"/>
    <x v="12"/>
    <x v="6"/>
    <n v="2"/>
    <n v="2"/>
    <n v="52"/>
    <x v="10"/>
    <n v="26"/>
    <n v="59"/>
    <x v="2"/>
    <n v="2"/>
    <s v="2. EXP - Operating Expense"/>
    <n v="16"/>
    <x v="1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5"/>
    <x v="10"/>
    <x v="1"/>
    <n v="2"/>
    <n v="2"/>
    <n v="46"/>
    <x v="3"/>
    <n v="26"/>
    <n v="59"/>
    <x v="2"/>
    <n v="2"/>
    <s v="2. EXP - Operating Expense"/>
    <n v="17"/>
    <x v="28"/>
    <n v="1283"/>
    <n v="0"/>
    <n v="0"/>
    <n v="-208.97"/>
    <n v="-764.71"/>
    <n v="-7421.01"/>
    <n v="1698.15"/>
    <n v="566.05999999999995"/>
    <n v="976.42"/>
    <n v="0"/>
    <n v="-325.05"/>
    <n v="-1272.92"/>
    <n v="-3151.89"/>
    <n v="261.20999999999998"/>
    <n v="0"/>
    <n v="0"/>
    <n v="0"/>
    <n v="0"/>
    <n v="0"/>
    <n v="0"/>
    <n v="0"/>
    <n v="0"/>
    <n v="0"/>
    <n v="0"/>
    <n v="0"/>
    <n v="0"/>
    <n v="-9642.7099999999991"/>
    <n v="0"/>
    <s v="All Budget Divisions"/>
    <s v="CD-90 - Information Technology"/>
    <x v="1"/>
    <s v="USF"/>
    <s v="Professional Services"/>
    <s v="Contract Labor"/>
    <n v="9642.7099999999991"/>
    <s v="90-909-90.61410"/>
    <s v="909-Project Management Office"/>
    <s v="909"/>
    <x v="28"/>
    <x v="0"/>
  </r>
  <r>
    <x v="0"/>
    <x v="11"/>
    <x v="6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3"/>
    <x v="3"/>
    <n v="2"/>
    <n v="2"/>
    <n v="46"/>
    <x v="3"/>
    <n v="26"/>
    <n v="59"/>
    <x v="2"/>
    <n v="2"/>
    <s v="2. EXP - Operating Expense"/>
    <n v="18"/>
    <x v="2"/>
    <n v="1486"/>
    <n v="22704260.489999998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0"/>
    <n v="1797818.78"/>
    <n v="1802807.25"/>
    <n v="1787715.4"/>
    <n v="1821519.17"/>
    <n v="2313263.59"/>
    <n v="2560180.0499999998"/>
    <n v="2505367.75"/>
    <n v="2451861.42"/>
    <n v="7629367.4400000004"/>
    <n v="5663727.0800000001"/>
    <s v="All Budget Divisions"/>
    <s v="CD-90 - Information Technology"/>
    <x v="1"/>
    <s v="USF"/>
    <s v="General and Administrative"/>
    <s v="Computer Support and Maintenance"/>
    <n v="-1965640.36"/>
    <s v="90-913-90.61420"/>
    <s v="913-Architecture and Standards"/>
    <s v="913"/>
    <x v="2"/>
    <x v="2"/>
  </r>
  <r>
    <x v="4"/>
    <x v="9"/>
    <x v="1"/>
    <n v="2"/>
    <n v="2"/>
    <n v="35"/>
    <x v="12"/>
    <n v="26"/>
    <n v="48"/>
    <x v="7"/>
    <n v="2"/>
    <s v="2. EXP - Operating Expense"/>
    <n v="24"/>
    <x v="3"/>
    <n v="897"/>
    <n v="114876.9221"/>
    <n v="6541.88"/>
    <n v="6111.88"/>
    <n v="7672.08"/>
    <n v="5807.68"/>
    <n v="7916.08"/>
    <n v="6907.4"/>
    <n v="6877.6"/>
    <n v="6061.8"/>
    <n v="6616.3"/>
    <n v="7376.3"/>
    <n v="6822.9"/>
    <n v="5305.5"/>
    <n v="10084.615299999999"/>
    <n v="9207.6921999999995"/>
    <n v="9207.6921999999995"/>
    <n v="9646.1538"/>
    <n v="10084.615299999999"/>
    <n v="8769.2307000000001"/>
    <n v="10084.615299999999"/>
    <n v="9646.1538"/>
    <n v="9207.6921999999995"/>
    <n v="10084.615299999999"/>
    <n v="9207.6921999999995"/>
    <n v="9646.1538"/>
    <n v="80017.399999999994"/>
    <n v="114876.9221"/>
    <s v="All Budget Divisions"/>
    <s v="BD-30 - High Cost"/>
    <x v="4"/>
    <s v="USF"/>
    <s v="Employee Expenses"/>
    <s v="Compensation and Benefits"/>
    <n v="34859.522100000002"/>
    <s v="30-300-30.62301"/>
    <s v="300-High Cost"/>
    <s v="300"/>
    <x v="3"/>
    <x v="3"/>
  </r>
  <r>
    <x v="0"/>
    <x v="17"/>
    <x v="10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5"/>
    <x v="15"/>
    <x v="5"/>
    <n v="2"/>
    <n v="2"/>
    <n v="54"/>
    <x v="15"/>
    <n v="26"/>
    <n v="55"/>
    <x v="6"/>
    <n v="2"/>
    <s v="2. EXP - Operating Expense"/>
    <n v="13"/>
    <x v="72"/>
    <n v="1192"/>
    <n v="2060276.55"/>
    <n v="190424.22"/>
    <n v="196509.93"/>
    <n v="196350.32"/>
    <n v="182074.5"/>
    <n v="181807.15"/>
    <n v="167237.57999999999"/>
    <n v="167237.59"/>
    <n v="167237.54999999999"/>
    <n v="152849.45000000001"/>
    <n v="152849.45000000001"/>
    <n v="152849.45000000001"/>
    <n v="152849.35999999999"/>
    <n v="190424.22"/>
    <n v="196509.93"/>
    <n v="196350.32"/>
    <n v="182074.5"/>
    <n v="181807.15"/>
    <n v="167237.57999999999"/>
    <n v="167237.59"/>
    <n v="167237.54999999999"/>
    <n v="152849.45000000001"/>
    <n v="152849.45000000001"/>
    <n v="152849.45000000001"/>
    <n v="152849.35999999999"/>
    <n v="2060276.55"/>
    <n v="2060276.55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11"/>
    <x v="6"/>
    <n v="2"/>
    <n v="2"/>
    <n v="46"/>
    <x v="3"/>
    <n v="26"/>
    <n v="59"/>
    <x v="2"/>
    <n v="2"/>
    <s v="2. EXP - Operating Expense"/>
    <n v="16"/>
    <x v="1"/>
    <n v="1486"/>
    <n v="0"/>
    <n v="0"/>
    <n v="0"/>
    <n v="0"/>
    <n v="15412.48"/>
    <n v="31667.83"/>
    <n v="18663.55"/>
    <n v="1204.0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66947.960000000006"/>
    <n v="0"/>
    <s v="All Budget Divisions"/>
    <s v="CD-90 - Information Technology"/>
    <x v="1"/>
    <s v="USF"/>
    <s v="Professional Services"/>
    <s v="Contract Labor"/>
    <n v="-66947.960000000006"/>
    <s v="90-913-90.61400"/>
    <s v="913-Architecture and Standards"/>
    <s v="913"/>
    <x v="1"/>
    <x v="1"/>
  </r>
  <r>
    <x v="4"/>
    <x v="9"/>
    <x v="1"/>
    <n v="2"/>
    <n v="2"/>
    <n v="53"/>
    <x v="16"/>
    <n v="26"/>
    <n v="59"/>
    <x v="2"/>
    <n v="2"/>
    <s v="2. EXP - Operating Expense"/>
    <n v="17"/>
    <x v="28"/>
    <n v="1059"/>
    <n v="0"/>
    <n v="0"/>
    <n v="-2019.5"/>
    <n v="0"/>
    <n v="0"/>
    <n v="0"/>
    <n v="0"/>
    <n v="0"/>
    <n v="-2347.09"/>
    <n v="-422.51"/>
    <n v="0"/>
    <n v="0"/>
    <n v="-2019.5"/>
    <n v="0"/>
    <n v="0"/>
    <n v="0"/>
    <n v="0"/>
    <n v="0"/>
    <n v="0"/>
    <n v="0"/>
    <n v="0"/>
    <n v="0"/>
    <n v="0"/>
    <n v="0"/>
    <n v="0"/>
    <n v="-6808.6"/>
    <n v="0"/>
    <s v="All Budget Divisions"/>
    <s v="DA-40 - Lifeline (DA)"/>
    <x v="5"/>
    <s v="USF"/>
    <s v="Professional Services"/>
    <s v="Contract Labor"/>
    <n v="6808.6"/>
    <s v="90-909-40.61410"/>
    <s v="909-Project Management Office"/>
    <s v="909"/>
    <x v="28"/>
    <x v="0"/>
  </r>
  <r>
    <x v="0"/>
    <x v="6"/>
    <x v="1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4"/>
    <x v="9"/>
    <x v="1"/>
    <n v="2"/>
    <n v="2"/>
    <n v="53"/>
    <x v="16"/>
    <n v="26"/>
    <n v="59"/>
    <x v="2"/>
    <n v="2"/>
    <s v="2. EXP - Operating Expense"/>
    <n v="24"/>
    <x v="3"/>
    <n v="1082"/>
    <n v="36760.614999999998"/>
    <n v="702"/>
    <n v="1262.2"/>
    <n v="1797.2"/>
    <n v="2406.1999999999998"/>
    <n v="2095.1999999999998"/>
    <n v="1440.2"/>
    <n v="1981.2"/>
    <n v="1940.2"/>
    <n v="1792.6"/>
    <n v="2551.6"/>
    <n v="2027.6"/>
    <n v="1659.6"/>
    <n v="3227.0769"/>
    <n v="2946.4614999999999"/>
    <n v="2946.4614999999999"/>
    <n v="3086.7692000000002"/>
    <n v="3227.0769"/>
    <n v="2806.1538"/>
    <n v="3227.0769"/>
    <n v="3086.7692000000002"/>
    <n v="2946.4614999999999"/>
    <n v="3227.0769"/>
    <n v="2946.4614999999999"/>
    <n v="3086.7692000000002"/>
    <n v="21655.8"/>
    <n v="36760.614999999998"/>
    <s v="All Budget Divisions"/>
    <s v="DA-40 - Lifeline (DA)"/>
    <x v="5"/>
    <s v="USF"/>
    <s v="Employee Expenses"/>
    <s v="Compensation and Benefits"/>
    <n v="15104.815000000001"/>
    <s v="90-917-40.62301"/>
    <s v="917-IT Lifeline Support"/>
    <s v="917"/>
    <x v="3"/>
    <x v="3"/>
  </r>
  <r>
    <x v="0"/>
    <x v="13"/>
    <x v="7"/>
    <n v="2"/>
    <n v="2"/>
    <n v="45"/>
    <x v="6"/>
    <n v="26"/>
    <n v="58"/>
    <x v="4"/>
    <n v="2"/>
    <s v="2. EXP - Operating Expense"/>
    <n v="24"/>
    <x v="3"/>
    <n v="1426"/>
    <n v="8982.32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964.62"/>
    <n v="1008.46"/>
    <n v="920.77"/>
    <n v="964.62"/>
    <n v="964.62"/>
    <n v="920.77"/>
    <n v="1008.46"/>
    <n v="2230"/>
    <n v="2230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4"/>
    <x v="9"/>
    <x v="1"/>
    <n v="2"/>
    <n v="2"/>
    <n v="36"/>
    <x v="14"/>
    <n v="26"/>
    <n v="49"/>
    <x v="10"/>
    <n v="3"/>
    <s v="4. USAC_DEBIT - USAC Administration (Debit to SM)"/>
    <n v="123"/>
    <x v="62"/>
    <n v="900"/>
    <n v="1788093.0745000001"/>
    <n v="164548.03"/>
    <n v="164854.81"/>
    <n v="144569.60000000001"/>
    <n v="94496"/>
    <n v="146968.15"/>
    <n v="154071.16"/>
    <n v="155448.92000000001"/>
    <n v="150363.5"/>
    <n v="153688.26999999999"/>
    <n v="153631.26"/>
    <n v="124815.37"/>
    <n v="153542.12"/>
    <n v="149475.52799999999"/>
    <n v="149453.9381"/>
    <n v="149453.9381"/>
    <n v="149664.10260000001"/>
    <n v="149687.02799999999"/>
    <n v="149239.0632"/>
    <n v="147079.67860000001"/>
    <n v="148061.30929999999"/>
    <n v="149450.6985"/>
    <n v="148557.0202"/>
    <n v="148594.921"/>
    <n v="149375.84890000001"/>
    <n v="1760997.19"/>
    <n v="1788093.0745000001"/>
    <s v="All Budget Divisions"/>
    <s v="BD-40 - Lifeline"/>
    <x v="5"/>
    <s v="USF"/>
    <s v="Allocations"/>
    <s v="Allocations"/>
    <n v="27095.8845"/>
    <s v="40-400-40.90232"/>
    <s v="400-Lifeline"/>
    <s v="400"/>
    <x v="62"/>
    <x v="0"/>
  </r>
  <r>
    <x v="0"/>
    <x v="11"/>
    <x v="6"/>
    <n v="2"/>
    <n v="2"/>
    <n v="37"/>
    <x v="5"/>
    <n v="26"/>
    <n v="50"/>
    <x v="0"/>
    <n v="3"/>
    <s v="4. USAC_DEBIT - USAC Administration (Debit to SM)"/>
    <n v="123"/>
    <x v="62"/>
    <n v="1346"/>
    <n v="0"/>
    <n v="73210.78"/>
    <n v="73217.429999999993"/>
    <n v="73271"/>
    <n v="73389.039999999994"/>
    <n v="91063.19"/>
    <n v="73530.7"/>
    <n v="74780.12"/>
    <n v="73457.34"/>
    <n v="73268.88"/>
    <n v="0"/>
    <n v="0"/>
    <n v="0"/>
    <n v="0"/>
    <n v="0"/>
    <n v="0"/>
    <n v="0"/>
    <n v="0"/>
    <n v="0"/>
    <n v="0"/>
    <n v="0"/>
    <n v="0"/>
    <n v="0"/>
    <n v="0"/>
    <n v="0"/>
    <n v="679188.47999999998"/>
    <n v="0"/>
    <s v="All Budget Divisions"/>
    <s v="BD-50 - Rural Health Care"/>
    <x v="2"/>
    <s v="USF"/>
    <s v="Allocations"/>
    <s v="Allocations"/>
    <n v="-679188.47999999998"/>
    <s v="50-500-50.90232"/>
    <s v="500-Rural Health Care"/>
    <s v="500"/>
    <x v="62"/>
    <x v="0"/>
  </r>
  <r>
    <x v="0"/>
    <x v="3"/>
    <x v="3"/>
    <n v="2"/>
    <n v="2"/>
    <n v="34"/>
    <x v="7"/>
    <n v="26"/>
    <n v="47"/>
    <x v="5"/>
    <n v="3"/>
    <s v="4. USAC_DEBIT - USAC Administration (Debit to SM)"/>
    <n v="124"/>
    <x v="63"/>
    <n v="1335"/>
    <n v="160340.32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0"/>
    <n v="14743"/>
    <n v="15246.31"/>
    <n v="14532.25"/>
    <n v="15438.01"/>
    <n v="13598.66"/>
    <n v="13919.74"/>
    <n v="13223.89"/>
    <n v="13463.67"/>
    <n v="60982.81"/>
    <n v="46174.79"/>
    <s v="All Budget Divisions"/>
    <s v="BD-20 - Schools &amp; Libraries"/>
    <x v="3"/>
    <s v="USF"/>
    <s v="Allocations"/>
    <s v="Allocations"/>
    <n v="-14808.02"/>
    <s v="20-200-20.90233"/>
    <s v="200-Schools &amp; Libraries"/>
    <s v="200"/>
    <x v="63"/>
    <x v="0"/>
  </r>
  <r>
    <x v="5"/>
    <x v="16"/>
    <x v="9"/>
    <n v="2"/>
    <n v="2"/>
    <n v="49"/>
    <x v="13"/>
    <n v="26"/>
    <n v="59"/>
    <x v="2"/>
    <n v="6"/>
    <s v="X00000 - Capital Expenses"/>
    <n v="139"/>
    <x v="8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4"/>
    <x v="9"/>
    <x v="1"/>
    <n v="1"/>
    <n v="1"/>
    <n v="42"/>
    <x v="11"/>
    <n v="26"/>
    <n v="55"/>
    <x v="6"/>
    <n v="1"/>
    <s v="1. T4000 - Revenue"/>
    <n v="145"/>
    <x v="114"/>
    <n v="972"/>
    <n v="0"/>
    <n v="0"/>
    <n v="0"/>
    <n v="0"/>
    <n v="0"/>
    <n v="0"/>
    <n v="0"/>
    <n v="0"/>
    <n v="0"/>
    <n v="0"/>
    <n v="0"/>
    <n v="0"/>
    <n v="3362932.2"/>
    <n v="0"/>
    <n v="0"/>
    <n v="0"/>
    <n v="0"/>
    <n v="0"/>
    <n v="0"/>
    <n v="0"/>
    <n v="0"/>
    <n v="0"/>
    <n v="0"/>
    <n v="0"/>
    <n v="0"/>
    <n v="3362932.2"/>
    <n v="0"/>
    <s v="All Budget Divisions"/>
    <s v="CD-70 - Finance"/>
    <x v="1"/>
    <s v="USF"/>
    <s v="Revenue"/>
    <s v="Revenue"/>
    <n v="-3362932.2"/>
    <s v="70-700-70.40900"/>
    <s v="700-Finance"/>
    <s v="700"/>
    <x v="114"/>
    <x v="0"/>
  </r>
  <r>
    <x v="0"/>
    <x v="5"/>
    <x v="4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3"/>
    <x v="8"/>
    <x v="1"/>
    <n v="2"/>
    <n v="2"/>
    <n v="48"/>
    <x v="8"/>
    <n v="26"/>
    <n v="58"/>
    <x v="4"/>
    <n v="2"/>
    <s v="2. EXP - Operating Expense"/>
    <n v="107"/>
    <x v="12"/>
    <n v="7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5"/>
    <x v="15"/>
    <x v="5"/>
    <n v="2"/>
    <n v="2"/>
    <n v="48"/>
    <x v="8"/>
    <n v="26"/>
    <n v="58"/>
    <x v="4"/>
    <n v="2"/>
    <s v="2. EXP - Operating Expense"/>
    <n v="107"/>
    <x v="12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0"/>
    <x v="0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14"/>
    <x v="8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5"/>
    <x v="10"/>
    <x v="1"/>
    <n v="2"/>
    <n v="2"/>
    <n v="34"/>
    <x v="7"/>
    <n v="26"/>
    <n v="47"/>
    <x v="5"/>
    <n v="3"/>
    <s v="4. USAC_DEBIT - USAC Administration (Debit to SM)"/>
    <n v="121"/>
    <x v="99"/>
    <n v="1113"/>
    <n v="5939933.4910000004"/>
    <n v="505501.28"/>
    <n v="448196.51"/>
    <n v="434711.64"/>
    <n v="441233.27"/>
    <n v="467535.89"/>
    <n v="458600.85"/>
    <n v="464035.28"/>
    <n v="464285.46"/>
    <n v="460217.86"/>
    <n v="457635.41"/>
    <n v="424227.48"/>
    <n v="549057.69999999995"/>
    <n v="549928.38260000001"/>
    <n v="464141.40240000002"/>
    <n v="488391.8811"/>
    <n v="509976.2378"/>
    <n v="509976.2378"/>
    <n v="491196.47810000001"/>
    <n v="530442.33120000002"/>
    <n v="477409.00760000001"/>
    <n v="495759.6483"/>
    <n v="495046.54570000002"/>
    <n v="419673.17989999999"/>
    <n v="507992.15850000002"/>
    <n v="5575238.6299999999"/>
    <n v="5939933.4910000004"/>
    <s v="All Budget Divisions"/>
    <s v="BD-20 - Schools &amp; Libraries"/>
    <x v="3"/>
    <s v="USF"/>
    <s v="Allocations"/>
    <s v="Allocations"/>
    <n v="364694.86099999998"/>
    <s v="20-200-20.90121"/>
    <s v="200-Schools &amp; Libraries"/>
    <s v="200"/>
    <x v="99"/>
    <x v="0"/>
  </r>
  <r>
    <x v="0"/>
    <x v="5"/>
    <x v="4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11"/>
    <x v="6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3"/>
    <x v="8"/>
    <x v="1"/>
    <n v="2"/>
    <n v="2"/>
    <n v="46"/>
    <x v="3"/>
    <n v="26"/>
    <n v="59"/>
    <x v="2"/>
    <n v="2"/>
    <s v="2. EXP - Operating Expense"/>
    <n v="97"/>
    <x v="16"/>
    <n v="879"/>
    <n v="0"/>
    <n v="0"/>
    <n v="0"/>
    <n v="31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75"/>
    <n v="0"/>
    <s v="All Budget Divisions"/>
    <s v="CD-90 - Information Technology"/>
    <x v="1"/>
    <s v="USF"/>
    <s v="Employee Expenses"/>
    <s v="Travel"/>
    <n v="-31.75"/>
    <s v="90-925-90.66800"/>
    <s v="925-RHC IT Support"/>
    <s v="925"/>
    <x v="16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254"/>
    <n v="35020.1"/>
    <n v="391.35"/>
    <n v="704.65"/>
    <n v="2329.29"/>
    <n v="1150.96"/>
    <n v="1441.45"/>
    <n v="658.4"/>
    <n v="745.4"/>
    <n v="3877.91"/>
    <n v="454.4"/>
    <n v="1722.1"/>
    <n v="954.3"/>
    <n v="555.04999999999995"/>
    <n v="391.35"/>
    <n v="704.65"/>
    <n v="2329.29"/>
    <n v="1150.96"/>
    <n v="1441.45"/>
    <n v="658.4"/>
    <n v="4724"/>
    <n v="4724"/>
    <n v="4724"/>
    <n v="4724"/>
    <n v="4724"/>
    <n v="4724"/>
    <n v="6676.1"/>
    <n v="6676.1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2"/>
    <x v="2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5"/>
    <x v="20"/>
    <x v="13"/>
    <n v="2"/>
    <n v="2"/>
    <n v="33"/>
    <x v="20"/>
    <n v="26"/>
    <n v="55"/>
    <x v="6"/>
    <n v="2"/>
    <s v="2. EXP - Operating Expense"/>
    <n v="105"/>
    <x v="11"/>
    <n v="1106"/>
    <n v="18832.8008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.615399999999994"/>
    <n v="72.692300000000003"/>
    <n v="76.153800000000004"/>
    <n v="79.615399999999994"/>
    <n v="5581.9940999999999"/>
    <n v="12942.729799999999"/>
    <n v="0"/>
    <n v="0"/>
    <s v="All Budget Divisions"/>
    <s v="CD-10 - Contributors/499"/>
    <x v="1"/>
    <s v="USF"/>
    <s v="Employee Expenses"/>
    <s v="Compensation and Benefits"/>
    <n v="0"/>
    <s v="10-100-10.68005"/>
    <s v="100-499"/>
    <s v="100"/>
    <x v="11"/>
    <x v="3"/>
  </r>
  <r>
    <x v="0"/>
    <x v="6"/>
    <x v="1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2"/>
    <x v="4"/>
    <x v="1"/>
    <n v="2"/>
    <n v="2"/>
    <n v="53"/>
    <x v="16"/>
    <n v="26"/>
    <n v="58"/>
    <x v="4"/>
    <n v="2"/>
    <s v="2. EXP - Operating Expense"/>
    <n v="64"/>
    <x v="23"/>
    <n v="337"/>
    <n v="1429059.849992"/>
    <n v="53278.57"/>
    <n v="72791.22"/>
    <n v="82631.16"/>
    <n v="68557.11"/>
    <n v="27794.76"/>
    <n v="34773.64"/>
    <n v="73698.69"/>
    <n v="82812.38"/>
    <n v="83063.77"/>
    <n v="101074.73"/>
    <n v="113911.43"/>
    <n v="111541.47"/>
    <n v="128704.426666"/>
    <n v="128704.426666"/>
    <n v="128704.426666"/>
    <n v="128704.426666"/>
    <n v="128704.426666"/>
    <n v="128704.426666"/>
    <n v="128704.426666"/>
    <n v="128704.426666"/>
    <n v="128704.426666"/>
    <n v="113818.38666600001"/>
    <n v="113818.446666"/>
    <n v="43083.176665999999"/>
    <n v="905928.93"/>
    <n v="1429059.849992"/>
    <s v="All Budget Divisions"/>
    <s v="DA-40 - Lifeline (DA)"/>
    <x v="5"/>
    <s v="USF"/>
    <s v="Professional Services"/>
    <s v="Outsourced Audits"/>
    <n v="523130.91999199998"/>
    <s v="80-800-40.64860"/>
    <s v="800-Audit and Assurance"/>
    <s v="800"/>
    <x v="23"/>
    <x v="10"/>
  </r>
  <r>
    <x v="0"/>
    <x v="17"/>
    <x v="10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14"/>
    <x v="8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0"/>
    <x v="0"/>
    <n v="2"/>
    <n v="2"/>
    <n v="40"/>
    <x v="4"/>
    <n v="26"/>
    <n v="53"/>
    <x v="3"/>
    <n v="2"/>
    <s v="2. EXP - Operating Expense"/>
    <n v="71"/>
    <x v="55"/>
    <n v="1378"/>
    <n v="798871.33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6225.42"/>
    <n v="66225.42"/>
    <n v="66225.42"/>
    <n v="66225.42"/>
    <n v="67058.75"/>
    <n v="67058.75"/>
    <n v="68725.05"/>
    <n v="596028.78"/>
    <n v="596028.78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1"/>
    <x v="1"/>
    <x v="1"/>
    <n v="2"/>
    <n v="2"/>
    <n v="49"/>
    <x v="13"/>
    <n v="26"/>
    <n v="59"/>
    <x v="2"/>
    <n v="2"/>
    <s v="2. EXP - Operating Expense"/>
    <n v="73"/>
    <x v="56"/>
    <n v="576"/>
    <n v="0"/>
    <n v="0"/>
    <n v="0"/>
    <n v="-19180.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9180.89"/>
    <n v="0"/>
    <s v="All Budget Divisions"/>
    <s v="CD-42 - ACP (FCC Appropriated Program; formerly EBB)"/>
    <x v="0"/>
    <s v="FCC"/>
    <s v="Professional Services"/>
    <s v="Other Professional Services"/>
    <n v="19180.89"/>
    <s v="90-402-42.64883"/>
    <s v="402-EBB (FCC Appropriated Program; now ACP)"/>
    <s v="402"/>
    <x v="56"/>
    <x v="9"/>
  </r>
  <r>
    <x v="5"/>
    <x v="20"/>
    <x v="13"/>
    <n v="2"/>
    <n v="2"/>
    <n v="53"/>
    <x v="16"/>
    <n v="26"/>
    <n v="59"/>
    <x v="2"/>
    <n v="2"/>
    <s v="2. EXP - Operating Expense"/>
    <n v="83"/>
    <x v="13"/>
    <n v="1303"/>
    <n v="123610.0208"/>
    <n v="15080.56"/>
    <n v="11070.58"/>
    <n v="11586.44"/>
    <n v="12084.19"/>
    <n v="12059.66"/>
    <n v="12295.53"/>
    <n v="13399.64"/>
    <n v="13487.41"/>
    <n v="12804.1"/>
    <n v="13797.45"/>
    <n v="10992.83"/>
    <n v="15861.41"/>
    <n v="15080.56"/>
    <n v="11070.58"/>
    <n v="11586.44"/>
    <n v="12084.19"/>
    <n v="12059.66"/>
    <n v="12295.53"/>
    <n v="11641.6515"/>
    <n v="10425.9375"/>
    <n v="9685.6617000000006"/>
    <n v="6656.4709000000003"/>
    <n v="4232.4629999999997"/>
    <n v="6790.8761999999997"/>
    <n v="74176.960000000006"/>
    <n v="74176.960000000006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2"/>
    <x v="4"/>
    <x v="1"/>
    <n v="2"/>
    <n v="2"/>
    <n v="42"/>
    <x v="11"/>
    <n v="26"/>
    <n v="55"/>
    <x v="6"/>
    <n v="2"/>
    <s v="2. EXP - Operating Expense"/>
    <n v="49"/>
    <x v="93"/>
    <n v="309"/>
    <n v="0"/>
    <n v="0"/>
    <n v="0"/>
    <n v="0"/>
    <n v="0"/>
    <n v="0"/>
    <n v="0"/>
    <n v="0"/>
    <n v="0"/>
    <n v="9045.4599999999991"/>
    <n v="0"/>
    <n v="0"/>
    <n v="0"/>
    <n v="0"/>
    <n v="0"/>
    <n v="0"/>
    <n v="0"/>
    <n v="0"/>
    <n v="0"/>
    <n v="0"/>
    <n v="0"/>
    <n v="0"/>
    <n v="0"/>
    <n v="0"/>
    <n v="0"/>
    <n v="9045.4599999999991"/>
    <n v="0"/>
    <s v="All Budget Divisions"/>
    <s v="CD-70 - Finance"/>
    <x v="1"/>
    <s v="USF"/>
    <s v="General and Administrative"/>
    <s v="Hardware and Equipment"/>
    <n v="-9045.4599999999991"/>
    <s v="70-700-70.64300"/>
    <s v="700-Finance"/>
    <s v="700"/>
    <x v="93"/>
    <x v="14"/>
  </r>
  <r>
    <x v="0"/>
    <x v="5"/>
    <x v="4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5"/>
    <x v="15"/>
    <x v="5"/>
    <n v="2"/>
    <n v="2"/>
    <n v="37"/>
    <x v="5"/>
    <n v="26"/>
    <n v="50"/>
    <x v="0"/>
    <n v="2"/>
    <s v="2. EXP - Operating Expense"/>
    <n v="56"/>
    <x v="21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15"/>
    <x v="5"/>
    <n v="2"/>
    <n v="2"/>
    <n v="52"/>
    <x v="10"/>
    <n v="26"/>
    <n v="58"/>
    <x v="4"/>
    <n v="2"/>
    <s v="2. EXP - Operating Expense"/>
    <n v="57"/>
    <x v="22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5"/>
    <x v="20"/>
    <x v="13"/>
    <n v="2"/>
    <n v="2"/>
    <n v="45"/>
    <x v="6"/>
    <n v="26"/>
    <n v="58"/>
    <x v="4"/>
    <n v="2"/>
    <s v="2. EXP - Operating Expense"/>
    <n v="57"/>
    <x v="22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5"/>
    <x v="10"/>
    <x v="1"/>
    <n v="2"/>
    <n v="2"/>
    <n v="36"/>
    <x v="14"/>
    <n v="26"/>
    <n v="49"/>
    <x v="10"/>
    <n v="2"/>
    <s v="2. EXP - Operating Expense"/>
    <n v="62"/>
    <x v="7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6"/>
    <x v="1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3"/>
    <x v="3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93"/>
    <n v="0"/>
    <n v="-95.83"/>
    <n v="-55.54"/>
    <n v="10.17"/>
    <n v="-191.86"/>
    <n v="-760.75"/>
    <n v="-180.93"/>
    <n v="-337.19"/>
    <n v="-602.47"/>
    <n v="44.84"/>
    <n v="0"/>
    <n v="0"/>
    <n v="0"/>
    <n v="0"/>
    <n v="0"/>
    <n v="0"/>
    <n v="0"/>
    <n v="0"/>
    <n v="0"/>
    <n v="0"/>
    <n v="0"/>
    <n v="0"/>
    <n v="0"/>
    <n v="0"/>
    <n v="0"/>
    <n v="-2169.56"/>
    <n v="0"/>
    <s v="All Budget Divisions"/>
    <s v="CD-90 - Information Technology"/>
    <x v="1"/>
    <s v="USF"/>
    <s v="Employee Expenses"/>
    <s v="Compensation and Benefits"/>
    <n v="2169.56"/>
    <s v="90-919-90.62309"/>
    <s v="919-Database Administration"/>
    <s v="919"/>
    <x v="47"/>
    <x v="0"/>
  </r>
  <r>
    <x v="4"/>
    <x v="9"/>
    <x v="1"/>
    <n v="2"/>
    <n v="2"/>
    <n v="54"/>
    <x v="15"/>
    <n v="26"/>
    <n v="59"/>
    <x v="2"/>
    <n v="2"/>
    <s v="2. EXP - Operating Expense"/>
    <n v="39"/>
    <x v="27"/>
    <n v="10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5"/>
    <x v="15"/>
    <x v="5"/>
    <n v="2"/>
    <n v="2"/>
    <n v="40"/>
    <x v="4"/>
    <n v="26"/>
    <n v="53"/>
    <x v="3"/>
    <n v="2"/>
    <s v="2. EXP - Operating Expense"/>
    <n v="40"/>
    <x v="48"/>
    <n v="1161"/>
    <n v="0"/>
    <n v="2959.31"/>
    <n v="-2959.31"/>
    <n v="0"/>
    <n v="0"/>
    <n v="0"/>
    <n v="0"/>
    <n v="0"/>
    <n v="0"/>
    <n v="0"/>
    <n v="0"/>
    <n v="0"/>
    <n v="0"/>
    <n v="2959.31"/>
    <n v="-2959.31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4"/>
    <x v="9"/>
    <x v="1"/>
    <n v="2"/>
    <n v="2"/>
    <n v="46"/>
    <x v="3"/>
    <n v="26"/>
    <n v="59"/>
    <x v="2"/>
    <n v="2"/>
    <s v="2. EXP - Operating Expense"/>
    <n v="44"/>
    <x v="57"/>
    <n v="10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7"/>
    <x v="5"/>
    <n v="2"/>
    <n v="2"/>
    <n v="46"/>
    <x v="3"/>
    <n v="26"/>
    <n v="59"/>
    <x v="2"/>
    <n v="2"/>
    <s v="2. EXP - Operating Expense"/>
    <n v="24"/>
    <x v="3"/>
    <n v="1473"/>
    <n v="9340.52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805"/>
    <n v="930"/>
    <n v="995"/>
    <n v="0"/>
    <n v="0"/>
    <n v="0"/>
    <n v="0"/>
    <n v="10070.52"/>
    <n v="9340.52"/>
    <s v="All Budget Divisions"/>
    <s v="CD-90 - Information Technology"/>
    <x v="1"/>
    <s v="USF"/>
    <s v="Employee Expenses"/>
    <s v="Compensation and Benefits"/>
    <n v="-730"/>
    <s v="90-909-90.62301"/>
    <s v="909-Project Management Office"/>
    <s v="909"/>
    <x v="3"/>
    <x v="3"/>
  </r>
  <r>
    <x v="0"/>
    <x v="3"/>
    <x v="3"/>
    <n v="2"/>
    <n v="2"/>
    <n v="34"/>
    <x v="7"/>
    <n v="26"/>
    <n v="47"/>
    <x v="5"/>
    <n v="2"/>
    <s v="2. EXP - Operating Expense"/>
    <n v="27"/>
    <x v="38"/>
    <n v="1335"/>
    <n v="50695.13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0"/>
    <n v="4574.12"/>
    <n v="4791.93"/>
    <n v="5009.75"/>
    <n v="4574.12"/>
    <n v="4791.93"/>
    <n v="4791.93"/>
    <n v="4574.12"/>
    <n v="5009.75"/>
    <n v="16767.3"/>
    <n v="12577.48"/>
    <s v="All Budget Divisions"/>
    <s v="BD-20 - Schools &amp; Libraries"/>
    <x v="3"/>
    <s v="USF"/>
    <s v="Employee Expenses"/>
    <s v="Compensation and Benefits"/>
    <n v="-4189.82"/>
    <s v="20-200-20.62304"/>
    <s v="200-Schools &amp; Libraries"/>
    <s v="200"/>
    <x v="38"/>
    <x v="3"/>
  </r>
  <r>
    <x v="0"/>
    <x v="19"/>
    <x v="12"/>
    <n v="2"/>
    <n v="2"/>
    <n v="36"/>
    <x v="14"/>
    <n v="26"/>
    <n v="49"/>
    <x v="10"/>
    <n v="2"/>
    <s v="2. EXP - Operating Expense"/>
    <n v="27"/>
    <x v="38"/>
    <n v="1341"/>
    <n v="60440.02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4622.01"/>
    <n v="4724.95"/>
    <n v="5348.2"/>
    <n v="5602.87"/>
    <n v="5602.87"/>
    <n v="5348.2"/>
    <n v="5857.55"/>
    <n v="32680.33"/>
    <n v="32680.33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7"/>
    <x v="5"/>
    <n v="2"/>
    <n v="2"/>
    <n v="43"/>
    <x v="21"/>
    <n v="26"/>
    <n v="56"/>
    <x v="12"/>
    <n v="2"/>
    <s v="2. EXP - Operating Expense"/>
    <n v="27"/>
    <x v="38"/>
    <n v="1410"/>
    <n v="9072.83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135.8699999999999"/>
    <n v="1135.8699999999999"/>
    <n v="1135.8699999999999"/>
    <n v="0"/>
    <n v="0"/>
    <n v="0"/>
    <n v="0"/>
    <n v="10253.56"/>
    <n v="9072.83"/>
    <s v="All Budget Divisions"/>
    <s v="CD-73 - Procurement"/>
    <x v="1"/>
    <s v="USF"/>
    <s v="Employee Expenses"/>
    <s v="Compensation and Benefits"/>
    <n v="-1180.73"/>
    <s v="73-730-73.62304"/>
    <s v="730-Procurement"/>
    <s v="73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61"/>
    <n v="660.13"/>
    <n v="0"/>
    <n v="0"/>
    <n v="0"/>
    <n v="0"/>
    <n v="0"/>
    <n v="0"/>
    <n v="0"/>
    <n v="0"/>
    <n v="0"/>
    <n v="0"/>
    <n v="0"/>
    <n v="0"/>
    <n v="0"/>
    <n v="0"/>
    <n v="0"/>
    <n v="73.72"/>
    <n v="70.37"/>
    <n v="73.72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15"/>
    <x v="5"/>
    <n v="2"/>
    <n v="2"/>
    <n v="40"/>
    <x v="4"/>
    <n v="26"/>
    <n v="53"/>
    <x v="3"/>
    <n v="2"/>
    <s v="2. EXP - Operating Expense"/>
    <n v="30"/>
    <x v="3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13"/>
    <x v="7"/>
    <n v="2"/>
    <n v="2"/>
    <n v="52"/>
    <x v="10"/>
    <n v="26"/>
    <n v="55"/>
    <x v="6"/>
    <n v="2"/>
    <s v="2. EXP - Operating Expense"/>
    <n v="13"/>
    <x v="72"/>
    <n v="1395"/>
    <n v="1185505.73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0"/>
    <n v="0"/>
    <n v="0"/>
    <n v="0"/>
    <n v="0"/>
    <n v="0"/>
    <n v="0"/>
    <n v="1185505.73"/>
    <n v="1185505.73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5"/>
    <x v="15"/>
    <x v="5"/>
    <n v="2"/>
    <n v="2"/>
    <n v="52"/>
    <x v="10"/>
    <n v="26"/>
    <n v="59"/>
    <x v="2"/>
    <n v="2"/>
    <s v="2. EXP - Operating Expense"/>
    <n v="17"/>
    <x v="28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7"/>
    <x v="10"/>
    <n v="2"/>
    <n v="2"/>
    <n v="45"/>
    <x v="6"/>
    <n v="26"/>
    <n v="58"/>
    <x v="4"/>
    <n v="2"/>
    <s v="2. EXP - Operating Expense"/>
    <n v="24"/>
    <x v="3"/>
    <n v="1423"/>
    <n v="92233.69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8488.6200000000008"/>
    <n v="8488.6200000000008"/>
    <n v="8102.77"/>
    <n v="8488.6200000000008"/>
    <n v="8874.4599999999991"/>
    <n v="8102.77"/>
    <n v="8488.6200000000008"/>
    <n v="8488.6200000000008"/>
    <n v="8102.77"/>
    <n v="8874.4599999999991"/>
    <n v="7733.36"/>
    <n v="7733.36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11"/>
    <x v="6"/>
    <n v="2"/>
    <n v="2"/>
    <n v="45"/>
    <x v="6"/>
    <n v="26"/>
    <n v="58"/>
    <x v="4"/>
    <n v="2"/>
    <s v="2. EXP - Operating Expense"/>
    <n v="26"/>
    <x v="51"/>
    <n v="1426"/>
    <n v="127327.81"/>
    <n v="13443.56"/>
    <n v="11887.43"/>
    <n v="11887.43"/>
    <n v="11862.43"/>
    <n v="11887.43"/>
    <n v="11887.43"/>
    <n v="11887.43"/>
    <n v="11897.43"/>
    <n v="11872.43"/>
    <n v="0"/>
    <n v="0"/>
    <n v="0"/>
    <n v="10732.61"/>
    <n v="9756.92"/>
    <n v="10732.61"/>
    <n v="10732.61"/>
    <n v="10244.77"/>
    <n v="10732.61"/>
    <n v="11220.46"/>
    <n v="10244.77"/>
    <n v="10732.61"/>
    <n v="10732.61"/>
    <n v="10244.77"/>
    <n v="11220.46"/>
    <n v="108513"/>
    <n v="95129.97"/>
    <s v="All Budget Divisions"/>
    <s v="CD-80 - Audit and Assurance"/>
    <x v="1"/>
    <s v="USF"/>
    <s v="Employee Expenses"/>
    <s v="Compensation and Benefits"/>
    <n v="-13383.03"/>
    <s v="80-801-80.62303"/>
    <s v="801-Corporate Assurance"/>
    <s v="801"/>
    <x v="51"/>
    <x v="3"/>
  </r>
  <r>
    <x v="0"/>
    <x v="11"/>
    <x v="6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15"/>
    <x v="5"/>
    <n v="2"/>
    <n v="2"/>
    <n v="53"/>
    <x v="16"/>
    <n v="26"/>
    <n v="59"/>
    <x v="2"/>
    <n v="2"/>
    <s v="2. EXP - Operating Expense"/>
    <n v="29"/>
    <x v="4"/>
    <n v="1303"/>
    <n v="199499.24"/>
    <n v="16720.349999999999"/>
    <n v="14531.56"/>
    <n v="15261.16"/>
    <n v="15960.52"/>
    <n v="15975.64"/>
    <n v="16329.31"/>
    <n v="18232.55"/>
    <n v="16641.36"/>
    <n v="17436.96"/>
    <n v="19187.88"/>
    <n v="13896.14"/>
    <n v="19325.810000000001"/>
    <n v="16720.349999999999"/>
    <n v="14531.56"/>
    <n v="15261.16"/>
    <n v="15960.52"/>
    <n v="15975.64"/>
    <n v="16329.31"/>
    <n v="18232.55"/>
    <n v="16641.36"/>
    <n v="17436.96"/>
    <n v="19187.88"/>
    <n v="13896.14"/>
    <n v="19325.810000000001"/>
    <n v="199499.24"/>
    <n v="199499.24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0"/>
    <x v="7"/>
    <x v="5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20"/>
    <x v="13"/>
    <n v="2"/>
    <n v="2"/>
    <n v="46"/>
    <x v="3"/>
    <n v="26"/>
    <n v="59"/>
    <x v="2"/>
    <n v="2"/>
    <s v="2. EXP - Operating Expense"/>
    <n v="146"/>
    <x v="5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0"/>
    <x v="0"/>
    <n v="2"/>
    <n v="2"/>
    <n v="42"/>
    <x v="11"/>
    <n v="26"/>
    <n v="55"/>
    <x v="6"/>
    <n v="2"/>
    <s v="2. EXP - Operating Expense"/>
    <n v="147"/>
    <x v="110"/>
    <n v="1398"/>
    <n v="-1549999.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2"/>
    <x v="4"/>
    <x v="1"/>
    <n v="2"/>
    <n v="2"/>
    <n v="42"/>
    <x v="11"/>
    <n v="26"/>
    <n v="55"/>
    <x v="6"/>
    <n v="2"/>
    <s v="2. EXP - Operating Expense"/>
    <n v="93"/>
    <x v="34"/>
    <n v="309"/>
    <n v="66000"/>
    <n v="0"/>
    <n v="1000"/>
    <n v="1598"/>
    <n v="0"/>
    <n v="0"/>
    <n v="-369.53"/>
    <n v="179.53"/>
    <n v="0"/>
    <n v="939"/>
    <n v="4637.3999999999996"/>
    <n v="0"/>
    <n v="519"/>
    <n v="5500"/>
    <n v="5500"/>
    <n v="5500"/>
    <n v="5500"/>
    <n v="5500"/>
    <n v="5500"/>
    <n v="5500"/>
    <n v="5500"/>
    <n v="5500"/>
    <n v="5500"/>
    <n v="5500"/>
    <n v="5500"/>
    <n v="8503.4"/>
    <n v="66000"/>
    <s v="All Budget Divisions"/>
    <s v="CD-70 - Finance"/>
    <x v="1"/>
    <s v="USF"/>
    <s v="Employee Expenses"/>
    <s v="Training"/>
    <n v="57496.6"/>
    <s v="70-700-70.66700"/>
    <s v="700-Finance"/>
    <s v="700"/>
    <x v="34"/>
    <x v="7"/>
  </r>
  <r>
    <x v="5"/>
    <x v="10"/>
    <x v="1"/>
    <n v="2"/>
    <n v="2"/>
    <n v="40"/>
    <x v="4"/>
    <n v="26"/>
    <n v="53"/>
    <x v="3"/>
    <n v="2"/>
    <s v="2. EXP - Operating Expense"/>
    <n v="95"/>
    <x v="79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9"/>
    <x v="12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4"/>
    <x v="8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17"/>
    <x v="10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5"/>
    <x v="4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7"/>
    <x v="5"/>
    <n v="2"/>
    <n v="2"/>
    <n v="39"/>
    <x v="1"/>
    <n v="26"/>
    <n v="52"/>
    <x v="1"/>
    <n v="2"/>
    <s v="2. EXP - Operating Expense"/>
    <n v="57"/>
    <x v="22"/>
    <n v="1403"/>
    <n v="31472.74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6929.52"/>
    <n v="3511.46"/>
    <n v="3481.46"/>
    <n v="0"/>
    <n v="0"/>
    <n v="0"/>
    <n v="0"/>
    <n v="34794.15"/>
    <n v="31472.74"/>
    <s v="All Budget Divisions"/>
    <s v="CD-61 - Office of the Chief Administrative Officer Division"/>
    <x v="1"/>
    <s v="USF"/>
    <s v="Professional Services"/>
    <s v="Other Professional Services"/>
    <n v="-3321.41"/>
    <s v="70-735-70.64800"/>
    <s v="735-Facilities"/>
    <s v="735"/>
    <x v="22"/>
    <x v="9"/>
  </r>
  <r>
    <x v="6"/>
    <x v="12"/>
    <x v="6"/>
    <n v="2"/>
    <n v="2"/>
    <n v="55"/>
    <x v="9"/>
    <n v="26"/>
    <n v="54"/>
    <x v="11"/>
    <n v="2"/>
    <s v="2. EXP - Operating Expense"/>
    <n v="57"/>
    <x v="22"/>
    <n v="15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7"/>
    <x v="5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3"/>
    <x v="7"/>
    <n v="2"/>
    <n v="2"/>
    <n v="36"/>
    <x v="14"/>
    <n v="26"/>
    <n v="49"/>
    <x v="10"/>
    <n v="2"/>
    <s v="2. EXP - Operating Expense"/>
    <n v="71"/>
    <x v="55"/>
    <n v="1341"/>
    <n v="11640763.640000001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1332775.29"/>
    <n v="1115719.07"/>
    <n v="1270577.72"/>
    <n v="1233740.74"/>
    <n v="1122544.3600000001"/>
    <n v="1159170.95"/>
    <n v="1576035.77"/>
    <n v="2830199.74"/>
    <n v="2830199.74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18"/>
    <x v="11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9"/>
    <x v="12"/>
    <n v="2"/>
    <n v="2"/>
    <n v="45"/>
    <x v="6"/>
    <n v="26"/>
    <n v="58"/>
    <x v="4"/>
    <n v="2"/>
    <s v="2. EXP - Operating Expense"/>
    <n v="83"/>
    <x v="13"/>
    <n v="1423"/>
    <n v="360869.18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29867.24"/>
    <n v="37624.92"/>
    <n v="28740.62"/>
    <n v="27696.080000000002"/>
    <n v="24314.7"/>
    <n v="20399"/>
    <n v="28552.67"/>
    <n v="231166.11"/>
    <n v="231166.11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5"/>
    <x v="16"/>
    <x v="9"/>
    <n v="2"/>
    <n v="2"/>
    <n v="39"/>
    <x v="1"/>
    <n v="26"/>
    <n v="52"/>
    <x v="1"/>
    <n v="2"/>
    <s v="2. EXP - Operating Expense"/>
    <n v="39"/>
    <x v="27"/>
    <n v="1149"/>
    <n v="349.59"/>
    <n v="0"/>
    <n v="0"/>
    <n v="140.55000000000001"/>
    <n v="0"/>
    <n v="0"/>
    <n v="209.05"/>
    <n v="-0.01"/>
    <n v="0"/>
    <n v="0"/>
    <n v="0"/>
    <n v="127.48"/>
    <n v="397.2"/>
    <n v="0"/>
    <n v="0"/>
    <n v="140.55000000000001"/>
    <n v="0"/>
    <n v="0"/>
    <n v="209.05"/>
    <n v="-0.01"/>
    <n v="0"/>
    <n v="0"/>
    <n v="0"/>
    <n v="0"/>
    <n v="0"/>
    <n v="874.27"/>
    <n v="349.59"/>
    <s v="All Budget Divisions"/>
    <s v="CD-61 - Office of the Chief Administrative Officer Division"/>
    <x v="1"/>
    <s v="USF"/>
    <s v="Employee Expenses"/>
    <s v="Team Building"/>
    <n v="-524.67999999999995"/>
    <s v="61-601-61.62505"/>
    <s v="601-Data Strategy"/>
    <s v="601"/>
    <x v="27"/>
    <x v="4"/>
  </r>
  <r>
    <x v="0"/>
    <x v="5"/>
    <x v="4"/>
    <n v="2"/>
    <n v="2"/>
    <n v="47"/>
    <x v="2"/>
    <n v="26"/>
    <n v="60"/>
    <x v="9"/>
    <n v="2"/>
    <s v="2. EXP - Operating Expense"/>
    <n v="43"/>
    <x v="71"/>
    <n v="1511"/>
    <n v="181120.999998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5729.39"/>
    <n v="6450.5833329999996"/>
    <n v="6450.5833329999996"/>
    <n v="31450.583332999999"/>
    <n v="6450.5833329999996"/>
    <n v="6450.5833329999996"/>
    <n v="1545.343333"/>
    <n v="122322.74"/>
    <n v="122322.74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0"/>
    <x v="5"/>
    <x v="4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3"/>
    <x v="8"/>
    <x v="1"/>
    <n v="2"/>
    <n v="2"/>
    <n v="52"/>
    <x v="10"/>
    <n v="26"/>
    <n v="58"/>
    <x v="4"/>
    <n v="2"/>
    <s v="2. EXP - Operating Expense"/>
    <n v="57"/>
    <x v="22"/>
    <n v="789"/>
    <n v="0"/>
    <n v="0"/>
    <n v="0"/>
    <n v="-16592.89"/>
    <n v="0"/>
    <n v="0"/>
    <n v="0"/>
    <n v="-4590"/>
    <n v="0"/>
    <n v="0"/>
    <n v="0"/>
    <n v="0"/>
    <n v="0"/>
    <n v="0"/>
    <n v="0"/>
    <n v="0"/>
    <n v="0"/>
    <n v="0"/>
    <n v="0"/>
    <n v="0"/>
    <n v="0"/>
    <n v="0"/>
    <n v="0"/>
    <n v="0"/>
    <n v="0"/>
    <n v="-21182.89"/>
    <n v="0"/>
    <s v="All Budget Divisions"/>
    <s v="DA-30 - High Cost (DA)"/>
    <x v="4"/>
    <s v="USF"/>
    <s v="Professional Services"/>
    <s v="Other Professional Services"/>
    <n v="21182.89"/>
    <s v="80-854-30.64800"/>
    <s v="854-Payment Quality Assurance"/>
    <s v="854"/>
    <x v="22"/>
    <x v="9"/>
  </r>
  <r>
    <x v="4"/>
    <x v="9"/>
    <x v="1"/>
    <n v="2"/>
    <n v="2"/>
    <n v="42"/>
    <x v="11"/>
    <n v="26"/>
    <n v="52"/>
    <x v="1"/>
    <n v="2"/>
    <s v="2. EXP - Operating Expense"/>
    <n v="57"/>
    <x v="22"/>
    <n v="980"/>
    <n v="112566.109996"/>
    <n v="209291.28"/>
    <n v="11148.53"/>
    <n v="65445.38"/>
    <n v="-255834.32"/>
    <n v="2640.42"/>
    <n v="8615.2199999999993"/>
    <n v="2615.66"/>
    <n v="2629.82"/>
    <n v="125.08"/>
    <n v="30284.560000000001"/>
    <n v="3247.08"/>
    <n v="3588.06"/>
    <n v="22591.635833"/>
    <n v="9091.6358330000003"/>
    <n v="4824.8758330000001"/>
    <n v="2591.6358329999998"/>
    <n v="2591.6358329999998"/>
    <n v="8324.8758330000001"/>
    <n v="10091.635833"/>
    <n v="27591.635833"/>
    <n v="6091.6358330000003"/>
    <n v="2591.6358329999998"/>
    <n v="10091.635833"/>
    <n v="6091.6358330000003"/>
    <n v="83796.77"/>
    <n v="112566.109996"/>
    <s v="All Budget Divisions"/>
    <s v="CD-70 - Finance"/>
    <x v="1"/>
    <s v="USF"/>
    <s v="Professional Services"/>
    <s v="Other Professional Services"/>
    <n v="28769.339995999999"/>
    <s v="70-735-70.64800"/>
    <s v="735-Facilities"/>
    <s v="735"/>
    <x v="22"/>
    <x v="9"/>
  </r>
  <r>
    <x v="0"/>
    <x v="3"/>
    <x v="3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5"/>
    <x v="4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4"/>
    <x v="8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9"/>
    <x v="12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7"/>
    <x v="5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4"/>
    <x v="8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2"/>
    <x v="4"/>
    <x v="1"/>
    <n v="2"/>
    <n v="2"/>
    <n v="42"/>
    <x v="11"/>
    <n v="26"/>
    <n v="52"/>
    <x v="1"/>
    <n v="2"/>
    <s v="2. EXP - Operating Expense"/>
    <n v="39"/>
    <x v="27"/>
    <n v="317"/>
    <n v="599.99720000000002"/>
    <n v="0"/>
    <n v="0"/>
    <n v="0"/>
    <n v="0"/>
    <n v="0"/>
    <n v="0"/>
    <n v="0"/>
    <n v="0"/>
    <n v="0"/>
    <n v="0"/>
    <n v="0"/>
    <n v="0"/>
    <n v="48.275599999999997"/>
    <n v="45.976799999999997"/>
    <n v="52.8733"/>
    <n v="50.5745"/>
    <n v="48.275599999999997"/>
    <n v="50.5745"/>
    <n v="50.5745"/>
    <n v="50.5745"/>
    <n v="50.5745"/>
    <n v="48.275599999999997"/>
    <n v="50.5745"/>
    <n v="52.8733"/>
    <n v="0"/>
    <n v="599.99720000000002"/>
    <s v="All Budget Divisions"/>
    <s v="CD-70 - Finance"/>
    <x v="1"/>
    <s v="USF"/>
    <s v="Employee Expenses"/>
    <s v="Team Building"/>
    <n v="599.99720000000002"/>
    <s v="70-735-70.62505"/>
    <s v="735-Facilities"/>
    <s v="735"/>
    <x v="27"/>
    <x v="4"/>
  </r>
  <r>
    <x v="0"/>
    <x v="11"/>
    <x v="6"/>
    <n v="2"/>
    <n v="2"/>
    <n v="36"/>
    <x v="14"/>
    <n v="26"/>
    <n v="49"/>
    <x v="10"/>
    <n v="2"/>
    <s v="2. EXP - Operating Expense"/>
    <n v="29"/>
    <x v="4"/>
    <n v="1341"/>
    <n v="861259.76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72596.61"/>
    <n v="65996.92"/>
    <n v="72596.61"/>
    <n v="72596.61"/>
    <n v="69296.759999999995"/>
    <n v="72596.61"/>
    <n v="75896.45"/>
    <n v="69296.759999999995"/>
    <n v="72596.61"/>
    <n v="72596.61"/>
    <n v="69296.759999999995"/>
    <n v="75896.45"/>
    <n v="596719.18000000005"/>
    <n v="643469.93999999994"/>
    <s v="All Budget Divisions"/>
    <s v="BD-40 - Lifeline"/>
    <x v="5"/>
    <s v="USF"/>
    <s v="Employee Expenses"/>
    <s v="Compensation and Benefits"/>
    <n v="46750.76"/>
    <s v="40-400-40.62306"/>
    <s v="400-Lifeline"/>
    <s v="400"/>
    <x v="4"/>
    <x v="3"/>
  </r>
  <r>
    <x v="0"/>
    <x v="0"/>
    <x v="0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3"/>
    <x v="3"/>
    <n v="2"/>
    <n v="2"/>
    <n v="40"/>
    <x v="4"/>
    <n v="26"/>
    <n v="53"/>
    <x v="3"/>
    <n v="2"/>
    <s v="2. EXP - Operating Expense"/>
    <n v="29"/>
    <x v="4"/>
    <n v="1378"/>
    <n v="342279.66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0"/>
    <n v="29274.23"/>
    <n v="30668.240000000002"/>
    <n v="32062.25"/>
    <n v="29274.23"/>
    <n v="30668.240000000002"/>
    <n v="30668.240000000002"/>
    <n v="29274.23"/>
    <n v="32062.25"/>
    <n v="130704.02"/>
    <n v="98327.75"/>
    <s v="All Budget Divisions"/>
    <s v="CD-62 - Shared Services"/>
    <x v="1"/>
    <s v="USF"/>
    <s v="Employee Expenses"/>
    <s v="Compensation and Benefits"/>
    <n v="-32376.27"/>
    <s v="62-620-62.62306"/>
    <s v="620-Shared Services"/>
    <s v="620"/>
    <x v="4"/>
    <x v="3"/>
  </r>
  <r>
    <x v="0"/>
    <x v="19"/>
    <x v="12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4"/>
    <x v="9"/>
    <x v="1"/>
    <n v="2"/>
    <n v="2"/>
    <n v="50"/>
    <x v="0"/>
    <n v="26"/>
    <n v="55"/>
    <x v="6"/>
    <n v="2"/>
    <s v="2. EXP - Operating Expense"/>
    <n v="31"/>
    <x v="24"/>
    <n v="9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8"/>
    <x v="11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3"/>
    <x v="7"/>
    <n v="2"/>
    <n v="2"/>
    <n v="46"/>
    <x v="3"/>
    <n v="26"/>
    <n v="59"/>
    <x v="2"/>
    <n v="2"/>
    <s v="2. EXP - Operating Expense"/>
    <n v="16"/>
    <x v="1"/>
    <n v="1498"/>
    <n v="1102320.3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2765.66"/>
    <n v="92765.66"/>
    <n v="92765.66"/>
    <n v="92765.66"/>
    <n v="92765.66"/>
    <n v="92765.66"/>
    <n v="92765.66"/>
    <n v="452960.68"/>
    <n v="452960.68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4"/>
    <x v="9"/>
    <x v="1"/>
    <n v="2"/>
    <n v="2"/>
    <n v="54"/>
    <x v="15"/>
    <n v="26"/>
    <n v="59"/>
    <x v="2"/>
    <n v="2"/>
    <s v="2. EXP - Operating Expense"/>
    <n v="18"/>
    <x v="2"/>
    <n v="1074"/>
    <n v="948780"/>
    <n v="83599.69"/>
    <n v="87851.74"/>
    <n v="9023.42"/>
    <n v="161646.39000000001"/>
    <n v="86147.55"/>
    <n v="86147.55"/>
    <n v="86147.55"/>
    <n v="89352.99"/>
    <n v="139515.9"/>
    <n v="107678.88"/>
    <n v="126462.33"/>
    <n v="123184.99"/>
    <n v="78828"/>
    <n v="78828"/>
    <n v="78828"/>
    <n v="78986"/>
    <n v="78986"/>
    <n v="78986"/>
    <n v="79144"/>
    <n v="79144"/>
    <n v="79144"/>
    <n v="79302"/>
    <n v="79302"/>
    <n v="79302"/>
    <n v="1186758.98"/>
    <n v="948780"/>
    <s v="All Budget Divisions"/>
    <s v="DA-50 - Rural Health Care (DA)"/>
    <x v="2"/>
    <s v="USF"/>
    <s v="General and Administrative"/>
    <s v="Computer Support and Maintenance"/>
    <n v="-237978.98"/>
    <s v="90-913-50.61420"/>
    <s v="913-Architecture and Standards"/>
    <s v="913"/>
    <x v="2"/>
    <x v="2"/>
  </r>
  <r>
    <x v="0"/>
    <x v="3"/>
    <x v="3"/>
    <n v="2"/>
    <n v="2"/>
    <n v="38"/>
    <x v="18"/>
    <n v="26"/>
    <n v="51"/>
    <x v="8"/>
    <n v="2"/>
    <s v="2. EXP - Operating Expense"/>
    <n v="24"/>
    <x v="3"/>
    <n v="1356"/>
    <n v="3224.04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0"/>
    <n v="368.31"/>
    <n v="385.85"/>
    <n v="403.38"/>
    <n v="368.31"/>
    <n v="385.85"/>
    <n v="385.85"/>
    <n v="368.31"/>
    <n v="403.38"/>
    <n v="518.4"/>
    <n v="154.80000000000001"/>
    <s v="All Budget Divisions"/>
    <s v="CD-60 - Chief Executive Office"/>
    <x v="1"/>
    <s v="USF"/>
    <s v="Employee Expenses"/>
    <s v="Compensation and Benefits"/>
    <n v="-363.6"/>
    <s v="60-600-60.62301"/>
    <s v="600-Chief Executive Office"/>
    <s v="600"/>
    <x v="3"/>
    <x v="3"/>
  </r>
  <r>
    <x v="5"/>
    <x v="10"/>
    <x v="1"/>
    <n v="2"/>
    <n v="2"/>
    <n v="45"/>
    <x v="6"/>
    <n v="26"/>
    <n v="58"/>
    <x v="4"/>
    <n v="2"/>
    <s v="2. EXP - Operating Expense"/>
    <n v="26"/>
    <x v="51"/>
    <n v="1234"/>
    <n v="294561.72899999999"/>
    <n v="25393.94"/>
    <n v="29345.91"/>
    <n v="25449.66"/>
    <n v="25804.06"/>
    <n v="25114.71"/>
    <n v="28373.71"/>
    <n v="28373.71"/>
    <n v="24654.09"/>
    <n v="26817.58"/>
    <n v="26717.58"/>
    <n v="28314.76"/>
    <n v="32105.81"/>
    <n v="25957.546999999999"/>
    <n v="22571.78"/>
    <n v="23700.368999999999"/>
    <n v="24828.957999999999"/>
    <n v="24828.957999999999"/>
    <n v="23700.368999999999"/>
    <n v="25957.546999999999"/>
    <n v="23700.368999999999"/>
    <n v="24828.957999999999"/>
    <n v="25957.546999999999"/>
    <n v="22571.78"/>
    <n v="25957.546999999999"/>
    <n v="326465.52"/>
    <n v="294561.72899999999"/>
    <s v="All Budget Divisions"/>
    <s v="CD-80 - Audit and Assurance"/>
    <x v="1"/>
    <s v="USF"/>
    <s v="Employee Expenses"/>
    <s v="Compensation and Benefits"/>
    <n v="-31903.791000000001"/>
    <s v="80-854-80.62303"/>
    <s v="854-Payment Quality Assurance"/>
    <s v="854"/>
    <x v="51"/>
    <x v="3"/>
  </r>
  <r>
    <x v="0"/>
    <x v="7"/>
    <x v="5"/>
    <n v="2"/>
    <n v="2"/>
    <n v="39"/>
    <x v="1"/>
    <n v="26"/>
    <n v="52"/>
    <x v="1"/>
    <n v="2"/>
    <s v="2. EXP - Operating Expense"/>
    <n v="26"/>
    <x v="51"/>
    <n v="1369"/>
    <n v="1679.79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-10"/>
    <n v="-10"/>
    <n v="-5"/>
    <n v="0"/>
    <n v="0"/>
    <n v="0"/>
    <n v="0"/>
    <n v="1679.79"/>
    <n v="167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49"/>
    <n v="201616.71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21197.75"/>
    <n v="21197.75"/>
    <n v="21197.75"/>
    <n v="21142.75"/>
    <n v="8717.81"/>
    <n v="8321.5400000000009"/>
    <n v="9114.07"/>
    <n v="175463.29"/>
    <n v="175463.29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0"/>
    <x v="0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6"/>
    <x v="12"/>
    <x v="6"/>
    <n v="2"/>
    <n v="2"/>
    <n v="46"/>
    <x v="3"/>
    <n v="26"/>
    <n v="59"/>
    <x v="2"/>
    <n v="6"/>
    <s v="X00000 - Capital Expenses"/>
    <n v="144"/>
    <x v="9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4"/>
    <x v="9"/>
    <x v="1"/>
    <n v="2"/>
    <n v="2"/>
    <n v="49"/>
    <x v="13"/>
    <n v="26"/>
    <n v="47"/>
    <x v="5"/>
    <n v="2"/>
    <s v="2. EXP - Operating Expense"/>
    <n v="107"/>
    <x v="12"/>
    <n v="8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7"/>
    <x v="5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5"/>
    <x v="20"/>
    <x v="13"/>
    <n v="2"/>
    <n v="2"/>
    <n v="34"/>
    <x v="7"/>
    <n v="26"/>
    <n v="47"/>
    <x v="5"/>
    <n v="3"/>
    <s v="4. USAC_DEBIT - USAC Administration (Debit to SM)"/>
    <n v="122"/>
    <x v="31"/>
    <n v="1113"/>
    <n v="46215.974199999997"/>
    <n v="2462.3000000000002"/>
    <n v="2810.13"/>
    <n v="2814.45"/>
    <n v="3870.99"/>
    <n v="4340.8500000000004"/>
    <n v="2257.9899999999998"/>
    <n v="2878.62"/>
    <n v="3720.36"/>
    <n v="3400.01"/>
    <n v="4016.84"/>
    <n v="2476.88"/>
    <n v="3316.24"/>
    <n v="2462.3000000000002"/>
    <n v="2810.13"/>
    <n v="2814.45"/>
    <n v="3870.99"/>
    <n v="4340.8500000000004"/>
    <n v="2257.9899999999998"/>
    <n v="4657.4023999999999"/>
    <n v="4337.1427000000003"/>
    <n v="4400.0344999999998"/>
    <n v="4516.0484999999999"/>
    <n v="4466.8951999999999"/>
    <n v="5281.7408999999998"/>
    <n v="18556.71"/>
    <n v="18556.71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18"/>
    <x v="11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5"/>
    <x v="10"/>
    <x v="1"/>
    <n v="2"/>
    <n v="2"/>
    <n v="53"/>
    <x v="16"/>
    <n v="26"/>
    <n v="59"/>
    <x v="2"/>
    <n v="6"/>
    <s v="X00000 - Capital Expenses"/>
    <n v="138"/>
    <x v="7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5"/>
    <x v="10"/>
    <x v="1"/>
    <n v="2"/>
    <n v="2"/>
    <n v="46"/>
    <x v="3"/>
    <n v="26"/>
    <n v="59"/>
    <x v="2"/>
    <n v="6"/>
    <s v="X00000 - Capital Expenses"/>
    <n v="138"/>
    <x v="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5"/>
    <x v="10"/>
    <x v="1"/>
    <n v="2"/>
    <n v="2"/>
    <n v="39"/>
    <x v="1"/>
    <n v="26"/>
    <n v="52"/>
    <x v="1"/>
    <n v="2"/>
    <s v="2. EXP - Operating Expense"/>
    <n v="97"/>
    <x v="16"/>
    <n v="1151"/>
    <n v="2000"/>
    <n v="0"/>
    <n v="67.25"/>
    <n v="59.9"/>
    <n v="0"/>
    <n v="0"/>
    <n v="0"/>
    <n v="0"/>
    <n v="0"/>
    <n v="0"/>
    <n v="0"/>
    <n v="0"/>
    <n v="0"/>
    <n v="0"/>
    <n v="0"/>
    <n v="500"/>
    <n v="0"/>
    <n v="0"/>
    <n v="500"/>
    <n v="0"/>
    <n v="0"/>
    <n v="500"/>
    <n v="0"/>
    <n v="0"/>
    <n v="500"/>
    <n v="127.15"/>
    <n v="2000"/>
    <s v="All Budget Divisions"/>
    <s v="CD-61 - Office of the Chief Administrative Officer Division"/>
    <x v="1"/>
    <s v="USF"/>
    <s v="Employee Expenses"/>
    <s v="Travel"/>
    <n v="1872.85"/>
    <s v="61-610-61.66800"/>
    <s v="610-Enterprise Strategy"/>
    <s v="610"/>
    <x v="16"/>
    <x v="7"/>
  </r>
  <r>
    <x v="0"/>
    <x v="14"/>
    <x v="8"/>
    <n v="2"/>
    <n v="2"/>
    <n v="45"/>
    <x v="6"/>
    <n v="26"/>
    <n v="58"/>
    <x v="4"/>
    <n v="2"/>
    <s v="2. EXP - Operating Expense"/>
    <n v="100"/>
    <x v="18"/>
    <n v="1431"/>
    <n v="2186421.11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6702.07"/>
    <n v="195478.82"/>
    <n v="180421.71"/>
    <n v="188648.98"/>
    <n v="188648.98"/>
    <n v="180074.02"/>
    <n v="197223.93"/>
    <n v="1431825.2"/>
    <n v="1431825.2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19"/>
    <x v="12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6"/>
    <x v="12"/>
    <x v="6"/>
    <n v="2"/>
    <n v="2"/>
    <n v="39"/>
    <x v="1"/>
    <n v="26"/>
    <n v="52"/>
    <x v="1"/>
    <n v="2"/>
    <s v="2. EXP - Operating Expense"/>
    <n v="100"/>
    <x v="18"/>
    <n v="1694"/>
    <n v="490850.1"/>
    <n v="0"/>
    <n v="0"/>
    <n v="0"/>
    <n v="0"/>
    <n v="0"/>
    <n v="0"/>
    <n v="0"/>
    <n v="0"/>
    <n v="0"/>
    <n v="0"/>
    <n v="0"/>
    <n v="0"/>
    <n v="37757.699999999997"/>
    <n v="37757.699999999997"/>
    <n v="37757.699999999997"/>
    <n v="56636.55"/>
    <n v="37757.699999999997"/>
    <n v="37757.699999999997"/>
    <n v="37757.699999999997"/>
    <n v="37757.699999999997"/>
    <n v="56636.55"/>
    <n v="37757.699999999997"/>
    <n v="37757.699999999997"/>
    <n v="37757.699999999997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2"/>
    <x v="4"/>
    <x v="1"/>
    <n v="2"/>
    <n v="2"/>
    <n v="46"/>
    <x v="3"/>
    <n v="26"/>
    <n v="59"/>
    <x v="2"/>
    <n v="2"/>
    <s v="2. EXP - Operating Expense"/>
    <n v="104"/>
    <x v="54"/>
    <n v="403"/>
    <n v="0"/>
    <n v="0"/>
    <n v="0"/>
    <n v="0"/>
    <n v="0"/>
    <n v="0"/>
    <n v="0"/>
    <n v="0"/>
    <n v="0"/>
    <n v="0"/>
    <n v="0"/>
    <n v="0"/>
    <n v="17126.900000000001"/>
    <n v="0"/>
    <n v="0"/>
    <n v="0"/>
    <n v="0"/>
    <n v="0"/>
    <n v="0"/>
    <n v="0"/>
    <n v="0"/>
    <n v="0"/>
    <n v="0"/>
    <n v="0"/>
    <n v="0"/>
    <n v="17126.900000000001"/>
    <n v="0"/>
    <s v="All Budget Divisions"/>
    <s v="CD-90 - Information Technology"/>
    <x v="1"/>
    <s v="USF"/>
    <s v="Employee Expenses"/>
    <s v="Compensation and Benefits"/>
    <n v="-17126.900000000001"/>
    <s v="90-910-90.68004"/>
    <s v="910-Enterprise Technology Development"/>
    <s v="910"/>
    <x v="54"/>
    <x v="0"/>
  </r>
  <r>
    <x v="0"/>
    <x v="13"/>
    <x v="7"/>
    <n v="2"/>
    <n v="2"/>
    <n v="42"/>
    <x v="11"/>
    <n v="26"/>
    <n v="55"/>
    <x v="6"/>
    <n v="2"/>
    <s v="2. EXP - Operating Expense"/>
    <n v="105"/>
    <x v="11"/>
    <n v="1398"/>
    <n v="120597.98"/>
    <n v="0"/>
    <n v="650"/>
    <n v="0"/>
    <n v="0"/>
    <n v="0"/>
    <n v="0"/>
    <n v="500"/>
    <n v="750"/>
    <n v="0"/>
    <n v="0"/>
    <n v="0"/>
    <n v="0"/>
    <n v="0"/>
    <n v="650"/>
    <n v="0"/>
    <n v="0"/>
    <n v="0"/>
    <n v="507.69"/>
    <n v="530.77"/>
    <n v="484.62"/>
    <n v="507.69"/>
    <n v="507.69"/>
    <n v="47042.27"/>
    <n v="70367.25"/>
    <n v="650"/>
    <n v="6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504"/>
    <n v="123620.85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913.38"/>
    <n v="11169.11"/>
    <n v="7918.83"/>
    <n v="7656.05"/>
    <n v="4980.07"/>
    <n v="3779.84"/>
    <n v="7007.62"/>
    <n v="81109.33"/>
    <n v="81109.33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5"/>
    <x v="10"/>
    <x v="1"/>
    <n v="2"/>
    <n v="2"/>
    <n v="42"/>
    <x v="11"/>
    <n v="26"/>
    <n v="55"/>
    <x v="6"/>
    <n v="2"/>
    <s v="2. EXP - Operating Expense"/>
    <n v="84"/>
    <x v="14"/>
    <n v="1193"/>
    <n v="1000"/>
    <n v="0"/>
    <n v="25"/>
    <n v="110"/>
    <n v="0"/>
    <n v="443"/>
    <n v="0"/>
    <n v="0"/>
    <n v="0"/>
    <n v="0"/>
    <n v="0"/>
    <n v="0"/>
    <n v="929"/>
    <n v="83"/>
    <n v="83"/>
    <n v="83"/>
    <n v="83"/>
    <n v="83"/>
    <n v="83"/>
    <n v="83"/>
    <n v="83"/>
    <n v="84"/>
    <n v="84"/>
    <n v="84"/>
    <n v="84"/>
    <n v="1507"/>
    <n v="1000"/>
    <s v="All Budget Divisions"/>
    <s v="CD-70 - Finance"/>
    <x v="1"/>
    <s v="USF"/>
    <s v="General and Administrative"/>
    <s v="Taxes and Insurance"/>
    <n v="-507"/>
    <s v="70-700-70.66100"/>
    <s v="700-Finance"/>
    <s v="700"/>
    <x v="14"/>
    <x v="6"/>
  </r>
  <r>
    <x v="0"/>
    <x v="14"/>
    <x v="8"/>
    <n v="2"/>
    <n v="2"/>
    <n v="33"/>
    <x v="20"/>
    <n v="26"/>
    <n v="59"/>
    <x v="2"/>
    <n v="2"/>
    <s v="2. EXP - Operating Expense"/>
    <n v="92"/>
    <x v="83"/>
    <n v="1494"/>
    <n v="2681.85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571.98"/>
    <n v="323"/>
    <n v="233.87"/>
    <n v="0"/>
    <n v="0"/>
    <n v="0"/>
    <n v="0"/>
    <n v="2681.85"/>
    <n v="2681.85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9"/>
    <x v="12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2"/>
    <x v="4"/>
    <x v="1"/>
    <n v="2"/>
    <n v="2"/>
    <n v="41"/>
    <x v="17"/>
    <n v="26"/>
    <n v="54"/>
    <x v="11"/>
    <n v="2"/>
    <s v="2. EXP - Operating Expense"/>
    <n v="95"/>
    <x v="79"/>
    <n v="300"/>
    <n v="1233.75"/>
    <n v="0"/>
    <n v="0"/>
    <n v="0"/>
    <n v="0"/>
    <n v="0"/>
    <n v="328.64"/>
    <n v="0"/>
    <n v="285"/>
    <n v="130"/>
    <n v="134.75"/>
    <n v="0"/>
    <n v="0"/>
    <n v="0"/>
    <n v="0"/>
    <n v="0"/>
    <n v="0"/>
    <n v="0"/>
    <n v="634"/>
    <n v="465"/>
    <n v="134.75"/>
    <n v="0"/>
    <n v="0"/>
    <n v="0"/>
    <n v="0"/>
    <n v="878.39"/>
    <n v="1233.75"/>
    <s v="All Budget Divisions"/>
    <s v="CD-65 - Office of the General Counsel"/>
    <x v="1"/>
    <s v="USF"/>
    <s v="Employee Expenses"/>
    <s v="Certifications/Licensing"/>
    <n v="355.36"/>
    <s v="65-650-65.66720"/>
    <s v="650-Office of the General Counsel"/>
    <s v="650"/>
    <x v="79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23"/>
    <n v="0"/>
    <n v="0"/>
    <n v="0"/>
    <n v="199.9"/>
    <n v="207.45"/>
    <n v="245"/>
    <n v="315"/>
    <n v="121.75"/>
    <n v="245.25"/>
    <n v="359"/>
    <n v="792.86"/>
    <n v="1388.24"/>
    <n v="499.1"/>
    <n v="0"/>
    <n v="0"/>
    <n v="0"/>
    <n v="0"/>
    <n v="0"/>
    <n v="0"/>
    <n v="0"/>
    <n v="0"/>
    <n v="0"/>
    <n v="0"/>
    <n v="0"/>
    <n v="0"/>
    <n v="4373.55"/>
    <n v="0"/>
    <s v="All Budget Divisions"/>
    <s v="CD-90 - Information Technology"/>
    <x v="1"/>
    <s v="USF"/>
    <s v="Employee Expenses"/>
    <s v="Travel"/>
    <n v="-4373.55"/>
    <s v="90-902-90.66800"/>
    <s v="902-Business Relationship Management"/>
    <s v="902"/>
    <x v="16"/>
    <x v="7"/>
  </r>
  <r>
    <x v="4"/>
    <x v="9"/>
    <x v="1"/>
    <n v="2"/>
    <n v="2"/>
    <n v="54"/>
    <x v="15"/>
    <n v="26"/>
    <n v="54"/>
    <x v="11"/>
    <n v="2"/>
    <s v="2. EXP - Operating Expense"/>
    <n v="57"/>
    <x v="22"/>
    <n v="962"/>
    <n v="249999.999996"/>
    <n v="0"/>
    <n v="0"/>
    <n v="0"/>
    <n v="136643.37"/>
    <n v="60227.82"/>
    <n v="21835.37"/>
    <n v="-9296.7999999999993"/>
    <n v="25180.35"/>
    <n v="11790.9"/>
    <n v="13136.86"/>
    <n v="14586.09"/>
    <n v="15359.92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89463.88"/>
    <n v="249999.999996"/>
    <s v="All Budget Divisions"/>
    <s v="DA-50 - Rural Health Care (DA)"/>
    <x v="2"/>
    <s v="USF"/>
    <s v="Professional Services"/>
    <s v="Other Professional Services"/>
    <n v="-39463.880003999999"/>
    <s v="65-650-50.64800"/>
    <s v="650-Office of the General Counsel"/>
    <s v="650"/>
    <x v="22"/>
    <x v="9"/>
  </r>
  <r>
    <x v="5"/>
    <x v="16"/>
    <x v="9"/>
    <n v="2"/>
    <n v="2"/>
    <n v="55"/>
    <x v="9"/>
    <n v="26"/>
    <n v="54"/>
    <x v="11"/>
    <n v="2"/>
    <s v="2. EXP - Operating Expense"/>
    <n v="61"/>
    <x v="35"/>
    <n v="1180"/>
    <n v="14605.84"/>
    <n v="0"/>
    <n v="0"/>
    <n v="0"/>
    <n v="2245.77"/>
    <n v="2368.56"/>
    <n v="12237.28"/>
    <n v="-2245.77"/>
    <n v="0"/>
    <n v="0"/>
    <n v="0"/>
    <n v="0"/>
    <n v="0"/>
    <n v="0"/>
    <n v="0"/>
    <n v="0"/>
    <n v="2245.77"/>
    <n v="2368.56"/>
    <n v="12237.28"/>
    <n v="-2245.77"/>
    <n v="0"/>
    <n v="0"/>
    <n v="0"/>
    <n v="0"/>
    <n v="0"/>
    <n v="14605.84"/>
    <n v="14605.84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5"/>
    <x v="20"/>
    <x v="13"/>
    <n v="2"/>
    <n v="2"/>
    <n v="52"/>
    <x v="10"/>
    <n v="26"/>
    <n v="58"/>
    <x v="4"/>
    <n v="2"/>
    <s v="2. EXP - Operating Expense"/>
    <n v="64"/>
    <x v="23"/>
    <n v="1220"/>
    <n v="2396348.6"/>
    <n v="109493.75999999999"/>
    <n v="100248.87"/>
    <n v="126290.81"/>
    <n v="151262.95000000001"/>
    <n v="200492.08"/>
    <n v="213497.13"/>
    <n v="205316.93"/>
    <n v="153525.72"/>
    <n v="152740.88"/>
    <n v="189986.31"/>
    <n v="275125.07"/>
    <n v="90442.32"/>
    <n v="109493.75999999999"/>
    <n v="100248.87"/>
    <n v="126290.81"/>
    <n v="151262.95000000001"/>
    <n v="200492.08"/>
    <n v="213497.13"/>
    <n v="234814"/>
    <n v="309727"/>
    <n v="303035"/>
    <n v="282336"/>
    <n v="248255"/>
    <n v="116896"/>
    <n v="901285.6"/>
    <n v="901285.6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7"/>
    <x v="5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3"/>
    <x v="8"/>
    <x v="1"/>
    <n v="2"/>
    <n v="2"/>
    <n v="42"/>
    <x v="11"/>
    <n v="26"/>
    <n v="52"/>
    <x v="1"/>
    <n v="2"/>
    <s v="2. EXP - Operating Expense"/>
    <n v="83"/>
    <x v="13"/>
    <n v="759"/>
    <n v="32484.715199999999"/>
    <n v="2984.72"/>
    <n v="2355.09"/>
    <n v="2488.2399999999998"/>
    <n v="2134.06"/>
    <n v="2423.54"/>
    <n v="2312.12"/>
    <n v="2193.7600000000002"/>
    <n v="2381.83"/>
    <n v="2393.63"/>
    <n v="2296.19"/>
    <n v="2318.06"/>
    <n v="3480.8"/>
    <n v="3546.0012000000002"/>
    <n v="2581.6404000000002"/>
    <n v="2765.3710000000001"/>
    <n v="2404.6704"/>
    <n v="2765.3710000000001"/>
    <n v="2645.1374000000001"/>
    <n v="2524.9038999999998"/>
    <n v="2765.3710000000001"/>
    <n v="2524.9038999999998"/>
    <n v="2645.1374000000001"/>
    <n v="2645.1374000000001"/>
    <n v="2671.0702000000001"/>
    <n v="29762.04"/>
    <n v="32484.715199999999"/>
    <s v="All Budget Divisions"/>
    <s v="CD-70 - Finance"/>
    <x v="1"/>
    <s v="USF"/>
    <s v="Employee Expenses"/>
    <s v="Compensation and Benefits"/>
    <n v="2722.6752000000001"/>
    <s v="70-735-70.66000"/>
    <s v="735-Facilities"/>
    <s v="735"/>
    <x v="13"/>
    <x v="3"/>
  </r>
  <r>
    <x v="0"/>
    <x v="13"/>
    <x v="7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4"/>
    <x v="9"/>
    <x v="1"/>
    <n v="2"/>
    <n v="2"/>
    <n v="52"/>
    <x v="10"/>
    <n v="26"/>
    <n v="59"/>
    <x v="2"/>
    <n v="2"/>
    <s v="2. EXP - Operating Expense"/>
    <n v="32"/>
    <x v="47"/>
    <n v="1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1"/>
    <x v="1"/>
    <x v="1"/>
    <n v="2"/>
    <n v="2"/>
    <n v="53"/>
    <x v="16"/>
    <n v="26"/>
    <n v="59"/>
    <x v="2"/>
    <n v="2"/>
    <s v="2. EXP - Operating Expense"/>
    <n v="39"/>
    <x v="27"/>
    <n v="600"/>
    <n v="875.00019999999995"/>
    <n v="0"/>
    <n v="0"/>
    <n v="0"/>
    <n v="0"/>
    <n v="0"/>
    <n v="0"/>
    <n v="0"/>
    <n v="0"/>
    <n v="0"/>
    <n v="0"/>
    <n v="0"/>
    <n v="0"/>
    <n v="70.673100000000005"/>
    <n v="67.307699999999997"/>
    <n v="77.403800000000004"/>
    <n v="70.673100000000005"/>
    <n v="74.038499999999999"/>
    <n v="74.038499999999999"/>
    <n v="70.673100000000005"/>
    <n v="77.403800000000004"/>
    <n v="74.038499999999999"/>
    <n v="70.673100000000005"/>
    <n v="74.038499999999999"/>
    <n v="74.038499999999999"/>
    <n v="0"/>
    <n v="875.00019999999995"/>
    <s v="All Budget Divisions"/>
    <s v="DA-40 - Lifeline (DA)"/>
    <x v="5"/>
    <s v="USF"/>
    <s v="Employee Expenses"/>
    <s v="Team Building"/>
    <n v="875.00019999999995"/>
    <s v="90-902-40.62505"/>
    <s v="902-Business Relationship Management"/>
    <s v="902"/>
    <x v="27"/>
    <x v="4"/>
  </r>
  <r>
    <x v="5"/>
    <x v="15"/>
    <x v="5"/>
    <n v="2"/>
    <n v="2"/>
    <n v="43"/>
    <x v="21"/>
    <n v="26"/>
    <n v="56"/>
    <x v="12"/>
    <n v="2"/>
    <s v="2. EXP - Operating Expense"/>
    <n v="39"/>
    <x v="27"/>
    <n v="1211"/>
    <n v="2071.5700000000002"/>
    <n v="0"/>
    <n v="0"/>
    <n v="123.08"/>
    <n v="211.4"/>
    <n v="0"/>
    <n v="183.05"/>
    <n v="196.13"/>
    <n v="0"/>
    <n v="0"/>
    <n v="172.11"/>
    <n v="543.36"/>
    <n v="642.44000000000005"/>
    <n v="0"/>
    <n v="0"/>
    <n v="123.08"/>
    <n v="211.4"/>
    <n v="0"/>
    <n v="183.05"/>
    <n v="196.13"/>
    <n v="0"/>
    <n v="0"/>
    <n v="172.11"/>
    <n v="543.36"/>
    <n v="642.44000000000005"/>
    <n v="2071.5700000000002"/>
    <n v="2071.5700000000002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14"/>
    <x v="8"/>
    <n v="2"/>
    <n v="2"/>
    <n v="39"/>
    <x v="1"/>
    <n v="26"/>
    <n v="52"/>
    <x v="1"/>
    <n v="2"/>
    <s v="2. EXP - Operating Expense"/>
    <n v="39"/>
    <x v="27"/>
    <n v="1512"/>
    <n v="977.93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0"/>
    <n v="0"/>
    <n v="180.23"/>
    <n v="250"/>
    <n v="0"/>
    <n v="0"/>
    <n v="250"/>
    <n v="477.93"/>
    <n v="477.93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3"/>
    <x v="8"/>
    <x v="1"/>
    <n v="2"/>
    <n v="2"/>
    <n v="34"/>
    <x v="7"/>
    <n v="26"/>
    <n v="47"/>
    <x v="5"/>
    <n v="2"/>
    <s v="2. EXP - Operating Expense"/>
    <n v="44"/>
    <x v="57"/>
    <n v="671"/>
    <n v="0"/>
    <n v="0"/>
    <n v="171.33"/>
    <n v="435.75"/>
    <n v="88.81"/>
    <n v="-4.55"/>
    <n v="164.73"/>
    <n v="0"/>
    <n v="284.27999999999997"/>
    <n v="108.9"/>
    <n v="110.71"/>
    <n v="1288.58"/>
    <n v="26.33"/>
    <n v="0"/>
    <n v="0"/>
    <n v="0"/>
    <n v="0"/>
    <n v="0"/>
    <n v="0"/>
    <n v="0"/>
    <n v="0"/>
    <n v="0"/>
    <n v="0"/>
    <n v="0"/>
    <n v="0"/>
    <n v="2674.87"/>
    <n v="0"/>
    <s v="All Budget Divisions"/>
    <s v="BD-20 - Schools &amp; Libraries"/>
    <x v="3"/>
    <s v="USF"/>
    <s v="Employee Expenses"/>
    <s v="Travel"/>
    <n v="-2674.87"/>
    <s v="20-200-20.63800"/>
    <s v="200-Schools &amp; Libraries"/>
    <s v="200"/>
    <x v="57"/>
    <x v="7"/>
  </r>
  <r>
    <x v="0"/>
    <x v="3"/>
    <x v="3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4"/>
    <x v="9"/>
    <x v="1"/>
    <n v="2"/>
    <n v="2"/>
    <n v="55"/>
    <x v="9"/>
    <n v="26"/>
    <n v="59"/>
    <x v="2"/>
    <n v="2"/>
    <s v="2. EXP - Operating Expense"/>
    <n v="30"/>
    <x v="39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5"/>
    <x v="20"/>
    <x v="13"/>
    <n v="2"/>
    <n v="2"/>
    <n v="46"/>
    <x v="3"/>
    <n v="26"/>
    <n v="59"/>
    <x v="2"/>
    <n v="2"/>
    <s v="2. EXP - Operating Expense"/>
    <n v="30"/>
    <x v="39"/>
    <n v="1271"/>
    <n v="-579.8609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8.5642"/>
    <n v="-99.123900000000006"/>
    <n v="-102.8126"/>
    <n v="-91.547499999999999"/>
    <n v="-79.606499999999997"/>
    <n v="-98.206199999999995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11"/>
    <x v="6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1"/>
    <x v="6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4"/>
    <x v="9"/>
    <x v="1"/>
    <n v="2"/>
    <n v="2"/>
    <n v="49"/>
    <x v="13"/>
    <n v="26"/>
    <n v="51"/>
    <x v="8"/>
    <n v="2"/>
    <s v="2. EXP - Operating Expense"/>
    <n v="31"/>
    <x v="24"/>
    <n v="9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5"/>
    <x v="20"/>
    <x v="13"/>
    <n v="2"/>
    <n v="2"/>
    <n v="50"/>
    <x v="0"/>
    <n v="26"/>
    <n v="55"/>
    <x v="6"/>
    <n v="2"/>
    <s v="2. EXP - Operating Expense"/>
    <n v="31"/>
    <x v="24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4"/>
    <x v="9"/>
    <x v="1"/>
    <n v="2"/>
    <n v="2"/>
    <n v="53"/>
    <x v="16"/>
    <n v="26"/>
    <n v="59"/>
    <x v="2"/>
    <n v="2"/>
    <s v="2. EXP - Operating Expense"/>
    <n v="27"/>
    <x v="38"/>
    <n v="1082"/>
    <n v="14047.392"/>
    <n v="849.62"/>
    <n v="1087.92"/>
    <n v="1145.5999999999999"/>
    <n v="1145.71"/>
    <n v="1145.71"/>
    <n v="1145.71"/>
    <n v="1145.71"/>
    <n v="1145.71"/>
    <n v="1150.8399999999999"/>
    <n v="1148.45"/>
    <n v="1148.45"/>
    <n v="1148.45"/>
    <n v="1233.1679999999999"/>
    <n v="1125.9359999999999"/>
    <n v="1125.9359999999999"/>
    <n v="1179.5519999999999"/>
    <n v="1233.1679999999999"/>
    <n v="1072.32"/>
    <n v="1233.1679999999999"/>
    <n v="1179.5519999999999"/>
    <n v="1125.9359999999999"/>
    <n v="1233.1679999999999"/>
    <n v="1125.9359999999999"/>
    <n v="1179.5519999999999"/>
    <n v="13407.88"/>
    <n v="14047.392"/>
    <s v="All Budget Divisions"/>
    <s v="DA-40 - Lifeline (DA)"/>
    <x v="5"/>
    <s v="USF"/>
    <s v="Employee Expenses"/>
    <s v="Compensation and Benefits"/>
    <n v="639.51199999999994"/>
    <s v="90-917-40.62304"/>
    <s v="917-IT Lifeline Support"/>
    <s v="917"/>
    <x v="38"/>
    <x v="3"/>
  </r>
  <r>
    <x v="0"/>
    <x v="13"/>
    <x v="7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98"/>
    <n v="27987.53"/>
    <n v="2898.85"/>
    <n v="2979.77"/>
    <n v="2933.69"/>
    <n v="2933.69"/>
    <n v="2933.69"/>
    <n v="2933.69"/>
    <n v="2933.69"/>
    <n v="2933.69"/>
    <n v="2954.7"/>
    <n v="0"/>
    <n v="0"/>
    <n v="0"/>
    <n v="2359.1"/>
    <n v="2144.64"/>
    <n v="2359.1"/>
    <n v="2359.1"/>
    <n v="2251.87"/>
    <n v="2359.1"/>
    <n v="2466.34"/>
    <n v="2251.87"/>
    <n v="2359.1"/>
    <n v="2359.1"/>
    <n v="2251.87"/>
    <n v="2466.34"/>
    <n v="26435.46"/>
    <n v="20910.22"/>
    <s v="All Budget Divisions"/>
    <s v="CD-90 - Information Technology"/>
    <x v="1"/>
    <s v="USF"/>
    <s v="Employee Expenses"/>
    <s v="Compensation and Benefits"/>
    <n v="-5525.24"/>
    <s v="90-922-90.62304"/>
    <s v="922-Technology Operations"/>
    <s v="922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15"/>
    <x v="5"/>
    <n v="2"/>
    <n v="2"/>
    <n v="33"/>
    <x v="20"/>
    <n v="26"/>
    <n v="55"/>
    <x v="6"/>
    <n v="2"/>
    <s v="2. EXP - Operating Expense"/>
    <n v="29"/>
    <x v="4"/>
    <n v="1110"/>
    <n v="133856.06"/>
    <n v="13128.29"/>
    <n v="10612.37"/>
    <n v="11451.01"/>
    <n v="12245.67"/>
    <n v="12322.66"/>
    <n v="11561.02"/>
    <n v="13128.3"/>
    <n v="3163.56"/>
    <n v="9656.8799999999992"/>
    <n v="11175.69"/>
    <n v="9044.57"/>
    <n v="16366.04"/>
    <n v="13128.29"/>
    <n v="10612.37"/>
    <n v="11451.01"/>
    <n v="12245.67"/>
    <n v="12322.66"/>
    <n v="11561.02"/>
    <n v="13128.3"/>
    <n v="3163.56"/>
    <n v="9656.8799999999992"/>
    <n v="11175.69"/>
    <n v="9044.57"/>
    <n v="16366.04"/>
    <n v="133856.06"/>
    <n v="133856.06"/>
    <s v="All Budget Divisions"/>
    <s v="CD-10 - Contributors/499"/>
    <x v="1"/>
    <s v="USF"/>
    <s v="Employee Expenses"/>
    <s v="Compensation and Benefits"/>
    <n v="0"/>
    <s v="10-110-10.62306"/>
    <s v="110-Contributors"/>
    <s v="110"/>
    <x v="4"/>
    <x v="3"/>
  </r>
  <r>
    <x v="0"/>
    <x v="0"/>
    <x v="0"/>
    <n v="2"/>
    <n v="2"/>
    <n v="38"/>
    <x v="18"/>
    <n v="26"/>
    <n v="51"/>
    <x v="8"/>
    <n v="2"/>
    <s v="2. EXP - Operating Expense"/>
    <n v="29"/>
    <x v="4"/>
    <n v="1356"/>
    <n v="42499.56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83.95"/>
    <n v="3747.36"/>
    <n v="3420.55"/>
    <n v="3578.45"/>
    <n v="3577.87"/>
    <n v="3415.24"/>
    <n v="3740.5"/>
    <n v="31765.95"/>
    <n v="31765.95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14"/>
    <x v="8"/>
    <n v="1"/>
    <n v="1"/>
    <n v="37"/>
    <x v="5"/>
    <n v="26"/>
    <n v="50"/>
    <x v="0"/>
    <n v="1"/>
    <s v="1. T4000 - Revenue"/>
    <n v="1"/>
    <x v="58"/>
    <n v="1346"/>
    <n v="30304474.552871998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389459.98"/>
    <n v="2544231.5499999998"/>
    <n v="2349150.9900000002"/>
    <n v="2352144.7685309998"/>
    <n v="2373385.9170019999"/>
    <n v="2371003.5177279999"/>
    <n v="2654082.0496109999"/>
    <n v="20553858.300000001"/>
    <n v="20553858.300000001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2"/>
    <x v="4"/>
    <x v="1"/>
    <n v="2"/>
    <n v="2"/>
    <n v="55"/>
    <x v="9"/>
    <n v="26"/>
    <n v="59"/>
    <x v="2"/>
    <n v="2"/>
    <s v="2. EXP - Operating Expense"/>
    <n v="16"/>
    <x v="1"/>
    <n v="377"/>
    <n v="209585.2"/>
    <n v="28651.200000000001"/>
    <n v="36264.400000000001"/>
    <n v="37204.839999999997"/>
    <n v="16528"/>
    <n v="36076.44"/>
    <n v="20806.72"/>
    <n v="20206.32"/>
    <n v="20424.52"/>
    <n v="21844.6"/>
    <n v="21174.7"/>
    <n v="22112.46"/>
    <n v="-5792.62"/>
    <n v="16568"/>
    <n v="16568"/>
    <n v="19053.2"/>
    <n v="18224.8"/>
    <n v="16568"/>
    <n v="18224.8"/>
    <n v="17396.400000000001"/>
    <n v="18224.8"/>
    <n v="17396.400000000001"/>
    <n v="17396.400000000001"/>
    <n v="16568"/>
    <n v="17396.400000000001"/>
    <n v="275501.58"/>
    <n v="209585.2"/>
    <s v="All Budget Divisions"/>
    <s v="DA-20 - Schools &amp; Libraries (DA)"/>
    <x v="3"/>
    <s v="USF"/>
    <s v="Professional Services"/>
    <s v="Contract Labor"/>
    <n v="-65916.38"/>
    <s v="90-902-20.61400"/>
    <s v="902-Business Relationship Management"/>
    <s v="902"/>
    <x v="1"/>
    <x v="1"/>
  </r>
  <r>
    <x v="5"/>
    <x v="10"/>
    <x v="1"/>
    <n v="2"/>
    <n v="2"/>
    <n v="54"/>
    <x v="15"/>
    <n v="26"/>
    <n v="59"/>
    <x v="2"/>
    <n v="2"/>
    <s v="2. EXP - Operating Expense"/>
    <n v="16"/>
    <x v="1"/>
    <n v="1264"/>
    <n v="489202.93"/>
    <n v="22495.200000000001"/>
    <n v="21424"/>
    <n v="22495.200000000001"/>
    <n v="20352.8"/>
    <n v="25708.799999999999"/>
    <n v="22495.200000000001"/>
    <n v="0"/>
    <n v="0"/>
    <n v="0"/>
    <n v="0"/>
    <n v="0"/>
    <n v="0"/>
    <n v="44843.43"/>
    <n v="41883.43"/>
    <n v="46573.43"/>
    <n v="45335.43"/>
    <n v="49594.43"/>
    <n v="46570.43"/>
    <n v="43605.43"/>
    <n v="44464.43"/>
    <n v="34483.43"/>
    <n v="35317.43"/>
    <n v="29109.43"/>
    <n v="27422.2"/>
    <n v="134971.20000000001"/>
    <n v="489202.93"/>
    <s v="All Budget Divisions"/>
    <s v="DA-50 - Rural Health Care (DA)"/>
    <x v="2"/>
    <s v="USF"/>
    <s v="Professional Services"/>
    <s v="Contract Labor"/>
    <n v="354231.73"/>
    <s v="90-902-50.61400"/>
    <s v="902-Business Relationship Management"/>
    <s v="902"/>
    <x v="1"/>
    <x v="1"/>
  </r>
  <r>
    <x v="0"/>
    <x v="17"/>
    <x v="10"/>
    <n v="2"/>
    <n v="2"/>
    <n v="53"/>
    <x v="16"/>
    <n v="26"/>
    <n v="58"/>
    <x v="4"/>
    <n v="2"/>
    <s v="2. EXP - Operating Expense"/>
    <n v="16"/>
    <x v="1"/>
    <n v="1420"/>
    <n v="0"/>
    <n v="0"/>
    <n v="0"/>
    <n v="9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11"/>
    <x v="6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0"/>
    <x v="0"/>
    <n v="2"/>
    <n v="2"/>
    <n v="52"/>
    <x v="10"/>
    <n v="26"/>
    <n v="59"/>
    <x v="2"/>
    <n v="2"/>
    <s v="2. EXP - Operating Expense"/>
    <n v="16"/>
    <x v="1"/>
    <n v="1469"/>
    <n v="117331.2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20486.400000000001"/>
    <n v="0"/>
    <n v="0"/>
    <n v="0"/>
    <n v="0"/>
    <n v="0"/>
    <n v="0"/>
    <n v="117331.2"/>
    <n v="117331.2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8"/>
    <x v="11"/>
    <n v="2"/>
    <n v="2"/>
    <n v="36"/>
    <x v="14"/>
    <n v="26"/>
    <n v="49"/>
    <x v="10"/>
    <n v="3"/>
    <s v="4. USAC_DEBIT - USAC Administration (Debit to SM)"/>
    <n v="123"/>
    <x v="62"/>
    <n v="1341"/>
    <n v="1766573.9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7730.74"/>
    <n v="147730.74"/>
    <n v="147730.74"/>
    <n v="147730.74"/>
    <n v="147883.47"/>
    <n v="147883.47"/>
    <n v="147495.35999999999"/>
    <n v="147495.35999999999"/>
    <n v="147495.35999999999"/>
    <n v="147495.35999999999"/>
    <n v="147496"/>
    <n v="142406.56"/>
    <n v="142406.56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5"/>
    <x v="10"/>
    <x v="1"/>
    <n v="2"/>
    <n v="2"/>
    <n v="56"/>
    <x v="22"/>
    <n v="26"/>
    <n v="57"/>
    <x v="13"/>
    <n v="3"/>
    <s v="4. USAC_DEBIT - USAC Administration (Debit to SM)"/>
    <n v="129"/>
    <x v="6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4"/>
    <x v="8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6"/>
    <x v="1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-924489.82"/>
    <n v="0"/>
    <s v="All Budget Divisions"/>
    <s v="DA-20 - Schools &amp; Libraries (DA)"/>
    <x v="3"/>
    <s v="USF"/>
    <s v="Professional Services"/>
    <s v="Other Professional Services"/>
    <n v="924489.82"/>
    <s v="90-917-20.X00005"/>
    <s v="917-IT Lifeline Support"/>
    <s v="917"/>
    <x v="7"/>
    <x v="5"/>
  </r>
  <r>
    <x v="0"/>
    <x v="13"/>
    <x v="7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0"/>
    <x v="6"/>
    <x v="1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2"/>
    <x v="2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2"/>
    <x v="4"/>
    <x v="1"/>
    <n v="2"/>
    <n v="2"/>
    <n v="39"/>
    <x v="1"/>
    <n v="26"/>
    <n v="52"/>
    <x v="1"/>
    <n v="2"/>
    <s v="2. EXP - Operating Expense"/>
    <n v="110"/>
    <x v="46"/>
    <n v="265"/>
    <n v="3498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98.35"/>
    <n v="0"/>
    <n v="3498.35"/>
    <s v="All Budget Divisions"/>
    <s v="CD-61 - Office of the Chief Administrative Officer Division"/>
    <x v="1"/>
    <s v="USF"/>
    <s v="Employee Expenses"/>
    <s v="Compensation and Benefits"/>
    <n v="3498.35"/>
    <s v="61-601-61.68100"/>
    <s v="601-Data Strategy"/>
    <s v="601"/>
    <x v="46"/>
    <x v="3"/>
  </r>
  <r>
    <x v="1"/>
    <x v="1"/>
    <x v="1"/>
    <n v="2"/>
    <n v="2"/>
    <n v="55"/>
    <x v="9"/>
    <n v="26"/>
    <n v="59"/>
    <x v="2"/>
    <n v="2"/>
    <s v="2. EXP - Operating Expense"/>
    <n v="110"/>
    <x v="46"/>
    <n v="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7"/>
    <x v="5"/>
    <n v="2"/>
    <n v="2"/>
    <n v="35"/>
    <x v="12"/>
    <n v="26"/>
    <n v="48"/>
    <x v="7"/>
    <n v="2"/>
    <s v="2. EXP - Operating Expense"/>
    <n v="110"/>
    <x v="4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8"/>
    <x v="11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11"/>
    <x v="6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5"/>
    <x v="15"/>
    <x v="5"/>
    <n v="2"/>
    <n v="2"/>
    <n v="50"/>
    <x v="0"/>
    <n v="26"/>
    <n v="53"/>
    <x v="3"/>
    <n v="2"/>
    <s v="2. EXP - Operating Expense"/>
    <n v="107"/>
    <x v="12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7"/>
    <x v="5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1"/>
    <x v="6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5"/>
    <x v="20"/>
    <x v="13"/>
    <n v="2"/>
    <n v="2"/>
    <n v="53"/>
    <x v="16"/>
    <n v="26"/>
    <n v="59"/>
    <x v="2"/>
    <n v="2"/>
    <s v="2. EXP - Operating Expense"/>
    <n v="108"/>
    <x v="30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7"/>
    <x v="10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19"/>
    <x v="12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2"/>
    <x v="2"/>
    <n v="2"/>
    <n v="2"/>
    <n v="54"/>
    <x v="15"/>
    <n v="26"/>
    <n v="59"/>
    <x v="2"/>
    <n v="2"/>
    <s v="2. EXP - Operating Expense"/>
    <n v="100"/>
    <x v="18"/>
    <n v="1507"/>
    <n v="1047890.38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88286.19"/>
    <n v="84273.18"/>
    <n v="88286.19"/>
    <n v="92299.199999999997"/>
    <n v="84273.18"/>
    <n v="88286.19"/>
    <n v="88286.19"/>
    <n v="84273.18"/>
    <n v="92299.199999999997"/>
    <n v="257327.68"/>
    <n v="257327.68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13"/>
    <x v="7"/>
    <n v="2"/>
    <n v="2"/>
    <n v="54"/>
    <x v="15"/>
    <n v="26"/>
    <n v="59"/>
    <x v="2"/>
    <n v="2"/>
    <s v="2. EXP - Operating Expense"/>
    <n v="100"/>
    <x v="18"/>
    <n v="1507"/>
    <n v="1096282.0900000001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88286.19"/>
    <n v="92299.199999999997"/>
    <n v="84273.18"/>
    <n v="88286.19"/>
    <n v="88286.19"/>
    <n v="84273.18"/>
    <n v="92299.199999999997"/>
    <n v="478278.76"/>
    <n v="478278.76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5"/>
    <x v="15"/>
    <x v="5"/>
    <n v="2"/>
    <n v="2"/>
    <n v="53"/>
    <x v="16"/>
    <n v="26"/>
    <n v="59"/>
    <x v="2"/>
    <n v="2"/>
    <s v="2. EXP - Operating Expense"/>
    <n v="102"/>
    <x v="44"/>
    <n v="1303"/>
    <n v="-167293.4"/>
    <n v="-1885.22"/>
    <n v="-13044.59"/>
    <n v="821.46"/>
    <n v="-27081.81"/>
    <n v="-23184.13"/>
    <n v="-18011.88"/>
    <n v="2251.79"/>
    <n v="7016.83"/>
    <n v="-2910.39"/>
    <n v="-22034"/>
    <n v="-56030.22"/>
    <n v="-13201.24"/>
    <n v="-1885.22"/>
    <n v="-13044.59"/>
    <n v="821.46"/>
    <n v="-27081.81"/>
    <n v="-23184.13"/>
    <n v="-18011.88"/>
    <n v="2251.79"/>
    <n v="7016.83"/>
    <n v="-2910.39"/>
    <n v="-22034"/>
    <n v="-56030.22"/>
    <n v="-13201.24"/>
    <n v="-167293.4"/>
    <n v="-167293.4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13"/>
    <x v="7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6"/>
    <x v="1"/>
    <n v="2"/>
    <n v="2"/>
    <n v="34"/>
    <x v="7"/>
    <n v="26"/>
    <n v="47"/>
    <x v="5"/>
    <n v="2"/>
    <s v="2. EXP - Operating Expense"/>
    <n v="105"/>
    <x v="11"/>
    <n v="1335"/>
    <n v="178872.88"/>
    <n v="0"/>
    <n v="2800"/>
    <n v="1000"/>
    <n v="500"/>
    <n v="900"/>
    <n v="500"/>
    <n v="500"/>
    <n v="0"/>
    <n v="3100"/>
    <n v="0"/>
    <n v="0"/>
    <n v="0"/>
    <n v="825"/>
    <n v="750"/>
    <n v="825"/>
    <n v="825"/>
    <n v="787.5"/>
    <n v="825"/>
    <n v="862.5"/>
    <n v="787.5"/>
    <n v="825"/>
    <n v="825"/>
    <n v="68421.649999999994"/>
    <n v="102313.73"/>
    <n v="9300"/>
    <n v="7312.5"/>
    <s v="All Budget Divisions"/>
    <s v="BD-20 - Schools &amp; Libraries"/>
    <x v="3"/>
    <s v="USF"/>
    <s v="Employee Expenses"/>
    <s v="Compensation and Benefits"/>
    <n v="-1987.5"/>
    <s v="20-200-20.68005"/>
    <s v="200-Schools &amp; Libraries"/>
    <s v="200"/>
    <x v="11"/>
    <x v="3"/>
  </r>
  <r>
    <x v="0"/>
    <x v="5"/>
    <x v="4"/>
    <n v="2"/>
    <n v="2"/>
    <n v="55"/>
    <x v="9"/>
    <n v="26"/>
    <n v="59"/>
    <x v="2"/>
    <n v="2"/>
    <s v="2. EXP - Operating Expense"/>
    <n v="105"/>
    <x v="11"/>
    <n v="1505"/>
    <n v="59498.39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0"/>
    <n v="212.31"/>
    <n v="193.85"/>
    <n v="203.08"/>
    <n v="203.08"/>
    <n v="23105.81"/>
    <n v="34580.26"/>
    <n v="1000"/>
    <n v="100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0"/>
    <x v="11"/>
    <x v="6"/>
    <n v="2"/>
    <n v="2"/>
    <n v="37"/>
    <x v="5"/>
    <n v="26"/>
    <n v="50"/>
    <x v="0"/>
    <n v="2"/>
    <s v="2. EXP - Operating Expense"/>
    <n v="83"/>
    <x v="13"/>
    <n v="1346"/>
    <n v="401308.57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2593.61"/>
    <n v="32931.440000000002"/>
    <n v="36060.92"/>
    <n v="36060.92"/>
    <n v="34421.79"/>
    <n v="35988.339999999997"/>
    <n v="36664.19"/>
    <n v="32284.69"/>
    <n v="29165.84"/>
    <n v="26614"/>
    <n v="24428.560000000001"/>
    <n v="34094.269999999997"/>
    <n v="364540.9"/>
    <n v="316171.74"/>
    <s v="All Budget Divisions"/>
    <s v="BD-50 - Rural Health Care"/>
    <x v="2"/>
    <s v="USF"/>
    <s v="Employee Expenses"/>
    <s v="Compensation and Benefits"/>
    <n v="-48369.16"/>
    <s v="50-500-50.66000"/>
    <s v="500-Rural Health Care"/>
    <s v="500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98"/>
    <n v="218149.35"/>
    <n v="39293.67"/>
    <n v="29959.86"/>
    <n v="32694.34"/>
    <n v="32595.54"/>
    <n v="31187.55"/>
    <n v="32264.46"/>
    <n v="35385.360000000001"/>
    <n v="31048.77"/>
    <n v="33188.449999999997"/>
    <n v="0"/>
    <n v="0"/>
    <n v="0"/>
    <n v="24623.68"/>
    <n v="20532.21"/>
    <n v="22585.439999999999"/>
    <n v="22585.439999999999"/>
    <n v="21558.82"/>
    <n v="22585.439999999999"/>
    <n v="23427.119999999999"/>
    <n v="19285.97"/>
    <n v="13848.67"/>
    <n v="8872.16"/>
    <n v="5086.7"/>
    <n v="13157.7"/>
    <n v="297618"/>
    <n v="191032.79"/>
    <s v="All Budget Divisions"/>
    <s v="CD-90 - Information Technology"/>
    <x v="1"/>
    <s v="USF"/>
    <s v="Employee Expenses"/>
    <s v="Compensation and Benefits"/>
    <n v="-106585.21"/>
    <s v="90-922-90.66000"/>
    <s v="922-Technology Operations"/>
    <s v="922"/>
    <x v="13"/>
    <x v="3"/>
  </r>
  <r>
    <x v="0"/>
    <x v="6"/>
    <x v="1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15"/>
    <x v="5"/>
    <n v="2"/>
    <n v="2"/>
    <n v="55"/>
    <x v="9"/>
    <n v="26"/>
    <n v="58"/>
    <x v="4"/>
    <n v="2"/>
    <s v="2. EXP - Operating Expense"/>
    <n v="97"/>
    <x v="16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508"/>
    <n v="1067.849999999999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0"/>
    <n v="0"/>
    <n v="0"/>
    <n v="0"/>
    <n v="0"/>
    <n v="1067.8499999999999"/>
    <n v="1067.849999999999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6"/>
    <x v="12"/>
    <x v="6"/>
    <n v="2"/>
    <n v="2"/>
    <n v="49"/>
    <x v="13"/>
    <n v="26"/>
    <n v="49"/>
    <x v="10"/>
    <n v="2"/>
    <s v="2. EXP - Operating Expense"/>
    <n v="40"/>
    <x v="48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5"/>
    <x v="15"/>
    <x v="5"/>
    <n v="2"/>
    <n v="2"/>
    <n v="46"/>
    <x v="3"/>
    <n v="26"/>
    <n v="59"/>
    <x v="2"/>
    <n v="2"/>
    <s v="2. EXP - Operating Expense"/>
    <n v="45"/>
    <x v="1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5"/>
    <x v="20"/>
    <x v="13"/>
    <n v="2"/>
    <n v="2"/>
    <n v="34"/>
    <x v="7"/>
    <n v="26"/>
    <n v="47"/>
    <x v="5"/>
    <n v="2"/>
    <s v="2. EXP - Operating Expense"/>
    <n v="57"/>
    <x v="22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5"/>
    <x v="16"/>
    <x v="9"/>
    <n v="2"/>
    <n v="2"/>
    <n v="35"/>
    <x v="12"/>
    <n v="26"/>
    <n v="48"/>
    <x v="7"/>
    <n v="2"/>
    <s v="2. EXP - Operating Expense"/>
    <n v="73"/>
    <x v="56"/>
    <n v="1118"/>
    <n v="113188.75"/>
    <n v="12516.66"/>
    <n v="12466.66"/>
    <n v="12454.18"/>
    <n v="12489.16"/>
    <n v="12510.41"/>
    <n v="12447.93"/>
    <n v="12510.41"/>
    <n v="12416.66"/>
    <n v="12720.43"/>
    <n v="12322.91"/>
    <n v="12585.41"/>
    <n v="-17664.57"/>
    <n v="12516.66"/>
    <n v="12466.66"/>
    <n v="12454.18"/>
    <n v="12489.16"/>
    <n v="12510.41"/>
    <n v="12447.93"/>
    <n v="12510.41"/>
    <n v="12416.66"/>
    <n v="12720.43"/>
    <n v="12322.91"/>
    <n v="-11666.66"/>
    <n v="0"/>
    <n v="119776.25"/>
    <n v="113188.75"/>
    <s v="All Budget Divisions"/>
    <s v="BD-30 - High Cost"/>
    <x v="4"/>
    <s v="USF"/>
    <s v="Professional Services"/>
    <s v="Other Professional Services"/>
    <n v="-6587.5"/>
    <s v="30-300-30.64883"/>
    <s v="300-High Cost"/>
    <s v="300"/>
    <x v="56"/>
    <x v="9"/>
  </r>
  <r>
    <x v="5"/>
    <x v="10"/>
    <x v="1"/>
    <n v="2"/>
    <n v="2"/>
    <n v="52"/>
    <x v="10"/>
    <n v="26"/>
    <n v="59"/>
    <x v="2"/>
    <n v="2"/>
    <s v="2. EXP - Operating Expense"/>
    <n v="83"/>
    <x v="13"/>
    <n v="1300"/>
    <n v="9416.2016999999996"/>
    <n v="1128.1500000000001"/>
    <n v="803.34"/>
    <n v="839.96"/>
    <n v="876.58"/>
    <n v="876.27"/>
    <n v="835.52"/>
    <n v="893.38"/>
    <n v="902.1"/>
    <n v="854.01"/>
    <n v="859.89"/>
    <n v="834.28"/>
    <n v="1336.07"/>
    <n v="975.81579999999997"/>
    <n v="735.97900000000004"/>
    <n v="772.77790000000005"/>
    <n v="809.57690000000002"/>
    <n v="809.57690000000002"/>
    <n v="772.77790000000005"/>
    <n v="846.37580000000003"/>
    <n v="772.77790000000005"/>
    <n v="809.57690000000002"/>
    <n v="846.37580000000003"/>
    <n v="703.28020000000004"/>
    <n v="561.3107"/>
    <n v="11039.55"/>
    <n v="9416.2016999999996"/>
    <s v="All Budget Divisions"/>
    <s v="DA-30 - High Cost (DA)"/>
    <x v="4"/>
    <s v="USF"/>
    <s v="Employee Expenses"/>
    <s v="Compensation and Benefits"/>
    <n v="-1623.3483000000001"/>
    <s v="90-916-30.66000"/>
    <s v="916-IT HC Support"/>
    <s v="916"/>
    <x v="13"/>
    <x v="3"/>
  </r>
  <r>
    <x v="0"/>
    <x v="2"/>
    <x v="2"/>
    <n v="2"/>
    <n v="2"/>
    <n v="35"/>
    <x v="12"/>
    <n v="26"/>
    <n v="48"/>
    <x v="7"/>
    <n v="2"/>
    <s v="2. EXP - Operating Expense"/>
    <n v="83"/>
    <x v="13"/>
    <n v="1340"/>
    <n v="378921.02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3768.51"/>
    <n v="32233.58"/>
    <n v="33634.910000000003"/>
    <n v="33403.370000000003"/>
    <n v="27505.21"/>
    <n v="26262.13"/>
    <n v="24129.35"/>
    <n v="19600.310000000001"/>
    <n v="28163.94"/>
    <n v="120219.71"/>
    <n v="120219.71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3"/>
    <x v="3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4"/>
    <x v="8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6"/>
    <x v="1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11"/>
    <x v="6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7"/>
    <x v="5"/>
    <n v="2"/>
    <n v="2"/>
    <n v="45"/>
    <x v="6"/>
    <n v="26"/>
    <n v="58"/>
    <x v="4"/>
    <n v="2"/>
    <s v="2. EXP - Operating Expense"/>
    <n v="39"/>
    <x v="27"/>
    <n v="1423"/>
    <n v="4633.55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0"/>
    <n v="827.98"/>
    <n v="0"/>
    <n v="0"/>
    <n v="0"/>
    <n v="0"/>
    <n v="0"/>
    <n v="4633.55"/>
    <n v="4633.55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0"/>
    <x v="0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5"/>
    <x v="4"/>
    <n v="2"/>
    <n v="2"/>
    <n v="34"/>
    <x v="7"/>
    <n v="26"/>
    <n v="47"/>
    <x v="5"/>
    <n v="2"/>
    <s v="2. EXP - Operating Expense"/>
    <n v="27"/>
    <x v="38"/>
    <n v="1335"/>
    <n v="54142.6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372.45"/>
    <n v="5009.75"/>
    <n v="4574.12"/>
    <n v="4791.93"/>
    <n v="4791.93"/>
    <n v="4574.12"/>
    <n v="5009.75"/>
    <n v="25391"/>
    <n v="25391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5"/>
    <x v="4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6"/>
    <x v="1"/>
    <n v="2"/>
    <n v="2"/>
    <n v="52"/>
    <x v="10"/>
    <n v="26"/>
    <n v="59"/>
    <x v="2"/>
    <n v="2"/>
    <s v="2. EXP - Operating Expense"/>
    <n v="27"/>
    <x v="38"/>
    <n v="1452"/>
    <n v="9620.7000000000007"/>
    <n v="979.83"/>
    <n v="1006.83"/>
    <n v="991.45"/>
    <n v="991.45"/>
    <n v="971.05"/>
    <n v="882.08"/>
    <n v="882.08"/>
    <n v="882.08"/>
    <n v="891.59"/>
    <n v="0"/>
    <n v="0"/>
    <n v="0"/>
    <n v="810.94"/>
    <n v="737.22"/>
    <n v="810.94"/>
    <n v="810.94"/>
    <n v="774.08"/>
    <n v="810.94"/>
    <n v="847.8"/>
    <n v="774.08"/>
    <n v="810.94"/>
    <n v="810.94"/>
    <n v="774.08"/>
    <n v="847.8"/>
    <n v="8478.44"/>
    <n v="7187.88"/>
    <s v="All Budget Divisions"/>
    <s v="DA-30 - High Cost (DA)"/>
    <x v="4"/>
    <s v="USF"/>
    <s v="Employee Expenses"/>
    <s v="Compensation and Benefits"/>
    <n v="-1290.56"/>
    <s v="90-902-30.62304"/>
    <s v="902-Business Relationship Management"/>
    <s v="902"/>
    <x v="38"/>
    <x v="3"/>
  </r>
  <r>
    <x v="0"/>
    <x v="17"/>
    <x v="10"/>
    <n v="2"/>
    <n v="2"/>
    <n v="52"/>
    <x v="10"/>
    <n v="26"/>
    <n v="59"/>
    <x v="2"/>
    <n v="2"/>
    <s v="2. EXP - Operating Expense"/>
    <n v="27"/>
    <x v="38"/>
    <n v="1488"/>
    <n v="896.91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73.72"/>
    <n v="73.72"/>
    <n v="70.37"/>
    <n v="73.72"/>
    <n v="77.069999999999993"/>
    <n v="70.37"/>
    <n v="73.72"/>
    <n v="73.72"/>
    <n v="70.37"/>
    <n v="77.069999999999993"/>
    <n v="163.06"/>
    <n v="163.06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19"/>
    <x v="12"/>
    <n v="2"/>
    <n v="2"/>
    <n v="39"/>
    <x v="1"/>
    <n v="26"/>
    <n v="52"/>
    <x v="1"/>
    <n v="2"/>
    <s v="2. EXP - Operating Expense"/>
    <n v="29"/>
    <x v="4"/>
    <n v="1403"/>
    <n v="42024.06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325.44"/>
    <n v="3890.44"/>
    <n v="3466.87"/>
    <n v="3631.96"/>
    <n v="3631.96"/>
    <n v="3466.87"/>
    <n v="3797.05"/>
    <n v="24029.35"/>
    <n v="24029.35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0"/>
    <x v="0"/>
    <n v="2"/>
    <n v="2"/>
    <n v="52"/>
    <x v="10"/>
    <n v="26"/>
    <n v="59"/>
    <x v="2"/>
    <n v="2"/>
    <s v="2. EXP - Operating Expense"/>
    <n v="29"/>
    <x v="4"/>
    <n v="1452"/>
    <n v="163509.42000000001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2961.85"/>
    <n v="13553.27"/>
    <n v="12122.1"/>
    <n v="12484"/>
    <n v="14549.78"/>
    <n v="13888.43"/>
    <n v="15211.13"/>
    <n v="119860.08"/>
    <n v="119860.08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0"/>
    <x v="11"/>
    <x v="6"/>
    <n v="2"/>
    <n v="2"/>
    <n v="33"/>
    <x v="20"/>
    <n v="26"/>
    <n v="59"/>
    <x v="2"/>
    <n v="2"/>
    <s v="2. EXP - Operating Expense"/>
    <n v="18"/>
    <x v="2"/>
    <n v="1480"/>
    <n v="448365.43"/>
    <n v="14898.74"/>
    <n v="14801.57"/>
    <n v="15207.19"/>
    <n v="15748.75"/>
    <n v="15738.34"/>
    <n v="15789.23"/>
    <n v="16358.35"/>
    <n v="16880.099999999999"/>
    <n v="16918.39"/>
    <n v="0"/>
    <n v="0"/>
    <n v="0"/>
    <n v="29776.46"/>
    <n v="30143.74"/>
    <n v="30322.23"/>
    <n v="30013.17"/>
    <n v="29960.54"/>
    <n v="30074.39"/>
    <n v="29996.99"/>
    <n v="30353.83"/>
    <n v="51750.55"/>
    <n v="52397.79"/>
    <n v="51977.93"/>
    <n v="51597.81"/>
    <n v="142340.66"/>
    <n v="292391.90000000002"/>
    <s v="All Budget Divisions"/>
    <s v="CD-10 - Contributors/499"/>
    <x v="1"/>
    <s v="USF"/>
    <s v="General and Administrative"/>
    <s v="Computer Support and Maintenance"/>
    <n v="150051.24"/>
    <s v="90-913-10.61420"/>
    <s v="913-Architecture and Standards"/>
    <s v="913"/>
    <x v="2"/>
    <x v="2"/>
  </r>
  <r>
    <x v="4"/>
    <x v="9"/>
    <x v="1"/>
    <n v="2"/>
    <n v="2"/>
    <n v="52"/>
    <x v="10"/>
    <n v="26"/>
    <n v="54"/>
    <x v="11"/>
    <n v="2"/>
    <s v="2. EXP - Operating Expense"/>
    <n v="24"/>
    <x v="3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5"/>
    <x v="10"/>
    <x v="1"/>
    <n v="2"/>
    <n v="2"/>
    <n v="46"/>
    <x v="3"/>
    <n v="26"/>
    <n v="59"/>
    <x v="2"/>
    <n v="2"/>
    <s v="2. EXP - Operating Expense"/>
    <n v="24"/>
    <x v="3"/>
    <n v="1254"/>
    <n v="48064.153299999998"/>
    <n v="654.79999999999995"/>
    <n v="685"/>
    <n v="585"/>
    <n v="845"/>
    <n v="1106.8"/>
    <n v="1406.8"/>
    <n v="160"/>
    <n v="1313.2"/>
    <n v="1351.4"/>
    <n v="1353.2"/>
    <n v="1351.4"/>
    <n v="1351.4"/>
    <n v="4235.5384000000004"/>
    <n v="3683.0769"/>
    <n v="3867.2307000000001"/>
    <n v="4051.3845999999999"/>
    <n v="4051.3845999999999"/>
    <n v="3867.2307000000001"/>
    <n v="4235.5384000000004"/>
    <n v="3867.2307000000001"/>
    <n v="4051.3845999999999"/>
    <n v="4235.5384000000004"/>
    <n v="3683.0769"/>
    <n v="4235.5384000000004"/>
    <n v="12164"/>
    <n v="48064.153299999998"/>
    <s v="All Budget Divisions"/>
    <s v="CD-90 - Information Technology"/>
    <x v="1"/>
    <s v="USF"/>
    <s v="Employee Expenses"/>
    <s v="Compensation and Benefits"/>
    <n v="35900.153299999998"/>
    <s v="90-900-90.62301"/>
    <s v="900-IT Senior Management"/>
    <s v="900"/>
    <x v="3"/>
    <x v="3"/>
  </r>
  <r>
    <x v="5"/>
    <x v="15"/>
    <x v="5"/>
    <n v="2"/>
    <n v="2"/>
    <n v="55"/>
    <x v="9"/>
    <n v="26"/>
    <n v="59"/>
    <x v="2"/>
    <n v="2"/>
    <s v="2. EXP - Operating Expense"/>
    <n v="24"/>
    <x v="3"/>
    <n v="1322"/>
    <n v="4506"/>
    <n v="168"/>
    <n v="483"/>
    <n v="264"/>
    <n v="483"/>
    <n v="432"/>
    <n v="168"/>
    <n v="264"/>
    <n v="432"/>
    <n v="168"/>
    <n v="364"/>
    <n v="508"/>
    <n v="772"/>
    <n v="168"/>
    <n v="483"/>
    <n v="264"/>
    <n v="483"/>
    <n v="432"/>
    <n v="168"/>
    <n v="264"/>
    <n v="432"/>
    <n v="168"/>
    <n v="364"/>
    <n v="508"/>
    <n v="772"/>
    <n v="4506"/>
    <n v="4506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14"/>
    <x v="8"/>
    <n v="2"/>
    <n v="2"/>
    <n v="41"/>
    <x v="17"/>
    <n v="26"/>
    <n v="54"/>
    <x v="11"/>
    <n v="2"/>
    <s v="2. EXP - Operating Expense"/>
    <n v="24"/>
    <x v="3"/>
    <n v="1389"/>
    <n v="36794.379999999997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2183"/>
    <n v="949.65"/>
    <n v="2617"/>
    <n v="5016"/>
    <n v="5016"/>
    <n v="4788"/>
    <n v="5244"/>
    <n v="16730.38"/>
    <n v="16730.38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1"/>
    <x v="1"/>
    <x v="1"/>
    <n v="2"/>
    <n v="2"/>
    <n v="33"/>
    <x v="20"/>
    <n v="26"/>
    <n v="55"/>
    <x v="6"/>
    <n v="2"/>
    <s v="2. EXP - Operating Expense"/>
    <n v="27"/>
    <x v="38"/>
    <n v="443"/>
    <n v="5227.5600000000004"/>
    <n v="508.48"/>
    <n v="508.48"/>
    <n v="508.48"/>
    <n v="508.48"/>
    <n v="508.48"/>
    <n v="508.48"/>
    <n v="508.48"/>
    <n v="508.48"/>
    <n v="508.48"/>
    <n v="508.48"/>
    <n v="508.48"/>
    <n v="508.48"/>
    <n v="422.226"/>
    <n v="402.12"/>
    <n v="462.43799999999999"/>
    <n v="422.226"/>
    <n v="442.33199999999999"/>
    <n v="442.33199999999999"/>
    <n v="422.226"/>
    <n v="462.43799999999999"/>
    <n v="442.33199999999999"/>
    <n v="422.226"/>
    <n v="442.33199999999999"/>
    <n v="442.33199999999999"/>
    <n v="6101.76"/>
    <n v="5227.5600000000004"/>
    <s v="All Budget Divisions"/>
    <s v="CD-10 - Contributors/499"/>
    <x v="1"/>
    <s v="USF"/>
    <s v="Employee Expenses"/>
    <s v="Compensation and Benefits"/>
    <n v="-874.2"/>
    <s v="10-100-10.62304"/>
    <s v="100-499"/>
    <s v="100"/>
    <x v="38"/>
    <x v="3"/>
  </r>
  <r>
    <x v="5"/>
    <x v="20"/>
    <x v="13"/>
    <n v="2"/>
    <n v="2"/>
    <n v="47"/>
    <x v="2"/>
    <n v="26"/>
    <n v="60"/>
    <x v="9"/>
    <n v="2"/>
    <s v="2. EXP - Operating Expense"/>
    <n v="16"/>
    <x v="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3"/>
    <x v="7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4"/>
    <x v="9"/>
    <x v="1"/>
    <n v="2"/>
    <n v="2"/>
    <n v="46"/>
    <x v="3"/>
    <n v="26"/>
    <n v="59"/>
    <x v="2"/>
    <n v="2"/>
    <s v="2. EXP - Operating Expense"/>
    <n v="17"/>
    <x v="28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0"/>
    <x v="0"/>
    <n v="2"/>
    <n v="2"/>
    <n v="55"/>
    <x v="9"/>
    <n v="26"/>
    <n v="59"/>
    <x v="2"/>
    <n v="2"/>
    <s v="2. EXP - Operating Expense"/>
    <n v="18"/>
    <x v="2"/>
    <n v="1481"/>
    <n v="2743165.63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40656.9"/>
    <n v="240656.9"/>
    <n v="240656.9"/>
    <n v="240656.9"/>
    <n v="189807.48"/>
    <n v="189887.68"/>
    <n v="197558.42"/>
    <n v="2165912.0499999998"/>
    <n v="2165912.0499999998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3"/>
    <x v="8"/>
    <x v="1"/>
    <n v="2"/>
    <n v="2"/>
    <n v="36"/>
    <x v="14"/>
    <n v="26"/>
    <n v="49"/>
    <x v="10"/>
    <n v="2"/>
    <s v="2. EXP - Operating Expense"/>
    <n v="21"/>
    <x v="42"/>
    <n v="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3"/>
    <x v="3"/>
    <n v="2"/>
    <n v="2"/>
    <n v="42"/>
    <x v="11"/>
    <n v="26"/>
    <n v="55"/>
    <x v="6"/>
    <n v="2"/>
    <s v="2. EXP - Operating Expense"/>
    <n v="27"/>
    <x v="38"/>
    <n v="1398"/>
    <n v="33945.360000000001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0"/>
    <n v="2814.84"/>
    <n v="2948.88"/>
    <n v="3082.92"/>
    <n v="2814.84"/>
    <n v="2948.88"/>
    <n v="2948.88"/>
    <n v="2814.84"/>
    <n v="3082.92"/>
    <n v="13978.95"/>
    <n v="10488.36"/>
    <s v="All Budget Divisions"/>
    <s v="CD-70 - Finance"/>
    <x v="1"/>
    <s v="USF"/>
    <s v="Employee Expenses"/>
    <s v="Compensation and Benefits"/>
    <n v="-3490.59"/>
    <s v="70-700-70.62304"/>
    <s v="700-Finance"/>
    <s v="700"/>
    <x v="38"/>
    <x v="3"/>
  </r>
  <r>
    <x v="0"/>
    <x v="2"/>
    <x v="2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0"/>
    <x v="13"/>
    <x v="7"/>
    <n v="2"/>
    <n v="2"/>
    <n v="38"/>
    <x v="18"/>
    <n v="26"/>
    <n v="51"/>
    <x v="8"/>
    <n v="4"/>
    <s v="3. USAC_CREDIT - USAC Administrative (Credit)"/>
    <n v="132"/>
    <x v="100"/>
    <n v="1356"/>
    <n v="-139917805.80663601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11331157.956661999"/>
    <n v="-11136949.816663999"/>
    <n v="-11160101.096663"/>
    <n v="-11903973.96666"/>
    <n v="-12247567.896662001"/>
    <n v="-12058405.016663"/>
    <n v="-13892450.166662"/>
    <n v="-56187199.890000001"/>
    <n v="-56187199.890000001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14"/>
    <x v="8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17"/>
    <x v="10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0"/>
    <x v="0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7"/>
    <x v="10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02"/>
    <n v="54680.02"/>
    <n v="0"/>
    <n v="0"/>
    <n v="0"/>
    <n v="0"/>
    <n v="0"/>
    <n v="0"/>
    <n v="0"/>
    <n v="0"/>
    <n v="0"/>
    <n v="0"/>
    <n v="0"/>
    <n v="38883.81"/>
    <n v="0"/>
    <n v="0"/>
    <n v="0"/>
    <n v="0"/>
    <n v="0"/>
    <n v="0"/>
    <n v="0"/>
    <n v="0"/>
    <n v="0"/>
    <n v="0"/>
    <n v="0"/>
    <n v="54680.02"/>
    <n v="38883.81"/>
    <n v="54680.02"/>
    <s v="All Budget Divisions"/>
    <s v="CD-90 - Information Technology"/>
    <x v="1"/>
    <s v="USF"/>
    <s v="Employee Expenses"/>
    <s v="Compensation and Benefits"/>
    <n v="15796.21"/>
    <s v="90-902-90.68100"/>
    <s v="902-Business Relationship Management"/>
    <s v="902"/>
    <x v="46"/>
    <x v="3"/>
  </r>
  <r>
    <x v="5"/>
    <x v="15"/>
    <x v="5"/>
    <n v="2"/>
    <n v="2"/>
    <n v="37"/>
    <x v="5"/>
    <n v="26"/>
    <n v="50"/>
    <x v="0"/>
    <n v="3"/>
    <s v="4. USAC_DEBIT - USAC Administration (Debit to SM)"/>
    <n v="122"/>
    <x v="31"/>
    <n v="1127"/>
    <n v="15145.66"/>
    <n v="972.04"/>
    <n v="1109.3699999999999"/>
    <n v="1111.06"/>
    <n v="1528.15"/>
    <n v="1713.65"/>
    <n v="891.39"/>
    <n v="1136.4000000000001"/>
    <n v="1468.69"/>
    <n v="1342.22"/>
    <n v="1585.74"/>
    <n v="977.8"/>
    <n v="1309.1500000000001"/>
    <n v="972.04"/>
    <n v="1109.3699999999999"/>
    <n v="1111.06"/>
    <n v="1528.15"/>
    <n v="1713.65"/>
    <n v="891.39"/>
    <n v="1136.4000000000001"/>
    <n v="1468.69"/>
    <n v="1342.22"/>
    <n v="1585.74"/>
    <n v="977.8"/>
    <n v="1309.1500000000001"/>
    <n v="15145.66"/>
    <n v="15145.66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0"/>
    <x v="7"/>
    <x v="5"/>
    <n v="2"/>
    <n v="2"/>
    <n v="34"/>
    <x v="7"/>
    <n v="26"/>
    <n v="47"/>
    <x v="5"/>
    <n v="3"/>
    <s v="4. USAC_DEBIT - USAC Administration (Debit to SM)"/>
    <n v="127"/>
    <x v="65"/>
    <n v="1335"/>
    <n v="5731276.25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708586.19"/>
    <n v="707243.22"/>
    <n v="715718.82"/>
    <n v="738548.25"/>
    <n v="763093.43"/>
    <n v="0"/>
    <n v="0"/>
    <n v="0"/>
    <n v="0"/>
    <n v="6477890.71"/>
    <n v="5731276.25"/>
    <s v="All Budget Divisions"/>
    <s v="BD-20 - Schools &amp; Libraries"/>
    <x v="3"/>
    <s v="USF"/>
    <s v="Allocations"/>
    <s v="Allocations"/>
    <n v="-746614.46"/>
    <s v="20-200-20.90257"/>
    <s v="200-Schools &amp; Libraries"/>
    <s v="200"/>
    <x v="65"/>
    <x v="0"/>
  </r>
  <r>
    <x v="0"/>
    <x v="5"/>
    <x v="4"/>
    <n v="2"/>
    <n v="2"/>
    <n v="37"/>
    <x v="5"/>
    <n v="26"/>
    <n v="50"/>
    <x v="0"/>
    <n v="3"/>
    <s v="4. USAC_DEBIT - USAC Administration (Debit to SM)"/>
    <n v="128"/>
    <x v="66"/>
    <n v="1346"/>
    <n v="23473.42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792.19"/>
    <n v="2022.79"/>
    <n v="1999"/>
    <n v="1983.84"/>
    <n v="1924.49"/>
    <n v="1808.73"/>
    <n v="1820.62"/>
    <n v="11913.95"/>
    <n v="11913.95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18"/>
    <x v="11"/>
    <n v="2"/>
    <n v="2"/>
    <n v="46"/>
    <x v="3"/>
    <n v="26"/>
    <n v="59"/>
    <x v="2"/>
    <n v="2"/>
    <s v="2. EXP - Operating Expense"/>
    <n v="102"/>
    <x v="44"/>
    <n v="1449"/>
    <n v="-150.77000000000001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0"/>
    <n v="0"/>
    <n v="0"/>
    <n v="0"/>
    <n v="0"/>
    <n v="0"/>
    <n v="0"/>
    <n v="0"/>
    <n v="0"/>
    <n v="0"/>
    <n v="0"/>
    <n v="-150.77000000000001"/>
    <n v="-150.77000000000001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0"/>
    <x v="3"/>
    <x v="3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4"/>
    <x v="9"/>
    <x v="1"/>
    <n v="2"/>
    <n v="2"/>
    <n v="46"/>
    <x v="3"/>
    <n v="26"/>
    <n v="59"/>
    <x v="2"/>
    <n v="2"/>
    <s v="2. EXP - Operating Expense"/>
    <n v="105"/>
    <x v="11"/>
    <n v="1033"/>
    <n v="55084.512300000002"/>
    <n v="1500"/>
    <n v="0"/>
    <n v="0"/>
    <n v="0"/>
    <n v="0"/>
    <n v="-25"/>
    <n v="25"/>
    <n v="0"/>
    <n v="0"/>
    <n v="350"/>
    <n v="0"/>
    <n v="10850.22"/>
    <n v="252.11539999999999"/>
    <n v="230.19229999999999"/>
    <n v="230.19229999999999"/>
    <n v="241.15389999999999"/>
    <n v="252.11539999999999"/>
    <n v="219.23079999999999"/>
    <n v="252.11539999999999"/>
    <n v="241.15389999999999"/>
    <n v="230.19229999999999"/>
    <n v="252.11539999999999"/>
    <n v="15893.968999999999"/>
    <n v="36789.966200000003"/>
    <n v="12700.22"/>
    <n v="55084.512300000002"/>
    <s v="All Budget Divisions"/>
    <s v="CD-90 - Information Technology"/>
    <x v="1"/>
    <s v="USF"/>
    <s v="Employee Expenses"/>
    <s v="Compensation and Benefits"/>
    <n v="42384.292300000001"/>
    <s v="90-900-90.68005"/>
    <s v="900-IT Senior Management"/>
    <s v="900"/>
    <x v="11"/>
    <x v="3"/>
  </r>
  <r>
    <x v="0"/>
    <x v="19"/>
    <x v="12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4"/>
    <x v="9"/>
    <x v="1"/>
    <n v="2"/>
    <n v="2"/>
    <n v="50"/>
    <x v="0"/>
    <n v="26"/>
    <n v="54"/>
    <x v="11"/>
    <n v="2"/>
    <s v="2. EXP - Operating Expense"/>
    <n v="107"/>
    <x v="12"/>
    <n v="9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5"/>
    <x v="20"/>
    <x v="13"/>
    <n v="2"/>
    <n v="2"/>
    <n v="48"/>
    <x v="8"/>
    <n v="26"/>
    <n v="53"/>
    <x v="3"/>
    <n v="2"/>
    <s v="2. EXP - Operating Expense"/>
    <n v="107"/>
    <x v="12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11"/>
    <x v="6"/>
    <n v="2"/>
    <n v="2"/>
    <n v="39"/>
    <x v="1"/>
    <n v="26"/>
    <n v="52"/>
    <x v="1"/>
    <n v="2"/>
    <s v="2. EXP - Operating Expense"/>
    <n v="79"/>
    <x v="101"/>
    <n v="1403"/>
    <n v="7755"/>
    <n v="339.37"/>
    <n v="339.37"/>
    <n v="339.37"/>
    <n v="339.35"/>
    <n v="1271.3900000000001"/>
    <n v="0"/>
    <n v="1271.3900000000001"/>
    <n v="0"/>
    <n v="207.97"/>
    <n v="0"/>
    <n v="0"/>
    <n v="0"/>
    <n v="646.25"/>
    <n v="646.25"/>
    <n v="646.25"/>
    <n v="646.25"/>
    <n v="646.25"/>
    <n v="646.25"/>
    <n v="646.25"/>
    <n v="646.25"/>
    <n v="646.25"/>
    <n v="646.25"/>
    <n v="646.25"/>
    <n v="646.25"/>
    <n v="4108.21"/>
    <n v="5816.25"/>
    <s v="All Budget Divisions"/>
    <s v="CD-61 - Office of the Chief Administrative Officer Division"/>
    <x v="1"/>
    <s v="USF"/>
    <s v="General and Administrative"/>
    <s v="Hardware and Equipment"/>
    <n v="1708.04"/>
    <s v="70-735-70.64950"/>
    <s v="735-Facilities"/>
    <s v="735"/>
    <x v="101"/>
    <x v="14"/>
  </r>
  <r>
    <x v="5"/>
    <x v="20"/>
    <x v="13"/>
    <n v="2"/>
    <n v="2"/>
    <n v="43"/>
    <x v="21"/>
    <n v="26"/>
    <n v="56"/>
    <x v="12"/>
    <n v="2"/>
    <s v="2. EXP - Operating Expense"/>
    <n v="83"/>
    <x v="13"/>
    <n v="1211"/>
    <n v="147655.11040000001"/>
    <n v="17566.23"/>
    <n v="11946.29"/>
    <n v="12427.96"/>
    <n v="13429.02"/>
    <n v="13447.48"/>
    <n v="12315.73"/>
    <n v="13221.75"/>
    <n v="13125.29"/>
    <n v="13204.33"/>
    <n v="13088.29"/>
    <n v="11391.1"/>
    <n v="17226.919999999998"/>
    <n v="17566.23"/>
    <n v="11946.29"/>
    <n v="12427.96"/>
    <n v="13429.02"/>
    <n v="13447.48"/>
    <n v="12315.73"/>
    <n v="12881.5669"/>
    <n v="11099.049300000001"/>
    <n v="11331.5753"/>
    <n v="10959.5599"/>
    <n v="8513.9508999999998"/>
    <n v="11736.6981"/>
    <n v="81132.710000000006"/>
    <n v="81132.710000000006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14"/>
    <x v="8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3"/>
    <x v="7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14"/>
    <x v="8"/>
    <n v="2"/>
    <n v="2"/>
    <n v="35"/>
    <x v="12"/>
    <n v="26"/>
    <n v="48"/>
    <x v="7"/>
    <n v="2"/>
    <s v="2. EXP - Operating Expense"/>
    <n v="98"/>
    <x v="17"/>
    <n v="1340"/>
    <n v="367.86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94.44"/>
    <n v="0"/>
    <n v="0"/>
    <n v="0"/>
    <n v="0"/>
    <n v="0"/>
    <n v="0"/>
    <n v="367.86"/>
    <n v="367.86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18"/>
    <x v="11"/>
    <n v="2"/>
    <n v="2"/>
    <n v="36"/>
    <x v="14"/>
    <n v="26"/>
    <n v="49"/>
    <x v="10"/>
    <n v="2"/>
    <s v="2. EXP - Operating Expense"/>
    <n v="100"/>
    <x v="18"/>
    <n v="1341"/>
    <n v="7788037.9100000001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99971.97"/>
    <n v="659969.16"/>
    <n v="659969.16"/>
    <n v="629970.56999999995"/>
    <n v="659969.16"/>
    <n v="689967.76"/>
    <n v="629970.56999999995"/>
    <n v="659969.16"/>
    <n v="659969.16"/>
    <n v="629970.56999999995"/>
    <n v="689967.76"/>
    <n v="618372.91"/>
    <n v="618372.91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5"/>
    <x v="20"/>
    <x v="13"/>
    <n v="2"/>
    <n v="2"/>
    <n v="53"/>
    <x v="16"/>
    <n v="26"/>
    <n v="59"/>
    <x v="2"/>
    <n v="2"/>
    <s v="2. EXP - Operating Expense"/>
    <n v="57"/>
    <x v="22"/>
    <n v="1314"/>
    <n v="147406.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8686"/>
    <n v="18720.47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11"/>
    <x v="6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6"/>
    <x v="12"/>
    <x v="6"/>
    <n v="2"/>
    <n v="2"/>
    <n v="54"/>
    <x v="15"/>
    <n v="26"/>
    <n v="55"/>
    <x v="6"/>
    <n v="2"/>
    <s v="2. EXP - Operating Expense"/>
    <n v="57"/>
    <x v="22"/>
    <n v="15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2"/>
    <x v="4"/>
    <x v="1"/>
    <n v="2"/>
    <n v="2"/>
    <n v="33"/>
    <x v="20"/>
    <n v="26"/>
    <n v="58"/>
    <x v="4"/>
    <n v="2"/>
    <s v="2. EXP - Operating Expense"/>
    <n v="64"/>
    <x v="23"/>
    <n v="334"/>
    <n v="714529.94166300003"/>
    <n v="3806"/>
    <n v="9559"/>
    <n v="16075"/>
    <n v="7381"/>
    <n v="6873.5"/>
    <n v="21438.5"/>
    <n v="59676.75"/>
    <n v="101955.75"/>
    <n v="67234.75"/>
    <n v="155466.5"/>
    <n v="-34253.5"/>
    <n v="48109"/>
    <n v="64009.978332999999"/>
    <n v="64009.978332999999"/>
    <n v="64009.978332999999"/>
    <n v="64009.978332999999"/>
    <n v="64009.978332999999"/>
    <n v="64009.978332999999"/>
    <n v="64009.978332999999"/>
    <n v="64009.978332999999"/>
    <n v="64009.978332999999"/>
    <n v="64009.978332999999"/>
    <n v="64009.978332999999"/>
    <n v="10420.18"/>
    <n v="463322.25"/>
    <n v="714529.94166300003"/>
    <s v="All Budget Divisions"/>
    <s v="CD-10 - Contributors/499"/>
    <x v="1"/>
    <s v="USF"/>
    <s v="Professional Services"/>
    <s v="Outsourced Audits"/>
    <n v="251207.69166300001"/>
    <s v="80-800-10.64860"/>
    <s v="800-Audit and Assurance"/>
    <s v="800"/>
    <x v="23"/>
    <x v="10"/>
  </r>
  <r>
    <x v="5"/>
    <x v="20"/>
    <x v="13"/>
    <n v="2"/>
    <n v="2"/>
    <n v="49"/>
    <x v="13"/>
    <n v="26"/>
    <n v="49"/>
    <x v="10"/>
    <n v="2"/>
    <s v="2. EXP - Operating Expense"/>
    <n v="69"/>
    <x v="8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0"/>
    <x v="0"/>
    <n v="2"/>
    <n v="2"/>
    <n v="54"/>
    <x v="15"/>
    <n v="26"/>
    <n v="53"/>
    <x v="3"/>
    <n v="2"/>
    <s v="2. EXP - Operating Expense"/>
    <n v="71"/>
    <x v="55"/>
    <n v="1377"/>
    <n v="786794.27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70913.72"/>
    <n v="585720.44999999995"/>
    <n v="585720.4499999999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7"/>
    <x v="5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0"/>
    <x v="0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11"/>
    <x v="6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3"/>
    <x v="7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1322.92"/>
    <n v="1204.8800000000001"/>
    <n v="1322.92"/>
    <n v="1204.8800000000001"/>
    <n v="2416.85"/>
    <n v="3410.6"/>
    <n v="3818.95"/>
    <n v="7173"/>
    <n v="7173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2"/>
    <x v="2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5"/>
    <x v="10"/>
    <x v="1"/>
    <n v="2"/>
    <n v="2"/>
    <n v="46"/>
    <x v="3"/>
    <n v="26"/>
    <n v="59"/>
    <x v="2"/>
    <n v="2"/>
    <s v="2. EXP - Operating Expense"/>
    <n v="57"/>
    <x v="22"/>
    <n v="1254"/>
    <n v="0"/>
    <n v="0"/>
    <n v="0"/>
    <n v="0"/>
    <n v="0"/>
    <n v="0"/>
    <n v="0"/>
    <n v="0"/>
    <n v="0"/>
    <n v="0"/>
    <n v="-5294.7"/>
    <n v="0"/>
    <n v="1201.58"/>
    <n v="0"/>
    <n v="0"/>
    <n v="0"/>
    <n v="0"/>
    <n v="0"/>
    <n v="0"/>
    <n v="0"/>
    <n v="0"/>
    <n v="0"/>
    <n v="0"/>
    <n v="0"/>
    <n v="0"/>
    <n v="-4093.12"/>
    <n v="0"/>
    <s v="All Budget Divisions"/>
    <s v="CD-90 - Information Technology"/>
    <x v="1"/>
    <s v="USF"/>
    <s v="Professional Services"/>
    <s v="Other Professional Services"/>
    <n v="4093.12"/>
    <s v="90-900-90.64800"/>
    <s v="900-IT Senior Management"/>
    <s v="900"/>
    <x v="22"/>
    <x v="9"/>
  </r>
  <r>
    <x v="0"/>
    <x v="7"/>
    <x v="5"/>
    <n v="2"/>
    <n v="2"/>
    <n v="41"/>
    <x v="17"/>
    <n v="26"/>
    <n v="54"/>
    <x v="11"/>
    <n v="2"/>
    <s v="2. EXP - Operating Expense"/>
    <n v="29"/>
    <x v="4"/>
    <n v="1389"/>
    <n v="251197.82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1146.91"/>
    <n v="31573.38"/>
    <n v="29080.36"/>
    <n v="0"/>
    <n v="0"/>
    <n v="0"/>
    <n v="0"/>
    <n v="282310.86"/>
    <n v="251197.82"/>
    <s v="All Budget Divisions"/>
    <s v="CD-65 - Office of the General Counsel"/>
    <x v="1"/>
    <s v="USF"/>
    <s v="Employee Expenses"/>
    <s v="Compensation and Benefits"/>
    <n v="-31113.040000000001"/>
    <s v="65-650-65.62306"/>
    <s v="650-Office of the General Counsel"/>
    <s v="650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86"/>
    <n v="166018.3382"/>
    <n v="0"/>
    <n v="0"/>
    <n v="0"/>
    <n v="0"/>
    <n v="0"/>
    <n v="0"/>
    <n v="0"/>
    <n v="0"/>
    <n v="0"/>
    <n v="0"/>
    <n v="0"/>
    <n v="0"/>
    <n v="12770.6414"/>
    <n v="12770.6414"/>
    <n v="12770.6414"/>
    <n v="19155.962100000001"/>
    <n v="12770.6414"/>
    <n v="12770.6414"/>
    <n v="12770.6414"/>
    <n v="12770.6414"/>
    <n v="19155.962100000001"/>
    <n v="12770.6414"/>
    <n v="12770.6414"/>
    <n v="12770.6414"/>
    <n v="0"/>
    <n v="0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5"/>
    <x v="20"/>
    <x v="13"/>
    <n v="2"/>
    <n v="2"/>
    <n v="46"/>
    <x v="3"/>
    <n v="26"/>
    <n v="59"/>
    <x v="2"/>
    <n v="2"/>
    <s v="2. EXP - Operating Expense"/>
    <n v="30"/>
    <x v="39"/>
    <n v="1317"/>
    <n v="-6381.5856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88.0143"/>
    <n v="-1041.3646000000001"/>
    <n v="-1076.4870000000001"/>
    <n v="-1078.5356999999999"/>
    <n v="-902.61980000000005"/>
    <n v="-1094.5642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19"/>
    <x v="12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5"/>
    <x v="10"/>
    <x v="1"/>
    <n v="2"/>
    <n v="2"/>
    <n v="50"/>
    <x v="0"/>
    <n v="26"/>
    <n v="47"/>
    <x v="5"/>
    <n v="2"/>
    <s v="2. EXP - Operating Expense"/>
    <n v="31"/>
    <x v="24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1"/>
    <x v="6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5"/>
    <x v="20"/>
    <x v="13"/>
    <n v="2"/>
    <n v="2"/>
    <n v="53"/>
    <x v="16"/>
    <n v="26"/>
    <n v="58"/>
    <x v="4"/>
    <n v="2"/>
    <s v="2. EXP - Operating Expense"/>
    <n v="16"/>
    <x v="1"/>
    <n v="1221"/>
    <n v="200959"/>
    <n v="26376"/>
    <n v="-8008"/>
    <n v="8064"/>
    <n v="9856"/>
    <n v="9408"/>
    <n v="8960"/>
    <n v="7616"/>
    <n v="9408"/>
    <n v="9408"/>
    <n v="7616"/>
    <n v="-448"/>
    <n v="-448"/>
    <n v="26376"/>
    <n v="-8008"/>
    <n v="8064"/>
    <n v="9856"/>
    <n v="9408"/>
    <n v="8960"/>
    <n v="24787"/>
    <n v="44480"/>
    <n v="13452"/>
    <n v="12725"/>
    <n v="24620"/>
    <n v="26239"/>
    <n v="54656"/>
    <n v="54656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5"/>
    <x v="15"/>
    <x v="5"/>
    <n v="2"/>
    <n v="2"/>
    <n v="46"/>
    <x v="3"/>
    <n v="26"/>
    <n v="59"/>
    <x v="2"/>
    <n v="2"/>
    <s v="2. EXP - Operating Expense"/>
    <n v="18"/>
    <x v="2"/>
    <n v="1297"/>
    <n v="21947220.739999998"/>
    <n v="1843108.96"/>
    <n v="1894979.48"/>
    <n v="1914782.97"/>
    <n v="1863335.24"/>
    <n v="1848064.97"/>
    <n v="1853352.1"/>
    <n v="1837356.89"/>
    <n v="1873184.34"/>
    <n v="1779806.34"/>
    <n v="1564072.6"/>
    <n v="1815273.04"/>
    <n v="1859903.81"/>
    <n v="1843108.96"/>
    <n v="1894979.48"/>
    <n v="1914782.97"/>
    <n v="1863335.24"/>
    <n v="1848064.97"/>
    <n v="1853352.1"/>
    <n v="1837356.89"/>
    <n v="1873184.34"/>
    <n v="1779806.34"/>
    <n v="1564072.6"/>
    <n v="1815273.04"/>
    <n v="1859903.81"/>
    <n v="21947220.739999998"/>
    <n v="21947220.739999998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17"/>
    <x v="10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6"/>
    <x v="12"/>
    <x v="6"/>
    <n v="2"/>
    <n v="2"/>
    <n v="47"/>
    <x v="2"/>
    <n v="26"/>
    <n v="60"/>
    <x v="9"/>
    <n v="2"/>
    <s v="2. EXP - Operating Expense"/>
    <n v="21"/>
    <x v="42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0"/>
    <x v="0"/>
    <n v="2"/>
    <n v="2"/>
    <n v="39"/>
    <x v="1"/>
    <n v="26"/>
    <n v="52"/>
    <x v="1"/>
    <n v="2"/>
    <s v="2. EXP - Operating Expense"/>
    <n v="24"/>
    <x v="3"/>
    <n v="1367"/>
    <n v="34000.39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089.8"/>
    <n v="2374.8000000000002"/>
    <n v="2911.8"/>
    <n v="2527.8000000000002"/>
    <n v="3858.46"/>
    <n v="3683.08"/>
    <n v="4033.85"/>
    <n v="22425"/>
    <n v="22425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11"/>
    <x v="6"/>
    <n v="2"/>
    <n v="2"/>
    <n v="39"/>
    <x v="1"/>
    <n v="26"/>
    <n v="52"/>
    <x v="1"/>
    <n v="2"/>
    <s v="2. EXP - Operating Expense"/>
    <n v="24"/>
    <x v="3"/>
    <n v="1512"/>
    <n v="18310.13"/>
    <n v="777.48"/>
    <n v="667.6"/>
    <n v="907.48"/>
    <n v="789.6"/>
    <n v="1207.48"/>
    <n v="789.6"/>
    <n v="1207.48"/>
    <n v="1255.48"/>
    <n v="813.48"/>
    <n v="0"/>
    <n v="0"/>
    <n v="0"/>
    <n v="1543.38"/>
    <n v="1403.08"/>
    <n v="1543.38"/>
    <n v="1543.38"/>
    <n v="1473.23"/>
    <n v="1543.38"/>
    <n v="1613.54"/>
    <n v="1473.23"/>
    <n v="1543.38"/>
    <n v="1543.38"/>
    <n v="1473.23"/>
    <n v="1613.54"/>
    <n v="8415.68"/>
    <n v="13679.98"/>
    <s v="All Budget Divisions"/>
    <s v="CD-61 - Office of the Chief Administrative Officer Division"/>
    <x v="1"/>
    <s v="USF"/>
    <s v="Employee Expenses"/>
    <s v="Compensation and Benefits"/>
    <n v="5264.3"/>
    <s v="93-931-93.62301"/>
    <s v="931-Administrative Assistants"/>
    <s v="931"/>
    <x v="3"/>
    <x v="3"/>
  </r>
  <r>
    <x v="1"/>
    <x v="1"/>
    <x v="1"/>
    <n v="2"/>
    <n v="2"/>
    <n v="54"/>
    <x v="15"/>
    <n v="26"/>
    <n v="59"/>
    <x v="2"/>
    <n v="6"/>
    <s v="X00000 - Capital Expenses"/>
    <n v="140"/>
    <x v="61"/>
    <n v="657"/>
    <n v="0"/>
    <n v="115115.74"/>
    <n v="192870.3"/>
    <n v="26053.33"/>
    <n v="70900.75"/>
    <n v="40128.68"/>
    <n v="48961.04"/>
    <n v="18166.900000000001"/>
    <n v="46983.92"/>
    <n v="81262.78"/>
    <n v="15250.03"/>
    <n v="39352.35"/>
    <n v="65692.12"/>
    <n v="0"/>
    <n v="0"/>
    <n v="0"/>
    <n v="0"/>
    <n v="0"/>
    <n v="0"/>
    <n v="0"/>
    <n v="0"/>
    <n v="0"/>
    <n v="0"/>
    <n v="0"/>
    <n v="0"/>
    <n v="760737.94"/>
    <n v="0"/>
    <s v="All Budget Divisions"/>
    <s v="DA-50 - Rural Health Care (DA)"/>
    <x v="2"/>
    <s v="USF"/>
    <s v="Professional Services"/>
    <s v="Contract Labor"/>
    <n v="-760737.94"/>
    <s v="90-925-50.X00007"/>
    <s v="925-RHC IT Support"/>
    <s v="925"/>
    <x v="61"/>
    <x v="0"/>
  </r>
  <r>
    <x v="0"/>
    <x v="6"/>
    <x v="1"/>
    <n v="2"/>
    <n v="2"/>
    <n v="53"/>
    <x v="16"/>
    <n v="26"/>
    <n v="59"/>
    <x v="2"/>
    <n v="6"/>
    <s v="X00000 - Capital Expenses"/>
    <n v="140"/>
    <x v="61"/>
    <n v="1491"/>
    <n v="0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0"/>
    <n v="0"/>
    <n v="0"/>
    <n v="0"/>
    <n v="0"/>
    <n v="0"/>
    <n v="0"/>
    <n v="0"/>
    <n v="0"/>
    <n v="0"/>
    <n v="0"/>
    <n v="0"/>
    <n v="842569.11"/>
    <n v="0"/>
    <s v="All Budget Divisions"/>
    <s v="DA-40 - Lifeline (DA)"/>
    <x v="5"/>
    <s v="USF"/>
    <s v="Professional Services"/>
    <s v="Contract Labor"/>
    <n v="-842569.11"/>
    <s v="90-917-40.X00007"/>
    <s v="917-IT Lifeline Support"/>
    <s v="917"/>
    <x v="61"/>
    <x v="0"/>
  </r>
  <r>
    <x v="0"/>
    <x v="14"/>
    <x v="8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13"/>
    <x v="7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3"/>
    <x v="8"/>
    <x v="1"/>
    <n v="2"/>
    <n v="2"/>
    <n v="40"/>
    <x v="4"/>
    <n v="26"/>
    <n v="53"/>
    <x v="3"/>
    <n v="2"/>
    <s v="2. EXP - Operating Expense"/>
    <n v="146"/>
    <x v="5"/>
    <n v="719"/>
    <n v="19692.900000000001"/>
    <n v="1676.57"/>
    <n v="1676.57"/>
    <n v="1676.57"/>
    <n v="1676.57"/>
    <n v="1676.57"/>
    <n v="1676.57"/>
    <n v="1676.57"/>
    <n v="1676.57"/>
    <n v="1676.57"/>
    <n v="1676.57"/>
    <n v="1676.53"/>
    <n v="1724.27"/>
    <n v="1628.87"/>
    <n v="1628.87"/>
    <n v="1628.87"/>
    <n v="1628.87"/>
    <n v="1628.87"/>
    <n v="1864.41"/>
    <n v="1585.41"/>
    <n v="1581.17"/>
    <n v="1589.65"/>
    <n v="1581.17"/>
    <n v="1717.87"/>
    <n v="1628.87"/>
    <n v="20166.5"/>
    <n v="19692.900000000001"/>
    <s v="All Budget Divisions"/>
    <s v="CD-62 - Shared Services"/>
    <x v="1"/>
    <s v="USF"/>
    <s v="Employee Expenses"/>
    <s v="Dues and Subscriptions"/>
    <n v="-473.6"/>
    <s v="62-620-62.62200"/>
    <s v="620-Shared Services"/>
    <s v="620"/>
    <x v="5"/>
    <x v="4"/>
  </r>
  <r>
    <x v="0"/>
    <x v="18"/>
    <x v="11"/>
    <n v="2"/>
    <n v="2"/>
    <n v="40"/>
    <x v="4"/>
    <n v="26"/>
    <n v="53"/>
    <x v="3"/>
    <n v="2"/>
    <s v="2. EXP - Operating Expense"/>
    <n v="146"/>
    <x v="5"/>
    <n v="1378"/>
    <n v="23746.23"/>
    <n v="1800.23"/>
    <n v="1800.23"/>
    <n v="1800.23"/>
    <n v="1800.23"/>
    <n v="1800.23"/>
    <n v="1800.23"/>
    <n v="1800.23"/>
    <n v="1800.23"/>
    <n v="1800.23"/>
    <n v="0"/>
    <n v="0"/>
    <n v="0"/>
    <n v="1800.23"/>
    <n v="1971"/>
    <n v="1971"/>
    <n v="1971"/>
    <n v="1971"/>
    <n v="2037"/>
    <n v="1971"/>
    <n v="2028"/>
    <n v="2038"/>
    <n v="1970"/>
    <n v="2003"/>
    <n v="2015"/>
    <n v="1800.23"/>
    <n v="1800.23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19"/>
    <x v="12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0"/>
    <x v="0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5"/>
    <x v="20"/>
    <x v="13"/>
    <n v="2"/>
    <n v="2"/>
    <n v="35"/>
    <x v="12"/>
    <n v="26"/>
    <n v="48"/>
    <x v="7"/>
    <n v="3"/>
    <s v="4. USAC_DEBIT - USAC Administration (Debit to SM)"/>
    <n v="122"/>
    <x v="31"/>
    <n v="1118"/>
    <n v="51325.9516"/>
    <n v="2770.08"/>
    <n v="3161.4"/>
    <n v="3166.26"/>
    <n v="4354.8599999999997"/>
    <n v="4883.46"/>
    <n v="2540.2399999999998"/>
    <n v="3238.45"/>
    <n v="4185.41"/>
    <n v="3825.01"/>
    <n v="4518.9399999999996"/>
    <n v="2786.48"/>
    <n v="3730.77"/>
    <n v="2770.08"/>
    <n v="3161.4"/>
    <n v="3166.26"/>
    <n v="4354.8599999999997"/>
    <n v="4883.46"/>
    <n v="2540.2399999999998"/>
    <n v="5127.2614999999996"/>
    <n v="4774.6926000000003"/>
    <n v="4843.9291999999996"/>
    <n v="4971.6472000000003"/>
    <n v="4917.5351000000001"/>
    <n v="5814.5860000000002"/>
    <n v="20876.3"/>
    <n v="20876.3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1"/>
    <x v="1"/>
    <x v="1"/>
    <n v="2"/>
    <n v="2"/>
    <n v="35"/>
    <x v="12"/>
    <n v="26"/>
    <n v="48"/>
    <x v="7"/>
    <n v="3"/>
    <s v="4. USAC_DEBIT - USAC Administration (Debit to SM)"/>
    <n v="124"/>
    <x v="63"/>
    <n v="455"/>
    <n v="275233.7611"/>
    <n v="14339.09"/>
    <n v="16321.99"/>
    <n v="18193.46"/>
    <n v="16229.53"/>
    <n v="17046.96"/>
    <n v="16358.17"/>
    <n v="20308.04"/>
    <n v="11878.16"/>
    <n v="15066.57"/>
    <n v="18055.48"/>
    <n v="12046.19"/>
    <n v="14027.65"/>
    <n v="21622.236400000002"/>
    <n v="23696.625400000001"/>
    <n v="23462.1355"/>
    <n v="23212.345000000001"/>
    <n v="23261.3884"/>
    <n v="23084.066500000001"/>
    <n v="23207.757900000001"/>
    <n v="23366.731"/>
    <n v="21514.673500000001"/>
    <n v="21854.903900000001"/>
    <n v="23476.1764"/>
    <n v="23474.7212"/>
    <n v="189871.29"/>
    <n v="275233.7611"/>
    <s v="All Budget Divisions"/>
    <s v="BD-30 - High Cost"/>
    <x v="4"/>
    <s v="USF"/>
    <s v="Allocations"/>
    <s v="Allocations"/>
    <n v="85362.471099999995"/>
    <s v="30-300-30.90233"/>
    <s v="300-High Cost"/>
    <s v="300"/>
    <x v="63"/>
    <x v="0"/>
  </r>
  <r>
    <x v="5"/>
    <x v="16"/>
    <x v="9"/>
    <n v="2"/>
    <n v="2"/>
    <n v="35"/>
    <x v="12"/>
    <n v="26"/>
    <n v="48"/>
    <x v="7"/>
    <n v="5"/>
    <s v="USAC_ADMIN CAP - Capital Allocations"/>
    <n v="135"/>
    <x v="60"/>
    <n v="1118"/>
    <n v="0"/>
    <n v="99994.07"/>
    <n v="82209.58"/>
    <n v="167770.66"/>
    <n v="110313.78"/>
    <n v="4540.0200000000004"/>
    <n v="5865.33"/>
    <n v="7082.11"/>
    <n v="89604.52"/>
    <n v="215376.42"/>
    <n v="-55300.25"/>
    <n v="2527.2600000000002"/>
    <n v="123968.99"/>
    <n v="0"/>
    <n v="0"/>
    <n v="0"/>
    <n v="0"/>
    <n v="0"/>
    <n v="0"/>
    <n v="0"/>
    <n v="0"/>
    <n v="0"/>
    <n v="0"/>
    <n v="0"/>
    <n v="0"/>
    <n v="853952.49"/>
    <n v="0"/>
    <s v="All Budget Divisions"/>
    <s v="BD-30 - High Cost"/>
    <x v="4"/>
    <s v="USF"/>
    <s v="Allocations"/>
    <s v="Allocations"/>
    <n v="-853952.49"/>
    <s v="30-300-30.X00001"/>
    <s v="300-High Cost"/>
    <s v="300"/>
    <x v="60"/>
    <x v="0"/>
  </r>
  <r>
    <x v="5"/>
    <x v="20"/>
    <x v="13"/>
    <n v="2"/>
    <n v="2"/>
    <n v="49"/>
    <x v="13"/>
    <n v="26"/>
    <n v="59"/>
    <x v="2"/>
    <n v="6"/>
    <s v="X00000 - Capital Expenses"/>
    <n v="138"/>
    <x v="7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4"/>
    <x v="9"/>
    <x v="1"/>
    <n v="2"/>
    <n v="2"/>
    <n v="47"/>
    <x v="2"/>
    <n v="26"/>
    <n v="52"/>
    <x v="1"/>
    <n v="2"/>
    <s v="2. EXP - Operating Expense"/>
    <n v="105"/>
    <x v="11"/>
    <n v="1104"/>
    <n v="13986.195299999999"/>
    <n v="0"/>
    <n v="0"/>
    <n v="0"/>
    <n v="0"/>
    <n v="0"/>
    <n v="-50"/>
    <n v="600"/>
    <n v="500"/>
    <n v="0"/>
    <n v="0"/>
    <n v="0"/>
    <n v="10463.01"/>
    <n v="106.15389999999999"/>
    <n v="96.923100000000005"/>
    <n v="96.923100000000005"/>
    <n v="101.5385"/>
    <n v="106.15389999999999"/>
    <n v="92.307699999999997"/>
    <n v="106.15389999999999"/>
    <n v="101.5385"/>
    <n v="96.923100000000005"/>
    <n v="106.15389999999999"/>
    <n v="3930.0122999999999"/>
    <n v="9045.4133999999995"/>
    <n v="11513.01"/>
    <n v="13986.195299999999"/>
    <s v="All Budget Divisions"/>
    <s v="CD-93 - Human Resources"/>
    <x v="1"/>
    <s v="USF"/>
    <s v="Employee Expenses"/>
    <s v="Compensation and Benefits"/>
    <n v="2473.1853000000001"/>
    <s v="93-931-93.68005"/>
    <s v="931-Administrative Assistants"/>
    <s v="931"/>
    <x v="11"/>
    <x v="3"/>
  </r>
  <r>
    <x v="5"/>
    <x v="16"/>
    <x v="9"/>
    <n v="2"/>
    <n v="2"/>
    <n v="50"/>
    <x v="0"/>
    <n v="26"/>
    <n v="59"/>
    <x v="2"/>
    <n v="2"/>
    <s v="2. EXP - Operating Expense"/>
    <n v="107"/>
    <x v="12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5"/>
    <x v="15"/>
    <x v="5"/>
    <n v="2"/>
    <n v="2"/>
    <n v="55"/>
    <x v="9"/>
    <n v="26"/>
    <n v="59"/>
    <x v="2"/>
    <n v="2"/>
    <s v="2. EXP - Operating Expense"/>
    <n v="108"/>
    <x v="30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13"/>
    <x v="7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4"/>
    <x v="8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5"/>
    <x v="15"/>
    <x v="5"/>
    <n v="2"/>
    <n v="2"/>
    <n v="42"/>
    <x v="11"/>
    <n v="26"/>
    <n v="52"/>
    <x v="1"/>
    <n v="2"/>
    <s v="2. EXP - Operating Expense"/>
    <n v="100"/>
    <x v="18"/>
    <n v="1201"/>
    <n v="389727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29903.84"/>
    <n v="34477.71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29903.84"/>
    <n v="34477.71"/>
    <n v="389727"/>
    <n v="389727"/>
    <s v="All Budget Divisions"/>
    <s v="CD-70 - Finance"/>
    <x v="1"/>
    <s v="USF"/>
    <s v="Employee Expenses"/>
    <s v="Compensation and Benefits"/>
    <n v="0"/>
    <s v="70-735-70.68000"/>
    <s v="735-Facilities"/>
    <s v="735"/>
    <x v="18"/>
    <x v="3"/>
  </r>
  <r>
    <x v="1"/>
    <x v="1"/>
    <x v="1"/>
    <n v="2"/>
    <n v="2"/>
    <n v="55"/>
    <x v="9"/>
    <n v="26"/>
    <n v="59"/>
    <x v="2"/>
    <n v="2"/>
    <s v="2. EXP - Operating Expense"/>
    <n v="102"/>
    <x v="44"/>
    <n v="659"/>
    <n v="0"/>
    <n v="0"/>
    <n v="0"/>
    <n v="0"/>
    <n v="0"/>
    <n v="0"/>
    <n v="0"/>
    <n v="0"/>
    <n v="0"/>
    <n v="-3874.39"/>
    <n v="968.6"/>
    <n v="0"/>
    <n v="-57.64"/>
    <n v="0"/>
    <n v="0"/>
    <n v="0"/>
    <n v="0"/>
    <n v="0"/>
    <n v="0"/>
    <n v="0"/>
    <n v="0"/>
    <n v="0"/>
    <n v="0"/>
    <n v="0"/>
    <n v="0"/>
    <n v="-2963.43"/>
    <n v="0"/>
    <s v="All Budget Divisions"/>
    <s v="DA-20 - Schools &amp; Libraries (DA)"/>
    <x v="3"/>
    <s v="USF"/>
    <s v="Employee Expenses"/>
    <s v="Compensation and Benefits"/>
    <n v="2963.43"/>
    <s v="90-926-20.68002"/>
    <s v="926-SL Legacy IT Support"/>
    <s v="926"/>
    <x v="44"/>
    <x v="0"/>
  </r>
  <r>
    <x v="5"/>
    <x v="15"/>
    <x v="5"/>
    <n v="2"/>
    <n v="2"/>
    <n v="53"/>
    <x v="16"/>
    <n v="26"/>
    <n v="59"/>
    <x v="2"/>
    <n v="2"/>
    <s v="2. EXP - Operating Expense"/>
    <n v="102"/>
    <x v="44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16"/>
    <x v="9"/>
    <n v="2"/>
    <n v="2"/>
    <n v="46"/>
    <x v="3"/>
    <n v="26"/>
    <n v="59"/>
    <x v="2"/>
    <n v="2"/>
    <s v="2. EXP - Operating Expense"/>
    <n v="102"/>
    <x v="44"/>
    <n v="1287"/>
    <n v="-9312.01"/>
    <n v="0"/>
    <n v="-2763.44"/>
    <n v="-2324.62"/>
    <n v="-36.71"/>
    <n v="-1680.68"/>
    <n v="420.17"/>
    <n v="-2591.9699999999998"/>
    <n v="-2957.21"/>
    <n v="3235.37"/>
    <n v="-778.83"/>
    <n v="-132.57"/>
    <n v="130.41999999999999"/>
    <n v="0"/>
    <n v="-2763.44"/>
    <n v="-2324.62"/>
    <n v="-36.71"/>
    <n v="-1680.68"/>
    <n v="420.17"/>
    <n v="-2591.9699999999998"/>
    <n v="-2957.21"/>
    <n v="3235.37"/>
    <n v="-778.83"/>
    <n v="165.91"/>
    <n v="0"/>
    <n v="-9480.07"/>
    <n v="-9312.01"/>
    <s v="All Budget Divisions"/>
    <s v="CD-90 - Information Technology"/>
    <x v="1"/>
    <s v="USF"/>
    <s v="Employee Expenses"/>
    <s v="Compensation and Benefits"/>
    <n v="168.06"/>
    <s v="90-910-90.68002"/>
    <s v="910-Enterprise Technology Development"/>
    <s v="910"/>
    <x v="44"/>
    <x v="0"/>
  </r>
  <r>
    <x v="0"/>
    <x v="3"/>
    <x v="3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11"/>
    <x v="6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0"/>
    <x v="0"/>
    <n v="2"/>
    <n v="2"/>
    <n v="46"/>
    <x v="3"/>
    <n v="26"/>
    <n v="59"/>
    <x v="2"/>
    <n v="2"/>
    <s v="2. EXP - Operating Expense"/>
    <n v="83"/>
    <x v="13"/>
    <n v="1473"/>
    <n v="105136.36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6345.77"/>
    <n v="6961.97"/>
    <n v="6073.33"/>
    <n v="6218.1"/>
    <n v="4972.18"/>
    <n v="2832.35"/>
    <n v="9074.69"/>
    <n v="88257.14"/>
    <n v="88257.14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6"/>
    <x v="12"/>
    <x v="6"/>
    <n v="2"/>
    <n v="2"/>
    <n v="42"/>
    <x v="11"/>
    <n v="26"/>
    <n v="55"/>
    <x v="6"/>
    <n v="2"/>
    <s v="2. EXP - Operating Expense"/>
    <n v="83"/>
    <x v="13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0"/>
    <x v="0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1"/>
    <x v="1"/>
    <x v="1"/>
    <n v="2"/>
    <n v="2"/>
    <n v="37"/>
    <x v="5"/>
    <n v="26"/>
    <n v="50"/>
    <x v="0"/>
    <n v="2"/>
    <s v="2. EXP - Operating Expense"/>
    <n v="97"/>
    <x v="16"/>
    <n v="464"/>
    <n v="89116.2"/>
    <n v="0"/>
    <n v="0"/>
    <n v="0"/>
    <n v="0"/>
    <n v="0"/>
    <n v="0"/>
    <n v="0"/>
    <n v="0"/>
    <n v="0"/>
    <n v="0"/>
    <n v="0"/>
    <n v="0"/>
    <n v="5416.35"/>
    <n v="9436.35"/>
    <n v="5416.35"/>
    <n v="13456.35"/>
    <n v="9436.35"/>
    <n v="5416.35"/>
    <n v="5416.35"/>
    <n v="9436.35"/>
    <n v="9436.35"/>
    <n v="5416.35"/>
    <n v="5416.35"/>
    <n v="5416.35"/>
    <n v="0"/>
    <n v="89116.2"/>
    <s v="All Budget Divisions"/>
    <s v="BD-50 - Rural Health Care"/>
    <x v="2"/>
    <s v="USF"/>
    <s v="Employee Expenses"/>
    <s v="Travel"/>
    <n v="89116.2"/>
    <s v="50-500-50.66800"/>
    <s v="500-Rural Health Care"/>
    <s v="500"/>
    <x v="16"/>
    <x v="7"/>
  </r>
  <r>
    <x v="0"/>
    <x v="0"/>
    <x v="0"/>
    <n v="2"/>
    <n v="2"/>
    <n v="36"/>
    <x v="14"/>
    <n v="26"/>
    <n v="49"/>
    <x v="10"/>
    <n v="2"/>
    <s v="2. EXP - Operating Expense"/>
    <n v="97"/>
    <x v="16"/>
    <n v="1341"/>
    <n v="31341.02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1686.6"/>
    <n v="960.45"/>
    <n v="3719.79"/>
    <n v="1445.55"/>
    <n v="6018.75"/>
    <n v="1018.75"/>
    <n v="4018.75"/>
    <n v="20284.77"/>
    <n v="20284.77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493"/>
    <n v="122.65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0"/>
    <n v="0"/>
    <n v="0"/>
    <n v="0"/>
    <n v="0"/>
    <n v="0"/>
    <n v="0"/>
    <n v="0"/>
    <n v="0"/>
    <n v="0"/>
    <n v="122.65"/>
    <n v="122.65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5"/>
    <x v="20"/>
    <x v="13"/>
    <n v="2"/>
    <n v="2"/>
    <n v="49"/>
    <x v="13"/>
    <n v="26"/>
    <n v="53"/>
    <x v="3"/>
    <n v="2"/>
    <s v="2. EXP - Operating Expense"/>
    <n v="57"/>
    <x v="22"/>
    <n v="1155"/>
    <n v="0"/>
    <n v="0"/>
    <n v="0"/>
    <n v="0"/>
    <n v="0"/>
    <n v="0"/>
    <n v="0"/>
    <n v="0"/>
    <n v="0"/>
    <n v="0"/>
    <n v="-253.15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7"/>
    <x v="10"/>
    <n v="2"/>
    <n v="2"/>
    <n v="53"/>
    <x v="16"/>
    <n v="26"/>
    <n v="59"/>
    <x v="2"/>
    <n v="2"/>
    <s v="2. EXP - Operating Expense"/>
    <n v="57"/>
    <x v="22"/>
    <n v="1491"/>
    <n v="1714974.671666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57495.389167000001"/>
    <n v="49958.339166999998"/>
    <n v="49881.009166999997"/>
    <n v="46968.239167"/>
    <n v="38651.719167000003"/>
    <n v="314751.57916700002"/>
    <n v="282925.03916699998"/>
    <n v="288260.63916700002"/>
    <n v="282610.22916699998"/>
    <n v="116883.48916300001"/>
    <n v="186589"/>
    <n v="186589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3"/>
    <x v="3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6"/>
    <x v="12"/>
    <x v="6"/>
    <n v="2"/>
    <n v="2"/>
    <n v="57"/>
    <x v="19"/>
    <n v="26"/>
    <n v="59"/>
    <x v="2"/>
    <n v="2"/>
    <s v="2. EXP - Operating Expense"/>
    <n v="73"/>
    <x v="56"/>
    <n v="1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4"/>
    <x v="9"/>
    <x v="1"/>
    <n v="2"/>
    <n v="2"/>
    <n v="45"/>
    <x v="6"/>
    <n v="26"/>
    <n v="58"/>
    <x v="4"/>
    <n v="2"/>
    <s v="2. EXP - Operating Expense"/>
    <n v="83"/>
    <x v="13"/>
    <n v="1013"/>
    <n v="137592.65229999999"/>
    <n v="15762.14"/>
    <n v="11677.51"/>
    <n v="12920.56"/>
    <n v="8024.61"/>
    <n v="11023.41"/>
    <n v="10677.33"/>
    <n v="12050.99"/>
    <n v="13925.09"/>
    <n v="12846.66"/>
    <n v="14378.7"/>
    <n v="14634.11"/>
    <n v="21650.27"/>
    <n v="15217.2935"/>
    <n v="11225.3223"/>
    <n v="11176.5946"/>
    <n v="11708.813399999999"/>
    <n v="12241.0322"/>
    <n v="10644.375899999999"/>
    <n v="12241.0322"/>
    <n v="11708.813399999999"/>
    <n v="10688.648800000001"/>
    <n v="10868.252500000001"/>
    <n v="8915.6206000000002"/>
    <n v="10956.8529"/>
    <n v="159571.38"/>
    <n v="137592.65229999999"/>
    <s v="All Budget Divisions"/>
    <s v="CD-80 - Audit and Assurance"/>
    <x v="1"/>
    <s v="USF"/>
    <s v="Employee Expenses"/>
    <s v="Compensation and Benefits"/>
    <n v="-21978.727699999999"/>
    <s v="80-854-80.66000"/>
    <s v="854-Payment Quality Assurance"/>
    <s v="854"/>
    <x v="13"/>
    <x v="3"/>
  </r>
  <r>
    <x v="5"/>
    <x v="20"/>
    <x v="13"/>
    <n v="2"/>
    <n v="2"/>
    <n v="39"/>
    <x v="1"/>
    <n v="26"/>
    <n v="52"/>
    <x v="1"/>
    <n v="2"/>
    <s v="2. EXP - Operating Expense"/>
    <n v="83"/>
    <x v="13"/>
    <n v="1151"/>
    <n v="62409.5576"/>
    <n v="12277.77"/>
    <n v="1454.32"/>
    <n v="1520.08"/>
    <n v="1585.83"/>
    <n v="1584.33"/>
    <n v="1513.07"/>
    <n v="1612.24"/>
    <n v="1637.53"/>
    <n v="1182.18"/>
    <n v="480.84"/>
    <n v="434.67"/>
    <n v="1329.39"/>
    <n v="12277.77"/>
    <n v="1454.32"/>
    <n v="1520.08"/>
    <n v="1585.83"/>
    <n v="1584.33"/>
    <n v="1513.07"/>
    <n v="8369.4683000000005"/>
    <n v="7140.5267000000003"/>
    <n v="6811.6391000000003"/>
    <n v="6844.2326000000003"/>
    <n v="5485.1544000000004"/>
    <n v="7823.1364999999996"/>
    <n v="19935.400000000001"/>
    <n v="19935.400000000001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18"/>
    <x v="11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6"/>
    <x v="1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8"/>
    <x v="11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19"/>
    <x v="12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5"/>
    <x v="16"/>
    <x v="9"/>
    <n v="2"/>
    <n v="2"/>
    <n v="40"/>
    <x v="4"/>
    <n v="26"/>
    <n v="53"/>
    <x v="3"/>
    <n v="2"/>
    <s v="2. EXP - Operating Expense"/>
    <n v="45"/>
    <x v="19"/>
    <n v="1161"/>
    <n v="220.48"/>
    <n v="0"/>
    <n v="0"/>
    <n v="0"/>
    <n v="82.68"/>
    <n v="0"/>
    <n v="27.56"/>
    <n v="55.12"/>
    <n v="0"/>
    <n v="0"/>
    <n v="55.12"/>
    <n v="0"/>
    <n v="0"/>
    <n v="0"/>
    <n v="0"/>
    <n v="0"/>
    <n v="82.68"/>
    <n v="0"/>
    <n v="27.56"/>
    <n v="55.12"/>
    <n v="0"/>
    <n v="0"/>
    <n v="55.12"/>
    <n v="0"/>
    <n v="0"/>
    <n v="220.48"/>
    <n v="220.48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7"/>
    <x v="5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2"/>
    <x v="2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49"/>
    <n v="-1524.63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-211.43"/>
    <n v="0"/>
    <n v="0"/>
    <n v="0"/>
    <n v="0"/>
    <n v="0"/>
    <n v="0"/>
    <n v="-1524.63"/>
    <n v="-1524.63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0"/>
    <x v="0"/>
    <n v="2"/>
    <n v="2"/>
    <n v="46"/>
    <x v="3"/>
    <n v="26"/>
    <n v="59"/>
    <x v="2"/>
    <n v="2"/>
    <s v="2. EXP - Operating Expense"/>
    <n v="32"/>
    <x v="47"/>
    <n v="1473"/>
    <n v="-6681.18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970.25"/>
    <n v="104.03"/>
    <n v="-37.79"/>
    <n v="-22.15"/>
    <n v="0"/>
    <n v="0"/>
    <n v="0"/>
    <n v="-6681.18"/>
    <n v="-6681.18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19"/>
    <x v="12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6"/>
    <x v="1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1"/>
    <x v="1"/>
    <x v="1"/>
    <n v="2"/>
    <n v="2"/>
    <n v="47"/>
    <x v="2"/>
    <n v="26"/>
    <n v="60"/>
    <x v="9"/>
    <n v="2"/>
    <s v="2. EXP - Operating Expense"/>
    <n v="39"/>
    <x v="27"/>
    <n v="661"/>
    <n v="2125"/>
    <n v="0"/>
    <n v="0"/>
    <n v="0"/>
    <n v="154.52000000000001"/>
    <n v="485.78"/>
    <n v="180.84"/>
    <n v="127.41"/>
    <n v="188.18"/>
    <n v="749.08"/>
    <n v="379.2"/>
    <n v="55.54"/>
    <n v="0"/>
    <n v="171.63460000000001"/>
    <n v="163.4615"/>
    <n v="187.98079999999999"/>
    <n v="171.63460000000001"/>
    <n v="179.80770000000001"/>
    <n v="179.80770000000001"/>
    <n v="171.63460000000001"/>
    <n v="187.98079999999999"/>
    <n v="179.80770000000001"/>
    <n v="171.63460000000001"/>
    <n v="179.80770000000001"/>
    <n v="179.80770000000001"/>
    <n v="2320.5500000000002"/>
    <n v="2125"/>
    <s v="All Budget Divisions"/>
    <s v="CD-93 - Human Resources"/>
    <x v="1"/>
    <s v="USF"/>
    <s v="Employee Expenses"/>
    <s v="Team Building"/>
    <n v="-195.55"/>
    <s v="93-930-93.62505"/>
    <s v="930-Human Resources"/>
    <s v="930"/>
    <x v="27"/>
    <x v="4"/>
  </r>
  <r>
    <x v="0"/>
    <x v="5"/>
    <x v="4"/>
    <n v="2"/>
    <n v="2"/>
    <n v="39"/>
    <x v="1"/>
    <n v="26"/>
    <n v="52"/>
    <x v="1"/>
    <n v="2"/>
    <s v="2. EXP - Operating Expense"/>
    <n v="24"/>
    <x v="3"/>
    <n v="1512"/>
    <n v="14399.54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789.6"/>
    <n v="1613.54"/>
    <n v="1473.23"/>
    <n v="1543.38"/>
    <n v="1543.38"/>
    <n v="1473.23"/>
    <n v="1613.54"/>
    <n v="5139.24"/>
    <n v="5139.24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4"/>
    <x v="9"/>
    <x v="1"/>
    <n v="2"/>
    <n v="2"/>
    <n v="55"/>
    <x v="9"/>
    <n v="26"/>
    <n v="59"/>
    <x v="2"/>
    <n v="2"/>
    <s v="2. EXP - Operating Expense"/>
    <n v="26"/>
    <x v="51"/>
    <n v="1097"/>
    <n v="375138.15"/>
    <n v="33279.230000000003"/>
    <n v="33310.81"/>
    <n v="33234.75"/>
    <n v="33272.01"/>
    <n v="35384.089999999997"/>
    <n v="30870.89"/>
    <n v="33310.81"/>
    <n v="33267.910000000003"/>
    <n v="33203.800000000003"/>
    <n v="33235.81"/>
    <n v="33265.75"/>
    <n v="33310.81"/>
    <n v="32931.974999999999"/>
    <n v="30068.325000000001"/>
    <n v="30068.325000000001"/>
    <n v="31500.15"/>
    <n v="32931.974999999999"/>
    <n v="28636.5"/>
    <n v="32931.974999999999"/>
    <n v="31500.15"/>
    <n v="30068.325000000001"/>
    <n v="32931.974999999999"/>
    <n v="30068.325000000001"/>
    <n v="31500.15"/>
    <n v="398946.67"/>
    <n v="375138.15"/>
    <s v="All Budget Divisions"/>
    <s v="DA-20 - Schools &amp; Libraries (DA)"/>
    <x v="3"/>
    <s v="USF"/>
    <s v="Employee Expenses"/>
    <s v="Compensation and Benefits"/>
    <n v="-23808.52"/>
    <s v="90-924-20.62303"/>
    <s v="924-SLD EPC IT Support"/>
    <s v="924"/>
    <x v="51"/>
    <x v="3"/>
  </r>
  <r>
    <x v="3"/>
    <x v="8"/>
    <x v="1"/>
    <n v="2"/>
    <n v="2"/>
    <n v="53"/>
    <x v="16"/>
    <n v="26"/>
    <n v="59"/>
    <x v="2"/>
    <n v="2"/>
    <s v="2. EXP - Operating Expense"/>
    <n v="30"/>
    <x v="39"/>
    <n v="821"/>
    <n v="-11615.6749"/>
    <n v="0"/>
    <n v="0"/>
    <n v="0"/>
    <n v="0"/>
    <n v="0"/>
    <n v="0"/>
    <n v="0"/>
    <n v="0"/>
    <n v="0"/>
    <n v="0"/>
    <n v="0"/>
    <n v="0"/>
    <n v="-1027.4567"/>
    <n v="-890.83759999999995"/>
    <n v="-1023.3942"/>
    <n v="-889.90800000000002"/>
    <n v="-1023.3942"/>
    <n v="-978.89880000000005"/>
    <n v="-934.40340000000003"/>
    <n v="-1023.3942"/>
    <n v="-934.40340000000003"/>
    <n v="-978.89880000000005"/>
    <n v="-978.89880000000005"/>
    <n v="-931.78679999999997"/>
    <n v="0"/>
    <n v="-11615.6749"/>
    <s v="All Budget Divisions"/>
    <s v="DA-40 - Lifeline (DA)"/>
    <x v="5"/>
    <s v="USF"/>
    <s v="Employee Expenses"/>
    <s v="Compensation and Benefits"/>
    <n v="-11615.6749"/>
    <s v="90-902-40.62307"/>
    <s v="902-Business Relationship Management"/>
    <s v="902"/>
    <x v="39"/>
    <x v="0"/>
  </r>
  <r>
    <x v="0"/>
    <x v="3"/>
    <x v="3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18"/>
    <x v="11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8"/>
    <x v="11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5"/>
    <x v="10"/>
    <x v="1"/>
    <n v="2"/>
    <n v="2"/>
    <n v="42"/>
    <x v="11"/>
    <n v="26"/>
    <n v="55"/>
    <x v="6"/>
    <n v="2"/>
    <s v="2. EXP - Operating Expense"/>
    <n v="2"/>
    <x v="103"/>
    <n v="1193"/>
    <n v="0"/>
    <n v="-10548.64"/>
    <n v="-13530.87"/>
    <n v="-13294.53"/>
    <n v="-15275.96"/>
    <n v="-11871.32"/>
    <n v="-12339.16"/>
    <n v="-14307.68"/>
    <n v="-10801.96"/>
    <n v="-15115.3"/>
    <n v="-14128.54"/>
    <n v="-12913.2"/>
    <n v="-9904.1"/>
    <n v="0"/>
    <n v="0"/>
    <n v="0"/>
    <n v="0"/>
    <n v="0"/>
    <n v="0"/>
    <n v="0"/>
    <n v="0"/>
    <n v="0"/>
    <n v="0"/>
    <n v="0"/>
    <n v="0"/>
    <n v="-154031.26"/>
    <n v="0"/>
    <s v="All Budget Divisions"/>
    <s v="CD-70 - Finance"/>
    <x v="1"/>
    <s v="USF"/>
    <s v="General and Administrative"/>
    <s v="Telecommunications and Other Expenses"/>
    <n v="154031.26"/>
    <s v="70-700-70.40100"/>
    <s v="700-Finance"/>
    <s v="700"/>
    <x v="103"/>
    <x v="0"/>
  </r>
  <r>
    <x v="5"/>
    <x v="20"/>
    <x v="13"/>
    <n v="2"/>
    <n v="2"/>
    <n v="54"/>
    <x v="15"/>
    <n v="26"/>
    <n v="55"/>
    <x v="6"/>
    <n v="2"/>
    <s v="2. EXP - Operating Expense"/>
    <n v="13"/>
    <x v="72"/>
    <n v="1192"/>
    <n v="1114403.7"/>
    <n v="190424.22"/>
    <n v="196509.93"/>
    <n v="196350.32"/>
    <n v="182074.5"/>
    <n v="181807.15"/>
    <n v="167237.57999999999"/>
    <n v="167237.59"/>
    <n v="167237.54999999999"/>
    <n v="152849.45000000001"/>
    <n v="152849.45000000001"/>
    <n v="152849.45000000001"/>
    <n v="152849.35999999999"/>
    <n v="190424.22"/>
    <n v="196509.93"/>
    <n v="196350.32"/>
    <n v="182074.5"/>
    <n v="181807.15"/>
    <n v="167237.57999999999"/>
    <n v="0"/>
    <n v="0"/>
    <n v="0"/>
    <n v="0"/>
    <n v="0"/>
    <n v="0"/>
    <n v="1114403.7"/>
    <n v="1114403.7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13"/>
    <x v="7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486"/>
    <n v="470633.04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18663.55"/>
    <n v="80432.289999999994"/>
    <n v="80432.289999999994"/>
    <n v="80432.289999999994"/>
    <n v="80432.31"/>
    <n v="41580"/>
    <n v="41580"/>
    <n v="65743.86"/>
    <n v="65743.8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5"/>
    <x v="4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5"/>
    <x v="16"/>
    <x v="9"/>
    <n v="2"/>
    <n v="2"/>
    <n v="48"/>
    <x v="8"/>
    <n v="26"/>
    <n v="52"/>
    <x v="1"/>
    <n v="2"/>
    <s v="2. EXP - Operating Expense"/>
    <n v="107"/>
    <x v="12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3"/>
    <x v="8"/>
    <x v="1"/>
    <n v="2"/>
    <n v="2"/>
    <n v="52"/>
    <x v="10"/>
    <n v="26"/>
    <n v="59"/>
    <x v="2"/>
    <n v="2"/>
    <s v="2. EXP - Operating Expense"/>
    <n v="108"/>
    <x v="30"/>
    <n v="837"/>
    <n v="-17092.320800000001"/>
    <n v="0"/>
    <n v="0"/>
    <n v="0"/>
    <n v="0"/>
    <n v="0"/>
    <n v="0"/>
    <n v="0"/>
    <n v="0"/>
    <n v="0"/>
    <n v="0"/>
    <n v="0"/>
    <n v="0"/>
    <n v="-1446.2733000000001"/>
    <n v="-1314.7938999999999"/>
    <n v="-1512.0129999999999"/>
    <n v="-1314.7938999999999"/>
    <n v="-1512.0129999999999"/>
    <n v="-1446.2733000000001"/>
    <n v="-1380.5336"/>
    <n v="-1512.0129999999999"/>
    <n v="-1380.5336"/>
    <n v="-1446.2733000000001"/>
    <n v="-1446.2733000000001"/>
    <n v="-1380.5336"/>
    <n v="0"/>
    <n v="-17092.320800000001"/>
    <s v="All Budget Divisions"/>
    <s v="DA-30 - High Cost (DA)"/>
    <x v="4"/>
    <s v="USF"/>
    <s v="Employee Expenses"/>
    <s v="Compensation and Benefits"/>
    <n v="-17092.320800000001"/>
    <s v="90-909-30.68009"/>
    <s v="909-Project Management Office"/>
    <s v="909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283"/>
    <n v="76039.45"/>
    <n v="0"/>
    <n v="0"/>
    <n v="0"/>
    <n v="0"/>
    <n v="0"/>
    <n v="0"/>
    <n v="0"/>
    <n v="0"/>
    <n v="0"/>
    <n v="0"/>
    <n v="0"/>
    <n v="4226.8900000000003"/>
    <n v="0"/>
    <n v="0"/>
    <n v="0"/>
    <n v="0"/>
    <n v="0"/>
    <n v="0"/>
    <n v="0"/>
    <n v="0"/>
    <n v="0"/>
    <n v="0"/>
    <n v="0"/>
    <n v="76039.45"/>
    <n v="4226.8900000000003"/>
    <n v="76039.45"/>
    <s v="All Budget Divisions"/>
    <s v="CD-90 - Information Technology"/>
    <x v="1"/>
    <s v="USF"/>
    <s v="Employee Expenses"/>
    <s v="Compensation and Benefits"/>
    <n v="71812.56"/>
    <s v="90-909-90.68100"/>
    <s v="909-Project Management Office"/>
    <s v="909"/>
    <x v="46"/>
    <x v="3"/>
  </r>
  <r>
    <x v="0"/>
    <x v="2"/>
    <x v="2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3"/>
    <x v="3"/>
    <n v="2"/>
    <n v="2"/>
    <n v="37"/>
    <x v="5"/>
    <n v="26"/>
    <n v="50"/>
    <x v="0"/>
    <n v="3"/>
    <s v="4. USAC_DEBIT - USAC Administration (Debit to SM)"/>
    <n v="125"/>
    <x v="64"/>
    <n v="1346"/>
    <n v="2881.48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0"/>
    <n v="303.63"/>
    <n v="533.61"/>
    <n v="141.38999999999999"/>
    <n v="160.49"/>
    <n v="425.71"/>
    <n v="296.64"/>
    <n v="182.42"/>
    <n v="351.41"/>
    <n v="630.37"/>
    <n v="486.18"/>
    <s v="All Budget Divisions"/>
    <s v="BD-50 - Rural Health Care"/>
    <x v="2"/>
    <s v="USF"/>
    <s v="Allocations"/>
    <s v="Allocations"/>
    <n v="-144.19"/>
    <s v="50-500-50.90240"/>
    <s v="500-Rural Health Care"/>
    <s v="500"/>
    <x v="64"/>
    <x v="0"/>
  </r>
  <r>
    <x v="0"/>
    <x v="2"/>
    <x v="2"/>
    <n v="2"/>
    <n v="2"/>
    <n v="34"/>
    <x v="7"/>
    <n v="26"/>
    <n v="47"/>
    <x v="5"/>
    <n v="2"/>
    <s v="2. EXP - Operating Expense"/>
    <n v="97"/>
    <x v="16"/>
    <n v="1335"/>
    <n v="99768.84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6408"/>
    <n v="8642"/>
    <n v="5046"/>
    <n v="9960"/>
    <n v="4390"/>
    <n v="11256"/>
    <n v="16196"/>
    <n v="17242"/>
    <n v="9460"/>
    <n v="11168.84"/>
    <n v="11168.84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1"/>
    <x v="1"/>
    <x v="1"/>
    <n v="2"/>
    <n v="2"/>
    <n v="54"/>
    <x v="15"/>
    <n v="26"/>
    <n v="59"/>
    <x v="2"/>
    <n v="2"/>
    <s v="2. EXP - Operating Expense"/>
    <n v="100"/>
    <x v="18"/>
    <n v="618"/>
    <n v="126165.936"/>
    <n v="10144.07"/>
    <n v="9661.02"/>
    <n v="11110.17"/>
    <n v="10144.07"/>
    <n v="10627.12"/>
    <n v="10592.12"/>
    <n v="10154.08"/>
    <n v="11110.17"/>
    <n v="10627.12"/>
    <n v="10144.07"/>
    <n v="10627.12"/>
    <n v="10700.64"/>
    <n v="10190.3256"/>
    <n v="9705.0720000000001"/>
    <n v="11160.8328"/>
    <n v="10190.3256"/>
    <n v="10675.5792"/>
    <n v="10675.5792"/>
    <n v="10190.3256"/>
    <n v="11160.8328"/>
    <n v="10675.5792"/>
    <n v="10190.3256"/>
    <n v="10675.5792"/>
    <n v="10675.5792"/>
    <n v="125641.77"/>
    <n v="126165.936"/>
    <s v="All Budget Divisions"/>
    <s v="DA-50 - Rural Health Care (DA)"/>
    <x v="2"/>
    <s v="USF"/>
    <s v="Employee Expenses"/>
    <s v="Compensation and Benefits"/>
    <n v="524.16600000000005"/>
    <s v="90-909-50.68000"/>
    <s v="909-Project Management Office"/>
    <s v="909"/>
    <x v="18"/>
    <x v="3"/>
  </r>
  <r>
    <x v="0"/>
    <x v="5"/>
    <x v="4"/>
    <n v="2"/>
    <n v="2"/>
    <n v="34"/>
    <x v="7"/>
    <n v="26"/>
    <n v="47"/>
    <x v="5"/>
    <n v="2"/>
    <s v="2. EXP - Operating Expense"/>
    <n v="100"/>
    <x v="18"/>
    <n v="1335"/>
    <n v="6712582.8899999997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0509.29"/>
    <n v="598302.11"/>
    <n v="546275.83999999997"/>
    <n v="572288.97"/>
    <n v="572288.97"/>
    <n v="546275.83999999997"/>
    <n v="598302.11"/>
    <n v="3278849.05"/>
    <n v="3278849.05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0"/>
    <x v="0"/>
    <n v="2"/>
    <n v="2"/>
    <n v="52"/>
    <x v="10"/>
    <n v="26"/>
    <n v="59"/>
    <x v="2"/>
    <n v="2"/>
    <s v="2. EXP - Operating Expense"/>
    <n v="100"/>
    <x v="18"/>
    <n v="1452"/>
    <n v="1490899.43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18284.87"/>
    <n v="123661.45"/>
    <n v="110650.88"/>
    <n v="113666.1"/>
    <n v="132270.73000000001"/>
    <n v="126258.43"/>
    <n v="138283.04"/>
    <n v="1094087.23"/>
    <n v="1094087.23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4"/>
    <x v="9"/>
    <x v="1"/>
    <n v="2"/>
    <n v="2"/>
    <n v="46"/>
    <x v="3"/>
    <n v="26"/>
    <n v="59"/>
    <x v="2"/>
    <n v="2"/>
    <s v="2. EXP - Operating Expense"/>
    <n v="105"/>
    <x v="11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9"/>
    <x v="12"/>
    <n v="2"/>
    <n v="2"/>
    <n v="45"/>
    <x v="6"/>
    <n v="26"/>
    <n v="58"/>
    <x v="4"/>
    <n v="2"/>
    <s v="2. EXP - Operating Expense"/>
    <n v="105"/>
    <x v="11"/>
    <n v="1431"/>
    <n v="56994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18"/>
    <x v="11"/>
    <n v="2"/>
    <n v="2"/>
    <n v="39"/>
    <x v="1"/>
    <n v="26"/>
    <n v="52"/>
    <x v="1"/>
    <n v="2"/>
    <s v="2. EXP - Operating Expense"/>
    <n v="83"/>
    <x v="13"/>
    <n v="1403"/>
    <n v="31869.17"/>
    <n v="3693.99"/>
    <n v="2597.15"/>
    <n v="2718.45"/>
    <n v="2450"/>
    <n v="2216.33"/>
    <n v="2458.1"/>
    <n v="3006.75"/>
    <n v="2594.77"/>
    <n v="2243.33"/>
    <n v="0"/>
    <n v="0"/>
    <n v="0"/>
    <n v="3693.99"/>
    <n v="2393.19"/>
    <n v="2560.3000000000002"/>
    <n v="2560.3000000000002"/>
    <n v="2443.92"/>
    <n v="2560.3000000000002"/>
    <n v="2676.68"/>
    <n v="2443.92"/>
    <n v="2560.3000000000002"/>
    <n v="2560.3000000000002"/>
    <n v="2443.92"/>
    <n v="2972.05"/>
    <n v="3693.99"/>
    <n v="3693.99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5"/>
    <x v="15"/>
    <x v="5"/>
    <n v="2"/>
    <n v="2"/>
    <n v="42"/>
    <x v="11"/>
    <n v="26"/>
    <n v="55"/>
    <x v="6"/>
    <n v="2"/>
    <s v="2. EXP - Operating Expense"/>
    <n v="87"/>
    <x v="78"/>
    <n v="1193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7"/>
    <x v="10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11"/>
    <x v="6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5"/>
    <x v="10"/>
    <x v="1"/>
    <n v="2"/>
    <n v="2"/>
    <n v="45"/>
    <x v="6"/>
    <n v="26"/>
    <n v="58"/>
    <x v="4"/>
    <n v="2"/>
    <s v="2. EXP - Operating Expense"/>
    <n v="95"/>
    <x v="7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1"/>
    <x v="1"/>
    <x v="1"/>
    <n v="2"/>
    <n v="2"/>
    <n v="47"/>
    <x v="2"/>
    <n v="26"/>
    <n v="52"/>
    <x v="1"/>
    <n v="2"/>
    <s v="2. EXP - Operating Expense"/>
    <n v="97"/>
    <x v="16"/>
    <n v="662"/>
    <n v="2592.9998999999998"/>
    <n v="0"/>
    <n v="0"/>
    <n v="0"/>
    <n v="0"/>
    <n v="0"/>
    <n v="0"/>
    <n v="0"/>
    <n v="0"/>
    <n v="0"/>
    <n v="0"/>
    <n v="24.64"/>
    <n v="0"/>
    <n v="0"/>
    <n v="698.30759999999998"/>
    <n v="0"/>
    <n v="390.73289999999997"/>
    <n v="167.18860000000001"/>
    <n v="246.89169999999999"/>
    <n v="192.88409999999999"/>
    <n v="115.73050000000001"/>
    <n v="273.96249999999998"/>
    <n v="173.59569999999999"/>
    <n v="0"/>
    <n v="333.7063"/>
    <n v="24.64"/>
    <n v="2592.9998999999998"/>
    <s v="All Budget Divisions"/>
    <s v="CD-93 - Human Resources"/>
    <x v="1"/>
    <s v="USF"/>
    <s v="Employee Expenses"/>
    <s v="Travel"/>
    <n v="2568.3598999999999"/>
    <s v="93-931-93.66800"/>
    <s v="931-Administrative Assistants"/>
    <s v="931"/>
    <x v="16"/>
    <x v="7"/>
  </r>
  <r>
    <x v="6"/>
    <x v="12"/>
    <x v="6"/>
    <n v="2"/>
    <n v="2"/>
    <n v="37"/>
    <x v="5"/>
    <n v="26"/>
    <n v="50"/>
    <x v="0"/>
    <n v="2"/>
    <s v="2. EXP - Operating Expense"/>
    <n v="45"/>
    <x v="19"/>
    <n v="1528"/>
    <n v="4281"/>
    <n v="0"/>
    <n v="0"/>
    <n v="0"/>
    <n v="0"/>
    <n v="0"/>
    <n v="0"/>
    <n v="0"/>
    <n v="0"/>
    <n v="0"/>
    <n v="0"/>
    <n v="0"/>
    <n v="0"/>
    <n v="0"/>
    <n v="750"/>
    <n v="469"/>
    <n v="0"/>
    <n v="0"/>
    <n v="970"/>
    <n v="0"/>
    <n v="0"/>
    <n v="0"/>
    <n v="0"/>
    <n v="0"/>
    <n v="2092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2"/>
    <x v="2"/>
    <n v="2"/>
    <n v="2"/>
    <n v="42"/>
    <x v="11"/>
    <n v="26"/>
    <n v="55"/>
    <x v="6"/>
    <n v="2"/>
    <s v="2. EXP - Operating Expense"/>
    <n v="51"/>
    <x v="20"/>
    <n v="1331"/>
    <n v="202.16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0"/>
    <n v="0"/>
    <n v="0"/>
    <n v="0"/>
    <n v="0"/>
    <n v="0"/>
    <n v="0"/>
    <n v="0"/>
    <n v="0"/>
    <n v="202.16"/>
    <n v="202.16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0"/>
    <x v="0"/>
    <x v="0"/>
    <n v="2"/>
    <n v="2"/>
    <n v="39"/>
    <x v="1"/>
    <n v="26"/>
    <n v="52"/>
    <x v="1"/>
    <n v="2"/>
    <s v="2. EXP - Operating Expense"/>
    <n v="82"/>
    <x v="113"/>
    <n v="1403"/>
    <n v="242151.76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18515.53"/>
    <n v="21334.400000000001"/>
    <n v="16782.810000000001"/>
    <n v="20983.06"/>
    <n v="22503"/>
    <n v="25595"/>
    <n v="16889.240000000002"/>
    <n v="177164.52"/>
    <n v="177164.52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2"/>
    <x v="4"/>
    <x v="1"/>
    <n v="2"/>
    <n v="2"/>
    <n v="33"/>
    <x v="20"/>
    <n v="26"/>
    <n v="55"/>
    <x v="6"/>
    <n v="2"/>
    <s v="2. EXP - Operating Expense"/>
    <n v="83"/>
    <x v="13"/>
    <n v="222"/>
    <n v="53770.136299999998"/>
    <n v="3941.74"/>
    <n v="3941.74"/>
    <n v="3941.74"/>
    <n v="3941.74"/>
    <n v="3941.74"/>
    <n v="3941.74"/>
    <n v="3941.74"/>
    <n v="3941.74"/>
    <n v="3941.74"/>
    <n v="3941.74"/>
    <n v="3941.74"/>
    <n v="3941.74"/>
    <n v="5339.1729999999998"/>
    <n v="4076.5392000000002"/>
    <n v="4688.0200000000004"/>
    <n v="4484.1931000000004"/>
    <n v="4280.3661000000002"/>
    <n v="4484.1931000000004"/>
    <n v="4484.1931000000004"/>
    <n v="4484.1931000000004"/>
    <n v="4484.1931000000004"/>
    <n v="4280.3661000000002"/>
    <n v="4484.1931000000004"/>
    <n v="4200.5132999999996"/>
    <n v="47300.88"/>
    <n v="53770.136299999998"/>
    <s v="All Budget Divisions"/>
    <s v="CD-10 - Contributors/499"/>
    <x v="1"/>
    <s v="USF"/>
    <s v="Employee Expenses"/>
    <s v="Compensation and Benefits"/>
    <n v="6469.2563"/>
    <s v="10-100-10.66000"/>
    <s v="100-499"/>
    <s v="100"/>
    <x v="13"/>
    <x v="3"/>
  </r>
  <r>
    <x v="1"/>
    <x v="1"/>
    <x v="1"/>
    <n v="2"/>
    <n v="2"/>
    <n v="52"/>
    <x v="10"/>
    <n v="26"/>
    <n v="59"/>
    <x v="2"/>
    <n v="2"/>
    <s v="2. EXP - Operating Expense"/>
    <n v="83"/>
    <x v="13"/>
    <n v="599"/>
    <n v="55027.393700000001"/>
    <n v="5754.09"/>
    <n v="4521.5"/>
    <n v="5196.4399999999996"/>
    <n v="3851.36"/>
    <n v="3790.49"/>
    <n v="3733.28"/>
    <n v="3472.07"/>
    <n v="3453.18"/>
    <n v="3509.07"/>
    <n v="3198.58"/>
    <n v="3311.39"/>
    <n v="4884.55"/>
    <n v="5951.2691999999997"/>
    <n v="4781.9736999999996"/>
    <n v="5497.4578000000001"/>
    <n v="5019.4179999999997"/>
    <n v="5258.4378999999999"/>
    <n v="5258.4378999999999"/>
    <n v="5019.4179999999997"/>
    <n v="5497.4578000000001"/>
    <n v="4882.4858000000004"/>
    <n v="3219.6788999999999"/>
    <n v="2386.4200999999998"/>
    <n v="2254.9386"/>
    <n v="48676"/>
    <n v="55027.393700000001"/>
    <s v="All Budget Divisions"/>
    <s v="DA-30 - High Cost (DA)"/>
    <x v="4"/>
    <s v="USF"/>
    <s v="Employee Expenses"/>
    <s v="Compensation and Benefits"/>
    <n v="6351.3936999999996"/>
    <s v="90-902-30.66000"/>
    <s v="902-Business Relationship Management"/>
    <s v="902"/>
    <x v="13"/>
    <x v="3"/>
  </r>
  <r>
    <x v="5"/>
    <x v="15"/>
    <x v="5"/>
    <n v="2"/>
    <n v="2"/>
    <n v="37"/>
    <x v="5"/>
    <n v="26"/>
    <n v="50"/>
    <x v="0"/>
    <n v="2"/>
    <s v="2. EXP - Operating Expense"/>
    <n v="83"/>
    <x v="13"/>
    <n v="1127"/>
    <n v="471799.35"/>
    <n v="50275.79"/>
    <n v="35411.089999999997"/>
    <n v="36044.379999999997"/>
    <n v="37720.43"/>
    <n v="37625.57"/>
    <n v="36916.39"/>
    <n v="38055.99"/>
    <n v="38213.919999999998"/>
    <n v="36158.85"/>
    <n v="35548.400000000001"/>
    <n v="34401.82"/>
    <n v="55426.720000000001"/>
    <n v="50275.79"/>
    <n v="35411.089999999997"/>
    <n v="36044.379999999997"/>
    <n v="37720.43"/>
    <n v="37625.57"/>
    <n v="36916.39"/>
    <n v="38055.99"/>
    <n v="38213.919999999998"/>
    <n v="36158.85"/>
    <n v="35548.400000000001"/>
    <n v="34401.82"/>
    <n v="55426.720000000001"/>
    <n v="471799.35"/>
    <n v="471799.35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5"/>
    <x v="15"/>
    <x v="5"/>
    <n v="2"/>
    <n v="2"/>
    <n v="52"/>
    <x v="10"/>
    <n v="26"/>
    <n v="59"/>
    <x v="2"/>
    <n v="2"/>
    <s v="2. EXP - Operating Expense"/>
    <n v="32"/>
    <x v="47"/>
    <n v="1300"/>
    <n v="-1431.78"/>
    <n v="0"/>
    <n v="0"/>
    <n v="0"/>
    <n v="0"/>
    <n v="0"/>
    <n v="-406.32"/>
    <n v="-1347.93"/>
    <n v="-1244.75"/>
    <n v="1567.22"/>
    <n v="0"/>
    <n v="0"/>
    <n v="0"/>
    <n v="0"/>
    <n v="0"/>
    <n v="0"/>
    <n v="0"/>
    <n v="0"/>
    <n v="-406.32"/>
    <n v="-1347.93"/>
    <n v="-1244.75"/>
    <n v="1567.22"/>
    <n v="0"/>
    <n v="0"/>
    <n v="0"/>
    <n v="-1431.78"/>
    <n v="-1431.78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14"/>
    <x v="8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4"/>
    <x v="9"/>
    <x v="1"/>
    <n v="2"/>
    <n v="2"/>
    <n v="54"/>
    <x v="15"/>
    <n v="26"/>
    <n v="59"/>
    <x v="2"/>
    <n v="2"/>
    <s v="2. EXP - Operating Expense"/>
    <n v="39"/>
    <x v="27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4"/>
    <x v="8"/>
    <n v="2"/>
    <n v="2"/>
    <n v="38"/>
    <x v="18"/>
    <n v="26"/>
    <n v="51"/>
    <x v="8"/>
    <n v="2"/>
    <s v="2. EXP - Operating Expense"/>
    <n v="39"/>
    <x v="27"/>
    <n v="1356"/>
    <n v="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166.66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3"/>
    <x v="7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5"/>
    <x v="4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5"/>
    <x v="16"/>
    <x v="9"/>
    <n v="2"/>
    <n v="2"/>
    <n v="37"/>
    <x v="5"/>
    <n v="26"/>
    <n v="50"/>
    <x v="0"/>
    <n v="2"/>
    <s v="2. EXP - Operating Expense"/>
    <n v="30"/>
    <x v="3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4"/>
    <x v="8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7"/>
    <x v="5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4"/>
    <x v="8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3"/>
    <x v="3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5"/>
    <x v="15"/>
    <x v="5"/>
    <n v="2"/>
    <n v="2"/>
    <n v="46"/>
    <x v="3"/>
    <n v="26"/>
    <n v="59"/>
    <x v="2"/>
    <n v="2"/>
    <s v="2. EXP - Operating Expense"/>
    <n v="27"/>
    <x v="3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11"/>
    <x v="6"/>
    <n v="2"/>
    <n v="2"/>
    <n v="40"/>
    <x v="4"/>
    <n v="26"/>
    <n v="53"/>
    <x v="3"/>
    <n v="2"/>
    <s v="2. EXP - Operating Expense"/>
    <n v="27"/>
    <x v="38"/>
    <n v="1378"/>
    <n v="28862.18"/>
    <n v="2328.35"/>
    <n v="2394.0300000000002"/>
    <n v="2356.59"/>
    <n v="2231.67"/>
    <n v="2193.09"/>
    <n v="2249.34"/>
    <n v="2249.34"/>
    <n v="2249.34"/>
    <n v="2280.5500000000002"/>
    <n v="0"/>
    <n v="0"/>
    <n v="0"/>
    <n v="2432.83"/>
    <n v="2211.66"/>
    <n v="2432.83"/>
    <n v="2432.83"/>
    <n v="2322.2399999999998"/>
    <n v="2432.83"/>
    <n v="2543.41"/>
    <n v="2322.2399999999998"/>
    <n v="2432.83"/>
    <n v="2432.83"/>
    <n v="2322.2399999999998"/>
    <n v="2543.41"/>
    <n v="20532.3"/>
    <n v="21563.7"/>
    <s v="All Budget Divisions"/>
    <s v="CD-62 - Shared Services"/>
    <x v="1"/>
    <s v="USF"/>
    <s v="Employee Expenses"/>
    <s v="Compensation and Benefits"/>
    <n v="1031.4000000000001"/>
    <s v="62-620-62.62304"/>
    <s v="620-Shared Services"/>
    <s v="620"/>
    <x v="38"/>
    <x v="3"/>
  </r>
  <r>
    <x v="0"/>
    <x v="19"/>
    <x v="12"/>
    <n v="2"/>
    <n v="2"/>
    <n v="43"/>
    <x v="21"/>
    <n v="26"/>
    <n v="56"/>
    <x v="12"/>
    <n v="2"/>
    <s v="2. EXP - Operating Expense"/>
    <n v="27"/>
    <x v="38"/>
    <n v="1410"/>
    <n v="14876.89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135.8699999999999"/>
    <n v="1135.8699999999999"/>
    <n v="1337.05"/>
    <n v="1400.72"/>
    <n v="1400.72"/>
    <n v="1337.05"/>
    <n v="1464.39"/>
    <n v="7936.96"/>
    <n v="7936.96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19"/>
    <x v="12"/>
    <n v="2"/>
    <n v="2"/>
    <n v="54"/>
    <x v="15"/>
    <n v="26"/>
    <n v="59"/>
    <x v="2"/>
    <n v="2"/>
    <s v="2. EXP - Operating Expense"/>
    <n v="27"/>
    <x v="38"/>
    <n v="1471"/>
    <n v="1008.43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91.84"/>
    <n v="91.84"/>
    <n v="70.37"/>
    <n v="73.72"/>
    <n v="73.72"/>
    <n v="70.37"/>
    <n v="77.069999999999993"/>
    <n v="643.17999999999995"/>
    <n v="643.17999999999995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11"/>
    <x v="6"/>
    <n v="2"/>
    <n v="2"/>
    <n v="42"/>
    <x v="11"/>
    <n v="26"/>
    <n v="55"/>
    <x v="6"/>
    <n v="2"/>
    <s v="2. EXP - Operating Expense"/>
    <n v="29"/>
    <x v="4"/>
    <n v="1398"/>
    <n v="552055.31000000006"/>
    <n v="50876.17"/>
    <n v="46365.63"/>
    <n v="52128.35"/>
    <n v="49670.11"/>
    <n v="48193.11"/>
    <n v="48821.52"/>
    <n v="51106.19"/>
    <n v="47504.27"/>
    <n v="49622.38"/>
    <n v="0"/>
    <n v="0"/>
    <n v="0"/>
    <n v="46533.4"/>
    <n v="42303.09"/>
    <n v="46533.4"/>
    <n v="46533.4"/>
    <n v="44418.239999999998"/>
    <n v="46533.4"/>
    <n v="48648.55"/>
    <n v="44418.239999999998"/>
    <n v="46533.4"/>
    <n v="46533.4"/>
    <n v="44418.239999999998"/>
    <n v="48648.55"/>
    <n v="444287.73"/>
    <n v="412455.12"/>
    <s v="All Budget Divisions"/>
    <s v="CD-70 - Finance"/>
    <x v="1"/>
    <s v="USF"/>
    <s v="Employee Expenses"/>
    <s v="Compensation and Benefits"/>
    <n v="-31832.61"/>
    <s v="70-700-70.62306"/>
    <s v="700-Finance"/>
    <s v="700"/>
    <x v="4"/>
    <x v="3"/>
  </r>
  <r>
    <x v="0"/>
    <x v="5"/>
    <x v="4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11"/>
    <x v="6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5"/>
    <x v="4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6"/>
    <x v="1"/>
    <n v="2"/>
    <n v="2"/>
    <n v="35"/>
    <x v="12"/>
    <n v="26"/>
    <n v="48"/>
    <x v="7"/>
    <n v="2"/>
    <s v="2. EXP - Operating Expense"/>
    <n v="24"/>
    <x v="3"/>
    <n v="1340"/>
    <n v="98417.08"/>
    <n v="6484.3"/>
    <n v="6011.3"/>
    <n v="5780.3"/>
    <n v="8151.4"/>
    <n v="6951.3"/>
    <n v="6510.3"/>
    <n v="6316.2"/>
    <n v="7398.6"/>
    <n v="6314.8"/>
    <n v="0"/>
    <n v="0"/>
    <n v="0"/>
    <n v="8295.69"/>
    <n v="7541.54"/>
    <n v="8295.69"/>
    <n v="8295.69"/>
    <n v="7918.62"/>
    <n v="8295.69"/>
    <n v="8672.77"/>
    <n v="7918.62"/>
    <n v="8295.69"/>
    <n v="8295.69"/>
    <n v="7918.62"/>
    <n v="8672.77"/>
    <n v="59918.5"/>
    <n v="73530"/>
    <s v="All Budget Divisions"/>
    <s v="BD-30 - High Cost"/>
    <x v="4"/>
    <s v="USF"/>
    <s v="Employee Expenses"/>
    <s v="Compensation and Benefits"/>
    <n v="13611.5"/>
    <s v="30-300-30.62301"/>
    <s v="300-High Cost"/>
    <s v="300"/>
    <x v="3"/>
    <x v="3"/>
  </r>
  <r>
    <x v="1"/>
    <x v="1"/>
    <x v="1"/>
    <n v="2"/>
    <n v="2"/>
    <n v="37"/>
    <x v="5"/>
    <n v="26"/>
    <n v="50"/>
    <x v="0"/>
    <n v="2"/>
    <s v="2. EXP - Operating Expense"/>
    <n v="26"/>
    <x v="51"/>
    <n v="464"/>
    <n v="759776.74529999995"/>
    <n v="49788.76"/>
    <n v="51283.94"/>
    <n v="55373.54"/>
    <n v="57670.07"/>
    <n v="53748.14"/>
    <n v="56748.98"/>
    <n v="55227.83"/>
    <n v="55649.120000000003"/>
    <n v="39918.86"/>
    <n v="57895.86"/>
    <n v="59073.33"/>
    <n v="58715.1"/>
    <n v="61366.583299999998"/>
    <n v="58444.364999999998"/>
    <n v="67211.019799999995"/>
    <n v="61366.583299999998"/>
    <n v="64288.801500000001"/>
    <n v="64288.801500000001"/>
    <n v="61366.583299999998"/>
    <n v="67211.019799999995"/>
    <n v="64288.801500000001"/>
    <n v="61366.583299999998"/>
    <n v="64288.801500000001"/>
    <n v="64288.801500000001"/>
    <n v="651093.53"/>
    <n v="759776.74529999995"/>
    <s v="All Budget Divisions"/>
    <s v="BD-50 - Rural Health Care"/>
    <x v="2"/>
    <s v="USF"/>
    <s v="Employee Expenses"/>
    <s v="Compensation and Benefits"/>
    <n v="108683.2153"/>
    <s v="50-500-50.62303"/>
    <s v="500-Rural Health Care"/>
    <s v="500"/>
    <x v="51"/>
    <x v="3"/>
  </r>
  <r>
    <x v="0"/>
    <x v="5"/>
    <x v="4"/>
    <n v="2"/>
    <n v="2"/>
    <n v="54"/>
    <x v="15"/>
    <n v="26"/>
    <n v="59"/>
    <x v="2"/>
    <n v="2"/>
    <s v="2. EXP - Operating Expense"/>
    <n v="26"/>
    <x v="51"/>
    <n v="1471"/>
    <n v="21214.9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49.79"/>
    <n v="1868.08"/>
    <n v="1705.64"/>
    <n v="1786.86"/>
    <n v="1786.86"/>
    <n v="1705.64"/>
    <n v="1868.08"/>
    <n v="10493.74"/>
    <n v="10493.74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6"/>
    <x v="12"/>
    <x v="6"/>
    <n v="2"/>
    <n v="2"/>
    <n v="54"/>
    <x v="15"/>
    <n v="26"/>
    <n v="59"/>
    <x v="2"/>
    <n v="2"/>
    <s v="2. EXP - Operating Expense"/>
    <n v="26"/>
    <x v="51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5"/>
    <x v="4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3"/>
    <x v="3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1"/>
    <x v="1"/>
    <x v="1"/>
    <n v="2"/>
    <n v="2"/>
    <n v="54"/>
    <x v="15"/>
    <n v="26"/>
    <n v="59"/>
    <x v="2"/>
    <n v="2"/>
    <s v="2. EXP - Operating Expense"/>
    <n v="26"/>
    <x v="51"/>
    <n v="601"/>
    <n v="27779.648000000001"/>
    <n v="2087.62"/>
    <n v="2087.62"/>
    <n v="2087.62"/>
    <n v="2097.62"/>
    <n v="0"/>
    <n v="0"/>
    <n v="0"/>
    <n v="0"/>
    <n v="0"/>
    <n v="0"/>
    <n v="0"/>
    <n v="0"/>
    <n v="2243.7408"/>
    <n v="2136.8960000000002"/>
    <n v="2457.4304000000002"/>
    <n v="2243.7408"/>
    <n v="2350.5855999999999"/>
    <n v="2350.5855999999999"/>
    <n v="2243.7408"/>
    <n v="2457.4304000000002"/>
    <n v="2350.5855999999999"/>
    <n v="2243.7408"/>
    <n v="2350.5855999999999"/>
    <n v="2350.5855999999999"/>
    <n v="8360.48"/>
    <n v="27779.648000000001"/>
    <s v="All Budget Divisions"/>
    <s v="DA-50 - Rural Health Care (DA)"/>
    <x v="2"/>
    <s v="USF"/>
    <s v="Employee Expenses"/>
    <s v="Compensation and Benefits"/>
    <n v="19419.168000000001"/>
    <s v="90-902-50.62303"/>
    <s v="902-Business Relationship Management"/>
    <s v="902"/>
    <x v="51"/>
    <x v="3"/>
  </r>
  <r>
    <x v="0"/>
    <x v="18"/>
    <x v="11"/>
    <n v="2"/>
    <n v="2"/>
    <n v="53"/>
    <x v="16"/>
    <n v="26"/>
    <n v="59"/>
    <x v="2"/>
    <n v="2"/>
    <s v="2. EXP - Operating Expense"/>
    <n v="26"/>
    <x v="51"/>
    <n v="1453"/>
    <n v="24857.439999999999"/>
    <n v="0"/>
    <n v="0"/>
    <n v="0"/>
    <n v="0"/>
    <n v="0"/>
    <n v="0"/>
    <n v="0"/>
    <n v="0"/>
    <n v="0"/>
    <n v="0"/>
    <n v="0"/>
    <n v="0"/>
    <n v="0"/>
    <n v="2080.12"/>
    <n v="2288.13"/>
    <n v="2288.13"/>
    <n v="2184.13"/>
    <n v="2288.13"/>
    <n v="2392.14"/>
    <n v="2184.13"/>
    <n v="2288.13"/>
    <n v="2288.13"/>
    <n v="2184.13"/>
    <n v="2392.14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2"/>
    <x v="4"/>
    <x v="1"/>
    <n v="2"/>
    <n v="2"/>
    <n v="39"/>
    <x v="1"/>
    <n v="26"/>
    <n v="52"/>
    <x v="1"/>
    <n v="2"/>
    <s v="2. EXP - Operating Expense"/>
    <n v="27"/>
    <x v="38"/>
    <n v="265"/>
    <n v="9014.19"/>
    <n v="179.81"/>
    <n v="185.98"/>
    <n v="182.71"/>
    <n v="182.71"/>
    <n v="0"/>
    <n v="0"/>
    <n v="0"/>
    <n v="0"/>
    <n v="0"/>
    <n v="0"/>
    <n v="0"/>
    <n v="0"/>
    <n v="703.71"/>
    <n v="670.2"/>
    <n v="770.73"/>
    <n v="737.22"/>
    <n v="767.37900000000002"/>
    <n v="810.94200000000001"/>
    <n v="810.94200000000001"/>
    <n v="794.18700000000001"/>
    <n v="737.22"/>
    <n v="703.71"/>
    <n v="737.22"/>
    <n v="770.73"/>
    <n v="731.21"/>
    <n v="9014.19"/>
    <s v="All Budget Divisions"/>
    <s v="CD-61 - Office of the Chief Administrative Officer Division"/>
    <x v="1"/>
    <s v="USF"/>
    <s v="Employee Expenses"/>
    <s v="Compensation and Benefits"/>
    <n v="8282.98"/>
    <s v="61-601-61.62304"/>
    <s v="601-Data Strategy"/>
    <s v="601"/>
    <x v="38"/>
    <x v="3"/>
  </r>
  <r>
    <x v="1"/>
    <x v="1"/>
    <x v="1"/>
    <n v="2"/>
    <n v="2"/>
    <n v="42"/>
    <x v="11"/>
    <n v="26"/>
    <n v="52"/>
    <x v="1"/>
    <n v="2"/>
    <s v="2. EXP - Operating Expense"/>
    <n v="27"/>
    <x v="38"/>
    <n v="538"/>
    <n v="4356.3"/>
    <n v="223.48"/>
    <n v="240.36"/>
    <n v="231.23"/>
    <n v="231.23"/>
    <n v="231.23"/>
    <n v="231.23"/>
    <n v="231.23"/>
    <n v="231.23"/>
    <n v="231.23"/>
    <n v="199.26"/>
    <n v="196.3"/>
    <n v="196.3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2674.31"/>
    <n v="4356.3"/>
    <s v="All Budget Divisions"/>
    <s v="CD-70 - Finance"/>
    <x v="1"/>
    <s v="USF"/>
    <s v="Employee Expenses"/>
    <s v="Compensation and Benefits"/>
    <n v="1681.99"/>
    <s v="70-735-70.62304"/>
    <s v="735-Facilities"/>
    <s v="735"/>
    <x v="38"/>
    <x v="3"/>
  </r>
  <r>
    <x v="5"/>
    <x v="20"/>
    <x v="13"/>
    <n v="2"/>
    <n v="2"/>
    <n v="46"/>
    <x v="3"/>
    <n v="26"/>
    <n v="59"/>
    <x v="2"/>
    <n v="6"/>
    <s v="X00000 - Capital Expenses"/>
    <n v="138"/>
    <x v="7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1"/>
    <x v="1"/>
    <x v="1"/>
    <n v="2"/>
    <n v="2"/>
    <n v="42"/>
    <x v="11"/>
    <n v="26"/>
    <n v="55"/>
    <x v="6"/>
    <n v="2"/>
    <s v="2. EXP - Operating Expense"/>
    <n v="105"/>
    <x v="11"/>
    <n v="544"/>
    <n v="31458.772499999999"/>
    <n v="0"/>
    <n v="0"/>
    <n v="0"/>
    <n v="0"/>
    <n v="0"/>
    <n v="0"/>
    <n v="0"/>
    <n v="0"/>
    <n v="0"/>
    <n v="0"/>
    <n v="375"/>
    <n v="3601.8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3134.3388"/>
    <n v="27701.356899999999"/>
    <n v="3976.8"/>
    <n v="31458.772499999999"/>
    <s v="All Budget Divisions"/>
    <s v="CD-70 - Finance"/>
    <x v="1"/>
    <s v="USF"/>
    <s v="Employee Expenses"/>
    <s v="Compensation and Benefits"/>
    <n v="27481.9725"/>
    <s v="70-799-70.68005"/>
    <s v="799-Enterprise Resource Program"/>
    <s v="799"/>
    <x v="11"/>
    <x v="3"/>
  </r>
  <r>
    <x v="5"/>
    <x v="15"/>
    <x v="5"/>
    <n v="2"/>
    <n v="2"/>
    <n v="36"/>
    <x v="14"/>
    <n v="26"/>
    <n v="49"/>
    <x v="10"/>
    <n v="2"/>
    <s v="2. EXP - Operating Expense"/>
    <n v="105"/>
    <x v="1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18"/>
    <x v="11"/>
    <n v="2"/>
    <n v="2"/>
    <n v="52"/>
    <x v="10"/>
    <n v="26"/>
    <n v="59"/>
    <x v="2"/>
    <n v="2"/>
    <s v="2. EXP - Operating Expense"/>
    <n v="105"/>
    <x v="11"/>
    <n v="1488"/>
    <n v="3329.94"/>
    <n v="0"/>
    <n v="0"/>
    <n v="0"/>
    <n v="0"/>
    <n v="0"/>
    <n v="0"/>
    <n v="0"/>
    <n v="0"/>
    <n v="0"/>
    <n v="0"/>
    <n v="0"/>
    <n v="0"/>
    <n v="0"/>
    <n v="11.54"/>
    <n v="12.69"/>
    <n v="12.69"/>
    <n v="12.12"/>
    <n v="12.69"/>
    <n v="13.27"/>
    <n v="12.12"/>
    <n v="12.69"/>
    <n v="12.69"/>
    <n v="1288.94"/>
    <n v="1928.5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6"/>
    <x v="12"/>
    <x v="6"/>
    <n v="2"/>
    <n v="2"/>
    <n v="42"/>
    <x v="11"/>
    <n v="26"/>
    <n v="55"/>
    <x v="6"/>
    <n v="2"/>
    <s v="2. EXP - Operating Expense"/>
    <n v="108"/>
    <x v="30"/>
    <n v="1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3"/>
    <x v="8"/>
    <x v="1"/>
    <n v="2"/>
    <n v="2"/>
    <n v="54"/>
    <x v="15"/>
    <n v="26"/>
    <n v="59"/>
    <x v="2"/>
    <n v="2"/>
    <s v="2. EXP - Operating Expense"/>
    <n v="110"/>
    <x v="46"/>
    <n v="878"/>
    <n v="-40331.53"/>
    <n v="0"/>
    <n v="0"/>
    <n v="0"/>
    <n v="0"/>
    <n v="0"/>
    <n v="0"/>
    <n v="0"/>
    <n v="0"/>
    <n v="0"/>
    <n v="0"/>
    <n v="0"/>
    <n v="86332.38"/>
    <n v="0"/>
    <n v="0"/>
    <n v="0"/>
    <n v="0"/>
    <n v="0"/>
    <n v="0"/>
    <n v="0"/>
    <n v="0"/>
    <n v="0"/>
    <n v="0"/>
    <n v="0"/>
    <n v="-40331.53"/>
    <n v="86332.38"/>
    <n v="-40331.53"/>
    <s v="All Budget Divisions"/>
    <s v="DA-50 - Rural Health Care (DA)"/>
    <x v="2"/>
    <s v="USF"/>
    <s v="Employee Expenses"/>
    <s v="Compensation and Benefits"/>
    <n v="-126663.91"/>
    <s v="90-925-50.68100"/>
    <s v="925-RHC IT Support"/>
    <s v="925"/>
    <x v="46"/>
    <x v="3"/>
  </r>
  <r>
    <x v="0"/>
    <x v="7"/>
    <x v="5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19"/>
    <x v="12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2"/>
    <x v="2"/>
    <n v="2"/>
    <n v="2"/>
    <n v="45"/>
    <x v="6"/>
    <n v="26"/>
    <n v="58"/>
    <x v="4"/>
    <n v="2"/>
    <s v="2. EXP - Operating Expense"/>
    <n v="100"/>
    <x v="18"/>
    <n v="1426"/>
    <n v="559573.49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093.21"/>
    <n v="44952.61"/>
    <n v="47093.21"/>
    <n v="49233.81"/>
    <n v="44952.61"/>
    <n v="47093.21"/>
    <n v="47093.21"/>
    <n v="44952.61"/>
    <n v="49233.81"/>
    <n v="137875.20000000001"/>
    <n v="137875.20000000001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5"/>
    <x v="4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5"/>
    <x v="20"/>
    <x v="13"/>
    <n v="2"/>
    <n v="2"/>
    <n v="52"/>
    <x v="10"/>
    <n v="26"/>
    <n v="59"/>
    <x v="2"/>
    <n v="2"/>
    <s v="2. EXP - Operating Expense"/>
    <n v="102"/>
    <x v="44"/>
    <n v="1279"/>
    <n v="0"/>
    <n v="0"/>
    <n v="0"/>
    <n v="0"/>
    <n v="0"/>
    <n v="0"/>
    <n v="0"/>
    <n v="-52.19"/>
    <n v="17.39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18"/>
    <x v="11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6"/>
    <x v="12"/>
    <x v="6"/>
    <n v="2"/>
    <n v="2"/>
    <n v="43"/>
    <x v="21"/>
    <n v="26"/>
    <n v="56"/>
    <x v="12"/>
    <n v="2"/>
    <s v="2. EXP - Operating Expense"/>
    <n v="104"/>
    <x v="54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18"/>
    <x v="11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5"/>
    <x v="20"/>
    <x v="13"/>
    <n v="2"/>
    <n v="2"/>
    <n v="33"/>
    <x v="20"/>
    <n v="26"/>
    <n v="55"/>
    <x v="6"/>
    <n v="2"/>
    <s v="2. EXP - Operating Expense"/>
    <n v="56"/>
    <x v="21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4700"/>
    <s v="110-Contributors"/>
    <s v="110"/>
    <x v="21"/>
    <x v="8"/>
  </r>
  <r>
    <x v="0"/>
    <x v="5"/>
    <x v="4"/>
    <n v="2"/>
    <n v="2"/>
    <n v="35"/>
    <x v="12"/>
    <n v="26"/>
    <n v="48"/>
    <x v="7"/>
    <n v="2"/>
    <s v="2. EXP - Operating Expense"/>
    <n v="73"/>
    <x v="56"/>
    <n v="1340"/>
    <n v="109870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6790"/>
    <n v="5480"/>
    <n v="6677.5"/>
    <n v="0"/>
    <n v="0"/>
    <n v="529500"/>
    <n v="0"/>
    <n v="0"/>
    <n v="529500"/>
    <n v="39705"/>
    <n v="3970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5"/>
    <x v="20"/>
    <x v="13"/>
    <n v="2"/>
    <n v="2"/>
    <n v="54"/>
    <x v="15"/>
    <n v="26"/>
    <n v="59"/>
    <x v="2"/>
    <n v="2"/>
    <s v="2. EXP - Operating Expense"/>
    <n v="83"/>
    <x v="1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6"/>
    <x v="1"/>
    <n v="2"/>
    <n v="2"/>
    <n v="34"/>
    <x v="7"/>
    <n v="26"/>
    <n v="47"/>
    <x v="5"/>
    <n v="2"/>
    <s v="2. EXP - Operating Expense"/>
    <n v="83"/>
    <x v="13"/>
    <n v="1335"/>
    <n v="494675.71"/>
    <n v="58429.78"/>
    <n v="48677.33"/>
    <n v="45172.88"/>
    <n v="46091.44"/>
    <n v="45389.62"/>
    <n v="47164.77"/>
    <n v="51398.6"/>
    <n v="45653.33"/>
    <n v="46576.69"/>
    <n v="0"/>
    <n v="0"/>
    <n v="0"/>
    <n v="52131.62"/>
    <n v="39964.99"/>
    <n v="43780.11"/>
    <n v="43780.11"/>
    <n v="41790.1"/>
    <n v="43609.25"/>
    <n v="44292.9"/>
    <n v="38019.67"/>
    <n v="37538.83"/>
    <n v="35275.760000000002"/>
    <n v="31824.6"/>
    <n v="42667.77"/>
    <n v="434554.44"/>
    <n v="384907.58"/>
    <s v="All Budget Divisions"/>
    <s v="BD-20 - Schools &amp; Libraries"/>
    <x v="3"/>
    <s v="USF"/>
    <s v="Employee Expenses"/>
    <s v="Compensation and Benefits"/>
    <n v="-49646.86"/>
    <s v="20-200-20.66000"/>
    <s v="200-Schools &amp; Libraries"/>
    <s v="200"/>
    <x v="13"/>
    <x v="3"/>
  </r>
  <r>
    <x v="6"/>
    <x v="12"/>
    <x v="6"/>
    <n v="2"/>
    <n v="2"/>
    <n v="52"/>
    <x v="10"/>
    <n v="26"/>
    <n v="59"/>
    <x v="2"/>
    <n v="2"/>
    <s v="2. EXP - Operating Expense"/>
    <n v="83"/>
    <x v="13"/>
    <n v="1651"/>
    <n v="20633.44298"/>
    <n v="0"/>
    <n v="0"/>
    <n v="0"/>
    <n v="0"/>
    <n v="0"/>
    <n v="0"/>
    <n v="0"/>
    <n v="0"/>
    <n v="0"/>
    <n v="0"/>
    <n v="0"/>
    <n v="0"/>
    <n v="3176.90922"/>
    <n v="1886.90922"/>
    <n v="1886.90922"/>
    <n v="2830.3638299999998"/>
    <n v="1886.90922"/>
    <n v="1886.90922"/>
    <n v="1886.90922"/>
    <n v="1886.90922"/>
    <n v="2037.65663"/>
    <n v="551.75905999999998"/>
    <n v="357.64945999999998"/>
    <n v="357.64945999999998"/>
    <n v="0"/>
    <n v="0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0"/>
    <x v="14"/>
    <x v="8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11"/>
    <x v="6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16"/>
    <x v="9"/>
    <n v="2"/>
    <n v="2"/>
    <n v="42"/>
    <x v="11"/>
    <n v="26"/>
    <n v="55"/>
    <x v="6"/>
    <n v="2"/>
    <s v="2. EXP - Operating Expense"/>
    <n v="39"/>
    <x v="2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9"/>
    <x v="12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295.18"/>
    <n v="0"/>
    <n v="386.94"/>
    <n v="386.94"/>
    <n v="386.94"/>
    <n v="386.94"/>
    <n v="877.35"/>
    <n v="824.89"/>
    <n v="824.89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5"/>
    <x v="20"/>
    <x v="13"/>
    <n v="2"/>
    <n v="2"/>
    <n v="46"/>
    <x v="3"/>
    <n v="26"/>
    <n v="59"/>
    <x v="2"/>
    <n v="2"/>
    <s v="2. EXP - Operating Expense"/>
    <n v="40"/>
    <x v="48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6"/>
    <x v="12"/>
    <x v="6"/>
    <n v="2"/>
    <n v="2"/>
    <n v="42"/>
    <x v="11"/>
    <n v="26"/>
    <n v="55"/>
    <x v="6"/>
    <n v="2"/>
    <s v="2. EXP - Operating Expense"/>
    <n v="29"/>
    <x v="4"/>
    <n v="1513"/>
    <n v="84262.921600000001"/>
    <n v="0"/>
    <n v="0"/>
    <n v="0"/>
    <n v="0"/>
    <n v="0"/>
    <n v="0"/>
    <n v="0"/>
    <n v="0"/>
    <n v="0"/>
    <n v="0"/>
    <n v="0"/>
    <n v="0"/>
    <n v="6481.7632000000003"/>
    <n v="6481.7632000000003"/>
    <n v="6481.7632000000003"/>
    <n v="9722.6448"/>
    <n v="6481.7632000000003"/>
    <n v="6481.7632000000003"/>
    <n v="6481.7632000000003"/>
    <n v="6481.7632000000003"/>
    <n v="9722.6448"/>
    <n v="6481.7632000000003"/>
    <n v="6481.7632000000003"/>
    <n v="6481.7632000000003"/>
    <n v="0"/>
    <n v="0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5"/>
    <x v="16"/>
    <x v="9"/>
    <n v="2"/>
    <n v="2"/>
    <n v="55"/>
    <x v="9"/>
    <n v="26"/>
    <n v="59"/>
    <x v="2"/>
    <n v="2"/>
    <s v="2. EXP - Operating Expense"/>
    <n v="30"/>
    <x v="39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0"/>
    <x v="0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13"/>
    <x v="7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4"/>
    <x v="9"/>
    <x v="1"/>
    <n v="2"/>
    <n v="2"/>
    <n v="50"/>
    <x v="0"/>
    <n v="26"/>
    <n v="47"/>
    <x v="5"/>
    <n v="2"/>
    <s v="2. EXP - Operating Expense"/>
    <n v="31"/>
    <x v="24"/>
    <n v="8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4"/>
    <x v="9"/>
    <x v="1"/>
    <n v="2"/>
    <n v="2"/>
    <n v="49"/>
    <x v="13"/>
    <n v="26"/>
    <n v="55"/>
    <x v="6"/>
    <n v="2"/>
    <s v="2. EXP - Operating Expense"/>
    <n v="31"/>
    <x v="24"/>
    <n v="9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5"/>
    <x v="15"/>
    <x v="5"/>
    <n v="2"/>
    <n v="2"/>
    <n v="46"/>
    <x v="3"/>
    <n v="26"/>
    <n v="59"/>
    <x v="2"/>
    <n v="2"/>
    <s v="2. EXP - Operating Expense"/>
    <n v="27"/>
    <x v="38"/>
    <n v="1265"/>
    <n v="43562.91"/>
    <n v="4034.56"/>
    <n v="4174.96"/>
    <n v="4096.25"/>
    <n v="4180.9799999999996"/>
    <n v="4116.07"/>
    <n v="4116.07"/>
    <n v="1477.99"/>
    <n v="3543.46"/>
    <n v="3670.99"/>
    <n v="3475.09"/>
    <n v="3285.33"/>
    <n v="3391.16"/>
    <n v="4034.56"/>
    <n v="4174.96"/>
    <n v="4096.25"/>
    <n v="4180.9799999999996"/>
    <n v="4116.07"/>
    <n v="4116.07"/>
    <n v="1477.99"/>
    <n v="3543.46"/>
    <n v="3670.99"/>
    <n v="3475.09"/>
    <n v="3285.33"/>
    <n v="3391.16"/>
    <n v="43562.91"/>
    <n v="43562.91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77"/>
    <n v="22386.21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612.02"/>
    <n v="1926.83"/>
    <n v="1759.28"/>
    <n v="1843.05"/>
    <n v="1843.05"/>
    <n v="1759.28"/>
    <n v="1926.83"/>
    <n v="11327.89"/>
    <n v="11327.89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3"/>
    <x v="3"/>
    <n v="2"/>
    <n v="2"/>
    <n v="42"/>
    <x v="11"/>
    <n v="26"/>
    <n v="55"/>
    <x v="6"/>
    <n v="2"/>
    <s v="2. EXP - Operating Expense"/>
    <n v="29"/>
    <x v="4"/>
    <n v="1332"/>
    <n v="30396.82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0"/>
    <n v="0"/>
    <n v="0"/>
    <n v="0"/>
    <n v="0"/>
    <n v="0"/>
    <n v="0"/>
    <n v="0"/>
    <n v="0"/>
    <n v="40970.74"/>
    <n v="30396.82"/>
    <s v="All Budget Divisions"/>
    <s v="CD-70 - Finance"/>
    <x v="1"/>
    <s v="USF"/>
    <s v="Employee Expenses"/>
    <s v="Compensation and Benefits"/>
    <n v="-10573.92"/>
    <s v="10-110-10.62306"/>
    <s v="110-Contributors"/>
    <s v="110"/>
    <x v="4"/>
    <x v="3"/>
  </r>
  <r>
    <x v="0"/>
    <x v="17"/>
    <x v="10"/>
    <n v="2"/>
    <n v="2"/>
    <n v="52"/>
    <x v="10"/>
    <n v="26"/>
    <n v="59"/>
    <x v="2"/>
    <n v="2"/>
    <s v="2. EXP - Operating Expense"/>
    <n v="29"/>
    <x v="4"/>
    <n v="1488"/>
    <n v="13922.94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2.44"/>
    <n v="1172.44"/>
    <n v="1119.1500000000001"/>
    <n v="1172.44"/>
    <n v="1225.73"/>
    <n v="1119.1500000000001"/>
    <n v="1172.44"/>
    <n v="1172.44"/>
    <n v="1119.1500000000001"/>
    <n v="1225.73"/>
    <n v="2251.83"/>
    <n v="2251.83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17"/>
    <x v="10"/>
    <n v="2"/>
    <n v="2"/>
    <n v="55"/>
    <x v="9"/>
    <n v="26"/>
    <n v="59"/>
    <x v="2"/>
    <n v="2"/>
    <s v="2. EXP - Operating Expense"/>
    <n v="29"/>
    <x v="4"/>
    <n v="1509"/>
    <n v="48406.83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4140.87"/>
    <n v="4140.87"/>
    <n v="3952.65"/>
    <n v="4140.87"/>
    <n v="4329.09"/>
    <n v="3952.65"/>
    <n v="4140.87"/>
    <n v="4140.87"/>
    <n v="3952.65"/>
    <n v="4329.09"/>
    <n v="7186.35"/>
    <n v="7186.35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0"/>
    <x v="19"/>
    <x v="12"/>
    <n v="2"/>
    <n v="2"/>
    <n v="53"/>
    <x v="16"/>
    <n v="26"/>
    <n v="55"/>
    <x v="6"/>
    <n v="2"/>
    <s v="2. EXP - Operating Expense"/>
    <n v="13"/>
    <x v="72"/>
    <n v="1396"/>
    <n v="226438.05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37017.32"/>
    <n v="37203.949999999997"/>
    <n v="0"/>
    <n v="0"/>
    <n v="0"/>
    <n v="0"/>
    <n v="0"/>
    <n v="226438.05"/>
    <n v="226438.05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5"/>
    <x v="15"/>
    <x v="5"/>
    <n v="2"/>
    <n v="2"/>
    <n v="35"/>
    <x v="12"/>
    <n v="26"/>
    <n v="48"/>
    <x v="7"/>
    <n v="2"/>
    <s v="2. EXP - Operating Expense"/>
    <n v="24"/>
    <x v="3"/>
    <n v="1118"/>
    <n v="78987.100000000006"/>
    <n v="6143.7"/>
    <n v="6580.9"/>
    <n v="5962.1"/>
    <n v="6631.9"/>
    <n v="5916.9"/>
    <n v="7789.5"/>
    <n v="6018.6"/>
    <n v="6906.5"/>
    <n v="6580.5"/>
    <n v="6899.5"/>
    <n v="7279.3"/>
    <n v="6277.7"/>
    <n v="6143.7"/>
    <n v="6580.9"/>
    <n v="5962.1"/>
    <n v="6631.9"/>
    <n v="5916.9"/>
    <n v="7789.5"/>
    <n v="6018.6"/>
    <n v="6906.5"/>
    <n v="6580.5"/>
    <n v="6899.5"/>
    <n v="7279.3"/>
    <n v="6277.7"/>
    <n v="78987.100000000006"/>
    <n v="78987.100000000006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5"/>
    <x v="20"/>
    <x v="13"/>
    <n v="2"/>
    <n v="2"/>
    <n v="46"/>
    <x v="3"/>
    <n v="26"/>
    <n v="59"/>
    <x v="2"/>
    <n v="2"/>
    <s v="2. EXP - Operating Expense"/>
    <n v="24"/>
    <x v="3"/>
    <n v="1271"/>
    <n v="1157.5383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69229999999999"/>
    <n v="184.15379999999999"/>
    <n v="192.92310000000001"/>
    <n v="201.69229999999999"/>
    <n v="175.38460000000001"/>
    <n v="201.6922999999999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11"/>
    <x v="6"/>
    <n v="2"/>
    <n v="2"/>
    <n v="52"/>
    <x v="10"/>
    <n v="26"/>
    <n v="59"/>
    <x v="2"/>
    <n v="2"/>
    <s v="2. EXP - Operating Expense"/>
    <n v="24"/>
    <x v="3"/>
    <n v="1452"/>
    <n v="25176.44"/>
    <n v="669"/>
    <n v="1308"/>
    <n v="173"/>
    <n v="1107"/>
    <n v="1218"/>
    <n v="660"/>
    <n v="716"/>
    <n v="410"/>
    <n v="528"/>
    <n v="0"/>
    <n v="0"/>
    <n v="0"/>
    <n v="2122.15"/>
    <n v="1929.23"/>
    <n v="2122.15"/>
    <n v="2122.15"/>
    <n v="2025.69"/>
    <n v="2122.15"/>
    <n v="2218.62"/>
    <n v="2025.69"/>
    <n v="2122.15"/>
    <n v="2122.15"/>
    <n v="2025.69"/>
    <n v="2218.62"/>
    <n v="6789"/>
    <n v="18809.98"/>
    <s v="All Budget Divisions"/>
    <s v="DA-30 - High Cost (DA)"/>
    <x v="4"/>
    <s v="USF"/>
    <s v="Employee Expenses"/>
    <s v="Compensation and Benefits"/>
    <n v="12020.98"/>
    <s v="90-902-30.62301"/>
    <s v="902-Business Relationship Management"/>
    <s v="902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5"/>
    <x v="15"/>
    <x v="5"/>
    <n v="2"/>
    <n v="2"/>
    <n v="36"/>
    <x v="14"/>
    <n v="26"/>
    <n v="49"/>
    <x v="10"/>
    <n v="2"/>
    <s v="2. EXP - Operating Expense"/>
    <n v="26"/>
    <x v="5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6"/>
    <x v="12"/>
    <x v="6"/>
    <n v="2"/>
    <n v="2"/>
    <n v="39"/>
    <x v="1"/>
    <n v="26"/>
    <n v="52"/>
    <x v="1"/>
    <n v="2"/>
    <s v="2. EXP - Operating Expense"/>
    <n v="146"/>
    <x v="5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0"/>
    <x v="0"/>
    <n v="2"/>
    <n v="2"/>
    <n v="37"/>
    <x v="5"/>
    <n v="26"/>
    <n v="50"/>
    <x v="0"/>
    <n v="3"/>
    <s v="4. USAC_DEBIT - USAC Administration (Debit to SM)"/>
    <n v="120"/>
    <x v="73"/>
    <n v="1346"/>
    <n v="5765654.8300000001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82594.13"/>
    <n v="505675.42"/>
    <n v="466818.43"/>
    <n v="484823.1"/>
    <n v="455328.74"/>
    <n v="488381.86"/>
    <n v="501110.25"/>
    <n v="4320833.9800000004"/>
    <n v="4320833.9800000004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6"/>
    <x v="1"/>
    <n v="2"/>
    <n v="2"/>
    <n v="37"/>
    <x v="5"/>
    <n v="26"/>
    <n v="50"/>
    <x v="0"/>
    <n v="3"/>
    <s v="4. USAC_DEBIT - USAC Administration (Debit to SM)"/>
    <n v="124"/>
    <x v="63"/>
    <n v="1346"/>
    <n v="61700.97"/>
    <n v="5644.99"/>
    <n v="5806.33"/>
    <n v="5542.04"/>
    <n v="5449.69"/>
    <n v="6346.96"/>
    <n v="9503.18"/>
    <n v="5995.28"/>
    <n v="4835.4399999999996"/>
    <n v="5968.15"/>
    <n v="0"/>
    <n v="0"/>
    <n v="0"/>
    <n v="5670.77"/>
    <n v="5602.95"/>
    <n v="5192.34"/>
    <n v="5313.56"/>
    <n v="5155.33"/>
    <n v="5331.32"/>
    <n v="5081.63"/>
    <n v="5398.36"/>
    <n v="4755.17"/>
    <n v="4867.45"/>
    <n v="4624.12"/>
    <n v="4707.97"/>
    <n v="55092.06"/>
    <n v="47501.43"/>
    <s v="All Budget Divisions"/>
    <s v="BD-50 - Rural Health Care"/>
    <x v="2"/>
    <s v="USF"/>
    <s v="Allocations"/>
    <s v="Allocations"/>
    <n v="-7590.63"/>
    <s v="50-500-50.90233"/>
    <s v="500-Rural Health Care"/>
    <s v="500"/>
    <x v="63"/>
    <x v="0"/>
  </r>
  <r>
    <x v="0"/>
    <x v="6"/>
    <x v="1"/>
    <n v="2"/>
    <n v="2"/>
    <n v="36"/>
    <x v="14"/>
    <n v="26"/>
    <n v="49"/>
    <x v="10"/>
    <n v="3"/>
    <s v="4. USAC_DEBIT - USAC Administration (Debit to SM)"/>
    <n v="125"/>
    <x v="64"/>
    <n v="1341"/>
    <n v="7814.39"/>
    <n v="239.57"/>
    <n v="233.12"/>
    <n v="473.03"/>
    <n v="280.45"/>
    <n v="194.75"/>
    <n v="135.31"/>
    <n v="204.93"/>
    <n v="267.89"/>
    <n v="185.47"/>
    <n v="0"/>
    <n v="0"/>
    <n v="0"/>
    <n v="619"/>
    <n v="332.47"/>
    <n v="525.22"/>
    <n v="1138.77"/>
    <n v="659.01"/>
    <n v="1158.19"/>
    <n v="306.89"/>
    <n v="348.33"/>
    <n v="923.99"/>
    <n v="643.86"/>
    <n v="395.93"/>
    <n v="762.73"/>
    <n v="2214.52"/>
    <n v="6011.87"/>
    <s v="All Budget Divisions"/>
    <s v="BD-40 - Lifeline"/>
    <x v="5"/>
    <s v="USF"/>
    <s v="Allocations"/>
    <s v="Allocations"/>
    <n v="3797.35"/>
    <s v="40-400-40.90240"/>
    <s v="400-Lifeline"/>
    <s v="400"/>
    <x v="64"/>
    <x v="0"/>
  </r>
  <r>
    <x v="0"/>
    <x v="11"/>
    <x v="6"/>
    <n v="2"/>
    <n v="2"/>
    <n v="35"/>
    <x v="12"/>
    <n v="26"/>
    <n v="48"/>
    <x v="7"/>
    <n v="2"/>
    <s v="2. EXP - Operating Expense"/>
    <n v="133"/>
    <x v="74"/>
    <n v="1340"/>
    <n v="516317.04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43026.42"/>
    <n v="43026.42"/>
    <n v="43026.42"/>
    <n v="43026.42"/>
    <n v="43026.42"/>
    <n v="43026.42"/>
    <n v="43026.42"/>
    <n v="43026.42"/>
    <n v="43026.42"/>
    <n v="43026.42"/>
    <n v="43026.42"/>
    <n v="43026.42"/>
    <n v="415624.61"/>
    <n v="387237.78"/>
    <s v="All Budget Divisions"/>
    <s v="BD-30 - High Cost"/>
    <x v="4"/>
    <s v="USF"/>
    <s v="Professional Services"/>
    <s v="Other Professional Services"/>
    <n v="-28386.83"/>
    <s v="30-300-30.99000"/>
    <s v="300-High Cost"/>
    <s v="300"/>
    <x v="74"/>
    <x v="9"/>
  </r>
  <r>
    <x v="0"/>
    <x v="13"/>
    <x v="7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1"/>
    <x v="6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4"/>
    <x v="8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5"/>
    <x v="4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7"/>
    <x v="5"/>
    <n v="2"/>
    <n v="2"/>
    <n v="36"/>
    <x v="14"/>
    <n v="26"/>
    <n v="49"/>
    <x v="10"/>
    <n v="2"/>
    <s v="2. EXP - Operating Expense"/>
    <n v="110"/>
    <x v="4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3"/>
    <x v="3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4"/>
    <x v="9"/>
    <x v="1"/>
    <n v="2"/>
    <n v="2"/>
    <n v="34"/>
    <x v="7"/>
    <n v="26"/>
    <n v="47"/>
    <x v="5"/>
    <n v="3"/>
    <s v="4. USAC_DEBIT - USAC Administration (Debit to SM)"/>
    <n v="120"/>
    <x v="73"/>
    <n v="892"/>
    <n v="16152829.8992"/>
    <n v="1352374.76"/>
    <n v="1234589.42"/>
    <n v="1246418.3999999999"/>
    <n v="1270267.74"/>
    <n v="1328671.6399999999"/>
    <n v="1158677.8500000001"/>
    <n v="1339620.03"/>
    <n v="1294663.48"/>
    <n v="1243669.03"/>
    <n v="1374780.88"/>
    <n v="1262601.1000000001"/>
    <n v="1790674.96"/>
    <n v="1382167.0223999999"/>
    <n v="1261616.1993"/>
    <n v="1261616.1993"/>
    <n v="1321891.6107999999"/>
    <n v="1382167.0223999999"/>
    <n v="1201340.7878"/>
    <n v="1382167.0223999999"/>
    <n v="1321891.6107999999"/>
    <n v="1261616.1993"/>
    <n v="1382167.0223999999"/>
    <n v="1384820.6170000001"/>
    <n v="1609368.5852999999"/>
    <n v="15897009.289999999"/>
    <n v="16152829.8992"/>
    <s v="All Budget Divisions"/>
    <s v="BD-20 - Schools &amp; Libraries"/>
    <x v="3"/>
    <s v="USF"/>
    <s v="Allocations"/>
    <s v="Allocations"/>
    <n v="255820.60920000001"/>
    <s v="20-200-20.90110"/>
    <s v="200-Schools &amp; Libraries"/>
    <s v="200"/>
    <x v="73"/>
    <x v="0"/>
  </r>
  <r>
    <x v="0"/>
    <x v="18"/>
    <x v="11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0"/>
    <x v="0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18"/>
    <x v="11"/>
    <n v="2"/>
    <n v="2"/>
    <n v="40"/>
    <x v="4"/>
    <n v="26"/>
    <n v="53"/>
    <x v="3"/>
    <n v="2"/>
    <s v="2. EXP - Operating Expense"/>
    <n v="100"/>
    <x v="18"/>
    <n v="1378"/>
    <n v="3730905.19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86066.86"/>
    <n v="314673.53999999998"/>
    <n v="314673.53999999998"/>
    <n v="300370.2"/>
    <n v="314673.53999999998"/>
    <n v="328976.89"/>
    <n v="300370.2"/>
    <n v="314673.53999999998"/>
    <n v="314673.53999999998"/>
    <n v="300370.2"/>
    <n v="328976.89"/>
    <n v="312406.25"/>
    <n v="312406.25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1"/>
    <x v="1"/>
    <x v="1"/>
    <n v="2"/>
    <n v="2"/>
    <n v="36"/>
    <x v="14"/>
    <n v="26"/>
    <n v="49"/>
    <x v="10"/>
    <n v="2"/>
    <s v="2. EXP - Operating Expense"/>
    <n v="104"/>
    <x v="54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5"/>
    <x v="5"/>
    <n v="2"/>
    <n v="2"/>
    <n v="46"/>
    <x v="3"/>
    <n v="26"/>
    <n v="59"/>
    <x v="2"/>
    <n v="2"/>
    <s v="2. EXP - Operating Expense"/>
    <n v="104"/>
    <x v="5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7"/>
    <x v="5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5"/>
    <x v="4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7"/>
    <x v="10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7"/>
    <x v="10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245950.6"/>
    <n v="245950.6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0"/>
    <x v="0"/>
    <n v="2"/>
    <n v="2"/>
    <n v="43"/>
    <x v="21"/>
    <n v="26"/>
    <n v="56"/>
    <x v="12"/>
    <n v="2"/>
    <s v="2. EXP - Operating Expense"/>
    <n v="83"/>
    <x v="13"/>
    <n v="1410"/>
    <n v="146974.16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587.98"/>
    <n v="13825.54"/>
    <n v="12260.01"/>
    <n v="12461.41"/>
    <n v="10440.459999999999"/>
    <n v="8945.7900000000009"/>
    <n v="12252.24"/>
    <n v="115335.67"/>
    <n v="115335.67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18"/>
    <x v="11"/>
    <n v="2"/>
    <n v="2"/>
    <n v="45"/>
    <x v="6"/>
    <n v="26"/>
    <n v="58"/>
    <x v="4"/>
    <n v="2"/>
    <s v="2. EXP - Operating Expense"/>
    <n v="83"/>
    <x v="13"/>
    <n v="1431"/>
    <n v="159313.37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2400.73"/>
    <n v="13632.69"/>
    <n v="13632.69"/>
    <n v="13013.02"/>
    <n v="13632.69"/>
    <n v="14252.35"/>
    <n v="13013.02"/>
    <n v="13173.98"/>
    <n v="11094.51"/>
    <n v="9963.32"/>
    <n v="13554.86"/>
    <n v="17949.509999999998"/>
    <n v="17949.509999999998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3"/>
    <x v="8"/>
    <x v="1"/>
    <n v="2"/>
    <n v="2"/>
    <n v="46"/>
    <x v="3"/>
    <n v="26"/>
    <n v="59"/>
    <x v="2"/>
    <n v="2"/>
    <s v="2. EXP - Operating Expense"/>
    <n v="97"/>
    <x v="16"/>
    <n v="812"/>
    <n v="0"/>
    <n v="0"/>
    <n v="189.22"/>
    <n v="387.25"/>
    <n v="468.45"/>
    <n v="3545.16"/>
    <n v="220"/>
    <n v="1486.78"/>
    <n v="363.7"/>
    <n v="1068.45"/>
    <n v="716.3"/>
    <n v="1239.8499999999999"/>
    <n v="842.29"/>
    <n v="0"/>
    <n v="0"/>
    <n v="0"/>
    <n v="0"/>
    <n v="0"/>
    <n v="0"/>
    <n v="0"/>
    <n v="0"/>
    <n v="0"/>
    <n v="0"/>
    <n v="0"/>
    <n v="0"/>
    <n v="10527.45"/>
    <n v="0"/>
    <s v="All Budget Divisions"/>
    <s v="CD-90 - Information Technology"/>
    <x v="1"/>
    <s v="USF"/>
    <s v="Employee Expenses"/>
    <s v="Travel"/>
    <n v="-10527.45"/>
    <s v="90-900-90.66800"/>
    <s v="900-IT Senior Management"/>
    <s v="900"/>
    <x v="16"/>
    <x v="7"/>
  </r>
  <r>
    <x v="0"/>
    <x v="19"/>
    <x v="12"/>
    <n v="2"/>
    <n v="2"/>
    <n v="54"/>
    <x v="15"/>
    <n v="26"/>
    <n v="59"/>
    <x v="2"/>
    <n v="2"/>
    <s v="2. EXP - Operating Expense"/>
    <n v="29"/>
    <x v="4"/>
    <n v="1507"/>
    <n v="117797.03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11498.5"/>
    <n v="6374.3"/>
    <n v="9270.0499999999993"/>
    <n v="9711.48"/>
    <n v="9711.48"/>
    <n v="9270.0499999999993"/>
    <n v="10152.91"/>
    <n v="69681.06"/>
    <n v="69681.06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0"/>
    <x v="14"/>
    <x v="8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2"/>
    <x v="4"/>
    <x v="1"/>
    <n v="2"/>
    <n v="2"/>
    <n v="49"/>
    <x v="13"/>
    <n v="26"/>
    <n v="49"/>
    <x v="10"/>
    <n v="2"/>
    <s v="2. EXP - Operating Expense"/>
    <n v="31"/>
    <x v="24"/>
    <n v="240"/>
    <n v="0"/>
    <n v="0"/>
    <n v="0"/>
    <n v="0"/>
    <n v="0"/>
    <n v="0"/>
    <n v="0"/>
    <n v="0"/>
    <n v="0"/>
    <n v="0"/>
    <n v="71.62"/>
    <n v="1139.28"/>
    <n v="4648.4799999999996"/>
    <n v="0"/>
    <n v="0"/>
    <n v="0"/>
    <n v="0"/>
    <n v="0"/>
    <n v="0"/>
    <n v="0"/>
    <n v="0"/>
    <n v="0"/>
    <n v="0"/>
    <n v="0"/>
    <n v="0"/>
    <n v="5859.38"/>
    <n v="0"/>
    <s v="All Budget Divisions"/>
    <s v="CD-42 - ACP (FCC Appropriated Program; formerly EBB)"/>
    <x v="0"/>
    <s v="FCC"/>
    <s v="Employee Expenses"/>
    <s v="Compensation and Benefits"/>
    <n v="-5859.38"/>
    <s v="40-403-42.62308"/>
    <s v="403-ACP (FCC Appropriated Program; formerly EBB)"/>
    <s v="403"/>
    <x v="24"/>
    <x v="0"/>
  </r>
  <r>
    <x v="3"/>
    <x v="8"/>
    <x v="1"/>
    <n v="2"/>
    <n v="2"/>
    <n v="46"/>
    <x v="3"/>
    <n v="26"/>
    <n v="59"/>
    <x v="2"/>
    <n v="2"/>
    <s v="2. EXP - Operating Expense"/>
    <n v="32"/>
    <x v="47"/>
    <n v="823"/>
    <n v="0"/>
    <n v="-5595.21"/>
    <n v="-6632.86"/>
    <n v="-11530.8"/>
    <n v="952.42"/>
    <n v="-9279.48"/>
    <n v="-5101.42"/>
    <n v="-15538.13"/>
    <n v="-8877.7000000000007"/>
    <n v="491.72"/>
    <n v="4754.0600000000004"/>
    <n v="103.56"/>
    <n v="-425.75"/>
    <n v="0"/>
    <n v="0"/>
    <n v="0"/>
    <n v="0"/>
    <n v="0"/>
    <n v="0"/>
    <n v="0"/>
    <n v="0"/>
    <n v="0"/>
    <n v="0"/>
    <n v="0"/>
    <n v="0"/>
    <n v="-56679.59"/>
    <n v="0"/>
    <s v="All Budget Divisions"/>
    <s v="CD-90 - Information Technology"/>
    <x v="1"/>
    <s v="USF"/>
    <s v="Employee Expenses"/>
    <s v="Compensation and Benefits"/>
    <n v="56679.59"/>
    <s v="90-902-90.62309"/>
    <s v="902-Business Relationship Management"/>
    <s v="902"/>
    <x v="47"/>
    <x v="0"/>
  </r>
  <r>
    <x v="0"/>
    <x v="0"/>
    <x v="0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5"/>
    <x v="20"/>
    <x v="13"/>
    <n v="2"/>
    <n v="2"/>
    <n v="46"/>
    <x v="3"/>
    <n v="26"/>
    <n v="59"/>
    <x v="2"/>
    <n v="2"/>
    <s v="2. EXP - Operating Expense"/>
    <n v="44"/>
    <x v="5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4"/>
    <x v="9"/>
    <x v="1"/>
    <n v="2"/>
    <n v="2"/>
    <n v="46"/>
    <x v="3"/>
    <n v="26"/>
    <n v="59"/>
    <x v="2"/>
    <n v="2"/>
    <s v="2. EXP - Operating Expense"/>
    <n v="27"/>
    <x v="38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15"/>
    <x v="5"/>
    <n v="2"/>
    <n v="2"/>
    <n v="33"/>
    <x v="20"/>
    <n v="26"/>
    <n v="55"/>
    <x v="6"/>
    <n v="2"/>
    <s v="2. EXP - Operating Expense"/>
    <n v="27"/>
    <x v="38"/>
    <n v="1110"/>
    <n v="8099.72"/>
    <n v="837.27"/>
    <n v="890.65"/>
    <n v="860.74"/>
    <n v="882.4"/>
    <n v="859.31"/>
    <n v="859.31"/>
    <n v="-249.14"/>
    <n v="706.59"/>
    <n v="706.59"/>
    <n v="582"/>
    <n v="582"/>
    <n v="582"/>
    <n v="837.27"/>
    <n v="890.65"/>
    <n v="860.74"/>
    <n v="882.4"/>
    <n v="859.31"/>
    <n v="859.31"/>
    <n v="-249.14"/>
    <n v="706.59"/>
    <n v="706.59"/>
    <n v="582"/>
    <n v="582"/>
    <n v="582"/>
    <n v="8099.72"/>
    <n v="8099.72"/>
    <s v="All Budget Divisions"/>
    <s v="CD-10 - Contributors/499"/>
    <x v="1"/>
    <s v="USF"/>
    <s v="Employee Expenses"/>
    <s v="Compensation and Benefits"/>
    <n v="0"/>
    <s v="10-110-10.62304"/>
    <s v="110-Contributors"/>
    <s v="110"/>
    <x v="38"/>
    <x v="3"/>
  </r>
  <r>
    <x v="0"/>
    <x v="11"/>
    <x v="6"/>
    <n v="2"/>
    <n v="2"/>
    <n v="45"/>
    <x v="6"/>
    <n v="26"/>
    <n v="58"/>
    <x v="4"/>
    <n v="2"/>
    <s v="2. EXP - Operating Expense"/>
    <n v="27"/>
    <x v="38"/>
    <n v="1426"/>
    <n v="4373.08"/>
    <n v="352.74"/>
    <n v="363.19"/>
    <n v="357.25"/>
    <n v="357.25"/>
    <n v="357.25"/>
    <n v="357.25"/>
    <n v="357.25"/>
    <n v="357.25"/>
    <n v="359.73"/>
    <n v="0"/>
    <n v="0"/>
    <n v="0"/>
    <n v="368.61"/>
    <n v="335.1"/>
    <n v="368.61"/>
    <n v="368.61"/>
    <n v="351.86"/>
    <n v="368.61"/>
    <n v="385.37"/>
    <n v="351.86"/>
    <n v="368.61"/>
    <n v="368.61"/>
    <n v="351.86"/>
    <n v="385.37"/>
    <n v="3219.16"/>
    <n v="3267.24"/>
    <s v="All Budget Divisions"/>
    <s v="CD-80 - Audit and Assurance"/>
    <x v="1"/>
    <s v="USF"/>
    <s v="Employee Expenses"/>
    <s v="Compensation and Benefits"/>
    <n v="48.08"/>
    <s v="80-801-80.62304"/>
    <s v="801-Corporate Assurance"/>
    <s v="801"/>
    <x v="38"/>
    <x v="3"/>
  </r>
  <r>
    <x v="3"/>
    <x v="8"/>
    <x v="1"/>
    <n v="2"/>
    <n v="2"/>
    <n v="33"/>
    <x v="20"/>
    <n v="26"/>
    <n v="55"/>
    <x v="6"/>
    <n v="2"/>
    <s v="2. EXP - Operating Expense"/>
    <n v="29"/>
    <x v="4"/>
    <n v="668"/>
    <n v="0"/>
    <n v="10259.16"/>
    <n v="8533.61"/>
    <n v="10799.4"/>
    <n v="8588.61"/>
    <n v="4073.88"/>
    <n v="10991.6"/>
    <n v="10230.219999999999"/>
    <n v="11850.22"/>
    <n v="10378.35"/>
    <n v="10564.53"/>
    <n v="10307.98"/>
    <n v="15390.97"/>
    <n v="0"/>
    <n v="0"/>
    <n v="0"/>
    <n v="0"/>
    <n v="0"/>
    <n v="0"/>
    <n v="0"/>
    <n v="0"/>
    <n v="0"/>
    <n v="0"/>
    <n v="0"/>
    <n v="0"/>
    <n v="121968.53"/>
    <n v="0"/>
    <s v="All Budget Divisions"/>
    <s v="CD-10 - Contributors/499"/>
    <x v="1"/>
    <s v="USF"/>
    <s v="Employee Expenses"/>
    <s v="Compensation and Benefits"/>
    <n v="-121968.53"/>
    <s v="10-110-10.62306"/>
    <s v="110-Contributors"/>
    <s v="110"/>
    <x v="4"/>
    <x v="3"/>
  </r>
  <r>
    <x v="0"/>
    <x v="19"/>
    <x v="12"/>
    <n v="2"/>
    <n v="2"/>
    <n v="39"/>
    <x v="1"/>
    <n v="26"/>
    <n v="52"/>
    <x v="1"/>
    <n v="2"/>
    <s v="2. EXP - Operating Expense"/>
    <n v="29"/>
    <x v="4"/>
    <n v="1369"/>
    <n v="11546.97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191.41"/>
    <n v="287.11"/>
    <n v="2003.92"/>
    <n v="2099.34"/>
    <n v="2099.34"/>
    <n v="2003.92"/>
    <n v="2194.7600000000002"/>
    <n v="1145.69"/>
    <n v="1145.69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0"/>
    <x v="0"/>
    <x v="0"/>
    <n v="2"/>
    <n v="2"/>
    <n v="42"/>
    <x v="11"/>
    <n v="26"/>
    <n v="55"/>
    <x v="6"/>
    <n v="2"/>
    <s v="2. EXP - Operating Expense"/>
    <n v="29"/>
    <x v="4"/>
    <n v="1406"/>
    <n v="13116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16"/>
    <x v="9"/>
    <n v="2"/>
    <n v="2"/>
    <n v="42"/>
    <x v="11"/>
    <n v="26"/>
    <n v="55"/>
    <x v="6"/>
    <n v="2"/>
    <s v="2. EXP - Operating Expense"/>
    <n v="2"/>
    <x v="103"/>
    <n v="1193"/>
    <n v="-131213.96"/>
    <n v="-10548.64"/>
    <n v="-13530.87"/>
    <n v="-13294.53"/>
    <n v="-15275.96"/>
    <n v="-11871.32"/>
    <n v="-12339.16"/>
    <n v="-14307.68"/>
    <n v="-10801.96"/>
    <n v="-15115.3"/>
    <n v="-14128.54"/>
    <n v="-12913.2"/>
    <n v="-9904.1"/>
    <n v="-10548.64"/>
    <n v="-13530.87"/>
    <n v="-13294.53"/>
    <n v="-15275.96"/>
    <n v="-11871.32"/>
    <n v="-12339.16"/>
    <n v="-14307.68"/>
    <n v="-10801.96"/>
    <n v="-15115.3"/>
    <n v="-14128.54"/>
    <n v="0"/>
    <n v="0"/>
    <n v="-154031.26"/>
    <n v="-131213.96"/>
    <s v="All Budget Divisions"/>
    <s v="CD-70 - Finance"/>
    <x v="1"/>
    <s v="USF"/>
    <s v="General and Administrative"/>
    <s v="Telecommunications and Other Expenses"/>
    <n v="22817.3"/>
    <s v="70-700-70.40100"/>
    <s v="700-Finance"/>
    <s v="700"/>
    <x v="103"/>
    <x v="0"/>
  </r>
  <r>
    <x v="5"/>
    <x v="16"/>
    <x v="9"/>
    <n v="2"/>
    <n v="2"/>
    <n v="46"/>
    <x v="3"/>
    <n v="26"/>
    <n v="59"/>
    <x v="2"/>
    <n v="2"/>
    <s v="2. EXP - Operating Expense"/>
    <n v="16"/>
    <x v="1"/>
    <n v="1287"/>
    <n v="301513.55"/>
    <n v="45973.2"/>
    <n v="42153.8"/>
    <n v="44855.199999999997"/>
    <n v="44855.199999999997"/>
    <n v="34655.4"/>
    <n v="22360"/>
    <n v="13975"/>
    <n v="33120.75"/>
    <n v="140385.01"/>
    <n v="176593.98"/>
    <n v="54086.51"/>
    <n v="57701.919999999998"/>
    <n v="45973.2"/>
    <n v="42153.8"/>
    <n v="44855.199999999997"/>
    <n v="44855.199999999997"/>
    <n v="34655.4"/>
    <n v="22360"/>
    <n v="13975"/>
    <n v="33120.75"/>
    <n v="140385.01"/>
    <n v="176593.98"/>
    <n v="-297413.99"/>
    <n v="0"/>
    <n v="710715.97"/>
    <n v="301513.55"/>
    <s v="All Budget Divisions"/>
    <s v="CD-90 - Information Technology"/>
    <x v="1"/>
    <s v="USF"/>
    <s v="Professional Services"/>
    <s v="Contract Labor"/>
    <n v="-409202.42"/>
    <s v="90-910-90.61400"/>
    <s v="910-Enterprise Technology Development"/>
    <s v="910"/>
    <x v="1"/>
    <x v="1"/>
  </r>
  <r>
    <x v="0"/>
    <x v="3"/>
    <x v="3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0"/>
    <x v="0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0"/>
    <x v="0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6"/>
    <x v="1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7"/>
    <x v="10"/>
    <n v="2"/>
    <n v="2"/>
    <n v="36"/>
    <x v="14"/>
    <n v="26"/>
    <n v="49"/>
    <x v="10"/>
    <n v="3"/>
    <s v="4. USAC_DEBIT - USAC Administration (Debit to SM)"/>
    <n v="126"/>
    <x v="53"/>
    <n v="1341"/>
    <n v="7218314.3700000001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613919.05000000005"/>
    <n v="633046.18000000005"/>
    <n v="506098.56"/>
    <n v="563999.03"/>
    <n v="493747.38"/>
    <n v="618441.88"/>
    <n v="582613.29"/>
    <n v="663710.04"/>
    <n v="600470.31999999995"/>
    <n v="962115.13"/>
    <n v="980153.51"/>
    <n v="980153.51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14"/>
    <x v="8"/>
    <n v="2"/>
    <n v="2"/>
    <n v="46"/>
    <x v="3"/>
    <n v="26"/>
    <n v="59"/>
    <x v="2"/>
    <n v="6"/>
    <s v="X00000 - Capital Expenses"/>
    <n v="137"/>
    <x v="43"/>
    <n v="1477"/>
    <n v="2579613.75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28951.26"/>
    <n v="23614.18"/>
    <n v="1737.08"/>
    <n v="152800.85999999999"/>
    <n v="890090.33"/>
    <n v="843290.33"/>
    <n v="43290.37"/>
    <n v="650141.86"/>
    <n v="650141.86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13"/>
    <x v="7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1"/>
    <x v="6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2"/>
    <x v="2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4"/>
    <x v="9"/>
    <x v="1"/>
    <n v="2"/>
    <n v="2"/>
    <n v="53"/>
    <x v="16"/>
    <n v="26"/>
    <n v="59"/>
    <x v="2"/>
    <n v="2"/>
    <s v="2. EXP - Operating Expense"/>
    <n v="108"/>
    <x v="30"/>
    <n v="1082"/>
    <n v="-109846.73850000001"/>
    <n v="0"/>
    <n v="0"/>
    <n v="0"/>
    <n v="0"/>
    <n v="0"/>
    <n v="0"/>
    <n v="0"/>
    <n v="0"/>
    <n v="0"/>
    <n v="0"/>
    <n v="0"/>
    <n v="0"/>
    <n v="-9643.0342999999993"/>
    <n v="-8804.5095999999994"/>
    <n v="-8804.5095999999994"/>
    <n v="-9223.7718999999997"/>
    <n v="-9643.0342999999993"/>
    <n v="-8385.2471999999998"/>
    <n v="-9643.0342999999993"/>
    <n v="-9223.7718999999997"/>
    <n v="-8804.5095999999994"/>
    <n v="-9643.0342999999993"/>
    <n v="-8804.5095999999994"/>
    <n v="-9223.7718999999997"/>
    <n v="0"/>
    <n v="-109846.73850000001"/>
    <s v="All Budget Divisions"/>
    <s v="DA-40 - Lifeline (DA)"/>
    <x v="5"/>
    <s v="USF"/>
    <s v="Employee Expenses"/>
    <s v="Compensation and Benefits"/>
    <n v="-109846.73850000001"/>
    <s v="90-917-40.68009"/>
    <s v="917-IT Lifeline Support"/>
    <s v="917"/>
    <x v="30"/>
    <x v="0"/>
  </r>
  <r>
    <x v="0"/>
    <x v="0"/>
    <x v="0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0"/>
    <x v="0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8"/>
    <x v="11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5"/>
    <x v="16"/>
    <x v="9"/>
    <n v="2"/>
    <n v="2"/>
    <n v="43"/>
    <x v="21"/>
    <n v="26"/>
    <n v="56"/>
    <x v="12"/>
    <n v="2"/>
    <s v="2. EXP - Operating Expense"/>
    <n v="98"/>
    <x v="17"/>
    <n v="1211"/>
    <n v="363.45"/>
    <n v="0"/>
    <n v="0"/>
    <n v="0"/>
    <n v="363.45"/>
    <n v="0"/>
    <n v="0"/>
    <n v="0"/>
    <n v="0"/>
    <n v="0"/>
    <n v="0"/>
    <n v="0"/>
    <n v="0"/>
    <n v="0"/>
    <n v="0"/>
    <n v="0"/>
    <n v="363.45"/>
    <n v="0"/>
    <n v="0"/>
    <n v="0"/>
    <n v="0"/>
    <n v="0"/>
    <n v="0"/>
    <n v="0"/>
    <n v="0"/>
    <n v="363.45"/>
    <n v="363.45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2"/>
    <x v="2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1"/>
    <x v="1"/>
    <x v="1"/>
    <n v="2"/>
    <n v="2"/>
    <n v="38"/>
    <x v="18"/>
    <n v="26"/>
    <n v="51"/>
    <x v="8"/>
    <n v="2"/>
    <s v="2. EXP - Operating Expense"/>
    <n v="100"/>
    <x v="18"/>
    <n v="474"/>
    <n v="529515.58400000003"/>
    <n v="39315.589999999997"/>
    <n v="37970.620000000003"/>
    <n v="35256.94"/>
    <n v="32618.59"/>
    <n v="34078.11"/>
    <n v="34887.4"/>
    <n v="33110.78"/>
    <n v="35595.07"/>
    <n v="33354.839999999997"/>
    <n v="32968.01"/>
    <n v="32989.629999999997"/>
    <n v="33028.410000000003"/>
    <n v="42768.566400000003"/>
    <n v="40731.968000000001"/>
    <n v="46841.763200000001"/>
    <n v="42768.566400000003"/>
    <n v="44805.164799999999"/>
    <n v="44805.164799999999"/>
    <n v="42768.566400000003"/>
    <n v="46841.763200000001"/>
    <n v="44805.164799999999"/>
    <n v="42768.566400000003"/>
    <n v="44805.164799999999"/>
    <n v="44805.164799999999"/>
    <n v="415173.99"/>
    <n v="529515.58400000003"/>
    <s v="All Budget Divisions"/>
    <s v="CD-60 - Chief Executive Office"/>
    <x v="1"/>
    <s v="USF"/>
    <s v="Employee Expenses"/>
    <s v="Compensation and Benefits"/>
    <n v="114341.594"/>
    <s v="60-600-60.68000"/>
    <s v="600-Chief Executive Office"/>
    <s v="600"/>
    <x v="18"/>
    <x v="3"/>
  </r>
  <r>
    <x v="4"/>
    <x v="9"/>
    <x v="1"/>
    <n v="2"/>
    <n v="2"/>
    <n v="46"/>
    <x v="3"/>
    <n v="26"/>
    <n v="59"/>
    <x v="2"/>
    <n v="2"/>
    <s v="2. EXP - Operating Expense"/>
    <n v="100"/>
    <x v="18"/>
    <n v="1044"/>
    <n v="4266962.392"/>
    <n v="450608.74"/>
    <n v="412076.63"/>
    <n v="411288.05"/>
    <n v="428745.12"/>
    <n v="457068.64"/>
    <n v="416792.69"/>
    <n v="482023.52"/>
    <n v="463086"/>
    <n v="443867.76"/>
    <n v="491236.43"/>
    <n v="441550.25"/>
    <n v="463256.18"/>
    <n v="374580.66800000001"/>
    <n v="342008.43599999999"/>
    <n v="342008.43599999999"/>
    <n v="358294.55200000003"/>
    <n v="374580.66800000001"/>
    <n v="325722.32"/>
    <n v="374580.66800000001"/>
    <n v="358294.55200000003"/>
    <n v="342008.43599999999"/>
    <n v="374580.66800000001"/>
    <n v="342008.43599999999"/>
    <n v="358294.55200000003"/>
    <n v="5361600.01"/>
    <n v="4266962.392"/>
    <s v="All Budget Divisions"/>
    <s v="CD-90 - Information Technology"/>
    <x v="1"/>
    <s v="USF"/>
    <s v="Employee Expenses"/>
    <s v="Compensation and Benefits"/>
    <n v="-1094637.618"/>
    <s v="90-902-90.68000"/>
    <s v="902-Business Relationship Management"/>
    <s v="902"/>
    <x v="18"/>
    <x v="3"/>
  </r>
  <r>
    <x v="5"/>
    <x v="10"/>
    <x v="1"/>
    <n v="2"/>
    <n v="2"/>
    <n v="47"/>
    <x v="2"/>
    <n v="26"/>
    <n v="60"/>
    <x v="9"/>
    <n v="2"/>
    <s v="2. EXP - Operating Expense"/>
    <n v="100"/>
    <x v="18"/>
    <n v="1324"/>
    <n v="1992390.48"/>
    <n v="175493.55"/>
    <n v="147095.24"/>
    <n v="153935.38"/>
    <n v="154608.18"/>
    <n v="154102.26"/>
    <n v="149327.63"/>
    <n v="170526.44"/>
    <n v="154450"/>
    <n v="161804.76"/>
    <n v="168634.53"/>
    <n v="147270.24"/>
    <n v="169874.02"/>
    <n v="175574.64"/>
    <n v="152673.60000000001"/>
    <n v="160307.28"/>
    <n v="167940.96"/>
    <n v="167940.96"/>
    <n v="160307.28"/>
    <n v="175574.64"/>
    <n v="160307.28"/>
    <n v="167940.96"/>
    <n v="175574.64"/>
    <n v="152673.60000000001"/>
    <n v="175574.64"/>
    <n v="1907122.23"/>
    <n v="1992390.48"/>
    <s v="All Budget Divisions"/>
    <s v="CD-93 - Human Resources"/>
    <x v="1"/>
    <s v="USF"/>
    <s v="Employee Expenses"/>
    <s v="Compensation and Benefits"/>
    <n v="85268.25"/>
    <s v="93-930-93.68000"/>
    <s v="930-Human Resources"/>
    <s v="930"/>
    <x v="18"/>
    <x v="3"/>
  </r>
  <r>
    <x v="3"/>
    <x v="8"/>
    <x v="1"/>
    <n v="2"/>
    <n v="2"/>
    <n v="42"/>
    <x v="11"/>
    <n v="26"/>
    <n v="55"/>
    <x v="6"/>
    <n v="2"/>
    <s v="2. EXP - Operating Expense"/>
    <n v="105"/>
    <x v="11"/>
    <n v="765"/>
    <n v="10694.1769"/>
    <n v="0"/>
    <n v="0"/>
    <n v="0"/>
    <n v="0"/>
    <n v="0"/>
    <n v="0"/>
    <n v="0"/>
    <n v="0"/>
    <n v="0"/>
    <n v="0"/>
    <n v="350"/>
    <n v="4002.8"/>
    <n v="38.076900000000002"/>
    <n v="34.615400000000001"/>
    <n v="39.807699999999997"/>
    <n v="34.615400000000001"/>
    <n v="39.807699999999997"/>
    <n v="38.076900000000002"/>
    <n v="36.346200000000003"/>
    <n v="39.807699999999997"/>
    <n v="36.346200000000003"/>
    <n v="38.076900000000002"/>
    <n v="2086.9123"/>
    <n v="8231.6875999999993"/>
    <n v="4352.8"/>
    <n v="10694.1769"/>
    <s v="All Budget Divisions"/>
    <s v="CD-70 - Finance"/>
    <x v="1"/>
    <s v="USF"/>
    <s v="Employee Expenses"/>
    <s v="Compensation and Benefits"/>
    <n v="6341.3769000000002"/>
    <s v="70-799-70.68005"/>
    <s v="799-Enterprise Resource Program"/>
    <s v="799"/>
    <x v="11"/>
    <x v="3"/>
  </r>
  <r>
    <x v="0"/>
    <x v="14"/>
    <x v="8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0"/>
    <x v="6"/>
    <x v="1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3"/>
    <x v="7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19"/>
    <x v="12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5"/>
    <x v="4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18"/>
    <x v="11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7"/>
    <x v="5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5"/>
    <x v="10"/>
    <x v="1"/>
    <n v="2"/>
    <n v="2"/>
    <n v="54"/>
    <x v="15"/>
    <n v="26"/>
    <n v="58"/>
    <x v="4"/>
    <n v="2"/>
    <s v="2. EXP - Operating Expense"/>
    <n v="57"/>
    <x v="22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3"/>
    <x v="7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19"/>
    <x v="12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5"/>
    <x v="10"/>
    <x v="1"/>
    <n v="2"/>
    <n v="2"/>
    <n v="45"/>
    <x v="6"/>
    <n v="26"/>
    <n v="58"/>
    <x v="4"/>
    <n v="2"/>
    <s v="2. EXP - Operating Expense"/>
    <n v="83"/>
    <x v="13"/>
    <n v="1234"/>
    <n v="146187.00589999999"/>
    <n v="19799.87"/>
    <n v="13721.97"/>
    <n v="14372.83"/>
    <n v="14994.41"/>
    <n v="15028.77"/>
    <n v="14298.59"/>
    <n v="14716.81"/>
    <n v="14492.32"/>
    <n v="13821.02"/>
    <n v="13881.04"/>
    <n v="13384.06"/>
    <n v="22322.07"/>
    <n v="15670.706899999999"/>
    <n v="11462.2734"/>
    <n v="12024.266900000001"/>
    <n v="12596.8511"/>
    <n v="12596.8511"/>
    <n v="12024.266900000001"/>
    <n v="13169.4352"/>
    <n v="12024.266900000001"/>
    <n v="12500.755999999999"/>
    <n v="11305.320599999999"/>
    <n v="8640.1841999999997"/>
    <n v="12171.8267"/>
    <n v="184833.76"/>
    <n v="146187.00589999999"/>
    <s v="All Budget Divisions"/>
    <s v="CD-80 - Audit and Assurance"/>
    <x v="1"/>
    <s v="USF"/>
    <s v="Employee Expenses"/>
    <s v="Compensation and Benefits"/>
    <n v="-38646.754099999998"/>
    <s v="80-854-80.66000"/>
    <s v="854-Payment Quality Assurance"/>
    <s v="854"/>
    <x v="13"/>
    <x v="3"/>
  </r>
  <r>
    <x v="0"/>
    <x v="19"/>
    <x v="12"/>
    <n v="2"/>
    <n v="2"/>
    <n v="55"/>
    <x v="9"/>
    <n v="26"/>
    <n v="59"/>
    <x v="2"/>
    <n v="2"/>
    <s v="2. EXP - Operating Expense"/>
    <n v="83"/>
    <x v="13"/>
    <n v="1505"/>
    <n v="176630.21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7362.22"/>
    <n v="21655.59"/>
    <n v="13276.36"/>
    <n v="12674.5"/>
    <n v="9215.56"/>
    <n v="5592.33"/>
    <n v="9895.08"/>
    <n v="125976.38"/>
    <n v="125976.38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5"/>
    <x v="4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254"/>
    <n v="-1046.17"/>
    <n v="0"/>
    <n v="0"/>
    <n v="0"/>
    <n v="0"/>
    <n v="-150.35"/>
    <n v="-267.27999999999997"/>
    <n v="-233.88"/>
    <n v="-526.21"/>
    <n v="-12.54"/>
    <n v="-41.76"/>
    <n v="-12.52"/>
    <n v="22.96"/>
    <n v="0"/>
    <n v="0"/>
    <n v="0"/>
    <n v="0"/>
    <n v="-150.35"/>
    <n v="-267.27999999999997"/>
    <n v="-233.88"/>
    <n v="-526.21"/>
    <n v="-12.54"/>
    <n v="-41.76"/>
    <n v="185.85"/>
    <n v="0"/>
    <n v="-1221.58"/>
    <n v="-1046.17"/>
    <s v="All Budget Divisions"/>
    <s v="CD-90 - Information Technology"/>
    <x v="1"/>
    <s v="USF"/>
    <s v="Employee Expenses"/>
    <s v="Compensation and Benefits"/>
    <n v="175.41"/>
    <s v="90-900-90.62309"/>
    <s v="900-IT Senior Management"/>
    <s v="900"/>
    <x v="47"/>
    <x v="0"/>
  </r>
  <r>
    <x v="0"/>
    <x v="11"/>
    <x v="6"/>
    <n v="2"/>
    <n v="2"/>
    <n v="47"/>
    <x v="2"/>
    <n v="26"/>
    <n v="60"/>
    <x v="9"/>
    <n v="2"/>
    <s v="2. EXP - Operating Expense"/>
    <n v="38"/>
    <x v="26"/>
    <n v="1511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15000"/>
    <s v="All Budget Divisions"/>
    <s v="CD-93 - Human Resources"/>
    <x v="1"/>
    <s v="USF"/>
    <s v="Employee Expenses"/>
    <s v="Compensation and Benefits"/>
    <n v="15000"/>
    <s v="93-930-93.62501"/>
    <s v="930-Human Resources"/>
    <s v="930"/>
    <x v="26"/>
    <x v="3"/>
  </r>
  <r>
    <x v="6"/>
    <x v="12"/>
    <x v="6"/>
    <n v="2"/>
    <n v="2"/>
    <n v="35"/>
    <x v="12"/>
    <n v="26"/>
    <n v="48"/>
    <x v="7"/>
    <n v="2"/>
    <s v="2. EXP - Operating Expense"/>
    <n v="38"/>
    <x v="26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9"/>
    <x v="12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5"/>
    <x v="20"/>
    <x v="13"/>
    <n v="2"/>
    <n v="2"/>
    <n v="42"/>
    <x v="11"/>
    <n v="26"/>
    <n v="52"/>
    <x v="1"/>
    <n v="2"/>
    <s v="2. EXP - Operating Expense"/>
    <n v="45"/>
    <x v="19"/>
    <n v="1201"/>
    <n v="172.5"/>
    <n v="0"/>
    <n v="0"/>
    <n v="0"/>
    <n v="0"/>
    <n v="172.5"/>
    <n v="0"/>
    <n v="0"/>
    <n v="0"/>
    <n v="0"/>
    <n v="0"/>
    <n v="0"/>
    <n v="0"/>
    <n v="0"/>
    <n v="0"/>
    <n v="0"/>
    <n v="0"/>
    <n v="172.5"/>
    <n v="0"/>
    <n v="0"/>
    <n v="0"/>
    <n v="0"/>
    <n v="0"/>
    <n v="0"/>
    <n v="0"/>
    <n v="172.5"/>
    <n v="172.5"/>
    <s v="All Budget Divisions"/>
    <s v="CD-70 - Finance"/>
    <x v="1"/>
    <s v="USF"/>
    <s v="General and Administrative"/>
    <s v="Meetings and Conferences"/>
    <n v="0"/>
    <s v="70-735-70.63900"/>
    <s v="735-Facilities"/>
    <s v="735"/>
    <x v="19"/>
    <x v="8"/>
  </r>
  <r>
    <x v="0"/>
    <x v="13"/>
    <x v="7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6"/>
    <x v="12"/>
    <x v="6"/>
    <n v="2"/>
    <n v="2"/>
    <n v="55"/>
    <x v="9"/>
    <n v="26"/>
    <n v="59"/>
    <x v="2"/>
    <n v="2"/>
    <s v="2. EXP - Operating Expense"/>
    <n v="26"/>
    <x v="51"/>
    <n v="1691"/>
    <n v="74270.64"/>
    <n v="0"/>
    <n v="0"/>
    <n v="0"/>
    <n v="0"/>
    <n v="0"/>
    <n v="0"/>
    <n v="0"/>
    <n v="0"/>
    <n v="0"/>
    <n v="0"/>
    <n v="0"/>
    <n v="0"/>
    <n v="6189.22"/>
    <n v="6189.22"/>
    <n v="6189.22"/>
    <n v="6189.22"/>
    <n v="6189.22"/>
    <n v="6189.22"/>
    <n v="6189.22"/>
    <n v="6189.22"/>
    <n v="6189.22"/>
    <n v="6189.22"/>
    <n v="6189.22"/>
    <n v="6189.22"/>
    <n v="0"/>
    <n v="0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0"/>
    <x v="6"/>
    <x v="1"/>
    <n v="2"/>
    <n v="2"/>
    <n v="37"/>
    <x v="5"/>
    <n v="26"/>
    <n v="50"/>
    <x v="0"/>
    <n v="2"/>
    <s v="2. EXP - Operating Expense"/>
    <n v="29"/>
    <x v="4"/>
    <n v="1346"/>
    <n v="652035.54"/>
    <n v="48590.63"/>
    <n v="45688.6"/>
    <n v="51958.78"/>
    <n v="52010.54"/>
    <n v="49766.04"/>
    <n v="52870.28"/>
    <n v="54692.42"/>
    <n v="49829.89"/>
    <n v="51310.03"/>
    <n v="0"/>
    <n v="0"/>
    <n v="0"/>
    <n v="54960.85"/>
    <n v="49964.41"/>
    <n v="54960.85"/>
    <n v="54960.85"/>
    <n v="52462.63"/>
    <n v="54960.85"/>
    <n v="57459.07"/>
    <n v="52462.63"/>
    <n v="54960.85"/>
    <n v="54960.85"/>
    <n v="52462.63"/>
    <n v="57459.07"/>
    <n v="456717.21"/>
    <n v="487152.99"/>
    <s v="All Budget Divisions"/>
    <s v="BD-50 - Rural Health Care"/>
    <x v="2"/>
    <s v="USF"/>
    <s v="Employee Expenses"/>
    <s v="Compensation and Benefits"/>
    <n v="30435.78"/>
    <s v="50-500-50.62306"/>
    <s v="500-Rural Health Care"/>
    <s v="500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98"/>
    <n v="446027.87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42859.65"/>
    <n v="33951.96"/>
    <n v="30999.62"/>
    <n v="32475.79"/>
    <n v="32475.79"/>
    <n v="30999.62"/>
    <n v="33951.96"/>
    <n v="251173.13"/>
    <n v="251173.13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5"/>
    <x v="15"/>
    <x v="5"/>
    <n v="2"/>
    <n v="2"/>
    <n v="45"/>
    <x v="6"/>
    <n v="26"/>
    <n v="58"/>
    <x v="4"/>
    <n v="2"/>
    <s v="2. EXP - Operating Expense"/>
    <n v="30"/>
    <x v="39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7"/>
    <x v="5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4"/>
    <x v="9"/>
    <x v="1"/>
    <n v="2"/>
    <n v="2"/>
    <n v="53"/>
    <x v="16"/>
    <n v="26"/>
    <n v="55"/>
    <x v="6"/>
    <n v="2"/>
    <s v="2. EXP - Operating Expense"/>
    <n v="13"/>
    <x v="72"/>
    <n v="970"/>
    <n v="356380.2"/>
    <n v="12778.26"/>
    <n v="13288.2"/>
    <n v="13075.19"/>
    <n v="13153.6"/>
    <n v="13060.99"/>
    <n v="13060.99"/>
    <n v="13060.99"/>
    <n v="21861.68"/>
    <n v="22008.82"/>
    <n v="21935.25"/>
    <n v="21935.25"/>
    <n v="21935.33"/>
    <n v="0"/>
    <n v="0"/>
    <n v="0"/>
    <n v="0"/>
    <n v="0"/>
    <n v="0"/>
    <n v="0"/>
    <n v="0"/>
    <n v="0"/>
    <n v="118793.4"/>
    <n v="118793.4"/>
    <n v="118793.4"/>
    <n v="201154.55"/>
    <n v="356380.2"/>
    <s v="All Budget Divisions"/>
    <s v="DA-40 - Lifeline (DA)"/>
    <x v="5"/>
    <s v="USF"/>
    <s v="Depreciation and Amortization"/>
    <s v="Depreciation and Amortization"/>
    <n v="155225.65"/>
    <s v="70-700-40.60401"/>
    <s v="700-Finance"/>
    <s v="700"/>
    <x v="72"/>
    <x v="0"/>
  </r>
  <r>
    <x v="5"/>
    <x v="20"/>
    <x v="13"/>
    <n v="2"/>
    <n v="2"/>
    <n v="49"/>
    <x v="13"/>
    <n v="26"/>
    <n v="49"/>
    <x v="10"/>
    <n v="2"/>
    <s v="2. EXP - Operating Expense"/>
    <n v="16"/>
    <x v="1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9"/>
    <x v="12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5"/>
    <x v="10"/>
    <x v="1"/>
    <n v="2"/>
    <n v="2"/>
    <n v="38"/>
    <x v="18"/>
    <n v="26"/>
    <n v="51"/>
    <x v="8"/>
    <n v="2"/>
    <s v="2. EXP - Operating Expense"/>
    <n v="24"/>
    <x v="3"/>
    <n v="1137"/>
    <n v="4577.5384999999997"/>
    <n v="361.59"/>
    <n v="361.59"/>
    <n v="361.59"/>
    <n v="361.59"/>
    <n v="361.59"/>
    <n v="361.59"/>
    <n v="361.59"/>
    <n v="361.59"/>
    <n v="331.6"/>
    <n v="331.6"/>
    <n v="331.6"/>
    <n v="331.6"/>
    <n v="403.38459999999998"/>
    <n v="350.76920000000001"/>
    <n v="368.30770000000001"/>
    <n v="385.84620000000001"/>
    <n v="385.84620000000001"/>
    <n v="368.30770000000001"/>
    <n v="403.38459999999998"/>
    <n v="368.30770000000001"/>
    <n v="385.84620000000001"/>
    <n v="403.38459999999998"/>
    <n v="350.76920000000001"/>
    <n v="403.38459999999998"/>
    <n v="4219.12"/>
    <n v="4577.5384999999997"/>
    <s v="All Budget Divisions"/>
    <s v="CD-60 - Chief Executive Office"/>
    <x v="1"/>
    <s v="USF"/>
    <s v="Employee Expenses"/>
    <s v="Compensation and Benefits"/>
    <n v="358.41849999999999"/>
    <s v="60-600-60.62301"/>
    <s v="600-Chief Executive Office"/>
    <s v="600"/>
    <x v="3"/>
    <x v="3"/>
  </r>
  <r>
    <x v="5"/>
    <x v="16"/>
    <x v="9"/>
    <n v="2"/>
    <n v="2"/>
    <n v="53"/>
    <x v="16"/>
    <n v="26"/>
    <n v="59"/>
    <x v="2"/>
    <n v="2"/>
    <s v="2. EXP - Operating Expense"/>
    <n v="24"/>
    <x v="3"/>
    <n v="1263"/>
    <n v="530"/>
    <n v="0"/>
    <n v="0"/>
    <n v="0"/>
    <n v="0"/>
    <n v="0"/>
    <n v="265"/>
    <n v="0"/>
    <n v="265"/>
    <n v="0"/>
    <n v="0"/>
    <n v="-460"/>
    <n v="0"/>
    <n v="0"/>
    <n v="0"/>
    <n v="0"/>
    <n v="0"/>
    <n v="0"/>
    <n v="265"/>
    <n v="0"/>
    <n v="265"/>
    <n v="0"/>
    <n v="0"/>
    <n v="0"/>
    <n v="0"/>
    <n v="70"/>
    <n v="530"/>
    <s v="All Budget Divisions"/>
    <s v="DA-40 - Lifeline (DA)"/>
    <x v="5"/>
    <s v="USF"/>
    <s v="Employee Expenses"/>
    <s v="Compensation and Benefits"/>
    <n v="460"/>
    <s v="90-902-40.62301"/>
    <s v="902-Business Relationship Management"/>
    <s v="902"/>
    <x v="3"/>
    <x v="3"/>
  </r>
  <r>
    <x v="0"/>
    <x v="11"/>
    <x v="6"/>
    <n v="2"/>
    <n v="2"/>
    <n v="39"/>
    <x v="1"/>
    <n v="26"/>
    <n v="52"/>
    <x v="1"/>
    <n v="2"/>
    <s v="2. EXP - Operating Expense"/>
    <n v="24"/>
    <x v="3"/>
    <n v="1403"/>
    <n v="11443.87"/>
    <n v="594"/>
    <n v="575"/>
    <n v="854"/>
    <n v="1169"/>
    <n v="468"/>
    <n v="909"/>
    <n v="909"/>
    <n v="728"/>
    <n v="909"/>
    <n v="0"/>
    <n v="0"/>
    <n v="0"/>
    <n v="964.62"/>
    <n v="876.92"/>
    <n v="964.62"/>
    <n v="964.62"/>
    <n v="920.77"/>
    <n v="964.62"/>
    <n v="1008.46"/>
    <n v="920.77"/>
    <n v="964.62"/>
    <n v="964.62"/>
    <n v="920.77"/>
    <n v="1008.46"/>
    <n v="7115"/>
    <n v="8550.02"/>
    <s v="All Budget Divisions"/>
    <s v="CD-61 - Office of the Chief Administrative Officer Division"/>
    <x v="1"/>
    <s v="USF"/>
    <s v="Employee Expenses"/>
    <s v="Compensation and Benefits"/>
    <n v="1435.02"/>
    <s v="70-735-70.62301"/>
    <s v="735-Facilities"/>
    <s v="735"/>
    <x v="3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0"/>
    <x v="0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3"/>
    <x v="3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7"/>
    <x v="5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17"/>
    <x v="10"/>
    <n v="2"/>
    <n v="2"/>
    <n v="46"/>
    <x v="3"/>
    <n v="26"/>
    <n v="59"/>
    <x v="2"/>
    <n v="6"/>
    <s v="X00000 - Capital Expenses"/>
    <n v="141"/>
    <x v="92"/>
    <n v="1477"/>
    <n v="2999.43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0"/>
    <n v="0"/>
    <n v="0"/>
    <n v="0"/>
    <n v="0"/>
    <n v="0"/>
    <n v="0"/>
    <n v="0"/>
    <n v="0"/>
    <n v="0"/>
    <n v="2999.43"/>
    <n v="2999.43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18"/>
    <x v="11"/>
    <n v="2"/>
    <n v="2"/>
    <n v="37"/>
    <x v="5"/>
    <n v="26"/>
    <n v="50"/>
    <x v="0"/>
    <n v="2"/>
    <s v="2. EXP - Operating Expense"/>
    <n v="105"/>
    <x v="11"/>
    <n v="1346"/>
    <n v="146442.73000000001"/>
    <n v="0"/>
    <n v="1600"/>
    <n v="0"/>
    <n v="800"/>
    <n v="0"/>
    <n v="2250"/>
    <n v="500"/>
    <n v="1000"/>
    <n v="4050"/>
    <n v="0"/>
    <n v="0"/>
    <n v="0"/>
    <n v="0"/>
    <n v="600"/>
    <n v="660"/>
    <n v="660"/>
    <n v="630"/>
    <n v="660"/>
    <n v="690"/>
    <n v="630"/>
    <n v="660"/>
    <n v="660"/>
    <n v="56339.09"/>
    <n v="84253.64"/>
    <n v="0"/>
    <n v="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7"/>
    <x v="5"/>
    <n v="2"/>
    <n v="2"/>
    <n v="38"/>
    <x v="18"/>
    <n v="26"/>
    <n v="51"/>
    <x v="8"/>
    <n v="2"/>
    <s v="2. EXP - Operating Expense"/>
    <n v="105"/>
    <x v="11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7"/>
    <x v="5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7"/>
    <x v="10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0"/>
    <x v="0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5"/>
    <x v="20"/>
    <x v="13"/>
    <n v="2"/>
    <n v="2"/>
    <n v="55"/>
    <x v="9"/>
    <n v="26"/>
    <n v="59"/>
    <x v="2"/>
    <n v="2"/>
    <s v="2. EXP - Operating Expense"/>
    <n v="110"/>
    <x v="46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2"/>
    <x v="2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1774.63"/>
    <n v="1774.63"/>
    <n v="1774.63"/>
    <n v="1568.63"/>
    <n v="1568.63"/>
    <n v="1568.63"/>
    <n v="1568.63"/>
    <n v="1568.59"/>
    <n v="-691.2"/>
    <n v="897.2"/>
    <n v="897.2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13"/>
    <x v="7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7"/>
    <x v="5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2"/>
    <x v="4"/>
    <x v="1"/>
    <n v="2"/>
    <n v="2"/>
    <n v="54"/>
    <x v="15"/>
    <n v="26"/>
    <n v="59"/>
    <x v="2"/>
    <n v="2"/>
    <s v="2. EXP - Operating Expense"/>
    <n v="100"/>
    <x v="18"/>
    <n v="380"/>
    <n v="106952.8567"/>
    <n v="8678.91"/>
    <n v="8265.6200000000008"/>
    <n v="9505.4599999999991"/>
    <n v="9092.18"/>
    <n v="8678.9"/>
    <n v="9092.18"/>
    <n v="9054.69"/>
    <n v="9104.68"/>
    <n v="9092.18"/>
    <n v="8678.9"/>
    <n v="9092.18"/>
    <n v="9548.66"/>
    <n v="8605.4022999999997"/>
    <n v="8195.6211999999996"/>
    <n v="9424.9644000000008"/>
    <n v="9015.1833000000006"/>
    <n v="8605.4022999999997"/>
    <n v="9015.1833000000006"/>
    <n v="9015.1833000000006"/>
    <n v="9015.1833000000006"/>
    <n v="9015.1833000000006"/>
    <n v="8605.4022999999997"/>
    <n v="9015.1833000000006"/>
    <n v="9424.9644000000008"/>
    <n v="107884.54"/>
    <n v="106952.8567"/>
    <s v="All Budget Divisions"/>
    <s v="DA-50 - Rural Health Care (DA)"/>
    <x v="2"/>
    <s v="USF"/>
    <s v="Employee Expenses"/>
    <s v="Compensation and Benefits"/>
    <n v="-931.68330000000003"/>
    <s v="90-902-50.68000"/>
    <s v="902-Business Relationship Management"/>
    <s v="902"/>
    <x v="18"/>
    <x v="3"/>
  </r>
  <r>
    <x v="0"/>
    <x v="5"/>
    <x v="4"/>
    <n v="2"/>
    <n v="2"/>
    <n v="46"/>
    <x v="3"/>
    <n v="26"/>
    <n v="59"/>
    <x v="2"/>
    <n v="2"/>
    <s v="2. EXP - Operating Expense"/>
    <n v="100"/>
    <x v="18"/>
    <n v="1493"/>
    <n v="1569609.67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3075.82"/>
    <n v="137558.54999999999"/>
    <n v="125596.93"/>
    <n v="131577.74"/>
    <n v="131577.74"/>
    <n v="125596.93"/>
    <n v="137558.54999999999"/>
    <n v="780143.23"/>
    <n v="780143.23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4"/>
    <x v="9"/>
    <x v="1"/>
    <n v="2"/>
    <n v="2"/>
    <n v="49"/>
    <x v="13"/>
    <n v="26"/>
    <n v="49"/>
    <x v="10"/>
    <n v="2"/>
    <s v="2. EXP - Operating Expense"/>
    <n v="69"/>
    <x v="82"/>
    <n v="903"/>
    <n v="9069325"/>
    <n v="1858303.53"/>
    <n v="539565"/>
    <n v="38810.9"/>
    <n v="53405.04"/>
    <n v="-8006.6"/>
    <n v="54"/>
    <n v="0"/>
    <n v="0"/>
    <n v="0"/>
    <n v="0"/>
    <n v="0"/>
    <n v="0"/>
    <n v="1511553"/>
    <n v="1511553"/>
    <n v="1511554"/>
    <n v="1511555"/>
    <n v="1511555"/>
    <n v="1511555"/>
    <n v="0"/>
    <n v="0"/>
    <n v="0"/>
    <n v="0"/>
    <n v="0"/>
    <n v="0"/>
    <n v="2482131.87"/>
    <n v="9069325"/>
    <s v="All Budget Divisions"/>
    <s v="CD-42 - ACP (FCC Appropriated Program; formerly EBB)"/>
    <x v="0"/>
    <s v="FCC"/>
    <s v="Professional Services"/>
    <s v="Lifeline Eligibility Verification"/>
    <n v="6587193.1299999999"/>
    <s v="40-403-42.64875"/>
    <s v="403-ACP (FCC Appropriated Program; formerly EBB)"/>
    <s v="403"/>
    <x v="82"/>
    <x v="11"/>
  </r>
  <r>
    <x v="4"/>
    <x v="9"/>
    <x v="1"/>
    <n v="2"/>
    <n v="2"/>
    <n v="43"/>
    <x v="21"/>
    <n v="26"/>
    <n v="56"/>
    <x v="12"/>
    <n v="2"/>
    <s v="2. EXP - Operating Expense"/>
    <n v="83"/>
    <x v="13"/>
    <n v="990"/>
    <n v="144724.23850000001"/>
    <n v="17139.96"/>
    <n v="12562.87"/>
    <n v="12882.53"/>
    <n v="13472.12"/>
    <n v="12880.93"/>
    <n v="11146.35"/>
    <n v="12659.88"/>
    <n v="13959.3"/>
    <n v="12535.95"/>
    <n v="13223.07"/>
    <n v="12249.98"/>
    <n v="17953.39"/>
    <n v="16141.759099999999"/>
    <n v="11871.808499999999"/>
    <n v="11745.906800000001"/>
    <n v="12305.235699999999"/>
    <n v="12864.5645"/>
    <n v="11186.5779"/>
    <n v="12864.5645"/>
    <n v="12032.6579"/>
    <n v="10866.280500000001"/>
    <n v="11819.4845"/>
    <n v="9741.4794000000002"/>
    <n v="11283.9192"/>
    <n v="162666.32999999999"/>
    <n v="144724.23850000001"/>
    <s v="All Budget Divisions"/>
    <s v="CD-73 - Procurement"/>
    <x v="1"/>
    <s v="USF"/>
    <s v="Employee Expenses"/>
    <s v="Compensation and Benefits"/>
    <n v="-17942.091499999999"/>
    <s v="73-730-73.66000"/>
    <s v="730-Procurement"/>
    <s v="730"/>
    <x v="13"/>
    <x v="3"/>
  </r>
  <r>
    <x v="5"/>
    <x v="10"/>
    <x v="1"/>
    <n v="2"/>
    <n v="2"/>
    <n v="36"/>
    <x v="14"/>
    <n v="26"/>
    <n v="49"/>
    <x v="10"/>
    <n v="2"/>
    <s v="2. EXP - Operating Expense"/>
    <n v="83"/>
    <x v="13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7"/>
    <x v="5"/>
    <n v="2"/>
    <n v="2"/>
    <n v="42"/>
    <x v="11"/>
    <n v="26"/>
    <n v="55"/>
    <x v="6"/>
    <n v="2"/>
    <s v="2. EXP - Operating Expense"/>
    <n v="83"/>
    <x v="13"/>
    <n v="1331"/>
    <n v="35662.959999999999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4457.87"/>
    <n v="4457.87"/>
    <n v="4457.87"/>
    <n v="0"/>
    <n v="0"/>
    <n v="0"/>
    <n v="0"/>
    <n v="40120.83"/>
    <n v="35662.959999999999"/>
    <s v="All Budget Divisions"/>
    <s v="CD-70 - Finance"/>
    <x v="1"/>
    <s v="USF"/>
    <s v="Employee Expenses"/>
    <s v="Compensation and Benefits"/>
    <n v="-4457.87"/>
    <s v="10-100-10.66000"/>
    <s v="100-499"/>
    <s v="100"/>
    <x v="13"/>
    <x v="3"/>
  </r>
  <r>
    <x v="0"/>
    <x v="6"/>
    <x v="1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7"/>
    <x v="5"/>
    <n v="2"/>
    <n v="2"/>
    <n v="52"/>
    <x v="10"/>
    <n v="26"/>
    <n v="59"/>
    <x v="2"/>
    <n v="2"/>
    <s v="2. EXP - Operating Expense"/>
    <n v="83"/>
    <x v="13"/>
    <n v="1469"/>
    <n v="18215.919999999998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235.04"/>
    <n v="2450.66"/>
    <n v="2138.9299999999998"/>
    <n v="0"/>
    <n v="0"/>
    <n v="0"/>
    <n v="0"/>
    <n v="20391.099999999999"/>
    <n v="18215.919999999998"/>
    <s v="All Budget Divisions"/>
    <s v="DA-30 - High Cost (DA)"/>
    <x v="4"/>
    <s v="USF"/>
    <s v="Employee Expenses"/>
    <s v="Compensation and Benefits"/>
    <n v="-2175.1799999999998"/>
    <s v="90-909-30.66000"/>
    <s v="909-Project Management Office"/>
    <s v="909"/>
    <x v="13"/>
    <x v="3"/>
  </r>
  <r>
    <x v="0"/>
    <x v="2"/>
    <x v="2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3"/>
    <x v="8"/>
    <x v="1"/>
    <n v="2"/>
    <n v="2"/>
    <n v="49"/>
    <x v="13"/>
    <n v="26"/>
    <n v="59"/>
    <x v="2"/>
    <n v="2"/>
    <s v="2. EXP - Operating Expense"/>
    <n v="31"/>
    <x v="24"/>
    <n v="798"/>
    <n v="0"/>
    <n v="33626.379999999997"/>
    <n v="21703.39"/>
    <n v="25656.35"/>
    <n v="27040.34"/>
    <n v="24194.63"/>
    <n v="24090.9"/>
    <n v="24941.03"/>
    <n v="22471.99"/>
    <n v="19218.27"/>
    <n v="14642.65"/>
    <n v="17045.71"/>
    <n v="20896.3"/>
    <n v="0"/>
    <n v="0"/>
    <n v="0"/>
    <n v="0"/>
    <n v="0"/>
    <n v="0"/>
    <n v="0"/>
    <n v="0"/>
    <n v="0"/>
    <n v="0"/>
    <n v="0"/>
    <n v="0"/>
    <n v="275527.94"/>
    <n v="0"/>
    <s v="All Budget Divisions"/>
    <s v="CD-42 - ACP (FCC Appropriated Program; formerly EBB)"/>
    <x v="0"/>
    <s v="FCC"/>
    <s v="Employee Expenses"/>
    <s v="Compensation and Benefits"/>
    <n v="-275527.94"/>
    <s v="90-403-42.62308"/>
    <s v="403-ACP (FCC Appropriated Program; formerly EBB)"/>
    <s v="403"/>
    <x v="24"/>
    <x v="0"/>
  </r>
  <r>
    <x v="0"/>
    <x v="14"/>
    <x v="8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6"/>
    <x v="1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5"/>
    <x v="4"/>
    <n v="2"/>
    <n v="2"/>
    <n v="34"/>
    <x v="7"/>
    <n v="26"/>
    <n v="47"/>
    <x v="5"/>
    <n v="2"/>
    <s v="2. EXP - Operating Expense"/>
    <n v="45"/>
    <x v="19"/>
    <n v="1335"/>
    <n v="28846.7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3325.5"/>
    <n v="0"/>
    <n v="0"/>
    <n v="0"/>
    <n v="0"/>
    <n v="0"/>
    <n v="0"/>
    <n v="28846.77"/>
    <n v="28846.7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18"/>
    <x v="11"/>
    <n v="2"/>
    <n v="2"/>
    <n v="39"/>
    <x v="1"/>
    <n v="26"/>
    <n v="52"/>
    <x v="1"/>
    <n v="2"/>
    <s v="2. EXP - Operating Expense"/>
    <n v="51"/>
    <x v="20"/>
    <n v="1403"/>
    <n v="102190.609989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7659.36"/>
    <n v="7659.36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0"/>
    <x v="7"/>
    <x v="5"/>
    <n v="2"/>
    <n v="2"/>
    <n v="35"/>
    <x v="12"/>
    <n v="26"/>
    <n v="48"/>
    <x v="7"/>
    <n v="2"/>
    <s v="2. EXP - Operating Expense"/>
    <n v="26"/>
    <x v="51"/>
    <n v="1340"/>
    <n v="636034.52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9951.87"/>
    <n v="79951.87"/>
    <n v="79951.87"/>
    <n v="0"/>
    <n v="0"/>
    <n v="0"/>
    <n v="0"/>
    <n v="715756.39"/>
    <n v="636034.52"/>
    <s v="All Budget Divisions"/>
    <s v="BD-30 - High Cost"/>
    <x v="4"/>
    <s v="USF"/>
    <s v="Employee Expenses"/>
    <s v="Compensation and Benefits"/>
    <n v="-79721.87"/>
    <s v="30-300-30.62303"/>
    <s v="300-High Cost"/>
    <s v="300"/>
    <x v="51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98"/>
    <n v="595450.62"/>
    <n v="65114.33"/>
    <n v="65228.61"/>
    <n v="66974.58"/>
    <n v="64954.33"/>
    <n v="65112.33"/>
    <n v="65114.33"/>
    <n v="65114.33"/>
    <n v="65114.33"/>
    <n v="64934.33"/>
    <n v="0"/>
    <n v="0"/>
    <n v="0"/>
    <n v="50191.24"/>
    <n v="45628.4"/>
    <n v="50191.24"/>
    <n v="50191.24"/>
    <n v="47909.82"/>
    <n v="50191.24"/>
    <n v="52472.66"/>
    <n v="47909.82"/>
    <n v="50191.24"/>
    <n v="50191.24"/>
    <n v="47909.82"/>
    <n v="52472.66"/>
    <n v="587661.5"/>
    <n v="444876.9"/>
    <s v="All Budget Divisions"/>
    <s v="CD-90 - Information Technology"/>
    <x v="1"/>
    <s v="USF"/>
    <s v="Employee Expenses"/>
    <s v="Compensation and Benefits"/>
    <n v="-142784.6"/>
    <s v="90-922-90.62303"/>
    <s v="922-Technology Operations"/>
    <s v="922"/>
    <x v="51"/>
    <x v="3"/>
  </r>
  <r>
    <x v="0"/>
    <x v="17"/>
    <x v="10"/>
    <n v="2"/>
    <n v="2"/>
    <n v="47"/>
    <x v="2"/>
    <n v="26"/>
    <n v="60"/>
    <x v="9"/>
    <n v="2"/>
    <s v="2. EXP - Operating Expense"/>
    <n v="26"/>
    <x v="51"/>
    <n v="1511"/>
    <n v="320665.98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6777.37"/>
    <n v="26777.37"/>
    <n v="25560.21"/>
    <n v="26777.37"/>
    <n v="27994.52"/>
    <n v="25560.21"/>
    <n v="26777.37"/>
    <n v="26777.37"/>
    <n v="25560.21"/>
    <n v="27994.52"/>
    <n v="54109.46"/>
    <n v="54109.46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0"/>
    <x v="0"/>
    <x v="0"/>
    <n v="2"/>
    <n v="2"/>
    <n v="54"/>
    <x v="15"/>
    <n v="26"/>
    <n v="59"/>
    <x v="2"/>
    <n v="2"/>
    <s v="2. EXP - Operating Expense"/>
    <n v="27"/>
    <x v="38"/>
    <n v="1507"/>
    <n v="7213.09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824.5"/>
    <n v="664.04"/>
    <n v="438.79"/>
    <n v="233.21"/>
    <n v="516.04999999999995"/>
    <n v="492.6"/>
    <n v="539.51"/>
    <n v="5664.93"/>
    <n v="5664.93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5"/>
    <x v="4"/>
    <n v="2"/>
    <n v="2"/>
    <n v="54"/>
    <x v="15"/>
    <n v="26"/>
    <n v="59"/>
    <x v="2"/>
    <n v="2"/>
    <s v="2. EXP - Operating Expense"/>
    <n v="29"/>
    <x v="4"/>
    <n v="1471"/>
    <n v="15823.79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2.89"/>
    <n v="1395.98"/>
    <n v="1274.5899999999999"/>
    <n v="1335.28"/>
    <n v="1335.28"/>
    <n v="1274.5899999999999"/>
    <n v="1395.98"/>
    <n v="7812.09"/>
    <n v="7812.09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6"/>
    <x v="1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2"/>
    <x v="4"/>
    <x v="1"/>
    <n v="2"/>
    <n v="2"/>
    <n v="42"/>
    <x v="11"/>
    <n v="26"/>
    <n v="55"/>
    <x v="6"/>
    <n v="2"/>
    <s v="2. EXP - Operating Expense"/>
    <n v="2"/>
    <x v="103"/>
    <n v="309"/>
    <n v="0"/>
    <n v="268.13"/>
    <n v="227.43"/>
    <n v="168.51"/>
    <n v="51.65"/>
    <n v="79.59"/>
    <n v="134.97"/>
    <n v="252.68"/>
    <n v="3481.87"/>
    <n v="226.82"/>
    <n v="439.47"/>
    <n v="147.16999999999999"/>
    <n v="300.14999999999998"/>
    <n v="0"/>
    <n v="0"/>
    <n v="0"/>
    <n v="0"/>
    <n v="0"/>
    <n v="0"/>
    <n v="0"/>
    <n v="0"/>
    <n v="0"/>
    <n v="0"/>
    <n v="0"/>
    <n v="0"/>
    <n v="5778.44"/>
    <n v="0"/>
    <s v="All Budget Divisions"/>
    <s v="CD-70 - Finance"/>
    <x v="1"/>
    <s v="USF"/>
    <s v="General and Administrative"/>
    <s v="Telecommunications and Other Expenses"/>
    <n v="-5778.44"/>
    <s v="70-700-70.40100"/>
    <s v="700-Finance"/>
    <s v="700"/>
    <x v="103"/>
    <x v="0"/>
  </r>
  <r>
    <x v="3"/>
    <x v="8"/>
    <x v="1"/>
    <n v="1"/>
    <n v="1"/>
    <n v="34"/>
    <x v="7"/>
    <n v="26"/>
    <n v="47"/>
    <x v="5"/>
    <n v="1"/>
    <s v="1. T4000 - Revenue"/>
    <n v="9"/>
    <x v="77"/>
    <n v="671"/>
    <n v="0"/>
    <n v="0"/>
    <n v="0"/>
    <n v="0"/>
    <n v="0"/>
    <n v="0"/>
    <n v="0"/>
    <n v="0"/>
    <n v="0"/>
    <n v="0"/>
    <n v="0"/>
    <n v="0"/>
    <n v="1427500"/>
    <n v="0"/>
    <n v="0"/>
    <n v="0"/>
    <n v="0"/>
    <n v="0"/>
    <n v="0"/>
    <n v="0"/>
    <n v="0"/>
    <n v="0"/>
    <n v="0"/>
    <n v="0"/>
    <n v="0"/>
    <n v="1427500"/>
    <n v="0"/>
    <s v="All Budget Divisions"/>
    <s v="BD-20 - Schools &amp; Libraries"/>
    <x v="3"/>
    <s v="USF"/>
    <s v="Revenue"/>
    <s v="Revenue"/>
    <n v="-1427500"/>
    <s v="20-200-20.40800"/>
    <s v="200-Schools &amp; Libraries"/>
    <s v="200"/>
    <x v="77"/>
    <x v="0"/>
  </r>
  <r>
    <x v="0"/>
    <x v="7"/>
    <x v="5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5"/>
    <x v="20"/>
    <x v="13"/>
    <n v="2"/>
    <n v="2"/>
    <n v="53"/>
    <x v="16"/>
    <n v="26"/>
    <n v="59"/>
    <x v="2"/>
    <n v="2"/>
    <s v="2. EXP - Operating Expense"/>
    <n v="17"/>
    <x v="28"/>
    <n v="1303"/>
    <n v="-35786.559999999998"/>
    <n v="0"/>
    <n v="0"/>
    <n v="0"/>
    <n v="0"/>
    <n v="-25086.16"/>
    <n v="-10700.4"/>
    <n v="25894.34"/>
    <n v="-2693.95"/>
    <n v="-5775.86"/>
    <n v="-3060.34"/>
    <n v="775.86"/>
    <n v="2801.72"/>
    <n v="0"/>
    <n v="0"/>
    <n v="0"/>
    <n v="0"/>
    <n v="-25086.16"/>
    <n v="-10700.4"/>
    <n v="0"/>
    <n v="0"/>
    <n v="0"/>
    <n v="0"/>
    <n v="0"/>
    <n v="0"/>
    <n v="-35786.559999999998"/>
    <n v="-35786.559999999998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5"/>
    <x v="16"/>
    <x v="9"/>
    <n v="2"/>
    <n v="2"/>
    <n v="55"/>
    <x v="9"/>
    <n v="26"/>
    <n v="59"/>
    <x v="2"/>
    <n v="2"/>
    <s v="2. EXP - Operating Expense"/>
    <n v="17"/>
    <x v="28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3"/>
    <x v="8"/>
    <x v="1"/>
    <n v="2"/>
    <n v="2"/>
    <n v="54"/>
    <x v="15"/>
    <n v="26"/>
    <n v="59"/>
    <x v="2"/>
    <n v="2"/>
    <s v="2. EXP - Operating Expense"/>
    <n v="24"/>
    <x v="3"/>
    <n v="822"/>
    <n v="2279.9998999999998"/>
    <n v="0"/>
    <n v="0"/>
    <n v="0"/>
    <n v="0"/>
    <n v="0"/>
    <n v="0"/>
    <n v="0"/>
    <n v="0"/>
    <n v="0"/>
    <n v="0"/>
    <n v="0"/>
    <n v="0"/>
    <n v="192.92310000000001"/>
    <n v="175.38460000000001"/>
    <n v="201.69229999999999"/>
    <n v="175.38460000000001"/>
    <n v="201.69229999999999"/>
    <n v="192.92310000000001"/>
    <n v="184.15379999999999"/>
    <n v="201.69229999999999"/>
    <n v="184.15379999999999"/>
    <n v="192.92310000000001"/>
    <n v="192.92310000000001"/>
    <n v="184.15379999999999"/>
    <n v="0"/>
    <n v="2279.9998999999998"/>
    <s v="All Budget Divisions"/>
    <s v="DA-50 - Rural Health Care (DA)"/>
    <x v="2"/>
    <s v="USF"/>
    <s v="Employee Expenses"/>
    <s v="Compensation and Benefits"/>
    <n v="2279.9998999999998"/>
    <s v="90-902-50.62301"/>
    <s v="902-Business Relationship Management"/>
    <s v="902"/>
    <x v="3"/>
    <x v="3"/>
  </r>
  <r>
    <x v="0"/>
    <x v="17"/>
    <x v="10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2"/>
    <x v="4"/>
    <x v="1"/>
    <n v="2"/>
    <n v="2"/>
    <n v="53"/>
    <x v="16"/>
    <n v="26"/>
    <n v="59"/>
    <x v="2"/>
    <n v="6"/>
    <s v="X00000 - Capital Expenses"/>
    <n v="141"/>
    <x v="92"/>
    <n v="419"/>
    <n v="0"/>
    <n v="0"/>
    <n v="2987.74"/>
    <n v="3531.41"/>
    <n v="0"/>
    <n v="-746.92"/>
    <n v="-882.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89.37"/>
    <n v="0"/>
    <s v="All Budget Divisions"/>
    <s v="DA-40 - Lifeline (DA)"/>
    <x v="5"/>
    <s v="USF"/>
    <s v="Employee Expenses"/>
    <s v="Compensation and Benefits"/>
    <n v="-4889.37"/>
    <s v="90-917-40.X00008"/>
    <s v="917-IT Lifeline Support"/>
    <s v="917"/>
    <x v="92"/>
    <x v="0"/>
  </r>
  <r>
    <x v="0"/>
    <x v="19"/>
    <x v="12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9"/>
    <x v="12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1"/>
    <x v="1"/>
    <x v="1"/>
    <n v="2"/>
    <n v="2"/>
    <n v="42"/>
    <x v="11"/>
    <n v="26"/>
    <n v="55"/>
    <x v="6"/>
    <n v="2"/>
    <s v="2. EXP - Operating Expense"/>
    <n v="115"/>
    <x v="95"/>
    <n v="530"/>
    <n v="0"/>
    <n v="0"/>
    <n v="0"/>
    <n v="0"/>
    <n v="0"/>
    <n v="0"/>
    <n v="0"/>
    <n v="0"/>
    <n v="0"/>
    <n v="0"/>
    <n v="0"/>
    <n v="0"/>
    <n v="30190853"/>
    <n v="0"/>
    <n v="0"/>
    <n v="0"/>
    <n v="0"/>
    <n v="0"/>
    <n v="0"/>
    <n v="0"/>
    <n v="0"/>
    <n v="0"/>
    <n v="0"/>
    <n v="0"/>
    <n v="0"/>
    <n v="30190853"/>
    <n v="0"/>
    <s v="All Budget Divisions"/>
    <s v="CD-70 - Finance"/>
    <x v="1"/>
    <s v="USF"/>
    <s v="Employee Expenses"/>
    <s v="Compensation and Benefits"/>
    <n v="-30190853"/>
    <s v="70-700-70.68500"/>
    <s v="700-Finance"/>
    <s v="700"/>
    <x v="95"/>
    <x v="0"/>
  </r>
  <r>
    <x v="3"/>
    <x v="8"/>
    <x v="1"/>
    <n v="2"/>
    <n v="2"/>
    <n v="34"/>
    <x v="7"/>
    <n v="26"/>
    <n v="47"/>
    <x v="5"/>
    <n v="3"/>
    <s v="4. USAC_DEBIT - USAC Administration (Debit to SM)"/>
    <n v="121"/>
    <x v="99"/>
    <n v="671"/>
    <n v="4858070.3832"/>
    <n v="401657.28"/>
    <n v="385290.74"/>
    <n v="392106.15"/>
    <n v="373382.09"/>
    <n v="404870.16"/>
    <n v="415588.51"/>
    <n v="400403.75"/>
    <n v="418670.77"/>
    <n v="422427.73"/>
    <n v="423991.83"/>
    <n v="428897.79"/>
    <n v="1943911.39"/>
    <n v="435108.93109999999"/>
    <n v="379457.41970000003"/>
    <n v="436551.36829999997"/>
    <n v="378854.30330000003"/>
    <n v="435537.29690000002"/>
    <n v="419237.17709999997"/>
    <n v="399888.36109999998"/>
    <n v="432650.9571"/>
    <n v="388240.76870000002"/>
    <n v="396374.07539999997"/>
    <n v="385326.03120000003"/>
    <n v="370843.69329999998"/>
    <n v="6411198.1900000004"/>
    <n v="4858070.3832"/>
    <s v="All Budget Divisions"/>
    <s v="BD-20 - Schools &amp; Libraries"/>
    <x v="3"/>
    <s v="USF"/>
    <s v="Allocations"/>
    <s v="Allocations"/>
    <n v="-1553127.8067999999"/>
    <s v="20-200-20.90121"/>
    <s v="200-Schools &amp; Libraries"/>
    <s v="200"/>
    <x v="99"/>
    <x v="0"/>
  </r>
  <r>
    <x v="0"/>
    <x v="5"/>
    <x v="4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4"/>
    <x v="9"/>
    <x v="1"/>
    <n v="2"/>
    <n v="2"/>
    <n v="35"/>
    <x v="12"/>
    <n v="26"/>
    <n v="48"/>
    <x v="7"/>
    <n v="3"/>
    <s v="4. USAC_DEBIT - USAC Administration (Debit to SM)"/>
    <n v="129"/>
    <x v="67"/>
    <n v="897"/>
    <n v="555429.92850000004"/>
    <n v="64836.42"/>
    <n v="58524.49"/>
    <n v="61770.82"/>
    <n v="65986.94"/>
    <n v="65533.18"/>
    <n v="66275.64"/>
    <n v="63916.19"/>
    <n v="61072.73"/>
    <n v="90001.07"/>
    <n v="103823.82"/>
    <n v="100207.66"/>
    <n v="99511.83"/>
    <n v="0"/>
    <n v="0"/>
    <n v="0"/>
    <n v="0"/>
    <n v="0"/>
    <n v="0"/>
    <n v="0"/>
    <n v="0"/>
    <n v="0"/>
    <n v="185143.3095"/>
    <n v="185143.3095"/>
    <n v="185143.3095"/>
    <n v="901460.79"/>
    <n v="555429.92850000004"/>
    <s v="All Budget Divisions"/>
    <s v="BD-30 - High Cost"/>
    <x v="4"/>
    <s v="USF"/>
    <s v="Allocations"/>
    <s v="Allocations"/>
    <n v="-346030.8615"/>
    <s v="30-300-30.90310"/>
    <s v="300-High Cost"/>
    <s v="300"/>
    <x v="67"/>
    <x v="0"/>
  </r>
  <r>
    <x v="5"/>
    <x v="16"/>
    <x v="9"/>
    <n v="2"/>
    <n v="2"/>
    <n v="53"/>
    <x v="16"/>
    <n v="26"/>
    <n v="59"/>
    <x v="2"/>
    <n v="6"/>
    <s v="X00000 - Capital Expenses"/>
    <n v="140"/>
    <x v="61"/>
    <n v="1303"/>
    <n v="54913.2"/>
    <n v="2019.5"/>
    <n v="2515.5"/>
    <n v="-332.86"/>
    <n v="5625.49"/>
    <n v="2300.29"/>
    <n v="5457.34"/>
    <n v="8150.63"/>
    <n v="973.66"/>
    <n v="5153.05"/>
    <n v="23050.6"/>
    <n v="17873.439999999999"/>
    <n v="4948.17"/>
    <n v="2019.5"/>
    <n v="2515.5"/>
    <n v="-332.86"/>
    <n v="5625.49"/>
    <n v="2300.29"/>
    <n v="5457.34"/>
    <n v="8150.63"/>
    <n v="973.66"/>
    <n v="5153.05"/>
    <n v="23050.6"/>
    <n v="0"/>
    <n v="0"/>
    <n v="77734.81"/>
    <n v="54913.2"/>
    <s v="All Budget Divisions"/>
    <s v="DA-40 - Lifeline (DA)"/>
    <x v="5"/>
    <s v="USF"/>
    <s v="Professional Services"/>
    <s v="Contract Labor"/>
    <n v="-22821.61"/>
    <s v="90-917-40.X00007"/>
    <s v="917-IT Lifeline Support"/>
    <s v="917"/>
    <x v="61"/>
    <x v="0"/>
  </r>
  <r>
    <x v="0"/>
    <x v="7"/>
    <x v="5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13"/>
    <x v="7"/>
    <n v="2"/>
    <n v="2"/>
    <n v="37"/>
    <x v="5"/>
    <n v="26"/>
    <n v="50"/>
    <x v="0"/>
    <n v="2"/>
    <s v="2. EXP - Operating Expense"/>
    <n v="105"/>
    <x v="11"/>
    <n v="1346"/>
    <n v="155175.19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736.15"/>
    <n v="769.62"/>
    <n v="702.69"/>
    <n v="736.15"/>
    <n v="736.15"/>
    <n v="59751.54"/>
    <n v="89342.89"/>
    <n v="2400"/>
    <n v="240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6"/>
    <x v="1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61"/>
    <n v="4246.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7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73"/>
    <n v="61730.79"/>
    <n v="0"/>
    <n v="0"/>
    <n v="0"/>
    <n v="0"/>
    <n v="0"/>
    <n v="0"/>
    <n v="0"/>
    <n v="0"/>
    <n v="500"/>
    <n v="0"/>
    <n v="0"/>
    <n v="0"/>
    <n v="0"/>
    <n v="0"/>
    <n v="0"/>
    <n v="0"/>
    <n v="181.73"/>
    <n v="190.38"/>
    <n v="199.04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4"/>
    <x v="8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1"/>
    <x v="1"/>
    <x v="1"/>
    <n v="2"/>
    <n v="2"/>
    <n v="55"/>
    <x v="9"/>
    <n v="26"/>
    <n v="59"/>
    <x v="2"/>
    <n v="2"/>
    <s v="2. EXP - Operating Expense"/>
    <n v="100"/>
    <x v="18"/>
    <n v="659"/>
    <n v="758645.26399999997"/>
    <n v="60992.99"/>
    <n v="58088.56"/>
    <n v="66801.84"/>
    <n v="58638.66"/>
    <n v="55820.23"/>
    <n v="55680.22"/>
    <n v="53322.95"/>
    <n v="58357.5"/>
    <n v="55820.23"/>
    <n v="53282.94"/>
    <n v="55820.23"/>
    <n v="60514.96"/>
    <n v="61275.1944"/>
    <n v="58357.328000000001"/>
    <n v="67110.927200000006"/>
    <n v="61275.1944"/>
    <n v="64193.060799999999"/>
    <n v="64193.060799999999"/>
    <n v="61275.1944"/>
    <n v="67110.927200000006"/>
    <n v="64193.060799999999"/>
    <n v="61275.1944"/>
    <n v="64193.060799999999"/>
    <n v="64193.060799999999"/>
    <n v="693141.31"/>
    <n v="758645.26399999997"/>
    <s v="All Budget Divisions"/>
    <s v="DA-20 - Schools &amp; Libraries (DA)"/>
    <x v="3"/>
    <s v="USF"/>
    <s v="Employee Expenses"/>
    <s v="Compensation and Benefits"/>
    <n v="65503.953999999998"/>
    <s v="90-926-20.68000"/>
    <s v="926-SL Legacy IT Support"/>
    <s v="926"/>
    <x v="18"/>
    <x v="3"/>
  </r>
  <r>
    <x v="0"/>
    <x v="18"/>
    <x v="11"/>
    <n v="2"/>
    <n v="2"/>
    <n v="38"/>
    <x v="18"/>
    <n v="26"/>
    <n v="51"/>
    <x v="8"/>
    <n v="2"/>
    <s v="2. EXP - Operating Expense"/>
    <n v="100"/>
    <x v="18"/>
    <n v="1356"/>
    <n v="390956.23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972.33"/>
    <n v="32969.57"/>
    <n v="32969.57"/>
    <n v="31470.95"/>
    <n v="32969.57"/>
    <n v="34468.18"/>
    <n v="31470.95"/>
    <n v="32969.57"/>
    <n v="32969.57"/>
    <n v="31470.95"/>
    <n v="34468.18"/>
    <n v="32786.839999999997"/>
    <n v="32786.839999999997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19"/>
    <x v="12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5"/>
    <x v="5"/>
    <n v="2"/>
    <n v="2"/>
    <n v="47"/>
    <x v="2"/>
    <n v="26"/>
    <n v="60"/>
    <x v="9"/>
    <n v="2"/>
    <s v="2. EXP - Operating Expense"/>
    <n v="104"/>
    <x v="54"/>
    <n v="1324"/>
    <n v="5838.77"/>
    <n v="0"/>
    <n v="0"/>
    <n v="0"/>
    <n v="0"/>
    <n v="0"/>
    <n v="0"/>
    <n v="0"/>
    <n v="0"/>
    <n v="0"/>
    <n v="0"/>
    <n v="0"/>
    <n v="5838.77"/>
    <n v="0"/>
    <n v="0"/>
    <n v="0"/>
    <n v="0"/>
    <n v="0"/>
    <n v="0"/>
    <n v="0"/>
    <n v="0"/>
    <n v="0"/>
    <n v="0"/>
    <n v="0"/>
    <n v="5838.77"/>
    <n v="5838.77"/>
    <n v="5838.77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8"/>
    <x v="11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0"/>
    <x v="0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11"/>
    <x v="6"/>
    <n v="2"/>
    <n v="2"/>
    <n v="52"/>
    <x v="10"/>
    <n v="26"/>
    <n v="59"/>
    <x v="2"/>
    <n v="2"/>
    <s v="2. EXP - Operating Expense"/>
    <n v="83"/>
    <x v="13"/>
    <n v="1469"/>
    <n v="19954.13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284.08"/>
    <n v="1914.75"/>
    <n v="2106.23"/>
    <n v="2106.23"/>
    <n v="2010.49"/>
    <n v="2106.23"/>
    <n v="2201.9699999999998"/>
    <n v="1938.46"/>
    <n v="1203.51"/>
    <n v="472.1"/>
    <n v="381.07"/>
    <n v="1229.01"/>
    <n v="20391.099999999999"/>
    <n v="17871.95"/>
    <s v="All Budget Divisions"/>
    <s v="DA-30 - High Cost (DA)"/>
    <x v="4"/>
    <s v="USF"/>
    <s v="Employee Expenses"/>
    <s v="Compensation and Benefits"/>
    <n v="-2519.15"/>
    <s v="90-909-30.66000"/>
    <s v="909-Project Management Office"/>
    <s v="909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73"/>
    <n v="134630.74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15591.41"/>
    <n v="16032.93"/>
    <n v="13047.77"/>
    <n v="10421.44"/>
    <n v="4972.18"/>
    <n v="2832.35"/>
    <n v="9074.69"/>
    <n v="62657.97"/>
    <n v="62657.97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98"/>
    <n v="264429.55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32264.46"/>
    <n v="35385.360000000001"/>
    <n v="31048.77"/>
    <n v="0"/>
    <n v="0"/>
    <n v="0"/>
    <n v="0"/>
    <n v="297618"/>
    <n v="264429.55"/>
    <s v="All Budget Divisions"/>
    <s v="CD-90 - Information Technology"/>
    <x v="1"/>
    <s v="USF"/>
    <s v="Employee Expenses"/>
    <s v="Compensation and Benefits"/>
    <n v="-33188.449999999997"/>
    <s v="90-922-90.66000"/>
    <s v="922-Technology Operations"/>
    <s v="922"/>
    <x v="13"/>
    <x v="3"/>
  </r>
  <r>
    <x v="0"/>
    <x v="18"/>
    <x v="11"/>
    <n v="2"/>
    <n v="2"/>
    <n v="37"/>
    <x v="5"/>
    <n v="26"/>
    <n v="50"/>
    <x v="0"/>
    <n v="2"/>
    <s v="2. EXP - Operating Expense"/>
    <n v="97"/>
    <x v="16"/>
    <n v="1346"/>
    <n v="13453.6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0"/>
    <n v="0"/>
    <n v="1774.63"/>
    <n v="1774.63"/>
    <n v="1774.63"/>
    <n v="1568.63"/>
    <n v="1568.63"/>
    <n v="1568.63"/>
    <n v="1568.63"/>
    <n v="1568.59"/>
    <n v="206"/>
    <n v="80.599999999999994"/>
    <n v="80.599999999999994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17"/>
    <x v="10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2"/>
    <x v="2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3"/>
    <x v="3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9"/>
    <x v="12"/>
    <n v="2"/>
    <n v="2"/>
    <n v="36"/>
    <x v="14"/>
    <n v="26"/>
    <n v="49"/>
    <x v="10"/>
    <n v="2"/>
    <s v="2. EXP - Operating Expense"/>
    <n v="44"/>
    <x v="57"/>
    <n v="1341"/>
    <n v="573.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0"/>
    <n v="0"/>
    <n v="0"/>
    <n v="0"/>
    <n v="573.5"/>
    <n v="573.5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18"/>
    <x v="11"/>
    <n v="2"/>
    <n v="2"/>
    <n v="34"/>
    <x v="7"/>
    <n v="26"/>
    <n v="47"/>
    <x v="5"/>
    <n v="2"/>
    <s v="2. EXP - Operating Expense"/>
    <n v="45"/>
    <x v="19"/>
    <n v="1335"/>
    <n v="20396"/>
    <n v="0"/>
    <n v="14425"/>
    <n v="4105.75"/>
    <n v="6990.52"/>
    <n v="0"/>
    <n v="3325.5"/>
    <n v="895"/>
    <n v="1710"/>
    <n v="0"/>
    <n v="0"/>
    <n v="0"/>
    <n v="0"/>
    <n v="0"/>
    <n v="3948"/>
    <n v="1424"/>
    <n v="7393"/>
    <n v="1129"/>
    <n v="1484"/>
    <n v="1204"/>
    <n v="0"/>
    <n v="812"/>
    <n v="671"/>
    <n v="989"/>
    <n v="1342"/>
    <n v="0"/>
    <n v="0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6"/>
    <x v="1"/>
    <n v="2"/>
    <n v="2"/>
    <n v="46"/>
    <x v="3"/>
    <n v="26"/>
    <n v="59"/>
    <x v="2"/>
    <n v="2"/>
    <s v="2. EXP - Operating Expense"/>
    <n v="57"/>
    <x v="22"/>
    <n v="1504"/>
    <n v="8012622"/>
    <n v="497227.08"/>
    <n v="483306.49"/>
    <n v="487503.22"/>
    <n v="505106.63"/>
    <n v="484381.14"/>
    <n v="1836037.31"/>
    <n v="752728.33"/>
    <n v="719153.58"/>
    <n v="1020682.96"/>
    <n v="0"/>
    <n v="0"/>
    <n v="0"/>
    <n v="555304.62"/>
    <n v="856948.35"/>
    <n v="737938.91"/>
    <n v="776113.87"/>
    <n v="784960.74"/>
    <n v="789161.88"/>
    <n v="664957.02"/>
    <n v="632008"/>
    <n v="178586.72"/>
    <n v="706390.73"/>
    <n v="694607.94"/>
    <n v="635643.22"/>
    <n v="6786126.7400000002"/>
    <n v="5975980.1100000003"/>
    <s v="All Budget Divisions"/>
    <s v="CD-90 - Information Technology"/>
    <x v="1"/>
    <s v="USF"/>
    <s v="Professional Services"/>
    <s v="Other Professional Services"/>
    <n v="-810146.63"/>
    <s v="90-923-90.64800"/>
    <s v="923-Information Security"/>
    <s v="923"/>
    <x v="22"/>
    <x v="9"/>
  </r>
  <r>
    <x v="5"/>
    <x v="16"/>
    <x v="9"/>
    <n v="2"/>
    <n v="2"/>
    <n v="33"/>
    <x v="20"/>
    <n v="26"/>
    <n v="52"/>
    <x v="1"/>
    <n v="2"/>
    <s v="2. EXP - Operating Expense"/>
    <n v="80"/>
    <x v="80"/>
    <n v="1199"/>
    <n v="24596.1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2522.88"/>
    <n v="2530.25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0"/>
    <n v="0"/>
    <n v="29649.23"/>
    <n v="24596.1"/>
    <s v="All Budget Divisions"/>
    <s v="CD-10 - Contributors/499"/>
    <x v="1"/>
    <s v="USF"/>
    <s v="General and Administrative"/>
    <s v="Rent"/>
    <n v="-5053.13"/>
    <s v="70-735-10.65000"/>
    <s v="735-Facilities"/>
    <s v="735"/>
    <x v="80"/>
    <x v="13"/>
  </r>
  <r>
    <x v="5"/>
    <x v="16"/>
    <x v="9"/>
    <n v="2"/>
    <n v="2"/>
    <n v="54"/>
    <x v="15"/>
    <n v="26"/>
    <n v="59"/>
    <x v="2"/>
    <n v="2"/>
    <s v="2. EXP - Operating Expense"/>
    <n v="83"/>
    <x v="1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2"/>
    <x v="2"/>
    <n v="2"/>
    <n v="2"/>
    <n v="55"/>
    <x v="9"/>
    <n v="26"/>
    <n v="59"/>
    <x v="2"/>
    <n v="2"/>
    <s v="2. EXP - Operating Expense"/>
    <n v="27"/>
    <x v="38"/>
    <n v="1509"/>
    <n v="2759.31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221.17"/>
    <n v="211.11"/>
    <n v="221.17"/>
    <n v="231.22"/>
    <n v="211.11"/>
    <n v="221.17"/>
    <n v="221.17"/>
    <n v="211.11"/>
    <n v="231.22"/>
    <n v="778.86"/>
    <n v="778.86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3"/>
    <x v="8"/>
    <x v="1"/>
    <n v="2"/>
    <n v="2"/>
    <n v="33"/>
    <x v="20"/>
    <n v="26"/>
    <n v="55"/>
    <x v="6"/>
    <n v="2"/>
    <s v="2. EXP - Operating Expense"/>
    <n v="29"/>
    <x v="4"/>
    <n v="664"/>
    <n v="206497.6514"/>
    <n v="5629.05"/>
    <n v="5629.05"/>
    <n v="5629.05"/>
    <n v="5629.05"/>
    <n v="5629.05"/>
    <n v="5629.05"/>
    <n v="5629.05"/>
    <n v="5629.05"/>
    <n v="5629.05"/>
    <n v="5629.05"/>
    <n v="5629.05"/>
    <n v="5629.05"/>
    <n v="17472.878199999999"/>
    <n v="15884.4347"/>
    <n v="18267.099900000001"/>
    <n v="15884.4347"/>
    <n v="18267.099900000001"/>
    <n v="17472.878199999999"/>
    <n v="16678.656500000001"/>
    <n v="18267.099900000001"/>
    <n v="16678.656500000001"/>
    <n v="17472.878199999999"/>
    <n v="17472.878199999999"/>
    <n v="16678.656500000001"/>
    <n v="67548.600000000006"/>
    <n v="206497.6514"/>
    <s v="All Budget Divisions"/>
    <s v="CD-10 - Contributors/499"/>
    <x v="1"/>
    <s v="USF"/>
    <s v="Employee Expenses"/>
    <s v="Compensation and Benefits"/>
    <n v="138949.0514"/>
    <s v="10-100-10.62306"/>
    <s v="100-499"/>
    <s v="100"/>
    <x v="4"/>
    <x v="3"/>
  </r>
  <r>
    <x v="0"/>
    <x v="11"/>
    <x v="6"/>
    <n v="2"/>
    <n v="2"/>
    <n v="34"/>
    <x v="7"/>
    <n v="26"/>
    <n v="47"/>
    <x v="5"/>
    <n v="2"/>
    <s v="2. EXP - Operating Expense"/>
    <n v="29"/>
    <x v="4"/>
    <n v="1335"/>
    <n v="709075.9"/>
    <n v="60676.51"/>
    <n v="55714.95"/>
    <n v="59857.95"/>
    <n v="61060.89"/>
    <n v="59003.5"/>
    <n v="60909.36"/>
    <n v="63879.17"/>
    <n v="59285.31"/>
    <n v="63868.68"/>
    <n v="0"/>
    <n v="0"/>
    <n v="0"/>
    <n v="59768.85"/>
    <n v="54335.32"/>
    <n v="59768.85"/>
    <n v="59768.85"/>
    <n v="57052.08"/>
    <n v="59768.85"/>
    <n v="62485.62"/>
    <n v="57052.08"/>
    <n v="59768.85"/>
    <n v="59768.85"/>
    <n v="57052.08"/>
    <n v="62485.62"/>
    <n v="544256.31999999995"/>
    <n v="529769.35"/>
    <s v="All Budget Divisions"/>
    <s v="BD-20 - Schools &amp; Libraries"/>
    <x v="3"/>
    <s v="USF"/>
    <s v="Employee Expenses"/>
    <s v="Compensation and Benefits"/>
    <n v="-14486.97"/>
    <s v="20-200-20.62306"/>
    <s v="200-Schools &amp; Libraries"/>
    <s v="200"/>
    <x v="4"/>
    <x v="3"/>
  </r>
  <r>
    <x v="0"/>
    <x v="13"/>
    <x v="7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5"/>
    <x v="15"/>
    <x v="5"/>
    <n v="2"/>
    <n v="2"/>
    <n v="47"/>
    <x v="2"/>
    <n v="26"/>
    <n v="60"/>
    <x v="9"/>
    <n v="2"/>
    <s v="2. EXP - Operating Expense"/>
    <n v="38"/>
    <x v="26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5"/>
    <x v="20"/>
    <x v="13"/>
    <n v="2"/>
    <n v="2"/>
    <n v="45"/>
    <x v="6"/>
    <n v="26"/>
    <n v="58"/>
    <x v="4"/>
    <n v="2"/>
    <s v="2. EXP - Operating Expense"/>
    <n v="39"/>
    <x v="27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3"/>
    <x v="3"/>
    <n v="2"/>
    <n v="2"/>
    <n v="43"/>
    <x v="21"/>
    <n v="26"/>
    <n v="56"/>
    <x v="12"/>
    <n v="2"/>
    <s v="2. EXP - Operating Expense"/>
    <n v="24"/>
    <x v="3"/>
    <n v="1410"/>
    <n v="36949.08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0"/>
    <n v="3498.92"/>
    <n v="3665.54"/>
    <n v="3832.15"/>
    <n v="3498.92"/>
    <n v="3665.54"/>
    <n v="3665.54"/>
    <n v="3498.92"/>
    <n v="3832.15"/>
    <n v="10392.6"/>
    <n v="7791.4"/>
    <s v="All Budget Divisions"/>
    <s v="CD-73 - Procurement"/>
    <x v="1"/>
    <s v="USF"/>
    <s v="Employee Expenses"/>
    <s v="Compensation and Benefits"/>
    <n v="-2601.1999999999998"/>
    <s v="73-730-73.62301"/>
    <s v="730-Procurement"/>
    <s v="73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73"/>
    <n v="34331.56"/>
    <n v="1447.64"/>
    <n v="1477.64"/>
    <n v="1047.6400000000001"/>
    <n v="1842.6"/>
    <n v="795"/>
    <n v="805"/>
    <n v="930"/>
    <n v="995"/>
    <n v="730"/>
    <n v="0"/>
    <n v="0"/>
    <n v="0"/>
    <n v="2893.85"/>
    <n v="2630.77"/>
    <n v="2893.85"/>
    <n v="2893.85"/>
    <n v="2762.31"/>
    <n v="2893.85"/>
    <n v="3025.38"/>
    <n v="2762.31"/>
    <n v="2893.85"/>
    <n v="2893.85"/>
    <n v="2762.31"/>
    <n v="3025.38"/>
    <n v="10070.52"/>
    <n v="25650.02"/>
    <s v="All Budget Divisions"/>
    <s v="CD-90 - Information Technology"/>
    <x v="1"/>
    <s v="USF"/>
    <s v="Employee Expenses"/>
    <s v="Compensation and Benefits"/>
    <n v="15579.5"/>
    <s v="90-909-90.62301"/>
    <s v="909-Project Management Office"/>
    <s v="909"/>
    <x v="3"/>
    <x v="3"/>
  </r>
  <r>
    <x v="0"/>
    <x v="17"/>
    <x v="10"/>
    <n v="2"/>
    <n v="2"/>
    <n v="55"/>
    <x v="9"/>
    <n v="26"/>
    <n v="59"/>
    <x v="2"/>
    <n v="2"/>
    <s v="2. EXP - Operating Expense"/>
    <n v="24"/>
    <x v="3"/>
    <n v="1505"/>
    <n v="33011.39"/>
    <n v="1337"/>
    <n v="947"/>
    <n v="1062"/>
    <n v="2329"/>
    <n v="2199"/>
    <n v="2091"/>
    <n v="1661"/>
    <n v="2274"/>
    <n v="2029"/>
    <n v="0"/>
    <n v="0"/>
    <n v="0"/>
    <n v="1337"/>
    <n v="947"/>
    <n v="3086.77"/>
    <n v="3086.77"/>
    <n v="2946.46"/>
    <n v="3086.77"/>
    <n v="3227.08"/>
    <n v="2946.46"/>
    <n v="3086.77"/>
    <n v="3086.77"/>
    <n v="2946.46"/>
    <n v="3227.08"/>
    <n v="2284"/>
    <n v="2284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1"/>
    <x v="1"/>
    <x v="1"/>
    <n v="2"/>
    <n v="2"/>
    <n v="45"/>
    <x v="6"/>
    <n v="26"/>
    <n v="58"/>
    <x v="4"/>
    <n v="2"/>
    <s v="2. EXP - Operating Expense"/>
    <n v="26"/>
    <x v="51"/>
    <n v="561"/>
    <n v="744495.25800000003"/>
    <n v="52140.71"/>
    <n v="53374.67"/>
    <n v="51885.02"/>
    <n v="53499.85"/>
    <n v="45953.78"/>
    <n v="54100.57"/>
    <n v="56350.83"/>
    <n v="52708.82"/>
    <n v="41732.74"/>
    <n v="47852.91"/>
    <n v="52516.58"/>
    <n v="68166.42"/>
    <n v="60132.309300000001"/>
    <n v="57268.866000000002"/>
    <n v="65859.195900000006"/>
    <n v="60132.309300000001"/>
    <n v="62995.7526"/>
    <n v="62995.7526"/>
    <n v="60132.309300000001"/>
    <n v="65859.195900000006"/>
    <n v="62995.7526"/>
    <n v="60132.309300000001"/>
    <n v="62995.7526"/>
    <n v="62995.7526"/>
    <n v="630282.9"/>
    <n v="744495.25800000003"/>
    <s v="All Budget Divisions"/>
    <s v="CD-80 - Audit and Assurance"/>
    <x v="1"/>
    <s v="USF"/>
    <s v="Employee Expenses"/>
    <s v="Compensation and Benefits"/>
    <n v="114212.35799999999"/>
    <s v="80-800-80.62303"/>
    <s v="800-Audit and Assurance"/>
    <s v="800"/>
    <x v="51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1"/>
    <x v="1"/>
    <x v="1"/>
    <n v="2"/>
    <n v="2"/>
    <n v="37"/>
    <x v="5"/>
    <n v="26"/>
    <n v="50"/>
    <x v="0"/>
    <n v="2"/>
    <s v="2. EXP - Operating Expense"/>
    <n v="27"/>
    <x v="38"/>
    <n v="464"/>
    <n v="45459.665999999997"/>
    <n v="2977.29"/>
    <n v="2979.64"/>
    <n v="2964.97"/>
    <n v="3199.13"/>
    <n v="3008.39"/>
    <n v="3078.69"/>
    <n v="3036.28"/>
    <n v="2977.76"/>
    <n v="3117.91"/>
    <n v="3060.05"/>
    <n v="3005.03"/>
    <n v="3055.18"/>
    <n v="3588.9209999999998"/>
    <n v="3418.02"/>
    <n v="3930.723"/>
    <n v="3588.9209999999998"/>
    <n v="3759.8220000000001"/>
    <n v="3907.2660000000001"/>
    <n v="3729.663"/>
    <n v="4084.8690000000001"/>
    <n v="3907.2660000000001"/>
    <n v="3729.663"/>
    <n v="3907.2660000000001"/>
    <n v="3907.2660000000001"/>
    <n v="36460.32"/>
    <n v="45459.665999999997"/>
    <s v="All Budget Divisions"/>
    <s v="BD-50 - Rural Health Care"/>
    <x v="2"/>
    <s v="USF"/>
    <s v="Employee Expenses"/>
    <s v="Compensation and Benefits"/>
    <n v="8999.3459999999995"/>
    <s v="50-500-50.62304"/>
    <s v="500-Rural Health Care"/>
    <s v="500"/>
    <x v="38"/>
    <x v="3"/>
  </r>
  <r>
    <x v="0"/>
    <x v="7"/>
    <x v="5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5"/>
    <x v="16"/>
    <x v="9"/>
    <n v="2"/>
    <n v="2"/>
    <n v="45"/>
    <x v="6"/>
    <n v="26"/>
    <n v="58"/>
    <x v="4"/>
    <n v="2"/>
    <s v="2. EXP - Operating Expense"/>
    <n v="26"/>
    <x v="51"/>
    <n v="1234"/>
    <n v="294549.71000000002"/>
    <n v="25393.94"/>
    <n v="29345.91"/>
    <n v="25449.66"/>
    <n v="25804.06"/>
    <n v="25114.71"/>
    <n v="28373.71"/>
    <n v="28373.71"/>
    <n v="24654.09"/>
    <n v="26817.58"/>
    <n v="26717.58"/>
    <n v="28314.76"/>
    <n v="32105.81"/>
    <n v="25393.94"/>
    <n v="29345.91"/>
    <n v="25449.66"/>
    <n v="25804.06"/>
    <n v="25114.71"/>
    <n v="28373.71"/>
    <n v="28373.71"/>
    <n v="24654.09"/>
    <n v="26817.58"/>
    <n v="26717.58"/>
    <n v="28504.76"/>
    <n v="0"/>
    <n v="326465.52"/>
    <n v="294549.71000000002"/>
    <s v="All Budget Divisions"/>
    <s v="CD-80 - Audit and Assurance"/>
    <x v="1"/>
    <s v="USF"/>
    <s v="Employee Expenses"/>
    <s v="Compensation and Benefits"/>
    <n v="-31915.81"/>
    <s v="80-854-80.62303"/>
    <s v="854-Payment Quality Assurance"/>
    <s v="854"/>
    <x v="51"/>
    <x v="3"/>
  </r>
  <r>
    <x v="5"/>
    <x v="15"/>
    <x v="5"/>
    <n v="2"/>
    <n v="2"/>
    <n v="53"/>
    <x v="16"/>
    <n v="26"/>
    <n v="59"/>
    <x v="2"/>
    <n v="2"/>
    <s v="2. EXP - Operating Expense"/>
    <n v="26"/>
    <x v="5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7"/>
    <x v="10"/>
    <n v="2"/>
    <n v="2"/>
    <n v="40"/>
    <x v="4"/>
    <n v="26"/>
    <n v="53"/>
    <x v="3"/>
    <n v="2"/>
    <s v="2. EXP - Operating Expense"/>
    <n v="26"/>
    <x v="51"/>
    <n v="1378"/>
    <n v="497955.39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0673.07"/>
    <n v="40673.07"/>
    <n v="38824.300000000003"/>
    <n v="40673.07"/>
    <n v="42521.85"/>
    <n v="38824.300000000003"/>
    <n v="40673.07"/>
    <n v="40673.07"/>
    <n v="38824.300000000003"/>
    <n v="42521.85"/>
    <n v="93073.44"/>
    <n v="93073.44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498"/>
    <n v="27344.68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2933.69"/>
    <n v="2933.69"/>
    <n v="2933.69"/>
    <n v="1695.61"/>
    <n v="1548.16"/>
    <n v="1621.88"/>
    <n v="1621.88"/>
    <n v="1548.16"/>
    <n v="1695.61"/>
    <n v="17613.38"/>
    <n v="17613.38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11"/>
    <x v="6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4"/>
    <x v="9"/>
    <x v="1"/>
    <n v="2"/>
    <n v="2"/>
    <n v="37"/>
    <x v="5"/>
    <n v="26"/>
    <n v="50"/>
    <x v="0"/>
    <n v="3"/>
    <s v="4. USAC_DEBIT - USAC Administration (Debit to SM)"/>
    <n v="123"/>
    <x v="62"/>
    <n v="906"/>
    <n v="757720.29209999996"/>
    <n v="68606.34"/>
    <n v="68734.259999999995"/>
    <n v="60276.58"/>
    <n v="39398.99"/>
    <n v="61276.62"/>
    <n v="64238.14"/>
    <n v="64812.57"/>
    <n v="62692.27"/>
    <n v="64078.5"/>
    <n v="64054.73"/>
    <n v="52040.28"/>
    <n v="64017.57"/>
    <n v="63341.580099999999"/>
    <n v="63332.431199999999"/>
    <n v="63332.431199999999"/>
    <n v="63421.490299999998"/>
    <n v="63431.205099999999"/>
    <n v="63241.376100000001"/>
    <n v="62326.3177"/>
    <n v="62742.292399999998"/>
    <n v="63331.058400000002"/>
    <n v="62952.354299999999"/>
    <n v="62968.415099999998"/>
    <n v="63299.340199999999"/>
    <n v="734226.85"/>
    <n v="757720.29209999996"/>
    <s v="All Budget Divisions"/>
    <s v="BD-50 - Rural Health Care"/>
    <x v="2"/>
    <s v="USF"/>
    <s v="Allocations"/>
    <s v="Allocations"/>
    <n v="23493.4421"/>
    <s v="50-500-50.90232"/>
    <s v="500-Rural Health Care"/>
    <s v="500"/>
    <x v="62"/>
    <x v="0"/>
  </r>
  <r>
    <x v="6"/>
    <x v="12"/>
    <x v="6"/>
    <n v="2"/>
    <n v="2"/>
    <n v="37"/>
    <x v="5"/>
    <n v="26"/>
    <n v="50"/>
    <x v="0"/>
    <n v="3"/>
    <s v="4. USAC_DEBIT - USAC Administration (Debit to SM)"/>
    <n v="124"/>
    <x v="63"/>
    <n v="1528"/>
    <n v="63800.312489999997"/>
    <n v="0"/>
    <n v="0"/>
    <n v="0"/>
    <n v="0"/>
    <n v="0"/>
    <n v="0"/>
    <n v="0"/>
    <n v="0"/>
    <n v="0"/>
    <n v="0"/>
    <n v="0"/>
    <n v="0"/>
    <n v="5092.7333420000004"/>
    <n v="5207.0085040000004"/>
    <n v="5468.3916159999999"/>
    <n v="5121.6219330000004"/>
    <n v="5177.6935139999996"/>
    <n v="6055.0112200000003"/>
    <n v="5210.4197029999996"/>
    <n v="5522.2245979999998"/>
    <n v="5284.4000779999997"/>
    <n v="5123.8605319999997"/>
    <n v="5395.4772409999996"/>
    <n v="5141.4702090000001"/>
    <n v="0"/>
    <n v="0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0"/>
    <x v="0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3"/>
    <x v="3"/>
    <n v="2"/>
    <n v="2"/>
    <n v="46"/>
    <x v="3"/>
    <n v="26"/>
    <n v="59"/>
    <x v="2"/>
    <n v="6"/>
    <s v="X00000 - Capital Expenses"/>
    <n v="141"/>
    <x v="92"/>
    <n v="1477"/>
    <n v="3549.68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0"/>
    <n v="0"/>
    <n v="0"/>
    <n v="0"/>
    <n v="0"/>
    <n v="0"/>
    <n v="0"/>
    <n v="0"/>
    <n v="0"/>
    <n v="4069.95"/>
    <n v="3549.68"/>
    <s v="All Budget Divisions"/>
    <s v="CD-90 - Information Technology"/>
    <x v="1"/>
    <s v="USF"/>
    <s v="Employee Expenses"/>
    <s v="Compensation and Benefits"/>
    <n v="-520.27"/>
    <s v="90-910-90.X00008"/>
    <s v="910-Enterprise Technology Development"/>
    <s v="910"/>
    <x v="92"/>
    <x v="0"/>
  </r>
  <r>
    <x v="0"/>
    <x v="5"/>
    <x v="4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1800.23"/>
    <n v="2056.39"/>
    <n v="2113.39"/>
    <n v="2123.39"/>
    <n v="2055.39"/>
    <n v="2088.39"/>
    <n v="2678.67"/>
    <n v="10801.38"/>
    <n v="10801.38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17"/>
    <x v="10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6"/>
    <x v="12"/>
    <x v="6"/>
    <n v="2"/>
    <n v="2"/>
    <n v="46"/>
    <x v="3"/>
    <n v="26"/>
    <n v="59"/>
    <x v="2"/>
    <n v="2"/>
    <s v="2. EXP - Operating Expense"/>
    <n v="105"/>
    <x v="11"/>
    <n v="1637"/>
    <n v="150425.7732"/>
    <n v="0"/>
    <n v="0"/>
    <n v="0"/>
    <n v="0"/>
    <n v="0"/>
    <n v="0"/>
    <n v="0"/>
    <n v="0"/>
    <n v="0"/>
    <n v="0"/>
    <n v="0"/>
    <n v="0"/>
    <n v="487.5"/>
    <n v="487.5"/>
    <n v="487.5"/>
    <n v="487.5"/>
    <n v="487.5"/>
    <n v="487.5"/>
    <n v="487.5"/>
    <n v="487.5"/>
    <n v="487.5"/>
    <n v="487.5"/>
    <n v="487.5"/>
    <n v="145063.2732"/>
    <n v="0"/>
    <n v="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5"/>
    <x v="10"/>
    <x v="1"/>
    <n v="2"/>
    <n v="2"/>
    <n v="49"/>
    <x v="13"/>
    <n v="26"/>
    <n v="47"/>
    <x v="5"/>
    <n v="2"/>
    <s v="2. EXP - Operating Expense"/>
    <n v="107"/>
    <x v="12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7"/>
    <x v="10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9"/>
    <x v="12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311"/>
    <n v="41141.9"/>
    <n v="0"/>
    <n v="0"/>
    <n v="0"/>
    <n v="0"/>
    <n v="0"/>
    <n v="0"/>
    <n v="0"/>
    <n v="0"/>
    <n v="0"/>
    <n v="0"/>
    <n v="0"/>
    <n v="41141.9"/>
    <n v="0"/>
    <n v="0"/>
    <n v="0"/>
    <n v="0"/>
    <n v="0"/>
    <n v="0"/>
    <n v="0"/>
    <n v="0"/>
    <n v="0"/>
    <n v="0"/>
    <n v="0"/>
    <n v="41141.9"/>
    <n v="41141.9"/>
    <n v="41141.9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7"/>
    <x v="5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0"/>
    <x v="0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2"/>
    <x v="4"/>
    <x v="1"/>
    <n v="2"/>
    <n v="2"/>
    <n v="33"/>
    <x v="20"/>
    <n v="26"/>
    <n v="55"/>
    <x v="6"/>
    <n v="2"/>
    <s v="2. EXP - Operating Expense"/>
    <n v="100"/>
    <x v="18"/>
    <n v="222"/>
    <n v="695409.62170000002"/>
    <n v="49271.77"/>
    <n v="49271.77"/>
    <n v="49099.27"/>
    <n v="49271.77"/>
    <n v="48719.77"/>
    <n v="49271.77"/>
    <n v="49271.77"/>
    <n v="49271.77"/>
    <n v="49271.77"/>
    <n v="49271.77"/>
    <n v="49271.77"/>
    <n v="49271.77"/>
    <n v="55952.498299999999"/>
    <n v="53288.0936"/>
    <n v="61281.3076"/>
    <n v="58616.902999999998"/>
    <n v="55952.498299999999"/>
    <n v="58616.902999999998"/>
    <n v="58616.902999999998"/>
    <n v="58616.902999999998"/>
    <n v="58616.902999999998"/>
    <n v="55952.498299999999"/>
    <n v="58616.902999999998"/>
    <n v="61281.3076"/>
    <n v="590536.74"/>
    <n v="695409.62170000002"/>
    <s v="All Budget Divisions"/>
    <s v="CD-10 - Contributors/499"/>
    <x v="1"/>
    <s v="USF"/>
    <s v="Employee Expenses"/>
    <s v="Compensation and Benefits"/>
    <n v="104872.8817"/>
    <s v="10-100-10.68000"/>
    <s v="100-499"/>
    <s v="100"/>
    <x v="18"/>
    <x v="3"/>
  </r>
  <r>
    <x v="4"/>
    <x v="9"/>
    <x v="1"/>
    <n v="2"/>
    <n v="2"/>
    <n v="54"/>
    <x v="15"/>
    <n v="26"/>
    <n v="59"/>
    <x v="2"/>
    <n v="2"/>
    <s v="2. EXP - Operating Expense"/>
    <n v="100"/>
    <x v="18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5"/>
    <x v="20"/>
    <x v="13"/>
    <n v="2"/>
    <n v="2"/>
    <n v="55"/>
    <x v="9"/>
    <n v="26"/>
    <n v="59"/>
    <x v="2"/>
    <n v="2"/>
    <s v="2. EXP - Operating Expense"/>
    <n v="102"/>
    <x v="44"/>
    <n v="1318"/>
    <n v="-25676.39"/>
    <n v="0"/>
    <n v="-153.52000000000001"/>
    <n v="-9565.4500000000007"/>
    <n v="-5528.55"/>
    <n v="-1737.4"/>
    <n v="-8691.4699999999993"/>
    <n v="-5023.24"/>
    <n v="-2711.69"/>
    <n v="-3510.39"/>
    <n v="-655.01"/>
    <n v="-6546.84"/>
    <n v="-5102.2299999999996"/>
    <n v="0"/>
    <n v="-153.52000000000001"/>
    <n v="-9565.4500000000007"/>
    <n v="-5528.55"/>
    <n v="-1737.4"/>
    <n v="-8691.4699999999993"/>
    <n v="0"/>
    <n v="0"/>
    <n v="0"/>
    <n v="0"/>
    <n v="0"/>
    <n v="0"/>
    <n v="-25676.39"/>
    <n v="-25676.39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13"/>
    <x v="7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13"/>
    <x v="7"/>
    <n v="2"/>
    <n v="2"/>
    <n v="46"/>
    <x v="3"/>
    <n v="26"/>
    <n v="59"/>
    <x v="2"/>
    <n v="2"/>
    <s v="2. EXP - Operating Expense"/>
    <n v="83"/>
    <x v="13"/>
    <n v="1493"/>
    <n v="103485.8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065.700000000001"/>
    <n v="10523.23"/>
    <n v="9321.0300000000007"/>
    <n v="6924.87"/>
    <n v="4159.53"/>
    <n v="1934.66"/>
    <n v="5878.29"/>
    <n v="54678.49"/>
    <n v="54678.49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6"/>
    <x v="1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34803.910000000003"/>
    <n v="36000"/>
    <s v="All Budget Divisions"/>
    <s v="CD-70 - Finance"/>
    <x v="1"/>
    <s v="USF"/>
    <s v="General and Administrative"/>
    <s v="Taxes and Insurance"/>
    <n v="1196.0899999999999"/>
    <s v="70-700-70.66150"/>
    <s v="700-Finance"/>
    <s v="700"/>
    <x v="69"/>
    <x v="6"/>
  </r>
  <r>
    <x v="1"/>
    <x v="1"/>
    <x v="1"/>
    <n v="2"/>
    <n v="2"/>
    <n v="46"/>
    <x v="3"/>
    <n v="26"/>
    <n v="59"/>
    <x v="2"/>
    <n v="2"/>
    <s v="2. EXP - Operating Expense"/>
    <n v="95"/>
    <x v="79"/>
    <n v="620"/>
    <n v="0"/>
    <n v="0"/>
    <n v="0"/>
    <n v="60"/>
    <n v="0"/>
    <n v="0"/>
    <n v="0"/>
    <n v="0"/>
    <n v="0"/>
    <n v="0"/>
    <n v="136.74"/>
    <n v="0"/>
    <n v="0"/>
    <n v="0"/>
    <n v="0"/>
    <n v="0"/>
    <n v="0"/>
    <n v="0"/>
    <n v="0"/>
    <n v="0"/>
    <n v="0"/>
    <n v="0"/>
    <n v="0"/>
    <n v="0"/>
    <n v="0"/>
    <n v="196.74"/>
    <n v="0"/>
    <s v="All Budget Divisions"/>
    <s v="CD-90 - Information Technology"/>
    <x v="1"/>
    <s v="USF"/>
    <s v="Employee Expenses"/>
    <s v="Certifications/Licensing"/>
    <n v="-196.74"/>
    <s v="90-909-90.66720"/>
    <s v="909-Project Management Office"/>
    <s v="909"/>
    <x v="79"/>
    <x v="7"/>
  </r>
  <r>
    <x v="3"/>
    <x v="8"/>
    <x v="1"/>
    <n v="2"/>
    <n v="2"/>
    <n v="38"/>
    <x v="18"/>
    <n v="26"/>
    <n v="51"/>
    <x v="8"/>
    <n v="2"/>
    <s v="2. EXP - Operating Expense"/>
    <n v="97"/>
    <x v="16"/>
    <n v="695"/>
    <n v="924.4"/>
    <n v="0"/>
    <n v="0"/>
    <n v="0"/>
    <n v="0"/>
    <n v="1032.46"/>
    <n v="56.03"/>
    <n v="0"/>
    <n v="0"/>
    <n v="206.8"/>
    <n v="307.60000000000002"/>
    <n v="361.8"/>
    <n v="296.2"/>
    <n v="0"/>
    <n v="0"/>
    <n v="0"/>
    <n v="0"/>
    <n v="924.4"/>
    <n v="0"/>
    <n v="0"/>
    <n v="0"/>
    <n v="0"/>
    <n v="0"/>
    <n v="0"/>
    <n v="0"/>
    <n v="2260.89"/>
    <n v="924.4"/>
    <s v="All Budget Divisions"/>
    <s v="CD-60 - Chief Executive Office"/>
    <x v="1"/>
    <s v="USF"/>
    <s v="Employee Expenses"/>
    <s v="Travel"/>
    <n v="-1336.49"/>
    <s v="60-600-60.66800"/>
    <s v="600-Chief Executive Office"/>
    <s v="600"/>
    <x v="16"/>
    <x v="7"/>
  </r>
  <r>
    <x v="2"/>
    <x v="4"/>
    <x v="1"/>
    <n v="2"/>
    <n v="2"/>
    <n v="47"/>
    <x v="2"/>
    <n v="26"/>
    <n v="60"/>
    <x v="9"/>
    <n v="2"/>
    <s v="2. EXP - Operating Expense"/>
    <n v="98"/>
    <x v="17"/>
    <n v="440"/>
    <n v="181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1.36"/>
    <n v="0"/>
    <n v="0"/>
    <n v="0"/>
    <n v="0"/>
    <n v="0"/>
    <n v="0"/>
    <n v="181.36"/>
    <s v="All Budget Divisions"/>
    <s v="CD-93 - Human Resources"/>
    <x v="1"/>
    <s v="USF"/>
    <s v="Employee Expenses"/>
    <s v="Travel"/>
    <n v="181.36"/>
    <s v="93-930-93.66801"/>
    <s v="930-Human Resources"/>
    <s v="930"/>
    <x v="17"/>
    <x v="0"/>
  </r>
  <r>
    <x v="0"/>
    <x v="18"/>
    <x v="11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2"/>
    <x v="4"/>
    <x v="1"/>
    <n v="2"/>
    <n v="2"/>
    <n v="55"/>
    <x v="9"/>
    <n v="26"/>
    <n v="53"/>
    <x v="3"/>
    <n v="2"/>
    <s v="2. EXP - Operating Expense"/>
    <n v="56"/>
    <x v="21"/>
    <n v="273"/>
    <n v="17861.07"/>
    <n v="0"/>
    <n v="0"/>
    <n v="0"/>
    <n v="0"/>
    <n v="0"/>
    <n v="0"/>
    <n v="35"/>
    <n v="0"/>
    <n v="0"/>
    <n v="0"/>
    <n v="0"/>
    <n v="0"/>
    <n v="882.34"/>
    <n v="0"/>
    <n v="0"/>
    <n v="0"/>
    <n v="0"/>
    <n v="0"/>
    <n v="0"/>
    <n v="12140.17"/>
    <n v="1723.59"/>
    <n v="0"/>
    <n v="2398.7399999999998"/>
    <n v="716.23"/>
    <n v="35"/>
    <n v="17861.07"/>
    <s v="All Budget Divisions"/>
    <s v="DA-20 - Schools &amp; Libraries (DA)"/>
    <x v="3"/>
    <s v="USF"/>
    <s v="General and Administrative"/>
    <s v="Printing and Postage"/>
    <n v="17826.07"/>
    <s v="62-620-20.64700"/>
    <s v="620-Shared Services"/>
    <s v="620"/>
    <x v="21"/>
    <x v="8"/>
  </r>
  <r>
    <x v="0"/>
    <x v="13"/>
    <x v="7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7"/>
    <x v="10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2"/>
    <x v="2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9"/>
    <x v="12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4"/>
    <x v="8"/>
    <n v="2"/>
    <n v="2"/>
    <n v="39"/>
    <x v="1"/>
    <n v="26"/>
    <n v="52"/>
    <x v="1"/>
    <n v="2"/>
    <s v="2. EXP - Operating Expense"/>
    <n v="83"/>
    <x v="13"/>
    <n v="1403"/>
    <n v="32164.66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458.1"/>
    <n v="3006.75"/>
    <n v="2594.77"/>
    <n v="2525.86"/>
    <n v="2525.86"/>
    <n v="2411.0500000000002"/>
    <n v="2966.35"/>
    <n v="21735.54"/>
    <n v="21735.54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2"/>
    <x v="4"/>
    <x v="1"/>
    <n v="2"/>
    <n v="2"/>
    <n v="41"/>
    <x v="17"/>
    <n v="26"/>
    <n v="54"/>
    <x v="11"/>
    <n v="2"/>
    <s v="2. EXP - Operating Expense"/>
    <n v="29"/>
    <x v="4"/>
    <n v="300"/>
    <n v="379178.8897"/>
    <n v="23101.35"/>
    <n v="20395.240000000002"/>
    <n v="23369.15"/>
    <n v="22972.6"/>
    <n v="25158.080000000002"/>
    <n v="27771"/>
    <n v="29765.16"/>
    <n v="26254.19"/>
    <n v="27429.39"/>
    <n v="26808.28"/>
    <n v="18919.919999999998"/>
    <n v="30000.59"/>
    <n v="30508.6463"/>
    <n v="29055.853599999999"/>
    <n v="33414.231599999999"/>
    <n v="31961.438999999998"/>
    <n v="30508.6463"/>
    <n v="31961.438999999998"/>
    <n v="31961.438999999998"/>
    <n v="31961.438999999998"/>
    <n v="31961.438999999998"/>
    <n v="30508.6463"/>
    <n v="31961.438999999998"/>
    <n v="33414.231599999999"/>
    <n v="301944.95"/>
    <n v="379178.8897"/>
    <s v="All Budget Divisions"/>
    <s v="CD-65 - Office of the General Counsel"/>
    <x v="1"/>
    <s v="USF"/>
    <s v="Employee Expenses"/>
    <s v="Compensation and Benefits"/>
    <n v="77233.939700000003"/>
    <s v="65-650-65.62306"/>
    <s v="650-Office of the General Counsel"/>
    <s v="650"/>
    <x v="4"/>
    <x v="3"/>
  </r>
  <r>
    <x v="5"/>
    <x v="15"/>
    <x v="5"/>
    <n v="2"/>
    <n v="2"/>
    <n v="54"/>
    <x v="15"/>
    <n v="26"/>
    <n v="59"/>
    <x v="2"/>
    <n v="2"/>
    <s v="2. EXP - Operating Expense"/>
    <n v="30"/>
    <x v="39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6"/>
    <x v="1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0"/>
    <x v="2"/>
    <x v="2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5"/>
    <x v="20"/>
    <x v="13"/>
    <n v="2"/>
    <n v="2"/>
    <n v="52"/>
    <x v="10"/>
    <n v="26"/>
    <n v="59"/>
    <x v="2"/>
    <n v="2"/>
    <s v="2. EXP - Operating Expense"/>
    <n v="39"/>
    <x v="2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0"/>
    <x v="0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7"/>
    <x v="5"/>
    <n v="1"/>
    <n v="1"/>
    <n v="48"/>
    <x v="8"/>
    <n v="26"/>
    <n v="47"/>
    <x v="5"/>
    <n v="1"/>
    <s v="1. T4000 - Revenue"/>
    <n v="7"/>
    <x v="111"/>
    <n v="1336"/>
    <n v="220464.8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0"/>
    <n v="0"/>
    <n v="0"/>
    <n v="0"/>
    <n v="247960.74"/>
    <n v="220464.86"/>
    <s v="All Budget Divisions"/>
    <s v="CD-22 - ECF (FCC Appropriated Program)"/>
    <x v="0"/>
    <s v="FCC"/>
    <s v="Revenue"/>
    <s v="Revenue"/>
    <n v="-27495.88"/>
    <s v="20-202-22.40600"/>
    <s v="202-ECF (FCC Appropriated Program)"/>
    <s v="202"/>
    <x v="111"/>
    <x v="0"/>
  </r>
  <r>
    <x v="1"/>
    <x v="1"/>
    <x v="1"/>
    <n v="1"/>
    <n v="1"/>
    <n v="42"/>
    <x v="11"/>
    <n v="26"/>
    <n v="55"/>
    <x v="6"/>
    <n v="1"/>
    <s v="1. T4000 - Revenue"/>
    <n v="9"/>
    <x v="77"/>
    <n v="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5"/>
    <x v="16"/>
    <x v="9"/>
    <n v="2"/>
    <n v="2"/>
    <n v="38"/>
    <x v="18"/>
    <n v="26"/>
    <n v="51"/>
    <x v="8"/>
    <n v="2"/>
    <s v="2. EXP - Operating Expense"/>
    <n v="15"/>
    <x v="41"/>
    <n v="1137"/>
    <n v="52851.73"/>
    <n v="16080.97"/>
    <n v="818.53"/>
    <n v="0"/>
    <n v="13034.38"/>
    <n v="2416.85"/>
    <n v="-10"/>
    <n v="12338.66"/>
    <n v="248.82"/>
    <n v="0"/>
    <n v="12416.89"/>
    <n v="-567.94000000000005"/>
    <n v="2367.02"/>
    <n v="16080.97"/>
    <n v="818.53"/>
    <n v="0"/>
    <n v="13034.38"/>
    <n v="2416.85"/>
    <n v="-10"/>
    <n v="12338.66"/>
    <n v="248.82"/>
    <n v="0"/>
    <n v="12416.89"/>
    <n v="-4493.37"/>
    <n v="0"/>
    <n v="59144.18"/>
    <n v="52851.73"/>
    <s v="All Budget Divisions"/>
    <s v="CD-60 - Chief Executive Office"/>
    <x v="1"/>
    <s v="USF"/>
    <s v="General and Administrative"/>
    <s v="Telecommunications and Other Expenses"/>
    <n v="-6292.45"/>
    <s v="60-600-60.61200"/>
    <s v="600-Chief Executive Office"/>
    <s v="600"/>
    <x v="41"/>
    <x v="8"/>
  </r>
  <r>
    <x v="0"/>
    <x v="11"/>
    <x v="6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8"/>
    <x v="11"/>
    <n v="2"/>
    <n v="2"/>
    <n v="45"/>
    <x v="6"/>
    <n v="26"/>
    <n v="58"/>
    <x v="4"/>
    <n v="2"/>
    <s v="2. EXP - Operating Expense"/>
    <n v="24"/>
    <x v="3"/>
    <n v="1423"/>
    <n v="97794.16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7892.31"/>
    <n v="8681.5400000000009"/>
    <n v="8681.5400000000009"/>
    <n v="8286.92"/>
    <n v="8681.5400000000009"/>
    <n v="9076.15"/>
    <n v="8286.92"/>
    <n v="8681.5400000000009"/>
    <n v="8681.5400000000009"/>
    <n v="8286.92"/>
    <n v="9076.15"/>
    <n v="3481.09"/>
    <n v="3481.09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311"/>
    <n v="674687.38600000006"/>
    <n v="53738.1"/>
    <n v="53854.42"/>
    <n v="48615.93"/>
    <n v="48780.639999999999"/>
    <n v="56107.89"/>
    <n v="56112.89"/>
    <n v="56110.18"/>
    <n v="54620.71"/>
    <n v="58476.56"/>
    <n v="56760.43"/>
    <n v="56920.43"/>
    <n v="53808.17"/>
    <n v="53738.1"/>
    <n v="53854.42"/>
    <n v="48615.93"/>
    <n v="48780.639999999999"/>
    <n v="56107.89"/>
    <n v="56112.89"/>
    <n v="62287.749000000003"/>
    <n v="56871.423000000003"/>
    <n v="59579.586000000003"/>
    <n v="62287.749000000003"/>
    <n v="54163.26"/>
    <n v="62287.749000000003"/>
    <n v="317209.87"/>
    <n v="317209.87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0"/>
    <x v="0"/>
    <x v="0"/>
    <n v="2"/>
    <n v="2"/>
    <n v="46"/>
    <x v="3"/>
    <n v="26"/>
    <n v="59"/>
    <x v="2"/>
    <n v="6"/>
    <s v="X00000 - Capital Expenses"/>
    <n v="138"/>
    <x v="7"/>
    <n v="1439"/>
    <n v="4882188.83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441786.72"/>
    <n v="685686.73"/>
    <n v="507551.19"/>
    <n v="510973.93"/>
    <n v="0"/>
    <n v="0"/>
    <n v="0"/>
    <n v="4882188.83"/>
    <n v="4882188.83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5"/>
    <x v="4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4"/>
    <x v="9"/>
    <x v="1"/>
    <n v="2"/>
    <n v="2"/>
    <n v="48"/>
    <x v="8"/>
    <n v="26"/>
    <n v="51"/>
    <x v="8"/>
    <n v="2"/>
    <s v="2. EXP - Operating Expense"/>
    <n v="107"/>
    <x v="12"/>
    <n v="908"/>
    <n v="0"/>
    <n v="36.17"/>
    <n v="0"/>
    <n v="0"/>
    <n v="23.02"/>
    <n v="38.159999999999997"/>
    <n v="92.07"/>
    <n v="190.81"/>
    <n v="76.319999999999993"/>
    <n v="0"/>
    <n v="0"/>
    <n v="0"/>
    <n v="0"/>
    <n v="0"/>
    <n v="0"/>
    <n v="0"/>
    <n v="0"/>
    <n v="0"/>
    <n v="0"/>
    <n v="0"/>
    <n v="0"/>
    <n v="0"/>
    <n v="0"/>
    <n v="0"/>
    <n v="0"/>
    <n v="456.55"/>
    <n v="0"/>
    <s v="All Budget Divisions"/>
    <s v="CD-22 - ECF (FCC Appropriated Program)"/>
    <x v="0"/>
    <s v="FCC"/>
    <s v="Employee Expenses"/>
    <s v="Compensation and Benefits"/>
    <n v="-456.55"/>
    <s v="60-202-22.68008"/>
    <s v="202-ECF (FCC Appropriated Program)"/>
    <s v="202"/>
    <x v="12"/>
    <x v="0"/>
  </r>
  <r>
    <x v="5"/>
    <x v="15"/>
    <x v="5"/>
    <n v="2"/>
    <n v="2"/>
    <n v="49"/>
    <x v="13"/>
    <n v="26"/>
    <n v="58"/>
    <x v="4"/>
    <n v="2"/>
    <s v="2. EXP - Operating Expense"/>
    <n v="107"/>
    <x v="12"/>
    <n v="1217"/>
    <n v="8591.35"/>
    <n v="8591.35"/>
    <n v="0"/>
    <n v="0"/>
    <n v="0"/>
    <n v="0"/>
    <n v="0"/>
    <n v="0"/>
    <n v="0"/>
    <n v="0"/>
    <n v="0"/>
    <n v="0"/>
    <n v="0"/>
    <n v="8591.35"/>
    <n v="0"/>
    <n v="0"/>
    <n v="0"/>
    <n v="0"/>
    <n v="0"/>
    <n v="0"/>
    <n v="0"/>
    <n v="0"/>
    <n v="0"/>
    <n v="0"/>
    <n v="0"/>
    <n v="8591.35"/>
    <n v="8591.35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6"/>
    <x v="1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5"/>
    <x v="4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3"/>
    <x v="3"/>
    <n v="2"/>
    <n v="2"/>
    <n v="36"/>
    <x v="14"/>
    <n v="26"/>
    <n v="49"/>
    <x v="10"/>
    <n v="3"/>
    <s v="4. USAC_DEBIT - USAC Administration (Debit to SM)"/>
    <n v="128"/>
    <x v="66"/>
    <n v="1341"/>
    <n v="43699.040000000001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0"/>
    <n v="4291.68"/>
    <n v="4319.1499999999996"/>
    <n v="4390.43"/>
    <n v="4338.8100000000004"/>
    <n v="4305.8900000000003"/>
    <n v="4177.07"/>
    <n v="3925.83"/>
    <n v="3951.64"/>
    <n v="13643.91"/>
    <n v="9998.5400000000009"/>
    <s v="All Budget Divisions"/>
    <s v="BD-40 - Lifeline"/>
    <x v="5"/>
    <s v="USF"/>
    <s v="Allocations"/>
    <s v="Allocations"/>
    <n v="-3645.37"/>
    <s v="40-400-40.90260"/>
    <s v="400-Lifeline"/>
    <s v="400"/>
    <x v="66"/>
    <x v="0"/>
  </r>
  <r>
    <x v="0"/>
    <x v="5"/>
    <x v="4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3"/>
    <x v="3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1"/>
    <x v="1"/>
    <x v="1"/>
    <n v="2"/>
    <n v="2"/>
    <n v="50"/>
    <x v="0"/>
    <n v="26"/>
    <n v="50"/>
    <x v="0"/>
    <n v="2"/>
    <s v="2. EXP - Operating Expense"/>
    <n v="101"/>
    <x v="10"/>
    <n v="4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7"/>
    <x v="5"/>
    <n v="2"/>
    <n v="2"/>
    <n v="46"/>
    <x v="3"/>
    <n v="26"/>
    <n v="59"/>
    <x v="2"/>
    <n v="2"/>
    <s v="2. EXP - Operating Expense"/>
    <n v="102"/>
    <x v="44"/>
    <n v="1498"/>
    <n v="-18204.259999999998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-3645.97"/>
    <n v="-2729.98"/>
    <n v="-6007.83"/>
    <n v="0"/>
    <n v="0"/>
    <n v="0"/>
    <n v="0"/>
    <n v="-20437.13"/>
    <n v="-18204.259999999998"/>
    <s v="All Budget Divisions"/>
    <s v="CD-90 - Information Technology"/>
    <x v="1"/>
    <s v="USF"/>
    <s v="Employee Expenses"/>
    <s v="Compensation and Benefits"/>
    <n v="2232.87"/>
    <s v="90-922-90.68002"/>
    <s v="922-Technology Operations"/>
    <s v="922"/>
    <x v="44"/>
    <x v="0"/>
  </r>
  <r>
    <x v="0"/>
    <x v="3"/>
    <x v="3"/>
    <n v="2"/>
    <n v="2"/>
    <n v="46"/>
    <x v="3"/>
    <n v="26"/>
    <n v="59"/>
    <x v="2"/>
    <n v="2"/>
    <s v="2. EXP - Operating Expense"/>
    <n v="105"/>
    <x v="11"/>
    <n v="1461"/>
    <n v="4271.18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3.27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7"/>
    <x v="5"/>
    <n v="2"/>
    <n v="2"/>
    <n v="53"/>
    <x v="16"/>
    <n v="26"/>
    <n v="59"/>
    <x v="2"/>
    <n v="2"/>
    <s v="2. EXP - Operating Expense"/>
    <n v="105"/>
    <x v="11"/>
    <n v="1491"/>
    <n v="0"/>
    <n v="0"/>
    <n v="0"/>
    <n v="0"/>
    <n v="0"/>
    <n v="0"/>
    <n v="0"/>
    <n v="0"/>
    <n v="0"/>
    <n v="1100"/>
    <n v="0"/>
    <n v="0"/>
    <n v="0"/>
    <n v="0"/>
    <n v="0"/>
    <n v="0"/>
    <n v="0"/>
    <n v="0"/>
    <n v="0"/>
    <n v="0"/>
    <n v="0"/>
    <n v="0"/>
    <n v="0"/>
    <n v="0"/>
    <n v="0"/>
    <n v="1100"/>
    <n v="0"/>
    <s v="All Budget Divisions"/>
    <s v="DA-40 - Lifeline (DA)"/>
    <x v="5"/>
    <s v="USF"/>
    <s v="Employee Expenses"/>
    <s v="Compensation and Benefits"/>
    <n v="-1100"/>
    <s v="90-917-40.68005"/>
    <s v="917-IT Lifeline Support"/>
    <s v="917"/>
    <x v="11"/>
    <x v="3"/>
  </r>
  <r>
    <x v="6"/>
    <x v="12"/>
    <x v="6"/>
    <n v="2"/>
    <n v="2"/>
    <n v="55"/>
    <x v="9"/>
    <n v="26"/>
    <n v="59"/>
    <x v="2"/>
    <n v="2"/>
    <s v="2. EXP - Operating Expense"/>
    <n v="105"/>
    <x v="11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2"/>
    <x v="2"/>
    <n v="2"/>
    <n v="2"/>
    <n v="39"/>
    <x v="1"/>
    <n v="26"/>
    <n v="52"/>
    <x v="1"/>
    <n v="2"/>
    <s v="2. EXP - Operating Expense"/>
    <n v="97"/>
    <x v="16"/>
    <n v="1367"/>
    <n v="1525.7"/>
    <n v="0"/>
    <n v="46.1"/>
    <n v="86.85"/>
    <n v="55.9"/>
    <n v="70.3"/>
    <n v="6"/>
    <n v="11.25"/>
    <n v="42.25"/>
    <n v="0"/>
    <n v="0"/>
    <n v="0"/>
    <n v="0"/>
    <n v="0"/>
    <n v="46.1"/>
    <n v="86.85"/>
    <n v="154.75"/>
    <n v="154.75"/>
    <n v="154.75"/>
    <n v="154.75"/>
    <n v="154.75"/>
    <n v="154.75"/>
    <n v="154.75"/>
    <n v="154.75"/>
    <n v="154.75"/>
    <n v="132.94999999999999"/>
    <n v="132.94999999999999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1"/>
    <x v="6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0"/>
    <x v="7"/>
    <x v="5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0"/>
    <x v="0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0"/>
    <x v="0"/>
    <n v="2"/>
    <n v="2"/>
    <n v="46"/>
    <x v="3"/>
    <n v="26"/>
    <n v="59"/>
    <x v="2"/>
    <n v="2"/>
    <s v="2. EXP - Operating Expense"/>
    <n v="100"/>
    <x v="18"/>
    <n v="1473"/>
    <n v="1637871.89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77226.399999999994"/>
    <n v="80736.69"/>
    <n v="73716.11"/>
    <n v="77226.399999999994"/>
    <n v="203809.3"/>
    <n v="194545.24"/>
    <n v="213073.36"/>
    <n v="1026443.99"/>
    <n v="1026443.99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2"/>
    <x v="4"/>
    <x v="1"/>
    <n v="2"/>
    <n v="2"/>
    <n v="42"/>
    <x v="11"/>
    <n v="26"/>
    <n v="55"/>
    <x v="6"/>
    <n v="2"/>
    <s v="2. EXP - Operating Expense"/>
    <n v="39"/>
    <x v="27"/>
    <n v="323"/>
    <n v="499.99770000000001"/>
    <n v="0"/>
    <n v="0"/>
    <n v="0"/>
    <n v="0"/>
    <n v="0"/>
    <n v="0"/>
    <n v="0"/>
    <n v="0"/>
    <n v="0"/>
    <n v="0"/>
    <n v="0"/>
    <n v="0"/>
    <n v="40.229700000000001"/>
    <n v="38.314"/>
    <n v="44.061100000000003"/>
    <n v="42.145400000000002"/>
    <n v="40.229700000000001"/>
    <n v="42.145400000000002"/>
    <n v="42.145400000000002"/>
    <n v="42.145400000000002"/>
    <n v="42.145400000000002"/>
    <n v="40.229700000000001"/>
    <n v="42.145400000000002"/>
    <n v="44.061100000000003"/>
    <n v="0"/>
    <n v="499.99770000000001"/>
    <s v="All Budget Divisions"/>
    <s v="CD-70 - Finance"/>
    <x v="1"/>
    <s v="USF"/>
    <s v="Employee Expenses"/>
    <s v="Team Building"/>
    <n v="499.99770000000001"/>
    <s v="70-799-70.62505"/>
    <s v="799-Enterprise Resource Program"/>
    <s v="799"/>
    <x v="27"/>
    <x v="4"/>
  </r>
  <r>
    <x v="0"/>
    <x v="11"/>
    <x v="6"/>
    <n v="2"/>
    <n v="2"/>
    <n v="40"/>
    <x v="4"/>
    <n v="26"/>
    <n v="53"/>
    <x v="3"/>
    <n v="2"/>
    <s v="2. EXP - Operating Expense"/>
    <n v="39"/>
    <x v="27"/>
    <n v="1378"/>
    <n v="4125"/>
    <n v="0"/>
    <n v="0"/>
    <n v="107.8"/>
    <n v="294.04000000000002"/>
    <n v="76.56"/>
    <n v="0"/>
    <n v="142.47"/>
    <n v="130"/>
    <n v="369.37"/>
    <n v="0"/>
    <n v="0"/>
    <n v="0"/>
    <n v="343.75"/>
    <n v="343.75"/>
    <n v="343.75"/>
    <n v="343.75"/>
    <n v="343.75"/>
    <n v="343.75"/>
    <n v="343.75"/>
    <n v="343.75"/>
    <n v="343.75"/>
    <n v="343.75"/>
    <n v="343.75"/>
    <n v="343.75"/>
    <n v="1120.24"/>
    <n v="3093.75"/>
    <s v="All Budget Divisions"/>
    <s v="CD-62 - Shared Services"/>
    <x v="1"/>
    <s v="USF"/>
    <s v="Employee Expenses"/>
    <s v="Team Building"/>
    <n v="1973.51"/>
    <s v="62-620-62.62505"/>
    <s v="620-Shared Services"/>
    <s v="620"/>
    <x v="27"/>
    <x v="4"/>
  </r>
  <r>
    <x v="4"/>
    <x v="9"/>
    <x v="1"/>
    <n v="2"/>
    <n v="2"/>
    <n v="42"/>
    <x v="11"/>
    <n v="26"/>
    <n v="55"/>
    <x v="6"/>
    <n v="2"/>
    <s v="2. EXP - Operating Expense"/>
    <n v="44"/>
    <x v="57"/>
    <n v="972"/>
    <n v="0"/>
    <n v="0"/>
    <n v="283.08999999999997"/>
    <n v="-283.08999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17"/>
    <x v="10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3"/>
    <x v="8"/>
    <x v="1"/>
    <n v="2"/>
    <n v="2"/>
    <n v="46"/>
    <x v="3"/>
    <n v="26"/>
    <n v="59"/>
    <x v="2"/>
    <n v="2"/>
    <s v="2. EXP - Operating Expense"/>
    <n v="57"/>
    <x v="22"/>
    <n v="869"/>
    <n v="2732999.9999910002"/>
    <n v="13033.67"/>
    <n v="13934.77"/>
    <n v="37068.67"/>
    <n v="16535.669999999998"/>
    <n v="40335.339999999997"/>
    <n v="22960.02"/>
    <n v="16775.59"/>
    <n v="9157.59"/>
    <n v="10815.39"/>
    <n v="14018.95"/>
    <n v="8115.92"/>
    <n v="14846.97"/>
    <n v="227749.996293"/>
    <n v="227749.996293"/>
    <n v="227749.996293"/>
    <n v="227749.996293"/>
    <n v="227749.996293"/>
    <n v="227749.996293"/>
    <n v="227749.996293"/>
    <n v="227749.996293"/>
    <n v="227749.996293"/>
    <n v="227749.996293"/>
    <n v="227749.996293"/>
    <n v="227750.04076800001"/>
    <n v="217598.55"/>
    <n v="2732999.9999910002"/>
    <s v="All Budget Divisions"/>
    <s v="CD-90 - Information Technology"/>
    <x v="1"/>
    <s v="USF"/>
    <s v="Professional Services"/>
    <s v="Other Professional Services"/>
    <n v="2515401.4499909999"/>
    <s v="90-922-90.64800"/>
    <s v="922-Technology Operations"/>
    <s v="922"/>
    <x v="22"/>
    <x v="9"/>
  </r>
  <r>
    <x v="0"/>
    <x v="0"/>
    <x v="0"/>
    <n v="2"/>
    <n v="2"/>
    <n v="40"/>
    <x v="4"/>
    <n v="26"/>
    <n v="53"/>
    <x v="3"/>
    <n v="2"/>
    <s v="2. EXP - Operating Expense"/>
    <n v="83"/>
    <x v="13"/>
    <n v="1378"/>
    <n v="277009.05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4442.91"/>
    <n v="26751.39"/>
    <n v="23525.26"/>
    <n v="23610.63"/>
    <n v="16256.02"/>
    <n v="14109.18"/>
    <n v="19195.59"/>
    <n v="227448.26"/>
    <n v="227448.26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3"/>
    <x v="3"/>
    <n v="2"/>
    <n v="2"/>
    <n v="36"/>
    <x v="14"/>
    <n v="26"/>
    <n v="49"/>
    <x v="10"/>
    <n v="2"/>
    <s v="2. EXP - Operating Expense"/>
    <n v="26"/>
    <x v="51"/>
    <n v="1341"/>
    <n v="1184757.54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0"/>
    <n v="103995.82"/>
    <n v="108948"/>
    <n v="113900.19"/>
    <n v="103995.82"/>
    <n v="108948"/>
    <n v="108948"/>
    <n v="103995.82"/>
    <n v="113900.19"/>
    <n v="421777.23"/>
    <n v="318125.7"/>
    <s v="All Budget Divisions"/>
    <s v="BD-40 - Lifeline"/>
    <x v="5"/>
    <s v="USF"/>
    <s v="Employee Expenses"/>
    <s v="Compensation and Benefits"/>
    <n v="-103651.53"/>
    <s v="40-400-40.62303"/>
    <s v="400-Lifeline"/>
    <s v="400"/>
    <x v="51"/>
    <x v="3"/>
  </r>
  <r>
    <x v="0"/>
    <x v="11"/>
    <x v="6"/>
    <n v="2"/>
    <n v="2"/>
    <n v="45"/>
    <x v="6"/>
    <n v="26"/>
    <n v="58"/>
    <x v="4"/>
    <n v="2"/>
    <s v="2. EXP - Operating Expense"/>
    <n v="27"/>
    <x v="38"/>
    <n v="1423"/>
    <n v="39357.519999999997"/>
    <n v="3054.94"/>
    <n v="2827.56"/>
    <n v="3044.87"/>
    <n v="2896.78"/>
    <n v="2854.35"/>
    <n v="2841.06"/>
    <n v="2841.06"/>
    <n v="3228.42"/>
    <n v="2952.43"/>
    <n v="0"/>
    <n v="0"/>
    <n v="0"/>
    <n v="3317.49"/>
    <n v="3015.9"/>
    <n v="3317.49"/>
    <n v="3317.49"/>
    <n v="3166.7"/>
    <n v="3317.49"/>
    <n v="3468.29"/>
    <n v="3166.7"/>
    <n v="3317.49"/>
    <n v="3317.49"/>
    <n v="3166.7"/>
    <n v="3468.29"/>
    <n v="26541.47"/>
    <n v="29405.040000000001"/>
    <s v="All Budget Divisions"/>
    <s v="CD-80 - Audit and Assurance"/>
    <x v="1"/>
    <s v="USF"/>
    <s v="Employee Expenses"/>
    <s v="Compensation and Benefits"/>
    <n v="2863.57"/>
    <s v="80-800-80.62304"/>
    <s v="800-Audit and Assurance"/>
    <s v="800"/>
    <x v="38"/>
    <x v="3"/>
  </r>
  <r>
    <x v="5"/>
    <x v="20"/>
    <x v="13"/>
    <n v="2"/>
    <n v="2"/>
    <n v="37"/>
    <x v="5"/>
    <n v="26"/>
    <n v="50"/>
    <x v="0"/>
    <n v="2"/>
    <s v="2. EXP - Operating Expense"/>
    <n v="29"/>
    <x v="4"/>
    <n v="1127"/>
    <n v="593475.8125"/>
    <n v="51382.63"/>
    <n v="45749"/>
    <n v="45852.55"/>
    <n v="49739.95"/>
    <n v="49749.63"/>
    <n v="48182.69"/>
    <n v="49836.93"/>
    <n v="45806.16"/>
    <n v="48018.54"/>
    <n v="51427.94"/>
    <n v="44807.28"/>
    <n v="69089.2"/>
    <n v="51382.63"/>
    <n v="45749"/>
    <n v="45852.55"/>
    <n v="49739.95"/>
    <n v="49749.63"/>
    <n v="48182.69"/>
    <n v="52763.979800000001"/>
    <n v="48175.807699999998"/>
    <n v="50469.893799999998"/>
    <n v="52763.979800000001"/>
    <n v="45881.721599999997"/>
    <n v="52763.979800000001"/>
    <n v="290656.45"/>
    <n v="290656.45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19"/>
    <x v="12"/>
    <n v="2"/>
    <n v="2"/>
    <n v="45"/>
    <x v="6"/>
    <n v="26"/>
    <n v="58"/>
    <x v="4"/>
    <n v="2"/>
    <s v="2. EXP - Operating Expense"/>
    <n v="29"/>
    <x v="4"/>
    <n v="1423"/>
    <n v="517623.68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38746.089999999997"/>
    <n v="43804.93"/>
    <n v="45089.31"/>
    <n v="47236.42"/>
    <n v="47236.42"/>
    <n v="45089.31"/>
    <n v="49383.54"/>
    <n v="283588.68"/>
    <n v="283588.68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0"/>
    <x v="0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17"/>
    <x v="10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5"/>
    <x v="15"/>
    <x v="5"/>
    <n v="2"/>
    <n v="2"/>
    <n v="52"/>
    <x v="10"/>
    <n v="26"/>
    <n v="59"/>
    <x v="2"/>
    <n v="2"/>
    <s v="2. EXP - Operating Expense"/>
    <n v="16"/>
    <x v="1"/>
    <n v="1262"/>
    <n v="261786.07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0"/>
    <n v="-3203.04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0"/>
    <n v="-3203.04"/>
    <n v="261786.07"/>
    <n v="261786.07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2"/>
    <x v="2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9"/>
    <x v="12"/>
    <n v="2"/>
    <n v="2"/>
    <n v="53"/>
    <x v="16"/>
    <n v="26"/>
    <n v="59"/>
    <x v="2"/>
    <n v="2"/>
    <s v="2. EXP - Operating Expense"/>
    <n v="16"/>
    <x v="1"/>
    <n v="1491"/>
    <n v="902066.17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22176"/>
    <n v="22176"/>
    <n v="150654.01999999999"/>
    <n v="150654.01999999999"/>
    <n v="150654.01999999999"/>
    <n v="150654.01999999999"/>
    <n v="150654.01999999999"/>
    <n v="148796.07"/>
    <n v="148796.0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5"/>
    <x v="4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3"/>
    <x v="8"/>
    <x v="1"/>
    <n v="2"/>
    <n v="2"/>
    <n v="54"/>
    <x v="15"/>
    <n v="26"/>
    <n v="59"/>
    <x v="2"/>
    <n v="2"/>
    <s v="2. EXP - Operating Expense"/>
    <n v="18"/>
    <x v="2"/>
    <n v="853"/>
    <n v="1138202.1396000001"/>
    <n v="76698.8"/>
    <n v="76698.929999999993"/>
    <n v="77668.36"/>
    <n v="77668.350000000006"/>
    <n v="77668.36"/>
    <n v="77668.36"/>
    <n v="77668.36"/>
    <n v="78514.240000000005"/>
    <n v="78514.240000000005"/>
    <n v="78514.23"/>
    <n v="78474.23"/>
    <n v="83811.16"/>
    <n v="94850.1783"/>
    <n v="94850.1783"/>
    <n v="94850.1783"/>
    <n v="94850.1783"/>
    <n v="94850.1783"/>
    <n v="94850.1783"/>
    <n v="94850.1783"/>
    <n v="94850.1783"/>
    <n v="94850.1783"/>
    <n v="94850.1783"/>
    <n v="94850.1783"/>
    <n v="94850.1783"/>
    <n v="939567.62"/>
    <n v="1138202.1396000001"/>
    <s v="All Budget Divisions"/>
    <s v="DA-50 - Rural Health Care (DA)"/>
    <x v="2"/>
    <s v="USF"/>
    <s v="General and Administrative"/>
    <s v="Computer Support and Maintenance"/>
    <n v="198634.5196"/>
    <s v="90-913-50.61420"/>
    <s v="913-Architecture and Standards"/>
    <s v="913"/>
    <x v="2"/>
    <x v="2"/>
  </r>
  <r>
    <x v="0"/>
    <x v="17"/>
    <x v="10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19"/>
    <x v="12"/>
    <n v="2"/>
    <n v="2"/>
    <n v="36"/>
    <x v="14"/>
    <n v="26"/>
    <n v="49"/>
    <x v="10"/>
    <n v="3"/>
    <s v="4. USAC_DEBIT - USAC Administration (Debit to SM)"/>
    <n v="127"/>
    <x v="65"/>
    <n v="1341"/>
    <n v="6372154.2999999998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512356.27"/>
    <n v="528699"/>
    <n v="469004.48"/>
    <n v="592516.89"/>
    <n v="608147.75"/>
    <n v="579935.36"/>
    <n v="566014.02"/>
    <n v="3556535.8"/>
    <n v="3556535.8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0"/>
    <x v="11"/>
    <x v="6"/>
    <n v="2"/>
    <n v="2"/>
    <n v="34"/>
    <x v="7"/>
    <n v="26"/>
    <n v="47"/>
    <x v="5"/>
    <n v="5"/>
    <s v="USAC_ADMIN CAP - Capital Allocations"/>
    <n v="135"/>
    <x v="60"/>
    <n v="1335"/>
    <n v="0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0"/>
    <n v="0"/>
    <n v="0"/>
    <n v="0"/>
    <n v="0"/>
    <n v="0"/>
    <n v="0"/>
    <n v="0"/>
    <n v="0"/>
    <n v="0"/>
    <n v="0"/>
    <n v="0"/>
    <n v="2159497.54287"/>
    <n v="0"/>
    <s v="All Budget Divisions"/>
    <s v="BD-20 - Schools &amp; Libraries"/>
    <x v="3"/>
    <s v="USF"/>
    <s v="Allocations"/>
    <s v="Allocations"/>
    <n v="-2159497.54287"/>
    <s v="20-200-20.X00001"/>
    <s v="200-Schools &amp; Libraries"/>
    <s v="200"/>
    <x v="60"/>
    <x v="0"/>
  </r>
  <r>
    <x v="0"/>
    <x v="6"/>
    <x v="1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6"/>
    <x v="1"/>
    <n v="2"/>
    <n v="2"/>
    <n v="47"/>
    <x v="2"/>
    <n v="26"/>
    <n v="60"/>
    <x v="9"/>
    <n v="2"/>
    <s v="2. EXP - Operating Expense"/>
    <n v="146"/>
    <x v="5"/>
    <n v="1511"/>
    <n v="18962.999995999999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1970.333333"/>
    <n v="1970.333333"/>
    <n v="1970.333333"/>
    <n v="1970.333333"/>
    <n v="1971.333333"/>
    <n v="1971.333333"/>
    <n v="1971.333333"/>
    <n v="1971.333333"/>
    <n v="1971.333333"/>
    <n v="408.33333299999998"/>
    <n v="408.33333299999998"/>
    <n v="408.33333299999998"/>
    <n v="17648.060000000001"/>
    <n v="17737.999996999999"/>
    <s v="All Budget Divisions"/>
    <s v="CD-93 - Human Resources"/>
    <x v="1"/>
    <s v="USF"/>
    <s v="Employee Expenses"/>
    <s v="Dues and Subscriptions"/>
    <n v="89.939997000000005"/>
    <s v="93-930-93.62200"/>
    <s v="930-Human Resources"/>
    <s v="930"/>
    <x v="5"/>
    <x v="4"/>
  </r>
  <r>
    <x v="0"/>
    <x v="18"/>
    <x v="11"/>
    <n v="2"/>
    <n v="2"/>
    <n v="42"/>
    <x v="11"/>
    <n v="26"/>
    <n v="55"/>
    <x v="6"/>
    <n v="2"/>
    <s v="2. EXP - Operating Expense"/>
    <n v="105"/>
    <x v="11"/>
    <n v="1406"/>
    <n v="16834.57"/>
    <n v="0"/>
    <n v="0"/>
    <n v="0"/>
    <n v="0"/>
    <n v="0"/>
    <n v="0"/>
    <n v="0"/>
    <n v="0"/>
    <n v="0"/>
    <n v="0"/>
    <n v="0"/>
    <n v="0"/>
    <n v="0"/>
    <n v="46.15"/>
    <n v="50.77"/>
    <n v="50.77"/>
    <n v="48.46"/>
    <n v="50.77"/>
    <n v="53.08"/>
    <n v="48.46"/>
    <n v="50.77"/>
    <n v="50.77"/>
    <n v="6561.67"/>
    <n v="9822.9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93"/>
    <n v="40910.99"/>
    <n v="0"/>
    <n v="0"/>
    <n v="0"/>
    <n v="0"/>
    <n v="0"/>
    <n v="0"/>
    <n v="0"/>
    <n v="0"/>
    <n v="900"/>
    <n v="0"/>
    <n v="0"/>
    <n v="0"/>
    <n v="126.92"/>
    <n v="115.38"/>
    <n v="126.92"/>
    <n v="126.92"/>
    <n v="121.15"/>
    <n v="126.92"/>
    <n v="132.69"/>
    <n v="121.15"/>
    <n v="126.92"/>
    <n v="126.92"/>
    <n v="15883.26"/>
    <n v="23775.84"/>
    <n v="900"/>
    <n v="1124.97"/>
    <s v="All Budget Divisions"/>
    <s v="CD-90 - Information Technology"/>
    <x v="1"/>
    <s v="USF"/>
    <s v="Employee Expenses"/>
    <s v="Compensation and Benefits"/>
    <n v="224.97"/>
    <s v="90-919-90.68005"/>
    <s v="919-Database Administration"/>
    <s v="919"/>
    <x v="11"/>
    <x v="3"/>
  </r>
  <r>
    <x v="6"/>
    <x v="12"/>
    <x v="6"/>
    <n v="2"/>
    <n v="2"/>
    <n v="53"/>
    <x v="16"/>
    <n v="26"/>
    <n v="59"/>
    <x v="2"/>
    <n v="2"/>
    <s v="2. EXP - Operating Expense"/>
    <n v="105"/>
    <x v="11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2"/>
    <x v="2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2"/>
    <x v="4"/>
    <x v="1"/>
    <n v="2"/>
    <n v="2"/>
    <n v="36"/>
    <x v="14"/>
    <n v="26"/>
    <n v="49"/>
    <x v="10"/>
    <n v="3"/>
    <s v="4. USAC_DEBIT - USAC Administration (Debit to SM)"/>
    <n v="122"/>
    <x v="31"/>
    <n v="237"/>
    <n v="32887.8704"/>
    <n v="71.56"/>
    <n v="236.04"/>
    <n v="78.98"/>
    <n v="102.57"/>
    <n v="16.66"/>
    <n v="9.81"/>
    <n v="82.26"/>
    <n v="37.51"/>
    <n v="99.18"/>
    <n v="38.51"/>
    <n v="9.9"/>
    <n v="57.36"/>
    <n v="1198.7789"/>
    <n v="8491.6460000000006"/>
    <n v="969.69989999999996"/>
    <n v="951.73500000000001"/>
    <n v="1019.7835"/>
    <n v="3121.9216000000001"/>
    <n v="4218.0074000000004"/>
    <n v="2174.1496000000002"/>
    <n v="2428.8222999999998"/>
    <n v="4490.2321000000002"/>
    <n v="2303.0124000000001"/>
    <n v="1520.0817"/>
    <n v="840.34"/>
    <n v="32887.8704"/>
    <s v="All Budget Divisions"/>
    <s v="BD-40 - Lifeline"/>
    <x v="5"/>
    <s v="USF"/>
    <s v="Allocations"/>
    <s v="Allocations"/>
    <n v="32047.5304"/>
    <s v="40-400-40.90210"/>
    <s v="400-Lifeline"/>
    <s v="400"/>
    <x v="31"/>
    <x v="0"/>
  </r>
  <r>
    <x v="6"/>
    <x v="12"/>
    <x v="6"/>
    <n v="2"/>
    <n v="2"/>
    <n v="36"/>
    <x v="14"/>
    <n v="26"/>
    <n v="49"/>
    <x v="10"/>
    <n v="3"/>
    <s v="4. USAC_DEBIT - USAC Administration (Debit to SM)"/>
    <n v="124"/>
    <x v="63"/>
    <n v="1523"/>
    <n v="134184.14778299999"/>
    <n v="0"/>
    <n v="0"/>
    <n v="0"/>
    <n v="0"/>
    <n v="0"/>
    <n v="0"/>
    <n v="0"/>
    <n v="0"/>
    <n v="0"/>
    <n v="0"/>
    <n v="0"/>
    <n v="0"/>
    <n v="10710.985366999999"/>
    <n v="10951.327734"/>
    <n v="11501.066058"/>
    <n v="10771.743559"/>
    <n v="10889.672742000001"/>
    <n v="12734.838487000001"/>
    <n v="10958.502133"/>
    <n v="11614.287042"/>
    <n v="11114.096911000001"/>
    <n v="10776.451757999999"/>
    <n v="11347.713279"/>
    <n v="10813.462713000001"/>
    <n v="0"/>
    <n v="0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0"/>
    <x v="14"/>
    <x v="8"/>
    <n v="2"/>
    <n v="2"/>
    <n v="47"/>
    <x v="2"/>
    <n v="26"/>
    <n v="60"/>
    <x v="9"/>
    <n v="2"/>
    <s v="2. EXP - Operating Expense"/>
    <n v="97"/>
    <x v="16"/>
    <n v="1511"/>
    <n v="3664.8666640000001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19.4"/>
    <n v="245"/>
    <n v="315"/>
    <n v="409.16666600000002"/>
    <n v="409.16666600000002"/>
    <n v="409.16666600000002"/>
    <n v="409.16666600000002"/>
    <n v="2028.2"/>
    <n v="2028.2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4"/>
    <x v="9"/>
    <x v="1"/>
    <n v="2"/>
    <n v="2"/>
    <n v="41"/>
    <x v="17"/>
    <n v="26"/>
    <n v="54"/>
    <x v="11"/>
    <n v="2"/>
    <s v="2. EXP - Operating Expense"/>
    <n v="98"/>
    <x v="17"/>
    <n v="9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2"/>
    <x v="2"/>
    <n v="2"/>
    <n v="2"/>
    <n v="39"/>
    <x v="1"/>
    <n v="26"/>
    <n v="52"/>
    <x v="1"/>
    <n v="2"/>
    <s v="2. EXP - Operating Expense"/>
    <n v="100"/>
    <x v="18"/>
    <n v="1403"/>
    <n v="392358.01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33017.800000000003"/>
    <n v="31516.99"/>
    <n v="33017.800000000003"/>
    <n v="34518.61"/>
    <n v="31516.99"/>
    <n v="33017.800000000003"/>
    <n v="33017.800000000003"/>
    <n v="31516.99"/>
    <n v="34518.61"/>
    <n v="96698.62"/>
    <n v="96698.62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14"/>
    <x v="8"/>
    <n v="2"/>
    <n v="2"/>
    <n v="46"/>
    <x v="3"/>
    <n v="26"/>
    <n v="59"/>
    <x v="2"/>
    <n v="2"/>
    <s v="2. EXP - Operating Expense"/>
    <n v="102"/>
    <x v="44"/>
    <n v="1477"/>
    <n v="-821.63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-26.41"/>
    <n v="132.05000000000001"/>
    <n v="176.06"/>
    <n v="0"/>
    <n v="0"/>
    <n v="0"/>
    <n v="0"/>
    <n v="-821.63"/>
    <n v="-821.63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2"/>
    <x v="4"/>
    <x v="1"/>
    <n v="2"/>
    <n v="2"/>
    <n v="47"/>
    <x v="2"/>
    <n v="26"/>
    <n v="60"/>
    <x v="9"/>
    <n v="2"/>
    <s v="2. EXP - Operating Expense"/>
    <n v="104"/>
    <x v="54"/>
    <n v="4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9"/>
    <x v="12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5"/>
    <x v="16"/>
    <x v="9"/>
    <n v="2"/>
    <n v="2"/>
    <n v="40"/>
    <x v="4"/>
    <n v="26"/>
    <n v="53"/>
    <x v="3"/>
    <n v="2"/>
    <s v="2. EXP - Operating Expense"/>
    <n v="71"/>
    <x v="55"/>
    <n v="1161"/>
    <n v="644703.49"/>
    <n v="64320.75"/>
    <n v="65816.740000000005"/>
    <n v="64320.75"/>
    <n v="64320.75"/>
    <n v="64320.75"/>
    <n v="64320.75"/>
    <n v="64320.75"/>
    <n v="64320.75"/>
    <n v="64320.75"/>
    <n v="64320.75"/>
    <n v="64320.75"/>
    <n v="66225.42"/>
    <n v="64320.75"/>
    <n v="65816.740000000005"/>
    <n v="64320.75"/>
    <n v="64320.75"/>
    <n v="64320.75"/>
    <n v="64320.75"/>
    <n v="64320.75"/>
    <n v="64320.75"/>
    <n v="64320.75"/>
    <n v="64320.75"/>
    <n v="0"/>
    <n v="0"/>
    <n v="775249.66"/>
    <n v="644703.49"/>
    <s v="All Budget Divisions"/>
    <s v="CD-62 - Shared Services"/>
    <x v="1"/>
    <s v="USF"/>
    <s v="Professional Services"/>
    <s v="Call Center"/>
    <n v="-130546.17"/>
    <s v="62-620-62.64881"/>
    <s v="620-Shared Services"/>
    <s v="620"/>
    <x v="55"/>
    <x v="9"/>
  </r>
  <r>
    <x v="5"/>
    <x v="16"/>
    <x v="9"/>
    <n v="2"/>
    <n v="2"/>
    <n v="55"/>
    <x v="9"/>
    <n v="26"/>
    <n v="59"/>
    <x v="2"/>
    <n v="2"/>
    <s v="2. EXP - Operating Expense"/>
    <n v="83"/>
    <x v="13"/>
    <n v="1318"/>
    <n v="163597.44"/>
    <n v="19453.32"/>
    <n v="14720.17"/>
    <n v="15394.73"/>
    <n v="16935.66"/>
    <n v="16873.740000000002"/>
    <n v="15123.66"/>
    <n v="16330.23"/>
    <n v="17846.88"/>
    <n v="16430.95"/>
    <n v="16546.3"/>
    <n v="15934.79"/>
    <n v="22036.75"/>
    <n v="19453.32"/>
    <n v="14720.17"/>
    <n v="15394.73"/>
    <n v="16935.66"/>
    <n v="16873.740000000002"/>
    <n v="15123.66"/>
    <n v="16330.23"/>
    <n v="17846.88"/>
    <n v="16430.95"/>
    <n v="16546.3"/>
    <n v="-2058.1999999999998"/>
    <n v="0"/>
    <n v="203627.18"/>
    <n v="163597.44"/>
    <s v="All Budget Divisions"/>
    <s v="DA-20 - Schools &amp; Libraries (DA)"/>
    <x v="3"/>
    <s v="USF"/>
    <s v="Employee Expenses"/>
    <s v="Compensation and Benefits"/>
    <n v="-40029.74"/>
    <s v="90-924-20.66000"/>
    <s v="924-SLD EPC IT Support"/>
    <s v="924"/>
    <x v="13"/>
    <x v="3"/>
  </r>
  <r>
    <x v="6"/>
    <x v="12"/>
    <x v="6"/>
    <n v="2"/>
    <n v="2"/>
    <n v="39"/>
    <x v="1"/>
    <n v="26"/>
    <n v="52"/>
    <x v="1"/>
    <n v="2"/>
    <s v="2. EXP - Operating Expense"/>
    <n v="83"/>
    <x v="13"/>
    <n v="1585"/>
    <n v="33252.495419999999"/>
    <n v="0"/>
    <n v="0"/>
    <n v="0"/>
    <n v="0"/>
    <n v="0"/>
    <n v="0"/>
    <n v="0"/>
    <n v="0"/>
    <n v="0"/>
    <n v="0"/>
    <n v="0"/>
    <n v="0"/>
    <n v="4752.9721399999999"/>
    <n v="3039.5285399999998"/>
    <n v="2361.9213399999999"/>
    <n v="3464.71101"/>
    <n v="2309.8073399999998"/>
    <n v="2309.8073399999998"/>
    <n v="2309.8073399999998"/>
    <n v="2309.8073399999998"/>
    <n v="3464.71101"/>
    <n v="2309.8073399999998"/>
    <n v="2309.8073399999998"/>
    <n v="2309.8073399999998"/>
    <n v="0"/>
    <n v="0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6"/>
    <x v="1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05"/>
    <n v="2787.55"/>
    <n v="0"/>
    <n v="411.6"/>
    <n v="230.95"/>
    <n v="286.55"/>
    <n v="348.3"/>
    <n v="353.5"/>
    <n v="217.75"/>
    <n v="247.2"/>
    <n v="322.25"/>
    <n v="583.4"/>
    <n v="155.69999999999999"/>
    <n v="491.25"/>
    <n v="0"/>
    <n v="411.6"/>
    <n v="230.95"/>
    <n v="286.55"/>
    <n v="348.3"/>
    <n v="353.5"/>
    <n v="217.75"/>
    <n v="247.2"/>
    <n v="322.25"/>
    <n v="583.4"/>
    <n v="-213.95"/>
    <n v="0"/>
    <n v="3648.45"/>
    <n v="2787.55"/>
    <s v="All Budget Divisions"/>
    <s v="CD-90 - Information Technology"/>
    <x v="1"/>
    <s v="USF"/>
    <s v="Employee Expenses"/>
    <s v="Travel"/>
    <n v="-860.9"/>
    <s v="90-919-90.66800"/>
    <s v="919-Database Administration"/>
    <s v="919"/>
    <x v="16"/>
    <x v="7"/>
  </r>
  <r>
    <x v="0"/>
    <x v="2"/>
    <x v="2"/>
    <n v="2"/>
    <n v="2"/>
    <n v="45"/>
    <x v="6"/>
    <n v="26"/>
    <n v="58"/>
    <x v="4"/>
    <n v="2"/>
    <s v="2. EXP - Operating Expense"/>
    <n v="97"/>
    <x v="16"/>
    <n v="1423"/>
    <n v="12630.7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17"/>
    <n v="1805"/>
    <n v="1999"/>
    <n v="963"/>
    <n v="994"/>
    <n v="910"/>
    <n v="1087"/>
    <n v="1286"/>
    <n v="1070"/>
    <n v="1199.7"/>
    <n v="1199.7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5"/>
    <x v="16"/>
    <x v="9"/>
    <n v="2"/>
    <n v="2"/>
    <n v="46"/>
    <x v="3"/>
    <n v="26"/>
    <n v="59"/>
    <x v="2"/>
    <n v="2"/>
    <s v="2. EXP - Operating Expense"/>
    <n v="44"/>
    <x v="57"/>
    <n v="1317"/>
    <n v="271.91000000000003"/>
    <n v="0"/>
    <n v="0"/>
    <n v="0"/>
    <n v="0"/>
    <n v="0"/>
    <n v="0"/>
    <n v="0"/>
    <n v="0"/>
    <n v="271.91000000000003"/>
    <n v="0"/>
    <n v="0"/>
    <n v="0"/>
    <n v="0"/>
    <n v="0"/>
    <n v="0"/>
    <n v="0"/>
    <n v="0"/>
    <n v="0"/>
    <n v="0"/>
    <n v="0"/>
    <n v="271.91000000000003"/>
    <n v="0"/>
    <n v="0"/>
    <n v="0"/>
    <n v="271.91000000000003"/>
    <n v="271.91000000000003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14"/>
    <x v="8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0"/>
    <x v="0"/>
    <n v="2"/>
    <n v="2"/>
    <n v="42"/>
    <x v="11"/>
    <n v="26"/>
    <n v="55"/>
    <x v="6"/>
    <n v="2"/>
    <s v="2. EXP - Operating Expense"/>
    <n v="46"/>
    <x v="90"/>
    <n v="1398"/>
    <n v="-612.46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-612.46"/>
    <n v="0"/>
    <n v="0"/>
    <n v="0"/>
    <n v="-612.46"/>
    <n v="-612.46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5"/>
    <x v="15"/>
    <x v="5"/>
    <n v="2"/>
    <n v="2"/>
    <n v="49"/>
    <x v="13"/>
    <n v="26"/>
    <n v="49"/>
    <x v="10"/>
    <n v="2"/>
    <s v="2. EXP - Operating Expense"/>
    <n v="57"/>
    <x v="2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0"/>
    <x v="0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2"/>
    <x v="2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7"/>
    <x v="5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1"/>
    <x v="1"/>
    <x v="1"/>
    <n v="2"/>
    <n v="2"/>
    <n v="35"/>
    <x v="12"/>
    <n v="26"/>
    <n v="48"/>
    <x v="7"/>
    <n v="2"/>
    <s v="2. EXP - Operating Expense"/>
    <n v="39"/>
    <x v="27"/>
    <n v="455"/>
    <n v="6249.9997000000003"/>
    <n v="0"/>
    <n v="0"/>
    <n v="82.52"/>
    <n v="0"/>
    <n v="423.31"/>
    <n v="0"/>
    <n v="0"/>
    <n v="0"/>
    <n v="75.7"/>
    <n v="138.71"/>
    <n v="2003.85"/>
    <n v="1231.73"/>
    <n v="504.80770000000001"/>
    <n v="480.76920000000001"/>
    <n v="552.88459999999998"/>
    <n v="504.80770000000001"/>
    <n v="528.84609999999998"/>
    <n v="528.84609999999998"/>
    <n v="504.80770000000001"/>
    <n v="552.88459999999998"/>
    <n v="528.84609999999998"/>
    <n v="504.80770000000001"/>
    <n v="528.84609999999998"/>
    <n v="528.84609999999998"/>
    <n v="3955.82"/>
    <n v="6249.9997000000003"/>
    <s v="All Budget Divisions"/>
    <s v="BD-30 - High Cost"/>
    <x v="4"/>
    <s v="USF"/>
    <s v="Employee Expenses"/>
    <s v="Team Building"/>
    <n v="2294.1797000000001"/>
    <s v="30-300-30.62505"/>
    <s v="300-High Cost"/>
    <s v="300"/>
    <x v="27"/>
    <x v="4"/>
  </r>
  <r>
    <x v="5"/>
    <x v="15"/>
    <x v="5"/>
    <n v="2"/>
    <n v="2"/>
    <n v="39"/>
    <x v="1"/>
    <n v="26"/>
    <n v="52"/>
    <x v="1"/>
    <n v="2"/>
    <s v="2. EXP - Operating Expense"/>
    <n v="39"/>
    <x v="2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0"/>
    <x v="0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7"/>
    <x v="5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1"/>
    <x v="1"/>
    <x v="1"/>
    <n v="2"/>
    <n v="2"/>
    <n v="52"/>
    <x v="10"/>
    <n v="26"/>
    <n v="58"/>
    <x v="4"/>
    <n v="2"/>
    <s v="2. EXP - Operating Expense"/>
    <n v="44"/>
    <x v="57"/>
    <n v="5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5"/>
    <x v="10"/>
    <x v="1"/>
    <n v="2"/>
    <n v="2"/>
    <n v="36"/>
    <x v="14"/>
    <n v="26"/>
    <n v="49"/>
    <x v="10"/>
    <n v="2"/>
    <s v="2. EXP - Operating Expense"/>
    <n v="29"/>
    <x v="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33"/>
    <n v="-31506.8056"/>
    <n v="0"/>
    <n v="0"/>
    <n v="0"/>
    <n v="0"/>
    <n v="0"/>
    <n v="0"/>
    <n v="0"/>
    <n v="0"/>
    <n v="0"/>
    <n v="0"/>
    <n v="0"/>
    <n v="0"/>
    <n v="-2989.8065000000001"/>
    <n v="-2627.1451000000002"/>
    <n v="-2605.2705999999998"/>
    <n v="-2729.3310999999999"/>
    <n v="-2853.3915999999999"/>
    <n v="-2481.2100999999998"/>
    <n v="-2799.0066000000002"/>
    <n v="-2577.8746999999998"/>
    <n v="-2403.5659000000001"/>
    <n v="-2553.2660999999998"/>
    <n v="-2329.8326999999999"/>
    <n v="-2557.1046000000001"/>
    <n v="0"/>
    <n v="-31506.8056"/>
    <s v="All Budget Divisions"/>
    <s v="CD-90 - Information Technology"/>
    <x v="1"/>
    <s v="USF"/>
    <s v="Employee Expenses"/>
    <s v="Compensation and Benefits"/>
    <n v="-31506.8056"/>
    <s v="90-900-90.62307"/>
    <s v="900-IT Senior Management"/>
    <s v="900"/>
    <x v="39"/>
    <x v="0"/>
  </r>
  <r>
    <x v="0"/>
    <x v="7"/>
    <x v="5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6"/>
    <x v="1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2"/>
    <x v="2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1"/>
    <x v="1"/>
    <x v="1"/>
    <n v="2"/>
    <n v="2"/>
    <n v="49"/>
    <x v="13"/>
    <n v="26"/>
    <n v="53"/>
    <x v="3"/>
    <n v="2"/>
    <s v="2. EXP - Operating Expense"/>
    <n v="31"/>
    <x v="24"/>
    <n v="492"/>
    <n v="0"/>
    <n v="2741.8"/>
    <n v="1925.5"/>
    <n v="1887.49"/>
    <n v="1140.0999999999999"/>
    <n v="352.7"/>
    <n v="1089.43"/>
    <n v="177.35"/>
    <n v="0"/>
    <n v="0"/>
    <n v="0"/>
    <n v="0"/>
    <n v="0"/>
    <n v="0"/>
    <n v="0"/>
    <n v="0"/>
    <n v="0"/>
    <n v="0"/>
    <n v="0"/>
    <n v="0"/>
    <n v="0"/>
    <n v="0"/>
    <n v="0"/>
    <n v="0"/>
    <n v="0"/>
    <n v="9314.3700000000008"/>
    <n v="0"/>
    <s v="All Budget Divisions"/>
    <s v="CD-42 - ACP (FCC Appropriated Program; formerly EBB)"/>
    <x v="0"/>
    <s v="FCC"/>
    <s v="Employee Expenses"/>
    <s v="Compensation and Benefits"/>
    <n v="-9314.3700000000008"/>
    <s v="62-403-42.62308"/>
    <s v="403-ACP (FCC Appropriated Program; formerly EBB)"/>
    <s v="403"/>
    <x v="24"/>
    <x v="0"/>
  </r>
  <r>
    <x v="0"/>
    <x v="0"/>
    <x v="0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4"/>
    <x v="8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3"/>
    <x v="8"/>
    <x v="1"/>
    <n v="2"/>
    <n v="2"/>
    <n v="53"/>
    <x v="16"/>
    <n v="26"/>
    <n v="59"/>
    <x v="2"/>
    <n v="2"/>
    <s v="2. EXP - Operating Expense"/>
    <n v="24"/>
    <x v="3"/>
    <n v="838"/>
    <n v="2279.9998999999998"/>
    <n v="0"/>
    <n v="0"/>
    <n v="0"/>
    <n v="160"/>
    <n v="189.2"/>
    <n v="0"/>
    <n v="0"/>
    <n v="0"/>
    <n v="0"/>
    <n v="0"/>
    <n v="0"/>
    <n v="0"/>
    <n v="192.92310000000001"/>
    <n v="175.38460000000001"/>
    <n v="201.69229999999999"/>
    <n v="175.38460000000001"/>
    <n v="201.69229999999999"/>
    <n v="192.92310000000001"/>
    <n v="184.15379999999999"/>
    <n v="201.69229999999999"/>
    <n v="184.15379999999999"/>
    <n v="192.92310000000001"/>
    <n v="192.92310000000001"/>
    <n v="184.15379999999999"/>
    <n v="349.2"/>
    <n v="2279.9998999999998"/>
    <s v="All Budget Divisions"/>
    <s v="DA-40 - Lifeline (DA)"/>
    <x v="5"/>
    <s v="USF"/>
    <s v="Employee Expenses"/>
    <s v="Compensation and Benefits"/>
    <n v="1930.7999"/>
    <s v="90-909-40.62301"/>
    <s v="909-Project Management Office"/>
    <s v="909"/>
    <x v="3"/>
    <x v="3"/>
  </r>
  <r>
    <x v="5"/>
    <x v="20"/>
    <x v="13"/>
    <n v="2"/>
    <n v="2"/>
    <n v="42"/>
    <x v="11"/>
    <n v="26"/>
    <n v="55"/>
    <x v="6"/>
    <n v="2"/>
    <s v="2. EXP - Operating Expense"/>
    <n v="24"/>
    <x v="3"/>
    <n v="1207"/>
    <n v="9758.1538"/>
    <n v="875"/>
    <n v="655"/>
    <n v="875"/>
    <n v="981"/>
    <n v="761"/>
    <n v="981"/>
    <n v="761"/>
    <n v="789"/>
    <n v="1249"/>
    <n v="940"/>
    <n v="923.98"/>
    <n v="508"/>
    <n v="875"/>
    <n v="655"/>
    <n v="875"/>
    <n v="981"/>
    <n v="761"/>
    <n v="981"/>
    <n v="806.76919999999996"/>
    <n v="736.61540000000002"/>
    <n v="771.69230000000005"/>
    <n v="806.76919999999996"/>
    <n v="701.5385"/>
    <n v="806.76919999999996"/>
    <n v="5128"/>
    <n v="5128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1"/>
    <x v="6"/>
    <n v="2"/>
    <n v="2"/>
    <n v="46"/>
    <x v="3"/>
    <n v="26"/>
    <n v="59"/>
    <x v="2"/>
    <n v="2"/>
    <s v="2. EXP - Operating Expense"/>
    <n v="24"/>
    <x v="3"/>
    <n v="1504"/>
    <n v="34331.56"/>
    <n v="1711.87"/>
    <n v="1597"/>
    <n v="1715.87"/>
    <n v="2234.67"/>
    <n v="1595.87"/>
    <n v="1760.87"/>
    <n v="1274.31"/>
    <n v="1541.87"/>
    <n v="1362.87"/>
    <n v="0"/>
    <n v="0"/>
    <n v="0"/>
    <n v="2893.85"/>
    <n v="2630.77"/>
    <n v="2893.85"/>
    <n v="2893.85"/>
    <n v="2762.31"/>
    <n v="2893.85"/>
    <n v="3025.38"/>
    <n v="2762.31"/>
    <n v="2893.85"/>
    <n v="2893.85"/>
    <n v="2762.31"/>
    <n v="3025.38"/>
    <n v="14795.2"/>
    <n v="25650.02"/>
    <s v="All Budget Divisions"/>
    <s v="CD-90 - Information Technology"/>
    <x v="1"/>
    <s v="USF"/>
    <s v="Employee Expenses"/>
    <s v="Compensation and Benefits"/>
    <n v="10854.82"/>
    <s v="90-923-90.62301"/>
    <s v="923-Information Security"/>
    <s v="923"/>
    <x v="3"/>
    <x v="3"/>
  </r>
  <r>
    <x v="0"/>
    <x v="14"/>
    <x v="8"/>
    <n v="2"/>
    <n v="2"/>
    <n v="42"/>
    <x v="11"/>
    <n v="26"/>
    <n v="55"/>
    <x v="6"/>
    <n v="2"/>
    <s v="2. EXP - Operating Expense"/>
    <n v="27"/>
    <x v="38"/>
    <n v="1332"/>
    <n v="4731.5200000000004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590.87"/>
    <n v="590.87"/>
    <n v="590.87"/>
    <n v="0"/>
    <n v="0"/>
    <n v="0"/>
    <n v="0"/>
    <n v="4731.5200000000004"/>
    <n v="4731.5200000000004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5"/>
    <x v="16"/>
    <x v="9"/>
    <n v="2"/>
    <n v="2"/>
    <n v="54"/>
    <x v="15"/>
    <n v="26"/>
    <n v="58"/>
    <x v="4"/>
    <n v="2"/>
    <s v="2. EXP - Operating Expense"/>
    <n v="16"/>
    <x v="1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5"/>
    <x v="16"/>
    <x v="9"/>
    <n v="2"/>
    <n v="2"/>
    <n v="54"/>
    <x v="15"/>
    <n v="26"/>
    <n v="59"/>
    <x v="2"/>
    <n v="2"/>
    <s v="2. EXP - Operating Expense"/>
    <n v="18"/>
    <x v="2"/>
    <n v="1295"/>
    <n v="1295874.28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1295874.28"/>
    <n v="1295874.28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9"/>
    <x v="12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1"/>
    <x v="1"/>
    <x v="1"/>
    <n v="2"/>
    <n v="2"/>
    <n v="33"/>
    <x v="20"/>
    <n v="26"/>
    <n v="55"/>
    <x v="6"/>
    <n v="2"/>
    <s v="2. EXP - Operating Expense"/>
    <n v="24"/>
    <x v="3"/>
    <n v="447"/>
    <n v="27359.9997"/>
    <n v="-370.48"/>
    <n v="-370.48"/>
    <n v="-370.48"/>
    <n v="-238.48"/>
    <n v="-370.48"/>
    <n v="-370.48"/>
    <n v="346.52"/>
    <n v="909.52"/>
    <n v="101.52"/>
    <n v="809.52"/>
    <n v="1047.52"/>
    <n v="1147.52"/>
    <n v="2209.8461000000002"/>
    <n v="2104.6154000000001"/>
    <n v="2420.3076999999998"/>
    <n v="2209.8461000000002"/>
    <n v="2315.0769"/>
    <n v="2315.0769"/>
    <n v="2209.8461000000002"/>
    <n v="2420.3076999999998"/>
    <n v="2315.0769"/>
    <n v="2209.8461000000002"/>
    <n v="2315.0769"/>
    <n v="2315.0769"/>
    <n v="2271.2399999999998"/>
    <n v="27359.9997"/>
    <s v="All Budget Divisions"/>
    <s v="CD-10 - Contributors/499"/>
    <x v="1"/>
    <s v="USF"/>
    <s v="Employee Expenses"/>
    <s v="Compensation and Benefits"/>
    <n v="25088.759699999999"/>
    <s v="10-110-10.62301"/>
    <s v="110-Contributors"/>
    <s v="110"/>
    <x v="3"/>
    <x v="3"/>
  </r>
  <r>
    <x v="0"/>
    <x v="5"/>
    <x v="4"/>
    <n v="2"/>
    <n v="2"/>
    <n v="55"/>
    <x v="9"/>
    <n v="26"/>
    <n v="59"/>
    <x v="2"/>
    <n v="2"/>
    <s v="2. EXP - Operating Expense"/>
    <n v="24"/>
    <x v="3"/>
    <n v="1509"/>
    <n v="5448.62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188"/>
    <n v="605.08000000000004"/>
    <n v="552.46"/>
    <n v="578.77"/>
    <n v="578.77"/>
    <n v="552.46"/>
    <n v="605.08000000000004"/>
    <n v="1976"/>
    <n v="1976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0"/>
    <x v="0"/>
    <n v="2"/>
    <n v="2"/>
    <n v="55"/>
    <x v="9"/>
    <n v="26"/>
    <n v="59"/>
    <x v="2"/>
    <n v="2"/>
    <s v="2. EXP - Operating Expense"/>
    <n v="24"/>
    <x v="3"/>
    <n v="1509"/>
    <n v="4540.3100000000004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188"/>
    <n v="188"/>
    <n v="452"/>
    <n v="188"/>
    <n v="578.77"/>
    <n v="552.46"/>
    <n v="605.08000000000004"/>
    <n v="2804"/>
    <n v="2804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14"/>
    <x v="8"/>
    <n v="2"/>
    <n v="2"/>
    <n v="34"/>
    <x v="7"/>
    <n v="26"/>
    <n v="47"/>
    <x v="5"/>
    <n v="3"/>
    <s v="4. USAC_DEBIT - USAC Administration (Debit to SM)"/>
    <n v="129"/>
    <x v="67"/>
    <n v="1335"/>
    <n v="1419164.0859360001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97808.85"/>
    <n v="101380.9"/>
    <n v="101424.87"/>
    <n v="153149.88612499999"/>
    <n v="151019.23804"/>
    <n v="150827.04603299999"/>
    <n v="150593.28573800001"/>
    <n v="813574.63"/>
    <n v="813574.63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7"/>
    <x v="5"/>
    <n v="2"/>
    <n v="2"/>
    <n v="37"/>
    <x v="5"/>
    <n v="26"/>
    <n v="50"/>
    <x v="0"/>
    <n v="3"/>
    <s v="4. USAC_DEBIT - USAC Administration (Debit to SM)"/>
    <n v="130"/>
    <x v="32"/>
    <n v="1346"/>
    <n v="30338.45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761.41"/>
    <n v="3380.29"/>
    <n v="4063.38"/>
    <n v="0"/>
    <n v="0"/>
    <n v="0"/>
    <n v="0"/>
    <n v="34017.51"/>
    <n v="30338.45"/>
    <s v="All Budget Divisions"/>
    <s v="BD-50 - Rural Health Care"/>
    <x v="2"/>
    <s v="USF"/>
    <s v="Allocations"/>
    <s v="Allocations"/>
    <n v="-3679.06"/>
    <s v="50-500-50.90400"/>
    <s v="500-Rural Health Care"/>
    <s v="500"/>
    <x v="32"/>
    <x v="0"/>
  </r>
  <r>
    <x v="0"/>
    <x v="2"/>
    <x v="2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8"/>
    <x v="11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7"/>
    <x v="10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0"/>
    <x v="0"/>
    <n v="2"/>
    <n v="2"/>
    <n v="47"/>
    <x v="2"/>
    <n v="26"/>
    <n v="60"/>
    <x v="9"/>
    <n v="2"/>
    <s v="2. EXP - Operating Expense"/>
    <n v="105"/>
    <x v="11"/>
    <n v="1511"/>
    <n v="49006.79"/>
    <n v="0"/>
    <n v="0"/>
    <n v="0"/>
    <n v="0"/>
    <n v="200"/>
    <n v="500"/>
    <n v="1500"/>
    <n v="0"/>
    <n v="0"/>
    <n v="0"/>
    <n v="0"/>
    <n v="0"/>
    <n v="0"/>
    <n v="0"/>
    <n v="0"/>
    <n v="0"/>
    <n v="200"/>
    <n v="500"/>
    <n v="1500"/>
    <n v="0"/>
    <n v="0"/>
    <n v="190.38"/>
    <n v="18675.990000000002"/>
    <n v="27940.42"/>
    <n v="2200"/>
    <n v="22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5"/>
    <x v="15"/>
    <x v="5"/>
    <n v="2"/>
    <n v="2"/>
    <n v="49"/>
    <x v="13"/>
    <n v="26"/>
    <n v="47"/>
    <x v="5"/>
    <n v="2"/>
    <s v="2. EXP - Operating Expense"/>
    <n v="107"/>
    <x v="12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13"/>
    <x v="7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5"/>
    <x v="15"/>
    <x v="5"/>
    <n v="2"/>
    <n v="2"/>
    <n v="52"/>
    <x v="10"/>
    <n v="26"/>
    <n v="59"/>
    <x v="2"/>
    <n v="2"/>
    <s v="2. EXP - Operating Expense"/>
    <n v="110"/>
    <x v="46"/>
    <n v="1300"/>
    <n v="325.18"/>
    <n v="0"/>
    <n v="0"/>
    <n v="0"/>
    <n v="0"/>
    <n v="0"/>
    <n v="0"/>
    <n v="0"/>
    <n v="0"/>
    <n v="0"/>
    <n v="0"/>
    <n v="0"/>
    <n v="325.18"/>
    <n v="0"/>
    <n v="0"/>
    <n v="0"/>
    <n v="0"/>
    <n v="0"/>
    <n v="0"/>
    <n v="0"/>
    <n v="0"/>
    <n v="0"/>
    <n v="0"/>
    <n v="0"/>
    <n v="325.18"/>
    <n v="325.18"/>
    <n v="325.18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5"/>
    <x v="4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1"/>
    <x v="6"/>
    <n v="2"/>
    <n v="2"/>
    <n v="34"/>
    <x v="7"/>
    <n v="26"/>
    <n v="47"/>
    <x v="5"/>
    <n v="3"/>
    <s v="4. USAC_DEBIT - USAC Administration (Debit to SM)"/>
    <n v="124"/>
    <x v="63"/>
    <n v="1335"/>
    <n v="0"/>
    <n v="15338.73"/>
    <n v="15777.08"/>
    <n v="15058.98"/>
    <n v="14808.02"/>
    <n v="17246.080000000002"/>
    <n v="25822.27"/>
    <n v="16290.51"/>
    <n v="13138.97"/>
    <n v="15886.34"/>
    <n v="0"/>
    <n v="0"/>
    <n v="0"/>
    <n v="0"/>
    <n v="0"/>
    <n v="0"/>
    <n v="0"/>
    <n v="0"/>
    <n v="0"/>
    <n v="0"/>
    <n v="0"/>
    <n v="0"/>
    <n v="0"/>
    <n v="0"/>
    <n v="0"/>
    <n v="149366.98000000001"/>
    <n v="0"/>
    <s v="All Budget Divisions"/>
    <s v="BD-20 - Schools &amp; Libraries"/>
    <x v="3"/>
    <s v="USF"/>
    <s v="Allocations"/>
    <s v="Allocations"/>
    <n v="-149366.98000000001"/>
    <s v="20-200-20.90233"/>
    <s v="200-Schools &amp; Libraries"/>
    <s v="200"/>
    <x v="63"/>
    <x v="0"/>
  </r>
  <r>
    <x v="0"/>
    <x v="3"/>
    <x v="3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2"/>
    <x v="2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1"/>
    <x v="6"/>
    <n v="2"/>
    <n v="2"/>
    <n v="42"/>
    <x v="11"/>
    <n v="26"/>
    <n v="55"/>
    <x v="6"/>
    <n v="2"/>
    <s v="2. EXP - Operating Expense"/>
    <n v="100"/>
    <x v="18"/>
    <n v="1406"/>
    <n v="653826.31999999995"/>
    <n v="0"/>
    <n v="0"/>
    <n v="0"/>
    <n v="0"/>
    <n v="0"/>
    <n v="0"/>
    <n v="0"/>
    <n v="0"/>
    <n v="0"/>
    <n v="0"/>
    <n v="0"/>
    <n v="0"/>
    <n v="55111.8"/>
    <n v="50101.63"/>
    <n v="55111.8"/>
    <n v="55111.8"/>
    <n v="52606.71"/>
    <n v="55111.8"/>
    <n v="57616.88"/>
    <n v="52606.71"/>
    <n v="55111.8"/>
    <n v="55111.8"/>
    <n v="52606.71"/>
    <n v="57616.88"/>
    <n v="0"/>
    <n v="488490.93"/>
    <s v="All Budget Divisions"/>
    <s v="CD-70 - Finance"/>
    <x v="1"/>
    <s v="USF"/>
    <s v="Employee Expenses"/>
    <s v="Compensation and Benefits"/>
    <n v="488490.93"/>
    <s v="70-799-70.68000"/>
    <s v="799-Enterprise Resource Program"/>
    <s v="799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3"/>
    <x v="8"/>
    <x v="1"/>
    <n v="2"/>
    <n v="2"/>
    <n v="46"/>
    <x v="3"/>
    <n v="26"/>
    <n v="59"/>
    <x v="2"/>
    <n v="2"/>
    <s v="2. EXP - Operating Expense"/>
    <n v="102"/>
    <x v="44"/>
    <n v="823"/>
    <n v="0"/>
    <n v="-15895.48"/>
    <n v="-18843.34"/>
    <n v="-32757.96"/>
    <n v="2705.74"/>
    <n v="-26362.16"/>
    <n v="-14492.67"/>
    <n v="-44142.42"/>
    <n v="-25220.720000000001"/>
    <n v="1396.91"/>
    <n v="13505.89"/>
    <n v="294.2"/>
    <n v="-1209.5"/>
    <n v="0"/>
    <n v="0"/>
    <n v="0"/>
    <n v="0"/>
    <n v="0"/>
    <n v="0"/>
    <n v="0"/>
    <n v="0"/>
    <n v="0"/>
    <n v="0"/>
    <n v="0"/>
    <n v="0"/>
    <n v="-161021.51"/>
    <n v="0"/>
    <s v="All Budget Divisions"/>
    <s v="CD-90 - Information Technology"/>
    <x v="1"/>
    <s v="USF"/>
    <s v="Employee Expenses"/>
    <s v="Compensation and Benefits"/>
    <n v="161021.51"/>
    <s v="90-902-90.68002"/>
    <s v="902-Business Relationship Management"/>
    <s v="902"/>
    <x v="44"/>
    <x v="0"/>
  </r>
  <r>
    <x v="0"/>
    <x v="11"/>
    <x v="6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17"/>
    <x v="10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2"/>
    <x v="2"/>
    <n v="2"/>
    <n v="2"/>
    <n v="45"/>
    <x v="6"/>
    <n v="26"/>
    <n v="58"/>
    <x v="4"/>
    <n v="2"/>
    <s v="2. EXP - Operating Expense"/>
    <n v="64"/>
    <x v="23"/>
    <n v="1423"/>
    <n v="203802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25048"/>
    <n v="67969"/>
    <n v="7076"/>
    <n v="63995"/>
    <n v="37831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5"/>
    <x v="16"/>
    <x v="9"/>
    <n v="2"/>
    <n v="2"/>
    <n v="55"/>
    <x v="9"/>
    <n v="26"/>
    <n v="53"/>
    <x v="3"/>
    <n v="2"/>
    <s v="2. EXP - Operating Expense"/>
    <n v="71"/>
    <x v="55"/>
    <n v="1157"/>
    <n v="1195637.8999999999"/>
    <n v="119563.79"/>
    <n v="119563.79"/>
    <n v="119563.79"/>
    <n v="119563.79"/>
    <n v="119563.79"/>
    <n v="119563.79"/>
    <n v="119563.79"/>
    <n v="119563.79"/>
    <n v="119563.79"/>
    <n v="119563.79"/>
    <n v="119563.79"/>
    <n v="122975.31"/>
    <n v="119563.79"/>
    <n v="119563.79"/>
    <n v="119563.79"/>
    <n v="119563.79"/>
    <n v="119563.79"/>
    <n v="119563.79"/>
    <n v="119563.79"/>
    <n v="119563.79"/>
    <n v="119563.79"/>
    <n v="119563.79"/>
    <n v="0"/>
    <n v="0"/>
    <n v="1438177"/>
    <n v="1195637.8999999999"/>
    <s v="All Budget Divisions"/>
    <s v="DA-20 - Schools &amp; Libraries (DA)"/>
    <x v="3"/>
    <s v="USF"/>
    <s v="Professional Services"/>
    <s v="Call Center"/>
    <n v="-242539.1"/>
    <s v="62-620-20.64881"/>
    <s v="620-Shared Services"/>
    <s v="620"/>
    <x v="55"/>
    <x v="9"/>
  </r>
  <r>
    <x v="0"/>
    <x v="7"/>
    <x v="5"/>
    <n v="2"/>
    <n v="2"/>
    <n v="36"/>
    <x v="14"/>
    <n v="26"/>
    <n v="49"/>
    <x v="10"/>
    <n v="2"/>
    <s v="2. EXP - Operating Expense"/>
    <n v="71"/>
    <x v="55"/>
    <n v="1341"/>
    <n v="5119820.24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710796.94"/>
    <n v="679871.88"/>
    <n v="898951.68000000005"/>
    <n v="0"/>
    <n v="0"/>
    <n v="0"/>
    <n v="0"/>
    <n v="5987941.2000000002"/>
    <n v="5119820.24"/>
    <s v="All Budget Divisions"/>
    <s v="BD-40 - Lifeline"/>
    <x v="5"/>
    <s v="USF"/>
    <s v="Professional Services"/>
    <s v="Call Center"/>
    <n v="-868120.96"/>
    <s v="40-400-40.64881"/>
    <s v="400-Lifeline"/>
    <s v="400"/>
    <x v="55"/>
    <x v="9"/>
  </r>
  <r>
    <x v="5"/>
    <x v="20"/>
    <x v="13"/>
    <n v="2"/>
    <n v="2"/>
    <n v="47"/>
    <x v="2"/>
    <n v="26"/>
    <n v="60"/>
    <x v="9"/>
    <n v="2"/>
    <s v="2. EXP - Operating Expense"/>
    <n v="83"/>
    <x v="13"/>
    <n v="1324"/>
    <n v="145425.75459999999"/>
    <n v="17933.259999999998"/>
    <n v="12447.32"/>
    <n v="12619.69"/>
    <n v="12743.24"/>
    <n v="12823.69"/>
    <n v="12245.58"/>
    <n v="13655.71"/>
    <n v="13660.14"/>
    <n v="13067.7"/>
    <n v="13092.63"/>
    <n v="12002.36"/>
    <n v="19548.990000000002"/>
    <n v="17933.259999999998"/>
    <n v="12447.32"/>
    <n v="12619.69"/>
    <n v="12743.24"/>
    <n v="12823.69"/>
    <n v="12245.58"/>
    <n v="13376.092699999999"/>
    <n v="11404.3423"/>
    <n v="10627.424300000001"/>
    <n v="9954.2661000000007"/>
    <n v="8066.2440999999999"/>
    <n v="11184.605100000001"/>
    <n v="80812.78"/>
    <n v="80812.78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5"/>
    <x v="4"/>
    <n v="2"/>
    <n v="2"/>
    <n v="45"/>
    <x v="6"/>
    <n v="26"/>
    <n v="58"/>
    <x v="4"/>
    <n v="2"/>
    <s v="2. EXP - Operating Expense"/>
    <n v="83"/>
    <x v="13"/>
    <n v="1423"/>
    <n v="356230.8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29867.24"/>
    <n v="32986.54"/>
    <n v="28740.62"/>
    <n v="27696.080000000002"/>
    <n v="24314.7"/>
    <n v="20399"/>
    <n v="28552.67"/>
    <n v="193541.19"/>
    <n v="193541.19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2"/>
    <x v="4"/>
    <x v="1"/>
    <n v="2"/>
    <n v="2"/>
    <n v="33"/>
    <x v="20"/>
    <n v="26"/>
    <n v="55"/>
    <x v="6"/>
    <n v="2"/>
    <s v="2. EXP - Operating Expense"/>
    <n v="40"/>
    <x v="48"/>
    <n v="226"/>
    <n v="42377.26"/>
    <n v="27.36"/>
    <n v="3454.29"/>
    <n v="3339.2"/>
    <n v="3378.03"/>
    <n v="3403.48"/>
    <n v="3322.27"/>
    <n v="3620.07"/>
    <n v="3596.86"/>
    <n v="3686.88"/>
    <n v="2701.37"/>
    <n v="-2701.37"/>
    <n v="0"/>
    <n v="4000"/>
    <n v="4000"/>
    <n v="3600"/>
    <n v="4000"/>
    <n v="4000"/>
    <n v="3500"/>
    <n v="3500"/>
    <n v="3000"/>
    <n v="3000"/>
    <n v="3000"/>
    <n v="3277.26"/>
    <n v="3500"/>
    <n v="27828.44"/>
    <n v="42377.26"/>
    <s v="All Budget Divisions"/>
    <s v="CD-10 - Contributors/499"/>
    <x v="1"/>
    <s v="USF"/>
    <s v="General and Administrative"/>
    <s v="Printing and Postage"/>
    <n v="14548.82"/>
    <s v="10-110-10.62600"/>
    <s v="110-Contributors"/>
    <s v="110"/>
    <x v="48"/>
    <x v="8"/>
  </r>
  <r>
    <x v="0"/>
    <x v="11"/>
    <x v="6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6"/>
    <x v="12"/>
    <x v="6"/>
    <n v="2"/>
    <n v="2"/>
    <n v="43"/>
    <x v="21"/>
    <n v="26"/>
    <n v="56"/>
    <x v="12"/>
    <n v="2"/>
    <s v="2. EXP - Operating Expense"/>
    <n v="44"/>
    <x v="57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6"/>
    <x v="1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5000"/>
    <s v="All Budget Divisions"/>
    <s v="CD-62 - Shared Services"/>
    <x v="1"/>
    <s v="USF"/>
    <s v="General and Administrative"/>
    <s v="Meetings and Conferences"/>
    <n v="5000"/>
    <s v="62-620-62.63900"/>
    <s v="620-Shared Services"/>
    <s v="620"/>
    <x v="19"/>
    <x v="8"/>
  </r>
  <r>
    <x v="3"/>
    <x v="8"/>
    <x v="1"/>
    <n v="2"/>
    <n v="2"/>
    <n v="54"/>
    <x v="15"/>
    <n v="26"/>
    <n v="59"/>
    <x v="2"/>
    <n v="2"/>
    <s v="2. EXP - Operating Expense"/>
    <n v="57"/>
    <x v="22"/>
    <n v="878"/>
    <n v="3093905"/>
    <n v="156100.87"/>
    <n v="66254.679999999993"/>
    <n v="-41597.339999999997"/>
    <n v="246442.31"/>
    <n v="120406.86"/>
    <n v="74164.56"/>
    <n v="56532.65"/>
    <n v="20478.189999999999"/>
    <n v="202600.54"/>
    <n v="257073.13"/>
    <n v="323648.40000000002"/>
    <n v="198111.05"/>
    <n v="257825.42"/>
    <n v="257825.42"/>
    <n v="257825.42"/>
    <n v="257825.42"/>
    <n v="257825.42"/>
    <n v="257825.42"/>
    <n v="257825.42"/>
    <n v="257825.42"/>
    <n v="257825.42"/>
    <n v="257825.42"/>
    <n v="257825.42"/>
    <n v="257825.38"/>
    <n v="1680215.9"/>
    <n v="3093905"/>
    <s v="All Budget Divisions"/>
    <s v="DA-50 - Rural Health Care (DA)"/>
    <x v="2"/>
    <s v="USF"/>
    <s v="Professional Services"/>
    <s v="Other Professional Services"/>
    <n v="1413689.1"/>
    <s v="90-925-50.64800"/>
    <s v="925-RHC IT Support"/>
    <s v="925"/>
    <x v="22"/>
    <x v="9"/>
  </r>
  <r>
    <x v="0"/>
    <x v="11"/>
    <x v="6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5"/>
    <x v="15"/>
    <x v="5"/>
    <n v="2"/>
    <n v="2"/>
    <n v="53"/>
    <x v="16"/>
    <n v="26"/>
    <n v="59"/>
    <x v="2"/>
    <n v="2"/>
    <s v="2. EXP - Operating Expense"/>
    <n v="27"/>
    <x v="38"/>
    <n v="1303"/>
    <n v="13604.65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1086.48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1086.48"/>
    <n v="13604.65"/>
    <n v="13604.65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93"/>
    <n v="172793.75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563.57"/>
    <n v="13937.78"/>
    <n v="14594.35"/>
    <n v="15350.42"/>
    <n v="13997.25"/>
    <n v="14473.55"/>
    <n v="14473.55"/>
    <n v="13815.66"/>
    <n v="15131.44"/>
    <n v="114899.55"/>
    <n v="114899.55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3"/>
    <x v="8"/>
    <x v="1"/>
    <n v="2"/>
    <n v="2"/>
    <n v="49"/>
    <x v="13"/>
    <n v="26"/>
    <n v="58"/>
    <x v="4"/>
    <n v="2"/>
    <s v="2. EXP - Operating Expense"/>
    <n v="31"/>
    <x v="24"/>
    <n v="7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4"/>
    <x v="9"/>
    <x v="1"/>
    <n v="2"/>
    <n v="2"/>
    <n v="55"/>
    <x v="9"/>
    <n v="26"/>
    <n v="59"/>
    <x v="2"/>
    <n v="2"/>
    <s v="2. EXP - Operating Expense"/>
    <n v="32"/>
    <x v="47"/>
    <n v="1097"/>
    <n v="0"/>
    <n v="-1946.5"/>
    <n v="104.06"/>
    <n v="-80.52"/>
    <n v="-5683"/>
    <n v="-21858.02"/>
    <n v="-12128.26"/>
    <n v="-17583"/>
    <n v="-15326.83"/>
    <n v="-9454.51"/>
    <n v="-6689.87"/>
    <n v="3867.06"/>
    <n v="-1926.01"/>
    <n v="0"/>
    <n v="0"/>
    <n v="0"/>
    <n v="0"/>
    <n v="0"/>
    <n v="0"/>
    <n v="0"/>
    <n v="0"/>
    <n v="0"/>
    <n v="0"/>
    <n v="0"/>
    <n v="0"/>
    <n v="-88705.4"/>
    <n v="0"/>
    <s v="All Budget Divisions"/>
    <s v="DA-20 - Schools &amp; Libraries (DA)"/>
    <x v="3"/>
    <s v="USF"/>
    <s v="Employee Expenses"/>
    <s v="Compensation and Benefits"/>
    <n v="88705.4"/>
    <s v="90-924-20.62309"/>
    <s v="924-SLD EPC IT Support"/>
    <s v="924"/>
    <x v="47"/>
    <x v="0"/>
  </r>
  <r>
    <x v="0"/>
    <x v="3"/>
    <x v="3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3"/>
    <x v="7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0"/>
    <x v="0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1"/>
    <x v="1"/>
    <x v="1"/>
    <n v="2"/>
    <n v="2"/>
    <n v="52"/>
    <x v="10"/>
    <n v="26"/>
    <n v="59"/>
    <x v="2"/>
    <n v="2"/>
    <s v="2. EXP - Operating Expense"/>
    <n v="16"/>
    <x v="1"/>
    <n v="616"/>
    <n v="200000"/>
    <n v="16800"/>
    <n v="16800"/>
    <n v="19320"/>
    <n v="17640"/>
    <n v="17640"/>
    <n v="18480"/>
    <n v="5040"/>
    <n v="9240"/>
    <n v="17640"/>
    <n v="17640"/>
    <n v="11760"/>
    <n v="13335"/>
    <n v="16600"/>
    <n v="15800"/>
    <n v="18200"/>
    <n v="16600"/>
    <n v="16600"/>
    <n v="17400"/>
    <n v="15800"/>
    <n v="18200"/>
    <n v="16600"/>
    <n v="16600"/>
    <n v="15800"/>
    <n v="15800"/>
    <n v="181335"/>
    <n v="200000"/>
    <s v="All Budget Divisions"/>
    <s v="DA-30 - High Cost (DA)"/>
    <x v="4"/>
    <s v="USF"/>
    <s v="Professional Services"/>
    <s v="Contract Labor"/>
    <n v="18665"/>
    <s v="90-909-30.61400"/>
    <s v="909-Project Management Office"/>
    <s v="909"/>
    <x v="1"/>
    <x v="1"/>
  </r>
  <r>
    <x v="5"/>
    <x v="10"/>
    <x v="1"/>
    <n v="2"/>
    <n v="2"/>
    <n v="46"/>
    <x v="3"/>
    <n v="26"/>
    <n v="59"/>
    <x v="2"/>
    <n v="2"/>
    <s v="2. EXP - Operating Expense"/>
    <n v="17"/>
    <x v="28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2"/>
    <x v="2"/>
    <n v="2"/>
    <n v="2"/>
    <n v="55"/>
    <x v="9"/>
    <n v="26"/>
    <n v="59"/>
    <x v="2"/>
    <n v="2"/>
    <s v="2. EXP - Operating Expense"/>
    <n v="24"/>
    <x v="3"/>
    <n v="1509"/>
    <n v="6330.62"/>
    <n v="508"/>
    <n v="452"/>
    <n v="188"/>
    <n v="188"/>
    <n v="452"/>
    <n v="188"/>
    <n v="188"/>
    <n v="452"/>
    <n v="188"/>
    <n v="0"/>
    <n v="0"/>
    <n v="0"/>
    <n v="508"/>
    <n v="452"/>
    <n v="188"/>
    <n v="578.77"/>
    <n v="552.46"/>
    <n v="578.77"/>
    <n v="605.08000000000004"/>
    <n v="552.46"/>
    <n v="578.77"/>
    <n v="578.77"/>
    <n v="552.46"/>
    <n v="605.08000000000004"/>
    <n v="1148"/>
    <n v="1148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17"/>
    <x v="10"/>
    <n v="2"/>
    <n v="2"/>
    <n v="42"/>
    <x v="11"/>
    <n v="26"/>
    <n v="55"/>
    <x v="6"/>
    <n v="2"/>
    <s v="2. EXP - Operating Expense"/>
    <n v="26"/>
    <x v="51"/>
    <n v="1406"/>
    <n v="77154.12"/>
    <n v="0"/>
    <n v="0"/>
    <n v="0"/>
    <n v="0"/>
    <n v="0"/>
    <n v="0"/>
    <n v="0"/>
    <n v="0"/>
    <n v="0"/>
    <n v="0"/>
    <n v="0"/>
    <n v="0"/>
    <n v="0"/>
    <n v="0"/>
    <n v="7750.64"/>
    <n v="7750.64"/>
    <n v="7398.34"/>
    <n v="7750.64"/>
    <n v="8102.95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93"/>
    <n v="219667.54"/>
    <n v="21421"/>
    <n v="21421"/>
    <n v="21421"/>
    <n v="21371"/>
    <n v="21421"/>
    <n v="21421"/>
    <n v="21421"/>
    <n v="21421"/>
    <n v="21371"/>
    <n v="0"/>
    <n v="0"/>
    <n v="0"/>
    <n v="18516.04"/>
    <n v="16832.759999999998"/>
    <n v="18516.04"/>
    <n v="18516.04"/>
    <n v="17674.400000000001"/>
    <n v="18516.04"/>
    <n v="19357.669999999998"/>
    <n v="17674.400000000001"/>
    <n v="18516.04"/>
    <n v="18516.04"/>
    <n v="17674.400000000001"/>
    <n v="19357.669999999998"/>
    <n v="192689"/>
    <n v="164119.43"/>
    <s v="All Budget Divisions"/>
    <s v="CD-90 - Information Technology"/>
    <x v="1"/>
    <s v="USF"/>
    <s v="Employee Expenses"/>
    <s v="Compensation and Benefits"/>
    <n v="-28569.57"/>
    <s v="90-919-90.62303"/>
    <s v="919-Database Administration"/>
    <s v="919"/>
    <x v="51"/>
    <x v="3"/>
  </r>
  <r>
    <x v="1"/>
    <x v="1"/>
    <x v="1"/>
    <n v="2"/>
    <n v="2"/>
    <n v="37"/>
    <x v="5"/>
    <n v="26"/>
    <n v="50"/>
    <x v="0"/>
    <n v="3"/>
    <s v="4. USAC_DEBIT - USAC Administration (Debit to SM)"/>
    <n v="123"/>
    <x v="62"/>
    <n v="464"/>
    <n v="689456.52269999997"/>
    <n v="65912.27"/>
    <n v="65884.09"/>
    <n v="66370.89"/>
    <n v="37425.629999999997"/>
    <n v="66207.839999999997"/>
    <n v="66298.83"/>
    <n v="66239.5"/>
    <n v="54796.62"/>
    <n v="66273.69"/>
    <n v="66178.490000000005"/>
    <n v="66263.320000000007"/>
    <n v="67251.649999999994"/>
    <n v="57448.974399999999"/>
    <n v="57448.974399999999"/>
    <n v="57448.974399999999"/>
    <n v="57448.974399999999"/>
    <n v="57448.974399999999"/>
    <n v="57431.6708"/>
    <n v="57431.6708"/>
    <n v="57552.411500000002"/>
    <n v="57448.974399999999"/>
    <n v="57448.974399999999"/>
    <n v="57448.974399999999"/>
    <n v="57448.974399999999"/>
    <n v="755102.82"/>
    <n v="689456.52269999997"/>
    <s v="All Budget Divisions"/>
    <s v="BD-50 - Rural Health Care"/>
    <x v="2"/>
    <s v="USF"/>
    <s v="Allocations"/>
    <s v="Allocations"/>
    <n v="-65646.297300000006"/>
    <s v="50-500-50.90232"/>
    <s v="500-Rural Health Care"/>
    <s v="500"/>
    <x v="62"/>
    <x v="0"/>
  </r>
  <r>
    <x v="5"/>
    <x v="15"/>
    <x v="5"/>
    <n v="2"/>
    <n v="2"/>
    <n v="46"/>
    <x v="3"/>
    <n v="26"/>
    <n v="59"/>
    <x v="2"/>
    <n v="2"/>
    <s v="2. EXP - Operating Expense"/>
    <n v="146"/>
    <x v="5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7"/>
    <x v="10"/>
    <n v="2"/>
    <n v="2"/>
    <n v="38"/>
    <x v="18"/>
    <n v="26"/>
    <n v="51"/>
    <x v="8"/>
    <n v="2"/>
    <s v="2. EXP - Operating Expense"/>
    <n v="146"/>
    <x v="5"/>
    <n v="1356"/>
    <n v="270.83332999999999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3"/>
    <x v="3"/>
    <n v="2"/>
    <n v="2"/>
    <n v="39"/>
    <x v="1"/>
    <n v="26"/>
    <n v="52"/>
    <x v="1"/>
    <n v="2"/>
    <s v="2. EXP - Operating Expense"/>
    <n v="100"/>
    <x v="18"/>
    <n v="1367"/>
    <n v="2218562.9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0"/>
    <n v="191965.59"/>
    <n v="201106.81"/>
    <n v="210248.03"/>
    <n v="191965.59"/>
    <n v="201106.81"/>
    <n v="201106.81"/>
    <n v="191965.59"/>
    <n v="210248.03"/>
    <n v="830789.91"/>
    <n v="618849.64"/>
    <s v="All Budget Divisions"/>
    <s v="CD-61 - Office of the Chief Administrative Officer Division"/>
    <x v="1"/>
    <s v="USF"/>
    <s v="Employee Expenses"/>
    <s v="Compensation and Benefits"/>
    <n v="-211940.27"/>
    <s v="61-601-61.68000"/>
    <s v="601-Data Strategy"/>
    <s v="601"/>
    <x v="18"/>
    <x v="3"/>
  </r>
  <r>
    <x v="5"/>
    <x v="16"/>
    <x v="9"/>
    <n v="2"/>
    <n v="2"/>
    <n v="55"/>
    <x v="9"/>
    <n v="26"/>
    <n v="59"/>
    <x v="2"/>
    <n v="2"/>
    <s v="2. EXP - Operating Expense"/>
    <n v="108"/>
    <x v="30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4"/>
    <x v="8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5"/>
    <x v="16"/>
    <x v="9"/>
    <n v="2"/>
    <n v="2"/>
    <n v="46"/>
    <x v="3"/>
    <n v="26"/>
    <n v="59"/>
    <x v="2"/>
    <n v="2"/>
    <s v="2. EXP - Operating Expense"/>
    <n v="110"/>
    <x v="46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2"/>
    <x v="2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5"/>
    <x v="15"/>
    <x v="5"/>
    <n v="2"/>
    <n v="2"/>
    <n v="36"/>
    <x v="14"/>
    <n v="26"/>
    <n v="49"/>
    <x v="10"/>
    <n v="2"/>
    <s v="2. EXP - Operating Expense"/>
    <n v="93"/>
    <x v="34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5"/>
    <x v="10"/>
    <x v="1"/>
    <n v="2"/>
    <n v="2"/>
    <n v="42"/>
    <x v="11"/>
    <n v="26"/>
    <n v="55"/>
    <x v="6"/>
    <n v="2"/>
    <s v="2. EXP - Operating Expense"/>
    <n v="93"/>
    <x v="3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20"/>
    <x v="13"/>
    <n v="2"/>
    <n v="2"/>
    <n v="42"/>
    <x v="11"/>
    <n v="26"/>
    <n v="52"/>
    <x v="1"/>
    <n v="2"/>
    <s v="2. EXP - Operating Expense"/>
    <n v="93"/>
    <x v="34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0"/>
    <x v="14"/>
    <x v="8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20"/>
    <x v="13"/>
    <n v="2"/>
    <n v="2"/>
    <n v="42"/>
    <x v="11"/>
    <n v="26"/>
    <n v="55"/>
    <x v="6"/>
    <n v="2"/>
    <s v="2. EXP - Operating Expense"/>
    <n v="97"/>
    <x v="16"/>
    <n v="1193"/>
    <n v="31207.69"/>
    <n v="553.65"/>
    <n v="2465.0500000000002"/>
    <n v="1564.01"/>
    <n v="3066.7"/>
    <n v="4519.53"/>
    <n v="1938.75"/>
    <n v="2796.97"/>
    <n v="3635.55"/>
    <n v="2346.9"/>
    <n v="3994.35"/>
    <n v="3137.7"/>
    <n v="3737.65"/>
    <n v="553.65"/>
    <n v="2465.0500000000002"/>
    <n v="1564.01"/>
    <n v="3066.7"/>
    <n v="4519.53"/>
    <n v="1938.75"/>
    <n v="2850"/>
    <n v="2850"/>
    <n v="2850"/>
    <n v="2850"/>
    <n v="2850"/>
    <n v="2850"/>
    <n v="14107.69"/>
    <n v="14107.69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5"/>
    <x v="20"/>
    <x v="13"/>
    <n v="2"/>
    <n v="2"/>
    <n v="35"/>
    <x v="12"/>
    <n v="26"/>
    <n v="48"/>
    <x v="7"/>
    <n v="2"/>
    <s v="2. EXP - Operating Expense"/>
    <n v="98"/>
    <x v="1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6"/>
    <x v="1"/>
    <n v="2"/>
    <n v="2"/>
    <n v="42"/>
    <x v="11"/>
    <n v="26"/>
    <n v="55"/>
    <x v="6"/>
    <n v="2"/>
    <s v="2. EXP - Operating Expense"/>
    <n v="56"/>
    <x v="21"/>
    <n v="1398"/>
    <n v="15000"/>
    <n v="1055.3599999999999"/>
    <n v="1026.95"/>
    <n v="1030.5"/>
    <n v="1013.46"/>
    <n v="857.92"/>
    <n v="596.05999999999995"/>
    <n v="584.77"/>
    <n v="544.13"/>
    <n v="1109.33"/>
    <n v="0"/>
    <n v="0"/>
    <n v="0"/>
    <n v="1250"/>
    <n v="1250"/>
    <n v="1250"/>
    <n v="1250"/>
    <n v="1250"/>
    <n v="1250"/>
    <n v="1250"/>
    <n v="1250"/>
    <n v="1250"/>
    <n v="1250"/>
    <n v="1250"/>
    <n v="1250"/>
    <n v="7818.48"/>
    <n v="11250"/>
    <s v="All Budget Divisions"/>
    <s v="CD-70 - Finance"/>
    <x v="1"/>
    <s v="USF"/>
    <s v="General and Administrative"/>
    <s v="Printing and Postage"/>
    <n v="3431.52"/>
    <s v="70-700-70.64700"/>
    <s v="700-Finance"/>
    <s v="700"/>
    <x v="21"/>
    <x v="8"/>
  </r>
  <r>
    <x v="6"/>
    <x v="12"/>
    <x v="6"/>
    <n v="2"/>
    <n v="2"/>
    <n v="49"/>
    <x v="13"/>
    <n v="26"/>
    <n v="49"/>
    <x v="10"/>
    <n v="2"/>
    <s v="2. EXP - Operating Expense"/>
    <n v="57"/>
    <x v="22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5"/>
    <x v="16"/>
    <x v="9"/>
    <n v="2"/>
    <n v="2"/>
    <n v="52"/>
    <x v="10"/>
    <n v="26"/>
    <n v="54"/>
    <x v="11"/>
    <n v="2"/>
    <s v="2. EXP - Operating Expense"/>
    <n v="61"/>
    <x v="3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5"/>
    <x v="20"/>
    <x v="13"/>
    <n v="2"/>
    <n v="2"/>
    <n v="48"/>
    <x v="8"/>
    <n v="26"/>
    <n v="47"/>
    <x v="5"/>
    <n v="2"/>
    <s v="2. EXP - Operating Expense"/>
    <n v="71"/>
    <x v="5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1"/>
    <x v="6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2"/>
    <x v="4"/>
    <x v="1"/>
    <n v="2"/>
    <n v="2"/>
    <n v="46"/>
    <x v="3"/>
    <n v="26"/>
    <n v="59"/>
    <x v="2"/>
    <n v="2"/>
    <s v="2. EXP - Operating Expense"/>
    <n v="93"/>
    <x v="34"/>
    <n v="433"/>
    <n v="0"/>
    <n v="0"/>
    <n v="0"/>
    <n v="0"/>
    <n v="0"/>
    <n v="0"/>
    <n v="0"/>
    <n v="0"/>
    <n v="0"/>
    <n v="0"/>
    <n v="0"/>
    <n v="0"/>
    <n v="100"/>
    <n v="0"/>
    <n v="0"/>
    <n v="0"/>
    <n v="0"/>
    <n v="0"/>
    <n v="0"/>
    <n v="0"/>
    <n v="0"/>
    <n v="0"/>
    <n v="0"/>
    <n v="0"/>
    <n v="0"/>
    <n v="100"/>
    <n v="0"/>
    <s v="All Budget Divisions"/>
    <s v="CD-90 - Information Technology"/>
    <x v="1"/>
    <s v="USF"/>
    <s v="Employee Expenses"/>
    <s v="Training"/>
    <n v="-100"/>
    <s v="90-923-90.66700"/>
    <s v="923-Information Security"/>
    <s v="923"/>
    <x v="34"/>
    <x v="7"/>
  </r>
  <r>
    <x v="0"/>
    <x v="18"/>
    <x v="11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1"/>
    <x v="1"/>
    <x v="1"/>
    <n v="2"/>
    <n v="2"/>
    <n v="49"/>
    <x v="13"/>
    <n v="26"/>
    <n v="53"/>
    <x v="3"/>
    <n v="2"/>
    <s v="2. EXP - Operating Expense"/>
    <n v="31"/>
    <x v="24"/>
    <n v="491"/>
    <n v="0"/>
    <n v="133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3.75"/>
    <n v="0"/>
    <s v="All Budget Divisions"/>
    <s v="CD-42 - ACP (FCC Appropriated Program; formerly EBB)"/>
    <x v="0"/>
    <s v="FCC"/>
    <s v="Employee Expenses"/>
    <s v="Compensation and Benefits"/>
    <n v="-133.75"/>
    <s v="62-402-42.62308"/>
    <s v="402-EBB (FCC Appropriated Program; now ACP)"/>
    <s v="402"/>
    <x v="24"/>
    <x v="0"/>
  </r>
  <r>
    <x v="5"/>
    <x v="10"/>
    <x v="1"/>
    <n v="2"/>
    <n v="2"/>
    <n v="49"/>
    <x v="13"/>
    <n v="26"/>
    <n v="52"/>
    <x v="1"/>
    <n v="2"/>
    <s v="2. EXP - Operating Expense"/>
    <n v="31"/>
    <x v="24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7"/>
    <x v="10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7"/>
    <x v="5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5"/>
    <x v="4"/>
    <n v="2"/>
    <n v="2"/>
    <n v="55"/>
    <x v="9"/>
    <n v="26"/>
    <n v="59"/>
    <x v="2"/>
    <n v="2"/>
    <s v="2. EXP - Operating Expense"/>
    <n v="26"/>
    <x v="51"/>
    <n v="1505"/>
    <n v="468639.65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42346.3"/>
    <n v="38908.339999999997"/>
    <n v="35525.01"/>
    <n v="37216.67"/>
    <n v="37216.67"/>
    <n v="35525.01"/>
    <n v="38908.339999999997"/>
    <n v="245339.61"/>
    <n v="245339.61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0"/>
    <x v="19"/>
    <x v="12"/>
    <n v="2"/>
    <n v="2"/>
    <n v="42"/>
    <x v="11"/>
    <n v="26"/>
    <n v="55"/>
    <x v="6"/>
    <n v="2"/>
    <s v="2. EXP - Operating Expense"/>
    <n v="27"/>
    <x v="38"/>
    <n v="1398"/>
    <n v="38548.46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3301.85"/>
    <n v="3344.01"/>
    <n v="2814.84"/>
    <n v="2948.88"/>
    <n v="2948.88"/>
    <n v="2814.84"/>
    <n v="3082.92"/>
    <n v="23938.1"/>
    <n v="23938.1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317"/>
    <n v="205846.14009999999"/>
    <n v="17637.740000000002"/>
    <n v="17500.599999999999"/>
    <n v="14572.43"/>
    <n v="15303.11"/>
    <n v="17553.400000000001"/>
    <n v="17948.48"/>
    <n v="19538.75"/>
    <n v="18075.36"/>
    <n v="20041.88"/>
    <n v="20242.189999999999"/>
    <n v="16178.77"/>
    <n v="24725.09"/>
    <n v="17637.740000000002"/>
    <n v="17500.599999999999"/>
    <n v="14572.43"/>
    <n v="15303.11"/>
    <n v="17553.400000000001"/>
    <n v="17948.48"/>
    <n v="18353.020799999998"/>
    <n v="16757.105899999999"/>
    <n v="17555.063300000002"/>
    <n v="18353.020799999998"/>
    <n v="15959.148499999999"/>
    <n v="18353.020799999998"/>
    <n v="100515.76"/>
    <n v="100515.76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18"/>
    <x v="11"/>
    <n v="2"/>
    <n v="2"/>
    <n v="39"/>
    <x v="1"/>
    <n v="26"/>
    <n v="52"/>
    <x v="1"/>
    <n v="2"/>
    <s v="2. EXP - Operating Expense"/>
    <n v="29"/>
    <x v="4"/>
    <n v="1403"/>
    <n v="43647.91"/>
    <n v="3653.67"/>
    <n v="3302.02"/>
    <n v="3634.42"/>
    <n v="3261.8"/>
    <n v="2961.56"/>
    <n v="3325.44"/>
    <n v="3890.44"/>
    <n v="3488.45"/>
    <n v="3094.72"/>
    <n v="0"/>
    <n v="0"/>
    <n v="0"/>
    <n v="3653.67"/>
    <n v="3346.8"/>
    <n v="3681.48"/>
    <n v="3681.48"/>
    <n v="3514.14"/>
    <n v="3681.48"/>
    <n v="3848.81"/>
    <n v="3514.14"/>
    <n v="3681.48"/>
    <n v="3681.48"/>
    <n v="3514.14"/>
    <n v="3848.81"/>
    <n v="3653.67"/>
    <n v="3653.67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11"/>
    <x v="6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17"/>
    <x v="10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3"/>
    <x v="3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4"/>
    <x v="9"/>
    <x v="1"/>
    <n v="2"/>
    <n v="2"/>
    <n v="55"/>
    <x v="9"/>
    <n v="26"/>
    <n v="59"/>
    <x v="2"/>
    <n v="2"/>
    <s v="2. EXP - Operating Expense"/>
    <n v="16"/>
    <x v="1"/>
    <n v="10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7"/>
    <x v="5"/>
    <n v="2"/>
    <n v="2"/>
    <n v="37"/>
    <x v="5"/>
    <n v="26"/>
    <n v="50"/>
    <x v="0"/>
    <n v="2"/>
    <s v="2. EXP - Operating Expense"/>
    <n v="16"/>
    <x v="1"/>
    <n v="1346"/>
    <n v="67692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9156"/>
    <n v="7194"/>
    <n v="10386"/>
    <n v="0"/>
    <n v="0"/>
    <n v="0"/>
    <n v="0"/>
    <n v="77256"/>
    <n v="67692"/>
    <s v="All Budget Divisions"/>
    <s v="BD-50 - Rural Health Care"/>
    <x v="2"/>
    <s v="USF"/>
    <s v="Professional Services"/>
    <s v="Contract Labor"/>
    <n v="-9564"/>
    <s v="50-500-50.61400"/>
    <s v="500-Rural Health Care"/>
    <s v="500"/>
    <x v="1"/>
    <x v="1"/>
  </r>
  <r>
    <x v="0"/>
    <x v="14"/>
    <x v="8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5"/>
    <x v="16"/>
    <x v="9"/>
    <n v="2"/>
    <n v="2"/>
    <n v="46"/>
    <x v="3"/>
    <n v="26"/>
    <n v="59"/>
    <x v="2"/>
    <n v="2"/>
    <s v="2. EXP - Operating Expense"/>
    <n v="18"/>
    <x v="2"/>
    <n v="1297"/>
    <n v="20822864.77"/>
    <n v="1843108.96"/>
    <n v="1894979.48"/>
    <n v="1914782.97"/>
    <n v="1863335.24"/>
    <n v="1848064.97"/>
    <n v="1853352.1"/>
    <n v="1837356.89"/>
    <n v="1873184.34"/>
    <n v="1779806.34"/>
    <n v="1564072.6"/>
    <n v="1815273.04"/>
    <n v="1859903.81"/>
    <n v="1843108.96"/>
    <n v="1894979.48"/>
    <n v="1914782.97"/>
    <n v="1863335.24"/>
    <n v="1848064.97"/>
    <n v="1853352.1"/>
    <n v="1837356.89"/>
    <n v="1873184.34"/>
    <n v="1779806.34"/>
    <n v="1564072.6"/>
    <n v="1154035.48"/>
    <n v="1396785.4"/>
    <n v="21947220.739999998"/>
    <n v="20822864.77"/>
    <s v="All Budget Divisions"/>
    <s v="CD-90 - Information Technology"/>
    <x v="1"/>
    <s v="USF"/>
    <s v="General and Administrative"/>
    <s v="Computer Support and Maintenance"/>
    <n v="-1124355.97"/>
    <s v="90-913-90.61420"/>
    <s v="913-Architecture and Standards"/>
    <s v="913"/>
    <x v="2"/>
    <x v="2"/>
  </r>
  <r>
    <x v="0"/>
    <x v="2"/>
    <x v="2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4"/>
    <x v="9"/>
    <x v="1"/>
    <n v="2"/>
    <n v="2"/>
    <n v="37"/>
    <x v="5"/>
    <n v="26"/>
    <n v="50"/>
    <x v="0"/>
    <n v="3"/>
    <s v="4. USAC_DEBIT - USAC Administration (Debit to SM)"/>
    <n v="129"/>
    <x v="67"/>
    <n v="906"/>
    <n v="146885.4804"/>
    <n v="13248.64"/>
    <n v="23165.78"/>
    <n v="18233.87"/>
    <n v="19478.419999999998"/>
    <n v="19344.47"/>
    <n v="19563.63"/>
    <n v="18867.16"/>
    <n v="18027.8"/>
    <n v="26567.05"/>
    <n v="30647.33"/>
    <n v="29579.9"/>
    <n v="29374.49"/>
    <n v="0"/>
    <n v="0"/>
    <n v="0"/>
    <n v="0"/>
    <n v="0"/>
    <n v="0"/>
    <n v="0"/>
    <n v="0"/>
    <n v="0"/>
    <n v="48961.826800000003"/>
    <n v="48961.826800000003"/>
    <n v="48961.826800000003"/>
    <n v="266098.53999999998"/>
    <n v="146885.4804"/>
    <s v="All Budget Divisions"/>
    <s v="BD-50 - Rural Health Care"/>
    <x v="2"/>
    <s v="USF"/>
    <s v="Allocations"/>
    <s v="Allocations"/>
    <n v="-119213.05959999999"/>
    <s v="50-500-50.90310"/>
    <s v="500-Rural Health Care"/>
    <s v="500"/>
    <x v="67"/>
    <x v="0"/>
  </r>
  <r>
    <x v="2"/>
    <x v="4"/>
    <x v="1"/>
    <n v="2"/>
    <n v="2"/>
    <n v="53"/>
    <x v="16"/>
    <n v="26"/>
    <n v="59"/>
    <x v="2"/>
    <n v="6"/>
    <s v="X00000 - Capital Expenses"/>
    <n v="138"/>
    <x v="7"/>
    <n v="354"/>
    <n v="1020000"/>
    <n v="0"/>
    <n v="0"/>
    <n v="0"/>
    <n v="0"/>
    <n v="0"/>
    <n v="0"/>
    <n v="0"/>
    <n v="0"/>
    <n v="0"/>
    <n v="0"/>
    <n v="0"/>
    <n v="0"/>
    <n v="80682"/>
    <n v="80682"/>
    <n v="92718"/>
    <n v="88740"/>
    <n v="80682"/>
    <n v="88740"/>
    <n v="84660"/>
    <n v="88740"/>
    <n v="84660"/>
    <n v="84660"/>
    <n v="80682"/>
    <n v="84354"/>
    <n v="0"/>
    <n v="1020000"/>
    <s v="All Budget Divisions"/>
    <s v="DA-40 - Lifeline (DA)"/>
    <x v="5"/>
    <s v="USF"/>
    <s v="Professional Services"/>
    <s v="Other Professional Services"/>
    <n v="1020000"/>
    <s v="90-401-40.X00005"/>
    <s v="401-National Verifier"/>
    <s v="401"/>
    <x v="7"/>
    <x v="5"/>
  </r>
  <r>
    <x v="5"/>
    <x v="20"/>
    <x v="13"/>
    <n v="2"/>
    <n v="2"/>
    <n v="47"/>
    <x v="2"/>
    <n v="26"/>
    <n v="52"/>
    <x v="1"/>
    <n v="2"/>
    <s v="2. EXP - Operating Expense"/>
    <n v="146"/>
    <x v="5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Dues and Subscriptions"/>
    <n v="0"/>
    <s v="93-931-93.62200"/>
    <s v="931-Administrative Assistants"/>
    <s v="931"/>
    <x v="5"/>
    <x v="4"/>
  </r>
  <r>
    <x v="0"/>
    <x v="19"/>
    <x v="12"/>
    <n v="2"/>
    <n v="2"/>
    <n v="52"/>
    <x v="10"/>
    <n v="26"/>
    <n v="59"/>
    <x v="2"/>
    <n v="2"/>
    <s v="2. EXP - Operating Expense"/>
    <n v="105"/>
    <x v="11"/>
    <n v="1469"/>
    <n v="8150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3"/>
    <x v="8"/>
    <x v="1"/>
    <n v="2"/>
    <n v="2"/>
    <n v="42"/>
    <x v="11"/>
    <n v="26"/>
    <n v="55"/>
    <x v="6"/>
    <n v="2"/>
    <s v="2. EXP - Operating Expense"/>
    <n v="108"/>
    <x v="30"/>
    <n v="751"/>
    <n v="-305751.50559999997"/>
    <n v="0"/>
    <n v="0"/>
    <n v="0"/>
    <n v="0"/>
    <n v="0"/>
    <n v="0"/>
    <n v="0"/>
    <n v="0"/>
    <n v="0"/>
    <n v="0"/>
    <n v="0"/>
    <n v="0"/>
    <n v="-25834.7274"/>
    <n v="-23486.1158"/>
    <n v="-27009.033200000002"/>
    <n v="-23486.1158"/>
    <n v="-27009.033200000002"/>
    <n v="-25947.047399999999"/>
    <n v="-24841.8616"/>
    <n v="-27147.2732"/>
    <n v="-24660.421600000001"/>
    <n v="-25834.7274"/>
    <n v="-25834.7274"/>
    <n v="-24660.421600000001"/>
    <n v="0"/>
    <n v="-305751.50559999997"/>
    <s v="All Budget Divisions"/>
    <s v="CD-70 - Finance"/>
    <x v="1"/>
    <s v="USF"/>
    <s v="Employee Expenses"/>
    <s v="Compensation and Benefits"/>
    <n v="-305751.50559999997"/>
    <s v="70-700-70.68009"/>
    <s v="700-Finance"/>
    <s v="700"/>
    <x v="30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5"/>
    <x v="20"/>
    <x v="13"/>
    <n v="2"/>
    <n v="2"/>
    <n v="55"/>
    <x v="9"/>
    <n v="26"/>
    <n v="59"/>
    <x v="2"/>
    <n v="2"/>
    <s v="2. EXP - Operating Expense"/>
    <n v="110"/>
    <x v="46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2"/>
    <x v="2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0"/>
    <x v="0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5"/>
    <x v="4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5"/>
    <x v="20"/>
    <x v="13"/>
    <n v="2"/>
    <n v="2"/>
    <n v="52"/>
    <x v="10"/>
    <n v="26"/>
    <n v="59"/>
    <x v="2"/>
    <n v="2"/>
    <s v="2. EXP - Operating Expense"/>
    <n v="100"/>
    <x v="18"/>
    <n v="1279"/>
    <n v="319751.32640000002"/>
    <n v="28169.89"/>
    <n v="24495.56"/>
    <n v="25720.34"/>
    <n v="26945.11"/>
    <n v="26870.12"/>
    <n v="25745.34"/>
    <n v="28169.89"/>
    <n v="25720.34"/>
    <n v="26945.119999999999"/>
    <n v="28094.89"/>
    <n v="24520.560000000001"/>
    <n v="28277.86"/>
    <n v="28169.89"/>
    <n v="24495.56"/>
    <n v="25720.34"/>
    <n v="26945.11"/>
    <n v="26870.12"/>
    <n v="25745.34"/>
    <n v="28193.2896"/>
    <n v="25741.699199999999"/>
    <n v="26967.4944"/>
    <n v="28193.2896"/>
    <n v="24515.903999999999"/>
    <n v="28193.2896"/>
    <n v="157946.35999999999"/>
    <n v="157946.35999999999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19"/>
    <x v="12"/>
    <n v="2"/>
    <n v="2"/>
    <n v="46"/>
    <x v="3"/>
    <n v="26"/>
    <n v="59"/>
    <x v="2"/>
    <n v="2"/>
    <s v="2. EXP - Operating Expense"/>
    <n v="100"/>
    <x v="18"/>
    <n v="1493"/>
    <n v="1572000.22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3075.82"/>
    <n v="139949.1"/>
    <n v="125596.93"/>
    <n v="131577.74"/>
    <n v="131577.74"/>
    <n v="125596.93"/>
    <n v="137558.54999999999"/>
    <n v="920092.33"/>
    <n v="920092.33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6"/>
    <x v="12"/>
    <x v="6"/>
    <n v="2"/>
    <n v="2"/>
    <n v="38"/>
    <x v="18"/>
    <n v="26"/>
    <n v="51"/>
    <x v="8"/>
    <n v="2"/>
    <s v="2. EXP - Operating Expense"/>
    <n v="100"/>
    <x v="18"/>
    <n v="1538"/>
    <n v="384935.72"/>
    <n v="0"/>
    <n v="0"/>
    <n v="0"/>
    <n v="0"/>
    <n v="0"/>
    <n v="0"/>
    <n v="0"/>
    <n v="0"/>
    <n v="0"/>
    <n v="0"/>
    <n v="0"/>
    <n v="0"/>
    <n v="29610.44"/>
    <n v="29610.44"/>
    <n v="29610.44"/>
    <n v="44415.66"/>
    <n v="29610.44"/>
    <n v="29610.44"/>
    <n v="29610.44"/>
    <n v="29610.44"/>
    <n v="44415.66"/>
    <n v="29610.44"/>
    <n v="29610.44"/>
    <n v="29610.44"/>
    <n v="0"/>
    <n v="0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6"/>
    <x v="12"/>
    <x v="6"/>
    <n v="2"/>
    <n v="2"/>
    <n v="54"/>
    <x v="15"/>
    <n v="26"/>
    <n v="59"/>
    <x v="2"/>
    <n v="2"/>
    <s v="2. EXP - Operating Expense"/>
    <n v="102"/>
    <x v="44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6"/>
    <x v="12"/>
    <x v="6"/>
    <n v="2"/>
    <n v="2"/>
    <n v="47"/>
    <x v="2"/>
    <n v="26"/>
    <n v="60"/>
    <x v="9"/>
    <n v="2"/>
    <s v="2. EXP - Operating Expense"/>
    <n v="104"/>
    <x v="54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3"/>
    <x v="3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11"/>
    <x v="6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2"/>
    <x v="2"/>
    <n v="2"/>
    <n v="2"/>
    <n v="54"/>
    <x v="15"/>
    <n v="26"/>
    <n v="58"/>
    <x v="4"/>
    <n v="2"/>
    <s v="2. EXP - Operating Expense"/>
    <n v="64"/>
    <x v="23"/>
    <n v="1421"/>
    <n v="521508.2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41570"/>
    <n v="35378"/>
    <n v="40864"/>
    <n v="41353"/>
    <n v="50360"/>
    <n v="49022"/>
    <n v="39753"/>
    <n v="27009"/>
    <n v="34172"/>
    <n v="162027.20000000001"/>
    <n v="162027.20000000001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3"/>
    <x v="8"/>
    <x v="1"/>
    <n v="2"/>
    <n v="2"/>
    <n v="46"/>
    <x v="3"/>
    <n v="26"/>
    <n v="59"/>
    <x v="2"/>
    <n v="2"/>
    <s v="2. EXP - Operating Expense"/>
    <n v="83"/>
    <x v="13"/>
    <n v="869"/>
    <n v="257531.818"/>
    <n v="28771.119999999999"/>
    <n v="23452.799999999999"/>
    <n v="26695.56"/>
    <n v="22959.52"/>
    <n v="25848.9"/>
    <n v="24755.9"/>
    <n v="24473.64"/>
    <n v="26619.73"/>
    <n v="27004.63"/>
    <n v="25999.15"/>
    <n v="25296.34"/>
    <n v="34545.519999999997"/>
    <n v="28657.622500000001"/>
    <n v="22060.678"/>
    <n v="25262.3992"/>
    <n v="21967.303599999999"/>
    <n v="25262.3992"/>
    <n v="24566.513999999999"/>
    <n v="23715.828799999999"/>
    <n v="25210.4156"/>
    <n v="20386.907800000001"/>
    <n v="16251.113799999999"/>
    <n v="12190.260200000001"/>
    <n v="12000.3753"/>
    <n v="316422.81"/>
    <n v="257531.818"/>
    <s v="All Budget Divisions"/>
    <s v="CD-90 - Information Technology"/>
    <x v="1"/>
    <s v="USF"/>
    <s v="Employee Expenses"/>
    <s v="Compensation and Benefits"/>
    <n v="-58890.991999999998"/>
    <s v="90-922-90.66000"/>
    <s v="922-Technology Operations"/>
    <s v="922"/>
    <x v="13"/>
    <x v="3"/>
  </r>
  <r>
    <x v="0"/>
    <x v="14"/>
    <x v="8"/>
    <n v="2"/>
    <n v="2"/>
    <n v="35"/>
    <x v="12"/>
    <n v="26"/>
    <n v="48"/>
    <x v="7"/>
    <n v="2"/>
    <s v="2. EXP - Operating Expense"/>
    <n v="83"/>
    <x v="13"/>
    <n v="1340"/>
    <n v="409726.3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8064.129999999997"/>
    <n v="41653.49"/>
    <n v="36715.360000000001"/>
    <n v="26262.13"/>
    <n v="24129.35"/>
    <n v="19600.310000000001"/>
    <n v="28163.94"/>
    <n v="311570.57"/>
    <n v="311570.57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5"/>
    <x v="10"/>
    <x v="1"/>
    <n v="2"/>
    <n v="2"/>
    <n v="38"/>
    <x v="18"/>
    <n v="26"/>
    <n v="51"/>
    <x v="8"/>
    <n v="2"/>
    <s v="2. EXP - Operating Expense"/>
    <n v="97"/>
    <x v="16"/>
    <n v="1137"/>
    <n v="1522"/>
    <n v="0"/>
    <n v="0"/>
    <n v="0"/>
    <n v="0"/>
    <n v="0"/>
    <n v="86.11"/>
    <n v="49.73"/>
    <n v="0"/>
    <n v="305.10000000000002"/>
    <n v="376.25"/>
    <n v="229.7"/>
    <n v="239.3"/>
    <n v="0"/>
    <n v="0"/>
    <n v="0"/>
    <n v="0"/>
    <n v="543"/>
    <n v="29"/>
    <n v="0"/>
    <n v="67"/>
    <n v="175"/>
    <n v="229"/>
    <n v="257"/>
    <n v="222"/>
    <n v="1286.19"/>
    <n v="1522"/>
    <s v="All Budget Divisions"/>
    <s v="CD-60 - Chief Executive Office"/>
    <x v="1"/>
    <s v="USF"/>
    <s v="Employee Expenses"/>
    <s v="Travel"/>
    <n v="235.81"/>
    <s v="60-600-60.66800"/>
    <s v="600-Chief Executive Office"/>
    <s v="600"/>
    <x v="16"/>
    <x v="7"/>
  </r>
  <r>
    <x v="0"/>
    <x v="0"/>
    <x v="0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4"/>
    <x v="9"/>
    <x v="1"/>
    <n v="2"/>
    <n v="2"/>
    <n v="49"/>
    <x v="13"/>
    <n v="26"/>
    <n v="49"/>
    <x v="10"/>
    <n v="2"/>
    <s v="2. EXP - Operating Expense"/>
    <n v="31"/>
    <x v="24"/>
    <n v="903"/>
    <n v="903348"/>
    <n v="26351.22"/>
    <n v="18058.490000000002"/>
    <n v="12956.32"/>
    <n v="18314.939999999999"/>
    <n v="21678.21"/>
    <n v="15648.06"/>
    <n v="8041.42"/>
    <n v="10265.94"/>
    <n v="7437.26"/>
    <n v="3567.65"/>
    <n v="13015.64"/>
    <n v="9563.56"/>
    <n v="150558"/>
    <n v="150558"/>
    <n v="150558"/>
    <n v="150558"/>
    <n v="150558"/>
    <n v="150558"/>
    <n v="0"/>
    <n v="0"/>
    <n v="0"/>
    <n v="0"/>
    <n v="0"/>
    <n v="0"/>
    <n v="164898.71"/>
    <n v="903348"/>
    <s v="All Budget Divisions"/>
    <s v="CD-42 - ACP (FCC Appropriated Program; formerly EBB)"/>
    <x v="0"/>
    <s v="FCC"/>
    <s v="Employee Expenses"/>
    <s v="Compensation and Benefits"/>
    <n v="738449.29"/>
    <s v="40-403-42.62308"/>
    <s v="403-ACP (FCC Appropriated Program; formerly EBB)"/>
    <s v="403"/>
    <x v="24"/>
    <x v="0"/>
  </r>
  <r>
    <x v="0"/>
    <x v="19"/>
    <x v="12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7"/>
    <x v="10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3"/>
    <x v="3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17"/>
    <x v="10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1"/>
    <x v="1"/>
    <x v="1"/>
    <n v="2"/>
    <n v="2"/>
    <n v="33"/>
    <x v="20"/>
    <n v="26"/>
    <n v="55"/>
    <x v="6"/>
    <n v="2"/>
    <s v="2. EXP - Operating Expense"/>
    <n v="26"/>
    <x v="51"/>
    <n v="447"/>
    <n v="236073.24789999999"/>
    <n v="22338.06"/>
    <n v="22338.06"/>
    <n v="18463.62"/>
    <n v="20085.09"/>
    <n v="16987.45"/>
    <n v="18581.689999999999"/>
    <n v="18818.38"/>
    <n v="17419.05"/>
    <n v="13466.4"/>
    <n v="19568.47"/>
    <n v="19488.47"/>
    <n v="19568.47"/>
    <n v="19067.454600000001"/>
    <n v="18159.480599999999"/>
    <n v="20883.402699999999"/>
    <n v="19067.454600000001"/>
    <n v="19975.4287"/>
    <n v="19975.4287"/>
    <n v="19067.454600000001"/>
    <n v="20883.402699999999"/>
    <n v="19975.4287"/>
    <n v="19067.454600000001"/>
    <n v="19975.4287"/>
    <n v="19975.4287"/>
    <n v="227123.21"/>
    <n v="236073.24789999999"/>
    <s v="All Budget Divisions"/>
    <s v="CD-10 - Contributors/499"/>
    <x v="1"/>
    <s v="USF"/>
    <s v="Employee Expenses"/>
    <s v="Compensation and Benefits"/>
    <n v="8950.0378999999994"/>
    <s v="10-110-10.62303"/>
    <s v="110-Contributors"/>
    <s v="110"/>
    <x v="51"/>
    <x v="3"/>
  </r>
  <r>
    <x v="5"/>
    <x v="20"/>
    <x v="13"/>
    <n v="2"/>
    <n v="2"/>
    <n v="52"/>
    <x v="10"/>
    <n v="26"/>
    <n v="59"/>
    <x v="2"/>
    <n v="2"/>
    <s v="2. EXP - Operating Expense"/>
    <n v="26"/>
    <x v="51"/>
    <n v="1279"/>
    <n v="41899.644"/>
    <n v="2977.06"/>
    <n v="2977.06"/>
    <n v="2603.1799999999998"/>
    <n v="2638.62"/>
    <n v="2977.06"/>
    <n v="2977.06"/>
    <n v="2977.06"/>
    <n v="2977.06"/>
    <n v="2977.06"/>
    <n v="2967.06"/>
    <n v="2977.06"/>
    <n v="2977.06"/>
    <n v="2977.06"/>
    <n v="2977.06"/>
    <n v="2603.1799999999998"/>
    <n v="2638.62"/>
    <n v="2977.06"/>
    <n v="2977.06"/>
    <n v="4312.4309999999996"/>
    <n v="3937.4369999999999"/>
    <n v="4124.9340000000002"/>
    <n v="4312.4309999999996"/>
    <n v="3749.94"/>
    <n v="4312.4309999999996"/>
    <n v="17150.04"/>
    <n v="17150.04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287"/>
    <n v="686963.223"/>
    <n v="56838.720000000001"/>
    <n v="56898.42"/>
    <n v="49597.57"/>
    <n v="49223.83"/>
    <n v="52421.48"/>
    <n v="45666.07"/>
    <n v="46265.15"/>
    <n v="43871.28"/>
    <n v="48618.14"/>
    <n v="46370.82"/>
    <n v="46490.82"/>
    <n v="46056.52"/>
    <n v="60536.989000000001"/>
    <n v="52640.86"/>
    <n v="55272.902999999998"/>
    <n v="57904.946000000004"/>
    <n v="57904.946000000004"/>
    <n v="55272.902999999998"/>
    <n v="60536.989000000001"/>
    <n v="55272.902999999998"/>
    <n v="57904.946000000004"/>
    <n v="60536.989000000001"/>
    <n v="52640.86"/>
    <n v="60536.989000000001"/>
    <n v="588318.81999999995"/>
    <n v="686963.223"/>
    <s v="All Budget Divisions"/>
    <s v="CD-90 - Information Technology"/>
    <x v="1"/>
    <s v="USF"/>
    <s v="Employee Expenses"/>
    <s v="Compensation and Benefits"/>
    <n v="98644.403000000006"/>
    <s v="90-910-90.62303"/>
    <s v="910-Enterprise Technology Development"/>
    <s v="910"/>
    <x v="51"/>
    <x v="3"/>
  </r>
  <r>
    <x v="3"/>
    <x v="8"/>
    <x v="1"/>
    <n v="2"/>
    <n v="2"/>
    <n v="54"/>
    <x v="15"/>
    <n v="26"/>
    <n v="59"/>
    <x v="2"/>
    <n v="2"/>
    <s v="2. EXP - Operating Expense"/>
    <n v="27"/>
    <x v="38"/>
    <n v="822"/>
    <n v="871.26"/>
    <n v="0"/>
    <n v="0"/>
    <n v="0"/>
    <n v="0"/>
    <n v="0"/>
    <n v="0"/>
    <n v="0"/>
    <n v="0"/>
    <n v="0"/>
    <n v="0"/>
    <n v="0"/>
    <n v="0"/>
    <n v="73.721999999999994"/>
    <n v="67.02"/>
    <n v="77.072999999999993"/>
    <n v="67.02"/>
    <n v="77.072999999999993"/>
    <n v="73.721999999999994"/>
    <n v="70.370999999999995"/>
    <n v="77.072999999999993"/>
    <n v="70.370999999999995"/>
    <n v="73.721999999999994"/>
    <n v="73.721999999999994"/>
    <n v="70.370999999999995"/>
    <n v="0"/>
    <n v="871.26"/>
    <s v="All Budget Divisions"/>
    <s v="DA-50 - Rural Health Care (DA)"/>
    <x v="2"/>
    <s v="USF"/>
    <s v="Employee Expenses"/>
    <s v="Compensation and Benefits"/>
    <n v="871.26"/>
    <s v="90-902-50.62304"/>
    <s v="902-Business Relationship Management"/>
    <s v="902"/>
    <x v="38"/>
    <x v="3"/>
  </r>
  <r>
    <x v="0"/>
    <x v="5"/>
    <x v="4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5"/>
    <x v="4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4"/>
    <x v="9"/>
    <x v="1"/>
    <n v="1"/>
    <n v="1"/>
    <n v="48"/>
    <x v="8"/>
    <n v="26"/>
    <n v="47"/>
    <x v="5"/>
    <n v="1"/>
    <s v="1. T4000 - Revenue"/>
    <n v="7"/>
    <x v="111"/>
    <n v="893"/>
    <n v="0"/>
    <n v="-988392.67"/>
    <n v="-961894.54"/>
    <n v="-822140.43"/>
    <n v="-962159.15"/>
    <n v="-884375.18"/>
    <n v="-1233517.03"/>
    <n v="-889721.45"/>
    <n v="-887744.03"/>
    <n v="-910783.45"/>
    <n v="-912573.8"/>
    <n v="-890668.05"/>
    <n v="-529618.31999999995"/>
    <n v="0"/>
    <n v="0"/>
    <n v="0"/>
    <n v="0"/>
    <n v="0"/>
    <n v="0"/>
    <n v="0"/>
    <n v="0"/>
    <n v="0"/>
    <n v="0"/>
    <n v="0"/>
    <n v="0"/>
    <n v="-10873588.1"/>
    <n v="0"/>
    <s v="All Budget Divisions"/>
    <s v="CD-22 - ECF (FCC Appropriated Program)"/>
    <x v="0"/>
    <s v="FCC"/>
    <s v="Revenue"/>
    <s v="Revenue"/>
    <n v="10873588.1"/>
    <s v="20-202-22.40600"/>
    <s v="202-ECF (FCC Appropriated Program)"/>
    <s v="202"/>
    <x v="111"/>
    <x v="0"/>
  </r>
  <r>
    <x v="5"/>
    <x v="20"/>
    <x v="13"/>
    <n v="2"/>
    <n v="2"/>
    <n v="52"/>
    <x v="10"/>
    <n v="26"/>
    <n v="58"/>
    <x v="4"/>
    <n v="2"/>
    <s v="2. EXP - Operating Expense"/>
    <n v="16"/>
    <x v="1"/>
    <n v="1231"/>
    <n v="159088.4"/>
    <n v="3129.6"/>
    <n v="17995.2"/>
    <n v="16430.400000000001"/>
    <n v="17212.8"/>
    <n v="16430.400000000001"/>
    <n v="40778"/>
    <n v="60994.55"/>
    <n v="68941.2"/>
    <n v="61899.6"/>
    <n v="119128.4"/>
    <n v="83243.199999999997"/>
    <n v="116589.85"/>
    <n v="3129.6"/>
    <n v="17995.2"/>
    <n v="16430.400000000001"/>
    <n v="17212.8"/>
    <n v="16430.400000000001"/>
    <n v="40778"/>
    <n v="12106"/>
    <n v="13922"/>
    <n v="8676"/>
    <n v="4237"/>
    <n v="4035"/>
    <n v="4136"/>
    <n v="111976.4"/>
    <n v="111976.4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3"/>
    <x v="7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14"/>
    <x v="8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1"/>
    <x v="6"/>
    <n v="2"/>
    <n v="2"/>
    <n v="36"/>
    <x v="14"/>
    <n v="26"/>
    <n v="49"/>
    <x v="10"/>
    <n v="2"/>
    <s v="2. EXP - Operating Expense"/>
    <n v="24"/>
    <x v="3"/>
    <n v="1341"/>
    <n v="176235.27"/>
    <n v="7954.1"/>
    <n v="7777.7"/>
    <n v="9363.18"/>
    <n v="9106.66"/>
    <n v="7805.8"/>
    <n v="9244.7000000000007"/>
    <n v="7333.09"/>
    <n v="10420.5"/>
    <n v="9338.7000000000007"/>
    <n v="0"/>
    <n v="0"/>
    <n v="0"/>
    <n v="14855.08"/>
    <n v="13504.62"/>
    <n v="14855.08"/>
    <n v="14855.08"/>
    <n v="14179.85"/>
    <n v="14855.08"/>
    <n v="15530.31"/>
    <n v="14179.85"/>
    <n v="14855.08"/>
    <n v="14855.08"/>
    <n v="14179.85"/>
    <n v="15530.31"/>
    <n v="78344.429999999993"/>
    <n v="131670.03"/>
    <s v="All Budget Divisions"/>
    <s v="BD-40 - Lifeline"/>
    <x v="5"/>
    <s v="USF"/>
    <s v="Employee Expenses"/>
    <s v="Compensation and Benefits"/>
    <n v="53325.599999999999"/>
    <s v="40-400-40.62301"/>
    <s v="400-Lifeline"/>
    <s v="400"/>
    <x v="3"/>
    <x v="3"/>
  </r>
  <r>
    <x v="0"/>
    <x v="19"/>
    <x v="12"/>
    <n v="2"/>
    <n v="2"/>
    <n v="43"/>
    <x v="21"/>
    <n v="26"/>
    <n v="56"/>
    <x v="12"/>
    <n v="2"/>
    <s v="2. EXP - Operating Expense"/>
    <n v="24"/>
    <x v="3"/>
    <n v="1410"/>
    <n v="36266.07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007.2"/>
    <n v="2101.1999999999998"/>
    <n v="3498.92"/>
    <n v="3665.54"/>
    <n v="3665.54"/>
    <n v="3498.92"/>
    <n v="3832.15"/>
    <n v="18105"/>
    <n v="18105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0"/>
    <x v="2"/>
    <x v="2"/>
    <n v="2"/>
    <n v="2"/>
    <n v="36"/>
    <x v="14"/>
    <n v="26"/>
    <n v="49"/>
    <x v="10"/>
    <n v="3"/>
    <s v="4. USAC_DEBIT - USAC Administration (Debit to SM)"/>
    <n v="130"/>
    <x v="32"/>
    <n v="1341"/>
    <n v="91973.54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725.68"/>
    <n v="7725.68"/>
    <n v="7725.68"/>
    <n v="7725.68"/>
    <n v="7725.68"/>
    <n v="7725.68"/>
    <n v="7725.68"/>
    <n v="7725.68"/>
    <n v="7724.73"/>
    <n v="22443.37"/>
    <n v="22443.37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18"/>
    <x v="11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1"/>
    <x v="1"/>
    <x v="1"/>
    <n v="2"/>
    <n v="2"/>
    <n v="49"/>
    <x v="13"/>
    <n v="26"/>
    <n v="53"/>
    <x v="3"/>
    <n v="2"/>
    <s v="2. EXP - Operating Expense"/>
    <n v="107"/>
    <x v="12"/>
    <n v="491"/>
    <n v="0"/>
    <n v="329.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9.1"/>
    <n v="0"/>
    <s v="All Budget Divisions"/>
    <s v="CD-42 - ACP (FCC Appropriated Program; formerly EBB)"/>
    <x v="0"/>
    <s v="FCC"/>
    <s v="Employee Expenses"/>
    <s v="Compensation and Benefits"/>
    <n v="-329.1"/>
    <s v="62-402-42.68008"/>
    <s v="402-EBB (FCC Appropriated Program; now ACP)"/>
    <s v="402"/>
    <x v="12"/>
    <x v="0"/>
  </r>
  <r>
    <x v="4"/>
    <x v="9"/>
    <x v="1"/>
    <n v="2"/>
    <n v="2"/>
    <n v="49"/>
    <x v="13"/>
    <n v="26"/>
    <n v="52"/>
    <x v="1"/>
    <n v="2"/>
    <s v="2. EXP - Operating Expense"/>
    <n v="107"/>
    <x v="12"/>
    <n v="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13"/>
    <x v="7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2"/>
    <x v="4"/>
    <x v="1"/>
    <n v="2"/>
    <n v="2"/>
    <n v="42"/>
    <x v="11"/>
    <n v="26"/>
    <n v="55"/>
    <x v="6"/>
    <n v="2"/>
    <s v="2. EXP - Operating Expense"/>
    <n v="108"/>
    <x v="30"/>
    <n v="309"/>
    <n v="-960000"/>
    <n v="0"/>
    <n v="0"/>
    <n v="0"/>
    <n v="0"/>
    <n v="0"/>
    <n v="0"/>
    <n v="0"/>
    <n v="0"/>
    <n v="0"/>
    <n v="0"/>
    <n v="0"/>
    <n v="0"/>
    <n v="-300000"/>
    <n v="-240000"/>
    <n v="-185000"/>
    <n v="-130000"/>
    <n v="-78750"/>
    <n v="-26250"/>
    <n v="0"/>
    <n v="0"/>
    <n v="0"/>
    <n v="0"/>
    <n v="0"/>
    <n v="0"/>
    <n v="0"/>
    <n v="-960000"/>
    <s v="All Budget Divisions"/>
    <s v="CD-70 - Finance"/>
    <x v="1"/>
    <s v="USF"/>
    <s v="Employee Expenses"/>
    <s v="Compensation and Benefits"/>
    <n v="-960000"/>
    <s v="70-700-70.68009"/>
    <s v="700-Finance"/>
    <s v="700"/>
    <x v="30"/>
    <x v="0"/>
  </r>
  <r>
    <x v="0"/>
    <x v="13"/>
    <x v="7"/>
    <n v="2"/>
    <n v="2"/>
    <n v="34"/>
    <x v="7"/>
    <n v="26"/>
    <n v="47"/>
    <x v="5"/>
    <n v="3"/>
    <s v="4. USAC_DEBIT - USAC Administration (Debit to SM)"/>
    <n v="124"/>
    <x v="63"/>
    <n v="1335"/>
    <n v="277073.95422900002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30492.620128999999"/>
    <n v="29064.504421000001"/>
    <n v="30876.025417000001"/>
    <n v="27197.323023000001"/>
    <n v="27839.475996000001"/>
    <n v="26447.778608000001"/>
    <n v="26927.336635"/>
    <n v="78228.89"/>
    <n v="78228.89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2"/>
    <x v="4"/>
    <x v="1"/>
    <n v="2"/>
    <n v="2"/>
    <n v="34"/>
    <x v="7"/>
    <n v="26"/>
    <n v="47"/>
    <x v="5"/>
    <n v="3"/>
    <s v="4. USAC_DEBIT - USAC Administration (Debit to SM)"/>
    <n v="126"/>
    <x v="53"/>
    <n v="229"/>
    <n v="6674121.3207999999"/>
    <n v="337918.97"/>
    <n v="560898.06999999995"/>
    <n v="621208.37"/>
    <n v="431941.94"/>
    <n v="356380.15999999997"/>
    <n v="469725.45"/>
    <n v="508401.11"/>
    <n v="352008.51"/>
    <n v="376795.81"/>
    <n v="637346.65"/>
    <n v="307072.12"/>
    <n v="467729.56"/>
    <n v="526455.97439999995"/>
    <n v="516678.91369999998"/>
    <n v="615159.95510000002"/>
    <n v="582870.57530000003"/>
    <n v="562854.25520000001"/>
    <n v="640423.94429999997"/>
    <n v="534299.16009999998"/>
    <n v="533346.3149"/>
    <n v="580702.08629999997"/>
    <n v="521462.3468"/>
    <n v="508223.72409999999"/>
    <n v="551644.07059999998"/>
    <n v="5427426.7199999997"/>
    <n v="6674121.3207999999"/>
    <s v="All Budget Divisions"/>
    <s v="BD-20 - Schools &amp; Libraries"/>
    <x v="3"/>
    <s v="USF"/>
    <s v="Allocations"/>
    <s v="Allocations"/>
    <n v="1246694.6007999999"/>
    <s v="20-200-20.90252"/>
    <s v="200-Schools &amp; Libraries"/>
    <s v="200"/>
    <x v="53"/>
    <x v="0"/>
  </r>
  <r>
    <x v="0"/>
    <x v="5"/>
    <x v="4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76388.22"/>
    <n v="76388.22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5"/>
    <x v="16"/>
    <x v="9"/>
    <n v="2"/>
    <n v="2"/>
    <n v="37"/>
    <x v="5"/>
    <n v="26"/>
    <n v="50"/>
    <x v="0"/>
    <n v="2"/>
    <s v="2. EXP - Operating Expense"/>
    <n v="95"/>
    <x v="7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4"/>
    <x v="9"/>
    <x v="1"/>
    <n v="2"/>
    <n v="2"/>
    <n v="52"/>
    <x v="10"/>
    <n v="26"/>
    <n v="59"/>
    <x v="2"/>
    <n v="2"/>
    <s v="2. EXP - Operating Expense"/>
    <n v="98"/>
    <x v="17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6"/>
    <x v="12"/>
    <x v="6"/>
    <n v="2"/>
    <n v="2"/>
    <n v="46"/>
    <x v="3"/>
    <n v="26"/>
    <n v="59"/>
    <x v="2"/>
    <n v="2"/>
    <s v="2. EXP - Operating Expense"/>
    <n v="104"/>
    <x v="54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311"/>
    <n v="108904.14"/>
    <n v="0"/>
    <n v="0"/>
    <n v="2000"/>
    <n v="2000"/>
    <n v="0"/>
    <n v="0"/>
    <n v="0"/>
    <n v="0"/>
    <n v="0"/>
    <n v="0"/>
    <n v="3600"/>
    <n v="101304.14"/>
    <n v="0"/>
    <n v="0"/>
    <n v="2000"/>
    <n v="2000"/>
    <n v="0"/>
    <n v="0"/>
    <n v="0"/>
    <n v="0"/>
    <n v="0"/>
    <n v="0"/>
    <n v="3600"/>
    <n v="101304.14"/>
    <n v="108904.14"/>
    <n v="108904.14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19"/>
    <x v="12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3"/>
    <x v="3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0"/>
    <x v="0"/>
    <n v="2"/>
    <n v="2"/>
    <n v="42"/>
    <x v="11"/>
    <n v="26"/>
    <n v="55"/>
    <x v="6"/>
    <n v="2"/>
    <s v="2. EXP - Operating Expense"/>
    <n v="51"/>
    <x v="20"/>
    <n v="1331"/>
    <n v="591.49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49.07"/>
    <n v="100.98"/>
    <n v="30.82"/>
    <n v="76.89"/>
    <n v="0"/>
    <n v="0"/>
    <n v="0"/>
    <n v="591.49"/>
    <n v="591.49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3"/>
    <x v="8"/>
    <x v="1"/>
    <n v="2"/>
    <n v="2"/>
    <n v="49"/>
    <x v="13"/>
    <n v="26"/>
    <n v="53"/>
    <x v="3"/>
    <n v="2"/>
    <s v="2. EXP - Operating Expense"/>
    <n v="56"/>
    <x v="21"/>
    <n v="7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2"/>
    <x v="4"/>
    <x v="1"/>
    <n v="2"/>
    <n v="2"/>
    <n v="53"/>
    <x v="16"/>
    <n v="26"/>
    <n v="59"/>
    <x v="2"/>
    <n v="2"/>
    <s v="2. EXP - Operating Expense"/>
    <n v="57"/>
    <x v="22"/>
    <n v="419"/>
    <n v="500000"/>
    <n v="11306.67"/>
    <n v="11306.67"/>
    <n v="3398.92"/>
    <n v="11306.67"/>
    <n v="11306.64"/>
    <n v="0"/>
    <n v="0"/>
    <n v="0"/>
    <n v="0"/>
    <n v="0"/>
    <n v="0"/>
    <n v="0"/>
    <n v="39550"/>
    <n v="39550"/>
    <n v="45450"/>
    <n v="43500"/>
    <n v="39550"/>
    <n v="43500"/>
    <n v="41500"/>
    <n v="43500"/>
    <n v="41500"/>
    <n v="41500"/>
    <n v="39550"/>
    <n v="41350"/>
    <n v="48625.57"/>
    <n v="500000"/>
    <s v="All Budget Divisions"/>
    <s v="DA-40 - Lifeline (DA)"/>
    <x v="5"/>
    <s v="USF"/>
    <s v="Professional Services"/>
    <s v="Other Professional Services"/>
    <n v="451374.43"/>
    <s v="90-917-40.64800"/>
    <s v="917-IT Lifeline Support"/>
    <s v="917"/>
    <x v="22"/>
    <x v="9"/>
  </r>
  <r>
    <x v="4"/>
    <x v="9"/>
    <x v="1"/>
    <n v="2"/>
    <n v="2"/>
    <n v="35"/>
    <x v="12"/>
    <n v="26"/>
    <n v="48"/>
    <x v="7"/>
    <n v="2"/>
    <s v="2. EXP - Operating Expense"/>
    <n v="57"/>
    <x v="22"/>
    <n v="897"/>
    <n v="921337.59999200003"/>
    <n v="48026.05"/>
    <n v="-25625.919999999998"/>
    <n v="-15123.14"/>
    <n v="0"/>
    <n v="28000"/>
    <n v="0"/>
    <n v="0"/>
    <n v="0"/>
    <n v="1278.48"/>
    <n v="-639.24"/>
    <n v="0"/>
    <n v="0"/>
    <n v="35861.466666"/>
    <n v="35861.466666"/>
    <n v="151111.46666599999"/>
    <n v="35861.466666"/>
    <n v="35861.466666"/>
    <n v="151111.46666599999"/>
    <n v="35861.466666"/>
    <n v="35861.466666"/>
    <n v="181111.46666599999"/>
    <n v="35861.466666"/>
    <n v="35861.466666"/>
    <n v="151111.46666599999"/>
    <n v="35916.230000000003"/>
    <n v="921337.59999200003"/>
    <s v="All Budget Divisions"/>
    <s v="BD-30 - High Cost"/>
    <x v="4"/>
    <s v="USF"/>
    <s v="Professional Services"/>
    <s v="Other Professional Services"/>
    <n v="885421.36999200005"/>
    <s v="30-300-30.64800"/>
    <s v="300-High Cost"/>
    <s v="300"/>
    <x v="22"/>
    <x v="9"/>
  </r>
  <r>
    <x v="0"/>
    <x v="18"/>
    <x v="11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2"/>
    <x v="2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3"/>
    <x v="7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19"/>
    <x v="12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2"/>
    <x v="2"/>
    <n v="2"/>
    <n v="2"/>
    <n v="39"/>
    <x v="1"/>
    <n v="26"/>
    <n v="52"/>
    <x v="1"/>
    <n v="2"/>
    <s v="2. EXP - Operating Expense"/>
    <n v="39"/>
    <x v="27"/>
    <n v="1512"/>
    <n v="766.16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0"/>
    <n v="0"/>
    <n v="250"/>
    <n v="0"/>
    <n v="0"/>
    <n v="250"/>
    <n v="0"/>
    <n v="0"/>
    <n v="250"/>
    <n v="16.16"/>
    <n v="16.16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6"/>
    <x v="1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3"/>
    <x v="8"/>
    <x v="1"/>
    <n v="2"/>
    <n v="2"/>
    <n v="46"/>
    <x v="3"/>
    <n v="26"/>
    <n v="59"/>
    <x v="2"/>
    <n v="2"/>
    <s v="2. EXP - Operating Expense"/>
    <n v="45"/>
    <x v="19"/>
    <n v="869"/>
    <n v="9999.9999960000005"/>
    <n v="0"/>
    <n v="0"/>
    <n v="0"/>
    <n v="0"/>
    <n v="0"/>
    <n v="0"/>
    <n v="0"/>
    <n v="0"/>
    <n v="0"/>
    <n v="0"/>
    <n v="0"/>
    <n v="0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0"/>
    <n v="9999.9999960000005"/>
    <s v="All Budget Divisions"/>
    <s v="CD-90 - Information Technology"/>
    <x v="1"/>
    <s v="USF"/>
    <s v="General and Administrative"/>
    <s v="Meetings and Conferences"/>
    <n v="9999.9999960000005"/>
    <s v="90-922-90.63900"/>
    <s v="922-Technology Operations"/>
    <s v="922"/>
    <x v="19"/>
    <x v="8"/>
  </r>
  <r>
    <x v="2"/>
    <x v="4"/>
    <x v="1"/>
    <n v="2"/>
    <n v="2"/>
    <n v="45"/>
    <x v="6"/>
    <n v="26"/>
    <n v="58"/>
    <x v="4"/>
    <n v="2"/>
    <s v="2. EXP - Operating Expense"/>
    <n v="29"/>
    <x v="4"/>
    <n v="343"/>
    <n v="54416.029699999999"/>
    <n v="4457.58"/>
    <n v="4244"/>
    <n v="4613.97"/>
    <n v="4657.3999999999996"/>
    <n v="4457.57"/>
    <n v="4671.1499999999996"/>
    <n v="4664.28"/>
    <n v="4678.0200000000004"/>
    <n v="4671.1499999999996"/>
    <n v="4457.58"/>
    <n v="4150.58"/>
    <n v="5660.73"/>
    <n v="4378.3011999999999"/>
    <n v="4169.8107"/>
    <n v="4795.2822999999999"/>
    <n v="4586.7918"/>
    <n v="4378.3011999999999"/>
    <n v="4586.7918"/>
    <n v="4586.7918"/>
    <n v="4586.7918"/>
    <n v="4586.7918"/>
    <n v="4378.3011999999999"/>
    <n v="4586.7918"/>
    <n v="4795.2822999999999"/>
    <n v="55384.01"/>
    <n v="54416.029699999999"/>
    <s v="All Budget Divisions"/>
    <s v="CD-80 - Audit and Assurance"/>
    <x v="1"/>
    <s v="USF"/>
    <s v="Employee Expenses"/>
    <s v="Compensation and Benefits"/>
    <n v="-967.98030000000006"/>
    <s v="80-801-80.62306"/>
    <s v="801-Corporate Assurance"/>
    <s v="801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61"/>
    <n v="15455.5"/>
    <n v="0"/>
    <n v="0"/>
    <n v="0"/>
    <n v="0"/>
    <n v="0"/>
    <n v="0"/>
    <n v="0"/>
    <n v="0"/>
    <n v="0"/>
    <n v="0"/>
    <n v="0"/>
    <n v="0"/>
    <n v="0"/>
    <n v="0"/>
    <n v="1552.61"/>
    <n v="1552.61"/>
    <n v="1482.03"/>
    <n v="1552.61"/>
    <n v="1623.18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5"/>
    <x v="16"/>
    <x v="9"/>
    <n v="2"/>
    <n v="2"/>
    <n v="34"/>
    <x v="7"/>
    <n v="26"/>
    <n v="47"/>
    <x v="5"/>
    <n v="2"/>
    <s v="2. EXP - Operating Expense"/>
    <n v="30"/>
    <x v="3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17"/>
    <x v="10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5"/>
    <x v="4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4"/>
    <x v="8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9"/>
    <x v="12"/>
    <n v="2"/>
    <n v="2"/>
    <n v="46"/>
    <x v="3"/>
    <n v="26"/>
    <n v="59"/>
    <x v="2"/>
    <n v="2"/>
    <s v="2. EXP - Operating Expense"/>
    <n v="24"/>
    <x v="3"/>
    <n v="1504"/>
    <n v="22404.76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1760.87"/>
    <n v="1274.31"/>
    <n v="2025.69"/>
    <n v="2122.15"/>
    <n v="2122.15"/>
    <n v="2025.69"/>
    <n v="2218.62"/>
    <n v="11890.46"/>
    <n v="11890.46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4"/>
    <x v="9"/>
    <x v="1"/>
    <n v="2"/>
    <n v="2"/>
    <n v="39"/>
    <x v="1"/>
    <n v="26"/>
    <n v="52"/>
    <x v="1"/>
    <n v="2"/>
    <s v="2. EXP - Operating Expense"/>
    <n v="26"/>
    <x v="51"/>
    <n v="930"/>
    <n v="164024.052"/>
    <n v="13669.16"/>
    <n v="12909.25"/>
    <n v="12909.25"/>
    <n v="12909.25"/>
    <n v="12849.25"/>
    <n v="12919.25"/>
    <n v="11291.91"/>
    <n v="12112.78"/>
    <n v="13875.14"/>
    <n v="12928.96"/>
    <n v="47381.07"/>
    <n v="14671.61"/>
    <n v="14399.058000000001"/>
    <n v="13146.966"/>
    <n v="13146.966"/>
    <n v="13773.012000000001"/>
    <n v="14399.058000000001"/>
    <n v="12520.92"/>
    <n v="14399.058000000001"/>
    <n v="13773.012000000001"/>
    <n v="13146.966"/>
    <n v="14399.058000000001"/>
    <n v="13146.966"/>
    <n v="13773.012000000001"/>
    <n v="190426.88"/>
    <n v="164024.052"/>
    <s v="All Budget Divisions"/>
    <s v="CD-61 - Office of the Chief Administrative Officer Division"/>
    <x v="1"/>
    <s v="USF"/>
    <s v="Employee Expenses"/>
    <s v="Compensation and Benefits"/>
    <n v="-26402.828000000001"/>
    <s v="61-610-61.62303"/>
    <s v="610-Enterprise Strategy"/>
    <s v="610"/>
    <x v="51"/>
    <x v="3"/>
  </r>
  <r>
    <x v="4"/>
    <x v="9"/>
    <x v="1"/>
    <n v="2"/>
    <n v="2"/>
    <n v="55"/>
    <x v="9"/>
    <n v="26"/>
    <n v="59"/>
    <x v="2"/>
    <n v="2"/>
    <s v="2. EXP - Operating Expense"/>
    <n v="26"/>
    <x v="51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287"/>
    <n v="28198.93"/>
    <n v="2862.75"/>
    <n v="2952.53"/>
    <n v="2810.56"/>
    <n v="2846.08"/>
    <n v="2734.92"/>
    <n v="2469.36"/>
    <n v="883.45"/>
    <n v="2046.93"/>
    <n v="2276.5100000000002"/>
    <n v="2141.87"/>
    <n v="2141.87"/>
    <n v="2032.1"/>
    <n v="2862.75"/>
    <n v="2952.53"/>
    <n v="2810.56"/>
    <n v="2846.08"/>
    <n v="2734.92"/>
    <n v="2469.36"/>
    <n v="883.45"/>
    <n v="2046.93"/>
    <n v="2276.5100000000002"/>
    <n v="2141.87"/>
    <n v="2141.87"/>
    <n v="2032.1"/>
    <n v="28198.93"/>
    <n v="28198.93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5"/>
    <x v="10"/>
    <x v="1"/>
    <n v="2"/>
    <n v="2"/>
    <n v="52"/>
    <x v="10"/>
    <n v="26"/>
    <n v="59"/>
    <x v="2"/>
    <n v="2"/>
    <s v="2. EXP - Operating Expense"/>
    <n v="27"/>
    <x v="38"/>
    <n v="1300"/>
    <n v="874.61099999999999"/>
    <n v="88.2"/>
    <n v="91.08"/>
    <n v="89.46"/>
    <n v="89.46"/>
    <n v="89.46"/>
    <n v="89.46"/>
    <n v="23.58"/>
    <n v="79.8"/>
    <n v="79.8"/>
    <n v="79.8"/>
    <n v="79.8"/>
    <n v="79.8"/>
    <n v="77.072999999999993"/>
    <n v="67.02"/>
    <n v="70.370999999999995"/>
    <n v="73.721999999999994"/>
    <n v="73.721999999999994"/>
    <n v="70.370999999999995"/>
    <n v="77.072999999999993"/>
    <n v="70.370999999999995"/>
    <n v="73.721999999999994"/>
    <n v="77.072999999999993"/>
    <n v="67.02"/>
    <n v="77.072999999999993"/>
    <n v="959.7"/>
    <n v="874.61099999999999"/>
    <s v="All Budget Divisions"/>
    <s v="DA-30 - High Cost (DA)"/>
    <x v="4"/>
    <s v="USF"/>
    <s v="Employee Expenses"/>
    <s v="Compensation and Benefits"/>
    <n v="-85.088999999999999"/>
    <s v="90-916-30.62304"/>
    <s v="916-IT HC Support"/>
    <s v="916"/>
    <x v="38"/>
    <x v="3"/>
  </r>
  <r>
    <x v="0"/>
    <x v="5"/>
    <x v="4"/>
    <n v="2"/>
    <n v="2"/>
    <n v="41"/>
    <x v="17"/>
    <n v="26"/>
    <n v="54"/>
    <x v="11"/>
    <n v="2"/>
    <s v="2. EXP - Operating Expense"/>
    <n v="27"/>
    <x v="38"/>
    <n v="1389"/>
    <n v="25559.77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2284.96"/>
    <n v="2003.9"/>
    <n v="1829.65"/>
    <n v="1916.77"/>
    <n v="1916.77"/>
    <n v="1829.65"/>
    <n v="2003.9"/>
    <n v="14059.13"/>
    <n v="14059.13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5"/>
    <x v="4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14"/>
    <x v="8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3"/>
    <x v="3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20"/>
    <x v="13"/>
    <n v="2"/>
    <n v="2"/>
    <n v="46"/>
    <x v="3"/>
    <n v="26"/>
    <n v="59"/>
    <x v="2"/>
    <n v="2"/>
    <s v="2. EXP - Operating Expense"/>
    <n v="24"/>
    <x v="3"/>
    <n v="1283"/>
    <n v="27228.876799999998"/>
    <n v="1497.64"/>
    <n v="987.64"/>
    <n v="1982.64"/>
    <n v="1757.64"/>
    <n v="1422.6"/>
    <n v="2217.64"/>
    <n v="1527.6"/>
    <n v="1787.6"/>
    <n v="1755.04"/>
    <n v="1802.64"/>
    <n v="1517.64"/>
    <n v="2072.64"/>
    <n v="1497.64"/>
    <n v="987.64"/>
    <n v="1982.64"/>
    <n v="1757.64"/>
    <n v="1422.6"/>
    <n v="2217.64"/>
    <n v="3025.3845999999999"/>
    <n v="2762.3076999999998"/>
    <n v="2893.8461000000002"/>
    <n v="3025.3845999999999"/>
    <n v="2630.7692000000002"/>
    <n v="3025.3845999999999"/>
    <n v="9865.7999999999993"/>
    <n v="9865.7999999999993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5"/>
    <x v="15"/>
    <x v="5"/>
    <n v="2"/>
    <n v="2"/>
    <n v="54"/>
    <x v="15"/>
    <n v="26"/>
    <n v="59"/>
    <x v="2"/>
    <n v="2"/>
    <s v="2. EXP - Operating Expense"/>
    <n v="29"/>
    <x v="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4"/>
    <x v="8"/>
    <n v="2"/>
    <n v="2"/>
    <n v="38"/>
    <x v="18"/>
    <n v="26"/>
    <n v="51"/>
    <x v="8"/>
    <n v="2"/>
    <s v="2. EXP - Operating Expense"/>
    <n v="29"/>
    <x v="4"/>
    <n v="1356"/>
    <n v="42498.98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83.96"/>
    <n v="3576.25"/>
    <n v="3422.75"/>
    <n v="3583.95"/>
    <n v="3747.36"/>
    <n v="3420.55"/>
    <n v="3577.87"/>
    <n v="3577.87"/>
    <n v="3415.24"/>
    <n v="3740.5"/>
    <n v="28187.5"/>
    <n v="28187.5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6"/>
    <x v="12"/>
    <x v="6"/>
    <n v="2"/>
    <n v="2"/>
    <n v="34"/>
    <x v="7"/>
    <n v="26"/>
    <n v="47"/>
    <x v="5"/>
    <n v="3"/>
    <s v="4. USAC_DEBIT - USAC Administration (Debit to SM)"/>
    <n v="122"/>
    <x v="31"/>
    <n v="1517"/>
    <n v="34183.998339999998"/>
    <n v="0"/>
    <n v="0"/>
    <n v="0"/>
    <n v="0"/>
    <n v="0"/>
    <n v="0"/>
    <n v="0"/>
    <n v="0"/>
    <n v="0"/>
    <n v="0"/>
    <n v="0"/>
    <n v="0"/>
    <n v="3257.9600799999998"/>
    <n v="2569.3976520000001"/>
    <n v="2614.1940289999998"/>
    <n v="2730.2051590000001"/>
    <n v="2529.884951"/>
    <n v="2644.51773"/>
    <n v="2570.622852"/>
    <n v="2545.5062509999998"/>
    <n v="3096.003948"/>
    <n v="2895.9134650000001"/>
    <n v="2728.0610590000001"/>
    <n v="4001.7311639999998"/>
    <n v="0"/>
    <n v="0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6"/>
    <x v="12"/>
    <x v="6"/>
    <n v="2"/>
    <n v="2"/>
    <n v="35"/>
    <x v="12"/>
    <n v="26"/>
    <n v="48"/>
    <x v="7"/>
    <n v="3"/>
    <s v="4. USAC_DEBIT - USAC Administration (Debit to SM)"/>
    <n v="123"/>
    <x v="62"/>
    <n v="1522"/>
    <n v="2747408.1195359998"/>
    <n v="0"/>
    <n v="0"/>
    <n v="0"/>
    <n v="0"/>
    <n v="0"/>
    <n v="0"/>
    <n v="0"/>
    <n v="0"/>
    <n v="0"/>
    <n v="0"/>
    <n v="0"/>
    <n v="0"/>
    <n v="228201.17113100001"/>
    <n v="228645.36079800001"/>
    <n v="228422.90306400001"/>
    <n v="228355.766554"/>
    <n v="236199.85123299999"/>
    <n v="228453.386669"/>
    <n v="228113.712218"/>
    <n v="228447.943168"/>
    <n v="227398.799111"/>
    <n v="228235.28373600001"/>
    <n v="228447.58026799999"/>
    <n v="228486.36158600001"/>
    <n v="0"/>
    <n v="0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0"/>
    <x v="18"/>
    <x v="11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9"/>
    <x v="12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6"/>
    <x v="12"/>
    <x v="6"/>
    <n v="2"/>
    <n v="2"/>
    <n v="48"/>
    <x v="8"/>
    <n v="26"/>
    <n v="55"/>
    <x v="6"/>
    <n v="2"/>
    <s v="2. EXP - Operating Expense"/>
    <n v="107"/>
    <x v="12"/>
    <n v="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5"/>
    <x v="16"/>
    <x v="9"/>
    <n v="2"/>
    <n v="2"/>
    <n v="45"/>
    <x v="6"/>
    <n v="26"/>
    <n v="58"/>
    <x v="4"/>
    <n v="2"/>
    <s v="2. EXP - Operating Expense"/>
    <n v="108"/>
    <x v="30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17"/>
    <x v="10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5"/>
    <x v="16"/>
    <x v="9"/>
    <n v="2"/>
    <n v="2"/>
    <n v="46"/>
    <x v="3"/>
    <n v="26"/>
    <n v="59"/>
    <x v="2"/>
    <n v="2"/>
    <s v="2. EXP - Operating Expense"/>
    <n v="110"/>
    <x v="46"/>
    <n v="1305"/>
    <n v="0"/>
    <n v="0"/>
    <n v="0"/>
    <n v="0"/>
    <n v="0"/>
    <n v="0"/>
    <n v="0"/>
    <n v="0"/>
    <n v="0"/>
    <n v="0"/>
    <n v="0"/>
    <n v="0"/>
    <n v="-143804.95000000001"/>
    <n v="0"/>
    <n v="0"/>
    <n v="0"/>
    <n v="0"/>
    <n v="0"/>
    <n v="0"/>
    <n v="0"/>
    <n v="0"/>
    <n v="0"/>
    <n v="0"/>
    <n v="0"/>
    <n v="0"/>
    <n v="-143804.95000000001"/>
    <n v="0"/>
    <s v="All Budget Divisions"/>
    <s v="CD-90 - Information Technology"/>
    <x v="1"/>
    <s v="USF"/>
    <s v="Employee Expenses"/>
    <s v="Compensation and Benefits"/>
    <n v="143804.95000000001"/>
    <s v="90-919-90.68100"/>
    <s v="919-Database Administration"/>
    <s v="919"/>
    <x v="46"/>
    <x v="3"/>
  </r>
  <r>
    <x v="0"/>
    <x v="14"/>
    <x v="8"/>
    <n v="2"/>
    <n v="2"/>
    <n v="46"/>
    <x v="3"/>
    <n v="26"/>
    <n v="59"/>
    <x v="2"/>
    <n v="2"/>
    <s v="2. EXP - Operating Expense"/>
    <n v="102"/>
    <x v="44"/>
    <n v="1473"/>
    <n v="-18456.25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2689.19"/>
    <n v="288.3"/>
    <n v="-104.73"/>
    <n v="0"/>
    <n v="0"/>
    <n v="0"/>
    <n v="0"/>
    <n v="-18456.25"/>
    <n v="-18456.25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2"/>
    <x v="4"/>
    <x v="1"/>
    <n v="2"/>
    <n v="2"/>
    <n v="43"/>
    <x v="21"/>
    <n v="26"/>
    <n v="56"/>
    <x v="12"/>
    <n v="2"/>
    <s v="2. EXP - Operating Expense"/>
    <n v="105"/>
    <x v="11"/>
    <n v="327"/>
    <n v="44366.049200000001"/>
    <n v="0"/>
    <n v="250"/>
    <n v="0"/>
    <n v="0"/>
    <n v="0"/>
    <n v="0"/>
    <n v="2000"/>
    <n v="0"/>
    <n v="0"/>
    <n v="375"/>
    <n v="1900"/>
    <n v="28843.02"/>
    <n v="145.39009999999999"/>
    <n v="138.46680000000001"/>
    <n v="159.23679999999999"/>
    <n v="152.3135"/>
    <n v="145.39009999999999"/>
    <n v="152.3135"/>
    <n v="152.3135"/>
    <n v="152.3135"/>
    <n v="152.3135"/>
    <n v="145.39009999999999"/>
    <n v="152.3135"/>
    <n v="42718.294300000001"/>
    <n v="33368.019999999997"/>
    <n v="44366.049200000001"/>
    <s v="All Budget Divisions"/>
    <s v="CD-73 - Procurement"/>
    <x v="1"/>
    <s v="USF"/>
    <s v="Employee Expenses"/>
    <s v="Compensation and Benefits"/>
    <n v="10998.029200000001"/>
    <s v="73-730-73.68005"/>
    <s v="730-Procurement"/>
    <s v="730"/>
    <x v="11"/>
    <x v="3"/>
  </r>
  <r>
    <x v="0"/>
    <x v="2"/>
    <x v="2"/>
    <n v="2"/>
    <n v="2"/>
    <n v="36"/>
    <x v="14"/>
    <n v="26"/>
    <n v="49"/>
    <x v="10"/>
    <n v="2"/>
    <s v="2. EXP - Operating Expense"/>
    <n v="105"/>
    <x v="11"/>
    <n v="1341"/>
    <n v="201545.31"/>
    <n v="0"/>
    <n v="500"/>
    <n v="1600"/>
    <n v="500"/>
    <n v="1300"/>
    <n v="1950"/>
    <n v="1100"/>
    <n v="0"/>
    <n v="0"/>
    <n v="0"/>
    <n v="0"/>
    <n v="0"/>
    <n v="0"/>
    <n v="500"/>
    <n v="1600"/>
    <n v="964.62"/>
    <n v="920.77"/>
    <n v="964.62"/>
    <n v="1008.46"/>
    <n v="920.77"/>
    <n v="964.62"/>
    <n v="964.62"/>
    <n v="77243.81"/>
    <n v="115493.02"/>
    <n v="2100"/>
    <n v="210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93"/>
    <n v="0"/>
    <n v="0"/>
    <n v="0"/>
    <n v="0"/>
    <n v="0"/>
    <n v="0"/>
    <n v="0"/>
    <n v="0"/>
    <n v="0"/>
    <n v="900"/>
    <n v="0"/>
    <n v="0"/>
    <n v="0"/>
    <n v="0"/>
    <n v="0"/>
    <n v="0"/>
    <n v="0"/>
    <n v="0"/>
    <n v="0"/>
    <n v="0"/>
    <n v="0"/>
    <n v="0"/>
    <n v="0"/>
    <n v="0"/>
    <n v="0"/>
    <n v="900"/>
    <n v="0"/>
    <s v="All Budget Divisions"/>
    <s v="CD-90 - Information Technology"/>
    <x v="1"/>
    <s v="USF"/>
    <s v="Employee Expenses"/>
    <s v="Compensation and Benefits"/>
    <n v="-900"/>
    <s v="90-919-90.68005"/>
    <s v="919-Database Administration"/>
    <s v="919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98"/>
    <n v="119590.86"/>
    <n v="0"/>
    <n v="0"/>
    <n v="0"/>
    <n v="0"/>
    <n v="0"/>
    <n v="0"/>
    <n v="0"/>
    <n v="0"/>
    <n v="0"/>
    <n v="0"/>
    <n v="0"/>
    <n v="0"/>
    <n v="406.15"/>
    <n v="369.23"/>
    <n v="406.15"/>
    <n v="406.15"/>
    <n v="387.69"/>
    <n v="406.15"/>
    <n v="424.62"/>
    <n v="387.69"/>
    <n v="406.15"/>
    <n v="406.15"/>
    <n v="46296.66"/>
    <n v="69288.070000000007"/>
    <n v="0"/>
    <n v="3599.98"/>
    <s v="All Budget Divisions"/>
    <s v="CD-90 - Information Technology"/>
    <x v="1"/>
    <s v="USF"/>
    <s v="Employee Expenses"/>
    <s v="Compensation and Benefits"/>
    <n v="3599.98"/>
    <s v="90-922-90.68005"/>
    <s v="922-Technology Operations"/>
    <s v="922"/>
    <x v="11"/>
    <x v="3"/>
  </r>
  <r>
    <x v="0"/>
    <x v="0"/>
    <x v="0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3"/>
    <x v="3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18"/>
    <x v="11"/>
    <n v="2"/>
    <n v="2"/>
    <n v="42"/>
    <x v="11"/>
    <n v="26"/>
    <n v="55"/>
    <x v="6"/>
    <n v="2"/>
    <s v="2. EXP - Operating Expense"/>
    <n v="83"/>
    <x v="13"/>
    <n v="1331"/>
    <n v="133340.76"/>
    <n v="4457.87"/>
    <n v="4457.87"/>
    <n v="4457.87"/>
    <n v="4457.87"/>
    <n v="4457.87"/>
    <n v="4457.87"/>
    <n v="4457.87"/>
    <n v="4457.87"/>
    <n v="4457.87"/>
    <n v="0"/>
    <n v="0"/>
    <n v="0"/>
    <n v="4457.87"/>
    <n v="11924.95"/>
    <n v="13095.87"/>
    <n v="13095.87"/>
    <n v="12500.6"/>
    <n v="13095.87"/>
    <n v="13486.09"/>
    <n v="11546.45"/>
    <n v="11686.87"/>
    <n v="9854.6"/>
    <n v="7774.1"/>
    <n v="10821.62"/>
    <n v="4457.87"/>
    <n v="4457.87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14"/>
    <x v="8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5"/>
    <x v="15"/>
    <x v="5"/>
    <n v="2"/>
    <n v="2"/>
    <n v="55"/>
    <x v="9"/>
    <n v="26"/>
    <n v="58"/>
    <x v="4"/>
    <n v="2"/>
    <s v="2. EXP - Operating Expense"/>
    <n v="98"/>
    <x v="1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5"/>
    <x v="15"/>
    <x v="5"/>
    <n v="2"/>
    <n v="2"/>
    <n v="37"/>
    <x v="5"/>
    <n v="26"/>
    <n v="50"/>
    <x v="0"/>
    <n v="2"/>
    <s v="2. EXP - Operating Expense"/>
    <n v="100"/>
    <x v="18"/>
    <n v="1127"/>
    <n v="5377438.8799999999"/>
    <n v="479987.53"/>
    <n v="417380.46"/>
    <n v="433729.36"/>
    <n v="455080.77"/>
    <n v="453343.96"/>
    <n v="445070.15"/>
    <n v="467811.54"/>
    <n v="427811.64"/>
    <n v="446924.18"/>
    <n v="468426.36"/>
    <n v="408988.84"/>
    <n v="472884.09"/>
    <n v="479987.53"/>
    <n v="417380.46"/>
    <n v="433729.36"/>
    <n v="455080.77"/>
    <n v="453343.96"/>
    <n v="445070.15"/>
    <n v="467811.54"/>
    <n v="427811.64"/>
    <n v="446924.18"/>
    <n v="468426.36"/>
    <n v="408988.84"/>
    <n v="472884.09"/>
    <n v="5377438.8799999999"/>
    <n v="5377438.8799999999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11"/>
    <x v="6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13"/>
    <x v="7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9"/>
    <x v="12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6"/>
    <x v="1"/>
    <n v="2"/>
    <n v="2"/>
    <n v="34"/>
    <x v="7"/>
    <n v="26"/>
    <n v="47"/>
    <x v="5"/>
    <n v="2"/>
    <s v="2. EXP - Operating Expense"/>
    <n v="52"/>
    <x v="106"/>
    <n v="1335"/>
    <n v="14629147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6"/>
    <n v="1219096"/>
    <n v="1219096"/>
    <n v="1219096"/>
    <n v="1219096"/>
    <n v="1219096"/>
    <n v="1219096"/>
    <n v="1219096"/>
    <n v="1219096"/>
    <n v="1219096"/>
    <n v="1219096"/>
    <n v="1219091"/>
    <n v="10971859.68"/>
    <n v="10971864"/>
    <s v="All Budget Divisions"/>
    <s v="BD-20 - Schools &amp; Libraries"/>
    <x v="3"/>
    <s v="USF"/>
    <s v="Professional Services"/>
    <s v="BPO/Program Support"/>
    <n v="4.32"/>
    <s v="20-200-20.64620"/>
    <s v="200-Schools &amp; Libraries"/>
    <s v="200"/>
    <x v="106"/>
    <x v="15"/>
  </r>
  <r>
    <x v="0"/>
    <x v="3"/>
    <x v="3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7"/>
    <x v="5"/>
    <n v="2"/>
    <n v="2"/>
    <n v="45"/>
    <x v="6"/>
    <n v="26"/>
    <n v="58"/>
    <x v="4"/>
    <n v="2"/>
    <s v="2. EXP - Operating Expense"/>
    <n v="64"/>
    <x v="23"/>
    <n v="1423"/>
    <n v="1883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0"/>
    <n v="0"/>
    <n v="0"/>
    <n v="0"/>
    <n v="0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5"/>
    <x v="4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0"/>
    <x v="0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9"/>
    <x v="12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3"/>
    <x v="3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5"/>
    <x v="10"/>
    <x v="1"/>
    <n v="2"/>
    <n v="2"/>
    <n v="42"/>
    <x v="11"/>
    <n v="26"/>
    <n v="55"/>
    <x v="6"/>
    <n v="2"/>
    <s v="2. EXP - Operating Expense"/>
    <n v="37"/>
    <x v="9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3"/>
    <x v="8"/>
    <x v="1"/>
    <n v="2"/>
    <n v="2"/>
    <n v="41"/>
    <x v="17"/>
    <n v="26"/>
    <n v="54"/>
    <x v="11"/>
    <n v="2"/>
    <s v="2. EXP - Operating Expense"/>
    <n v="38"/>
    <x v="26"/>
    <n v="742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5 - Office of the General Counsel"/>
    <x v="1"/>
    <s v="USF"/>
    <s v="Employee Expenses"/>
    <s v="Compensation and Benefits"/>
    <n v="1000"/>
    <s v="65-650-65.62501"/>
    <s v="650-Office of the General Counsel"/>
    <s v="650"/>
    <x v="26"/>
    <x v="3"/>
  </r>
  <r>
    <x v="1"/>
    <x v="1"/>
    <x v="1"/>
    <n v="2"/>
    <n v="2"/>
    <n v="54"/>
    <x v="15"/>
    <n v="26"/>
    <n v="59"/>
    <x v="2"/>
    <n v="2"/>
    <s v="2. EXP - Operating Expense"/>
    <n v="16"/>
    <x v="1"/>
    <n v="601"/>
    <n v="0"/>
    <n v="43465.599999999999"/>
    <n v="43465.599999999999"/>
    <n v="49985.440000000002"/>
    <n v="45638.879999999997"/>
    <n v="45638.879999999997"/>
    <n v="43060.160000000003"/>
    <n v="34345.599999999999"/>
    <n v="48749.440000000002"/>
    <n v="43707"/>
    <n v="37366.879999999997"/>
    <n v="27390.6"/>
    <n v="26689.56"/>
    <n v="0"/>
    <n v="0"/>
    <n v="0"/>
    <n v="0"/>
    <n v="0"/>
    <n v="0"/>
    <n v="0"/>
    <n v="0"/>
    <n v="0"/>
    <n v="0"/>
    <n v="0"/>
    <n v="0"/>
    <n v="489503.64"/>
    <n v="0"/>
    <s v="All Budget Divisions"/>
    <s v="DA-50 - Rural Health Care (DA)"/>
    <x v="2"/>
    <s v="USF"/>
    <s v="Professional Services"/>
    <s v="Contract Labor"/>
    <n v="-489503.64"/>
    <s v="90-902-50.61400"/>
    <s v="902-Business Relationship Management"/>
    <s v="902"/>
    <x v="1"/>
    <x v="1"/>
  </r>
  <r>
    <x v="3"/>
    <x v="8"/>
    <x v="1"/>
    <n v="2"/>
    <n v="2"/>
    <n v="53"/>
    <x v="16"/>
    <n v="26"/>
    <n v="59"/>
    <x v="2"/>
    <n v="2"/>
    <s v="2. EXP - Operating Expense"/>
    <n v="16"/>
    <x v="1"/>
    <n v="821"/>
    <n v="0"/>
    <n v="0"/>
    <n v="0"/>
    <n v="0"/>
    <n v="0"/>
    <n v="0"/>
    <n v="0"/>
    <n v="0"/>
    <n v="0"/>
    <n v="0"/>
    <n v="0"/>
    <n v="0"/>
    <n v="28904"/>
    <n v="0"/>
    <n v="0"/>
    <n v="0"/>
    <n v="0"/>
    <n v="0"/>
    <n v="0"/>
    <n v="0"/>
    <n v="0"/>
    <n v="0"/>
    <n v="0"/>
    <n v="0"/>
    <n v="0"/>
    <n v="28904"/>
    <n v="0"/>
    <s v="All Budget Divisions"/>
    <s v="DA-40 - Lifeline (DA)"/>
    <x v="5"/>
    <s v="USF"/>
    <s v="Professional Services"/>
    <s v="Contract Labor"/>
    <n v="-28904"/>
    <s v="90-902-40.61400"/>
    <s v="902-Business Relationship Management"/>
    <s v="902"/>
    <x v="1"/>
    <x v="1"/>
  </r>
  <r>
    <x v="5"/>
    <x v="15"/>
    <x v="5"/>
    <n v="2"/>
    <n v="2"/>
    <n v="54"/>
    <x v="15"/>
    <n v="26"/>
    <n v="59"/>
    <x v="2"/>
    <n v="2"/>
    <s v="2. EXP - Operating Expense"/>
    <n v="16"/>
    <x v="1"/>
    <n v="1320"/>
    <n v="144460"/>
    <n v="62496"/>
    <n v="41292"/>
    <n v="35836"/>
    <n v="4836"/>
    <n v="0"/>
    <n v="0"/>
    <n v="0"/>
    <n v="0"/>
    <n v="0"/>
    <n v="0"/>
    <n v="0"/>
    <n v="0"/>
    <n v="62496"/>
    <n v="41292"/>
    <n v="35836"/>
    <n v="4836"/>
    <n v="0"/>
    <n v="0"/>
    <n v="0"/>
    <n v="0"/>
    <n v="0"/>
    <n v="0"/>
    <n v="0"/>
    <n v="0"/>
    <n v="144460"/>
    <n v="14446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0"/>
    <x v="0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3"/>
    <x v="8"/>
    <x v="1"/>
    <n v="2"/>
    <n v="2"/>
    <n v="46"/>
    <x v="3"/>
    <n v="26"/>
    <n v="59"/>
    <x v="2"/>
    <n v="2"/>
    <s v="2. EXP - Operating Expense"/>
    <n v="18"/>
    <x v="2"/>
    <n v="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3"/>
    <x v="8"/>
    <x v="1"/>
    <n v="2"/>
    <n v="2"/>
    <n v="40"/>
    <x v="4"/>
    <n v="26"/>
    <n v="53"/>
    <x v="3"/>
    <n v="2"/>
    <s v="2. EXP - Operating Expense"/>
    <n v="21"/>
    <x v="42"/>
    <n v="719"/>
    <n v="0"/>
    <n v="0"/>
    <n v="0"/>
    <n v="0"/>
    <n v="0"/>
    <n v="0"/>
    <n v="0"/>
    <n v="0"/>
    <n v="0"/>
    <n v="0"/>
    <n v="0"/>
    <n v="99.95"/>
    <n v="0"/>
    <n v="0"/>
    <n v="0"/>
    <n v="0"/>
    <n v="0"/>
    <n v="0"/>
    <n v="0"/>
    <n v="0"/>
    <n v="0"/>
    <n v="0"/>
    <n v="0"/>
    <n v="0"/>
    <n v="0"/>
    <n v="99.95"/>
    <n v="0"/>
    <s v="All Budget Divisions"/>
    <s v="CD-62 - Shared Services"/>
    <x v="1"/>
    <s v="USF"/>
    <s v="General and Administrative"/>
    <s v="Telecommunications and Other Expenses"/>
    <n v="-99.95"/>
    <s v="62-620-62.62000"/>
    <s v="620-Shared Services"/>
    <s v="620"/>
    <x v="42"/>
    <x v="8"/>
  </r>
  <r>
    <x v="6"/>
    <x v="12"/>
    <x v="6"/>
    <n v="2"/>
    <n v="2"/>
    <n v="49"/>
    <x v="13"/>
    <n v="26"/>
    <n v="59"/>
    <x v="2"/>
    <n v="6"/>
    <s v="X00000 - Capital Expenses"/>
    <n v="138"/>
    <x v="7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1"/>
    <x v="1"/>
    <x v="1"/>
    <n v="2"/>
    <n v="2"/>
    <n v="52"/>
    <x v="10"/>
    <n v="26"/>
    <n v="59"/>
    <x v="2"/>
    <n v="6"/>
    <s v="X00000 - Capital Expenses"/>
    <n v="139"/>
    <x v="8"/>
    <n v="637"/>
    <n v="0"/>
    <n v="3734.86"/>
    <n v="4247.34"/>
    <n v="2129.7800000000002"/>
    <n v="-335.33"/>
    <n v="892.31"/>
    <n v="-1160.49"/>
    <n v="3162.24"/>
    <n v="-790.56"/>
    <n v="-952.13"/>
    <n v="9567.89"/>
    <n v="11717.99"/>
    <n v="8746.5300000000007"/>
    <n v="0"/>
    <n v="0"/>
    <n v="0"/>
    <n v="0"/>
    <n v="0"/>
    <n v="0"/>
    <n v="0"/>
    <n v="0"/>
    <n v="0"/>
    <n v="0"/>
    <n v="0"/>
    <n v="0"/>
    <n v="40960.43"/>
    <n v="0"/>
    <s v="All Budget Divisions"/>
    <s v="DA-30 - High Cost (DA)"/>
    <x v="4"/>
    <s v="USF"/>
    <s v="Employee Expenses"/>
    <s v="Compensation and Benefits"/>
    <n v="-40960.43"/>
    <s v="90-916-30.X00006"/>
    <s v="916-IT HC Support"/>
    <s v="916"/>
    <x v="8"/>
    <x v="0"/>
  </r>
  <r>
    <x v="0"/>
    <x v="5"/>
    <x v="4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14"/>
    <x v="8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2"/>
    <x v="4"/>
    <x v="1"/>
    <n v="2"/>
    <n v="2"/>
    <n v="36"/>
    <x v="14"/>
    <n v="26"/>
    <n v="49"/>
    <x v="10"/>
    <n v="3"/>
    <s v="4. USAC_DEBIT - USAC Administration (Debit to SM)"/>
    <n v="125"/>
    <x v="64"/>
    <n v="237"/>
    <n v="18326.851299999998"/>
    <n v="1697.11"/>
    <n v="1437.83"/>
    <n v="1350.1"/>
    <n v="1656.41"/>
    <n v="1280.25"/>
    <n v="1345.68"/>
    <n v="1299.03"/>
    <n v="1263.78"/>
    <n v="1261.05"/>
    <n v="136.65"/>
    <n v="176.01"/>
    <n v="115.02"/>
    <n v="1679.8687"/>
    <n v="1357.8989999999999"/>
    <n v="1187.0519999999999"/>
    <n v="1378.6782000000001"/>
    <n v="1362.1405"/>
    <n v="1213.8454999999999"/>
    <n v="1200.4253000000001"/>
    <n v="2037.4468999999999"/>
    <n v="2672.5531999999998"/>
    <n v="1210.0410999999999"/>
    <n v="1741.2248999999999"/>
    <n v="1285.6759999999999"/>
    <n v="13018.92"/>
    <n v="18326.851299999998"/>
    <s v="All Budget Divisions"/>
    <s v="BD-40 - Lifeline"/>
    <x v="5"/>
    <s v="USF"/>
    <s v="Allocations"/>
    <s v="Allocations"/>
    <n v="5307.9313000000002"/>
    <s v="40-400-40.90240"/>
    <s v="400-Lifeline"/>
    <s v="400"/>
    <x v="64"/>
    <x v="0"/>
  </r>
  <r>
    <x v="0"/>
    <x v="13"/>
    <x v="7"/>
    <n v="2"/>
    <n v="2"/>
    <n v="37"/>
    <x v="5"/>
    <n v="26"/>
    <n v="50"/>
    <x v="0"/>
    <n v="3"/>
    <s v="4. USAC_DEBIT - USAC Administration (Debit to SM)"/>
    <n v="127"/>
    <x v="65"/>
    <n v="1346"/>
    <n v="3028174.97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25709.62"/>
    <n v="212034.92"/>
    <n v="216082.72"/>
    <n v="272988.14"/>
    <n v="280189.69"/>
    <n v="267191.5"/>
    <n v="260777.57"/>
    <n v="1293200.81"/>
    <n v="1293200.81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5"/>
    <x v="10"/>
    <x v="1"/>
    <n v="2"/>
    <n v="2"/>
    <n v="56"/>
    <x v="22"/>
    <n v="26"/>
    <n v="57"/>
    <x v="13"/>
    <n v="3"/>
    <s v="4. USAC_DEBIT - USAC Administration (Debit to SM)"/>
    <n v="130"/>
    <x v="3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9"/>
    <x v="12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6"/>
    <x v="1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3"/>
    <x v="8"/>
    <x v="1"/>
    <n v="2"/>
    <n v="2"/>
    <n v="46"/>
    <x v="3"/>
    <n v="26"/>
    <n v="59"/>
    <x v="2"/>
    <n v="2"/>
    <s v="2. EXP - Operating Expense"/>
    <n v="110"/>
    <x v="46"/>
    <n v="812"/>
    <n v="83758.37"/>
    <n v="0"/>
    <n v="0"/>
    <n v="0"/>
    <n v="0"/>
    <n v="0"/>
    <n v="0"/>
    <n v="0"/>
    <n v="0"/>
    <n v="0"/>
    <n v="0"/>
    <n v="0"/>
    <n v="-10518.37"/>
    <n v="0"/>
    <n v="0"/>
    <n v="0"/>
    <n v="0"/>
    <n v="0"/>
    <n v="0"/>
    <n v="0"/>
    <n v="0"/>
    <n v="0"/>
    <n v="0"/>
    <n v="0"/>
    <n v="83758.37"/>
    <n v="-10518.37"/>
    <n v="83758.37"/>
    <s v="All Budget Divisions"/>
    <s v="CD-90 - Information Technology"/>
    <x v="1"/>
    <s v="USF"/>
    <s v="Employee Expenses"/>
    <s v="Compensation and Benefits"/>
    <n v="94276.74"/>
    <s v="90-900-90.68100"/>
    <s v="900-IT Senior Management"/>
    <s v="900"/>
    <x v="46"/>
    <x v="3"/>
  </r>
  <r>
    <x v="0"/>
    <x v="19"/>
    <x v="12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6"/>
    <x v="12"/>
    <x v="6"/>
    <n v="2"/>
    <n v="2"/>
    <n v="43"/>
    <x v="21"/>
    <n v="26"/>
    <n v="56"/>
    <x v="12"/>
    <n v="2"/>
    <s v="2. EXP - Operating Expense"/>
    <n v="110"/>
    <x v="46"/>
    <n v="1592"/>
    <n v="122475.50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2475.5019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3"/>
    <x v="8"/>
    <x v="1"/>
    <n v="2"/>
    <n v="2"/>
    <n v="42"/>
    <x v="11"/>
    <n v="26"/>
    <n v="55"/>
    <x v="6"/>
    <n v="2"/>
    <s v="2. EXP - Operating Expense"/>
    <n v="114"/>
    <x v="96"/>
    <n v="751"/>
    <n v="0"/>
    <n v="0"/>
    <n v="0"/>
    <n v="0"/>
    <n v="0"/>
    <n v="0"/>
    <n v="0"/>
    <n v="0"/>
    <n v="0"/>
    <n v="0"/>
    <n v="0"/>
    <n v="0"/>
    <n v="4698815"/>
    <n v="0"/>
    <n v="0"/>
    <n v="0"/>
    <n v="0"/>
    <n v="0"/>
    <n v="0"/>
    <n v="0"/>
    <n v="0"/>
    <n v="0"/>
    <n v="0"/>
    <n v="0"/>
    <n v="0"/>
    <n v="4698815"/>
    <n v="0"/>
    <s v="All Budget Divisions"/>
    <s v="CD-70 - Finance"/>
    <x v="1"/>
    <s v="USF"/>
    <s v="Employee Expenses"/>
    <s v="Compensation and Benefits"/>
    <n v="-4698815"/>
    <s v="70-700-70.68400"/>
    <s v="700-Finance"/>
    <s v="700"/>
    <x v="96"/>
    <x v="0"/>
  </r>
  <r>
    <x v="0"/>
    <x v="18"/>
    <x v="11"/>
    <n v="2"/>
    <n v="2"/>
    <n v="34"/>
    <x v="7"/>
    <n v="26"/>
    <n v="47"/>
    <x v="5"/>
    <n v="3"/>
    <s v="4. USAC_DEBIT - USAC Administration (Debit to SM)"/>
    <n v="121"/>
    <x v="99"/>
    <n v="1335"/>
    <n v="5720974.0099999998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45339.4"/>
    <n v="492242.88"/>
    <n v="489395.82"/>
    <n v="467352.5"/>
    <n v="492186.69"/>
    <n v="508399.57"/>
    <n v="456672.43"/>
    <n v="468789.79"/>
    <n v="450259.69"/>
    <n v="419716.08"/>
    <n v="496326.46"/>
    <n v="534292.69999999995"/>
    <n v="534292.69999999995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3"/>
    <x v="8"/>
    <x v="1"/>
    <n v="2"/>
    <n v="2"/>
    <n v="56"/>
    <x v="22"/>
    <n v="26"/>
    <n v="57"/>
    <x v="13"/>
    <n v="3"/>
    <s v="4. USAC_DEBIT - USAC Administration (Debit to SM)"/>
    <n v="123"/>
    <x v="62"/>
    <n v="770"/>
    <n v="17888.822199999999"/>
    <n v="1587.91"/>
    <n v="1588.18"/>
    <n v="1906.85"/>
    <n v="1328.5"/>
    <n v="1611.66"/>
    <n v="1604.07"/>
    <n v="1604.97"/>
    <n v="1608.14"/>
    <n v="1246.8900000000001"/>
    <n v="1604.85"/>
    <n v="1796.1"/>
    <n v="1630.06"/>
    <n v="1495.4752000000001"/>
    <n v="1495.3200999999999"/>
    <n v="1495.2041999999999"/>
    <n v="1498.1427000000001"/>
    <n v="1497.5814"/>
    <n v="1493.0124000000001"/>
    <n v="1470.9974"/>
    <n v="1481.0052000000001"/>
    <n v="1495.17"/>
    <n v="1486.059"/>
    <n v="1486.4465"/>
    <n v="1494.4081000000001"/>
    <n v="19118.18"/>
    <n v="17888.822199999999"/>
    <s v="All Budget Divisions"/>
    <s v="BD-75 - Connect Care Pilot"/>
    <x v="6"/>
    <s v="USF"/>
    <s v="Allocations"/>
    <s v="Allocations"/>
    <n v="-1229.3578"/>
    <s v="75-770-75.90232"/>
    <s v="770-Connected Care Pilot"/>
    <s v="770"/>
    <x v="62"/>
    <x v="0"/>
  </r>
  <r>
    <x v="3"/>
    <x v="8"/>
    <x v="1"/>
    <n v="2"/>
    <n v="2"/>
    <n v="46"/>
    <x v="3"/>
    <n v="26"/>
    <n v="59"/>
    <x v="2"/>
    <n v="2"/>
    <s v="2. EXP - Operating Expense"/>
    <n v="104"/>
    <x v="54"/>
    <n v="812"/>
    <n v="0"/>
    <n v="0"/>
    <n v="0"/>
    <n v="0"/>
    <n v="0"/>
    <n v="0"/>
    <n v="0"/>
    <n v="0"/>
    <n v="0"/>
    <n v="0"/>
    <n v="0"/>
    <n v="0"/>
    <n v="23979.48"/>
    <n v="0"/>
    <n v="0"/>
    <n v="0"/>
    <n v="0"/>
    <n v="0"/>
    <n v="0"/>
    <n v="0"/>
    <n v="0"/>
    <n v="0"/>
    <n v="0"/>
    <n v="0"/>
    <n v="0"/>
    <n v="23979.48"/>
    <n v="0"/>
    <s v="All Budget Divisions"/>
    <s v="CD-90 - Information Technology"/>
    <x v="1"/>
    <s v="USF"/>
    <s v="Employee Expenses"/>
    <s v="Compensation and Benefits"/>
    <n v="-23979.48"/>
    <s v="90-900-90.68004"/>
    <s v="900-IT Senior Management"/>
    <s v="900"/>
    <x v="54"/>
    <x v="0"/>
  </r>
  <r>
    <x v="0"/>
    <x v="5"/>
    <x v="4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0"/>
    <x v="0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5"/>
    <x v="10"/>
    <x v="1"/>
    <n v="2"/>
    <n v="2"/>
    <n v="49"/>
    <x v="13"/>
    <n v="26"/>
    <n v="52"/>
    <x v="1"/>
    <n v="2"/>
    <s v="2. EXP - Operating Expense"/>
    <n v="107"/>
    <x v="12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4"/>
    <x v="8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7"/>
    <x v="10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7"/>
    <x v="10"/>
    <n v="2"/>
    <n v="2"/>
    <n v="54"/>
    <x v="15"/>
    <n v="26"/>
    <n v="59"/>
    <x v="2"/>
    <n v="2"/>
    <s v="2. EXP - Operating Expense"/>
    <n v="83"/>
    <x v="13"/>
    <n v="1471"/>
    <n v="9991.5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928.63"/>
    <n v="928.63"/>
    <n v="886.42"/>
    <n v="928.63"/>
    <n v="970.84"/>
    <n v="886.42"/>
    <n v="928.63"/>
    <n v="646.85"/>
    <n v="168.01"/>
    <n v="543.22"/>
    <n v="2175.2199999999998"/>
    <n v="2175.2199999999998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5"/>
    <x v="4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1"/>
    <x v="1"/>
    <x v="1"/>
    <n v="2"/>
    <n v="2"/>
    <n v="46"/>
    <x v="3"/>
    <n v="26"/>
    <n v="59"/>
    <x v="2"/>
    <n v="2"/>
    <s v="2. EXP - Operating Expense"/>
    <n v="100"/>
    <x v="18"/>
    <n v="642"/>
    <n v="1530637.68"/>
    <n v="126684.61"/>
    <n v="107872.41"/>
    <n v="126710.74"/>
    <n v="115332.85"/>
    <n v="120318.76"/>
    <n v="120567.92"/>
    <n v="113791.76"/>
    <n v="125319.76"/>
    <n v="119891.83"/>
    <n v="131984.64000000001"/>
    <n v="117745.56"/>
    <n v="118856.89"/>
    <n v="123628.428"/>
    <n v="117741.36"/>
    <n v="135402.56400000001"/>
    <n v="123628.428"/>
    <n v="129515.496"/>
    <n v="129515.496"/>
    <n v="123628.428"/>
    <n v="135402.56400000001"/>
    <n v="129515.496"/>
    <n v="123628.428"/>
    <n v="129515.496"/>
    <n v="129515.496"/>
    <n v="1445077.73"/>
    <n v="1530637.68"/>
    <s v="All Budget Divisions"/>
    <s v="CD-90 - Information Technology"/>
    <x v="1"/>
    <s v="USF"/>
    <s v="Employee Expenses"/>
    <s v="Compensation and Benefits"/>
    <n v="85559.95"/>
    <s v="90-919-90.68000"/>
    <s v="919-Database Administration"/>
    <s v="919"/>
    <x v="18"/>
    <x v="3"/>
  </r>
  <r>
    <x v="5"/>
    <x v="15"/>
    <x v="5"/>
    <n v="2"/>
    <n v="2"/>
    <n v="38"/>
    <x v="18"/>
    <n v="26"/>
    <n v="51"/>
    <x v="8"/>
    <n v="2"/>
    <s v="2. EXP - Operating Expense"/>
    <n v="100"/>
    <x v="18"/>
    <n v="1137"/>
    <n v="458095.77"/>
    <n v="35164.01"/>
    <n v="30577.4"/>
    <n v="32057.54"/>
    <n v="33635.14"/>
    <n v="33567.64"/>
    <n v="32118.77"/>
    <n v="35164.01"/>
    <n v="96834.36"/>
    <n v="32243.22"/>
    <n v="33633.83"/>
    <n v="29337.02"/>
    <n v="33762.83"/>
    <n v="35164.01"/>
    <n v="30577.4"/>
    <n v="32057.54"/>
    <n v="33635.14"/>
    <n v="33567.64"/>
    <n v="32118.77"/>
    <n v="35164.01"/>
    <n v="96834.36"/>
    <n v="32243.22"/>
    <n v="33633.83"/>
    <n v="29337.02"/>
    <n v="33762.83"/>
    <n v="458095.77"/>
    <n v="458095.77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0"/>
    <x v="0"/>
    <n v="2"/>
    <n v="2"/>
    <n v="54"/>
    <x v="15"/>
    <n v="26"/>
    <n v="59"/>
    <x v="2"/>
    <n v="2"/>
    <s v="2. EXP - Operating Expense"/>
    <n v="100"/>
    <x v="18"/>
    <n v="1471"/>
    <n v="144237.19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67.16"/>
    <n v="12720.22"/>
    <n v="11614.11"/>
    <n v="12167.17"/>
    <n v="12138.95"/>
    <n v="11587.18"/>
    <n v="12690.72"/>
    <n v="107820.34"/>
    <n v="107820.34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3"/>
    <x v="3"/>
    <n v="2"/>
    <n v="2"/>
    <n v="46"/>
    <x v="3"/>
    <n v="26"/>
    <n v="59"/>
    <x v="2"/>
    <n v="2"/>
    <s v="2. EXP - Operating Expense"/>
    <n v="100"/>
    <x v="18"/>
    <n v="1493"/>
    <n v="1433805.77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0"/>
    <n v="125596.93"/>
    <n v="131577.74"/>
    <n v="137558.54999999999"/>
    <n v="125596.93"/>
    <n v="131577.74"/>
    <n v="131577.74"/>
    <n v="125596.93"/>
    <n v="137558.54999999999"/>
    <n v="519960.48"/>
    <n v="387164.66"/>
    <s v="All Budget Divisions"/>
    <s v="CD-90 - Information Technology"/>
    <x v="1"/>
    <s v="USF"/>
    <s v="Employee Expenses"/>
    <s v="Compensation and Benefits"/>
    <n v="-132795.82"/>
    <s v="90-919-90.68000"/>
    <s v="919-Database Administration"/>
    <s v="919"/>
    <x v="18"/>
    <x v="3"/>
  </r>
  <r>
    <x v="0"/>
    <x v="5"/>
    <x v="4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3"/>
    <x v="7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4"/>
    <x v="8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2"/>
    <x v="4"/>
    <x v="1"/>
    <n v="2"/>
    <n v="2"/>
    <n v="55"/>
    <x v="9"/>
    <n v="26"/>
    <n v="59"/>
    <x v="2"/>
    <n v="2"/>
    <s v="2. EXP - Operating Expense"/>
    <n v="83"/>
    <x v="13"/>
    <n v="377"/>
    <n v="46314.690199999997"/>
    <n v="4212.93"/>
    <n v="2629.32"/>
    <n v="2595.15"/>
    <n v="2577.0100000000002"/>
    <n v="2384.91"/>
    <n v="2489.21"/>
    <n v="2471.2399999999998"/>
    <n v="2448.9699999999998"/>
    <n v="2414.5"/>
    <n v="2266.94"/>
    <n v="3280.79"/>
    <n v="3727.18"/>
    <n v="4857.8054000000002"/>
    <n v="3801.7755000000002"/>
    <n v="4372.0418"/>
    <n v="4181.9530000000004"/>
    <n v="3991.8643000000002"/>
    <n v="4181.9530000000004"/>
    <n v="4181.9530000000004"/>
    <n v="4181.9530000000004"/>
    <n v="3974.1188999999999"/>
    <n v="3148.4445999999998"/>
    <n v="2649.0700999999999"/>
    <n v="2791.7575999999999"/>
    <n v="33498.15"/>
    <n v="46314.690199999997"/>
    <s v="All Budget Divisions"/>
    <s v="DA-20 - Schools &amp; Libraries (DA)"/>
    <x v="3"/>
    <s v="USF"/>
    <s v="Employee Expenses"/>
    <s v="Compensation and Benefits"/>
    <n v="12816.540199999999"/>
    <s v="90-902-20.66000"/>
    <s v="902-Business Relationship Management"/>
    <s v="902"/>
    <x v="13"/>
    <x v="3"/>
  </r>
  <r>
    <x v="2"/>
    <x v="4"/>
    <x v="1"/>
    <n v="2"/>
    <n v="2"/>
    <n v="53"/>
    <x v="16"/>
    <n v="26"/>
    <n v="59"/>
    <x v="2"/>
    <n v="2"/>
    <s v="2. EXP - Operating Expense"/>
    <n v="83"/>
    <x v="13"/>
    <n v="396"/>
    <n v="9639.2900000000009"/>
    <n v="1081.77"/>
    <n v="889.16"/>
    <n v="1017.59"/>
    <n v="1006.02"/>
    <n v="934.44"/>
    <n v="975.68"/>
    <n v="1216.05"/>
    <n v="959.97"/>
    <n v="946.13"/>
    <n v="885.58"/>
    <n v="1086.1199999999999"/>
    <n v="1308.52"/>
    <n v="1035.8154"/>
    <n v="824.00620000000004"/>
    <n v="947.60720000000003"/>
    <n v="906.40679999999998"/>
    <n v="865.20650000000001"/>
    <n v="906.40679999999998"/>
    <n v="906.40679999999998"/>
    <n v="906.40679999999998"/>
    <n v="906.40679999999998"/>
    <n v="865.20650000000001"/>
    <n v="239.54239999999999"/>
    <n v="329.87180000000001"/>
    <n v="12307.03"/>
    <n v="9639.2900000000009"/>
    <s v="All Budget Divisions"/>
    <s v="DA-40 - Lifeline (DA)"/>
    <x v="5"/>
    <s v="USF"/>
    <s v="Employee Expenses"/>
    <s v="Compensation and Benefits"/>
    <n v="-2667.74"/>
    <s v="90-909-40.66000"/>
    <s v="909-Project Management Office"/>
    <s v="909"/>
    <x v="13"/>
    <x v="3"/>
  </r>
  <r>
    <x v="5"/>
    <x v="15"/>
    <x v="5"/>
    <n v="2"/>
    <n v="2"/>
    <n v="53"/>
    <x v="16"/>
    <n v="26"/>
    <n v="59"/>
    <x v="2"/>
    <n v="2"/>
    <s v="2. EXP - Operating Expense"/>
    <n v="83"/>
    <x v="13"/>
    <n v="1263"/>
    <n v="8565.2000000000007"/>
    <n v="1158.08"/>
    <n v="827.9"/>
    <n v="865.72"/>
    <n v="903.55"/>
    <n v="902.28"/>
    <n v="862.1"/>
    <n v="920.83"/>
    <n v="2124.7399999999998"/>
    <n v="0"/>
    <n v="0"/>
    <n v="0"/>
    <n v="0"/>
    <n v="1158.08"/>
    <n v="827.9"/>
    <n v="865.72"/>
    <n v="903.55"/>
    <n v="902.28"/>
    <n v="862.1"/>
    <n v="920.83"/>
    <n v="2124.7399999999998"/>
    <n v="0"/>
    <n v="0"/>
    <n v="0"/>
    <n v="0"/>
    <n v="8565.2000000000007"/>
    <n v="8565.2000000000007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5"/>
    <x v="16"/>
    <x v="9"/>
    <n v="2"/>
    <n v="2"/>
    <n v="53"/>
    <x v="16"/>
    <n v="26"/>
    <n v="59"/>
    <x v="2"/>
    <n v="2"/>
    <s v="2. EXP - Operating Expense"/>
    <n v="29"/>
    <x v="4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14"/>
    <x v="8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1"/>
    <x v="1"/>
    <x v="1"/>
    <n v="2"/>
    <n v="2"/>
    <n v="49"/>
    <x v="13"/>
    <n v="26"/>
    <n v="52"/>
    <x v="1"/>
    <n v="2"/>
    <s v="2. EXP - Operating Expense"/>
    <n v="31"/>
    <x v="24"/>
    <n v="480"/>
    <n v="0"/>
    <n v="787.77"/>
    <n v="271.19"/>
    <n v="169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28.45"/>
    <n v="0"/>
    <s v="All Budget Divisions"/>
    <s v="CD-42 - ACP (FCC Appropriated Program; formerly EBB)"/>
    <x v="0"/>
    <s v="FCC"/>
    <s v="Employee Expenses"/>
    <s v="Compensation and Benefits"/>
    <n v="-1228.45"/>
    <s v="61-403-42.62308"/>
    <s v="403-ACP (FCC Appropriated Program; formerly EBB)"/>
    <s v="403"/>
    <x v="24"/>
    <x v="0"/>
  </r>
  <r>
    <x v="0"/>
    <x v="2"/>
    <x v="2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1"/>
    <x v="6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4"/>
    <x v="8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5"/>
    <x v="10"/>
    <x v="1"/>
    <n v="2"/>
    <n v="2"/>
    <n v="46"/>
    <x v="3"/>
    <n v="26"/>
    <n v="59"/>
    <x v="2"/>
    <n v="2"/>
    <s v="2. EXP - Operating Expense"/>
    <n v="24"/>
    <x v="3"/>
    <n v="1283"/>
    <n v="34331.538200000003"/>
    <n v="1497.64"/>
    <n v="987.64"/>
    <n v="1982.64"/>
    <n v="1757.64"/>
    <n v="1422.6"/>
    <n v="2217.64"/>
    <n v="1527.6"/>
    <n v="1787.6"/>
    <n v="1755.04"/>
    <n v="1802.64"/>
    <n v="1517.64"/>
    <n v="2072.64"/>
    <n v="3025.3845999999999"/>
    <n v="2630.7692000000002"/>
    <n v="2762.3076999999998"/>
    <n v="2893.8461000000002"/>
    <n v="2893.8461000000002"/>
    <n v="2762.3076999999998"/>
    <n v="3025.3845999999999"/>
    <n v="2762.3076999999998"/>
    <n v="2893.8461000000002"/>
    <n v="3025.3845999999999"/>
    <n v="2630.7692000000002"/>
    <n v="3025.3845999999999"/>
    <n v="20328.96"/>
    <n v="34331.538200000003"/>
    <s v="All Budget Divisions"/>
    <s v="CD-90 - Information Technology"/>
    <x v="1"/>
    <s v="USF"/>
    <s v="Employee Expenses"/>
    <s v="Compensation and Benefits"/>
    <n v="14002.5782"/>
    <s v="90-909-90.62301"/>
    <s v="909-Project Management Office"/>
    <s v="909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5"/>
    <x v="20"/>
    <x v="13"/>
    <n v="2"/>
    <n v="2"/>
    <n v="55"/>
    <x v="9"/>
    <n v="26"/>
    <n v="59"/>
    <x v="2"/>
    <n v="2"/>
    <s v="2. EXP - Operating Expense"/>
    <n v="26"/>
    <x v="5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9"/>
    <x v="12"/>
    <n v="2"/>
    <n v="2"/>
    <n v="54"/>
    <x v="15"/>
    <n v="26"/>
    <n v="59"/>
    <x v="2"/>
    <n v="2"/>
    <s v="2. EXP - Operating Expense"/>
    <n v="26"/>
    <x v="51"/>
    <n v="1471"/>
    <n v="21096.61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49.79"/>
    <n v="1749.79"/>
    <n v="1705.64"/>
    <n v="1786.86"/>
    <n v="1786.86"/>
    <n v="1705.64"/>
    <n v="1868.08"/>
    <n v="12243.53"/>
    <n v="12243.53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5"/>
    <x v="15"/>
    <x v="5"/>
    <n v="2"/>
    <n v="2"/>
    <n v="55"/>
    <x v="9"/>
    <n v="26"/>
    <n v="59"/>
    <x v="2"/>
    <n v="2"/>
    <s v="2. EXP - Operating Expense"/>
    <n v="27"/>
    <x v="3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6"/>
    <x v="1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1"/>
    <x v="1"/>
    <x v="1"/>
    <n v="2"/>
    <n v="2"/>
    <n v="55"/>
    <x v="9"/>
    <n v="26"/>
    <n v="59"/>
    <x v="2"/>
    <n v="2"/>
    <s v="2. EXP - Operating Expense"/>
    <n v="16"/>
    <x v="1"/>
    <n v="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3"/>
    <x v="3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5"/>
    <x v="10"/>
    <x v="1"/>
    <n v="2"/>
    <n v="2"/>
    <n v="46"/>
    <x v="3"/>
    <n v="26"/>
    <n v="59"/>
    <x v="2"/>
    <n v="2"/>
    <s v="2. EXP - Operating Expense"/>
    <n v="24"/>
    <x v="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5"/>
    <x v="15"/>
    <x v="5"/>
    <n v="2"/>
    <n v="2"/>
    <n v="52"/>
    <x v="10"/>
    <n v="26"/>
    <n v="59"/>
    <x v="2"/>
    <n v="2"/>
    <s v="2. EXP - Operating Expense"/>
    <n v="26"/>
    <x v="51"/>
    <n v="1279"/>
    <n v="35002.400000000001"/>
    <n v="2977.06"/>
    <n v="2977.06"/>
    <n v="2603.1799999999998"/>
    <n v="2638.62"/>
    <n v="2977.06"/>
    <n v="2977.06"/>
    <n v="2977.06"/>
    <n v="2977.06"/>
    <n v="2977.06"/>
    <n v="2967.06"/>
    <n v="2977.06"/>
    <n v="2977.06"/>
    <n v="2977.06"/>
    <n v="2977.06"/>
    <n v="2603.1799999999998"/>
    <n v="2638.62"/>
    <n v="2977.06"/>
    <n v="2977.06"/>
    <n v="2977.06"/>
    <n v="2977.06"/>
    <n v="2977.06"/>
    <n v="2967.06"/>
    <n v="2977.06"/>
    <n v="2977.06"/>
    <n v="35002.400000000001"/>
    <n v="35002.400000000001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4"/>
    <x v="9"/>
    <x v="1"/>
    <n v="2"/>
    <n v="2"/>
    <n v="52"/>
    <x v="10"/>
    <n v="26"/>
    <n v="59"/>
    <x v="2"/>
    <n v="6"/>
    <s v="X00000 - Capital Expenses"/>
    <n v="138"/>
    <x v="7"/>
    <n v="1079"/>
    <n v="0"/>
    <n v="581332.55000000005"/>
    <n v="838073.78"/>
    <n v="244257.9"/>
    <n v="799711.37"/>
    <n v="985042.23"/>
    <n v="518953.96"/>
    <n v="310981.23"/>
    <n v="25168.46"/>
    <n v="24201.68"/>
    <n v="58734.17"/>
    <n v="29888.25"/>
    <n v="-69160.649999999994"/>
    <n v="0"/>
    <n v="0"/>
    <n v="0"/>
    <n v="0"/>
    <n v="0"/>
    <n v="0"/>
    <n v="0"/>
    <n v="0"/>
    <n v="0"/>
    <n v="0"/>
    <n v="0"/>
    <n v="0"/>
    <n v="4347184.93"/>
    <n v="0"/>
    <s v="All Budget Divisions"/>
    <s v="DA-30 - High Cost (DA)"/>
    <x v="4"/>
    <s v="USF"/>
    <s v="Professional Services"/>
    <s v="Other Professional Services"/>
    <n v="-4347184.93"/>
    <s v="90-916-30.X00005"/>
    <s v="916-IT HC Support"/>
    <s v="916"/>
    <x v="7"/>
    <x v="5"/>
  </r>
  <r>
    <x v="0"/>
    <x v="11"/>
    <x v="6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2"/>
    <x v="4"/>
    <x v="1"/>
    <n v="2"/>
    <n v="2"/>
    <n v="39"/>
    <x v="1"/>
    <n v="26"/>
    <n v="52"/>
    <x v="1"/>
    <n v="2"/>
    <s v="2. EXP - Operating Expense"/>
    <n v="146"/>
    <x v="5"/>
    <n v="267"/>
    <n v="0"/>
    <n v="0"/>
    <n v="0"/>
    <n v="0"/>
    <n v="0"/>
    <n v="0"/>
    <n v="0"/>
    <n v="0"/>
    <n v="139"/>
    <n v="0"/>
    <n v="0"/>
    <n v="0"/>
    <n v="0"/>
    <n v="0"/>
    <n v="0"/>
    <n v="0"/>
    <n v="0"/>
    <n v="0"/>
    <n v="0"/>
    <n v="0"/>
    <n v="0"/>
    <n v="0"/>
    <n v="0"/>
    <n v="0"/>
    <n v="0"/>
    <n v="139"/>
    <n v="0"/>
    <s v="All Budget Divisions"/>
    <s v="CD-61 - Office of the Chief Administrative Officer Division"/>
    <x v="1"/>
    <s v="USF"/>
    <s v="Employee Expenses"/>
    <s v="Dues and Subscriptions"/>
    <n v="-139"/>
    <s v="61-610-61.62200"/>
    <s v="610-Enterprise Strategy"/>
    <s v="610"/>
    <x v="5"/>
    <x v="4"/>
  </r>
  <r>
    <x v="5"/>
    <x v="16"/>
    <x v="9"/>
    <n v="2"/>
    <n v="2"/>
    <n v="46"/>
    <x v="3"/>
    <n v="26"/>
    <n v="59"/>
    <x v="2"/>
    <n v="2"/>
    <s v="2. EXP - Operating Expense"/>
    <n v="146"/>
    <x v="5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9"/>
    <x v="12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2"/>
    <x v="4"/>
    <x v="1"/>
    <n v="2"/>
    <n v="2"/>
    <n v="47"/>
    <x v="2"/>
    <n v="26"/>
    <n v="60"/>
    <x v="9"/>
    <n v="2"/>
    <s v="2. EXP - Operating Expense"/>
    <n v="100"/>
    <x v="18"/>
    <n v="440"/>
    <n v="1679133.8772"/>
    <n v="130645.75"/>
    <n v="133078.53"/>
    <n v="137149.25"/>
    <n v="129648.19"/>
    <n v="129020.62"/>
    <n v="114940.65"/>
    <n v="112175.85"/>
    <n v="123439.49"/>
    <n v="121130.49"/>
    <n v="120498"/>
    <n v="140360.26"/>
    <n v="133626.39000000001"/>
    <n v="134175.82920000001"/>
    <n v="127786.504"/>
    <n v="146954.47959999999"/>
    <n v="140565.1544"/>
    <n v="136911.82920000001"/>
    <n v="143733.1544"/>
    <n v="143733.1544"/>
    <n v="143013.1544"/>
    <n v="140565.1544"/>
    <n v="134175.82920000001"/>
    <n v="140565.1544"/>
    <n v="146954.47959999999"/>
    <n v="1525713.47"/>
    <n v="1679133.8772"/>
    <s v="All Budget Divisions"/>
    <s v="CD-93 - Human Resources"/>
    <x v="1"/>
    <s v="USF"/>
    <s v="Employee Expenses"/>
    <s v="Compensation and Benefits"/>
    <n v="153420.40719999999"/>
    <s v="93-930-93.68000"/>
    <s v="930-Human Resources"/>
    <s v="930"/>
    <x v="18"/>
    <x v="3"/>
  </r>
  <r>
    <x v="1"/>
    <x v="1"/>
    <x v="1"/>
    <n v="2"/>
    <n v="2"/>
    <n v="41"/>
    <x v="17"/>
    <n v="26"/>
    <n v="54"/>
    <x v="11"/>
    <n v="2"/>
    <s v="2. EXP - Operating Expense"/>
    <n v="104"/>
    <x v="54"/>
    <n v="521"/>
    <n v="0"/>
    <n v="0"/>
    <n v="0"/>
    <n v="0"/>
    <n v="0"/>
    <n v="0"/>
    <n v="0"/>
    <n v="0"/>
    <n v="0"/>
    <n v="0"/>
    <n v="0"/>
    <n v="0"/>
    <n v="30307.68"/>
    <n v="0"/>
    <n v="0"/>
    <n v="0"/>
    <n v="0"/>
    <n v="0"/>
    <n v="0"/>
    <n v="0"/>
    <n v="0"/>
    <n v="0"/>
    <n v="0"/>
    <n v="0"/>
    <n v="0"/>
    <n v="30307.68"/>
    <n v="0"/>
    <s v="All Budget Divisions"/>
    <s v="CD-65 - Office of the General Counsel"/>
    <x v="1"/>
    <s v="USF"/>
    <s v="Employee Expenses"/>
    <s v="Compensation and Benefits"/>
    <n v="-30307.68"/>
    <s v="65-650-65.68004"/>
    <s v="650-Office of the General Counsel"/>
    <s v="650"/>
    <x v="54"/>
    <x v="0"/>
  </r>
  <r>
    <x v="0"/>
    <x v="17"/>
    <x v="10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17"/>
    <x v="10"/>
    <n v="2"/>
    <n v="2"/>
    <n v="55"/>
    <x v="9"/>
    <n v="26"/>
    <n v="59"/>
    <x v="2"/>
    <n v="2"/>
    <s v="2. EXP - Operating Expense"/>
    <n v="105"/>
    <x v="11"/>
    <n v="1505"/>
    <n v="59301.48"/>
    <n v="0"/>
    <n v="0"/>
    <n v="0"/>
    <n v="1000"/>
    <n v="0"/>
    <n v="0"/>
    <n v="350"/>
    <n v="150"/>
    <n v="250"/>
    <n v="0"/>
    <n v="0"/>
    <n v="0"/>
    <n v="0"/>
    <n v="0"/>
    <n v="203.08"/>
    <n v="203.08"/>
    <n v="193.85"/>
    <n v="203.08"/>
    <n v="212.31"/>
    <n v="193.85"/>
    <n v="203.08"/>
    <n v="203.08"/>
    <n v="23105.81"/>
    <n v="34580.26"/>
    <n v="0"/>
    <n v="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2"/>
    <x v="4"/>
    <x v="1"/>
    <n v="2"/>
    <n v="2"/>
    <n v="50"/>
    <x v="0"/>
    <n v="26"/>
    <n v="54"/>
    <x v="11"/>
    <n v="2"/>
    <s v="2. EXP - Operating Expense"/>
    <n v="107"/>
    <x v="12"/>
    <n v="295"/>
    <n v="0"/>
    <n v="0"/>
    <n v="0"/>
    <n v="76.69"/>
    <n v="34.4"/>
    <n v="37.7000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8.79"/>
    <n v="0"/>
    <s v="All Budget Divisions"/>
    <s v="CD-52 - Covid-19 Telehealth (FCC Appropriated Program)"/>
    <x v="0"/>
    <s v="FCC"/>
    <s v="Employee Expenses"/>
    <s v="Compensation and Benefits"/>
    <n v="-148.79"/>
    <s v="65-502-52.68008"/>
    <s v="502-Covid-19 Telehealth (FCC Appropriated Program)"/>
    <s v="502"/>
    <x v="12"/>
    <x v="0"/>
  </r>
  <r>
    <x v="3"/>
    <x v="8"/>
    <x v="1"/>
    <n v="2"/>
    <n v="2"/>
    <n v="34"/>
    <x v="7"/>
    <n v="26"/>
    <n v="47"/>
    <x v="5"/>
    <n v="3"/>
    <s v="4. USAC_DEBIT - USAC Administration (Debit to SM)"/>
    <n v="123"/>
    <x v="62"/>
    <n v="671"/>
    <n v="2376102.2522"/>
    <n v="201002.77"/>
    <n v="201036.29"/>
    <n v="239548.29"/>
    <n v="168164.89"/>
    <n v="204008.03"/>
    <n v="203047.77"/>
    <n v="203163.01"/>
    <n v="203564.26"/>
    <n v="157834.07"/>
    <n v="203147.39"/>
    <n v="227355.85"/>
    <n v="206338.2"/>
    <n v="198638.11319999999"/>
    <n v="198617.52249999999"/>
    <n v="198602.12530000001"/>
    <n v="198992.42910000001"/>
    <n v="198917.88099999999"/>
    <n v="198310.99609999999"/>
    <n v="195386.82949999999"/>
    <n v="196716.12109999999"/>
    <n v="198597.58559999999"/>
    <n v="197387.39619999999"/>
    <n v="197438.87299999999"/>
    <n v="198496.37959999999"/>
    <n v="2418210.8199999998"/>
    <n v="2376102.2522"/>
    <s v="All Budget Divisions"/>
    <s v="BD-20 - Schools &amp; Libraries"/>
    <x v="3"/>
    <s v="USF"/>
    <s v="Allocations"/>
    <s v="Allocations"/>
    <n v="-42108.567799999997"/>
    <s v="20-200-20.90232"/>
    <s v="200-Schools &amp; Libraries"/>
    <s v="200"/>
    <x v="62"/>
    <x v="0"/>
  </r>
  <r>
    <x v="5"/>
    <x v="10"/>
    <x v="1"/>
    <n v="2"/>
    <n v="2"/>
    <n v="33"/>
    <x v="20"/>
    <n v="26"/>
    <n v="55"/>
    <x v="6"/>
    <n v="2"/>
    <s v="2. EXP - Operating Expense"/>
    <n v="92"/>
    <x v="83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0"/>
    <x v="14"/>
    <x v="8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2"/>
    <x v="4"/>
    <x v="1"/>
    <n v="2"/>
    <n v="2"/>
    <n v="46"/>
    <x v="3"/>
    <n v="26"/>
    <n v="59"/>
    <x v="2"/>
    <n v="2"/>
    <s v="2. EXP - Operating Expense"/>
    <n v="97"/>
    <x v="16"/>
    <n v="370"/>
    <n v="43999.999991999997"/>
    <n v="0"/>
    <n v="265.75"/>
    <n v="0"/>
    <n v="0"/>
    <n v="0"/>
    <n v="0"/>
    <n v="0"/>
    <n v="0"/>
    <n v="0"/>
    <n v="0"/>
    <n v="0"/>
    <n v="0"/>
    <n v="3666.6666660000001"/>
    <n v="3666.6666660000001"/>
    <n v="3666.6666660000001"/>
    <n v="3666.6666660000001"/>
    <n v="3666.6666660000001"/>
    <n v="3666.6666660000001"/>
    <n v="3666.6666660000001"/>
    <n v="3666.6666660000001"/>
    <n v="3666.6666660000001"/>
    <n v="3666.6666660000001"/>
    <n v="3666.6666660000001"/>
    <n v="3666.6666660000001"/>
    <n v="265.75"/>
    <n v="43999.999991999997"/>
    <s v="All Budget Divisions"/>
    <s v="CD-90 - Information Technology"/>
    <x v="1"/>
    <s v="USF"/>
    <s v="Employee Expenses"/>
    <s v="Travel"/>
    <n v="43734.249991999997"/>
    <s v="90-900-90.66800"/>
    <s v="900-IT Senior Management"/>
    <s v="900"/>
    <x v="16"/>
    <x v="7"/>
  </r>
  <r>
    <x v="1"/>
    <x v="1"/>
    <x v="1"/>
    <n v="2"/>
    <n v="2"/>
    <n v="45"/>
    <x v="6"/>
    <n v="26"/>
    <n v="58"/>
    <x v="4"/>
    <n v="2"/>
    <s v="2. EXP - Operating Expense"/>
    <n v="97"/>
    <x v="16"/>
    <n v="561"/>
    <n v="36000"/>
    <n v="0"/>
    <n v="0"/>
    <n v="0"/>
    <n v="0"/>
    <n v="0"/>
    <n v="0"/>
    <n v="0"/>
    <n v="167.96"/>
    <n v="0"/>
    <n v="0"/>
    <n v="1147.08"/>
    <n v="0"/>
    <n v="0"/>
    <n v="0"/>
    <n v="0"/>
    <n v="0"/>
    <n v="0"/>
    <n v="0"/>
    <n v="6000"/>
    <n v="6000"/>
    <n v="6000"/>
    <n v="6000"/>
    <n v="6000"/>
    <n v="6000"/>
    <n v="1315.04"/>
    <n v="36000"/>
    <s v="All Budget Divisions"/>
    <s v="CD-80 - Audit and Assurance"/>
    <x v="1"/>
    <s v="USF"/>
    <s v="Employee Expenses"/>
    <s v="Travel"/>
    <n v="34684.959999999999"/>
    <s v="80-800-80.66800"/>
    <s v="800-Audit and Assurance"/>
    <s v="800"/>
    <x v="16"/>
    <x v="7"/>
  </r>
  <r>
    <x v="0"/>
    <x v="7"/>
    <x v="5"/>
    <n v="2"/>
    <n v="2"/>
    <n v="45"/>
    <x v="6"/>
    <n v="26"/>
    <n v="58"/>
    <x v="4"/>
    <n v="2"/>
    <s v="2. EXP - Operating Expense"/>
    <n v="97"/>
    <x v="16"/>
    <n v="1423"/>
    <n v="5887.85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577.54999999999995"/>
    <n v="1374.55"/>
    <n v="963.55"/>
    <n v="0"/>
    <n v="0"/>
    <n v="0"/>
    <n v="0"/>
    <n v="8621.67"/>
    <n v="5887.85"/>
    <s v="All Budget Divisions"/>
    <s v="CD-80 - Audit and Assurance"/>
    <x v="1"/>
    <s v="USF"/>
    <s v="Employee Expenses"/>
    <s v="Travel"/>
    <n v="-2733.82"/>
    <s v="80-800-80.66800"/>
    <s v="800-Audit and Assurance"/>
    <s v="800"/>
    <x v="16"/>
    <x v="7"/>
  </r>
  <r>
    <x v="5"/>
    <x v="15"/>
    <x v="5"/>
    <n v="2"/>
    <n v="2"/>
    <n v="54"/>
    <x v="15"/>
    <n v="26"/>
    <n v="58"/>
    <x v="4"/>
    <n v="2"/>
    <s v="2. EXP - Operating Expense"/>
    <n v="98"/>
    <x v="1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5"/>
    <x v="20"/>
    <x v="13"/>
    <n v="2"/>
    <n v="2"/>
    <n v="54"/>
    <x v="15"/>
    <n v="26"/>
    <n v="59"/>
    <x v="2"/>
    <n v="2"/>
    <s v="2. EXP - Operating Expense"/>
    <n v="57"/>
    <x v="22"/>
    <n v="13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5"/>
    <x v="4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2"/>
    <x v="2"/>
    <n v="2"/>
    <n v="2"/>
    <n v="53"/>
    <x v="16"/>
    <n v="26"/>
    <n v="59"/>
    <x v="2"/>
    <n v="2"/>
    <s v="2. EXP - Operating Expense"/>
    <n v="57"/>
    <x v="22"/>
    <n v="1491"/>
    <n v="1784571.7024989999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49958.339166999998"/>
    <n v="49881.009166999997"/>
    <n v="46968.239167"/>
    <n v="38651.719167000003"/>
    <n v="314751.57916700002"/>
    <n v="282925.03916699998"/>
    <n v="288260.63916700002"/>
    <n v="282610.22916699998"/>
    <n v="116883.48916300001"/>
    <n v="313681.42"/>
    <n v="313681.42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13"/>
    <x v="7"/>
    <n v="2"/>
    <n v="2"/>
    <n v="45"/>
    <x v="6"/>
    <n v="26"/>
    <n v="58"/>
    <x v="4"/>
    <n v="2"/>
    <s v="2. EXP - Operating Expense"/>
    <n v="67"/>
    <x v="36"/>
    <n v="1423"/>
    <n v="659115.98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47734"/>
    <n v="59479"/>
    <n v="76834"/>
    <n v="95006"/>
    <n v="1589"/>
    <n v="41074"/>
    <n v="94282"/>
    <n v="243117.98"/>
    <n v="243117.98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4"/>
    <x v="9"/>
    <x v="1"/>
    <n v="2"/>
    <n v="2"/>
    <n v="55"/>
    <x v="9"/>
    <n v="26"/>
    <n v="52"/>
    <x v="1"/>
    <n v="2"/>
    <s v="2. EXP - Operating Expense"/>
    <n v="78"/>
    <x v="89"/>
    <n v="9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0"/>
    <x v="1"/>
    <n v="2"/>
    <n v="2"/>
    <n v="33"/>
    <x v="20"/>
    <n v="26"/>
    <n v="55"/>
    <x v="6"/>
    <n v="2"/>
    <s v="2. EXP - Operating Expense"/>
    <n v="83"/>
    <x v="13"/>
    <n v="1106"/>
    <n v="52692.395700000001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5666.3959999999997"/>
    <n v="4245.2645000000002"/>
    <n v="4452.6165000000001"/>
    <n v="4664.6459000000004"/>
    <n v="4664.6459000000004"/>
    <n v="4452.6165000000001"/>
    <n v="4876.6751999999997"/>
    <n v="4452.6165000000001"/>
    <n v="4664.6459000000004"/>
    <n v="4474.1989000000003"/>
    <n v="2805.0632999999998"/>
    <n v="3273.0106000000001"/>
    <n v="52996.800000000003"/>
    <n v="52692.395700000001"/>
    <s v="All Budget Divisions"/>
    <s v="CD-10 - Contributors/499"/>
    <x v="1"/>
    <s v="USF"/>
    <s v="Employee Expenses"/>
    <s v="Compensation and Benefits"/>
    <n v="-304.40429999999998"/>
    <s v="10-100-10.66000"/>
    <s v="100-499"/>
    <s v="100"/>
    <x v="13"/>
    <x v="3"/>
  </r>
  <r>
    <x v="0"/>
    <x v="6"/>
    <x v="1"/>
    <n v="2"/>
    <n v="2"/>
    <n v="36"/>
    <x v="14"/>
    <n v="26"/>
    <n v="49"/>
    <x v="10"/>
    <n v="2"/>
    <s v="2. EXP - Operating Expense"/>
    <n v="40"/>
    <x v="48"/>
    <n v="1341"/>
    <n v="1382395.13"/>
    <n v="54548.28"/>
    <n v="65397.25"/>
    <n v="152518.26999999999"/>
    <n v="166160.75"/>
    <n v="129588.28"/>
    <n v="116432.65"/>
    <n v="113085.12"/>
    <n v="343529.38"/>
    <n v="361091.94"/>
    <n v="0"/>
    <n v="0"/>
    <n v="0"/>
    <n v="96530.11"/>
    <n v="69449.55"/>
    <n v="84901.54"/>
    <n v="106133.05"/>
    <n v="148624.72"/>
    <n v="121362.59"/>
    <n v="123726.6"/>
    <n v="230626.85"/>
    <n v="99343.22"/>
    <n v="113718.78"/>
    <n v="91338.78"/>
    <n v="96639.34"/>
    <n v="1502351.92"/>
    <n v="1080698.23"/>
    <s v="All Budget Divisions"/>
    <s v="BD-40 - Lifeline"/>
    <x v="5"/>
    <s v="USF"/>
    <s v="General and Administrative"/>
    <s v="Printing and Postage"/>
    <n v="-421653.69"/>
    <s v="40-400-40.62600"/>
    <s v="400-Lifeline"/>
    <s v="400"/>
    <x v="48"/>
    <x v="8"/>
  </r>
  <r>
    <x v="0"/>
    <x v="5"/>
    <x v="4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5"/>
    <x v="4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17"/>
    <x v="10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4"/>
    <x v="9"/>
    <x v="1"/>
    <n v="2"/>
    <n v="2"/>
    <n v="42"/>
    <x v="11"/>
    <n v="26"/>
    <n v="52"/>
    <x v="1"/>
    <n v="2"/>
    <s v="2. EXP - Operating Expense"/>
    <n v="51"/>
    <x v="20"/>
    <n v="980"/>
    <n v="150000"/>
    <n v="6546.01"/>
    <n v="2586.85"/>
    <n v="14117.6"/>
    <n v="7752.37"/>
    <n v="8864.65"/>
    <n v="8957.06"/>
    <n v="7932.82"/>
    <n v="7815.69"/>
    <n v="5205.99"/>
    <n v="7717.72"/>
    <n v="9292.56"/>
    <n v="7779.61"/>
    <n v="12500"/>
    <n v="12500"/>
    <n v="12500"/>
    <n v="12500"/>
    <n v="12500"/>
    <n v="12500"/>
    <n v="12500"/>
    <n v="12500"/>
    <n v="12500"/>
    <n v="12500"/>
    <n v="12500"/>
    <n v="12500"/>
    <n v="94568.93"/>
    <n v="150000"/>
    <s v="All Budget Divisions"/>
    <s v="CD-70 - Finance"/>
    <x v="1"/>
    <s v="USF"/>
    <s v="Employee Expenses"/>
    <s v="Office Supplies"/>
    <n v="55431.07"/>
    <s v="70-735-70.64500"/>
    <s v="735-Facilities"/>
    <s v="735"/>
    <x v="20"/>
    <x v="4"/>
  </r>
  <r>
    <x v="0"/>
    <x v="13"/>
    <x v="7"/>
    <n v="2"/>
    <n v="2"/>
    <n v="34"/>
    <x v="7"/>
    <n v="26"/>
    <n v="47"/>
    <x v="5"/>
    <n v="2"/>
    <s v="2. EXP - Operating Expense"/>
    <n v="52"/>
    <x v="106"/>
    <n v="1335"/>
    <n v="14629144.6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6"/>
    <n v="1219096"/>
    <n v="1219096"/>
    <n v="1219096"/>
    <n v="1219096"/>
    <n v="1219096"/>
    <n v="1219091"/>
    <n v="6095477.5999999996"/>
    <n v="6095477.5999999996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5"/>
    <x v="10"/>
    <x v="1"/>
    <n v="2"/>
    <n v="2"/>
    <n v="46"/>
    <x v="3"/>
    <n v="26"/>
    <n v="59"/>
    <x v="2"/>
    <n v="2"/>
    <s v="2. EXP - Operating Expense"/>
    <n v="32"/>
    <x v="47"/>
    <n v="1305"/>
    <n v="0"/>
    <n v="0"/>
    <n v="0"/>
    <n v="-35.67"/>
    <n v="-52.78"/>
    <n v="-400.14"/>
    <n v="-332.4"/>
    <n v="-55.26"/>
    <n v="-1128.08"/>
    <n v="-197.45"/>
    <n v="-95.04"/>
    <n v="183.78"/>
    <n v="-66.33"/>
    <n v="0"/>
    <n v="0"/>
    <n v="0"/>
    <n v="0"/>
    <n v="0"/>
    <n v="0"/>
    <n v="0"/>
    <n v="0"/>
    <n v="0"/>
    <n v="0"/>
    <n v="0"/>
    <n v="0"/>
    <n v="-2179.37"/>
    <n v="0"/>
    <s v="All Budget Divisions"/>
    <s v="CD-90 - Information Technology"/>
    <x v="1"/>
    <s v="USF"/>
    <s v="Employee Expenses"/>
    <s v="Compensation and Benefits"/>
    <n v="2179.37"/>
    <s v="90-919-90.62309"/>
    <s v="919-Database Administration"/>
    <s v="919"/>
    <x v="47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504"/>
    <n v="-9332.49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-736.64"/>
    <n v="-2099.2800000000002"/>
    <n v="-1756.16"/>
    <n v="0"/>
    <n v="0"/>
    <n v="0"/>
    <n v="0"/>
    <n v="-11715.77"/>
    <n v="-9332.49"/>
    <s v="All Budget Divisions"/>
    <s v="CD-90 - Information Technology"/>
    <x v="1"/>
    <s v="USF"/>
    <s v="Employee Expenses"/>
    <s v="Compensation and Benefits"/>
    <n v="2383.2800000000002"/>
    <s v="90-923-90.62309"/>
    <s v="923-Information Security"/>
    <s v="923"/>
    <x v="47"/>
    <x v="0"/>
  </r>
  <r>
    <x v="1"/>
    <x v="1"/>
    <x v="1"/>
    <n v="2"/>
    <n v="2"/>
    <n v="48"/>
    <x v="8"/>
    <n v="26"/>
    <n v="47"/>
    <x v="5"/>
    <n v="2"/>
    <s v="2. EXP - Operating Expense"/>
    <n v="33"/>
    <x v="25"/>
    <n v="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2"/>
    <x v="2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2"/>
    <x v="2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1"/>
    <x v="1"/>
    <x v="1"/>
    <n v="2"/>
    <n v="2"/>
    <n v="47"/>
    <x v="2"/>
    <n v="26"/>
    <n v="60"/>
    <x v="9"/>
    <n v="2"/>
    <s v="2. EXP - Operating Expense"/>
    <n v="40"/>
    <x v="48"/>
    <n v="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19"/>
    <x v="12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473"/>
    <n v="322035.99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13500.41"/>
    <n v="13500.41"/>
    <n v="13500.41"/>
    <n v="35288.620000000003"/>
    <n v="35288.620000000003"/>
    <n v="33684.589999999997"/>
    <n v="36892.639999999999"/>
    <n v="180881.52"/>
    <n v="180881.52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370"/>
    <n v="2623.8330000000001"/>
    <n v="312.61"/>
    <n v="318.22000000000003"/>
    <n v="315.25"/>
    <n v="315.25"/>
    <n v="315.25"/>
    <n v="315.25"/>
    <n v="315.25"/>
    <n v="315.25"/>
    <n v="315.25"/>
    <n v="315.27999999999997"/>
    <n v="315.25"/>
    <n v="315.25"/>
    <n v="211.113"/>
    <n v="201.06"/>
    <n v="231.21899999999999"/>
    <n v="221.166"/>
    <n v="211.113"/>
    <n v="221.166"/>
    <n v="221.166"/>
    <n v="221.166"/>
    <n v="221.166"/>
    <n v="211.113"/>
    <n v="221.166"/>
    <n v="231.21899999999999"/>
    <n v="3783.36"/>
    <n v="2623.8330000000001"/>
    <s v="All Budget Divisions"/>
    <s v="CD-90 - Information Technology"/>
    <x v="1"/>
    <s v="USF"/>
    <s v="Employee Expenses"/>
    <s v="Compensation and Benefits"/>
    <n v="-1159.527"/>
    <s v="90-900-90.62304"/>
    <s v="900-IT Senior Management"/>
    <s v="900"/>
    <x v="38"/>
    <x v="3"/>
  </r>
  <r>
    <x v="5"/>
    <x v="20"/>
    <x v="13"/>
    <n v="2"/>
    <n v="2"/>
    <n v="42"/>
    <x v="11"/>
    <n v="26"/>
    <n v="55"/>
    <x v="6"/>
    <n v="2"/>
    <s v="2. EXP - Operating Expense"/>
    <n v="27"/>
    <x v="38"/>
    <n v="1193"/>
    <n v="42828.896000000001"/>
    <n v="3521.23"/>
    <n v="3659.79"/>
    <n v="3585.5"/>
    <n v="3624.25"/>
    <n v="3607.49"/>
    <n v="3598.7"/>
    <n v="735.37"/>
    <n v="3115.99"/>
    <n v="2815.7"/>
    <n v="3044.33"/>
    <n v="3041.61"/>
    <n v="3041.61"/>
    <n v="3521.23"/>
    <n v="3659.79"/>
    <n v="3585.5"/>
    <n v="3624.25"/>
    <n v="3607.49"/>
    <n v="3598.7"/>
    <n v="3699.5039999999999"/>
    <n v="3377.808"/>
    <n v="3538.6559999999999"/>
    <n v="3699.5039999999999"/>
    <n v="3216.96"/>
    <n v="3699.5039999999999"/>
    <n v="21596.959999999999"/>
    <n v="21596.959999999999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4"/>
    <x v="9"/>
    <x v="1"/>
    <n v="2"/>
    <n v="2"/>
    <n v="50"/>
    <x v="0"/>
    <n v="26"/>
    <n v="53"/>
    <x v="3"/>
    <n v="2"/>
    <s v="2. EXP - Operating Expense"/>
    <n v="31"/>
    <x v="24"/>
    <n v="9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7"/>
    <x v="10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5"/>
    <x v="10"/>
    <x v="1"/>
    <n v="2"/>
    <n v="2"/>
    <n v="47"/>
    <x v="2"/>
    <n v="26"/>
    <n v="52"/>
    <x v="1"/>
    <n v="2"/>
    <s v="2. EXP - Operating Expense"/>
    <n v="16"/>
    <x v="1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0"/>
    <x v="17"/>
    <x v="10"/>
    <n v="2"/>
    <n v="2"/>
    <n v="54"/>
    <x v="15"/>
    <n v="26"/>
    <n v="58"/>
    <x v="4"/>
    <n v="2"/>
    <s v="2. EXP - Operating Expense"/>
    <n v="16"/>
    <x v="1"/>
    <n v="1430"/>
    <n v="130460"/>
    <n v="0"/>
    <n v="0"/>
    <n v="0"/>
    <n v="0"/>
    <n v="0"/>
    <n v="0"/>
    <n v="0"/>
    <n v="0"/>
    <n v="0"/>
    <n v="0"/>
    <n v="0"/>
    <n v="0"/>
    <n v="0"/>
    <n v="0"/>
    <n v="13046"/>
    <n v="13046"/>
    <n v="13046"/>
    <n v="13046"/>
    <n v="13046"/>
    <n v="13046"/>
    <n v="13046"/>
    <n v="13046"/>
    <n v="13046"/>
    <n v="13046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5"/>
    <x v="4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4"/>
    <x v="8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1"/>
    <x v="1"/>
    <x v="1"/>
    <n v="2"/>
    <n v="2"/>
    <n v="46"/>
    <x v="3"/>
    <n v="26"/>
    <n v="59"/>
    <x v="2"/>
    <n v="2"/>
    <s v="2. EXP - Operating Expense"/>
    <n v="17"/>
    <x v="28"/>
    <n v="642"/>
    <n v="0"/>
    <n v="0"/>
    <n v="0"/>
    <n v="-236.17"/>
    <n v="-623.48"/>
    <n v="-859.64"/>
    <n v="302.29000000000002"/>
    <n v="160.59"/>
    <n v="151.15"/>
    <n v="0"/>
    <n v="0"/>
    <n v="0"/>
    <n v="-56.68"/>
    <n v="0"/>
    <n v="0"/>
    <n v="0"/>
    <n v="0"/>
    <n v="0"/>
    <n v="0"/>
    <n v="0"/>
    <n v="0"/>
    <n v="0"/>
    <n v="0"/>
    <n v="0"/>
    <n v="0"/>
    <n v="-1161.94"/>
    <n v="0"/>
    <s v="All Budget Divisions"/>
    <s v="CD-90 - Information Technology"/>
    <x v="1"/>
    <s v="USF"/>
    <s v="Professional Services"/>
    <s v="Contract Labor"/>
    <n v="1161.94"/>
    <s v="90-919-90.61410"/>
    <s v="919-Database Administration"/>
    <s v="919"/>
    <x v="28"/>
    <x v="0"/>
  </r>
  <r>
    <x v="5"/>
    <x v="16"/>
    <x v="9"/>
    <n v="2"/>
    <n v="2"/>
    <n v="42"/>
    <x v="11"/>
    <n v="26"/>
    <n v="55"/>
    <x v="6"/>
    <n v="2"/>
    <s v="2. EXP - Operating Expense"/>
    <n v="24"/>
    <x v="3"/>
    <n v="1207"/>
    <n v="8867"/>
    <n v="875"/>
    <n v="655"/>
    <n v="875"/>
    <n v="981"/>
    <n v="761"/>
    <n v="981"/>
    <n v="761"/>
    <n v="789"/>
    <n v="1249"/>
    <n v="940"/>
    <n v="923.98"/>
    <n v="508"/>
    <n v="875"/>
    <n v="655"/>
    <n v="875"/>
    <n v="981"/>
    <n v="761"/>
    <n v="981"/>
    <n v="761"/>
    <n v="789"/>
    <n v="1249"/>
    <n v="940"/>
    <n v="0"/>
    <n v="0"/>
    <n v="10298.98"/>
    <n v="8867"/>
    <s v="All Budget Divisions"/>
    <s v="CD-70 - Finance"/>
    <x v="1"/>
    <s v="USF"/>
    <s v="Employee Expenses"/>
    <s v="Compensation and Benefits"/>
    <n v="-1431.98"/>
    <s v="70-799-70.62301"/>
    <s v="799-Enterprise Resource Program"/>
    <s v="799"/>
    <x v="3"/>
    <x v="3"/>
  </r>
  <r>
    <x v="1"/>
    <x v="1"/>
    <x v="1"/>
    <n v="2"/>
    <n v="2"/>
    <n v="35"/>
    <x v="12"/>
    <n v="26"/>
    <n v="48"/>
    <x v="7"/>
    <n v="3"/>
    <s v="4. USAC_DEBIT - USAC Administration (Debit to SM)"/>
    <n v="125"/>
    <x v="64"/>
    <n v="455"/>
    <n v="30423.989600000001"/>
    <n v="62.63"/>
    <n v="345.1"/>
    <n v="482.3"/>
    <n v="3066.13"/>
    <n v="368.15"/>
    <n v="415.64"/>
    <n v="197.14"/>
    <n v="180.2"/>
    <n v="387.01"/>
    <n v="708.54"/>
    <n v="1046.69"/>
    <n v="153.86000000000001"/>
    <n v="2524.5408000000002"/>
    <n v="2524.5408000000002"/>
    <n v="2617.0408000000002"/>
    <n v="2561.5408000000002"/>
    <n v="2524.5408000000002"/>
    <n v="2524.5408000000002"/>
    <n v="2524.5408000000002"/>
    <n v="2524.5408000000002"/>
    <n v="2524.5408000000002"/>
    <n v="2524.5408000000002"/>
    <n v="2524.5408000000002"/>
    <n v="2524.5408000000002"/>
    <n v="7413.39"/>
    <n v="30423.989600000001"/>
    <s v="All Budget Divisions"/>
    <s v="BD-30 - High Cost"/>
    <x v="4"/>
    <s v="USF"/>
    <s v="Allocations"/>
    <s v="Allocations"/>
    <n v="23010.599600000001"/>
    <s v="30-300-30.90240"/>
    <s v="300-High Cost"/>
    <s v="300"/>
    <x v="64"/>
    <x v="0"/>
  </r>
  <r>
    <x v="0"/>
    <x v="17"/>
    <x v="10"/>
    <n v="2"/>
    <n v="2"/>
    <n v="35"/>
    <x v="12"/>
    <n v="26"/>
    <n v="48"/>
    <x v="7"/>
    <n v="3"/>
    <s v="4. USAC_DEBIT - USAC Administration (Debit to SM)"/>
    <n v="126"/>
    <x v="53"/>
    <n v="1340"/>
    <n v="10476757.380000001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86915.99"/>
    <n v="914548.56"/>
    <n v="731149.98"/>
    <n v="814797.58"/>
    <n v="713306.5"/>
    <n v="893450.02"/>
    <n v="841689.22"/>
    <n v="958848"/>
    <n v="867486.89"/>
    <n v="1389947.58"/>
    <n v="1464617.06"/>
    <n v="1464617.06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4"/>
    <x v="8"/>
    <n v="2"/>
    <n v="2"/>
    <n v="34"/>
    <x v="7"/>
    <n v="26"/>
    <n v="47"/>
    <x v="5"/>
    <n v="3"/>
    <s v="4. USAC_DEBIT - USAC Administration (Debit to SM)"/>
    <n v="128"/>
    <x v="66"/>
    <n v="1335"/>
    <n v="63742.96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4869.79"/>
    <n v="6177.5"/>
    <n v="3636.59"/>
    <n v="5673.3"/>
    <n v="5503.58"/>
    <n v="5172.54"/>
    <n v="5206.55"/>
    <n v="42186.99"/>
    <n v="42186.99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0"/>
    <x v="0"/>
    <n v="2"/>
    <n v="2"/>
    <n v="34"/>
    <x v="7"/>
    <n v="26"/>
    <n v="47"/>
    <x v="5"/>
    <n v="5"/>
    <s v="USAC_ADMIN CAP - Capital Allocations"/>
    <n v="135"/>
    <x v="60"/>
    <n v="1335"/>
    <n v="2159497.54287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2159497.54287"/>
    <n v="2159497.54287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5"/>
    <x v="16"/>
    <x v="9"/>
    <n v="2"/>
    <n v="2"/>
    <n v="42"/>
    <x v="11"/>
    <n v="26"/>
    <n v="52"/>
    <x v="1"/>
    <n v="6"/>
    <s v="X00000 - Capital Expenses"/>
    <n v="143"/>
    <x v="52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1"/>
    <x v="1"/>
    <x v="1"/>
    <n v="2"/>
    <n v="2"/>
    <n v="42"/>
    <x v="11"/>
    <n v="26"/>
    <n v="52"/>
    <x v="1"/>
    <n v="6"/>
    <s v="X00000 - Capital Expenses"/>
    <n v="144"/>
    <x v="9"/>
    <n v="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5"/>
    <x v="20"/>
    <x v="13"/>
    <n v="2"/>
    <n v="2"/>
    <n v="53"/>
    <x v="16"/>
    <n v="26"/>
    <n v="59"/>
    <x v="2"/>
    <n v="2"/>
    <s v="2. EXP - Operating Expense"/>
    <n v="108"/>
    <x v="30"/>
    <n v="1263"/>
    <n v="-1311.5014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8.51920000000001"/>
    <n v="-208.64789999999999"/>
    <n v="-218.58359999999999"/>
    <n v="-228.51920000000001"/>
    <n v="-198.7123"/>
    <n v="-228.51920000000001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13"/>
    <x v="7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7"/>
    <x v="5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2"/>
    <x v="4"/>
    <x v="1"/>
    <n v="2"/>
    <n v="2"/>
    <n v="45"/>
    <x v="6"/>
    <n v="26"/>
    <n v="58"/>
    <x v="4"/>
    <n v="2"/>
    <s v="2. EXP - Operating Expense"/>
    <n v="110"/>
    <x v="46"/>
    <n v="340"/>
    <n v="24013.16"/>
    <n v="0"/>
    <n v="0"/>
    <n v="0"/>
    <n v="0"/>
    <n v="0"/>
    <n v="0"/>
    <n v="0"/>
    <n v="0"/>
    <n v="0"/>
    <n v="0"/>
    <n v="0"/>
    <n v="35396.639999999999"/>
    <n v="0"/>
    <n v="0"/>
    <n v="0"/>
    <n v="0"/>
    <n v="0"/>
    <n v="0"/>
    <n v="0"/>
    <n v="0"/>
    <n v="0"/>
    <n v="0"/>
    <n v="0"/>
    <n v="24013.16"/>
    <n v="35396.639999999999"/>
    <n v="24013.16"/>
    <s v="All Budget Divisions"/>
    <s v="CD-80 - Audit and Assurance"/>
    <x v="1"/>
    <s v="USF"/>
    <s v="Employee Expenses"/>
    <s v="Compensation and Benefits"/>
    <n v="-11383.48"/>
    <s v="80-800-80.68100"/>
    <s v="800-Audit and Assurance"/>
    <s v="800"/>
    <x v="46"/>
    <x v="3"/>
  </r>
  <r>
    <x v="5"/>
    <x v="16"/>
    <x v="9"/>
    <n v="2"/>
    <n v="2"/>
    <n v="34"/>
    <x v="7"/>
    <n v="26"/>
    <n v="47"/>
    <x v="5"/>
    <n v="2"/>
    <s v="2. EXP - Operating Expense"/>
    <n v="110"/>
    <x v="46"/>
    <n v="1113"/>
    <n v="0"/>
    <n v="0"/>
    <n v="0"/>
    <n v="0"/>
    <n v="0"/>
    <n v="0"/>
    <n v="0"/>
    <n v="0"/>
    <n v="0"/>
    <n v="0"/>
    <n v="0"/>
    <n v="0"/>
    <n v="59966.83"/>
    <n v="0"/>
    <n v="0"/>
    <n v="0"/>
    <n v="0"/>
    <n v="0"/>
    <n v="0"/>
    <n v="0"/>
    <n v="0"/>
    <n v="0"/>
    <n v="0"/>
    <n v="0"/>
    <n v="0"/>
    <n v="59966.83"/>
    <n v="0"/>
    <s v="All Budget Divisions"/>
    <s v="BD-20 - Schools &amp; Libraries"/>
    <x v="3"/>
    <s v="USF"/>
    <s v="Employee Expenses"/>
    <s v="Compensation and Benefits"/>
    <n v="-59966.83"/>
    <s v="20-200-20.68100"/>
    <s v="200-Schools &amp; Libraries"/>
    <s v="200"/>
    <x v="46"/>
    <x v="3"/>
  </r>
  <r>
    <x v="5"/>
    <x v="16"/>
    <x v="9"/>
    <n v="2"/>
    <n v="2"/>
    <n v="42"/>
    <x v="11"/>
    <n v="26"/>
    <n v="55"/>
    <x v="6"/>
    <n v="2"/>
    <s v="2. EXP - Operating Expense"/>
    <n v="112"/>
    <x v="8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0"/>
    <x v="0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77"/>
    <n v="106303.48"/>
    <n v="0"/>
    <n v="0"/>
    <n v="1500"/>
    <n v="0"/>
    <n v="0"/>
    <n v="0"/>
    <n v="0"/>
    <n v="0"/>
    <n v="250"/>
    <n v="0"/>
    <n v="0"/>
    <n v="0"/>
    <n v="342.69"/>
    <n v="311.54000000000002"/>
    <n v="342.69"/>
    <n v="342.69"/>
    <n v="327.12"/>
    <n v="342.69"/>
    <n v="358.27"/>
    <n v="327.12"/>
    <n v="342.69"/>
    <n v="342.69"/>
    <n v="41222.28"/>
    <n v="61701.01"/>
    <n v="1750"/>
    <n v="3037.5"/>
    <s v="All Budget Divisions"/>
    <s v="CD-90 - Information Technology"/>
    <x v="1"/>
    <s v="USF"/>
    <s v="Employee Expenses"/>
    <s v="Compensation and Benefits"/>
    <n v="1287.5"/>
    <s v="90-910-90.68005"/>
    <s v="910-Enterprise Technology Development"/>
    <s v="910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77"/>
    <n v="97707.77"/>
    <n v="0"/>
    <n v="0"/>
    <n v="1500"/>
    <n v="0"/>
    <n v="0"/>
    <n v="0"/>
    <n v="0"/>
    <n v="0"/>
    <n v="250"/>
    <n v="0"/>
    <n v="0"/>
    <n v="0"/>
    <n v="0"/>
    <n v="0"/>
    <n v="1500"/>
    <n v="0"/>
    <n v="0"/>
    <n v="317.31"/>
    <n v="331.73"/>
    <n v="302.88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5"/>
    <x v="20"/>
    <x v="13"/>
    <n v="2"/>
    <n v="2"/>
    <n v="49"/>
    <x v="13"/>
    <n v="26"/>
    <n v="55"/>
    <x v="6"/>
    <n v="2"/>
    <s v="2. EXP - Operating Expense"/>
    <n v="107"/>
    <x v="12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11"/>
    <x v="6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9"/>
    <x v="12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6"/>
    <x v="1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4"/>
    <x v="9"/>
    <x v="1"/>
    <n v="2"/>
    <n v="2"/>
    <n v="39"/>
    <x v="1"/>
    <n v="26"/>
    <n v="52"/>
    <x v="1"/>
    <n v="2"/>
    <s v="2. EXP - Operating Expense"/>
    <n v="97"/>
    <x v="16"/>
    <n v="930"/>
    <n v="0"/>
    <n v="28.85"/>
    <n v="191"/>
    <n v="56.5"/>
    <n v="357.2"/>
    <n v="155.85"/>
    <n v="201.55"/>
    <n v="0"/>
    <n v="48.1"/>
    <n v="0"/>
    <n v="107.9"/>
    <n v="138.05000000000001"/>
    <n v="66.75"/>
    <n v="0"/>
    <n v="0"/>
    <n v="0"/>
    <n v="0"/>
    <n v="0"/>
    <n v="0"/>
    <n v="0"/>
    <n v="0"/>
    <n v="0"/>
    <n v="0"/>
    <n v="0"/>
    <n v="0"/>
    <n v="1351.75"/>
    <n v="0"/>
    <s v="All Budget Divisions"/>
    <s v="CD-61 - Office of the Chief Administrative Officer Division"/>
    <x v="1"/>
    <s v="USF"/>
    <s v="Employee Expenses"/>
    <s v="Travel"/>
    <n v="-1351.75"/>
    <s v="61-610-61.66800"/>
    <s v="610-Enterprise Strategy"/>
    <s v="610"/>
    <x v="16"/>
    <x v="7"/>
  </r>
  <r>
    <x v="0"/>
    <x v="6"/>
    <x v="1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1948"/>
    <n v="512"/>
    <n v="913"/>
    <n v="969"/>
    <n v="1281"/>
    <n v="1661"/>
    <n v="562"/>
    <n v="705"/>
    <n v="783"/>
    <n v="1014"/>
    <n v="691"/>
    <n v="1144"/>
    <n v="912.1"/>
    <n v="9334"/>
    <s v="All Budget Divisions"/>
    <s v="CD-65 - Office of the General Counsel"/>
    <x v="1"/>
    <s v="USF"/>
    <s v="Employee Expenses"/>
    <s v="Travel"/>
    <n v="8421.9"/>
    <s v="65-650-65.66800"/>
    <s v="650-Office of the General Counsel"/>
    <s v="650"/>
    <x v="16"/>
    <x v="7"/>
  </r>
  <r>
    <x v="0"/>
    <x v="7"/>
    <x v="5"/>
    <n v="2"/>
    <n v="2"/>
    <n v="55"/>
    <x v="9"/>
    <n v="26"/>
    <n v="59"/>
    <x v="2"/>
    <n v="2"/>
    <s v="2. EXP - Operating Expense"/>
    <n v="97"/>
    <x v="16"/>
    <n v="1505"/>
    <n v="35"/>
    <n v="0"/>
    <n v="0"/>
    <n v="0"/>
    <n v="0"/>
    <n v="0"/>
    <n v="35"/>
    <n v="0"/>
    <n v="0"/>
    <n v="0"/>
    <n v="0"/>
    <n v="0"/>
    <n v="0"/>
    <n v="0"/>
    <n v="0"/>
    <n v="0"/>
    <n v="0"/>
    <n v="0"/>
    <n v="35"/>
    <n v="0"/>
    <n v="0"/>
    <n v="0"/>
    <n v="0"/>
    <n v="0"/>
    <n v="0"/>
    <n v="35"/>
    <n v="35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7"/>
    <x v="5"/>
    <n v="2"/>
    <n v="2"/>
    <n v="43"/>
    <x v="21"/>
    <n v="26"/>
    <n v="56"/>
    <x v="12"/>
    <n v="2"/>
    <s v="2. EXP - Operating Expense"/>
    <n v="100"/>
    <x v="18"/>
    <n v="1410"/>
    <n v="1186662.26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52808.94"/>
    <n v="159089.09"/>
    <n v="148196.64000000001"/>
    <n v="0"/>
    <n v="0"/>
    <n v="0"/>
    <n v="0"/>
    <n v="1341915.8899999999"/>
    <n v="1186662.26"/>
    <s v="All Budget Divisions"/>
    <s v="CD-73 - Procurement"/>
    <x v="1"/>
    <s v="USF"/>
    <s v="Employee Expenses"/>
    <s v="Compensation and Benefits"/>
    <n v="-155253.63"/>
    <s v="73-730-73.68000"/>
    <s v="730-Procurement"/>
    <s v="730"/>
    <x v="18"/>
    <x v="3"/>
  </r>
  <r>
    <x v="0"/>
    <x v="11"/>
    <x v="6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5"/>
    <x v="4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5"/>
    <x v="4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6"/>
    <x v="12"/>
    <x v="6"/>
    <n v="2"/>
    <n v="2"/>
    <n v="34"/>
    <x v="7"/>
    <n v="26"/>
    <n v="47"/>
    <x v="5"/>
    <n v="2"/>
    <s v="2. EXP - Operating Expense"/>
    <n v="57"/>
    <x v="22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5"/>
    <x v="15"/>
    <x v="5"/>
    <n v="2"/>
    <n v="2"/>
    <n v="52"/>
    <x v="10"/>
    <n v="26"/>
    <n v="54"/>
    <x v="11"/>
    <n v="2"/>
    <s v="2. EXP - Operating Expense"/>
    <n v="61"/>
    <x v="3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6"/>
    <x v="12"/>
    <x v="6"/>
    <n v="2"/>
    <n v="2"/>
    <n v="49"/>
    <x v="13"/>
    <n v="26"/>
    <n v="49"/>
    <x v="10"/>
    <n v="2"/>
    <s v="2. EXP - Operating Expense"/>
    <n v="70"/>
    <x v="37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5"/>
    <x v="15"/>
    <x v="5"/>
    <n v="2"/>
    <n v="2"/>
    <n v="46"/>
    <x v="3"/>
    <n v="26"/>
    <n v="59"/>
    <x v="2"/>
    <n v="2"/>
    <s v="2. EXP - Operating Expense"/>
    <n v="83"/>
    <x v="13"/>
    <n v="1283"/>
    <n v="198247.09"/>
    <n v="20513.13"/>
    <n v="15333.66"/>
    <n v="16073.65"/>
    <n v="16741.39"/>
    <n v="16705.84"/>
    <n v="15987.57"/>
    <n v="15892.62"/>
    <n v="15723.58"/>
    <n v="14941.03"/>
    <n v="15032.92"/>
    <n v="14576.68"/>
    <n v="20725.02"/>
    <n v="20513.13"/>
    <n v="15333.66"/>
    <n v="16073.65"/>
    <n v="16741.39"/>
    <n v="16705.84"/>
    <n v="15987.57"/>
    <n v="15892.62"/>
    <n v="15723.58"/>
    <n v="14941.03"/>
    <n v="15032.92"/>
    <n v="14576.68"/>
    <n v="20725.02"/>
    <n v="198247.09"/>
    <n v="198247.09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2"/>
    <x v="4"/>
    <x v="1"/>
    <n v="2"/>
    <n v="2"/>
    <n v="55"/>
    <x v="9"/>
    <n v="26"/>
    <n v="59"/>
    <x v="2"/>
    <n v="2"/>
    <s v="2. EXP - Operating Expense"/>
    <n v="39"/>
    <x v="27"/>
    <n v="377"/>
    <n v="499.99770000000001"/>
    <n v="0"/>
    <n v="0"/>
    <n v="0"/>
    <n v="0"/>
    <n v="0"/>
    <n v="0"/>
    <n v="0"/>
    <n v="0"/>
    <n v="0"/>
    <n v="0"/>
    <n v="0"/>
    <n v="0"/>
    <n v="40.229700000000001"/>
    <n v="38.314"/>
    <n v="44.061100000000003"/>
    <n v="42.145400000000002"/>
    <n v="40.229700000000001"/>
    <n v="42.145400000000002"/>
    <n v="42.145400000000002"/>
    <n v="42.145400000000002"/>
    <n v="42.145400000000002"/>
    <n v="40.229700000000001"/>
    <n v="42.145400000000002"/>
    <n v="44.061100000000003"/>
    <n v="0"/>
    <n v="499.99770000000001"/>
    <s v="All Budget Divisions"/>
    <s v="DA-20 - Schools &amp; Libraries (DA)"/>
    <x v="3"/>
    <s v="USF"/>
    <s v="Employee Expenses"/>
    <s v="Team Building"/>
    <n v="499.99770000000001"/>
    <s v="90-902-20.62505"/>
    <s v="902-Business Relationship Management"/>
    <s v="902"/>
    <x v="27"/>
    <x v="4"/>
  </r>
  <r>
    <x v="0"/>
    <x v="5"/>
    <x v="4"/>
    <n v="2"/>
    <n v="2"/>
    <n v="42"/>
    <x v="11"/>
    <n v="26"/>
    <n v="55"/>
    <x v="6"/>
    <n v="2"/>
    <s v="2. EXP - Operating Expense"/>
    <n v="42"/>
    <x v="85"/>
    <n v="1398"/>
    <n v="744846.57999799994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57928.68"/>
    <n v="61833.583333000002"/>
    <n v="61833.583333000002"/>
    <n v="61833.583333000002"/>
    <n v="61833.583333000002"/>
    <n v="61833.583333000002"/>
    <n v="61833.583333000002"/>
    <n v="373845.08"/>
    <n v="373845.08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0"/>
    <x v="0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1"/>
    <x v="6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15"/>
    <x v="5"/>
    <n v="2"/>
    <n v="2"/>
    <n v="49"/>
    <x v="13"/>
    <n v="26"/>
    <n v="59"/>
    <x v="2"/>
    <n v="2"/>
    <s v="2. EXP - Operating Expense"/>
    <n v="57"/>
    <x v="2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17"/>
    <x v="10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5"/>
    <x v="20"/>
    <x v="13"/>
    <n v="2"/>
    <n v="2"/>
    <n v="49"/>
    <x v="13"/>
    <n v="26"/>
    <n v="53"/>
    <x v="3"/>
    <n v="2"/>
    <s v="2. EXP - Operating Expense"/>
    <n v="31"/>
    <x v="24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8"/>
    <x v="11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3"/>
    <x v="3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9"/>
    <x v="12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9"/>
    <x v="12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3"/>
    <x v="3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5"/>
    <x v="16"/>
    <x v="9"/>
    <n v="2"/>
    <n v="2"/>
    <n v="42"/>
    <x v="11"/>
    <n v="26"/>
    <n v="55"/>
    <x v="6"/>
    <n v="2"/>
    <s v="2. EXP - Operating Expense"/>
    <n v="27"/>
    <x v="38"/>
    <n v="1207"/>
    <n v="4676.5600000000004"/>
    <n v="438.13"/>
    <n v="450.87"/>
    <n v="443.72"/>
    <n v="452.49"/>
    <n v="445.77"/>
    <n v="445.77"/>
    <n v="172.14"/>
    <n v="397.02"/>
    <n v="613.11"/>
    <n v="508.1"/>
    <n v="309.44"/>
    <n v="408.77"/>
    <n v="438.13"/>
    <n v="450.87"/>
    <n v="443.72"/>
    <n v="452.49"/>
    <n v="445.77"/>
    <n v="445.77"/>
    <n v="172.14"/>
    <n v="397.02"/>
    <n v="613.11"/>
    <n v="508.1"/>
    <n v="309.44"/>
    <n v="0"/>
    <n v="5085.33"/>
    <n v="4676.5600000000004"/>
    <s v="All Budget Divisions"/>
    <s v="CD-70 - Finance"/>
    <x v="1"/>
    <s v="USF"/>
    <s v="Employee Expenses"/>
    <s v="Compensation and Benefits"/>
    <n v="-408.77"/>
    <s v="70-799-70.62304"/>
    <s v="799-Enterprise Resource Program"/>
    <s v="799"/>
    <x v="38"/>
    <x v="3"/>
  </r>
  <r>
    <x v="0"/>
    <x v="2"/>
    <x v="2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9"/>
    <x v="12"/>
    <n v="2"/>
    <n v="2"/>
    <n v="40"/>
    <x v="4"/>
    <n v="26"/>
    <n v="53"/>
    <x v="3"/>
    <n v="2"/>
    <s v="2. EXP - Operating Expense"/>
    <n v="29"/>
    <x v="4"/>
    <n v="1378"/>
    <n v="380641.43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2726.61"/>
    <n v="34222.93"/>
    <n v="29274.23"/>
    <n v="30668.240000000002"/>
    <n v="30668.240000000002"/>
    <n v="29274.23"/>
    <n v="32062.25"/>
    <n v="228694.24"/>
    <n v="228694.24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5"/>
    <x v="16"/>
    <x v="9"/>
    <n v="2"/>
    <n v="2"/>
    <n v="41"/>
    <x v="17"/>
    <n v="26"/>
    <n v="54"/>
    <x v="11"/>
    <n v="2"/>
    <s v="2. EXP - Operating Expense"/>
    <n v="30"/>
    <x v="3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5"/>
    <x v="10"/>
    <x v="1"/>
    <n v="2"/>
    <n v="2"/>
    <n v="54"/>
    <x v="15"/>
    <n v="26"/>
    <n v="59"/>
    <x v="2"/>
    <n v="2"/>
    <s v="2. EXP - Operating Expense"/>
    <n v="30"/>
    <x v="39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18"/>
    <x v="11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5"/>
    <x v="16"/>
    <x v="9"/>
    <n v="1"/>
    <n v="1"/>
    <n v="34"/>
    <x v="7"/>
    <n v="26"/>
    <n v="47"/>
    <x v="5"/>
    <n v="1"/>
    <s v="1. T4000 - Revenue"/>
    <n v="1"/>
    <x v="58"/>
    <n v="1113"/>
    <n v="-69402548.920000002"/>
    <n v="6769844.7699999996"/>
    <n v="6126851.3300000001"/>
    <n v="6364487.4000000004"/>
    <n v="8418480.0399999991"/>
    <n v="6789156.1500000004"/>
    <n v="7182074.5300000003"/>
    <n v="7157537.2300000004"/>
    <n v="6837090.7199999997"/>
    <n v="6337726.0899999999"/>
    <n v="7419300.6600000001"/>
    <n v="6657153.9699999997"/>
    <n v="8918835.8699999992"/>
    <n v="-6769844.7699999996"/>
    <n v="-6126851.3300000001"/>
    <n v="-6364487.4000000004"/>
    <n v="-8418480.0399999991"/>
    <n v="-6789156.1500000004"/>
    <n v="-7182074.5300000003"/>
    <n v="-7157537.2300000004"/>
    <n v="-6837090.7199999997"/>
    <n v="-6337726.0899999999"/>
    <n v="-7419300.6600000001"/>
    <n v="0"/>
    <n v="0"/>
    <n v="84978538.760000005"/>
    <n v="-69402548.920000002"/>
    <s v="All Budget Divisions"/>
    <s v="BD-20 - Schools &amp; Libraries"/>
    <x v="3"/>
    <s v="USF"/>
    <s v="Revenue"/>
    <s v="Revenue"/>
    <n v="-154381087.68000001"/>
    <s v="20-200-20.40000"/>
    <s v="200-Schools &amp; Libraries"/>
    <s v="200"/>
    <x v="58"/>
    <x v="0"/>
  </r>
  <r>
    <x v="0"/>
    <x v="18"/>
    <x v="11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5"/>
    <x v="20"/>
    <x v="13"/>
    <n v="2"/>
    <n v="2"/>
    <n v="35"/>
    <x v="12"/>
    <n v="26"/>
    <n v="48"/>
    <x v="7"/>
    <n v="2"/>
    <s v="2. EXP - Operating Expense"/>
    <n v="16"/>
    <x v="1"/>
    <n v="1118"/>
    <n v="531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581"/>
    <n v="0"/>
    <n v="0"/>
    <n v="26581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5"/>
    <x v="15"/>
    <x v="5"/>
    <n v="2"/>
    <n v="2"/>
    <n v="52"/>
    <x v="10"/>
    <n v="26"/>
    <n v="59"/>
    <x v="2"/>
    <n v="2"/>
    <s v="2. EXP - Operating Expense"/>
    <n v="16"/>
    <x v="1"/>
    <n v="1279"/>
    <n v="223517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17398.080000000002"/>
    <n v="16069.06"/>
    <n v="20297.759999999998"/>
    <n v="19331.2"/>
    <n v="20297.759999999998"/>
    <n v="21264.32"/>
    <n v="20297.759999999998"/>
    <n v="20297.759999999998"/>
    <n v="21264.32"/>
    <n v="6403.46"/>
    <n v="18364.64"/>
    <n v="22230.880000000001"/>
    <n v="17398.080000000002"/>
    <n v="16069.06"/>
    <n v="223517"/>
    <n v="223517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0"/>
    <x v="1"/>
    <n v="2"/>
    <n v="2"/>
    <n v="54"/>
    <x v="15"/>
    <n v="26"/>
    <n v="59"/>
    <x v="2"/>
    <n v="2"/>
    <s v="2. EXP - Operating Expense"/>
    <n v="17"/>
    <x v="28"/>
    <n v="1320"/>
    <n v="0"/>
    <n v="-33043.1"/>
    <n v="-8357.4"/>
    <n v="-4734.45"/>
    <n v="-31407.07"/>
    <n v="16543.02"/>
    <n v="2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8497"/>
    <n v="0"/>
    <s v="All Budget Divisions"/>
    <s v="DA-50 - Rural Health Care (DA)"/>
    <x v="2"/>
    <s v="USF"/>
    <s v="Professional Services"/>
    <s v="Contract Labor"/>
    <n v="58497"/>
    <s v="90-925-50.61410"/>
    <s v="925-RHC IT Support"/>
    <s v="925"/>
    <x v="28"/>
    <x v="0"/>
  </r>
  <r>
    <x v="0"/>
    <x v="6"/>
    <x v="1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7"/>
    <x v="10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18"/>
    <x v="11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3"/>
    <x v="8"/>
    <x v="1"/>
    <n v="2"/>
    <n v="2"/>
    <n v="43"/>
    <x v="21"/>
    <n v="26"/>
    <n v="56"/>
    <x v="12"/>
    <n v="2"/>
    <s v="2. EXP - Operating Expense"/>
    <n v="110"/>
    <x v="46"/>
    <n v="769"/>
    <n v="-23548.97"/>
    <n v="0"/>
    <n v="0"/>
    <n v="0"/>
    <n v="0"/>
    <n v="0"/>
    <n v="0"/>
    <n v="0"/>
    <n v="0"/>
    <n v="0"/>
    <n v="0"/>
    <n v="0"/>
    <n v="18156.82"/>
    <n v="0"/>
    <n v="0"/>
    <n v="0"/>
    <n v="0"/>
    <n v="0"/>
    <n v="0"/>
    <n v="0"/>
    <n v="0"/>
    <n v="0"/>
    <n v="0"/>
    <n v="0"/>
    <n v="-23548.97"/>
    <n v="18156.82"/>
    <n v="-23548.97"/>
    <s v="All Budget Divisions"/>
    <s v="CD-73 - Procurement"/>
    <x v="1"/>
    <s v="USF"/>
    <s v="Employee Expenses"/>
    <s v="Compensation and Benefits"/>
    <n v="-41705.79"/>
    <s v="73-730-73.68100"/>
    <s v="730-Procurement"/>
    <s v="730"/>
    <x v="46"/>
    <x v="3"/>
  </r>
  <r>
    <x v="0"/>
    <x v="18"/>
    <x v="11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3"/>
    <x v="3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5"/>
    <x v="15"/>
    <x v="5"/>
    <n v="2"/>
    <n v="2"/>
    <n v="46"/>
    <x v="3"/>
    <n v="26"/>
    <n v="59"/>
    <x v="2"/>
    <n v="6"/>
    <s v="X00000 - Capital Expenses"/>
    <n v="137"/>
    <x v="43"/>
    <n v="1311"/>
    <n v="510820.22"/>
    <n v="0"/>
    <n v="0"/>
    <n v="0"/>
    <n v="0"/>
    <n v="0"/>
    <n v="0"/>
    <n v="0"/>
    <n v="0"/>
    <n v="510820.22"/>
    <n v="0"/>
    <n v="0"/>
    <n v="0"/>
    <n v="0"/>
    <n v="0"/>
    <n v="0"/>
    <n v="0"/>
    <n v="0"/>
    <n v="0"/>
    <n v="0"/>
    <n v="0"/>
    <n v="510820.22"/>
    <n v="0"/>
    <n v="0"/>
    <n v="0"/>
    <n v="510820.22"/>
    <n v="510820.22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0"/>
    <x v="0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93"/>
    <n v="1568111.59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1577.74"/>
    <n v="137558.54999999999"/>
    <n v="125596.93"/>
    <n v="131577.74"/>
    <n v="131577.74"/>
    <n v="125596.93"/>
    <n v="137558.54999999999"/>
    <n v="647067.41"/>
    <n v="647067.41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3"/>
    <x v="8"/>
    <x v="1"/>
    <n v="2"/>
    <n v="2"/>
    <n v="52"/>
    <x v="10"/>
    <n v="26"/>
    <n v="59"/>
    <x v="2"/>
    <n v="2"/>
    <s v="2. EXP - Operating Expense"/>
    <n v="102"/>
    <x v="44"/>
    <n v="820"/>
    <n v="0"/>
    <n v="0"/>
    <n v="0"/>
    <n v="0"/>
    <n v="0"/>
    <n v="0"/>
    <n v="0"/>
    <n v="-833.58"/>
    <n v="416.79"/>
    <n v="0"/>
    <n v="0"/>
    <n v="0"/>
    <n v="0"/>
    <n v="0"/>
    <n v="0"/>
    <n v="0"/>
    <n v="0"/>
    <n v="0"/>
    <n v="0"/>
    <n v="0"/>
    <n v="0"/>
    <n v="0"/>
    <n v="0"/>
    <n v="0"/>
    <n v="0"/>
    <n v="-416.79"/>
    <n v="0"/>
    <s v="All Budget Divisions"/>
    <s v="DA-30 - High Cost (DA)"/>
    <x v="4"/>
    <s v="USF"/>
    <s v="Employee Expenses"/>
    <s v="Compensation and Benefits"/>
    <n v="416.79"/>
    <s v="90-902-30.68002"/>
    <s v="902-Business Relationship Management"/>
    <s v="902"/>
    <x v="44"/>
    <x v="0"/>
  </r>
  <r>
    <x v="0"/>
    <x v="2"/>
    <x v="2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1"/>
    <x v="1"/>
    <x v="1"/>
    <n v="2"/>
    <n v="2"/>
    <n v="49"/>
    <x v="13"/>
    <n v="26"/>
    <n v="54"/>
    <x v="11"/>
    <n v="2"/>
    <s v="2. EXP - Operating Expense"/>
    <n v="107"/>
    <x v="12"/>
    <n v="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10"/>
    <x v="1"/>
    <n v="2"/>
    <n v="2"/>
    <n v="33"/>
    <x v="20"/>
    <n v="26"/>
    <n v="55"/>
    <x v="6"/>
    <n v="2"/>
    <s v="2. EXP - Operating Expense"/>
    <n v="108"/>
    <x v="30"/>
    <n v="1106"/>
    <n v="-14467.885899999999"/>
    <n v="0"/>
    <n v="0"/>
    <n v="0"/>
    <n v="0"/>
    <n v="0"/>
    <n v="0"/>
    <n v="0"/>
    <n v="0"/>
    <n v="0"/>
    <n v="0"/>
    <n v="0"/>
    <n v="0"/>
    <n v="-1274.9477999999999"/>
    <n v="-1108.6502"/>
    <n v="-1164.0827999999999"/>
    <n v="-1219.5153"/>
    <n v="-1219.5153"/>
    <n v="-1164.0827999999999"/>
    <n v="-1274.9477999999999"/>
    <n v="-1164.0827999999999"/>
    <n v="-1219.5153"/>
    <n v="-1274.9477999999999"/>
    <n v="-1108.6502"/>
    <n v="-1274.9477999999999"/>
    <n v="0"/>
    <n v="-14467.885899999999"/>
    <s v="All Budget Divisions"/>
    <s v="CD-10 - Contributors/499"/>
    <x v="1"/>
    <s v="USF"/>
    <s v="Employee Expenses"/>
    <s v="Compensation and Benefits"/>
    <n v="-14467.885899999999"/>
    <s v="10-100-10.68009"/>
    <s v="100-499"/>
    <s v="100"/>
    <x v="30"/>
    <x v="0"/>
  </r>
  <r>
    <x v="0"/>
    <x v="2"/>
    <x v="2"/>
    <n v="2"/>
    <n v="2"/>
    <n v="43"/>
    <x v="21"/>
    <n v="26"/>
    <n v="56"/>
    <x v="12"/>
    <n v="2"/>
    <s v="2. EXP - Operating Expense"/>
    <n v="83"/>
    <x v="13"/>
    <n v="1410"/>
    <n v="144246.37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72.31"/>
    <n v="11905.39"/>
    <n v="12472.31"/>
    <n v="13039.24"/>
    <n v="11099.64"/>
    <n v="11385.11"/>
    <n v="10440.459999999999"/>
    <n v="8945.7900000000009"/>
    <n v="12252.24"/>
    <n v="40233.879999999997"/>
    <n v="40233.879999999997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7"/>
    <x v="5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7"/>
    <x v="5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6"/>
    <x v="12"/>
    <x v="6"/>
    <n v="2"/>
    <n v="2"/>
    <n v="39"/>
    <x v="1"/>
    <n v="26"/>
    <n v="52"/>
    <x v="1"/>
    <n v="2"/>
    <s v="2. EXP - Operating Expense"/>
    <n v="97"/>
    <x v="16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17"/>
    <x v="10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2"/>
    <x v="4"/>
    <x v="1"/>
    <n v="2"/>
    <n v="2"/>
    <n v="36"/>
    <x v="14"/>
    <n v="26"/>
    <n v="49"/>
    <x v="10"/>
    <n v="2"/>
    <s v="2. EXP - Operating Expense"/>
    <n v="100"/>
    <x v="18"/>
    <n v="237"/>
    <n v="6355278.0454000002"/>
    <n v="483103.71"/>
    <n v="460513.48"/>
    <n v="396707.52"/>
    <n v="396901.41"/>
    <n v="382346.62"/>
    <n v="411967.31"/>
    <n v="436243.37"/>
    <n v="452807.43"/>
    <n v="461319.03"/>
    <n v="411908.25"/>
    <n v="458136.38"/>
    <n v="485122.96"/>
    <n v="510417.31400000001"/>
    <n v="486111.72759999998"/>
    <n v="559028.48670000001"/>
    <n v="534722.90040000004"/>
    <n v="513153.31400000001"/>
    <n v="537890.90040000004"/>
    <n v="537890.90040000004"/>
    <n v="537170.90040000004"/>
    <n v="534722.90040000004"/>
    <n v="510417.31400000001"/>
    <n v="534722.90040000004"/>
    <n v="559028.48670000001"/>
    <n v="5237077.47"/>
    <n v="6355278.0454000002"/>
    <s v="All Budget Divisions"/>
    <s v="BD-40 - Lifeline"/>
    <x v="5"/>
    <s v="USF"/>
    <s v="Employee Expenses"/>
    <s v="Compensation and Benefits"/>
    <n v="1118200.5754"/>
    <s v="40-400-40.68000"/>
    <s v="400-Lifeline"/>
    <s v="400"/>
    <x v="18"/>
    <x v="3"/>
  </r>
  <r>
    <x v="0"/>
    <x v="3"/>
    <x v="3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13"/>
    <x v="7"/>
    <n v="2"/>
    <n v="2"/>
    <n v="54"/>
    <x v="15"/>
    <n v="26"/>
    <n v="59"/>
    <x v="2"/>
    <n v="2"/>
    <s v="2. EXP - Operating Expense"/>
    <n v="57"/>
    <x v="22"/>
    <n v="1507"/>
    <n v="397251.77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198076.08"/>
    <n v="277844.39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0"/>
    <x v="1"/>
    <n v="2"/>
    <n v="2"/>
    <n v="52"/>
    <x v="10"/>
    <n v="26"/>
    <n v="54"/>
    <x v="11"/>
    <n v="2"/>
    <s v="2. EXP - Operating Expense"/>
    <n v="61"/>
    <x v="3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7"/>
    <x v="5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2"/>
    <x v="2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5"/>
    <x v="16"/>
    <x v="9"/>
    <n v="2"/>
    <n v="2"/>
    <n v="53"/>
    <x v="16"/>
    <n v="26"/>
    <n v="59"/>
    <x v="2"/>
    <n v="2"/>
    <s v="2. EXP - Operating Expense"/>
    <n v="32"/>
    <x v="4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1"/>
    <x v="6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0"/>
    <n v="0"/>
    <n v="0"/>
    <n v="0"/>
    <n v="0"/>
    <n v="0"/>
    <n v="0"/>
    <n v="0"/>
    <n v="0"/>
    <n v="0"/>
    <n v="0"/>
    <n v="0"/>
    <n v="-10.23"/>
    <n v="0"/>
    <s v="All Budget Divisions"/>
    <s v="DA-50 - Rural Health Care (DA)"/>
    <x v="2"/>
    <s v="USF"/>
    <s v="Employee Expenses"/>
    <s v="Compensation and Benefits"/>
    <n v="10.23"/>
    <s v="90-925-50.62309"/>
    <s v="925-RHC IT Support"/>
    <s v="925"/>
    <x v="47"/>
    <x v="0"/>
  </r>
  <r>
    <x v="2"/>
    <x v="4"/>
    <x v="1"/>
    <n v="2"/>
    <n v="2"/>
    <n v="46"/>
    <x v="3"/>
    <n v="26"/>
    <n v="59"/>
    <x v="2"/>
    <n v="2"/>
    <s v="2. EXP - Operating Expense"/>
    <n v="39"/>
    <x v="27"/>
    <n v="421"/>
    <n v="1099.9948999999999"/>
    <n v="0"/>
    <n v="0"/>
    <n v="0"/>
    <n v="0"/>
    <n v="0"/>
    <n v="0"/>
    <n v="0"/>
    <n v="0"/>
    <n v="0"/>
    <n v="0"/>
    <n v="0"/>
    <n v="0"/>
    <n v="88.505300000000005"/>
    <n v="84.290800000000004"/>
    <n v="96.934399999999997"/>
    <n v="92.719899999999996"/>
    <n v="88.505300000000005"/>
    <n v="92.719899999999996"/>
    <n v="92.719899999999996"/>
    <n v="92.719899999999996"/>
    <n v="92.719899999999996"/>
    <n v="88.505300000000005"/>
    <n v="92.719899999999996"/>
    <n v="96.934399999999997"/>
    <n v="0"/>
    <n v="1099.9948999999999"/>
    <s v="All Budget Divisions"/>
    <s v="CD-90 - Information Technology"/>
    <x v="1"/>
    <s v="USF"/>
    <s v="Employee Expenses"/>
    <s v="Team Building"/>
    <n v="1099.9948999999999"/>
    <s v="90-919-90.62505"/>
    <s v="919-Database Administration"/>
    <s v="919"/>
    <x v="27"/>
    <x v="4"/>
  </r>
  <r>
    <x v="4"/>
    <x v="9"/>
    <x v="1"/>
    <n v="2"/>
    <n v="2"/>
    <n v="54"/>
    <x v="15"/>
    <n v="26"/>
    <n v="59"/>
    <x v="2"/>
    <n v="2"/>
    <s v="2. EXP - Operating Expense"/>
    <n v="39"/>
    <x v="27"/>
    <n v="10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18"/>
    <x v="11"/>
    <n v="2"/>
    <n v="2"/>
    <n v="42"/>
    <x v="11"/>
    <n v="26"/>
    <n v="55"/>
    <x v="6"/>
    <n v="2"/>
    <s v="2. EXP - Operating Expense"/>
    <n v="56"/>
    <x v="21"/>
    <n v="1398"/>
    <n v="14805.36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250"/>
    <n v="1250"/>
    <n v="1250"/>
    <n v="1250"/>
    <n v="1250"/>
    <n v="1250"/>
    <n v="1250"/>
    <n v="1250"/>
    <n v="1250"/>
    <n v="1250"/>
    <n v="1250"/>
    <n v="1055.3599999999999"/>
    <n v="1055.3599999999999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2"/>
    <x v="4"/>
    <x v="1"/>
    <n v="2"/>
    <n v="2"/>
    <n v="35"/>
    <x v="12"/>
    <n v="26"/>
    <n v="48"/>
    <x v="7"/>
    <n v="2"/>
    <s v="2. EXP - Operating Expense"/>
    <n v="57"/>
    <x v="22"/>
    <n v="234"/>
    <n v="2333953.3333100001"/>
    <n v="117800.1"/>
    <n v="135891.1"/>
    <n v="4704.2700000000004"/>
    <n v="7527.43"/>
    <n v="4172.42"/>
    <n v="5898.44"/>
    <n v="6696.42"/>
    <n v="5575.43"/>
    <n v="5898.43"/>
    <n v="7902.82"/>
    <n v="5737.27"/>
    <n v="5682.54"/>
    <n v="237551.666665"/>
    <n v="237551.666665"/>
    <n v="185884.99999800001"/>
    <n v="185884.99999800001"/>
    <n v="185884.99999800001"/>
    <n v="185884.99999800001"/>
    <n v="185884.99999800001"/>
    <n v="185884.99999800001"/>
    <n v="185884.99999800001"/>
    <n v="185884.99999800001"/>
    <n v="185884.99999800001"/>
    <n v="185884.99999800001"/>
    <n v="313486.67"/>
    <n v="2333953.3333100001"/>
    <s v="All Budget Divisions"/>
    <s v="BD-30 - High Cost"/>
    <x v="4"/>
    <s v="USF"/>
    <s v="Professional Services"/>
    <s v="Other Professional Services"/>
    <n v="2020466.66331"/>
    <s v="30-300-30.64800"/>
    <s v="300-High Cost"/>
    <s v="300"/>
    <x v="22"/>
    <x v="9"/>
  </r>
  <r>
    <x v="0"/>
    <x v="2"/>
    <x v="2"/>
    <n v="2"/>
    <n v="2"/>
    <n v="53"/>
    <x v="16"/>
    <n v="26"/>
    <n v="59"/>
    <x v="2"/>
    <n v="2"/>
    <s v="2. EXP - Operating Expense"/>
    <n v="26"/>
    <x v="51"/>
    <n v="1491"/>
    <n v="324850.13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7540.240000000002"/>
    <n v="26288.41"/>
    <n v="27540.240000000002"/>
    <n v="28792.07"/>
    <n v="26288.41"/>
    <n v="27540.240000000002"/>
    <n v="27540.240000000002"/>
    <n v="26288.41"/>
    <n v="28792.07"/>
    <n v="78239.8"/>
    <n v="78239.8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3"/>
    <x v="3"/>
    <n v="2"/>
    <n v="2"/>
    <n v="41"/>
    <x v="17"/>
    <n v="26"/>
    <n v="54"/>
    <x v="11"/>
    <n v="2"/>
    <s v="2. EXP - Operating Expense"/>
    <n v="29"/>
    <x v="4"/>
    <n v="1389"/>
    <n v="393413.82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0"/>
    <n v="35495.1"/>
    <n v="37185.339999999997"/>
    <n v="38875.58"/>
    <n v="35495.1"/>
    <n v="37185.339999999997"/>
    <n v="37185.339999999997"/>
    <n v="35495.1"/>
    <n v="38875.58"/>
    <n v="129458.02"/>
    <n v="97621.34"/>
    <s v="All Budget Divisions"/>
    <s v="CD-65 - Office of the General Counsel"/>
    <x v="1"/>
    <s v="USF"/>
    <s v="Employee Expenses"/>
    <s v="Compensation and Benefits"/>
    <n v="-31836.68"/>
    <s v="65-650-65.62306"/>
    <s v="650-Office of the General Counsel"/>
    <s v="650"/>
    <x v="4"/>
    <x v="3"/>
  </r>
  <r>
    <x v="0"/>
    <x v="0"/>
    <x v="0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6"/>
    <x v="1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3"/>
    <x v="3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1"/>
    <x v="1"/>
    <x v="1"/>
    <n v="2"/>
    <n v="2"/>
    <n v="54"/>
    <x v="15"/>
    <n v="26"/>
    <n v="59"/>
    <x v="2"/>
    <n v="2"/>
    <s v="2. EXP - Operating Expense"/>
    <n v="32"/>
    <x v="47"/>
    <n v="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1"/>
    <x v="6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5"/>
    <x v="16"/>
    <x v="9"/>
    <n v="2"/>
    <n v="2"/>
    <n v="33"/>
    <x v="20"/>
    <n v="26"/>
    <n v="55"/>
    <x v="6"/>
    <n v="2"/>
    <s v="2. EXP - Operating Expense"/>
    <n v="24"/>
    <x v="3"/>
    <n v="1110"/>
    <n v="13981.1"/>
    <n v="905.35"/>
    <n v="1890.35"/>
    <n v="1208.55"/>
    <n v="2143.75"/>
    <n v="-552.04999999999995"/>
    <n v="1163.55"/>
    <n v="2208.5500000000002"/>
    <n v="1620.15"/>
    <n v="1363.55"/>
    <n v="2029.35"/>
    <n v="1704.35"/>
    <n v="2169.35"/>
    <n v="905.35"/>
    <n v="1890.35"/>
    <n v="1208.55"/>
    <n v="2143.75"/>
    <n v="-552.04999999999995"/>
    <n v="1163.55"/>
    <n v="2208.5500000000002"/>
    <n v="1620.15"/>
    <n v="1363.55"/>
    <n v="2029.35"/>
    <n v="0"/>
    <n v="0"/>
    <n v="17854.8"/>
    <n v="13981.1"/>
    <s v="All Budget Divisions"/>
    <s v="CD-10 - Contributors/499"/>
    <x v="1"/>
    <s v="USF"/>
    <s v="Employee Expenses"/>
    <s v="Compensation and Benefits"/>
    <n v="-3873.7"/>
    <s v="10-110-10.62301"/>
    <s v="110-Contributors"/>
    <s v="110"/>
    <x v="3"/>
    <x v="3"/>
  </r>
  <r>
    <x v="0"/>
    <x v="7"/>
    <x v="5"/>
    <n v="2"/>
    <n v="2"/>
    <n v="52"/>
    <x v="10"/>
    <n v="26"/>
    <n v="59"/>
    <x v="2"/>
    <n v="2"/>
    <s v="2. EXP - Operating Expense"/>
    <n v="24"/>
    <x v="3"/>
    <n v="1469"/>
    <n v="1680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0"/>
    <n v="440"/>
    <n v="180"/>
    <n v="0"/>
    <n v="0"/>
    <n v="0"/>
    <n v="0"/>
    <n v="1680"/>
    <n v="168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17"/>
    <x v="10"/>
    <n v="2"/>
    <n v="2"/>
    <n v="47"/>
    <x v="2"/>
    <n v="26"/>
    <n v="60"/>
    <x v="9"/>
    <n v="2"/>
    <s v="2. EXP - Operating Expense"/>
    <n v="24"/>
    <x v="3"/>
    <n v="1511"/>
    <n v="33955.94"/>
    <n v="2702"/>
    <n v="2447"/>
    <n v="2997"/>
    <n v="1576.84"/>
    <n v="2438"/>
    <n v="2132"/>
    <n v="2850"/>
    <n v="2186"/>
    <n v="1730"/>
    <n v="0"/>
    <n v="0"/>
    <n v="0"/>
    <n v="2702"/>
    <n v="2447"/>
    <n v="2893.85"/>
    <n v="2893.85"/>
    <n v="2762.31"/>
    <n v="2893.85"/>
    <n v="3025.38"/>
    <n v="2762.31"/>
    <n v="2893.85"/>
    <n v="2893.85"/>
    <n v="2762.31"/>
    <n v="3025.38"/>
    <n v="5149"/>
    <n v="5149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2"/>
    <x v="2"/>
    <n v="2"/>
    <n v="2"/>
    <n v="36"/>
    <x v="14"/>
    <n v="26"/>
    <n v="49"/>
    <x v="10"/>
    <n v="2"/>
    <s v="2. EXP - Operating Expense"/>
    <n v="26"/>
    <x v="51"/>
    <n v="1341"/>
    <n v="1293705.54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8948"/>
    <n v="103995.82"/>
    <n v="108948"/>
    <n v="113900.19"/>
    <n v="103995.82"/>
    <n v="108948"/>
    <n v="108948"/>
    <n v="103995.82"/>
    <n v="113900.19"/>
    <n v="318125.7"/>
    <n v="318125.7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0"/>
    <x v="0"/>
    <n v="2"/>
    <n v="2"/>
    <n v="39"/>
    <x v="1"/>
    <n v="26"/>
    <n v="52"/>
    <x v="1"/>
    <n v="2"/>
    <s v="2. EXP - Operating Expense"/>
    <n v="26"/>
    <x v="51"/>
    <n v="1369"/>
    <n v="7040.37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-10"/>
    <n v="-10"/>
    <n v="-5"/>
    <n v="0"/>
    <n v="1786.86"/>
    <n v="1705.64"/>
    <n v="1868.08"/>
    <n v="1679.79"/>
    <n v="167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5"/>
    <x v="15"/>
    <x v="5"/>
    <n v="2"/>
    <n v="2"/>
    <n v="42"/>
    <x v="11"/>
    <n v="26"/>
    <n v="55"/>
    <x v="6"/>
    <n v="2"/>
    <s v="2. EXP - Operating Expense"/>
    <n v="13"/>
    <x v="72"/>
    <n v="1193"/>
    <n v="3316462.56"/>
    <n v="237574"/>
    <n v="236541.9"/>
    <n v="305591.51"/>
    <n v="305591.51"/>
    <n v="305563.93"/>
    <n v="305591.5"/>
    <n v="279165.19"/>
    <n v="279165.19"/>
    <n v="279165.18"/>
    <n v="258428.69"/>
    <n v="258428.69"/>
    <n v="265655.27"/>
    <n v="237574"/>
    <n v="236541.9"/>
    <n v="305591.51"/>
    <n v="305591.51"/>
    <n v="305563.93"/>
    <n v="305591.5"/>
    <n v="279165.19"/>
    <n v="279165.19"/>
    <n v="279165.18"/>
    <n v="258428.69"/>
    <n v="258428.69"/>
    <n v="265655.27"/>
    <n v="3316462.56"/>
    <n v="3316462.56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0"/>
    <x v="11"/>
    <x v="6"/>
    <n v="2"/>
    <n v="2"/>
    <n v="55"/>
    <x v="9"/>
    <n v="26"/>
    <n v="55"/>
    <x v="6"/>
    <n v="2"/>
    <s v="2. EXP - Operating Expense"/>
    <n v="13"/>
    <x v="72"/>
    <n v="1394"/>
    <n v="0"/>
    <n v="77101.86"/>
    <n v="77228.05"/>
    <n v="77164.97"/>
    <n v="83503.47"/>
    <n v="83381.03"/>
    <n v="87424.78"/>
    <n v="87252.02"/>
    <n v="87338.4"/>
    <n v="92562.9"/>
    <n v="0"/>
    <n v="0"/>
    <n v="0"/>
    <n v="0"/>
    <n v="0"/>
    <n v="0"/>
    <n v="0"/>
    <n v="0"/>
    <n v="0"/>
    <n v="0"/>
    <n v="0"/>
    <n v="0"/>
    <n v="0"/>
    <n v="0"/>
    <n v="0"/>
    <n v="752957.48"/>
    <n v="0"/>
    <s v="All Budget Divisions"/>
    <s v="DA-20 - Schools &amp; Libraries (DA)"/>
    <x v="3"/>
    <s v="USF"/>
    <s v="Depreciation and Amortization"/>
    <s v="Depreciation and Amortization"/>
    <n v="-752957.48"/>
    <s v="70-700-20.60401"/>
    <s v="700-Finance"/>
    <s v="700"/>
    <x v="72"/>
    <x v="0"/>
  </r>
  <r>
    <x v="5"/>
    <x v="16"/>
    <x v="9"/>
    <n v="2"/>
    <n v="2"/>
    <n v="53"/>
    <x v="16"/>
    <n v="26"/>
    <n v="59"/>
    <x v="2"/>
    <n v="2"/>
    <s v="2. EXP - Operating Expense"/>
    <n v="16"/>
    <x v="1"/>
    <n v="1303"/>
    <n v="180646.07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18620.64"/>
    <n v="19655.12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-23793.040000000001"/>
    <n v="0"/>
    <n v="242714.87"/>
    <n v="180646.07"/>
    <s v="All Budget Divisions"/>
    <s v="DA-40 - Lifeline (DA)"/>
    <x v="5"/>
    <s v="USF"/>
    <s v="Professional Services"/>
    <s v="Contract Labor"/>
    <n v="-62068.800000000003"/>
    <s v="90-917-40.61400"/>
    <s v="917-IT Lifeline Support"/>
    <s v="917"/>
    <x v="1"/>
    <x v="1"/>
  </r>
  <r>
    <x v="0"/>
    <x v="6"/>
    <x v="1"/>
    <n v="2"/>
    <n v="2"/>
    <n v="45"/>
    <x v="6"/>
    <n v="26"/>
    <n v="58"/>
    <x v="4"/>
    <n v="2"/>
    <s v="2. EXP - Operating Expense"/>
    <n v="16"/>
    <x v="1"/>
    <n v="1423"/>
    <n v="179364"/>
    <n v="15200"/>
    <n v="13680"/>
    <n v="17290"/>
    <n v="16720"/>
    <n v="14820"/>
    <n v="0"/>
    <n v="0"/>
    <n v="0"/>
    <n v="0"/>
    <n v="0"/>
    <n v="0"/>
    <n v="0"/>
    <n v="4513"/>
    <n v="10746"/>
    <n v="16076"/>
    <n v="12358"/>
    <n v="10653"/>
    <n v="10922"/>
    <n v="32624"/>
    <n v="16678"/>
    <n v="9612"/>
    <n v="17503"/>
    <n v="20610"/>
    <n v="17069"/>
    <n v="77710"/>
    <n v="124182"/>
    <s v="All Budget Divisions"/>
    <s v="CD-80 - Audit and Assurance"/>
    <x v="1"/>
    <s v="USF"/>
    <s v="Professional Services"/>
    <s v="Contract Labor"/>
    <n v="46472"/>
    <s v="80-800-80.61400"/>
    <s v="800-Audit and Assurance"/>
    <s v="800"/>
    <x v="1"/>
    <x v="1"/>
  </r>
  <r>
    <x v="6"/>
    <x v="12"/>
    <x v="6"/>
    <n v="2"/>
    <n v="2"/>
    <n v="53"/>
    <x v="16"/>
    <n v="26"/>
    <n v="59"/>
    <x v="2"/>
    <n v="2"/>
    <s v="2. EXP - Operating Expense"/>
    <n v="16"/>
    <x v="1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6"/>
    <x v="1"/>
    <n v="2"/>
    <n v="2"/>
    <n v="48"/>
    <x v="8"/>
    <n v="26"/>
    <n v="59"/>
    <x v="2"/>
    <n v="2"/>
    <s v="2. EXP - Operating Expense"/>
    <n v="18"/>
    <x v="2"/>
    <n v="1432"/>
    <n v="0"/>
    <n v="27744.79"/>
    <n v="27744.79"/>
    <n v="27495.88"/>
    <n v="27495.88"/>
    <n v="27495.88"/>
    <n v="27495.88"/>
    <n v="27495.88"/>
    <n v="27495.88"/>
    <n v="27495.88"/>
    <n v="0"/>
    <n v="0"/>
    <n v="0"/>
    <n v="0"/>
    <n v="0"/>
    <n v="0"/>
    <n v="0"/>
    <n v="0"/>
    <n v="0"/>
    <n v="0"/>
    <n v="0"/>
    <n v="0"/>
    <n v="0"/>
    <n v="0"/>
    <n v="0"/>
    <n v="247960.74"/>
    <n v="0"/>
    <s v="All Budget Divisions"/>
    <s v="CD-22 - ECF (FCC Appropriated Program)"/>
    <x v="0"/>
    <s v="FCC"/>
    <s v="General and Administrative"/>
    <s v="Computer Support and Maintenance"/>
    <n v="-247960.74"/>
    <s v="90-202-22.61420"/>
    <s v="202-ECF (FCC Appropriated Program)"/>
    <s v="202"/>
    <x v="2"/>
    <x v="2"/>
  </r>
  <r>
    <x v="3"/>
    <x v="8"/>
    <x v="1"/>
    <n v="2"/>
    <n v="2"/>
    <n v="45"/>
    <x v="6"/>
    <n v="26"/>
    <n v="58"/>
    <x v="4"/>
    <n v="2"/>
    <s v="2. EXP - Operating Expense"/>
    <n v="146"/>
    <x v="5"/>
    <n v="782"/>
    <n v="17757.900000000001"/>
    <n v="737.5"/>
    <n v="737.5"/>
    <n v="737.5"/>
    <n v="737.5"/>
    <n v="737.5"/>
    <n v="0"/>
    <n v="0"/>
    <n v="0"/>
    <n v="0"/>
    <n v="0"/>
    <n v="0"/>
    <n v="0"/>
    <n v="1472.92"/>
    <n v="1492.92"/>
    <n v="2282.92"/>
    <n v="1267.92"/>
    <n v="1670.78"/>
    <n v="1267.92"/>
    <n v="1902.92"/>
    <n v="1267.92"/>
    <n v="1267.92"/>
    <n v="1357.92"/>
    <n v="1442.92"/>
    <n v="1062.92"/>
    <n v="3687.5"/>
    <n v="17757.900000000001"/>
    <s v="All Budget Divisions"/>
    <s v="CD-80 - Audit and Assurance"/>
    <x v="1"/>
    <s v="USF"/>
    <s v="Employee Expenses"/>
    <s v="Dues and Subscriptions"/>
    <n v="14070.4"/>
    <s v="80-800-80.62200"/>
    <s v="800-Audit and Assurance"/>
    <s v="800"/>
    <x v="5"/>
    <x v="4"/>
  </r>
  <r>
    <x v="0"/>
    <x v="5"/>
    <x v="4"/>
    <n v="2"/>
    <n v="2"/>
    <n v="34"/>
    <x v="7"/>
    <n v="26"/>
    <n v="47"/>
    <x v="5"/>
    <n v="3"/>
    <s v="4. USAC_DEBIT - USAC Administration (Debit to SM)"/>
    <n v="121"/>
    <x v="99"/>
    <n v="1335"/>
    <n v="5783560.0999999996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3804.61"/>
    <n v="508399.57"/>
    <n v="456672.43"/>
    <n v="468789.79"/>
    <n v="450259.69"/>
    <n v="419716.08"/>
    <n v="496326.46"/>
    <n v="2983396.08"/>
    <n v="2983396.08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2"/>
    <x v="4"/>
    <x v="1"/>
    <n v="2"/>
    <n v="2"/>
    <n v="35"/>
    <x v="12"/>
    <n v="26"/>
    <n v="48"/>
    <x v="7"/>
    <n v="3"/>
    <s v="4. USAC_DEBIT - USAC Administration (Debit to SM)"/>
    <n v="122"/>
    <x v="31"/>
    <n v="234"/>
    <n v="55437.446199999998"/>
    <n v="120.75"/>
    <n v="398.27"/>
    <n v="133.27000000000001"/>
    <n v="173.06"/>
    <n v="28.12"/>
    <n v="16.55"/>
    <n v="138.80000000000001"/>
    <n v="63.29"/>
    <n v="167.35"/>
    <n v="64.98"/>
    <n v="16.7"/>
    <n v="96.78"/>
    <n v="2020.7219"/>
    <n v="14313.945"/>
    <n v="1634.5748000000001"/>
    <n v="1604.2923000000001"/>
    <n v="1718.9982"/>
    <n v="5262.4678000000004"/>
    <n v="7110.0852000000004"/>
    <n v="3664.8557999999998"/>
    <n v="4094.1448999999998"/>
    <n v="7568.9607999999998"/>
    <n v="3882.0734000000002"/>
    <n v="2562.3261000000002"/>
    <n v="1417.92"/>
    <n v="55437.446199999998"/>
    <s v="All Budget Divisions"/>
    <s v="BD-30 - High Cost"/>
    <x v="4"/>
    <s v="USF"/>
    <s v="Allocations"/>
    <s v="Allocations"/>
    <n v="54019.5262"/>
    <s v="30-300-30.90210"/>
    <s v="300-High Cost"/>
    <s v="300"/>
    <x v="31"/>
    <x v="0"/>
  </r>
  <r>
    <x v="0"/>
    <x v="3"/>
    <x v="3"/>
    <n v="2"/>
    <n v="2"/>
    <n v="37"/>
    <x v="5"/>
    <n v="26"/>
    <n v="50"/>
    <x v="0"/>
    <n v="3"/>
    <s v="4. USAC_DEBIT - USAC Administration (Debit to SM)"/>
    <n v="123"/>
    <x v="62"/>
    <n v="1346"/>
    <n v="763805.56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0"/>
    <n v="68063.44"/>
    <n v="68133.81"/>
    <n v="68133.81"/>
    <n v="67955"/>
    <n v="67955"/>
    <n v="67955"/>
    <n v="67955"/>
    <n v="67955.289999999994"/>
    <n v="293088.25"/>
    <n v="219699.21"/>
    <s v="All Budget Divisions"/>
    <s v="BD-50 - Rural Health Care"/>
    <x v="2"/>
    <s v="USF"/>
    <s v="Allocations"/>
    <s v="Allocations"/>
    <n v="-73389.039999999994"/>
    <s v="50-500-50.90232"/>
    <s v="500-Rural Health Care"/>
    <s v="500"/>
    <x v="62"/>
    <x v="0"/>
  </r>
  <r>
    <x v="0"/>
    <x v="0"/>
    <x v="0"/>
    <n v="2"/>
    <n v="2"/>
    <n v="35"/>
    <x v="12"/>
    <n v="26"/>
    <n v="48"/>
    <x v="7"/>
    <n v="3"/>
    <s v="4. USAC_DEBIT - USAC Administration (Debit to SM)"/>
    <n v="130"/>
    <x v="32"/>
    <n v="1340"/>
    <n v="132386.37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0932.91"/>
    <n v="9825.1299999999992"/>
    <n v="11810.6"/>
    <n v="10722.71"/>
    <n v="11161.13"/>
    <n v="11161.13"/>
    <n v="11159.76"/>
    <n v="98904.35"/>
    <n v="98904.35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6"/>
    <x v="1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6"/>
    <x v="12"/>
    <x v="6"/>
    <n v="2"/>
    <n v="2"/>
    <n v="38"/>
    <x v="18"/>
    <n v="26"/>
    <n v="51"/>
    <x v="8"/>
    <n v="5"/>
    <s v="USAC_ADMIN CAP - Capital Allocations"/>
    <n v="136"/>
    <x v="88"/>
    <n v="1538"/>
    <n v="-1935693.858638"/>
    <n v="0"/>
    <n v="0"/>
    <n v="0"/>
    <n v="0"/>
    <n v="0"/>
    <n v="0"/>
    <n v="0"/>
    <n v="0"/>
    <n v="0"/>
    <n v="0"/>
    <n v="0"/>
    <n v="0"/>
    <n v="-161307.82155299999"/>
    <n v="-161307.82155299999"/>
    <n v="-161307.82155299999"/>
    <n v="-161307.82155299999"/>
    <n v="-161307.82155299999"/>
    <n v="-161307.82155299999"/>
    <n v="-161307.82155299999"/>
    <n v="-161307.82155299999"/>
    <n v="-161307.82155299999"/>
    <n v="-161307.82155299999"/>
    <n v="-161307.82155299999"/>
    <n v="-161307.821555"/>
    <n v="0"/>
    <n v="0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18"/>
    <x v="11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8"/>
    <x v="11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2"/>
    <x v="2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6"/>
    <x v="12"/>
    <x v="6"/>
    <n v="2"/>
    <n v="2"/>
    <n v="54"/>
    <x v="15"/>
    <n v="26"/>
    <n v="59"/>
    <x v="2"/>
    <n v="2"/>
    <s v="2. EXP - Operating Expense"/>
    <n v="108"/>
    <x v="30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18"/>
    <x v="11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9"/>
    <x v="12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5"/>
    <x v="4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16"/>
    <x v="9"/>
    <n v="2"/>
    <n v="2"/>
    <n v="43"/>
    <x v="21"/>
    <n v="26"/>
    <n v="56"/>
    <x v="12"/>
    <n v="2"/>
    <s v="2. EXP - Operating Expense"/>
    <n v="97"/>
    <x v="16"/>
    <n v="1211"/>
    <n v="2901.52"/>
    <n v="0"/>
    <n v="656.96"/>
    <n v="1182.71"/>
    <n v="226.1"/>
    <n v="282.64999999999998"/>
    <n v="79.75"/>
    <n v="115.95"/>
    <n v="0"/>
    <n v="138.19999999999999"/>
    <n v="434.1"/>
    <n v="0"/>
    <n v="425.5"/>
    <n v="0"/>
    <n v="656.96"/>
    <n v="1182.71"/>
    <n v="226.1"/>
    <n v="282.64999999999998"/>
    <n v="79.75"/>
    <n v="115.95"/>
    <n v="0"/>
    <n v="138.19999999999999"/>
    <n v="434.1"/>
    <n v="-214.9"/>
    <n v="0"/>
    <n v="3541.92"/>
    <n v="2901.52"/>
    <s v="All Budget Divisions"/>
    <s v="CD-73 - Procurement"/>
    <x v="1"/>
    <s v="USF"/>
    <s v="Employee Expenses"/>
    <s v="Travel"/>
    <n v="-640.4"/>
    <s v="73-730-73.66800"/>
    <s v="730-Procurement"/>
    <s v="730"/>
    <x v="16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17"/>
    <n v="538.73"/>
    <n v="0"/>
    <n v="0"/>
    <n v="0"/>
    <n v="0"/>
    <n v="35"/>
    <n v="70"/>
    <n v="114.2"/>
    <n v="35"/>
    <n v="214.53"/>
    <n v="70"/>
    <n v="35"/>
    <n v="70"/>
    <n v="0"/>
    <n v="0"/>
    <n v="0"/>
    <n v="0"/>
    <n v="35"/>
    <n v="70"/>
    <n v="114.2"/>
    <n v="35"/>
    <n v="214.53"/>
    <n v="70"/>
    <n v="0"/>
    <n v="0"/>
    <n v="643.73"/>
    <n v="538.73"/>
    <s v="All Budget Divisions"/>
    <s v="CD-90 - Information Technology"/>
    <x v="1"/>
    <s v="USF"/>
    <s v="Employee Expenses"/>
    <s v="Travel"/>
    <n v="-105"/>
    <s v="90-923-90.66800"/>
    <s v="923-Information Security"/>
    <s v="923"/>
    <x v="16"/>
    <x v="7"/>
  </r>
  <r>
    <x v="3"/>
    <x v="8"/>
    <x v="1"/>
    <n v="2"/>
    <n v="2"/>
    <n v="48"/>
    <x v="8"/>
    <n v="26"/>
    <n v="52"/>
    <x v="1"/>
    <n v="2"/>
    <s v="2. EXP - Operating Expense"/>
    <n v="101"/>
    <x v="10"/>
    <n v="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5"/>
    <x v="16"/>
    <x v="9"/>
    <n v="2"/>
    <n v="2"/>
    <n v="55"/>
    <x v="9"/>
    <n v="26"/>
    <n v="59"/>
    <x v="2"/>
    <n v="2"/>
    <s v="2. EXP - Operating Expense"/>
    <n v="102"/>
    <x v="44"/>
    <n v="1318"/>
    <n v="-36829.61"/>
    <n v="0"/>
    <n v="-153.52000000000001"/>
    <n v="-9565.4500000000007"/>
    <n v="-5528.55"/>
    <n v="-1737.4"/>
    <n v="-8691.4699999999993"/>
    <n v="-5023.24"/>
    <n v="-2711.69"/>
    <n v="-3510.39"/>
    <n v="-655.01"/>
    <n v="-6546.84"/>
    <n v="-5102.2299999999996"/>
    <n v="0"/>
    <n v="-153.52000000000001"/>
    <n v="-9565.4500000000007"/>
    <n v="-5528.55"/>
    <n v="-1737.4"/>
    <n v="-8691.4699999999993"/>
    <n v="-5023.24"/>
    <n v="-2711.69"/>
    <n v="-3510.39"/>
    <n v="-655.01"/>
    <n v="747.11"/>
    <n v="0"/>
    <n v="-49225.79"/>
    <n v="-36829.61"/>
    <s v="All Budget Divisions"/>
    <s v="DA-20 - Schools &amp; Libraries (DA)"/>
    <x v="3"/>
    <s v="USF"/>
    <s v="Employee Expenses"/>
    <s v="Compensation and Benefits"/>
    <n v="12396.18"/>
    <s v="90-924-20.68002"/>
    <s v="924-SLD EPC IT Support"/>
    <s v="924"/>
    <x v="44"/>
    <x v="0"/>
  </r>
  <r>
    <x v="3"/>
    <x v="8"/>
    <x v="1"/>
    <n v="2"/>
    <n v="2"/>
    <n v="49"/>
    <x v="13"/>
    <n v="26"/>
    <n v="55"/>
    <x v="6"/>
    <n v="2"/>
    <s v="2. EXP - Operating Expense"/>
    <n v="107"/>
    <x v="12"/>
    <n v="7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7"/>
    <x v="10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1"/>
    <x v="1"/>
    <x v="1"/>
    <n v="2"/>
    <n v="2"/>
    <n v="55"/>
    <x v="9"/>
    <n v="26"/>
    <n v="53"/>
    <x v="3"/>
    <n v="2"/>
    <s v="2. EXP - Operating Expense"/>
    <n v="45"/>
    <x v="19"/>
    <n v="494"/>
    <n v="7000"/>
    <n v="0"/>
    <n v="0"/>
    <n v="0"/>
    <n v="0"/>
    <n v="0"/>
    <n v="0"/>
    <n v="0"/>
    <n v="0"/>
    <n v="0"/>
    <n v="0"/>
    <n v="0"/>
    <n v="0"/>
    <n v="0"/>
    <n v="1000"/>
    <n v="1000"/>
    <n v="0"/>
    <n v="1000"/>
    <n v="1000"/>
    <n v="0"/>
    <n v="1000"/>
    <n v="1000"/>
    <n v="1000"/>
    <n v="0"/>
    <n v="0"/>
    <n v="0"/>
    <n v="7000"/>
    <s v="All Budget Divisions"/>
    <s v="DA-20 - Schools &amp; Libraries (DA)"/>
    <x v="3"/>
    <s v="USF"/>
    <s v="General and Administrative"/>
    <s v="Meetings and Conferences"/>
    <n v="7000"/>
    <s v="62-620-20.63900"/>
    <s v="620-Shared Services"/>
    <s v="620"/>
    <x v="19"/>
    <x v="8"/>
  </r>
  <r>
    <x v="0"/>
    <x v="11"/>
    <x v="6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11"/>
    <x v="6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7"/>
    <x v="10"/>
    <n v="2"/>
    <n v="2"/>
    <n v="46"/>
    <x v="3"/>
    <n v="26"/>
    <n v="59"/>
    <x v="2"/>
    <n v="2"/>
    <s v="2. EXP - Operating Expense"/>
    <n v="92"/>
    <x v="83"/>
    <n v="1498"/>
    <n v="435842.72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7559.040000000001"/>
    <n v="37965.120000000003"/>
    <n v="35236.800000000003"/>
    <n v="37488.959999999999"/>
    <n v="35200.32"/>
    <n v="39254.400000000001"/>
    <n v="34679.040000000001"/>
    <n v="33933.120000000003"/>
    <n v="32619.84"/>
    <n v="33373.379999999997"/>
    <n v="78532.7"/>
    <n v="78532.7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0"/>
    <x v="0"/>
    <n v="2"/>
    <n v="2"/>
    <n v="46"/>
    <x v="3"/>
    <n v="26"/>
    <n v="59"/>
    <x v="2"/>
    <n v="2"/>
    <s v="2. EXP - Operating Expense"/>
    <n v="92"/>
    <x v="83"/>
    <n v="1498"/>
    <n v="477656.9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72034.12"/>
    <n v="40616.879999999997"/>
    <n v="29628.37"/>
    <n v="40340.76"/>
    <n v="33933.120000000003"/>
    <n v="32619.84"/>
    <n v="33373.379999999997"/>
    <n v="377730.56"/>
    <n v="377730.56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3"/>
    <x v="8"/>
    <x v="1"/>
    <n v="2"/>
    <n v="2"/>
    <n v="45"/>
    <x v="6"/>
    <n v="26"/>
    <n v="58"/>
    <x v="4"/>
    <n v="2"/>
    <s v="2. EXP - Operating Expense"/>
    <n v="30"/>
    <x v="39"/>
    <n v="785"/>
    <n v="-11751.0671"/>
    <n v="0"/>
    <n v="0"/>
    <n v="0"/>
    <n v="0"/>
    <n v="0"/>
    <n v="0"/>
    <n v="0"/>
    <n v="0"/>
    <n v="0"/>
    <n v="0"/>
    <n v="0"/>
    <n v="0"/>
    <n v="-1033.9636"/>
    <n v="-905.40949999999998"/>
    <n v="-1040.4381000000001"/>
    <n v="-904.72879999999998"/>
    <n v="-1040.4381000000001"/>
    <n v="-995.20169999999996"/>
    <n v="-949.96519999999998"/>
    <n v="-1040.4381000000001"/>
    <n v="-949.96519999999998"/>
    <n v="-995.20169999999996"/>
    <n v="-970.46289999999999"/>
    <n v="-924.85419999999999"/>
    <n v="0"/>
    <n v="-11751.0671"/>
    <s v="All Budget Divisions"/>
    <s v="CD-80 - Audit and Assurance"/>
    <x v="1"/>
    <s v="USF"/>
    <s v="Employee Expenses"/>
    <s v="Compensation and Benefits"/>
    <n v="-11751.0671"/>
    <s v="80-801-80.62307"/>
    <s v="801-Corporate Assurance"/>
    <s v="801"/>
    <x v="39"/>
    <x v="0"/>
  </r>
  <r>
    <x v="0"/>
    <x v="13"/>
    <x v="7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5"/>
    <x v="4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5"/>
    <x v="15"/>
    <x v="5"/>
    <n v="2"/>
    <n v="2"/>
    <n v="41"/>
    <x v="17"/>
    <n v="26"/>
    <n v="54"/>
    <x v="11"/>
    <n v="2"/>
    <s v="2. EXP - Operating Expense"/>
    <n v="38"/>
    <x v="26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3"/>
    <x v="7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2"/>
    <x v="2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8"/>
    <x v="11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7"/>
    <x v="5"/>
    <n v="2"/>
    <n v="2"/>
    <n v="36"/>
    <x v="14"/>
    <n v="26"/>
    <n v="49"/>
    <x v="10"/>
    <n v="2"/>
    <s v="2. EXP - Operating Expense"/>
    <n v="24"/>
    <x v="3"/>
    <n v="1341"/>
    <n v="69005.73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9244.7000000000007"/>
    <n v="7333.09"/>
    <n v="10420.5"/>
    <n v="0"/>
    <n v="0"/>
    <n v="0"/>
    <n v="0"/>
    <n v="78344.429999999993"/>
    <n v="69005.73"/>
    <s v="All Budget Divisions"/>
    <s v="BD-40 - Lifeline"/>
    <x v="5"/>
    <s v="USF"/>
    <s v="Employee Expenses"/>
    <s v="Compensation and Benefits"/>
    <n v="-9338.7000000000007"/>
    <s v="40-400-40.62301"/>
    <s v="400-Lifeline"/>
    <s v="400"/>
    <x v="3"/>
    <x v="3"/>
  </r>
  <r>
    <x v="0"/>
    <x v="5"/>
    <x v="4"/>
    <n v="2"/>
    <n v="2"/>
    <n v="52"/>
    <x v="10"/>
    <n v="26"/>
    <n v="59"/>
    <x v="2"/>
    <n v="2"/>
    <s v="2. EXP - Operating Expense"/>
    <n v="24"/>
    <x v="3"/>
    <n v="1452"/>
    <n v="17867.919999999998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660"/>
    <n v="2218.62"/>
    <n v="2025.69"/>
    <n v="2122.15"/>
    <n v="2122.15"/>
    <n v="2025.69"/>
    <n v="2218.62"/>
    <n v="5135"/>
    <n v="5135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2"/>
    <x v="4"/>
    <x v="1"/>
    <n v="2"/>
    <n v="2"/>
    <n v="54"/>
    <x v="15"/>
    <n v="26"/>
    <n v="59"/>
    <x v="2"/>
    <n v="2"/>
    <s v="2. EXP - Operating Expense"/>
    <n v="26"/>
    <x v="51"/>
    <n v="397"/>
    <n v="22614.969000000001"/>
    <n v="1702.34"/>
    <n v="1702.34"/>
    <n v="1702.34"/>
    <n v="1702.34"/>
    <n v="1702.34"/>
    <n v="1702.34"/>
    <n v="1697.34"/>
    <n v="1702.34"/>
    <n v="1702.34"/>
    <n v="1077.1500000000001"/>
    <n v="1702.34"/>
    <n v="1697.34"/>
    <n v="1819.5952"/>
    <n v="1732.9477999999999"/>
    <n v="1992.89"/>
    <n v="1906.2426"/>
    <n v="1819.5952"/>
    <n v="1906.2426"/>
    <n v="1906.2426"/>
    <n v="1906.2426"/>
    <n v="1906.2426"/>
    <n v="1819.5952"/>
    <n v="1906.2426"/>
    <n v="1992.89"/>
    <n v="19792.89"/>
    <n v="22614.969000000001"/>
    <s v="All Budget Divisions"/>
    <s v="DA-50 - Rural Health Care (DA)"/>
    <x v="2"/>
    <s v="USF"/>
    <s v="Employee Expenses"/>
    <s v="Compensation and Benefits"/>
    <n v="2822.0790000000002"/>
    <s v="90-909-50.62303"/>
    <s v="909-Project Management Office"/>
    <s v="909"/>
    <x v="51"/>
    <x v="3"/>
  </r>
  <r>
    <x v="5"/>
    <x v="10"/>
    <x v="1"/>
    <n v="2"/>
    <n v="2"/>
    <n v="36"/>
    <x v="14"/>
    <n v="26"/>
    <n v="49"/>
    <x v="10"/>
    <n v="2"/>
    <s v="2. EXP - Operating Expense"/>
    <n v="26"/>
    <x v="51"/>
    <n v="1121"/>
    <n v="1256002.209"/>
    <n v="88832.35"/>
    <n v="96380.9"/>
    <n v="82499.259999999995"/>
    <n v="83026.58"/>
    <n v="103111.8"/>
    <n v="97110.62"/>
    <n v="96372.03"/>
    <n v="96338.44"/>
    <n v="96387.03"/>
    <n v="94516.26"/>
    <n v="93498.9"/>
    <n v="93029.92"/>
    <n v="110682.18700000001"/>
    <n v="96245.38"/>
    <n v="101057.649"/>
    <n v="105869.91800000001"/>
    <n v="105869.91800000001"/>
    <n v="101057.649"/>
    <n v="110682.18700000001"/>
    <n v="101057.649"/>
    <n v="105869.91800000001"/>
    <n v="110682.18700000001"/>
    <n v="96245.38"/>
    <n v="110682.18700000001"/>
    <n v="1121104.0900000001"/>
    <n v="1256002.209"/>
    <s v="All Budget Divisions"/>
    <s v="BD-40 - Lifeline"/>
    <x v="5"/>
    <s v="USF"/>
    <s v="Employee Expenses"/>
    <s v="Compensation and Benefits"/>
    <n v="134898.11900000001"/>
    <s v="40-400-40.62303"/>
    <s v="400-Lifeline"/>
    <s v="400"/>
    <x v="51"/>
    <x v="3"/>
  </r>
  <r>
    <x v="0"/>
    <x v="11"/>
    <x v="6"/>
    <n v="2"/>
    <n v="2"/>
    <n v="52"/>
    <x v="10"/>
    <n v="26"/>
    <n v="59"/>
    <x v="2"/>
    <n v="2"/>
    <s v="2. EXP - Operating Expense"/>
    <n v="27"/>
    <x v="38"/>
    <n v="1452"/>
    <n v="9620.7000000000007"/>
    <n v="979.83"/>
    <n v="1006.83"/>
    <n v="991.45"/>
    <n v="991.45"/>
    <n v="971.05"/>
    <n v="882.08"/>
    <n v="882.08"/>
    <n v="882.08"/>
    <n v="891.59"/>
    <n v="0"/>
    <n v="0"/>
    <n v="0"/>
    <n v="810.94"/>
    <n v="737.22"/>
    <n v="810.94"/>
    <n v="810.94"/>
    <n v="774.08"/>
    <n v="810.94"/>
    <n v="847.8"/>
    <n v="774.08"/>
    <n v="810.94"/>
    <n v="810.94"/>
    <n v="774.08"/>
    <n v="847.8"/>
    <n v="8478.44"/>
    <n v="7187.88"/>
    <s v="All Budget Divisions"/>
    <s v="DA-30 - High Cost (DA)"/>
    <x v="4"/>
    <s v="USF"/>
    <s v="Employee Expenses"/>
    <s v="Compensation and Benefits"/>
    <n v="-1290.56"/>
    <s v="90-902-30.62304"/>
    <s v="902-Business Relationship Management"/>
    <s v="902"/>
    <x v="38"/>
    <x v="3"/>
  </r>
  <r>
    <x v="0"/>
    <x v="18"/>
    <x v="11"/>
    <n v="1"/>
    <n v="1"/>
    <n v="35"/>
    <x v="12"/>
    <n v="26"/>
    <n v="48"/>
    <x v="7"/>
    <n v="1"/>
    <s v="1. T4000 - Revenue"/>
    <n v="1"/>
    <x v="58"/>
    <n v="1340"/>
    <n v="-5515322.9299999997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-5515322.9299999997"/>
    <n v="0"/>
    <n v="0"/>
    <n v="0"/>
    <n v="0"/>
    <n v="0"/>
    <n v="0"/>
    <n v="0"/>
    <n v="0"/>
    <n v="0"/>
    <n v="0"/>
    <n v="0"/>
    <n v="5515322.9299999997"/>
    <n v="-5515322.9299999997"/>
    <s v="All Budget Divisions"/>
    <s v="BD-30 - High Cost"/>
    <x v="4"/>
    <s v="USF"/>
    <s v="Revenue"/>
    <s v="Revenue"/>
    <n v="-11030645.859999999"/>
    <s v="30-300-30.40000"/>
    <s v="300-High Cost"/>
    <s v="300"/>
    <x v="58"/>
    <x v="0"/>
  </r>
  <r>
    <x v="0"/>
    <x v="5"/>
    <x v="4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031.8"/>
    <n v="0"/>
    <n v="0"/>
    <n v="15777.3"/>
    <n v="2554.67"/>
    <n v="992.97"/>
    <n v="13352"/>
    <n v="796"/>
    <n v="0"/>
    <n v="13858"/>
    <n v="1122"/>
    <n v="10515.26"/>
    <n v="20356.740000000002"/>
    <n v="20356.740000000002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5"/>
    <x v="16"/>
    <x v="9"/>
    <n v="2"/>
    <n v="2"/>
    <n v="46"/>
    <x v="3"/>
    <n v="26"/>
    <n v="59"/>
    <x v="2"/>
    <n v="2"/>
    <s v="2. EXP - Operating Expense"/>
    <n v="17"/>
    <x v="28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1"/>
    <x v="6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19"/>
    <x v="12"/>
    <n v="2"/>
    <n v="2"/>
    <n v="39"/>
    <x v="1"/>
    <n v="26"/>
    <n v="52"/>
    <x v="1"/>
    <n v="2"/>
    <s v="2. EXP - Operating Expense"/>
    <n v="24"/>
    <x v="3"/>
    <n v="1367"/>
    <n v="36102.33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089.8"/>
    <n v="2374.8000000000002"/>
    <n v="3683.08"/>
    <n v="3858.46"/>
    <n v="3858.46"/>
    <n v="3683.08"/>
    <n v="4033.85"/>
    <n v="16985.400000000001"/>
    <n v="16985.400000000001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504"/>
    <n v="10783.44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810.94"/>
    <n v="810.94"/>
    <n v="774.08"/>
    <n v="810.94"/>
    <n v="847.8"/>
    <n v="774.08"/>
    <n v="810.94"/>
    <n v="810.94"/>
    <n v="774.08"/>
    <n v="847.8"/>
    <n v="2710.9"/>
    <n v="2710.9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3"/>
    <x v="8"/>
    <x v="1"/>
    <n v="2"/>
    <n v="2"/>
    <n v="54"/>
    <x v="15"/>
    <n v="26"/>
    <n v="59"/>
    <x v="2"/>
    <n v="6"/>
    <s v="X00000 - Capital Expenses"/>
    <n v="137"/>
    <x v="43"/>
    <n v="8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9"/>
    <x v="12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6"/>
    <x v="1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6"/>
    <x v="12"/>
    <x v="6"/>
    <n v="2"/>
    <n v="2"/>
    <n v="49"/>
    <x v="13"/>
    <n v="26"/>
    <n v="49"/>
    <x v="10"/>
    <n v="2"/>
    <s v="2. EXP - Operating Expense"/>
    <n v="112"/>
    <x v="86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5"/>
    <x v="10"/>
    <x v="1"/>
    <n v="2"/>
    <n v="2"/>
    <n v="34"/>
    <x v="7"/>
    <n v="26"/>
    <n v="47"/>
    <x v="5"/>
    <n v="3"/>
    <s v="4. USAC_DEBIT - USAC Administration (Debit to SM)"/>
    <n v="122"/>
    <x v="31"/>
    <n v="1113"/>
    <n v="58037.530200000001"/>
    <n v="2462.3000000000002"/>
    <n v="2810.13"/>
    <n v="2814.45"/>
    <n v="3870.99"/>
    <n v="4340.8500000000004"/>
    <n v="2257.9899999999998"/>
    <n v="2878.62"/>
    <n v="3720.36"/>
    <n v="3400.01"/>
    <n v="4016.84"/>
    <n v="2476.88"/>
    <n v="3316.24"/>
    <n v="3580.9146000000001"/>
    <n v="4727.6214"/>
    <n v="5139.1657999999998"/>
    <n v="4906.5272000000004"/>
    <n v="5476.2169999999996"/>
    <n v="6547.82"/>
    <n v="4657.4023999999999"/>
    <n v="4337.1427000000003"/>
    <n v="4400.0344999999998"/>
    <n v="4516.0484999999999"/>
    <n v="4466.8951999999999"/>
    <n v="5281.7408999999998"/>
    <n v="38365.660000000003"/>
    <n v="58037.530200000001"/>
    <s v="All Budget Divisions"/>
    <s v="BD-20 - Schools &amp; Libraries"/>
    <x v="3"/>
    <s v="USF"/>
    <s v="Allocations"/>
    <s v="Allocations"/>
    <n v="19671.870200000001"/>
    <s v="20-200-20.90210"/>
    <s v="200-Schools &amp; Libraries"/>
    <s v="200"/>
    <x v="31"/>
    <x v="0"/>
  </r>
  <r>
    <x v="0"/>
    <x v="17"/>
    <x v="10"/>
    <n v="2"/>
    <n v="2"/>
    <n v="37"/>
    <x v="5"/>
    <n v="26"/>
    <n v="50"/>
    <x v="0"/>
    <n v="3"/>
    <s v="4. USAC_DEBIT - USAC Administration (Debit to SM)"/>
    <n v="124"/>
    <x v="63"/>
    <n v="1346"/>
    <n v="61878.57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192.34"/>
    <n v="5313.56"/>
    <n v="5155.33"/>
    <n v="5331.32"/>
    <n v="5081.63"/>
    <n v="5398.36"/>
    <n v="4755.17"/>
    <n v="4867.45"/>
    <n v="4624.12"/>
    <n v="4707.97"/>
    <n v="11451.32"/>
    <n v="11451.32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5"/>
    <x v="16"/>
    <x v="9"/>
    <n v="2"/>
    <n v="2"/>
    <n v="36"/>
    <x v="14"/>
    <n v="26"/>
    <n v="49"/>
    <x v="10"/>
    <n v="3"/>
    <s v="4. USAC_DEBIT - USAC Administration (Debit to SM)"/>
    <n v="129"/>
    <x v="67"/>
    <n v="1121"/>
    <n v="877455.91"/>
    <n v="72776.81"/>
    <n v="72520.740000000005"/>
    <n v="92545.44"/>
    <n v="122599.27"/>
    <n v="93253.34"/>
    <n v="90228.91"/>
    <n v="83672.479999999996"/>
    <n v="81962.429999999993"/>
    <n v="87558.38"/>
    <n v="80338.11"/>
    <n v="80338.13"/>
    <n v="81501.45"/>
    <n v="72776.81"/>
    <n v="72520.740000000005"/>
    <n v="92545.44"/>
    <n v="122599.27"/>
    <n v="93253.34"/>
    <n v="90228.91"/>
    <n v="83672.479999999996"/>
    <n v="81962.429999999993"/>
    <n v="87558.38"/>
    <n v="80338.11"/>
    <n v="0"/>
    <n v="0"/>
    <n v="1039295.49"/>
    <n v="877455.91"/>
    <s v="All Budget Divisions"/>
    <s v="BD-40 - Lifeline"/>
    <x v="5"/>
    <s v="USF"/>
    <s v="Allocations"/>
    <s v="Allocations"/>
    <n v="-161839.57999999999"/>
    <s v="40-400-40.90310"/>
    <s v="400-Lifeline"/>
    <s v="400"/>
    <x v="67"/>
    <x v="0"/>
  </r>
  <r>
    <x v="0"/>
    <x v="3"/>
    <x v="3"/>
    <n v="2"/>
    <n v="2"/>
    <n v="38"/>
    <x v="18"/>
    <n v="26"/>
    <n v="51"/>
    <x v="8"/>
    <n v="4"/>
    <s v="3. USAC_CREDIT - USAC Administrative (Credit)"/>
    <n v="132"/>
    <x v="100"/>
    <n v="1356"/>
    <n v="-124493176.12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0"/>
    <n v="-10283528.18"/>
    <n v="-10942650.59"/>
    <n v="-10753990.119999999"/>
    <n v="-10774238.289999999"/>
    <n v="-11369523.550000001"/>
    <n v="-11718917.359999999"/>
    <n v="-11532600.779999999"/>
    <n v="-13366626.41"/>
    <n v="-45045433.460000001"/>
    <n v="-33751100.840000004"/>
    <s v="All Budget Divisions"/>
    <s v="CD-60 - Chief Executive Office"/>
    <x v="1"/>
    <s v="USF"/>
    <s v="Allocations"/>
    <s v="Allocations"/>
    <n v="11294332.619999999"/>
    <s v="60-600-60.96000"/>
    <s v="600-Chief Executive Office"/>
    <s v="600"/>
    <x v="100"/>
    <x v="0"/>
  </r>
  <r>
    <x v="0"/>
    <x v="2"/>
    <x v="2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4"/>
    <x v="8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8"/>
    <x v="11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20"/>
    <n v="13734.35"/>
    <n v="0"/>
    <n v="0"/>
    <n v="0"/>
    <n v="0"/>
    <n v="0"/>
    <n v="0"/>
    <n v="0"/>
    <n v="0"/>
    <n v="0"/>
    <n v="0"/>
    <n v="0"/>
    <n v="21257.49"/>
    <n v="0"/>
    <n v="0"/>
    <n v="0"/>
    <n v="0"/>
    <n v="0"/>
    <n v="0"/>
    <n v="0"/>
    <n v="0"/>
    <n v="0"/>
    <n v="0"/>
    <n v="0"/>
    <n v="13734.35"/>
    <n v="21257.49"/>
    <n v="13734.35"/>
    <s v="All Budget Divisions"/>
    <s v="CD-90 - Information Technology"/>
    <x v="1"/>
    <s v="USF"/>
    <s v="Employee Expenses"/>
    <s v="Compensation and Benefits"/>
    <n v="-7523.14"/>
    <s v="90-909-90.68100"/>
    <s v="909-Project Management Office"/>
    <s v="909"/>
    <x v="46"/>
    <x v="3"/>
  </r>
  <r>
    <x v="0"/>
    <x v="17"/>
    <x v="10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5"/>
    <x v="4"/>
    <n v="2"/>
    <n v="2"/>
    <n v="39"/>
    <x v="1"/>
    <n v="26"/>
    <n v="52"/>
    <x v="1"/>
    <n v="2"/>
    <s v="2. EXP - Operating Expense"/>
    <n v="100"/>
    <x v="18"/>
    <n v="1367"/>
    <n v="2455048.71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14079.87"/>
    <n v="210248.03"/>
    <n v="191965.59"/>
    <n v="201106.81"/>
    <n v="201106.81"/>
    <n v="191965.59"/>
    <n v="210248.03"/>
    <n v="1248407.8500000001"/>
    <n v="1248407.8500000001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5"/>
    <x v="15"/>
    <x v="5"/>
    <n v="2"/>
    <n v="2"/>
    <n v="46"/>
    <x v="3"/>
    <n v="26"/>
    <n v="59"/>
    <x v="2"/>
    <n v="2"/>
    <s v="2. EXP - Operating Expense"/>
    <n v="105"/>
    <x v="1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0"/>
    <x v="0"/>
    <n v="2"/>
    <n v="2"/>
    <n v="43"/>
    <x v="21"/>
    <n v="26"/>
    <n v="56"/>
    <x v="12"/>
    <n v="2"/>
    <s v="2. EXP - Operating Expense"/>
    <n v="105"/>
    <x v="11"/>
    <n v="1410"/>
    <n v="49393.41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0"/>
    <n v="0"/>
    <n v="241.15"/>
    <n v="19498.169999999998"/>
    <n v="29154.09"/>
    <n v="500"/>
    <n v="50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4"/>
    <x v="9"/>
    <x v="1"/>
    <n v="2"/>
    <n v="2"/>
    <n v="49"/>
    <x v="13"/>
    <n v="26"/>
    <n v="59"/>
    <x v="2"/>
    <n v="2"/>
    <s v="2. EXP - Operating Expense"/>
    <n v="107"/>
    <x v="12"/>
    <n v="1019"/>
    <n v="0"/>
    <n v="78391.39"/>
    <n v="72299.77"/>
    <n v="66336.17"/>
    <n v="75083.679999999993"/>
    <n v="72530.710000000006"/>
    <n v="43862.2"/>
    <n v="31179.94"/>
    <n v="25519.85"/>
    <n v="17253.490000000002"/>
    <n v="8306.24"/>
    <n v="7181.28"/>
    <n v="3038.49"/>
    <n v="0"/>
    <n v="0"/>
    <n v="0"/>
    <n v="0"/>
    <n v="0"/>
    <n v="0"/>
    <n v="0"/>
    <n v="0"/>
    <n v="0"/>
    <n v="0"/>
    <n v="0"/>
    <n v="0"/>
    <n v="500983.21"/>
    <n v="0"/>
    <s v="All Budget Divisions"/>
    <s v="CD-42 - ACP (FCC Appropriated Program; formerly EBB)"/>
    <x v="0"/>
    <s v="FCC"/>
    <s v="Employee Expenses"/>
    <s v="Compensation and Benefits"/>
    <n v="-500983.21"/>
    <s v="90-403-42.68008"/>
    <s v="403-ACP (FCC Appropriated Program; formerly EBB)"/>
    <s v="403"/>
    <x v="12"/>
    <x v="0"/>
  </r>
  <r>
    <x v="0"/>
    <x v="11"/>
    <x v="6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4"/>
    <x v="9"/>
    <x v="1"/>
    <n v="2"/>
    <n v="2"/>
    <n v="43"/>
    <x v="21"/>
    <n v="26"/>
    <n v="56"/>
    <x v="12"/>
    <n v="2"/>
    <s v="2. EXP - Operating Expense"/>
    <n v="93"/>
    <x v="34"/>
    <n v="9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0"/>
    <x v="0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2"/>
    <x v="4"/>
    <x v="1"/>
    <n v="2"/>
    <n v="2"/>
    <n v="40"/>
    <x v="4"/>
    <n v="26"/>
    <n v="53"/>
    <x v="3"/>
    <n v="2"/>
    <s v="2. EXP - Operating Expense"/>
    <n v="97"/>
    <x v="16"/>
    <n v="277"/>
    <n v="18563.48"/>
    <n v="0"/>
    <n v="0"/>
    <n v="0"/>
    <n v="0"/>
    <n v="0"/>
    <n v="0"/>
    <n v="0"/>
    <n v="0"/>
    <n v="0"/>
    <n v="0"/>
    <n v="0"/>
    <n v="0"/>
    <n v="0"/>
    <n v="1614.1"/>
    <n v="32.6"/>
    <n v="0"/>
    <n v="15"/>
    <n v="3631.31"/>
    <n v="469.2"/>
    <n v="2772.15"/>
    <n v="1173.24"/>
    <n v="6101.7"/>
    <n v="2503.83"/>
    <n v="250.35"/>
    <n v="0"/>
    <n v="18563.48"/>
    <s v="All Budget Divisions"/>
    <s v="CD-62 - Shared Services"/>
    <x v="1"/>
    <s v="USF"/>
    <s v="Employee Expenses"/>
    <s v="Travel"/>
    <n v="18563.48"/>
    <s v="62-620-62.66800"/>
    <s v="620-Shared Services"/>
    <s v="620"/>
    <x v="16"/>
    <x v="7"/>
  </r>
  <r>
    <x v="0"/>
    <x v="18"/>
    <x v="11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5"/>
    <x v="4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4"/>
    <x v="9"/>
    <x v="1"/>
    <n v="2"/>
    <n v="2"/>
    <n v="46"/>
    <x v="3"/>
    <n v="26"/>
    <n v="59"/>
    <x v="2"/>
    <n v="2"/>
    <s v="2. EXP - Operating Expense"/>
    <n v="100"/>
    <x v="18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3"/>
    <x v="3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6"/>
    <x v="1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14"/>
    <x v="8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2"/>
    <x v="4"/>
    <x v="1"/>
    <n v="2"/>
    <n v="2"/>
    <n v="42"/>
    <x v="11"/>
    <n v="26"/>
    <n v="55"/>
    <x v="6"/>
    <n v="2"/>
    <s v="2. EXP - Operating Expense"/>
    <n v="57"/>
    <x v="22"/>
    <n v="309"/>
    <n v="-8635000"/>
    <n v="860"/>
    <n v="1786.67"/>
    <n v="10696.67"/>
    <n v="9056.67"/>
    <n v="2166.67"/>
    <n v="13166.67"/>
    <n v="9466.65"/>
    <n v="4396.67"/>
    <n v="3144.99"/>
    <n v="2083.33"/>
    <n v="5453.33"/>
    <n v="5025.33"/>
    <n v="-725000"/>
    <n v="-725000"/>
    <n v="-720000"/>
    <n v="-725000"/>
    <n v="-705000"/>
    <n v="-715000"/>
    <n v="-710000"/>
    <n v="-725000"/>
    <n v="-725000"/>
    <n v="-720000"/>
    <n v="-715000"/>
    <n v="-725000"/>
    <n v="67303.649999999994"/>
    <n v="-8635000"/>
    <s v="All Budget Divisions"/>
    <s v="CD-70 - Finance"/>
    <x v="1"/>
    <s v="USF"/>
    <s v="Professional Services"/>
    <s v="Other Professional Services"/>
    <n v="-8702303.6500000004"/>
    <s v="70-700-70.64800"/>
    <s v="700-Finance"/>
    <s v="700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3"/>
    <x v="7"/>
    <n v="2"/>
    <n v="2"/>
    <n v="42"/>
    <x v="11"/>
    <n v="26"/>
    <n v="55"/>
    <x v="6"/>
    <n v="2"/>
    <s v="2. EXP - Operating Expense"/>
    <n v="90"/>
    <x v="75"/>
    <n v="1398"/>
    <n v="249999.983331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3332999999"/>
    <n v="20833.333332999999"/>
    <n v="20833.333332999999"/>
    <n v="20833.333332999999"/>
    <n v="20833.333332999999"/>
    <n v="20833.333332999999"/>
    <n v="20833.333332999999"/>
    <n v="104166.65"/>
    <n v="104166.65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0"/>
    <x v="7"/>
    <x v="5"/>
    <n v="2"/>
    <n v="2"/>
    <n v="53"/>
    <x v="16"/>
    <n v="26"/>
    <n v="59"/>
    <x v="2"/>
    <n v="2"/>
    <s v="2. EXP - Operating Expense"/>
    <n v="29"/>
    <x v="4"/>
    <n v="1491"/>
    <n v="134445.15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7466.75"/>
    <n v="18263.689999999999"/>
    <n v="16669.8"/>
    <n v="0"/>
    <n v="0"/>
    <n v="0"/>
    <n v="0"/>
    <n v="151999.9"/>
    <n v="134445.15"/>
    <s v="All Budget Divisions"/>
    <s v="DA-40 - Lifeline (DA)"/>
    <x v="5"/>
    <s v="USF"/>
    <s v="Employee Expenses"/>
    <s v="Compensation and Benefits"/>
    <n v="-17554.75"/>
    <s v="90-917-40.62306"/>
    <s v="917-IT Lifeline Support"/>
    <s v="917"/>
    <x v="4"/>
    <x v="3"/>
  </r>
  <r>
    <x v="0"/>
    <x v="18"/>
    <x v="11"/>
    <n v="2"/>
    <n v="2"/>
    <n v="54"/>
    <x v="15"/>
    <n v="26"/>
    <n v="59"/>
    <x v="2"/>
    <n v="2"/>
    <s v="2. EXP - Operating Expense"/>
    <n v="29"/>
    <x v="4"/>
    <n v="1507"/>
    <n v="116643.04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948.99"/>
    <n v="9843.8799999999992"/>
    <n v="9843.8799999999992"/>
    <n v="9396.43"/>
    <n v="9843.8799999999992"/>
    <n v="10291.33"/>
    <n v="9396.43"/>
    <n v="9843.8799999999992"/>
    <n v="9843.8799999999992"/>
    <n v="9396.43"/>
    <n v="10291.33"/>
    <n v="9702.7000000000007"/>
    <n v="9702.7000000000007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0"/>
    <x v="7"/>
    <x v="5"/>
    <n v="2"/>
    <n v="2"/>
    <n v="47"/>
    <x v="2"/>
    <n v="26"/>
    <n v="60"/>
    <x v="9"/>
    <n v="2"/>
    <s v="2. EXP - Operating Expense"/>
    <n v="29"/>
    <x v="4"/>
    <n v="1511"/>
    <n v="131629.99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6442.97"/>
    <n v="16527.98"/>
    <n v="14728.37"/>
    <n v="0"/>
    <n v="0"/>
    <n v="0"/>
    <n v="0"/>
    <n v="149248.87"/>
    <n v="131629.99"/>
    <s v="All Budget Divisions"/>
    <s v="CD-93 - Human Resources"/>
    <x v="1"/>
    <s v="USF"/>
    <s v="Employee Expenses"/>
    <s v="Compensation and Benefits"/>
    <n v="-17618.88"/>
    <s v="93-930-93.62306"/>
    <s v="930-Human Resources"/>
    <s v="930"/>
    <x v="4"/>
    <x v="3"/>
  </r>
  <r>
    <x v="0"/>
    <x v="3"/>
    <x v="3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0"/>
    <n v="0"/>
    <n v="2000"/>
    <n v="0"/>
    <n v="0"/>
    <n v="2000"/>
    <n v="0"/>
    <n v="0"/>
    <n v="27587.25"/>
    <n v="10874.74"/>
    <n v="6855.75"/>
    <s v="All Budget Divisions"/>
    <s v="CD-93 - Human Resources"/>
    <x v="1"/>
    <s v="USF"/>
    <s v="Employee Expenses"/>
    <s v="Employee Events"/>
    <n v="-4018.99"/>
    <s v="93-930-93.62500"/>
    <s v="930-Human Resources"/>
    <s v="930"/>
    <x v="94"/>
    <x v="4"/>
  </r>
  <r>
    <x v="0"/>
    <x v="6"/>
    <x v="1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16"/>
    <x v="9"/>
    <n v="2"/>
    <n v="2"/>
    <n v="46"/>
    <x v="3"/>
    <n v="26"/>
    <n v="59"/>
    <x v="2"/>
    <n v="2"/>
    <s v="2. EXP - Operating Expense"/>
    <n v="39"/>
    <x v="2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5"/>
    <x v="16"/>
    <x v="9"/>
    <n v="1"/>
    <n v="1"/>
    <n v="49"/>
    <x v="13"/>
    <n v="26"/>
    <n v="49"/>
    <x v="10"/>
    <n v="1"/>
    <s v="1. T4000 - Revenue"/>
    <n v="5"/>
    <x v="40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5"/>
    <x v="10"/>
    <x v="1"/>
    <n v="2"/>
    <n v="2"/>
    <n v="42"/>
    <x v="11"/>
    <n v="26"/>
    <n v="55"/>
    <x v="6"/>
    <n v="2"/>
    <s v="2. EXP - Operating Expense"/>
    <n v="16"/>
    <x v="1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5"/>
    <x v="10"/>
    <x v="1"/>
    <n v="2"/>
    <n v="2"/>
    <n v="46"/>
    <x v="3"/>
    <n v="26"/>
    <n v="59"/>
    <x v="2"/>
    <n v="2"/>
    <s v="2. EXP - Operating Expense"/>
    <n v="16"/>
    <x v="1"/>
    <n v="1297"/>
    <n v="457051.89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14932.8"/>
    <n v="0"/>
    <n v="27294.97"/>
    <n v="19435.97"/>
    <n v="20901.97"/>
    <n v="19293.97"/>
    <n v="39319.97"/>
    <n v="16113.97"/>
    <n v="16873.97"/>
    <n v="44454.97"/>
    <n v="46669.97"/>
    <n v="80606.97"/>
    <n v="62812.98"/>
    <n v="63272.21"/>
    <n v="226978.56"/>
    <n v="457051.89"/>
    <s v="All Budget Divisions"/>
    <s v="CD-90 - Information Technology"/>
    <x v="1"/>
    <s v="USF"/>
    <s v="Professional Services"/>
    <s v="Contract Labor"/>
    <n v="230073.33"/>
    <s v="90-913-90.61400"/>
    <s v="913-Architecture and Standards"/>
    <s v="913"/>
    <x v="1"/>
    <x v="1"/>
  </r>
  <r>
    <x v="0"/>
    <x v="11"/>
    <x v="6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9"/>
    <x v="12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0"/>
    <x v="0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5"/>
    <x v="20"/>
    <x v="13"/>
    <n v="1"/>
    <n v="1"/>
    <n v="42"/>
    <x v="11"/>
    <n v="26"/>
    <n v="55"/>
    <x v="6"/>
    <n v="1"/>
    <s v="1. T4000 - Revenue"/>
    <n v="145"/>
    <x v="11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3"/>
    <x v="7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9"/>
    <x v="12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0"/>
    <x v="0"/>
    <x v="0"/>
    <n v="2"/>
    <n v="2"/>
    <n v="34"/>
    <x v="7"/>
    <n v="26"/>
    <n v="47"/>
    <x v="5"/>
    <n v="2"/>
    <s v="2. EXP - Operating Expense"/>
    <n v="105"/>
    <x v="11"/>
    <n v="1335"/>
    <n v="180860.38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500"/>
    <n v="500"/>
    <n v="0"/>
    <n v="3100"/>
    <n v="825"/>
    <n v="68421.649999999994"/>
    <n v="102313.73"/>
    <n v="9300"/>
    <n v="93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6"/>
    <x v="1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87"/>
    <n v="-76217.721099999995"/>
    <n v="0"/>
    <n v="0"/>
    <n v="0"/>
    <n v="0"/>
    <n v="0"/>
    <n v="0"/>
    <n v="0"/>
    <n v="0"/>
    <n v="0"/>
    <n v="0"/>
    <n v="0"/>
    <n v="0"/>
    <n v="-6716.5042000000003"/>
    <n v="-5840.4384"/>
    <n v="-6132.4602999999997"/>
    <n v="-6424.4822000000004"/>
    <n v="-6424.4822000000004"/>
    <n v="-6132.4602999999997"/>
    <n v="-6716.5042000000003"/>
    <n v="-6132.4602999999997"/>
    <n v="-6424.4822000000004"/>
    <n v="-6716.5042000000003"/>
    <n v="-5840.4384"/>
    <n v="-6716.5042000000003"/>
    <n v="0"/>
    <n v="-76217.721099999995"/>
    <s v="All Budget Divisions"/>
    <s v="CD-90 - Information Technology"/>
    <x v="1"/>
    <s v="USF"/>
    <s v="Employee Expenses"/>
    <s v="Compensation and Benefits"/>
    <n v="-76217.721099999995"/>
    <s v="90-910-90.68009"/>
    <s v="910-Enterprise Technology Development"/>
    <s v="910"/>
    <x v="30"/>
    <x v="0"/>
  </r>
  <r>
    <x v="6"/>
    <x v="12"/>
    <x v="6"/>
    <n v="2"/>
    <n v="2"/>
    <n v="53"/>
    <x v="16"/>
    <n v="26"/>
    <n v="59"/>
    <x v="2"/>
    <n v="2"/>
    <s v="2. EXP - Operating Expense"/>
    <n v="110"/>
    <x v="46"/>
    <n v="1635"/>
    <n v="-88619.8403399999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8619.840339999995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0"/>
    <x v="0"/>
    <n v="2"/>
    <n v="2"/>
    <n v="36"/>
    <x v="14"/>
    <n v="26"/>
    <n v="49"/>
    <x v="10"/>
    <n v="5"/>
    <s v="USAC_ADMIN CAP - Capital Allocations"/>
    <n v="135"/>
    <x v="60"/>
    <n v="1341"/>
    <n v="1547072.04001000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547072.0400100001"/>
    <n v="1547072.0400100001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1"/>
    <x v="6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3"/>
    <x v="8"/>
    <x v="1"/>
    <n v="2"/>
    <n v="2"/>
    <n v="43"/>
    <x v="21"/>
    <n v="26"/>
    <n v="56"/>
    <x v="12"/>
    <n v="2"/>
    <s v="2. EXP - Operating Expense"/>
    <n v="97"/>
    <x v="16"/>
    <n v="769"/>
    <n v="9999.9999960000005"/>
    <n v="0"/>
    <n v="0"/>
    <n v="0"/>
    <n v="0"/>
    <n v="0"/>
    <n v="0"/>
    <n v="0"/>
    <n v="0"/>
    <n v="0"/>
    <n v="0"/>
    <n v="0"/>
    <n v="0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0"/>
    <n v="9999.9999960000005"/>
    <s v="All Budget Divisions"/>
    <s v="CD-73 - Procurement"/>
    <x v="1"/>
    <s v="USF"/>
    <s v="Employee Expenses"/>
    <s v="Travel"/>
    <n v="9999.9999960000005"/>
    <s v="73-730-73.66800"/>
    <s v="730-Procurement"/>
    <s v="730"/>
    <x v="16"/>
    <x v="7"/>
  </r>
  <r>
    <x v="4"/>
    <x v="9"/>
    <x v="1"/>
    <n v="2"/>
    <n v="2"/>
    <n v="40"/>
    <x v="4"/>
    <n v="26"/>
    <n v="53"/>
    <x v="3"/>
    <n v="2"/>
    <s v="2. EXP - Operating Expense"/>
    <n v="97"/>
    <x v="16"/>
    <n v="940"/>
    <n v="20000"/>
    <n v="10"/>
    <n v="1154.67"/>
    <n v="1244.9100000000001"/>
    <n v="1549.95"/>
    <n v="603.70000000000005"/>
    <n v="887.4"/>
    <n v="2164.1999999999998"/>
    <n v="2421"/>
    <n v="395.27"/>
    <n v="6129.11"/>
    <n v="1770.95"/>
    <n v="545.20000000000005"/>
    <n v="386"/>
    <n v="1058"/>
    <n v="2358"/>
    <n v="808"/>
    <n v="1692"/>
    <n v="2763"/>
    <n v="758"/>
    <n v="2277"/>
    <n v="1148"/>
    <n v="3164"/>
    <n v="2547"/>
    <n v="1041"/>
    <n v="18876.36"/>
    <n v="20000"/>
    <s v="All Budget Divisions"/>
    <s v="CD-62 - Shared Services"/>
    <x v="1"/>
    <s v="USF"/>
    <s v="Employee Expenses"/>
    <s v="Travel"/>
    <n v="1123.6400000000001"/>
    <s v="62-620-62.66800"/>
    <s v="620-Shared Services"/>
    <s v="620"/>
    <x v="16"/>
    <x v="7"/>
  </r>
  <r>
    <x v="0"/>
    <x v="11"/>
    <x v="6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1"/>
    <x v="1"/>
    <x v="1"/>
    <n v="2"/>
    <n v="2"/>
    <n v="35"/>
    <x v="12"/>
    <n v="26"/>
    <n v="48"/>
    <x v="7"/>
    <n v="2"/>
    <s v="2. EXP - Operating Expense"/>
    <n v="104"/>
    <x v="54"/>
    <n v="455"/>
    <n v="0"/>
    <n v="0"/>
    <n v="0"/>
    <n v="0"/>
    <n v="0"/>
    <n v="0"/>
    <n v="0"/>
    <n v="0"/>
    <n v="0"/>
    <n v="0"/>
    <n v="0"/>
    <n v="0"/>
    <n v="31927.81"/>
    <n v="0"/>
    <n v="0"/>
    <n v="0"/>
    <n v="0"/>
    <n v="0"/>
    <n v="0"/>
    <n v="0"/>
    <n v="0"/>
    <n v="0"/>
    <n v="0"/>
    <n v="0"/>
    <n v="0"/>
    <n v="31927.81"/>
    <n v="0"/>
    <s v="All Budget Divisions"/>
    <s v="BD-30 - High Cost"/>
    <x v="4"/>
    <s v="USF"/>
    <s v="Employee Expenses"/>
    <s v="Compensation and Benefits"/>
    <n v="-31927.81"/>
    <s v="30-300-30.68004"/>
    <s v="300-High Cost"/>
    <s v="300"/>
    <x v="54"/>
    <x v="0"/>
  </r>
  <r>
    <x v="6"/>
    <x v="12"/>
    <x v="6"/>
    <n v="2"/>
    <n v="2"/>
    <n v="36"/>
    <x v="14"/>
    <n v="26"/>
    <n v="49"/>
    <x v="10"/>
    <n v="2"/>
    <s v="2. EXP - Operating Expense"/>
    <n v="104"/>
    <x v="54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6"/>
    <x v="12"/>
    <x v="6"/>
    <n v="2"/>
    <n v="2"/>
    <n v="52"/>
    <x v="10"/>
    <n v="26"/>
    <n v="53"/>
    <x v="3"/>
    <n v="2"/>
    <s v="2. EXP - Operating Expense"/>
    <n v="71"/>
    <x v="55"/>
    <n v="1557"/>
    <n v="152776.44"/>
    <n v="0"/>
    <n v="0"/>
    <n v="0"/>
    <n v="0"/>
    <n v="0"/>
    <n v="0"/>
    <n v="0"/>
    <n v="0"/>
    <n v="0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0"/>
    <n v="0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5"/>
    <x v="16"/>
    <x v="9"/>
    <n v="2"/>
    <n v="2"/>
    <n v="33"/>
    <x v="20"/>
    <n v="26"/>
    <n v="52"/>
    <x v="1"/>
    <n v="2"/>
    <s v="2. EXP - Operating Expense"/>
    <n v="74"/>
    <x v="33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7"/>
    <x v="5"/>
    <n v="2"/>
    <n v="2"/>
    <n v="46"/>
    <x v="3"/>
    <n v="26"/>
    <n v="59"/>
    <x v="2"/>
    <n v="2"/>
    <s v="2. EXP - Operating Expense"/>
    <n v="79"/>
    <x v="101"/>
    <n v="1449"/>
    <n v="60004.55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132.74"/>
    <n v="7132.74"/>
    <n v="10075.370000000001"/>
    <n v="0"/>
    <n v="0"/>
    <n v="0"/>
    <n v="0"/>
    <n v="67137.289999999994"/>
    <n v="60004.55"/>
    <s v="All Budget Divisions"/>
    <s v="CD-90 - Information Technology"/>
    <x v="1"/>
    <s v="USF"/>
    <s v="General and Administrative"/>
    <s v="Hardware and Equipment"/>
    <n v="-7132.74"/>
    <s v="90-900-90.64950"/>
    <s v="900-IT Senior Management"/>
    <s v="900"/>
    <x v="101"/>
    <x v="14"/>
  </r>
  <r>
    <x v="0"/>
    <x v="5"/>
    <x v="4"/>
    <n v="2"/>
    <n v="2"/>
    <n v="34"/>
    <x v="7"/>
    <n v="26"/>
    <n v="47"/>
    <x v="5"/>
    <n v="2"/>
    <s v="2. EXP - Operating Expense"/>
    <n v="83"/>
    <x v="13"/>
    <n v="1335"/>
    <n v="520545.35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7164.77"/>
    <n v="44292.9"/>
    <n v="38019.67"/>
    <n v="37538.83"/>
    <n v="35275.760000000002"/>
    <n v="31824.6"/>
    <n v="42667.77"/>
    <n v="290925.82"/>
    <n v="290925.82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3"/>
    <x v="8"/>
    <x v="1"/>
    <n v="2"/>
    <n v="2"/>
    <n v="42"/>
    <x v="11"/>
    <n v="26"/>
    <n v="52"/>
    <x v="1"/>
    <n v="2"/>
    <s v="2. EXP - Operating Expense"/>
    <n v="93"/>
    <x v="34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0"/>
    <x v="17"/>
    <x v="10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4"/>
    <x v="8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3"/>
    <x v="7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3"/>
    <x v="8"/>
    <x v="1"/>
    <n v="2"/>
    <n v="2"/>
    <n v="39"/>
    <x v="1"/>
    <n v="26"/>
    <n v="52"/>
    <x v="1"/>
    <n v="2"/>
    <s v="2. EXP - Operating Expense"/>
    <n v="39"/>
    <x v="27"/>
    <n v="709"/>
    <n v="1374.999994"/>
    <n v="0"/>
    <n v="0"/>
    <n v="148.1"/>
    <n v="106.1"/>
    <n v="112.82"/>
    <n v="143.02000000000001"/>
    <n v="0"/>
    <n v="169.79"/>
    <n v="0"/>
    <n v="213.87"/>
    <n v="408.72"/>
    <n v="170.6"/>
    <n v="114.39382500000001"/>
    <n v="103.994405"/>
    <n v="119.593585"/>
    <n v="103.994405"/>
    <n v="119.593585"/>
    <n v="120.538951"/>
    <n v="119.120853"/>
    <n v="127.156809"/>
    <n v="109.194164"/>
    <n v="114.39382500000001"/>
    <n v="114.39382500000001"/>
    <n v="108.63176199999999"/>
    <n v="1473.02"/>
    <n v="1374.999994"/>
    <s v="All Budget Divisions"/>
    <s v="CD-61 - Office of the Chief Administrative Officer Division"/>
    <x v="1"/>
    <s v="USF"/>
    <s v="Employee Expenses"/>
    <s v="Team Building"/>
    <n v="-98.020005999999995"/>
    <s v="61-610-61.62505"/>
    <s v="610-Enterprise Strategy"/>
    <s v="610"/>
    <x v="27"/>
    <x v="4"/>
  </r>
  <r>
    <x v="0"/>
    <x v="13"/>
    <x v="7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2"/>
    <x v="4"/>
    <x v="1"/>
    <n v="2"/>
    <n v="2"/>
    <n v="52"/>
    <x v="10"/>
    <n v="26"/>
    <n v="59"/>
    <x v="2"/>
    <n v="2"/>
    <s v="2. EXP - Operating Expense"/>
    <n v="57"/>
    <x v="22"/>
    <n v="429"/>
    <n v="63608.73"/>
    <n v="0"/>
    <n v="0"/>
    <n v="0"/>
    <n v="0"/>
    <n v="0"/>
    <n v="0"/>
    <n v="0"/>
    <n v="0"/>
    <n v="0"/>
    <n v="0"/>
    <n v="24960"/>
    <n v="0"/>
    <n v="5300.7275"/>
    <n v="5300.7275"/>
    <n v="5300.7275"/>
    <n v="5300.7275"/>
    <n v="5300.7275"/>
    <n v="5300.7275"/>
    <n v="5300.7275"/>
    <n v="5300.7275"/>
    <n v="5300.7275"/>
    <n v="5300.7275"/>
    <n v="5300.7275"/>
    <n v="5300.7275"/>
    <n v="24960"/>
    <n v="63608.73"/>
    <s v="All Budget Divisions"/>
    <s v="DA-30 - High Cost (DA)"/>
    <x v="4"/>
    <s v="USF"/>
    <s v="Professional Services"/>
    <s v="Other Professional Services"/>
    <n v="38648.730000000003"/>
    <s v="90-923-30.64800"/>
    <s v="923-Information Security"/>
    <s v="923"/>
    <x v="22"/>
    <x v="9"/>
  </r>
  <r>
    <x v="0"/>
    <x v="3"/>
    <x v="3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5"/>
    <x v="20"/>
    <x v="13"/>
    <n v="2"/>
    <n v="2"/>
    <n v="54"/>
    <x v="15"/>
    <n v="26"/>
    <n v="59"/>
    <x v="2"/>
    <n v="2"/>
    <s v="2. EXP - Operating Expense"/>
    <n v="29"/>
    <x v="4"/>
    <n v="1281"/>
    <n v="15596.0604"/>
    <n v="1379.93"/>
    <n v="1199.22"/>
    <n v="1259.46"/>
    <n v="1316.94"/>
    <n v="1318.32"/>
    <n v="1260.83"/>
    <n v="1379.92"/>
    <n v="1259.46"/>
    <n v="1319.69"/>
    <n v="1375.81"/>
    <n v="1200.5899999999999"/>
    <n v="1618.58"/>
    <n v="1379.93"/>
    <n v="1199.22"/>
    <n v="1259.46"/>
    <n v="1316.94"/>
    <n v="1318.32"/>
    <n v="1260.83"/>
    <n v="1369.7825"/>
    <n v="1250.671"/>
    <n v="1310.2266999999999"/>
    <n v="1369.7825"/>
    <n v="1191.1152"/>
    <n v="1369.7825"/>
    <n v="7734.7"/>
    <n v="7734.7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13"/>
    <x v="7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3"/>
    <x v="3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3"/>
    <x v="3"/>
    <n v="2"/>
    <n v="2"/>
    <n v="52"/>
    <x v="10"/>
    <n v="26"/>
    <n v="59"/>
    <x v="2"/>
    <n v="2"/>
    <s v="2. EXP - Operating Expense"/>
    <n v="29"/>
    <x v="4"/>
    <n v="1488"/>
    <n v="12757.86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0"/>
    <n v="1119.1500000000001"/>
    <n v="1172.44"/>
    <n v="1225.73"/>
    <n v="1119.1500000000001"/>
    <n v="1172.44"/>
    <n v="1172.44"/>
    <n v="1119.1500000000001"/>
    <n v="1225.73"/>
    <n v="4607.57"/>
    <n v="3431.63"/>
    <s v="All Budget Divisions"/>
    <s v="DA-30 - High Cost (DA)"/>
    <x v="4"/>
    <s v="USF"/>
    <s v="Employee Expenses"/>
    <s v="Compensation and Benefits"/>
    <n v="-1175.94"/>
    <s v="90-916-30.62306"/>
    <s v="916-IT HC Support"/>
    <s v="916"/>
    <x v="4"/>
    <x v="3"/>
  </r>
  <r>
    <x v="1"/>
    <x v="1"/>
    <x v="1"/>
    <n v="2"/>
    <n v="2"/>
    <n v="49"/>
    <x v="13"/>
    <n v="26"/>
    <n v="55"/>
    <x v="6"/>
    <n v="2"/>
    <s v="2. EXP - Operating Expense"/>
    <n v="31"/>
    <x v="24"/>
    <n v="524"/>
    <n v="0"/>
    <n v="259.77999999999997"/>
    <n v="152.37"/>
    <n v="347.24"/>
    <n v="107.09"/>
    <n v="163.35"/>
    <n v="281.68"/>
    <n v="86.38"/>
    <n v="0"/>
    <n v="134.13"/>
    <n v="0"/>
    <n v="296.58999999999997"/>
    <n v="143.58000000000001"/>
    <n v="0"/>
    <n v="0"/>
    <n v="0"/>
    <n v="0"/>
    <n v="0"/>
    <n v="0"/>
    <n v="0"/>
    <n v="0"/>
    <n v="0"/>
    <n v="0"/>
    <n v="0"/>
    <n v="0"/>
    <n v="1972.19"/>
    <n v="0"/>
    <s v="All Budget Divisions"/>
    <s v="CD-42 - ACP (FCC Appropriated Program; formerly EBB)"/>
    <x v="0"/>
    <s v="FCC"/>
    <s v="Employee Expenses"/>
    <s v="Compensation and Benefits"/>
    <n v="-1972.19"/>
    <s v="70-403-42.62308"/>
    <s v="403-ACP (FCC Appropriated Program; formerly EBB)"/>
    <s v="403"/>
    <x v="24"/>
    <x v="0"/>
  </r>
  <r>
    <x v="0"/>
    <x v="3"/>
    <x v="3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3"/>
    <x v="8"/>
    <x v="1"/>
    <n v="2"/>
    <n v="2"/>
    <n v="39"/>
    <x v="1"/>
    <n v="26"/>
    <n v="52"/>
    <x v="1"/>
    <n v="2"/>
    <s v="2. EXP - Operating Expense"/>
    <n v="24"/>
    <x v="3"/>
    <n v="707"/>
    <n v="48756.922599999998"/>
    <n v="1576.8"/>
    <n v="2351.8000000000002"/>
    <n v="2008.8"/>
    <n v="2109.75"/>
    <n v="2271.7600000000002"/>
    <n v="2216.7600000000002"/>
    <n v="1696.6"/>
    <n v="2098.8000000000002"/>
    <n v="1877.8"/>
    <n v="1967.8"/>
    <n v="2668.8"/>
    <n v="2411.8000000000002"/>
    <n v="4051.3845999999999"/>
    <n v="3683.0769"/>
    <n v="4235.5384000000004"/>
    <n v="3683.0769"/>
    <n v="4235.5384000000004"/>
    <n v="4279.3846000000003"/>
    <n v="4235.5384000000004"/>
    <n v="4516.1538"/>
    <n v="3867.2307000000001"/>
    <n v="4051.3845999999999"/>
    <n v="4051.3845999999999"/>
    <n v="3867.2307000000001"/>
    <n v="25257.27"/>
    <n v="48756.922599999998"/>
    <s v="All Budget Divisions"/>
    <s v="CD-61 - Office of the Chief Administrative Officer Division"/>
    <x v="1"/>
    <s v="USF"/>
    <s v="Employee Expenses"/>
    <s v="Compensation and Benefits"/>
    <n v="23499.652600000001"/>
    <s v="61-601-61.62301"/>
    <s v="601-Data Strategy"/>
    <s v="601"/>
    <x v="3"/>
    <x v="3"/>
  </r>
  <r>
    <x v="0"/>
    <x v="11"/>
    <x v="6"/>
    <n v="2"/>
    <n v="2"/>
    <n v="39"/>
    <x v="1"/>
    <n v="26"/>
    <n v="52"/>
    <x v="1"/>
    <n v="2"/>
    <s v="2. EXP - Operating Expense"/>
    <n v="24"/>
    <x v="3"/>
    <n v="1369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CD-61 - Office of the Chief Administrative Officer Division"/>
    <x v="1"/>
    <s v="USF"/>
    <s v="Employee Expenses"/>
    <s v="Compensation and Benefits"/>
    <n v="1709.97"/>
    <s v="61-610-61.62301"/>
    <s v="610-Enterprise Strategy"/>
    <s v="610"/>
    <x v="3"/>
    <x v="3"/>
  </r>
  <r>
    <x v="0"/>
    <x v="6"/>
    <x v="1"/>
    <n v="2"/>
    <n v="2"/>
    <n v="39"/>
    <x v="1"/>
    <n v="26"/>
    <n v="52"/>
    <x v="1"/>
    <n v="2"/>
    <s v="2. EXP - Operating Expense"/>
    <n v="24"/>
    <x v="3"/>
    <n v="1403"/>
    <n v="11443.87"/>
    <n v="594"/>
    <n v="575"/>
    <n v="854"/>
    <n v="1169"/>
    <n v="468"/>
    <n v="909"/>
    <n v="909"/>
    <n v="728"/>
    <n v="909"/>
    <n v="0"/>
    <n v="0"/>
    <n v="0"/>
    <n v="964.62"/>
    <n v="876.92"/>
    <n v="964.62"/>
    <n v="964.62"/>
    <n v="920.77"/>
    <n v="964.62"/>
    <n v="1008.46"/>
    <n v="920.77"/>
    <n v="964.62"/>
    <n v="964.62"/>
    <n v="920.77"/>
    <n v="1008.46"/>
    <n v="7115"/>
    <n v="8550.02"/>
    <s v="All Budget Divisions"/>
    <s v="CD-61 - Office of the Chief Administrative Officer Division"/>
    <x v="1"/>
    <s v="USF"/>
    <s v="Employee Expenses"/>
    <s v="Compensation and Benefits"/>
    <n v="1435.02"/>
    <s v="70-735-70.62301"/>
    <s v="735-Facilities"/>
    <s v="735"/>
    <x v="3"/>
    <x v="3"/>
  </r>
  <r>
    <x v="0"/>
    <x v="6"/>
    <x v="1"/>
    <n v="2"/>
    <n v="2"/>
    <n v="52"/>
    <x v="10"/>
    <n v="26"/>
    <n v="59"/>
    <x v="2"/>
    <n v="2"/>
    <s v="2. EXP - Operating Expense"/>
    <n v="24"/>
    <x v="3"/>
    <n v="1469"/>
    <n v="4577.5600000000004"/>
    <n v="440"/>
    <n v="180"/>
    <n v="0"/>
    <n v="0"/>
    <n v="440"/>
    <n v="0"/>
    <n v="440"/>
    <n v="180"/>
    <n v="0"/>
    <n v="0"/>
    <n v="0"/>
    <n v="0"/>
    <n v="385.85"/>
    <n v="350.77"/>
    <n v="385.85"/>
    <n v="385.85"/>
    <n v="368.31"/>
    <n v="385.85"/>
    <n v="403.38"/>
    <n v="368.31"/>
    <n v="385.85"/>
    <n v="385.85"/>
    <n v="368.31"/>
    <n v="403.38"/>
    <n v="1680"/>
    <n v="3420.02"/>
    <s v="All Budget Divisions"/>
    <s v="DA-30 - High Cost (DA)"/>
    <x v="4"/>
    <s v="USF"/>
    <s v="Employee Expenses"/>
    <s v="Compensation and Benefits"/>
    <n v="1740.02"/>
    <s v="90-909-30.62301"/>
    <s v="909-Project Management Office"/>
    <s v="909"/>
    <x v="3"/>
    <x v="3"/>
  </r>
  <r>
    <x v="5"/>
    <x v="16"/>
    <x v="9"/>
    <n v="2"/>
    <n v="2"/>
    <n v="53"/>
    <x v="16"/>
    <n v="26"/>
    <n v="59"/>
    <x v="2"/>
    <n v="2"/>
    <s v="2. EXP - Operating Expense"/>
    <n v="26"/>
    <x v="51"/>
    <n v="1263"/>
    <n v="17586.599999999999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17586.599999999999"/>
    <n v="17586.599999999999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0"/>
    <x v="0"/>
    <n v="2"/>
    <n v="2"/>
    <n v="42"/>
    <x v="11"/>
    <n v="26"/>
    <n v="55"/>
    <x v="6"/>
    <n v="2"/>
    <s v="2. EXP - Operating Expense"/>
    <n v="26"/>
    <x v="51"/>
    <n v="1332"/>
    <n v="213271.94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23714.66"/>
    <n v="23714.66"/>
    <n v="23714.66"/>
    <n v="23634.66"/>
    <n v="0"/>
    <n v="0"/>
    <n v="0"/>
    <n v="213271.94"/>
    <n v="213271.94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5"/>
    <x v="20"/>
    <x v="13"/>
    <n v="1"/>
    <n v="1"/>
    <n v="34"/>
    <x v="7"/>
    <n v="26"/>
    <n v="47"/>
    <x v="5"/>
    <n v="1"/>
    <s v="1. T4000 - Revenue"/>
    <n v="9"/>
    <x v="77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2"/>
    <x v="2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0"/>
    <x v="1"/>
    <n v="2"/>
    <n v="2"/>
    <n v="53"/>
    <x v="16"/>
    <n v="26"/>
    <n v="59"/>
    <x v="2"/>
    <n v="2"/>
    <s v="2. EXP - Operating Expense"/>
    <n v="24"/>
    <x v="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14"/>
    <x v="8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3"/>
    <x v="8"/>
    <x v="1"/>
    <n v="2"/>
    <n v="2"/>
    <n v="45"/>
    <x v="6"/>
    <n v="26"/>
    <n v="58"/>
    <x v="4"/>
    <n v="2"/>
    <s v="2. EXP - Operating Expense"/>
    <n v="27"/>
    <x v="38"/>
    <n v="782"/>
    <n v="41116.769999999997"/>
    <n v="3023.26"/>
    <n v="3221.14"/>
    <n v="2976.39"/>
    <n v="3418.38"/>
    <n v="3070.74"/>
    <n v="2997.2"/>
    <n v="3180.01"/>
    <n v="2942.67"/>
    <n v="3365.19"/>
    <n v="3034.79"/>
    <n v="3487.05"/>
    <n v="3220.95"/>
    <n v="3464.9340000000002"/>
    <n v="3149.94"/>
    <n v="3622.431"/>
    <n v="3149.94"/>
    <n v="3622.431"/>
    <n v="3508.4969999999998"/>
    <n v="3377.808"/>
    <n v="3676.047"/>
    <n v="3307.4369999999999"/>
    <n v="3464.9340000000002"/>
    <n v="3464.9340000000002"/>
    <n v="3307.4369999999999"/>
    <n v="37937.769999999997"/>
    <n v="41116.769999999997"/>
    <s v="All Budget Divisions"/>
    <s v="CD-80 - Audit and Assurance"/>
    <x v="1"/>
    <s v="USF"/>
    <s v="Employee Expenses"/>
    <s v="Compensation and Benefits"/>
    <n v="3179"/>
    <s v="80-800-80.62304"/>
    <s v="800-Audit and Assurance"/>
    <s v="800"/>
    <x v="38"/>
    <x v="3"/>
  </r>
  <r>
    <x v="0"/>
    <x v="18"/>
    <x v="11"/>
    <n v="2"/>
    <n v="2"/>
    <n v="53"/>
    <x v="16"/>
    <n v="26"/>
    <n v="59"/>
    <x v="2"/>
    <n v="6"/>
    <s v="X00000 - Capital Expenses"/>
    <n v="140"/>
    <x v="61"/>
    <n v="1491"/>
    <n v="9817.4500000000007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0"/>
    <n v="0"/>
    <n v="0"/>
    <n v="0"/>
    <n v="0"/>
    <n v="0"/>
    <n v="0"/>
    <n v="0"/>
    <n v="0"/>
    <n v="0"/>
    <n v="0"/>
    <n v="9817.4500000000007"/>
    <n v="9817.4500000000007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2"/>
    <x v="4"/>
    <x v="1"/>
    <n v="2"/>
    <n v="2"/>
    <n v="48"/>
    <x v="8"/>
    <n v="26"/>
    <n v="59"/>
    <x v="2"/>
    <n v="6"/>
    <s v="X00000 - Capital Expenses"/>
    <n v="141"/>
    <x v="92"/>
    <n v="351"/>
    <n v="0"/>
    <n v="0"/>
    <n v="0"/>
    <n v="0"/>
    <n v="1177.77"/>
    <n v="28077.46"/>
    <n v="15753.92"/>
    <n v="16376.4"/>
    <n v="17206.740000000002"/>
    <n v="11650.03"/>
    <n v="9517.93"/>
    <n v="2641.77"/>
    <n v="337.72"/>
    <n v="0"/>
    <n v="0"/>
    <n v="0"/>
    <n v="0"/>
    <n v="0"/>
    <n v="0"/>
    <n v="0"/>
    <n v="0"/>
    <n v="0"/>
    <n v="0"/>
    <n v="0"/>
    <n v="0"/>
    <n v="102739.74"/>
    <n v="0"/>
    <s v="All Budget Divisions"/>
    <s v="CD-22 - ECF (FCC Appropriated Program)"/>
    <x v="0"/>
    <s v="FCC"/>
    <s v="Employee Expenses"/>
    <s v="Compensation and Benefits"/>
    <n v="-102739.74"/>
    <s v="90-202-22.X00008"/>
    <s v="202-ECF (FCC Appropriated Program)"/>
    <s v="202"/>
    <x v="92"/>
    <x v="0"/>
  </r>
  <r>
    <x v="0"/>
    <x v="19"/>
    <x v="12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2"/>
    <x v="2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5"/>
    <x v="20"/>
    <x v="13"/>
    <n v="2"/>
    <n v="2"/>
    <n v="50"/>
    <x v="0"/>
    <n v="26"/>
    <n v="50"/>
    <x v="0"/>
    <n v="2"/>
    <s v="2. EXP - Operating Expense"/>
    <n v="112"/>
    <x v="86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7"/>
    <x v="5"/>
    <n v="2"/>
    <n v="2"/>
    <n v="36"/>
    <x v="14"/>
    <n v="26"/>
    <n v="49"/>
    <x v="10"/>
    <n v="3"/>
    <s v="4. USAC_DEBIT - USAC Administration (Debit to SM)"/>
    <n v="121"/>
    <x v="99"/>
    <n v="1341"/>
    <n v="2845450.82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53496.2"/>
    <n v="363140.31"/>
    <n v="346609.14"/>
    <n v="0"/>
    <n v="0"/>
    <n v="0"/>
    <n v="0"/>
    <n v="3200461.58"/>
    <n v="2845450.82"/>
    <s v="All Budget Divisions"/>
    <s v="BD-40 - Lifeline"/>
    <x v="5"/>
    <s v="USF"/>
    <s v="Allocations"/>
    <s v="Allocations"/>
    <n v="-355010.76"/>
    <s v="40-400-40.90121"/>
    <s v="400-Lifeline"/>
    <s v="400"/>
    <x v="99"/>
    <x v="0"/>
  </r>
  <r>
    <x v="3"/>
    <x v="8"/>
    <x v="1"/>
    <n v="2"/>
    <n v="2"/>
    <n v="35"/>
    <x v="12"/>
    <n v="26"/>
    <n v="48"/>
    <x v="7"/>
    <n v="3"/>
    <s v="4. USAC_DEBIT - USAC Administration (Debit to SM)"/>
    <n v="126"/>
    <x v="53"/>
    <n v="676"/>
    <n v="11737976.0309"/>
    <n v="592187.43000000005"/>
    <n v="958250.43"/>
    <n v="1017676.28"/>
    <n v="564814.97"/>
    <n v="796599.07"/>
    <n v="1068957.02"/>
    <n v="1406265.02"/>
    <n v="1169517.51"/>
    <n v="1218729.81"/>
    <n v="1112429.51"/>
    <n v="752559"/>
    <n v="1013445.54"/>
    <n v="943473.52650000004"/>
    <n v="941247.01850000001"/>
    <n v="1128701.9339999999"/>
    <n v="951536.31909999996"/>
    <n v="950485.83"/>
    <n v="1082530.5626000001"/>
    <n v="906067.08649999998"/>
    <n v="910106.95209999999"/>
    <n v="1076847.5686999999"/>
    <n v="957399.36399999994"/>
    <n v="944107.91359999997"/>
    <n v="945471.95530000003"/>
    <n v="11671431.59"/>
    <n v="11737976.0309"/>
    <s v="All Budget Divisions"/>
    <s v="BD-30 - High Cost"/>
    <x v="4"/>
    <s v="USF"/>
    <s v="Allocations"/>
    <s v="Allocations"/>
    <n v="66544.440900000001"/>
    <s v="30-300-30.90252"/>
    <s v="300-High Cost"/>
    <s v="300"/>
    <x v="53"/>
    <x v="0"/>
  </r>
  <r>
    <x v="0"/>
    <x v="5"/>
    <x v="4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7"/>
    <x v="5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6"/>
    <x v="1"/>
    <n v="2"/>
    <n v="2"/>
    <n v="46"/>
    <x v="3"/>
    <n v="26"/>
    <n v="59"/>
    <x v="2"/>
    <n v="2"/>
    <s v="2. EXP - Operating Expense"/>
    <n v="105"/>
    <x v="11"/>
    <n v="1473"/>
    <n v="62475.01"/>
    <n v="0"/>
    <n v="0"/>
    <n v="0"/>
    <n v="0"/>
    <n v="0"/>
    <n v="0"/>
    <n v="0"/>
    <n v="0"/>
    <n v="500"/>
    <n v="0"/>
    <n v="0"/>
    <n v="0"/>
    <n v="190.38"/>
    <n v="173.08"/>
    <n v="190.38"/>
    <n v="190.38"/>
    <n v="181.73"/>
    <n v="190.38"/>
    <n v="199.04"/>
    <n v="181.73"/>
    <n v="190.38"/>
    <n v="190.38"/>
    <n v="24268.28"/>
    <n v="36328.870000000003"/>
    <n v="500"/>
    <n v="1687.48"/>
    <s v="All Budget Divisions"/>
    <s v="CD-90 - Information Technology"/>
    <x v="1"/>
    <s v="USF"/>
    <s v="Employee Expenses"/>
    <s v="Compensation and Benefits"/>
    <n v="1187.48"/>
    <s v="90-909-90.68005"/>
    <s v="909-Project Management Office"/>
    <s v="909"/>
    <x v="11"/>
    <x v="3"/>
  </r>
  <r>
    <x v="3"/>
    <x v="8"/>
    <x v="1"/>
    <n v="2"/>
    <n v="2"/>
    <n v="48"/>
    <x v="8"/>
    <n v="26"/>
    <n v="52"/>
    <x v="1"/>
    <n v="2"/>
    <s v="2. EXP - Operating Expense"/>
    <n v="107"/>
    <x v="12"/>
    <n v="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0"/>
    <x v="0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6"/>
    <x v="12"/>
    <x v="6"/>
    <n v="2"/>
    <n v="2"/>
    <n v="50"/>
    <x v="0"/>
    <n v="26"/>
    <n v="47"/>
    <x v="5"/>
    <n v="2"/>
    <s v="2. EXP - Operating Expense"/>
    <n v="107"/>
    <x v="12"/>
    <n v="15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3"/>
    <x v="3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13"/>
    <x v="7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3"/>
    <x v="3"/>
    <n v="2"/>
    <n v="2"/>
    <n v="52"/>
    <x v="10"/>
    <n v="26"/>
    <n v="59"/>
    <x v="2"/>
    <n v="2"/>
    <s v="2. EXP - Operating Expense"/>
    <n v="100"/>
    <x v="18"/>
    <n v="1469"/>
    <n v="295311.7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0"/>
    <n v="25927.46"/>
    <n v="27162.1"/>
    <n v="28396.74"/>
    <n v="25927.46"/>
    <n v="27162.1"/>
    <n v="27162.1"/>
    <n v="25927.46"/>
    <n v="28396.74"/>
    <n v="106421.57"/>
    <n v="79249.539999999994"/>
    <s v="All Budget Divisions"/>
    <s v="DA-30 - High Cost (DA)"/>
    <x v="4"/>
    <s v="USF"/>
    <s v="Employee Expenses"/>
    <s v="Compensation and Benefits"/>
    <n v="-27172.03"/>
    <s v="90-909-30.68000"/>
    <s v="909-Project Management Office"/>
    <s v="909"/>
    <x v="18"/>
    <x v="3"/>
  </r>
  <r>
    <x v="6"/>
    <x v="12"/>
    <x v="6"/>
    <n v="2"/>
    <n v="2"/>
    <n v="38"/>
    <x v="18"/>
    <n v="26"/>
    <n v="51"/>
    <x v="8"/>
    <n v="2"/>
    <s v="2. EXP - Operating Expense"/>
    <n v="104"/>
    <x v="54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1"/>
    <x v="1"/>
    <x v="1"/>
    <n v="2"/>
    <n v="2"/>
    <n v="54"/>
    <x v="15"/>
    <n v="26"/>
    <n v="59"/>
    <x v="2"/>
    <n v="2"/>
    <s v="2. EXP - Operating Expense"/>
    <n v="105"/>
    <x v="11"/>
    <n v="601"/>
    <n v="5597.2860000000001"/>
    <n v="0"/>
    <n v="0"/>
    <n v="0"/>
    <n v="0"/>
    <n v="0"/>
    <n v="0"/>
    <n v="0"/>
    <n v="0"/>
    <n v="0"/>
    <n v="0"/>
    <n v="0"/>
    <n v="0"/>
    <n v="12.115399999999999"/>
    <n v="11.538500000000001"/>
    <n v="13.2692"/>
    <n v="12.115399999999999"/>
    <n v="12.692299999999999"/>
    <n v="12.692299999999999"/>
    <n v="12.115399999999999"/>
    <n v="13.2692"/>
    <n v="12.692299999999999"/>
    <n v="12.115399999999999"/>
    <n v="557.42089999999996"/>
    <n v="4915.2497000000003"/>
    <n v="0"/>
    <n v="5597.2860000000001"/>
    <s v="All Budget Divisions"/>
    <s v="DA-50 - Rural Health Care (DA)"/>
    <x v="2"/>
    <s v="USF"/>
    <s v="Employee Expenses"/>
    <s v="Compensation and Benefits"/>
    <n v="5597.2860000000001"/>
    <s v="90-902-50.68005"/>
    <s v="902-Business Relationship Management"/>
    <s v="902"/>
    <x v="11"/>
    <x v="3"/>
  </r>
  <r>
    <x v="5"/>
    <x v="15"/>
    <x v="5"/>
    <n v="2"/>
    <n v="2"/>
    <n v="35"/>
    <x v="12"/>
    <n v="26"/>
    <n v="48"/>
    <x v="7"/>
    <n v="2"/>
    <s v="2. EXP - Operating Expense"/>
    <n v="105"/>
    <x v="11"/>
    <n v="1118"/>
    <n v="112103.82"/>
    <n v="0"/>
    <n v="500"/>
    <n v="0"/>
    <n v="500"/>
    <n v="900"/>
    <n v="250"/>
    <n v="300"/>
    <n v="1100"/>
    <n v="800"/>
    <n v="2350"/>
    <n v="1900"/>
    <n v="103503.82"/>
    <n v="0"/>
    <n v="500"/>
    <n v="0"/>
    <n v="500"/>
    <n v="900"/>
    <n v="250"/>
    <n v="300"/>
    <n v="1100"/>
    <n v="800"/>
    <n v="2350"/>
    <n v="1900"/>
    <n v="103503.82"/>
    <n v="112103.82"/>
    <n v="112103.82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0"/>
    <x v="0"/>
    <n v="2"/>
    <n v="2"/>
    <n v="39"/>
    <x v="1"/>
    <n v="26"/>
    <n v="52"/>
    <x v="1"/>
    <n v="2"/>
    <s v="2. EXP - Operating Expense"/>
    <n v="105"/>
    <x v="11"/>
    <n v="1369"/>
    <n v="5676.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3"/>
    <x v="3"/>
    <n v="2"/>
    <n v="2"/>
    <n v="45"/>
    <x v="6"/>
    <n v="26"/>
    <n v="58"/>
    <x v="4"/>
    <n v="2"/>
    <s v="2. EXP - Operating Expense"/>
    <n v="105"/>
    <x v="11"/>
    <n v="1431"/>
    <n v="57756.44"/>
    <n v="0"/>
    <n v="0"/>
    <n v="0"/>
    <n v="0"/>
    <n v="0"/>
    <n v="0"/>
    <n v="0"/>
    <n v="0"/>
    <n v="0"/>
    <n v="0"/>
    <n v="0"/>
    <n v="0"/>
    <n v="0"/>
    <n v="0"/>
    <n v="0"/>
    <n v="0"/>
    <n v="242.31"/>
    <n v="253.85"/>
    <n v="265.38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5"/>
    <x v="10"/>
    <x v="1"/>
    <n v="2"/>
    <n v="2"/>
    <n v="33"/>
    <x v="20"/>
    <n v="26"/>
    <n v="59"/>
    <x v="2"/>
    <n v="2"/>
    <s v="2. EXP - Operating Expense"/>
    <n v="92"/>
    <x v="83"/>
    <n v="1307"/>
    <n v="0"/>
    <n v="264"/>
    <n v="314.58999999999997"/>
    <n v="292.24"/>
    <n v="296.64999999999998"/>
    <n v="276.5"/>
    <n v="295.83999999999997"/>
    <n v="278.57"/>
    <n v="262.52"/>
    <n v="347.53"/>
    <n v="327.39999999999998"/>
    <n v="328.5"/>
    <n v="303.92"/>
    <n v="0"/>
    <n v="0"/>
    <n v="0"/>
    <n v="0"/>
    <n v="0"/>
    <n v="0"/>
    <n v="0"/>
    <n v="0"/>
    <n v="0"/>
    <n v="0"/>
    <n v="0"/>
    <n v="0"/>
    <n v="3588.26"/>
    <n v="0"/>
    <s v="All Budget Divisions"/>
    <s v="CD-10 - Contributors/499"/>
    <x v="1"/>
    <s v="USF"/>
    <s v="General and Administrative"/>
    <s v="Telecommunications and Other Expenses"/>
    <n v="-3588.26"/>
    <s v="90-922-10.66600"/>
    <s v="922-Technology Operations"/>
    <s v="922"/>
    <x v="83"/>
    <x v="8"/>
  </r>
  <r>
    <x v="0"/>
    <x v="5"/>
    <x v="4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1"/>
    <x v="1"/>
    <x v="1"/>
    <n v="2"/>
    <n v="2"/>
    <n v="46"/>
    <x v="3"/>
    <n v="26"/>
    <n v="59"/>
    <x v="2"/>
    <n v="2"/>
    <s v="2. EXP - Operating Expense"/>
    <n v="95"/>
    <x v="79"/>
    <n v="591"/>
    <n v="4500"/>
    <n v="0"/>
    <n v="699"/>
    <n v="495"/>
    <n v="433.48"/>
    <n v="2398"/>
    <n v="0"/>
    <n v="312.7"/>
    <n v="0"/>
    <n v="0"/>
    <n v="0"/>
    <n v="400"/>
    <n v="0"/>
    <n v="0"/>
    <n v="0"/>
    <n v="0"/>
    <n v="500"/>
    <n v="500"/>
    <n v="500"/>
    <n v="500"/>
    <n v="500"/>
    <n v="500"/>
    <n v="500"/>
    <n v="500"/>
    <n v="500"/>
    <n v="4738.18"/>
    <n v="4500"/>
    <s v="All Budget Divisions"/>
    <s v="CD-90 - Information Technology"/>
    <x v="1"/>
    <s v="USF"/>
    <s v="Employee Expenses"/>
    <s v="Certifications/Licensing"/>
    <n v="-238.18"/>
    <s v="90-900-90.66720"/>
    <s v="900-IT Senior Management"/>
    <s v="900"/>
    <x v="79"/>
    <x v="7"/>
  </r>
  <r>
    <x v="5"/>
    <x v="20"/>
    <x v="13"/>
    <n v="2"/>
    <n v="2"/>
    <n v="52"/>
    <x v="10"/>
    <n v="26"/>
    <n v="58"/>
    <x v="4"/>
    <n v="2"/>
    <s v="2. EXP - Operating Expense"/>
    <n v="97"/>
    <x v="16"/>
    <n v="1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11"/>
    <x v="6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0"/>
    <s v="All Budget Divisions"/>
    <s v="DA-20 - Schools &amp; Libraries (DA)"/>
    <x v="3"/>
    <s v="USF"/>
    <s v="Employee Expenses"/>
    <s v="Travel"/>
    <n v="-35"/>
    <s v="90-924-20.66800"/>
    <s v="924-SLD EPC IT Support"/>
    <s v="924"/>
    <x v="16"/>
    <x v="7"/>
  </r>
  <r>
    <x v="0"/>
    <x v="17"/>
    <x v="10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9"/>
    <x v="12"/>
    <n v="2"/>
    <n v="2"/>
    <n v="47"/>
    <x v="2"/>
    <n v="26"/>
    <n v="60"/>
    <x v="9"/>
    <n v="2"/>
    <s v="2. EXP - Operating Expense"/>
    <n v="45"/>
    <x v="19"/>
    <n v="1511"/>
    <n v="265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265"/>
    <n v="0"/>
    <n v="0"/>
    <n v="0"/>
    <n v="0"/>
    <n v="0"/>
    <n v="265"/>
    <n v="265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4"/>
    <x v="9"/>
    <x v="1"/>
    <n v="2"/>
    <n v="2"/>
    <n v="37"/>
    <x v="5"/>
    <n v="26"/>
    <n v="50"/>
    <x v="0"/>
    <n v="2"/>
    <s v="2. EXP - Operating Expense"/>
    <n v="51"/>
    <x v="20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0"/>
    <x v="0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6"/>
    <x v="12"/>
    <x v="6"/>
    <n v="2"/>
    <n v="2"/>
    <n v="41"/>
    <x v="17"/>
    <n v="26"/>
    <n v="54"/>
    <x v="11"/>
    <n v="2"/>
    <s v="2. EXP - Operating Expense"/>
    <n v="57"/>
    <x v="22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5"/>
    <x v="16"/>
    <x v="9"/>
    <n v="2"/>
    <n v="2"/>
    <n v="42"/>
    <x v="11"/>
    <n v="26"/>
    <n v="52"/>
    <x v="1"/>
    <n v="2"/>
    <s v="2. EXP - Operating Expense"/>
    <n v="74"/>
    <x v="3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0"/>
    <x v="13"/>
    <x v="7"/>
    <n v="2"/>
    <n v="2"/>
    <n v="39"/>
    <x v="1"/>
    <n v="26"/>
    <n v="52"/>
    <x v="1"/>
    <n v="2"/>
    <s v="2. EXP - Operating Expense"/>
    <n v="83"/>
    <x v="13"/>
    <n v="1369"/>
    <n v="11826.23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368.56"/>
    <n v="466.8"/>
    <n v="264.14999999999998"/>
    <n v="276.73"/>
    <n v="276.73"/>
    <n v="264.14999999999998"/>
    <n v="808.6"/>
    <n v="8100.51"/>
    <n v="8100.51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2"/>
    <x v="4"/>
    <x v="1"/>
    <n v="2"/>
    <n v="2"/>
    <n v="49"/>
    <x v="13"/>
    <n v="26"/>
    <n v="55"/>
    <x v="6"/>
    <n v="2"/>
    <s v="2. EXP - Operating Expense"/>
    <n v="31"/>
    <x v="24"/>
    <n v="303"/>
    <n v="0"/>
    <n v="0"/>
    <n v="0"/>
    <n v="0"/>
    <n v="0"/>
    <n v="0"/>
    <n v="0"/>
    <n v="0"/>
    <n v="0"/>
    <n v="0"/>
    <n v="0"/>
    <n v="59.75"/>
    <n v="26.89"/>
    <n v="0"/>
    <n v="0"/>
    <n v="0"/>
    <n v="0"/>
    <n v="0"/>
    <n v="0"/>
    <n v="0"/>
    <n v="0"/>
    <n v="0"/>
    <n v="0"/>
    <n v="0"/>
    <n v="0"/>
    <n v="86.64"/>
    <n v="0"/>
    <s v="All Budget Divisions"/>
    <s v="CD-42 - ACP (FCC Appropriated Program; formerly EBB)"/>
    <x v="0"/>
    <s v="FCC"/>
    <s v="Employee Expenses"/>
    <s v="Compensation and Benefits"/>
    <n v="-86.64"/>
    <s v="70-403-42.62308"/>
    <s v="403-ACP (FCC Appropriated Program; formerly EBB)"/>
    <s v="403"/>
    <x v="24"/>
    <x v="0"/>
  </r>
  <r>
    <x v="0"/>
    <x v="5"/>
    <x v="4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2"/>
    <x v="2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16"/>
    <x v="9"/>
    <n v="2"/>
    <n v="2"/>
    <n v="42"/>
    <x v="11"/>
    <n v="26"/>
    <n v="55"/>
    <x v="6"/>
    <n v="2"/>
    <s v="2. EXP - Operating Expense"/>
    <n v="40"/>
    <x v="48"/>
    <n v="1193"/>
    <n v="11621"/>
    <n v="0"/>
    <n v="3191.45"/>
    <n v="850.95"/>
    <n v="872.65"/>
    <n v="882.19"/>
    <n v="819.66"/>
    <n v="872.25"/>
    <n v="1976.25"/>
    <n v="1117.49"/>
    <n v="1038.1099999999999"/>
    <n v="1209.3"/>
    <n v="1188.0999999999999"/>
    <n v="0"/>
    <n v="3191.45"/>
    <n v="850.95"/>
    <n v="872.65"/>
    <n v="882.19"/>
    <n v="819.66"/>
    <n v="872.25"/>
    <n v="1976.25"/>
    <n v="1117.49"/>
    <n v="1038.1099999999999"/>
    <n v="0"/>
    <n v="0"/>
    <n v="14018.4"/>
    <n v="11621"/>
    <s v="All Budget Divisions"/>
    <s v="CD-70 - Finance"/>
    <x v="1"/>
    <s v="USF"/>
    <s v="General and Administrative"/>
    <s v="Printing and Postage"/>
    <n v="-2397.4"/>
    <s v="70-700-70.62600"/>
    <s v="700-Finance"/>
    <s v="700"/>
    <x v="48"/>
    <x v="8"/>
  </r>
  <r>
    <x v="3"/>
    <x v="8"/>
    <x v="1"/>
    <n v="2"/>
    <n v="2"/>
    <n v="46"/>
    <x v="3"/>
    <n v="26"/>
    <n v="59"/>
    <x v="2"/>
    <n v="2"/>
    <s v="2. EXP - Operating Expense"/>
    <n v="44"/>
    <x v="57"/>
    <n v="869"/>
    <n v="0"/>
    <n v="16.5"/>
    <n v="0"/>
    <n v="0"/>
    <n v="0"/>
    <n v="66.09"/>
    <n v="0"/>
    <n v="12.22"/>
    <n v="64.64"/>
    <n v="0"/>
    <n v="0"/>
    <n v="0"/>
    <n v="0"/>
    <n v="0"/>
    <n v="0"/>
    <n v="0"/>
    <n v="0"/>
    <n v="0"/>
    <n v="0"/>
    <n v="0"/>
    <n v="0"/>
    <n v="0"/>
    <n v="0"/>
    <n v="0"/>
    <n v="0"/>
    <n v="159.44999999999999"/>
    <n v="0"/>
    <s v="All Budget Divisions"/>
    <s v="CD-90 - Information Technology"/>
    <x v="1"/>
    <s v="USF"/>
    <s v="Employee Expenses"/>
    <s v="Travel"/>
    <n v="-159.44999999999999"/>
    <s v="90-922-90.63800"/>
    <s v="922-Technology Operations"/>
    <s v="922"/>
    <x v="57"/>
    <x v="7"/>
  </r>
  <r>
    <x v="0"/>
    <x v="13"/>
    <x v="7"/>
    <n v="2"/>
    <n v="2"/>
    <n v="47"/>
    <x v="2"/>
    <n v="26"/>
    <n v="60"/>
    <x v="9"/>
    <n v="2"/>
    <s v="2. EXP - Operating Expense"/>
    <n v="44"/>
    <x v="57"/>
    <n v="1511"/>
    <n v="2336.86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750"/>
    <n v="0"/>
    <n v="0"/>
    <n v="750"/>
    <n v="0"/>
    <n v="0"/>
    <n v="750"/>
    <n v="86.86"/>
    <n v="86.86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3"/>
    <x v="8"/>
    <x v="1"/>
    <n v="2"/>
    <n v="2"/>
    <n v="53"/>
    <x v="16"/>
    <n v="26"/>
    <n v="58"/>
    <x v="4"/>
    <n v="2"/>
    <s v="2. EXP - Operating Expense"/>
    <n v="16"/>
    <x v="1"/>
    <n v="779"/>
    <n v="0"/>
    <n v="0"/>
    <n v="43051.199999999997"/>
    <n v="43064.800000000003"/>
    <n v="34928.400000000001"/>
    <n v="37197.199999999997"/>
    <n v="36574"/>
    <n v="33616.800000000003"/>
    <n v="44456.800000000003"/>
    <n v="-111811.2"/>
    <n v="16341"/>
    <n v="4668"/>
    <n v="23677.200000000001"/>
    <n v="0"/>
    <n v="0"/>
    <n v="0"/>
    <n v="0"/>
    <n v="0"/>
    <n v="0"/>
    <n v="0"/>
    <n v="0"/>
    <n v="0"/>
    <n v="0"/>
    <n v="0"/>
    <n v="0"/>
    <n v="205764.2"/>
    <n v="0"/>
    <s v="All Budget Divisions"/>
    <s v="DA-40 - Lifeline (DA)"/>
    <x v="5"/>
    <s v="USF"/>
    <s v="Professional Services"/>
    <s v="Contract Labor"/>
    <n v="-205764.2"/>
    <s v="80-800-40.61400"/>
    <s v="800-Audit and Assurance"/>
    <s v="800"/>
    <x v="1"/>
    <x v="1"/>
  </r>
  <r>
    <x v="5"/>
    <x v="20"/>
    <x v="13"/>
    <n v="2"/>
    <n v="2"/>
    <n v="55"/>
    <x v="9"/>
    <n v="26"/>
    <n v="59"/>
    <x v="2"/>
    <n v="2"/>
    <s v="2. EXP - Operating Expense"/>
    <n v="16"/>
    <x v="1"/>
    <n v="1278"/>
    <n v="98609.64"/>
    <n v="20297.759999999998"/>
    <n v="19331.2"/>
    <n v="19331.2"/>
    <n v="0"/>
    <n v="0"/>
    <n v="0"/>
    <n v="0"/>
    <n v="0"/>
    <n v="0"/>
    <n v="0"/>
    <n v="0"/>
    <n v="0"/>
    <n v="20297.759999999998"/>
    <n v="19331.2"/>
    <n v="19331.2"/>
    <n v="0"/>
    <n v="0"/>
    <n v="0"/>
    <n v="8324.67"/>
    <n v="4179.67"/>
    <n v="15.67"/>
    <n v="9158.67"/>
    <n v="7807.67"/>
    <n v="10163.129999999999"/>
    <n v="58960.160000000003"/>
    <n v="58960.160000000003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18"/>
    <x v="11"/>
    <n v="2"/>
    <n v="2"/>
    <n v="54"/>
    <x v="15"/>
    <n v="26"/>
    <n v="58"/>
    <x v="4"/>
    <n v="2"/>
    <s v="2. EXP - Operating Expense"/>
    <n v="16"/>
    <x v="1"/>
    <n v="1421"/>
    <n v="8000"/>
    <n v="8000"/>
    <n v="7600"/>
    <n v="9200"/>
    <n v="6300"/>
    <n v="7600"/>
    <n v="6925"/>
    <n v="-1600"/>
    <n v="0"/>
    <n v="0"/>
    <n v="0"/>
    <n v="0"/>
    <n v="0"/>
    <n v="8000"/>
    <n v="0"/>
    <n v="0"/>
    <n v="0"/>
    <n v="0"/>
    <n v="0"/>
    <n v="0"/>
    <n v="0"/>
    <n v="0"/>
    <n v="0"/>
    <n v="0"/>
    <n v="0"/>
    <n v="8000"/>
    <n v="800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9"/>
    <x v="12"/>
    <n v="2"/>
    <n v="2"/>
    <n v="48"/>
    <x v="8"/>
    <n v="26"/>
    <n v="59"/>
    <x v="2"/>
    <n v="2"/>
    <s v="2. EXP - Operating Expense"/>
    <n v="18"/>
    <x v="2"/>
    <n v="1432"/>
    <n v="192968.98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0"/>
    <n v="0"/>
    <n v="0"/>
    <n v="0"/>
    <n v="0"/>
    <n v="192968.98"/>
    <n v="192968.98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18"/>
    <x v="11"/>
    <n v="2"/>
    <n v="2"/>
    <n v="47"/>
    <x v="2"/>
    <n v="26"/>
    <n v="60"/>
    <x v="9"/>
    <n v="2"/>
    <s v="2. EXP - Operating Expense"/>
    <n v="24"/>
    <x v="3"/>
    <n v="1511"/>
    <n v="36235.54"/>
    <n v="2702"/>
    <n v="2447"/>
    <n v="2997"/>
    <n v="1576.84"/>
    <n v="2438"/>
    <n v="2132"/>
    <n v="2850"/>
    <n v="2186"/>
    <n v="1730"/>
    <n v="0"/>
    <n v="0"/>
    <n v="0"/>
    <n v="2702"/>
    <n v="2806.15"/>
    <n v="3086.77"/>
    <n v="3086.77"/>
    <n v="2946.46"/>
    <n v="3086.77"/>
    <n v="3227.08"/>
    <n v="2946.46"/>
    <n v="3086.77"/>
    <n v="3086.77"/>
    <n v="2946.46"/>
    <n v="3227.08"/>
    <n v="2702"/>
    <n v="2702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1"/>
    <x v="1"/>
    <x v="1"/>
    <n v="2"/>
    <n v="2"/>
    <n v="55"/>
    <x v="9"/>
    <n v="26"/>
    <n v="59"/>
    <x v="2"/>
    <n v="2"/>
    <s v="2. EXP - Operating Expense"/>
    <n v="26"/>
    <x v="51"/>
    <n v="615"/>
    <n v="27779.648000000001"/>
    <n v="1545"/>
    <n v="1365.68"/>
    <n v="974.12"/>
    <n v="673.21"/>
    <n v="0"/>
    <n v="0"/>
    <n v="0"/>
    <n v="0"/>
    <n v="0"/>
    <n v="0"/>
    <n v="0"/>
    <n v="0"/>
    <n v="2243.7408"/>
    <n v="2136.8960000000002"/>
    <n v="2457.4304000000002"/>
    <n v="2243.7408"/>
    <n v="2350.5855999999999"/>
    <n v="2350.5855999999999"/>
    <n v="2243.7408"/>
    <n v="2457.4304000000002"/>
    <n v="2350.5855999999999"/>
    <n v="2243.7408"/>
    <n v="2350.5855999999999"/>
    <n v="2350.5855999999999"/>
    <n v="4558.01"/>
    <n v="27779.648000000001"/>
    <s v="All Budget Divisions"/>
    <s v="DA-20 - Schools &amp; Libraries (DA)"/>
    <x v="3"/>
    <s v="USF"/>
    <s v="Employee Expenses"/>
    <s v="Compensation and Benefits"/>
    <n v="23221.637999999999"/>
    <s v="90-909-20.62303"/>
    <s v="909-Project Management Office"/>
    <s v="909"/>
    <x v="51"/>
    <x v="3"/>
  </r>
  <r>
    <x v="3"/>
    <x v="8"/>
    <x v="1"/>
    <n v="2"/>
    <n v="2"/>
    <n v="49"/>
    <x v="13"/>
    <n v="26"/>
    <n v="59"/>
    <x v="2"/>
    <n v="6"/>
    <s v="X00000 - Capital Expenses"/>
    <n v="139"/>
    <x v="8"/>
    <n v="798"/>
    <n v="0"/>
    <n v="0"/>
    <n v="0"/>
    <n v="0"/>
    <n v="0"/>
    <n v="0"/>
    <n v="0"/>
    <n v="0"/>
    <n v="0"/>
    <n v="0"/>
    <n v="1583.04"/>
    <n v="431.63"/>
    <n v="131.66999999999999"/>
    <n v="0"/>
    <n v="0"/>
    <n v="0"/>
    <n v="0"/>
    <n v="0"/>
    <n v="0"/>
    <n v="0"/>
    <n v="0"/>
    <n v="0"/>
    <n v="0"/>
    <n v="0"/>
    <n v="0"/>
    <n v="2146.34"/>
    <n v="0"/>
    <s v="All Budget Divisions"/>
    <s v="CD-42 - ACP (FCC Appropriated Program; formerly EBB)"/>
    <x v="0"/>
    <s v="FCC"/>
    <s v="Employee Expenses"/>
    <s v="Compensation and Benefits"/>
    <n v="-2146.34"/>
    <s v="90-403-42.X00006"/>
    <s v="403-ACP (FCC Appropriated Program; formerly EBB)"/>
    <s v="403"/>
    <x v="8"/>
    <x v="0"/>
  </r>
  <r>
    <x v="0"/>
    <x v="7"/>
    <x v="5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17"/>
    <x v="10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8"/>
    <x v="11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19"/>
    <x v="12"/>
    <n v="2"/>
    <n v="2"/>
    <n v="37"/>
    <x v="5"/>
    <n v="26"/>
    <n v="50"/>
    <x v="0"/>
    <n v="3"/>
    <s v="4. USAC_DEBIT - USAC Administration (Debit to SM)"/>
    <n v="122"/>
    <x v="31"/>
    <n v="1346"/>
    <n v="11277.13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749.19"/>
    <n v="1015.11"/>
    <n v="1060.98"/>
    <n v="1067.53"/>
    <n v="1177.17"/>
    <n v="1085.0899999999999"/>
    <n v="1189.8499999999999"/>
    <n v="5696.51"/>
    <n v="5696.51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5"/>
    <x v="10"/>
    <x v="1"/>
    <n v="2"/>
    <n v="2"/>
    <n v="37"/>
    <x v="5"/>
    <n v="26"/>
    <n v="50"/>
    <x v="0"/>
    <n v="3"/>
    <s v="4. USAC_DEBIT - USAC Administration (Debit to SM)"/>
    <n v="124"/>
    <x v="63"/>
    <n v="1127"/>
    <n v="61489.988299999997"/>
    <n v="6388.16"/>
    <n v="5992.95"/>
    <n v="5601.21"/>
    <n v="5741.6"/>
    <n v="5611.01"/>
    <n v="5776.34"/>
    <n v="5475.79"/>
    <n v="5460.18"/>
    <n v="7014.97"/>
    <n v="6295.41"/>
    <n v="6242.55"/>
    <n v="5948.04"/>
    <n v="5009.2876999999999"/>
    <n v="4944.8820999999998"/>
    <n v="5524.9665000000005"/>
    <n v="5061.78"/>
    <n v="5026.7344999999996"/>
    <n v="5140.2254999999996"/>
    <n v="5317.84"/>
    <n v="5637.915"/>
    <n v="4977.5839999999998"/>
    <n v="5085.8670000000002"/>
    <n v="4837.9444999999996"/>
    <n v="4924.9615000000003"/>
    <n v="71548.210000000006"/>
    <n v="61489.988299999997"/>
    <s v="All Budget Divisions"/>
    <s v="BD-50 - Rural Health Care"/>
    <x v="2"/>
    <s v="USF"/>
    <s v="Allocations"/>
    <s v="Allocations"/>
    <n v="-10058.2217"/>
    <s v="50-500-50.90233"/>
    <s v="500-Rural Health Care"/>
    <s v="500"/>
    <x v="63"/>
    <x v="0"/>
  </r>
  <r>
    <x v="0"/>
    <x v="0"/>
    <x v="0"/>
    <n v="2"/>
    <n v="2"/>
    <n v="37"/>
    <x v="5"/>
    <n v="26"/>
    <n v="50"/>
    <x v="0"/>
    <n v="3"/>
    <s v="4. USAC_DEBIT - USAC Administration (Debit to SM)"/>
    <n v="125"/>
    <x v="64"/>
    <n v="1346"/>
    <n v="1965.93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69.56"/>
    <n v="105.35"/>
    <n v="137.72"/>
    <n v="92.35"/>
    <n v="296.64"/>
    <n v="182.42"/>
    <n v="351.41"/>
    <n v="1135.46"/>
    <n v="1135.46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3"/>
    <x v="3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7"/>
    <x v="5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5"/>
    <x v="16"/>
    <x v="9"/>
    <n v="2"/>
    <n v="2"/>
    <n v="48"/>
    <x v="8"/>
    <n v="26"/>
    <n v="59"/>
    <x v="2"/>
    <n v="6"/>
    <s v="X00000 - Capital Expenses"/>
    <n v="138"/>
    <x v="7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1"/>
    <x v="6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7"/>
    <x v="10"/>
    <n v="2"/>
    <n v="2"/>
    <n v="42"/>
    <x v="11"/>
    <n v="26"/>
    <n v="55"/>
    <x v="6"/>
    <n v="2"/>
    <s v="2. EXP - Operating Expense"/>
    <n v="100"/>
    <x v="18"/>
    <n v="1398"/>
    <n v="4809254.55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393949.37"/>
    <n v="393949.37"/>
    <n v="376042.58"/>
    <n v="393949.37"/>
    <n v="411856.16"/>
    <n v="376042.58"/>
    <n v="393949.37"/>
    <n v="393949.37"/>
    <n v="376042.58"/>
    <n v="411856.16"/>
    <n v="887667.64"/>
    <n v="887667.64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5"/>
    <x v="16"/>
    <x v="9"/>
    <n v="2"/>
    <n v="2"/>
    <n v="45"/>
    <x v="6"/>
    <n v="26"/>
    <n v="58"/>
    <x v="4"/>
    <n v="2"/>
    <s v="2. EXP - Operating Expense"/>
    <n v="105"/>
    <x v="11"/>
    <n v="1224"/>
    <n v="9100"/>
    <n v="0"/>
    <n v="2000"/>
    <n v="0"/>
    <n v="500"/>
    <n v="0"/>
    <n v="700"/>
    <n v="400"/>
    <n v="750"/>
    <n v="1250"/>
    <n v="3500"/>
    <n v="1400"/>
    <n v="75793.460000000006"/>
    <n v="0"/>
    <n v="2000"/>
    <n v="0"/>
    <n v="500"/>
    <n v="0"/>
    <n v="700"/>
    <n v="400"/>
    <n v="750"/>
    <n v="1250"/>
    <n v="3500"/>
    <n v="0"/>
    <n v="0"/>
    <n v="86293.46"/>
    <n v="9100"/>
    <s v="All Budget Divisions"/>
    <s v="CD-80 - Audit and Assurance"/>
    <x v="1"/>
    <s v="USF"/>
    <s v="Employee Expenses"/>
    <s v="Compensation and Benefits"/>
    <n v="-77193.460000000006"/>
    <s v="80-800-80.68005"/>
    <s v="800-Audit and Assurance"/>
    <s v="800"/>
    <x v="11"/>
    <x v="3"/>
  </r>
  <r>
    <x v="5"/>
    <x v="15"/>
    <x v="5"/>
    <n v="2"/>
    <n v="2"/>
    <n v="55"/>
    <x v="9"/>
    <n v="26"/>
    <n v="59"/>
    <x v="2"/>
    <n v="2"/>
    <s v="2. EXP - Operating Expense"/>
    <n v="105"/>
    <x v="11"/>
    <n v="1322"/>
    <n v="6004.93"/>
    <n v="0"/>
    <n v="0"/>
    <n v="0"/>
    <n v="0"/>
    <n v="0"/>
    <n v="0"/>
    <n v="0"/>
    <n v="0"/>
    <n v="0"/>
    <n v="0"/>
    <n v="0"/>
    <n v="6004.93"/>
    <n v="0"/>
    <n v="0"/>
    <n v="0"/>
    <n v="0"/>
    <n v="0"/>
    <n v="0"/>
    <n v="0"/>
    <n v="0"/>
    <n v="0"/>
    <n v="0"/>
    <n v="0"/>
    <n v="6004.93"/>
    <n v="6004.93"/>
    <n v="6004.93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0"/>
    <x v="0"/>
    <x v="0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19"/>
    <x v="12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5"/>
    <x v="10"/>
    <x v="1"/>
    <n v="2"/>
    <n v="2"/>
    <n v="52"/>
    <x v="10"/>
    <n v="26"/>
    <n v="59"/>
    <x v="2"/>
    <n v="2"/>
    <s v="2. EXP - Operating Expense"/>
    <n v="83"/>
    <x v="13"/>
    <n v="1262"/>
    <n v="106301.2527"/>
    <n v="13524.52"/>
    <n v="9984.14"/>
    <n v="10430.98"/>
    <n v="10882.73"/>
    <n v="10905.82"/>
    <n v="10416.200000000001"/>
    <n v="11120.21"/>
    <n v="11241.54"/>
    <n v="10637.83"/>
    <n v="10706.24"/>
    <n v="10372.870000000001"/>
    <n v="14954.55"/>
    <n v="11908.362300000001"/>
    <n v="9208.4138999999996"/>
    <n v="9668.8346000000001"/>
    <n v="10129.255300000001"/>
    <n v="10129.255300000001"/>
    <n v="9668.8346000000001"/>
    <n v="10589.675999999999"/>
    <n v="9313.0383999999995"/>
    <n v="8358.2234000000008"/>
    <n v="7124.1968999999999"/>
    <n v="4226.5812999999998"/>
    <n v="5976.5807000000004"/>
    <n v="135177.63"/>
    <n v="106301.2527"/>
    <s v="All Budget Divisions"/>
    <s v="DA-30 - High Cost (DA)"/>
    <x v="4"/>
    <s v="USF"/>
    <s v="Employee Expenses"/>
    <s v="Compensation and Benefits"/>
    <n v="-28876.3773"/>
    <s v="90-902-30.66000"/>
    <s v="902-Business Relationship Management"/>
    <s v="902"/>
    <x v="13"/>
    <x v="3"/>
  </r>
  <r>
    <x v="0"/>
    <x v="17"/>
    <x v="10"/>
    <n v="2"/>
    <n v="2"/>
    <n v="40"/>
    <x v="4"/>
    <n v="26"/>
    <n v="53"/>
    <x v="3"/>
    <n v="2"/>
    <s v="2. EXP - Operating Expense"/>
    <n v="83"/>
    <x v="13"/>
    <n v="1378"/>
    <n v="247004.58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1328.36"/>
    <n v="21328.36"/>
    <n v="20358.89"/>
    <n v="21328.36"/>
    <n v="21649.759999999998"/>
    <n v="18287.509999999998"/>
    <n v="17673.259999999998"/>
    <n v="16256.02"/>
    <n v="14109.18"/>
    <n v="19195.59"/>
    <n v="55489.29"/>
    <n v="55489.29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5"/>
    <x v="4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8"/>
    <x v="11"/>
    <n v="2"/>
    <n v="2"/>
    <n v="55"/>
    <x v="9"/>
    <n v="26"/>
    <n v="59"/>
    <x v="2"/>
    <n v="2"/>
    <s v="2. EXP - Operating Expense"/>
    <n v="83"/>
    <x v="13"/>
    <n v="1509"/>
    <n v="29632.880000000001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653.68"/>
    <n v="2919.05"/>
    <n v="2919.05"/>
    <n v="2786.37"/>
    <n v="2919.05"/>
    <n v="3051.73"/>
    <n v="2786.37"/>
    <n v="2264.7199999999998"/>
    <n v="1239.1300000000001"/>
    <n v="923.12"/>
    <n v="1707.55"/>
    <n v="3463.06"/>
    <n v="3463.06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3"/>
    <x v="8"/>
    <x v="1"/>
    <n v="2"/>
    <n v="2"/>
    <n v="45"/>
    <x v="6"/>
    <n v="26"/>
    <n v="58"/>
    <x v="4"/>
    <n v="2"/>
    <s v="2. EXP - Operating Expense"/>
    <n v="95"/>
    <x v="79"/>
    <n v="7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7"/>
    <x v="5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5"/>
    <x v="10"/>
    <x v="1"/>
    <n v="2"/>
    <n v="2"/>
    <n v="52"/>
    <x v="10"/>
    <n v="26"/>
    <n v="58"/>
    <x v="4"/>
    <n v="2"/>
    <s v="2. EXP - Operating Expense"/>
    <n v="57"/>
    <x v="22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8"/>
    <x v="11"/>
    <n v="2"/>
    <n v="2"/>
    <n v="36"/>
    <x v="14"/>
    <n v="26"/>
    <n v="49"/>
    <x v="10"/>
    <n v="2"/>
    <s v="2. EXP - Operating Expense"/>
    <n v="70"/>
    <x v="37"/>
    <n v="1341"/>
    <n v="865274.83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60512.77"/>
    <n v="88028.79"/>
    <n v="45930.31"/>
    <n v="49983.78"/>
    <n v="85898.1"/>
    <n v="46048.56"/>
    <n v="53405.04"/>
    <n v="88121.2"/>
    <n v="98755.17"/>
    <n v="68406.89"/>
    <n v="117629.96"/>
    <n v="62554.26"/>
    <n v="62554.26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11"/>
    <x v="6"/>
    <n v="2"/>
    <n v="2"/>
    <n v="53"/>
    <x v="16"/>
    <n v="26"/>
    <n v="59"/>
    <x v="2"/>
    <n v="2"/>
    <s v="2. EXP - Operating Expense"/>
    <n v="73"/>
    <x v="56"/>
    <n v="1491"/>
    <n v="1895546.1"/>
    <n v="217169.52"/>
    <n v="319916.96999999997"/>
    <n v="281474.74"/>
    <n v="283408.01"/>
    <n v="242266.03"/>
    <n v="234013.71"/>
    <n v="255945.3"/>
    <n v="273292.49"/>
    <n v="252117.43"/>
    <n v="0"/>
    <n v="0"/>
    <n v="0"/>
    <n v="229926.97"/>
    <n v="173600.82"/>
    <n v="161066.04"/>
    <n v="194584.18"/>
    <n v="139089.28"/>
    <n v="102277.14"/>
    <n v="122848.08"/>
    <n v="182444.9"/>
    <n v="148838.81"/>
    <n v="124588.26"/>
    <n v="123673.84"/>
    <n v="192607.78"/>
    <n v="2359604.2000000002"/>
    <n v="1454676.22"/>
    <s v="All Budget Divisions"/>
    <s v="DA-40 - Lifeline (DA)"/>
    <x v="5"/>
    <s v="USF"/>
    <s v="Professional Services"/>
    <s v="Other Professional Services"/>
    <n v="-904927.98"/>
    <s v="90-917-40.64883"/>
    <s v="917-IT Lifeline Support"/>
    <s v="917"/>
    <x v="56"/>
    <x v="9"/>
  </r>
  <r>
    <x v="0"/>
    <x v="6"/>
    <x v="1"/>
    <n v="2"/>
    <n v="2"/>
    <n v="46"/>
    <x v="3"/>
    <n v="26"/>
    <n v="59"/>
    <x v="2"/>
    <n v="2"/>
    <s v="2. EXP - Operating Expense"/>
    <n v="76"/>
    <x v="68"/>
    <n v="1498"/>
    <n v="1153278.7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413"/>
    <n v="96413"/>
    <n v="96413"/>
    <n v="96413"/>
    <n v="96413"/>
    <n v="97058"/>
    <n v="97058"/>
    <n v="95419"/>
    <n v="95419"/>
    <n v="95419"/>
    <n v="95419"/>
    <n v="95421.71"/>
    <n v="875835.26"/>
    <n v="867019"/>
    <s v="All Budget Divisions"/>
    <s v="CD-90 - Information Technology"/>
    <x v="1"/>
    <s v="USF"/>
    <s v="General and Administrative"/>
    <s v="Rent"/>
    <n v="-8816.26"/>
    <s v="90-922-90.64902"/>
    <s v="922-Technology Operations"/>
    <s v="922"/>
    <x v="68"/>
    <x v="13"/>
  </r>
  <r>
    <x v="0"/>
    <x v="6"/>
    <x v="1"/>
    <n v="2"/>
    <n v="2"/>
    <n v="39"/>
    <x v="1"/>
    <n v="26"/>
    <n v="52"/>
    <x v="1"/>
    <n v="2"/>
    <s v="2. EXP - Operating Expense"/>
    <n v="81"/>
    <x v="104"/>
    <n v="1403"/>
    <n v="2320513.44"/>
    <n v="196941.48"/>
    <n v="196728.05"/>
    <n v="196811.1"/>
    <n v="198401.52"/>
    <n v="279199"/>
    <n v="198948.95"/>
    <n v="200406.7"/>
    <n v="200162.16"/>
    <n v="198548.24"/>
    <n v="0"/>
    <n v="0"/>
    <n v="0"/>
    <n v="193376.12"/>
    <n v="193376.12"/>
    <n v="193376.12"/>
    <n v="193376.12"/>
    <n v="193376.12"/>
    <n v="193376.12"/>
    <n v="193376.12"/>
    <n v="193376.12"/>
    <n v="193376.12"/>
    <n v="193376.12"/>
    <n v="193376.12"/>
    <n v="193376.12"/>
    <n v="1866147.2"/>
    <n v="1740385.08"/>
    <s v="All Budget Divisions"/>
    <s v="CD-61 - Office of the Chief Administrative Officer Division"/>
    <x v="1"/>
    <s v="USF"/>
    <s v="General and Administrative"/>
    <s v="Rent"/>
    <n v="-125762.12"/>
    <s v="70-735-70.65100"/>
    <s v="735-Facilities"/>
    <s v="735"/>
    <x v="104"/>
    <x v="13"/>
  </r>
  <r>
    <x v="5"/>
    <x v="10"/>
    <x v="1"/>
    <n v="2"/>
    <n v="2"/>
    <n v="45"/>
    <x v="6"/>
    <n v="26"/>
    <n v="58"/>
    <x v="4"/>
    <n v="2"/>
    <s v="2. EXP - Operating Expense"/>
    <n v="83"/>
    <x v="13"/>
    <n v="1224"/>
    <n v="399645.5527"/>
    <n v="44556.07"/>
    <n v="31298.51"/>
    <n v="31692.33"/>
    <n v="32155.08"/>
    <n v="33874.61"/>
    <n v="31973.01"/>
    <n v="35481.480000000003"/>
    <n v="33415.39"/>
    <n v="31231.99"/>
    <n v="30140.23"/>
    <n v="29879.94"/>
    <n v="50291.1"/>
    <n v="44443.030700000003"/>
    <n v="33081.232600000003"/>
    <n v="34479.396800000002"/>
    <n v="36120.723700000002"/>
    <n v="36120.723700000002"/>
    <n v="34455.895499999999"/>
    <n v="36680.136899999998"/>
    <n v="32155.113600000001"/>
    <n v="31512.078799999999"/>
    <n v="28840.3982"/>
    <n v="21332.266800000001"/>
    <n v="30424.555400000001"/>
    <n v="415989.74"/>
    <n v="399645.5527"/>
    <s v="All Budget Divisions"/>
    <s v="CD-80 - Audit and Assurance"/>
    <x v="1"/>
    <s v="USF"/>
    <s v="Employee Expenses"/>
    <s v="Compensation and Benefits"/>
    <n v="-16344.1873"/>
    <s v="80-800-80.66000"/>
    <s v="800-Audit and Assurance"/>
    <s v="800"/>
    <x v="13"/>
    <x v="3"/>
  </r>
  <r>
    <x v="5"/>
    <x v="16"/>
    <x v="9"/>
    <n v="2"/>
    <n v="2"/>
    <n v="49"/>
    <x v="13"/>
    <n v="26"/>
    <n v="49"/>
    <x v="10"/>
    <n v="2"/>
    <s v="2. EXP - Operating Expense"/>
    <n v="40"/>
    <x v="48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5"/>
    <x v="20"/>
    <x v="13"/>
    <n v="2"/>
    <n v="2"/>
    <n v="42"/>
    <x v="11"/>
    <n v="26"/>
    <n v="52"/>
    <x v="1"/>
    <n v="2"/>
    <s v="2. EXP - Operating Expense"/>
    <n v="40"/>
    <x v="48"/>
    <n v="1201"/>
    <n v="19862.999997999999"/>
    <n v="1479.56"/>
    <n v="1201.92"/>
    <n v="1145.4000000000001"/>
    <n v="1187.82"/>
    <n v="1294.43"/>
    <n v="1053.8699999999999"/>
    <n v="834.12"/>
    <n v="1956.48"/>
    <n v="1408.63"/>
    <n v="1996.88"/>
    <n v="1358.19"/>
    <n v="2158.2800000000002"/>
    <n v="1479.56"/>
    <n v="1201.92"/>
    <n v="1145.4000000000001"/>
    <n v="1187.82"/>
    <n v="1294.43"/>
    <n v="1053.8699999999999"/>
    <n v="2083.333333"/>
    <n v="2083.333333"/>
    <n v="2083.333333"/>
    <n v="2083.333333"/>
    <n v="2083.333333"/>
    <n v="2083.333333"/>
    <n v="7363"/>
    <n v="7363"/>
    <s v="All Budget Divisions"/>
    <s v="CD-70 - Finance"/>
    <x v="1"/>
    <s v="USF"/>
    <s v="General and Administrative"/>
    <s v="Printing and Postage"/>
    <n v="0"/>
    <s v="70-735-70.62600"/>
    <s v="735-Facilities"/>
    <s v="735"/>
    <x v="48"/>
    <x v="8"/>
  </r>
  <r>
    <x v="0"/>
    <x v="3"/>
    <x v="3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0"/>
    <x v="0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14"/>
    <x v="8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6"/>
    <x v="12"/>
    <x v="6"/>
    <n v="2"/>
    <n v="2"/>
    <n v="34"/>
    <x v="7"/>
    <n v="26"/>
    <n v="47"/>
    <x v="5"/>
    <n v="2"/>
    <s v="2. EXP - Operating Expense"/>
    <n v="52"/>
    <x v="106"/>
    <n v="1517"/>
    <n v="14400016"/>
    <n v="0"/>
    <n v="0"/>
    <n v="0"/>
    <n v="0"/>
    <n v="0"/>
    <n v="0"/>
    <n v="0"/>
    <n v="0"/>
    <n v="0"/>
    <n v="0"/>
    <n v="0"/>
    <n v="0"/>
    <n v="1200001"/>
    <n v="1200001"/>
    <n v="1200001"/>
    <n v="1200001"/>
    <n v="1200001"/>
    <n v="1200001"/>
    <n v="1200001"/>
    <n v="1200001"/>
    <n v="1200001"/>
    <n v="1200001"/>
    <n v="1200001"/>
    <n v="1200005"/>
    <n v="0"/>
    <n v="0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17"/>
    <x v="10"/>
    <n v="2"/>
    <n v="2"/>
    <n v="46"/>
    <x v="3"/>
    <n v="26"/>
    <n v="59"/>
    <x v="2"/>
    <n v="2"/>
    <s v="2. EXP - Operating Expense"/>
    <n v="27"/>
    <x v="38"/>
    <n v="1449"/>
    <n v="7961.7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589.78"/>
    <n v="589.78"/>
    <n v="562.97"/>
    <n v="589.78"/>
    <n v="616.58000000000004"/>
    <n v="562.97"/>
    <n v="589.78"/>
    <n v="589.78"/>
    <n v="562.97"/>
    <n v="616.58000000000004"/>
    <n v="2090.73"/>
    <n v="2090.73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0"/>
    <x v="18"/>
    <x v="11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5"/>
    <x v="4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6"/>
    <x v="1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4"/>
    <x v="9"/>
    <x v="1"/>
    <n v="2"/>
    <n v="2"/>
    <n v="46"/>
    <x v="3"/>
    <n v="26"/>
    <n v="59"/>
    <x v="2"/>
    <n v="2"/>
    <s v="2. EXP - Operating Expense"/>
    <n v="38"/>
    <x v="26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2"/>
    <x v="2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5"/>
    <x v="15"/>
    <x v="5"/>
    <n v="2"/>
    <n v="2"/>
    <n v="55"/>
    <x v="9"/>
    <n v="26"/>
    <n v="59"/>
    <x v="2"/>
    <n v="2"/>
    <s v="2. EXP - Operating Expense"/>
    <n v="26"/>
    <x v="5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0"/>
    <x v="0"/>
    <n v="2"/>
    <n v="2"/>
    <n v="55"/>
    <x v="9"/>
    <n v="26"/>
    <n v="59"/>
    <x v="2"/>
    <n v="2"/>
    <s v="2. EXP - Operating Expense"/>
    <n v="26"/>
    <x v="51"/>
    <n v="1505"/>
    <n v="499114.99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42346.3"/>
    <n v="42331.3"/>
    <n v="49949.53"/>
    <n v="49844.53"/>
    <n v="37216.67"/>
    <n v="35525.01"/>
    <n v="38908.339999999997"/>
    <n v="387464.97"/>
    <n v="387464.97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4"/>
    <x v="9"/>
    <x v="1"/>
    <n v="2"/>
    <n v="2"/>
    <n v="55"/>
    <x v="9"/>
    <n v="26"/>
    <n v="59"/>
    <x v="2"/>
    <n v="2"/>
    <s v="2. EXP - Operating Expense"/>
    <n v="27"/>
    <x v="38"/>
    <n v="1097"/>
    <n v="13169.43"/>
    <n v="1370.87"/>
    <n v="1510.14"/>
    <n v="1439.25"/>
    <n v="1431.62"/>
    <n v="1507.22"/>
    <n v="1345.22"/>
    <n v="1426.22"/>
    <n v="1426.22"/>
    <n v="1446.26"/>
    <n v="1436.92"/>
    <n v="1436.92"/>
    <n v="1436.92"/>
    <n v="1156.095"/>
    <n v="1055.5650000000001"/>
    <n v="1055.5650000000001"/>
    <n v="1105.83"/>
    <n v="1156.095"/>
    <n v="1005.3"/>
    <n v="1156.095"/>
    <n v="1105.83"/>
    <n v="1055.5650000000001"/>
    <n v="1156.095"/>
    <n v="1055.5650000000001"/>
    <n v="1105.83"/>
    <n v="17213.78"/>
    <n v="13169.43"/>
    <s v="All Budget Divisions"/>
    <s v="DA-20 - Schools &amp; Libraries (DA)"/>
    <x v="3"/>
    <s v="USF"/>
    <s v="Employee Expenses"/>
    <s v="Compensation and Benefits"/>
    <n v="-4044.35"/>
    <s v="90-924-20.62304"/>
    <s v="924-SLD EPC IT Support"/>
    <s v="924"/>
    <x v="38"/>
    <x v="3"/>
  </r>
  <r>
    <x v="5"/>
    <x v="15"/>
    <x v="5"/>
    <n v="2"/>
    <n v="2"/>
    <n v="39"/>
    <x v="1"/>
    <n v="26"/>
    <n v="52"/>
    <x v="1"/>
    <n v="2"/>
    <s v="2. EXP - Operating Expense"/>
    <n v="27"/>
    <x v="38"/>
    <n v="1151"/>
    <n v="3085.95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942"/>
    <n v="978.55"/>
    <n v="144.88"/>
    <n v="144.88"/>
    <n v="144.88"/>
    <n v="144.88"/>
    <n v="72.2"/>
    <n v="128.41999999999999"/>
    <n v="128.41999999999999"/>
    <n v="128.41999999999999"/>
    <n v="128.41999999999999"/>
    <n v="0"/>
    <n v="3085.95"/>
    <n v="3085.95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271"/>
    <n v="874.61099999999999"/>
    <n v="0"/>
    <n v="0"/>
    <n v="0"/>
    <n v="0"/>
    <n v="0"/>
    <n v="0"/>
    <n v="0"/>
    <n v="0"/>
    <n v="0"/>
    <n v="0"/>
    <n v="0"/>
    <n v="0"/>
    <n v="77.072999999999993"/>
    <n v="67.02"/>
    <n v="70.370999999999995"/>
    <n v="73.721999999999994"/>
    <n v="73.721999999999994"/>
    <n v="70.370999999999995"/>
    <n v="77.072999999999993"/>
    <n v="70.370999999999995"/>
    <n v="73.721999999999994"/>
    <n v="77.072999999999993"/>
    <n v="67.02"/>
    <n v="77.072999999999993"/>
    <n v="0"/>
    <n v="874.61099999999999"/>
    <s v="All Budget Divisions"/>
    <s v="CD-90 - Information Technology"/>
    <x v="1"/>
    <s v="USF"/>
    <s v="Employee Expenses"/>
    <s v="Compensation and Benefits"/>
    <n v="874.61099999999999"/>
    <s v="90-907-90.62304"/>
    <s v="907-IT Data"/>
    <s v="907"/>
    <x v="38"/>
    <x v="3"/>
  </r>
  <r>
    <x v="0"/>
    <x v="11"/>
    <x v="6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1"/>
    <x v="6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1"/>
    <x v="6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7"/>
    <x v="10"/>
    <n v="2"/>
    <n v="2"/>
    <n v="55"/>
    <x v="9"/>
    <n v="26"/>
    <n v="59"/>
    <x v="2"/>
    <n v="2"/>
    <s v="2. EXP - Operating Expense"/>
    <n v="18"/>
    <x v="2"/>
    <n v="1481"/>
    <n v="2610669.42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27062.31"/>
    <n v="227062.31"/>
    <n v="227062.31"/>
    <n v="227062.31"/>
    <n v="227062.31"/>
    <n v="227062.31"/>
    <n v="189728.23"/>
    <n v="189807.48"/>
    <n v="189887.68"/>
    <n v="197558.42"/>
    <n v="481313.75"/>
    <n v="481313.7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0"/>
    <x v="11"/>
    <x v="6"/>
    <n v="2"/>
    <n v="2"/>
    <n v="46"/>
    <x v="3"/>
    <n v="26"/>
    <n v="59"/>
    <x v="2"/>
    <n v="2"/>
    <s v="2. EXP - Operating Expense"/>
    <n v="24"/>
    <x v="3"/>
    <n v="1493"/>
    <n v="22887.69"/>
    <n v="411"/>
    <n v="764"/>
    <n v="344"/>
    <n v="809"/>
    <n v="566"/>
    <n v="769"/>
    <n v="406"/>
    <n v="1301"/>
    <n v="571"/>
    <n v="0"/>
    <n v="0"/>
    <n v="0"/>
    <n v="1929.23"/>
    <n v="1753.85"/>
    <n v="1929.23"/>
    <n v="1929.23"/>
    <n v="1841.54"/>
    <n v="1929.23"/>
    <n v="2016.92"/>
    <n v="1841.54"/>
    <n v="1929.23"/>
    <n v="1929.23"/>
    <n v="1841.54"/>
    <n v="2016.92"/>
    <n v="5941"/>
    <n v="17100"/>
    <s v="All Budget Divisions"/>
    <s v="CD-90 - Information Technology"/>
    <x v="1"/>
    <s v="USF"/>
    <s v="Employee Expenses"/>
    <s v="Compensation and Benefits"/>
    <n v="11159"/>
    <s v="90-919-90.62301"/>
    <s v="919-Database Administration"/>
    <s v="919"/>
    <x v="3"/>
    <x v="3"/>
  </r>
  <r>
    <x v="1"/>
    <x v="1"/>
    <x v="1"/>
    <n v="2"/>
    <n v="2"/>
    <n v="43"/>
    <x v="21"/>
    <n v="26"/>
    <n v="56"/>
    <x v="12"/>
    <n v="2"/>
    <s v="2. EXP - Operating Expense"/>
    <n v="26"/>
    <x v="51"/>
    <n v="548"/>
    <n v="341231.28499999997"/>
    <n v="20642.43"/>
    <n v="21862.68"/>
    <n v="19562.12"/>
    <n v="20970.13"/>
    <n v="17495.189999999999"/>
    <n v="22415.83"/>
    <n v="20858.28"/>
    <n v="20928.72"/>
    <n v="14584.9"/>
    <n v="19537.75"/>
    <n v="21548.52"/>
    <n v="20918.72"/>
    <n v="27560.988399999998"/>
    <n v="26248.560399999998"/>
    <n v="30185.844499999999"/>
    <n v="27560.988399999998"/>
    <n v="28873.416399999998"/>
    <n v="28873.416399999998"/>
    <n v="27560.988399999998"/>
    <n v="30185.844499999999"/>
    <n v="28873.416399999998"/>
    <n v="27560.988399999998"/>
    <n v="28873.416399999998"/>
    <n v="28873.416399999998"/>
    <n v="241325.27"/>
    <n v="341231.28499999997"/>
    <s v="All Budget Divisions"/>
    <s v="CD-73 - Procurement"/>
    <x v="1"/>
    <s v="USF"/>
    <s v="Employee Expenses"/>
    <s v="Compensation and Benefits"/>
    <n v="99906.014999999999"/>
    <s v="73-730-73.62303"/>
    <s v="730-Procurement"/>
    <s v="730"/>
    <x v="51"/>
    <x v="3"/>
  </r>
  <r>
    <x v="5"/>
    <x v="20"/>
    <x v="13"/>
    <n v="2"/>
    <n v="2"/>
    <n v="42"/>
    <x v="11"/>
    <n v="26"/>
    <n v="52"/>
    <x v="1"/>
    <n v="6"/>
    <s v="X00000 - Capital Expenses"/>
    <n v="143"/>
    <x v="52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0"/>
    <x v="5"/>
    <x v="4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4"/>
    <x v="9"/>
    <x v="1"/>
    <n v="2"/>
    <n v="2"/>
    <n v="34"/>
    <x v="7"/>
    <n v="26"/>
    <n v="47"/>
    <x v="5"/>
    <n v="3"/>
    <s v="4. USAC_DEBIT - USAC Administration (Debit to SM)"/>
    <n v="126"/>
    <x v="53"/>
    <n v="892"/>
    <n v="15209479.022299999"/>
    <n v="1009890.52"/>
    <n v="1323291.79"/>
    <n v="1179927.69"/>
    <n v="1327409.75"/>
    <n v="1122920.43"/>
    <n v="1086020.7"/>
    <n v="874300.62"/>
    <n v="1026819.61"/>
    <n v="1161112.02"/>
    <n v="994352.29"/>
    <n v="903465.06"/>
    <n v="754095.52"/>
    <n v="1073522.6753"/>
    <n v="1177893.1361"/>
    <n v="1301864.1538"/>
    <n v="1080646.2964000001"/>
    <n v="1133004.4990999999"/>
    <n v="1526064.0526999999"/>
    <n v="1248493.6536000001"/>
    <n v="1368487.2557999999"/>
    <n v="1260550.8622000001"/>
    <n v="1415528.8332"/>
    <n v="1308173.3378000001"/>
    <n v="1315250.2663"/>
    <n v="12763606"/>
    <n v="15209479.022299999"/>
    <s v="All Budget Divisions"/>
    <s v="BD-20 - Schools &amp; Libraries"/>
    <x v="3"/>
    <s v="USF"/>
    <s v="Allocations"/>
    <s v="Allocations"/>
    <n v="2445873.0222999998"/>
    <s v="20-200-20.90252"/>
    <s v="200-Schools &amp; Libraries"/>
    <s v="200"/>
    <x v="53"/>
    <x v="0"/>
  </r>
  <r>
    <x v="4"/>
    <x v="9"/>
    <x v="1"/>
    <n v="2"/>
    <n v="2"/>
    <n v="56"/>
    <x v="22"/>
    <n v="26"/>
    <n v="57"/>
    <x v="13"/>
    <n v="3"/>
    <s v="4. USAC_DEBIT - USAC Administration (Debit to SM)"/>
    <n v="128"/>
    <x v="66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1"/>
    <x v="1"/>
    <x v="1"/>
    <n v="2"/>
    <n v="2"/>
    <n v="34"/>
    <x v="7"/>
    <n v="26"/>
    <n v="47"/>
    <x v="5"/>
    <n v="5"/>
    <s v="USAC_ADMIN CAP - Capital Allocations"/>
    <n v="135"/>
    <x v="60"/>
    <n v="4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0"/>
    <x v="13"/>
    <x v="7"/>
    <n v="2"/>
    <n v="2"/>
    <n v="34"/>
    <x v="7"/>
    <n v="26"/>
    <n v="47"/>
    <x v="5"/>
    <n v="5"/>
    <s v="USAC_ADMIN CAP - Capital Allocations"/>
    <n v="136"/>
    <x v="88"/>
    <n v="1335"/>
    <n v="759464.65214499994"/>
    <n v="0"/>
    <n v="0"/>
    <n v="0"/>
    <n v="0"/>
    <n v="0"/>
    <n v="0"/>
    <n v="0"/>
    <n v="0"/>
    <n v="0"/>
    <n v="0"/>
    <n v="0"/>
    <n v="0"/>
    <n v="0"/>
    <n v="0"/>
    <n v="0"/>
    <n v="0"/>
    <n v="0"/>
    <n v="107106.58724399999"/>
    <n v="25986.583998999999"/>
    <n v="194657.462986"/>
    <n v="149362.811254"/>
    <n v="70837.440673000005"/>
    <n v="55533.138060999998"/>
    <n v="155980.627928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5"/>
    <x v="16"/>
    <x v="9"/>
    <n v="2"/>
    <n v="2"/>
    <n v="46"/>
    <x v="3"/>
    <n v="26"/>
    <n v="59"/>
    <x v="2"/>
    <n v="6"/>
    <s v="X00000 - Capital Expenses"/>
    <n v="141"/>
    <x v="92"/>
    <n v="1287"/>
    <n v="34026.07"/>
    <n v="0"/>
    <n v="0"/>
    <n v="0"/>
    <n v="5135.18"/>
    <n v="3997.96"/>
    <n v="4764.97"/>
    <n v="5822.5"/>
    <n v="7169.83"/>
    <n v="4085.96"/>
    <n v="3049.67"/>
    <n v="1894.52"/>
    <n v="169.22"/>
    <n v="0"/>
    <n v="0"/>
    <n v="0"/>
    <n v="5135.18"/>
    <n v="3997.96"/>
    <n v="4764.97"/>
    <n v="5822.5"/>
    <n v="7169.83"/>
    <n v="4085.96"/>
    <n v="3049.67"/>
    <n v="0"/>
    <n v="0"/>
    <n v="36089.81"/>
    <n v="34026.07"/>
    <s v="All Budget Divisions"/>
    <s v="CD-90 - Information Technology"/>
    <x v="1"/>
    <s v="USF"/>
    <s v="Employee Expenses"/>
    <s v="Compensation and Benefits"/>
    <n v="-2063.7399999999998"/>
    <s v="90-910-90.X00008"/>
    <s v="910-Enterprise Technology Development"/>
    <s v="910"/>
    <x v="92"/>
    <x v="0"/>
  </r>
  <r>
    <x v="0"/>
    <x v="13"/>
    <x v="7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7"/>
    <x v="10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2"/>
    <x v="2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5"/>
    <x v="4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5"/>
    <x v="16"/>
    <x v="9"/>
    <n v="2"/>
    <n v="2"/>
    <n v="56"/>
    <x v="22"/>
    <n v="26"/>
    <n v="57"/>
    <x v="13"/>
    <n v="3"/>
    <s v="4. USAC_DEBIT - USAC Administration (Debit to SM)"/>
    <n v="120"/>
    <x v="7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3"/>
    <x v="3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18"/>
    <x v="11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19"/>
    <x v="12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16"/>
    <x v="9"/>
    <n v="2"/>
    <n v="2"/>
    <n v="33"/>
    <x v="20"/>
    <n v="26"/>
    <n v="55"/>
    <x v="6"/>
    <n v="2"/>
    <s v="2. EXP - Operating Expense"/>
    <n v="104"/>
    <x v="54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0"/>
    <x v="19"/>
    <x v="12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2"/>
    <x v="2"/>
    <n v="2"/>
    <n v="2"/>
    <n v="41"/>
    <x v="17"/>
    <n v="26"/>
    <n v="54"/>
    <x v="11"/>
    <n v="2"/>
    <s v="2. EXP - Operating Expense"/>
    <n v="105"/>
    <x v="11"/>
    <n v="1389"/>
    <n v="103332.98"/>
    <n v="0"/>
    <n v="500"/>
    <n v="0"/>
    <n v="500"/>
    <n v="1000"/>
    <n v="450"/>
    <n v="1350"/>
    <n v="1300"/>
    <n v="0"/>
    <n v="0"/>
    <n v="0"/>
    <n v="0"/>
    <n v="0"/>
    <n v="500"/>
    <n v="0"/>
    <n v="330"/>
    <n v="315"/>
    <n v="330"/>
    <n v="345"/>
    <n v="315"/>
    <n v="330"/>
    <n v="330"/>
    <n v="40266.19"/>
    <n v="60271.79"/>
    <n v="500"/>
    <n v="5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73"/>
    <n v="61358.68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199.04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2"/>
    <x v="4"/>
    <x v="1"/>
    <n v="2"/>
    <n v="2"/>
    <n v="42"/>
    <x v="11"/>
    <n v="26"/>
    <n v="55"/>
    <x v="6"/>
    <n v="2"/>
    <s v="2. EXP - Operating Expense"/>
    <n v="84"/>
    <x v="14"/>
    <n v="309"/>
    <n v="500"/>
    <n v="0"/>
    <n v="117.5"/>
    <n v="0"/>
    <n v="-0.25"/>
    <n v="0"/>
    <n v="0"/>
    <n v="0"/>
    <n v="0"/>
    <n v="0"/>
    <n v="321.97000000000003"/>
    <n v="0"/>
    <n v="-46870.9"/>
    <n v="0"/>
    <n v="500"/>
    <n v="0"/>
    <n v="0"/>
    <n v="0"/>
    <n v="0"/>
    <n v="0"/>
    <n v="0"/>
    <n v="0"/>
    <n v="0"/>
    <n v="0"/>
    <n v="0"/>
    <n v="-46431.68"/>
    <n v="500"/>
    <s v="All Budget Divisions"/>
    <s v="CD-70 - Finance"/>
    <x v="1"/>
    <s v="USF"/>
    <s v="General and Administrative"/>
    <s v="Taxes and Insurance"/>
    <n v="46931.68"/>
    <s v="70-700-70.66100"/>
    <s v="700-Finance"/>
    <s v="700"/>
    <x v="14"/>
    <x v="6"/>
  </r>
  <r>
    <x v="0"/>
    <x v="19"/>
    <x v="12"/>
    <n v="2"/>
    <n v="2"/>
    <n v="42"/>
    <x v="11"/>
    <n v="26"/>
    <n v="55"/>
    <x v="6"/>
    <n v="2"/>
    <s v="2. EXP - Operating Expense"/>
    <n v="88"/>
    <x v="105"/>
    <n v="1398"/>
    <n v="999.97666500000003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"/>
    <n v="83.33"/>
    <n v="83.333332999999996"/>
    <n v="83.333332999999996"/>
    <n v="83.333332999999996"/>
    <n v="83.333332999999996"/>
    <n v="83.333332999999996"/>
    <n v="583.30999999999995"/>
    <n v="583.30999999999995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17"/>
    <x v="10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1"/>
    <x v="1"/>
    <x v="1"/>
    <n v="2"/>
    <n v="2"/>
    <n v="55"/>
    <x v="9"/>
    <n v="26"/>
    <n v="58"/>
    <x v="4"/>
    <n v="2"/>
    <s v="2. EXP - Operating Expense"/>
    <n v="97"/>
    <x v="16"/>
    <n v="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6"/>
    <x v="1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0"/>
    <s v="All Budget Divisions"/>
    <s v="DA-20 - Schools &amp; Libraries (DA)"/>
    <x v="3"/>
    <s v="USF"/>
    <s v="Employee Expenses"/>
    <s v="Travel"/>
    <n v="-35"/>
    <s v="90-924-20.66800"/>
    <s v="924-SLD EPC IT Support"/>
    <s v="924"/>
    <x v="16"/>
    <x v="7"/>
  </r>
  <r>
    <x v="0"/>
    <x v="19"/>
    <x v="12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-6458.73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7"/>
    <x v="5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11"/>
    <x v="6"/>
    <n v="2"/>
    <n v="2"/>
    <n v="53"/>
    <x v="16"/>
    <n v="26"/>
    <n v="58"/>
    <x v="4"/>
    <n v="2"/>
    <s v="2. EXP - Operating Expense"/>
    <n v="64"/>
    <x v="23"/>
    <n v="1420"/>
    <n v="1652438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166523"/>
    <n v="157572"/>
    <n v="192159"/>
    <n v="142002"/>
    <n v="135723"/>
    <n v="119674"/>
    <n v="112377"/>
    <n v="138801"/>
    <n v="126151"/>
    <n v="125891"/>
    <n v="129840"/>
    <n v="105725"/>
    <n v="1173139.72"/>
    <n v="1290982"/>
    <s v="All Budget Divisions"/>
    <s v="DA-40 - Lifeline (DA)"/>
    <x v="5"/>
    <s v="USF"/>
    <s v="Professional Services"/>
    <s v="Outsourced Audits"/>
    <n v="117842.28"/>
    <s v="80-800-40.64860"/>
    <s v="800-Audit and Assurance"/>
    <s v="800"/>
    <x v="23"/>
    <x v="10"/>
  </r>
  <r>
    <x v="6"/>
    <x v="12"/>
    <x v="6"/>
    <n v="2"/>
    <n v="2"/>
    <n v="49"/>
    <x v="13"/>
    <n v="26"/>
    <n v="49"/>
    <x v="10"/>
    <n v="2"/>
    <s v="2. EXP - Operating Expense"/>
    <n v="70"/>
    <x v="37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1"/>
    <x v="1"/>
    <x v="1"/>
    <n v="2"/>
    <n v="2"/>
    <n v="55"/>
    <x v="9"/>
    <n v="26"/>
    <n v="53"/>
    <x v="3"/>
    <n v="2"/>
    <s v="2. EXP - Operating Expense"/>
    <n v="71"/>
    <x v="55"/>
    <n v="494"/>
    <n v="2160000"/>
    <n v="136343.62"/>
    <n v="136343.62"/>
    <n v="136343.62"/>
    <n v="137485.43"/>
    <n v="136398.18"/>
    <n v="136398.18"/>
    <n v="136398.18"/>
    <n v="136398.18"/>
    <n v="135529.17000000001"/>
    <n v="136398.18"/>
    <n v="136398.18"/>
    <n v="90530.880000000005"/>
    <n v="180000"/>
    <n v="180000"/>
    <n v="180000"/>
    <n v="180000"/>
    <n v="180000"/>
    <n v="180000"/>
    <n v="180000"/>
    <n v="180000"/>
    <n v="180000"/>
    <n v="180000"/>
    <n v="180000"/>
    <n v="180000"/>
    <n v="1590965.42"/>
    <n v="2160000"/>
    <s v="All Budget Divisions"/>
    <s v="DA-20 - Schools &amp; Libraries (DA)"/>
    <x v="3"/>
    <s v="USF"/>
    <s v="Professional Services"/>
    <s v="Call Center"/>
    <n v="569034.57999999996"/>
    <s v="62-620-20.64881"/>
    <s v="620-Shared Services"/>
    <s v="620"/>
    <x v="55"/>
    <x v="9"/>
  </r>
  <r>
    <x v="5"/>
    <x v="10"/>
    <x v="1"/>
    <n v="2"/>
    <n v="2"/>
    <n v="48"/>
    <x v="8"/>
    <n v="26"/>
    <n v="47"/>
    <x v="5"/>
    <n v="2"/>
    <s v="2. EXP - Operating Expense"/>
    <n v="71"/>
    <x v="5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5"/>
    <x v="4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5"/>
    <x v="20"/>
    <x v="13"/>
    <n v="2"/>
    <n v="2"/>
    <n v="46"/>
    <x v="3"/>
    <n v="26"/>
    <n v="59"/>
    <x v="2"/>
    <n v="2"/>
    <s v="2. EXP - Operating Expense"/>
    <n v="49"/>
    <x v="9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0"/>
    <x v="0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5"/>
    <x v="16"/>
    <x v="9"/>
    <n v="2"/>
    <n v="2"/>
    <n v="33"/>
    <x v="20"/>
    <n v="26"/>
    <n v="55"/>
    <x v="6"/>
    <n v="2"/>
    <s v="2. EXP - Operating Expense"/>
    <n v="51"/>
    <x v="20"/>
    <n v="1106"/>
    <n v="606.94000000000005"/>
    <n v="38.35"/>
    <n v="55.6"/>
    <n v="59.47"/>
    <n v="65.75"/>
    <n v="94.86"/>
    <n v="37.15"/>
    <n v="59.34"/>
    <n v="53.79"/>
    <n v="66.790000000000006"/>
    <n v="75.84"/>
    <n v="41.97"/>
    <n v="64.55"/>
    <n v="38.35"/>
    <n v="55.6"/>
    <n v="59.47"/>
    <n v="65.75"/>
    <n v="94.86"/>
    <n v="37.15"/>
    <n v="59.34"/>
    <n v="53.79"/>
    <n v="66.790000000000006"/>
    <n v="75.84"/>
    <n v="0"/>
    <n v="0"/>
    <n v="713.46"/>
    <n v="606.94000000000005"/>
    <s v="All Budget Divisions"/>
    <s v="CD-10 - Contributors/499"/>
    <x v="1"/>
    <s v="USF"/>
    <s v="Employee Expenses"/>
    <s v="Office Supplies"/>
    <n v="-106.52"/>
    <s v="10-100-10.64500"/>
    <s v="100-499"/>
    <s v="100"/>
    <x v="20"/>
    <x v="4"/>
  </r>
  <r>
    <x v="3"/>
    <x v="8"/>
    <x v="1"/>
    <n v="2"/>
    <n v="2"/>
    <n v="52"/>
    <x v="10"/>
    <n v="26"/>
    <n v="54"/>
    <x v="11"/>
    <n v="2"/>
    <s v="2. EXP - Operating Expense"/>
    <n v="57"/>
    <x v="22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5"/>
    <x v="10"/>
    <x v="1"/>
    <n v="2"/>
    <n v="2"/>
    <n v="49"/>
    <x v="13"/>
    <n v="26"/>
    <n v="59"/>
    <x v="2"/>
    <n v="2"/>
    <s v="2. EXP - Operating Expense"/>
    <n v="57"/>
    <x v="2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3"/>
    <x v="3"/>
    <n v="2"/>
    <n v="2"/>
    <n v="34"/>
    <x v="7"/>
    <n v="26"/>
    <n v="47"/>
    <x v="5"/>
    <n v="2"/>
    <s v="2. EXP - Operating Expense"/>
    <n v="39"/>
    <x v="27"/>
    <n v="1335"/>
    <n v="7222.22"/>
    <n v="0"/>
    <n v="0"/>
    <n v="0"/>
    <n v="117.18"/>
    <n v="0"/>
    <n v="696.56"/>
    <n v="74.7"/>
    <n v="2069.1999999999998"/>
    <n v="35"/>
    <n v="0"/>
    <n v="0"/>
    <n v="0"/>
    <n v="0"/>
    <n v="0"/>
    <n v="0"/>
    <n v="0"/>
    <n v="902.78"/>
    <n v="902.78"/>
    <n v="902.78"/>
    <n v="902.78"/>
    <n v="902.78"/>
    <n v="902.78"/>
    <n v="902.78"/>
    <n v="902.76"/>
    <n v="117.18"/>
    <n v="0"/>
    <s v="All Budget Divisions"/>
    <s v="BD-20 - Schools &amp; Libraries"/>
    <x v="3"/>
    <s v="USF"/>
    <s v="Employee Expenses"/>
    <s v="Team Building"/>
    <n v="-117.18"/>
    <s v="20-200-20.62505"/>
    <s v="200-Schools &amp; Libraries"/>
    <s v="200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4"/>
    <x v="8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3"/>
    <x v="3"/>
    <n v="2"/>
    <n v="2"/>
    <n v="39"/>
    <x v="1"/>
    <n v="26"/>
    <n v="52"/>
    <x v="1"/>
    <n v="2"/>
    <s v="2. EXP - Operating Expense"/>
    <n v="40"/>
    <x v="48"/>
    <n v="1403"/>
    <n v="17036.663327999999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0"/>
    <n v="1709.1666660000001"/>
    <n v="1709.1666660000001"/>
    <n v="1709.1666660000001"/>
    <n v="1709.1666660000001"/>
    <n v="1709.1666660000001"/>
    <n v="1709.1666660000001"/>
    <n v="1709.1666660000001"/>
    <n v="1709.1666660000001"/>
    <n v="4876.38"/>
    <n v="3363.33"/>
    <s v="All Budget Divisions"/>
    <s v="CD-61 - Office of the Chief Administrative Officer Division"/>
    <x v="1"/>
    <s v="USF"/>
    <s v="General and Administrative"/>
    <s v="Printing and Postage"/>
    <n v="-1513.05"/>
    <s v="70-735-70.62600"/>
    <s v="735-Facilities"/>
    <s v="735"/>
    <x v="48"/>
    <x v="8"/>
  </r>
  <r>
    <x v="5"/>
    <x v="16"/>
    <x v="9"/>
    <n v="2"/>
    <n v="2"/>
    <n v="55"/>
    <x v="9"/>
    <n v="26"/>
    <n v="53"/>
    <x v="3"/>
    <n v="2"/>
    <s v="2. EXP - Operating Expense"/>
    <n v="44"/>
    <x v="57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2"/>
    <x v="2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2"/>
    <x v="2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1"/>
    <x v="6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5"/>
    <x v="15"/>
    <x v="5"/>
    <n v="2"/>
    <n v="2"/>
    <n v="49"/>
    <x v="13"/>
    <n v="26"/>
    <n v="59"/>
    <x v="2"/>
    <n v="2"/>
    <s v="2. EXP - Operating Expense"/>
    <n v="31"/>
    <x v="24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4"/>
    <x v="8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5"/>
    <x v="10"/>
    <x v="1"/>
    <n v="2"/>
    <n v="2"/>
    <n v="48"/>
    <x v="8"/>
    <n v="26"/>
    <n v="53"/>
    <x v="3"/>
    <n v="2"/>
    <s v="2. EXP - Operating Expense"/>
    <n v="33"/>
    <x v="25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0"/>
    <x v="0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5"/>
    <x v="20"/>
    <x v="13"/>
    <n v="2"/>
    <n v="2"/>
    <n v="53"/>
    <x v="16"/>
    <n v="26"/>
    <n v="59"/>
    <x v="2"/>
    <n v="2"/>
    <s v="2. EXP - Operating Expense"/>
    <n v="26"/>
    <x v="51"/>
    <n v="1263"/>
    <n v="27969.444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2243.4699999999998"/>
    <n v="2243.4699999999998"/>
    <n v="2056.5300000000002"/>
    <n v="2074.25"/>
    <n v="2243.4699999999998"/>
    <n v="2243.4699999999998"/>
    <n v="2590.076"/>
    <n v="2364.8519999999999"/>
    <n v="2477.4639999999999"/>
    <n v="2590.076"/>
    <n v="2252.2399999999998"/>
    <n v="2590.076"/>
    <n v="13104.66"/>
    <n v="13104.66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2"/>
    <x v="4"/>
    <x v="1"/>
    <n v="2"/>
    <n v="2"/>
    <n v="40"/>
    <x v="4"/>
    <n v="26"/>
    <n v="53"/>
    <x v="3"/>
    <n v="2"/>
    <s v="2. EXP - Operating Expense"/>
    <n v="27"/>
    <x v="38"/>
    <n v="277"/>
    <n v="21258.743999999999"/>
    <n v="1508.06"/>
    <n v="1547.64"/>
    <n v="1513.16"/>
    <n v="1679.09"/>
    <n v="1642.33"/>
    <n v="1521.53"/>
    <n v="1531.4"/>
    <n v="1362.23"/>
    <n v="1459.21"/>
    <n v="1450.07"/>
    <n v="1528.65"/>
    <n v="1429.25"/>
    <n v="1688.904"/>
    <n v="1608.48"/>
    <n v="1849.752"/>
    <n v="1769.328"/>
    <n v="1752.5730000000001"/>
    <n v="1843.05"/>
    <n v="1843.05"/>
    <n v="1826.2950000000001"/>
    <n v="1769.328"/>
    <n v="1688.904"/>
    <n v="1769.328"/>
    <n v="1849.752"/>
    <n v="18172.62"/>
    <n v="21258.743999999999"/>
    <s v="All Budget Divisions"/>
    <s v="CD-62 - Shared Services"/>
    <x v="1"/>
    <s v="USF"/>
    <s v="Employee Expenses"/>
    <s v="Compensation and Benefits"/>
    <n v="3086.1239999999998"/>
    <s v="62-620-62.62304"/>
    <s v="620-Shared Services"/>
    <s v="620"/>
    <x v="38"/>
    <x v="3"/>
  </r>
  <r>
    <x v="0"/>
    <x v="18"/>
    <x v="11"/>
    <n v="2"/>
    <n v="2"/>
    <n v="39"/>
    <x v="1"/>
    <n v="26"/>
    <n v="52"/>
    <x v="1"/>
    <n v="2"/>
    <s v="2. EXP - Operating Expense"/>
    <n v="27"/>
    <x v="38"/>
    <n v="1367"/>
    <n v="19982.43"/>
    <n v="1561.97"/>
    <n v="1735.97"/>
    <n v="1720.03"/>
    <n v="1585.58"/>
    <n v="1715.13"/>
    <n v="1715.13"/>
    <n v="1714.83"/>
    <n v="1705.52"/>
    <n v="1751.23"/>
    <n v="0"/>
    <n v="0"/>
    <n v="0"/>
    <n v="1561.97"/>
    <n v="1541.46"/>
    <n v="1695.61"/>
    <n v="1695.61"/>
    <n v="1618.53"/>
    <n v="1695.61"/>
    <n v="1772.68"/>
    <n v="1618.53"/>
    <n v="1695.61"/>
    <n v="1695.61"/>
    <n v="1618.53"/>
    <n v="1772.68"/>
    <n v="1561.97"/>
    <n v="1561.97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8"/>
    <x v="11"/>
    <n v="2"/>
    <n v="2"/>
    <n v="41"/>
    <x v="17"/>
    <n v="26"/>
    <n v="54"/>
    <x v="11"/>
    <n v="2"/>
    <s v="2. EXP - Operating Expense"/>
    <n v="29"/>
    <x v="4"/>
    <n v="1389"/>
    <n v="478660.86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7163.71"/>
    <n v="40880.089999999997"/>
    <n v="40880.089999999997"/>
    <n v="39021.9"/>
    <n v="40880.089999999997"/>
    <n v="42738.27"/>
    <n v="39021.9"/>
    <n v="40880.089999999997"/>
    <n v="40880.089999999997"/>
    <n v="39021.9"/>
    <n v="42738.27"/>
    <n v="34554.46"/>
    <n v="34554.46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13"/>
    <x v="7"/>
    <n v="2"/>
    <n v="2"/>
    <n v="55"/>
    <x v="9"/>
    <n v="26"/>
    <n v="59"/>
    <x v="2"/>
    <n v="2"/>
    <s v="2. EXP - Operating Expense"/>
    <n v="29"/>
    <x v="4"/>
    <n v="1505"/>
    <n v="259754.67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1325.75"/>
    <n v="22295.1"/>
    <n v="20356.400000000001"/>
    <n v="21325.75"/>
    <n v="21325.75"/>
    <n v="20356.400000000001"/>
    <n v="22295.1"/>
    <n v="110474.42"/>
    <n v="110474.42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3"/>
    <x v="8"/>
    <x v="1"/>
    <n v="2"/>
    <n v="2"/>
    <n v="52"/>
    <x v="10"/>
    <n v="26"/>
    <n v="59"/>
    <x v="2"/>
    <n v="2"/>
    <s v="2. EXP - Operating Expense"/>
    <n v="30"/>
    <x v="39"/>
    <n v="820"/>
    <n v="-12361.8032"/>
    <n v="0"/>
    <n v="0"/>
    <n v="0"/>
    <n v="0"/>
    <n v="0"/>
    <n v="0"/>
    <n v="0"/>
    <n v="0"/>
    <n v="0"/>
    <n v="0"/>
    <n v="0"/>
    <n v="0"/>
    <n v="-1098.5156999999999"/>
    <n v="-954.17049999999995"/>
    <n v="-1097.2961"/>
    <n v="-954.17049999999995"/>
    <n v="-1097.2961"/>
    <n v="-1049.5876000000001"/>
    <n v="-1001.8791"/>
    <n v="-1097.2961"/>
    <n v="-1001.8791"/>
    <n v="-1045.4154000000001"/>
    <n v="-1004.9151000000001"/>
    <n v="-959.38189999999997"/>
    <n v="0"/>
    <n v="-12361.8032"/>
    <s v="All Budget Divisions"/>
    <s v="DA-30 - High Cost (DA)"/>
    <x v="4"/>
    <s v="USF"/>
    <s v="Employee Expenses"/>
    <s v="Compensation and Benefits"/>
    <n v="-12361.8032"/>
    <s v="90-902-30.62307"/>
    <s v="902-Business Relationship Management"/>
    <s v="902"/>
    <x v="39"/>
    <x v="0"/>
  </r>
  <r>
    <x v="5"/>
    <x v="15"/>
    <x v="5"/>
    <n v="1"/>
    <n v="1"/>
    <n v="50"/>
    <x v="0"/>
    <n v="26"/>
    <n v="50"/>
    <x v="0"/>
    <n v="1"/>
    <s v="1. T4000 - Revenue"/>
    <n v="6"/>
    <x v="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48"/>
    <n v="340200"/>
    <n v="19120"/>
    <n v="19120"/>
    <n v="22944"/>
    <n v="11472"/>
    <n v="14340"/>
    <n v="40360"/>
    <n v="61782"/>
    <n v="52481"/>
    <n v="52752"/>
    <n v="58446"/>
    <n v="41995"/>
    <n v="51486"/>
    <n v="28236.6"/>
    <n v="26875.8"/>
    <n v="30958.2"/>
    <n v="28236.6"/>
    <n v="28236.6"/>
    <n v="29597.4"/>
    <n v="26875.8"/>
    <n v="30958.2"/>
    <n v="28236.6"/>
    <n v="28236.6"/>
    <n v="26875.8"/>
    <n v="26875.8"/>
    <n v="446298"/>
    <n v="340200"/>
    <s v="All Budget Divisions"/>
    <s v="CD-90 - Information Technology"/>
    <x v="1"/>
    <s v="USF"/>
    <s v="Professional Services"/>
    <s v="Contract Labor"/>
    <n v="-106098"/>
    <s v="90-922-90.61400"/>
    <s v="922-Technology Operations"/>
    <s v="922"/>
    <x v="1"/>
    <x v="1"/>
  </r>
  <r>
    <x v="5"/>
    <x v="15"/>
    <x v="5"/>
    <n v="2"/>
    <n v="2"/>
    <n v="50"/>
    <x v="0"/>
    <n v="26"/>
    <n v="50"/>
    <x v="0"/>
    <n v="2"/>
    <s v="2. EXP - Operating Expense"/>
    <n v="16"/>
    <x v="1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5"/>
    <x v="15"/>
    <x v="5"/>
    <n v="2"/>
    <n v="2"/>
    <n v="53"/>
    <x v="16"/>
    <n v="26"/>
    <n v="59"/>
    <x v="2"/>
    <n v="2"/>
    <s v="2. EXP - Operating Expense"/>
    <n v="16"/>
    <x v="1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5"/>
    <x v="16"/>
    <x v="9"/>
    <n v="2"/>
    <n v="2"/>
    <n v="54"/>
    <x v="15"/>
    <n v="26"/>
    <n v="59"/>
    <x v="2"/>
    <n v="2"/>
    <s v="2. EXP - Operating Expense"/>
    <n v="16"/>
    <x v="1"/>
    <n v="1264"/>
    <n v="134971.20000000001"/>
    <n v="22495.200000000001"/>
    <n v="21424"/>
    <n v="22495.200000000001"/>
    <n v="20352.8"/>
    <n v="25708.799999999999"/>
    <n v="22495.200000000001"/>
    <n v="0"/>
    <n v="0"/>
    <n v="0"/>
    <n v="0"/>
    <n v="0"/>
    <n v="0"/>
    <n v="22495.200000000001"/>
    <n v="21424"/>
    <n v="22495.200000000001"/>
    <n v="20352.8"/>
    <n v="25708.799999999999"/>
    <n v="22495.200000000001"/>
    <n v="0"/>
    <n v="0"/>
    <n v="0"/>
    <n v="0"/>
    <n v="0"/>
    <n v="0"/>
    <n v="134971.20000000001"/>
    <n v="134971.20000000001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77"/>
    <n v="4656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0"/>
    <n v="0"/>
    <n v="0"/>
    <n v="0"/>
    <n v="0"/>
    <n v="0"/>
    <n v="0"/>
    <n v="0"/>
    <n v="46561.33"/>
    <n v="4656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0"/>
    <x v="13"/>
    <x v="7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18"/>
    <x v="11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7"/>
    <x v="10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2"/>
    <x v="4"/>
    <x v="1"/>
    <n v="2"/>
    <n v="2"/>
    <n v="36"/>
    <x v="14"/>
    <n v="26"/>
    <n v="49"/>
    <x v="10"/>
    <n v="3"/>
    <s v="4. USAC_DEBIT - USAC Administration (Debit to SM)"/>
    <n v="126"/>
    <x v="53"/>
    <n v="237"/>
    <n v="4773345.2680000002"/>
    <n v="241649.47"/>
    <n v="401104.2"/>
    <n v="444232.74"/>
    <n v="308886.3"/>
    <n v="254851.26"/>
    <n v="335905.69"/>
    <n v="363563.06"/>
    <n v="251725.05"/>
    <n v="269450.71000000002"/>
    <n v="455773.4"/>
    <n v="219590.55"/>
    <n v="334478.40000000002"/>
    <n v="376522.39350000001"/>
    <n v="369529.81959999999"/>
    <n v="439963.66259999998"/>
    <n v="416870.23180000001"/>
    <n v="402554.51860000001"/>
    <n v="458032.51949999999"/>
    <n v="382131.85600000003"/>
    <n v="381450.37920000002"/>
    <n v="415319.32410000003"/>
    <n v="372950.94079999998"/>
    <n v="363482.6507"/>
    <n v="394536.97159999999"/>
    <n v="3881210.83"/>
    <n v="4773345.2680000002"/>
    <s v="All Budget Divisions"/>
    <s v="BD-40 - Lifeline"/>
    <x v="5"/>
    <s v="USF"/>
    <s v="Allocations"/>
    <s v="Allocations"/>
    <n v="892134.43799999997"/>
    <s v="40-400-40.90252"/>
    <s v="400-Lifeline"/>
    <s v="400"/>
    <x v="53"/>
    <x v="0"/>
  </r>
  <r>
    <x v="0"/>
    <x v="14"/>
    <x v="8"/>
    <n v="2"/>
    <n v="2"/>
    <n v="36"/>
    <x v="14"/>
    <n v="26"/>
    <n v="49"/>
    <x v="10"/>
    <n v="5"/>
    <s v="USAC_ADMIN CAP - Capital Allocations"/>
    <n v="136"/>
    <x v="88"/>
    <n v="1341"/>
    <n v="327660.05463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3362.524777"/>
    <n v="53763.792044000002"/>
    <n v="42148.220741999998"/>
    <n v="118385.51706699999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0"/>
    <x v="0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5"/>
    <x v="4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3"/>
    <x v="3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5"/>
    <x v="16"/>
    <x v="9"/>
    <n v="2"/>
    <n v="2"/>
    <n v="34"/>
    <x v="7"/>
    <n v="26"/>
    <n v="47"/>
    <x v="5"/>
    <n v="2"/>
    <s v="2. EXP - Operating Expense"/>
    <n v="105"/>
    <x v="11"/>
    <n v="1113"/>
    <n v="10300"/>
    <n v="0"/>
    <n v="0"/>
    <n v="0"/>
    <n v="500"/>
    <n v="400"/>
    <n v="0"/>
    <n v="1000"/>
    <n v="500"/>
    <n v="6700"/>
    <n v="1200"/>
    <n v="1000"/>
    <n v="139911.57999999999"/>
    <n v="0"/>
    <n v="0"/>
    <n v="0"/>
    <n v="500"/>
    <n v="400"/>
    <n v="0"/>
    <n v="1000"/>
    <n v="500"/>
    <n v="6700"/>
    <n v="1200"/>
    <n v="0"/>
    <n v="0"/>
    <n v="151211.57999999999"/>
    <n v="10300"/>
    <s v="All Budget Divisions"/>
    <s v="BD-20 - Schools &amp; Libraries"/>
    <x v="3"/>
    <s v="USF"/>
    <s v="Employee Expenses"/>
    <s v="Compensation and Benefits"/>
    <n v="-140911.57999999999"/>
    <s v="20-200-20.68005"/>
    <s v="200-Schools &amp; Libraries"/>
    <s v="200"/>
    <x v="11"/>
    <x v="3"/>
  </r>
  <r>
    <x v="0"/>
    <x v="18"/>
    <x v="11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6"/>
    <x v="1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6"/>
    <x v="12"/>
    <x v="6"/>
    <n v="2"/>
    <n v="2"/>
    <n v="41"/>
    <x v="17"/>
    <n v="26"/>
    <n v="54"/>
    <x v="11"/>
    <n v="2"/>
    <s v="2. EXP - Operating Expense"/>
    <n v="108"/>
    <x v="30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15"/>
    <x v="5"/>
    <n v="2"/>
    <n v="2"/>
    <n v="41"/>
    <x v="17"/>
    <n v="26"/>
    <n v="54"/>
    <x v="11"/>
    <n v="2"/>
    <s v="2. EXP - Operating Expense"/>
    <n v="95"/>
    <x v="7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6"/>
    <x v="1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3"/>
    <x v="8"/>
    <x v="1"/>
    <n v="2"/>
    <n v="2"/>
    <n v="54"/>
    <x v="15"/>
    <n v="26"/>
    <n v="59"/>
    <x v="2"/>
    <n v="2"/>
    <s v="2. EXP - Operating Expense"/>
    <n v="100"/>
    <x v="18"/>
    <n v="839"/>
    <n v="130568.152"/>
    <n v="11060.59"/>
    <n v="10055.08"/>
    <n v="11563.34"/>
    <n v="10055.08"/>
    <n v="11563.34"/>
    <n v="11023.09"/>
    <n v="10570.33"/>
    <n v="11563.35"/>
    <n v="10557.83"/>
    <n v="11060.59"/>
    <n v="11025.59"/>
    <n v="10642.87"/>
    <n v="11048.0744"/>
    <n v="10043.704"/>
    <n v="11550.259599999999"/>
    <n v="10043.704"/>
    <n v="11550.259599999999"/>
    <n v="11048.0744"/>
    <n v="10545.8892"/>
    <n v="11550.259599999999"/>
    <n v="10545.8892"/>
    <n v="11048.0744"/>
    <n v="11048.0744"/>
    <n v="10545.8892"/>
    <n v="130741.08"/>
    <n v="130568.152"/>
    <s v="All Budget Divisions"/>
    <s v="DA-50 - Rural Health Care (DA)"/>
    <x v="2"/>
    <s v="USF"/>
    <s v="Employee Expenses"/>
    <s v="Compensation and Benefits"/>
    <n v="-172.928"/>
    <s v="90-909-50.68000"/>
    <s v="909-Project Management Office"/>
    <s v="909"/>
    <x v="18"/>
    <x v="3"/>
  </r>
  <r>
    <x v="5"/>
    <x v="20"/>
    <x v="13"/>
    <n v="2"/>
    <n v="2"/>
    <n v="36"/>
    <x v="14"/>
    <n v="26"/>
    <n v="49"/>
    <x v="10"/>
    <n v="2"/>
    <s v="2. EXP - Operating Expense"/>
    <n v="100"/>
    <x v="1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6"/>
    <x v="1"/>
    <n v="2"/>
    <n v="2"/>
    <n v="46"/>
    <x v="3"/>
    <n v="26"/>
    <n v="59"/>
    <x v="2"/>
    <n v="2"/>
    <s v="2. EXP - Operating Expense"/>
    <n v="102"/>
    <x v="44"/>
    <n v="1455"/>
    <n v="0"/>
    <n v="-1952.02"/>
    <n v="-240.94"/>
    <n v="-4617.03"/>
    <n v="542.23"/>
    <n v="-24845.63"/>
    <n v="-15552.64"/>
    <n v="-15631.98"/>
    <n v="-5501.84"/>
    <n v="-1333.8"/>
    <n v="0"/>
    <n v="0"/>
    <n v="0"/>
    <n v="0"/>
    <n v="0"/>
    <n v="0"/>
    <n v="0"/>
    <n v="0"/>
    <n v="0"/>
    <n v="0"/>
    <n v="0"/>
    <n v="0"/>
    <n v="0"/>
    <n v="0"/>
    <n v="0"/>
    <n v="-69133.649999999994"/>
    <n v="0"/>
    <s v="All Budget Divisions"/>
    <s v="CD-90 - Information Technology"/>
    <x v="1"/>
    <s v="USF"/>
    <s v="Employee Expenses"/>
    <s v="Compensation and Benefits"/>
    <n v="69133.649999999994"/>
    <s v="90-902-90.68002"/>
    <s v="902-Business Relationship Management"/>
    <s v="902"/>
    <x v="44"/>
    <x v="0"/>
  </r>
  <r>
    <x v="0"/>
    <x v="6"/>
    <x v="1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0"/>
    <x v="0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3"/>
    <x v="8"/>
    <x v="1"/>
    <n v="2"/>
    <n v="2"/>
    <n v="52"/>
    <x v="10"/>
    <n v="26"/>
    <n v="59"/>
    <x v="2"/>
    <n v="2"/>
    <s v="2. EXP - Operating Expense"/>
    <n v="83"/>
    <x v="13"/>
    <n v="858"/>
    <n v="85834.247600000002"/>
    <n v="7650.67"/>
    <n v="6629.68"/>
    <n v="7136.32"/>
    <n v="5866.5"/>
    <n v="5785.61"/>
    <n v="2771.99"/>
    <n v="2627.41"/>
    <n v="2818.83"/>
    <n v="2807.56"/>
    <n v="2699.81"/>
    <n v="2710.57"/>
    <n v="3854.11"/>
    <n v="9453.6977000000006"/>
    <n v="7329.7678999999998"/>
    <n v="8429.2330999999995"/>
    <n v="7329.7678999999998"/>
    <n v="8429.2330999999995"/>
    <n v="8062.7447000000002"/>
    <n v="7696.2563"/>
    <n v="8429.2330999999995"/>
    <n v="6964.8725999999997"/>
    <n v="5819.1818999999996"/>
    <n v="3992.9735000000001"/>
    <n v="3897.2858000000001"/>
    <n v="53359.06"/>
    <n v="85834.247600000002"/>
    <s v="All Budget Divisions"/>
    <s v="DA-30 - High Cost (DA)"/>
    <x v="4"/>
    <s v="USF"/>
    <s v="Employee Expenses"/>
    <s v="Compensation and Benefits"/>
    <n v="32475.187600000001"/>
    <s v="90-916-30.66000"/>
    <s v="916-IT HC Support"/>
    <s v="916"/>
    <x v="13"/>
    <x v="3"/>
  </r>
  <r>
    <x v="0"/>
    <x v="11"/>
    <x v="6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2"/>
    <x v="4"/>
    <x v="1"/>
    <n v="2"/>
    <n v="2"/>
    <n v="42"/>
    <x v="11"/>
    <n v="26"/>
    <n v="52"/>
    <x v="1"/>
    <n v="2"/>
    <s v="2. EXP - Operating Expense"/>
    <n v="93"/>
    <x v="34"/>
    <n v="317"/>
    <n v="6000"/>
    <n v="0"/>
    <n v="0"/>
    <n v="0"/>
    <n v="0"/>
    <n v="0"/>
    <n v="0"/>
    <n v="0"/>
    <n v="0"/>
    <n v="0"/>
    <n v="0"/>
    <n v="0"/>
    <n v="0"/>
    <n v="500"/>
    <n v="500"/>
    <n v="500"/>
    <n v="500"/>
    <n v="500"/>
    <n v="500"/>
    <n v="500"/>
    <n v="500"/>
    <n v="500"/>
    <n v="500"/>
    <n v="500"/>
    <n v="500"/>
    <n v="0"/>
    <n v="6000"/>
    <s v="All Budget Divisions"/>
    <s v="CD-70 - Finance"/>
    <x v="1"/>
    <s v="USF"/>
    <s v="Employee Expenses"/>
    <s v="Training"/>
    <n v="6000"/>
    <s v="70-735-70.66700"/>
    <s v="735-Facilities"/>
    <s v="735"/>
    <x v="34"/>
    <x v="7"/>
  </r>
  <r>
    <x v="5"/>
    <x v="16"/>
    <x v="9"/>
    <n v="2"/>
    <n v="2"/>
    <n v="37"/>
    <x v="5"/>
    <n v="26"/>
    <n v="50"/>
    <x v="0"/>
    <n v="2"/>
    <s v="2. EXP - Operating Expense"/>
    <n v="93"/>
    <x v="34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0"/>
    <x v="0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6"/>
    <x v="12"/>
    <x v="6"/>
    <n v="2"/>
    <n v="2"/>
    <n v="33"/>
    <x v="20"/>
    <n v="26"/>
    <n v="52"/>
    <x v="1"/>
    <n v="2"/>
    <s v="2. EXP - Operating Expense"/>
    <n v="51"/>
    <x v="20"/>
    <n v="1583"/>
    <n v="870.69161599999995"/>
    <n v="0"/>
    <n v="0"/>
    <n v="0"/>
    <n v="0"/>
    <n v="0"/>
    <n v="0"/>
    <n v="0"/>
    <n v="0"/>
    <n v="0"/>
    <n v="0"/>
    <n v="0"/>
    <n v="0"/>
    <n v="72.557635000000005"/>
    <n v="72.557635000000005"/>
    <n v="72.557635000000005"/>
    <n v="72.557635000000005"/>
    <n v="72.557635000000005"/>
    <n v="72.557635000000005"/>
    <n v="72.557635000000005"/>
    <n v="72.557635000000005"/>
    <n v="72.557635000000005"/>
    <n v="72.557635000000005"/>
    <n v="72.557635000000005"/>
    <n v="72.557631000000001"/>
    <n v="0"/>
    <n v="0"/>
    <s v="All Budget Divisions"/>
    <s v="CD-10 - Contributors/499"/>
    <x v="1"/>
    <s v="USF"/>
    <s v="Employee Expenses"/>
    <s v="Office Supplies"/>
    <n v="0"/>
    <s v="70-735-10.64500"/>
    <s v="735-Facilities"/>
    <s v="735"/>
    <x v="20"/>
    <x v="4"/>
  </r>
  <r>
    <x v="1"/>
    <x v="1"/>
    <x v="1"/>
    <n v="2"/>
    <n v="2"/>
    <n v="52"/>
    <x v="10"/>
    <n v="26"/>
    <n v="54"/>
    <x v="11"/>
    <n v="2"/>
    <s v="2. EXP - Operating Expense"/>
    <n v="57"/>
    <x v="22"/>
    <n v="518"/>
    <n v="0"/>
    <n v="0"/>
    <n v="0"/>
    <n v="249.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9.08"/>
    <n v="0"/>
    <s v="All Budget Divisions"/>
    <s v="DA-30 - High Cost (DA)"/>
    <x v="4"/>
    <s v="USF"/>
    <s v="Professional Services"/>
    <s v="Other Professional Services"/>
    <n v="-249.08"/>
    <s v="65-650-30.64800"/>
    <s v="650-Office of the General Counsel"/>
    <s v="650"/>
    <x v="22"/>
    <x v="9"/>
  </r>
  <r>
    <x v="5"/>
    <x v="10"/>
    <x v="1"/>
    <n v="2"/>
    <n v="2"/>
    <n v="52"/>
    <x v="10"/>
    <n v="26"/>
    <n v="58"/>
    <x v="4"/>
    <n v="2"/>
    <s v="2. EXP - Operating Expense"/>
    <n v="57"/>
    <x v="22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6"/>
    <x v="12"/>
    <x v="6"/>
    <n v="2"/>
    <n v="2"/>
    <n v="53"/>
    <x v="16"/>
    <n v="26"/>
    <n v="54"/>
    <x v="11"/>
    <n v="2"/>
    <s v="2. EXP - Operating Expense"/>
    <n v="57"/>
    <x v="22"/>
    <n v="15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6"/>
    <x v="1"/>
    <n v="2"/>
    <n v="2"/>
    <n v="53"/>
    <x v="16"/>
    <n v="26"/>
    <n v="58"/>
    <x v="4"/>
    <n v="2"/>
    <s v="2. EXP - Operating Expense"/>
    <n v="64"/>
    <x v="23"/>
    <n v="1420"/>
    <n v="1066718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107498"/>
    <n v="101719"/>
    <n v="124047"/>
    <n v="91668"/>
    <n v="87615"/>
    <n v="77255"/>
    <n v="72544"/>
    <n v="92351"/>
    <n v="81436"/>
    <n v="81268"/>
    <n v="83817"/>
    <n v="65500"/>
    <n v="1173139.72"/>
    <n v="836133"/>
    <s v="All Budget Divisions"/>
    <s v="DA-40 - Lifeline (DA)"/>
    <x v="5"/>
    <s v="USF"/>
    <s v="Professional Services"/>
    <s v="Outsourced Audits"/>
    <n v="-337006.72"/>
    <s v="80-800-40.64860"/>
    <s v="800-Audit and Assurance"/>
    <s v="800"/>
    <x v="23"/>
    <x v="10"/>
  </r>
  <r>
    <x v="5"/>
    <x v="15"/>
    <x v="5"/>
    <n v="2"/>
    <n v="2"/>
    <n v="49"/>
    <x v="13"/>
    <n v="26"/>
    <n v="59"/>
    <x v="2"/>
    <n v="2"/>
    <s v="2. EXP - Operating Expense"/>
    <n v="73"/>
    <x v="56"/>
    <n v="1240"/>
    <n v="416290.35"/>
    <n v="7002.83"/>
    <n v="61677.37"/>
    <n v="40906.33"/>
    <n v="78392.2"/>
    <n v="86664.69"/>
    <n v="69982.02"/>
    <n v="65538.75"/>
    <n v="-13569.6"/>
    <n v="20413.96"/>
    <n v="-718.21"/>
    <n v="0.01"/>
    <n v="0"/>
    <n v="7002.83"/>
    <n v="61677.37"/>
    <n v="40906.33"/>
    <n v="78392.2"/>
    <n v="86664.69"/>
    <n v="69982.02"/>
    <n v="65538.75"/>
    <n v="-13569.6"/>
    <n v="20413.96"/>
    <n v="-718.21"/>
    <n v="0.01"/>
    <n v="0"/>
    <n v="416290.35"/>
    <n v="416290.35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14"/>
    <x v="8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5"/>
    <x v="4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1"/>
    <x v="6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2"/>
    <x v="4"/>
    <x v="1"/>
    <n v="2"/>
    <n v="2"/>
    <n v="46"/>
    <x v="3"/>
    <n v="26"/>
    <n v="59"/>
    <x v="2"/>
    <n v="2"/>
    <s v="2. EXP - Operating Expense"/>
    <n v="39"/>
    <x v="27"/>
    <n v="381"/>
    <n v="899.99590000000001"/>
    <n v="0"/>
    <n v="0"/>
    <n v="0"/>
    <n v="0"/>
    <n v="0"/>
    <n v="0"/>
    <n v="0"/>
    <n v="0"/>
    <n v="0"/>
    <n v="0"/>
    <n v="0"/>
    <n v="0"/>
    <n v="72.413499999999999"/>
    <n v="68.965199999999996"/>
    <n v="79.31"/>
    <n v="75.861699999999999"/>
    <n v="72.413499999999999"/>
    <n v="75.861699999999999"/>
    <n v="75.861699999999999"/>
    <n v="75.861699999999999"/>
    <n v="75.861699999999999"/>
    <n v="72.413499999999999"/>
    <n v="75.861699999999999"/>
    <n v="79.31"/>
    <n v="0"/>
    <n v="899.99590000000001"/>
    <s v="All Budget Divisions"/>
    <s v="CD-90 - Information Technology"/>
    <x v="1"/>
    <s v="USF"/>
    <s v="Employee Expenses"/>
    <s v="Team Building"/>
    <n v="899.99590000000001"/>
    <s v="90-902-90.62505"/>
    <s v="902-Business Relationship Management"/>
    <s v="902"/>
    <x v="27"/>
    <x v="4"/>
  </r>
  <r>
    <x v="0"/>
    <x v="13"/>
    <x v="7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5"/>
    <x v="16"/>
    <x v="9"/>
    <n v="2"/>
    <n v="2"/>
    <n v="42"/>
    <x v="11"/>
    <n v="26"/>
    <n v="52"/>
    <x v="1"/>
    <n v="2"/>
    <s v="2. EXP - Operating Expense"/>
    <n v="51"/>
    <x v="20"/>
    <n v="1201"/>
    <n v="79521.95"/>
    <n v="5109.8"/>
    <n v="7409.12"/>
    <n v="7902.47"/>
    <n v="8699.7000000000007"/>
    <n v="12498.15"/>
    <n v="4867.13"/>
    <n v="7750.69"/>
    <n v="6975.76"/>
    <n v="8586.76"/>
    <n v="9722.3700000000008"/>
    <n v="5363.75"/>
    <n v="8226.7199999999993"/>
    <n v="5109.8"/>
    <n v="7409.12"/>
    <n v="7902.47"/>
    <n v="8699.7000000000007"/>
    <n v="12498.15"/>
    <n v="4867.13"/>
    <n v="7750.69"/>
    <n v="6975.76"/>
    <n v="8586.76"/>
    <n v="9722.3700000000008"/>
    <n v="0"/>
    <n v="0"/>
    <n v="93112.42"/>
    <n v="79521.95"/>
    <s v="All Budget Divisions"/>
    <s v="CD-70 - Finance"/>
    <x v="1"/>
    <s v="USF"/>
    <s v="Employee Expenses"/>
    <s v="Office Supplies"/>
    <n v="-13590.47"/>
    <s v="70-735-70.64500"/>
    <s v="735-Facilities"/>
    <s v="735"/>
    <x v="20"/>
    <x v="4"/>
  </r>
  <r>
    <x v="5"/>
    <x v="20"/>
    <x v="13"/>
    <n v="2"/>
    <n v="2"/>
    <n v="47"/>
    <x v="2"/>
    <n v="26"/>
    <n v="60"/>
    <x v="9"/>
    <n v="2"/>
    <s v="2. EXP - Operating Expense"/>
    <n v="22"/>
    <x v="29"/>
    <n v="1324"/>
    <n v="63880.21"/>
    <n v="3954.33"/>
    <n v="1894.89"/>
    <n v="2364.15"/>
    <n v="3276.11"/>
    <n v="15553.65"/>
    <n v="4252.08"/>
    <n v="3781.93"/>
    <n v="2628.08"/>
    <n v="1356.58"/>
    <n v="7443.44"/>
    <n v="1429.88"/>
    <n v="2591.62"/>
    <n v="3954.33"/>
    <n v="1894.89"/>
    <n v="2364.15"/>
    <n v="3276.11"/>
    <n v="15553.65"/>
    <n v="4252.08"/>
    <n v="5402.5"/>
    <n v="5402.5"/>
    <n v="5402.5"/>
    <n v="5402.5"/>
    <n v="5402.5"/>
    <n v="5572.5"/>
    <n v="31295.21"/>
    <n v="31295.21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1"/>
    <x v="1"/>
    <x v="1"/>
    <n v="2"/>
    <n v="2"/>
    <n v="45"/>
    <x v="6"/>
    <n v="26"/>
    <n v="58"/>
    <x v="4"/>
    <n v="2"/>
    <s v="2. EXP - Operating Expense"/>
    <n v="24"/>
    <x v="3"/>
    <n v="571"/>
    <n v="47879.999499999998"/>
    <n v="1111"/>
    <n v="806"/>
    <n v="173"/>
    <n v="478.5"/>
    <n v="535.35"/>
    <n v="1068.5"/>
    <n v="765"/>
    <n v="1522.5"/>
    <n v="1334.5"/>
    <n v="1840.86"/>
    <n v="1822.51"/>
    <n v="1842.5"/>
    <n v="3867.2307000000001"/>
    <n v="3683.0769"/>
    <n v="4235.5384000000004"/>
    <n v="3867.2307000000001"/>
    <n v="4051.3845999999999"/>
    <n v="4051.3845999999999"/>
    <n v="3867.2307000000001"/>
    <n v="4235.5384000000004"/>
    <n v="4051.3845999999999"/>
    <n v="3867.2307000000001"/>
    <n v="4051.3845999999999"/>
    <n v="4051.3845999999999"/>
    <n v="13300.22"/>
    <n v="47879.999499999998"/>
    <s v="All Budget Divisions"/>
    <s v="CD-80 - Audit and Assurance"/>
    <x v="1"/>
    <s v="USF"/>
    <s v="Employee Expenses"/>
    <s v="Compensation and Benefits"/>
    <n v="34579.779499999997"/>
    <s v="80-854-80.62301"/>
    <s v="854-Payment Quality Assurance"/>
    <s v="854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504"/>
    <n v="24433.93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2122.15"/>
    <n v="2122.15"/>
    <n v="2025.69"/>
    <n v="2122.15"/>
    <n v="2218.62"/>
    <n v="2025.69"/>
    <n v="2122.15"/>
    <n v="2122.15"/>
    <n v="2025.69"/>
    <n v="2218.62"/>
    <n v="3308.87"/>
    <n v="3308.87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6"/>
    <x v="1"/>
    <n v="2"/>
    <n v="2"/>
    <n v="45"/>
    <x v="6"/>
    <n v="26"/>
    <n v="58"/>
    <x v="4"/>
    <n v="2"/>
    <s v="2. EXP - Operating Expense"/>
    <n v="26"/>
    <x v="51"/>
    <n v="1431"/>
    <n v="378704.5"/>
    <n v="32867.97"/>
    <n v="32872.97"/>
    <n v="32867.97"/>
    <n v="32762.97"/>
    <n v="32517.45"/>
    <n v="32862.97"/>
    <n v="32862.97"/>
    <n v="32862.97"/>
    <n v="32762.97"/>
    <n v="0"/>
    <n v="0"/>
    <n v="0"/>
    <n v="31921.45"/>
    <n v="29019.5"/>
    <n v="31921.45"/>
    <n v="31921.45"/>
    <n v="30470.48"/>
    <n v="31921.45"/>
    <n v="33372.43"/>
    <n v="30470.48"/>
    <n v="31921.45"/>
    <n v="31921.45"/>
    <n v="30470.48"/>
    <n v="33372.43"/>
    <n v="295241.21000000002"/>
    <n v="282940.14"/>
    <s v="All Budget Divisions"/>
    <s v="CD-80 - Audit and Assurance"/>
    <x v="1"/>
    <s v="USF"/>
    <s v="Employee Expenses"/>
    <s v="Compensation and Benefits"/>
    <n v="-12301.07"/>
    <s v="80-854-80.62303"/>
    <s v="854-Payment Quality Assurance"/>
    <s v="854"/>
    <x v="51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49"/>
    <n v="6996.91"/>
    <n v="1030.4000000000001"/>
    <n v="1060.33"/>
    <n v="1043.28"/>
    <n v="1262.31"/>
    <n v="1269.8699999999999"/>
    <n v="1267.03"/>
    <n v="1258.51"/>
    <n v="1258.51"/>
    <n v="1260.98"/>
    <n v="0"/>
    <n v="0"/>
    <n v="0"/>
    <n v="589.78"/>
    <n v="536.16"/>
    <n v="589.78"/>
    <n v="589.78"/>
    <n v="562.97"/>
    <n v="589.78"/>
    <n v="616.58000000000004"/>
    <n v="562.97"/>
    <n v="589.78"/>
    <n v="589.78"/>
    <n v="562.97"/>
    <n v="616.58000000000004"/>
    <n v="10711.22"/>
    <n v="5227.58"/>
    <s v="All Budget Divisions"/>
    <s v="CD-90 - Information Technology"/>
    <x v="1"/>
    <s v="USF"/>
    <s v="Employee Expenses"/>
    <s v="Compensation and Benefits"/>
    <n v="-5483.64"/>
    <s v="90-900-90.62304"/>
    <s v="900-IT Senior Management"/>
    <s v="900"/>
    <x v="38"/>
    <x v="3"/>
  </r>
  <r>
    <x v="0"/>
    <x v="3"/>
    <x v="3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7"/>
    <x v="5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5"/>
    <x v="15"/>
    <x v="5"/>
    <n v="2"/>
    <n v="2"/>
    <n v="46"/>
    <x v="3"/>
    <n v="26"/>
    <n v="59"/>
    <x v="2"/>
    <n v="2"/>
    <s v="2. EXP - Operating Expense"/>
    <n v="18"/>
    <x v="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6"/>
    <x v="12"/>
    <x v="6"/>
    <n v="2"/>
    <n v="2"/>
    <n v="52"/>
    <x v="10"/>
    <n v="26"/>
    <n v="59"/>
    <x v="2"/>
    <n v="2"/>
    <s v="2. EXP - Operating Expense"/>
    <n v="18"/>
    <x v="2"/>
    <n v="1664"/>
    <n v="277097"/>
    <n v="0"/>
    <n v="0"/>
    <n v="0"/>
    <n v="0"/>
    <n v="0"/>
    <n v="0"/>
    <n v="0"/>
    <n v="0"/>
    <n v="0"/>
    <n v="0"/>
    <n v="0"/>
    <n v="0"/>
    <n v="19378"/>
    <n v="26382"/>
    <n v="26382"/>
    <n v="26382"/>
    <n v="26382"/>
    <n v="26382"/>
    <n v="26382"/>
    <n v="26382"/>
    <n v="13010"/>
    <n v="14891"/>
    <n v="22109"/>
    <n v="23035"/>
    <n v="0"/>
    <n v="0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4"/>
    <x v="9"/>
    <x v="1"/>
    <n v="2"/>
    <n v="2"/>
    <n v="47"/>
    <x v="2"/>
    <n v="26"/>
    <n v="52"/>
    <x v="1"/>
    <n v="2"/>
    <s v="2. EXP - Operating Expense"/>
    <n v="24"/>
    <x v="3"/>
    <n v="1104"/>
    <n v="18380.307499999999"/>
    <n v="608.79999999999995"/>
    <n v="879.2"/>
    <n v="920.8"/>
    <n v="1182.8"/>
    <n v="1187.8"/>
    <n v="1187.8"/>
    <n v="1497.8"/>
    <n v="1497.8"/>
    <n v="1187.8"/>
    <n v="920.8"/>
    <n v="1352.8"/>
    <n v="1352.8"/>
    <n v="1613.5383999999999"/>
    <n v="1473.2308"/>
    <n v="1473.2308"/>
    <n v="1543.3846000000001"/>
    <n v="1613.5383999999999"/>
    <n v="1403.0769"/>
    <n v="1613.5383999999999"/>
    <n v="1543.3846000000001"/>
    <n v="1473.2308"/>
    <n v="1613.5383999999999"/>
    <n v="1473.2308"/>
    <n v="1543.3846000000001"/>
    <n v="13777"/>
    <n v="18380.307499999999"/>
    <s v="All Budget Divisions"/>
    <s v="CD-93 - Human Resources"/>
    <x v="1"/>
    <s v="USF"/>
    <s v="Employee Expenses"/>
    <s v="Compensation and Benefits"/>
    <n v="4603.3074999999999"/>
    <s v="93-931-93.62301"/>
    <s v="931-Administrative Assistants"/>
    <s v="931"/>
    <x v="3"/>
    <x v="3"/>
  </r>
  <r>
    <x v="0"/>
    <x v="3"/>
    <x v="3"/>
    <n v="2"/>
    <n v="2"/>
    <n v="36"/>
    <x v="14"/>
    <n v="26"/>
    <n v="49"/>
    <x v="10"/>
    <n v="2"/>
    <s v="2. EXP - Operating Expense"/>
    <n v="24"/>
    <x v="3"/>
    <n v="1341"/>
    <n v="141725.74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0"/>
    <n v="13995.69"/>
    <n v="14662.15"/>
    <n v="15328.62"/>
    <n v="13995.69"/>
    <n v="14662.15"/>
    <n v="14662.15"/>
    <n v="13995.69"/>
    <n v="15328.62"/>
    <n v="34201.64"/>
    <n v="25094.98"/>
    <s v="All Budget Divisions"/>
    <s v="BD-40 - Lifeline"/>
    <x v="5"/>
    <s v="USF"/>
    <s v="Employee Expenses"/>
    <s v="Compensation and Benefits"/>
    <n v="-9106.66"/>
    <s v="40-400-40.62301"/>
    <s v="400-Lifeline"/>
    <s v="400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13"/>
    <x v="7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0"/>
    <x v="0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2"/>
    <x v="2"/>
    <n v="2"/>
    <n v="2"/>
    <n v="52"/>
    <x v="10"/>
    <n v="26"/>
    <n v="59"/>
    <x v="2"/>
    <n v="6"/>
    <s v="X00000 - Capital Expenses"/>
    <n v="138"/>
    <x v="7"/>
    <n v="1488"/>
    <n v="722303.99"/>
    <n v="0"/>
    <n v="0"/>
    <n v="0"/>
    <n v="0"/>
    <n v="0"/>
    <n v="89687.43"/>
    <n v="0"/>
    <n v="0"/>
    <n v="0"/>
    <n v="0"/>
    <n v="0"/>
    <n v="0"/>
    <n v="0"/>
    <n v="0"/>
    <n v="0"/>
    <n v="0"/>
    <n v="0"/>
    <n v="0"/>
    <n v="0"/>
    <n v="153203.04"/>
    <n v="180566.08"/>
    <n v="177036.85"/>
    <n v="157288.21"/>
    <n v="54209.81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7"/>
    <x v="5"/>
    <n v="2"/>
    <n v="2"/>
    <n v="53"/>
    <x v="16"/>
    <n v="26"/>
    <n v="59"/>
    <x v="2"/>
    <n v="6"/>
    <s v="X00000 - Capital Expenses"/>
    <n v="139"/>
    <x v="8"/>
    <n v="1491"/>
    <n v="106312.71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106312.71"/>
    <n v="106312.71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2"/>
    <x v="2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16"/>
    <x v="9"/>
    <n v="2"/>
    <n v="2"/>
    <n v="46"/>
    <x v="3"/>
    <n v="26"/>
    <n v="59"/>
    <x v="2"/>
    <n v="2"/>
    <s v="2. EXP - Operating Expense"/>
    <n v="110"/>
    <x v="46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6"/>
    <x v="12"/>
    <x v="6"/>
    <n v="2"/>
    <n v="2"/>
    <n v="42"/>
    <x v="11"/>
    <n v="26"/>
    <n v="55"/>
    <x v="6"/>
    <n v="2"/>
    <s v="2. EXP - Operating Expense"/>
    <n v="110"/>
    <x v="46"/>
    <n v="1513"/>
    <n v="192169.334414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169.3344149999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5"/>
    <x v="10"/>
    <x v="1"/>
    <n v="2"/>
    <n v="2"/>
    <n v="34"/>
    <x v="7"/>
    <n v="26"/>
    <n v="47"/>
    <x v="5"/>
    <n v="2"/>
    <s v="2. EXP - Operating Expense"/>
    <n v="116"/>
    <x v="6"/>
    <n v="1113"/>
    <n v="0"/>
    <n v="0"/>
    <n v="0"/>
    <n v="0"/>
    <n v="0"/>
    <n v="0"/>
    <n v="321738.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1738.74"/>
    <n v="0"/>
    <s v="All Budget Divisions"/>
    <s v="BD-20 - Schools &amp; Libraries"/>
    <x v="3"/>
    <s v="USF"/>
    <s v="Depreciation and Amortization"/>
    <s v="Depreciation and Amortization"/>
    <n v="-321738.74"/>
    <s v="20-200-20.69000"/>
    <s v="200-Schools &amp; Libraries"/>
    <s v="200"/>
    <x v="6"/>
    <x v="0"/>
  </r>
  <r>
    <x v="0"/>
    <x v="0"/>
    <x v="0"/>
    <n v="2"/>
    <n v="2"/>
    <n v="36"/>
    <x v="14"/>
    <n v="26"/>
    <n v="49"/>
    <x v="10"/>
    <n v="3"/>
    <s v="4. USAC_DEBIT - USAC Administration (Debit to SM)"/>
    <n v="121"/>
    <x v="99"/>
    <n v="1341"/>
    <n v="4237449.9400000004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53496.2"/>
    <n v="363140.31"/>
    <n v="346609.14"/>
    <n v="355010.76"/>
    <n v="341735.56"/>
    <n v="318553.74"/>
    <n v="376699.06"/>
    <n v="3200461.58"/>
    <n v="3200461.58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5"/>
    <x v="15"/>
    <x v="5"/>
    <n v="2"/>
    <n v="2"/>
    <n v="34"/>
    <x v="7"/>
    <n v="26"/>
    <n v="47"/>
    <x v="5"/>
    <n v="3"/>
    <s v="4. USAC_DEBIT - USAC Administration (Debit to SM)"/>
    <n v="124"/>
    <x v="63"/>
    <n v="1113"/>
    <n v="181239.28"/>
    <n v="16181.89"/>
    <n v="15180.77"/>
    <n v="14188.48"/>
    <n v="14544.1"/>
    <n v="14213.28"/>
    <n v="14632.11"/>
    <n v="13870.8"/>
    <n v="13831.2"/>
    <n v="17769.669999999998"/>
    <n v="15946.93"/>
    <n v="15813.04"/>
    <n v="15067.01"/>
    <n v="16181.89"/>
    <n v="15180.77"/>
    <n v="14188.48"/>
    <n v="14544.1"/>
    <n v="14213.28"/>
    <n v="14632.11"/>
    <n v="13870.8"/>
    <n v="13831.2"/>
    <n v="17769.669999999998"/>
    <n v="15946.93"/>
    <n v="15813.04"/>
    <n v="15067.01"/>
    <n v="181239.28"/>
    <n v="181239.28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7"/>
    <x v="5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1"/>
    <x v="6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6"/>
    <x v="1"/>
    <n v="2"/>
    <n v="2"/>
    <n v="39"/>
    <x v="1"/>
    <n v="26"/>
    <n v="52"/>
    <x v="1"/>
    <n v="2"/>
    <s v="2. EXP - Operating Expense"/>
    <n v="105"/>
    <x v="11"/>
    <n v="1512"/>
    <n v="14740.08"/>
    <n v="0"/>
    <n v="0"/>
    <n v="0"/>
    <n v="0"/>
    <n v="0"/>
    <n v="0"/>
    <n v="0"/>
    <n v="0"/>
    <n v="150"/>
    <n v="0"/>
    <n v="0"/>
    <n v="0"/>
    <n v="101.54"/>
    <n v="92.31"/>
    <n v="101.54"/>
    <n v="101.54"/>
    <n v="96.92"/>
    <n v="101.54"/>
    <n v="106.15"/>
    <n v="96.92"/>
    <n v="101.54"/>
    <n v="101.54"/>
    <n v="5511.11"/>
    <n v="8227.43"/>
    <n v="150"/>
    <n v="900"/>
    <s v="All Budget Divisions"/>
    <s v="CD-61 - Office of the Chief Administrative Officer Division"/>
    <x v="1"/>
    <s v="USF"/>
    <s v="Employee Expenses"/>
    <s v="Compensation and Benefits"/>
    <n v="750"/>
    <s v="93-931-93.68005"/>
    <s v="931-Administrative Assistants"/>
    <s v="931"/>
    <x v="11"/>
    <x v="3"/>
  </r>
  <r>
    <x v="1"/>
    <x v="1"/>
    <x v="1"/>
    <n v="2"/>
    <n v="2"/>
    <n v="49"/>
    <x v="13"/>
    <n v="26"/>
    <n v="49"/>
    <x v="10"/>
    <n v="2"/>
    <s v="2. EXP - Operating Expense"/>
    <n v="107"/>
    <x v="12"/>
    <n v="461"/>
    <n v="3499999.9999919999"/>
    <n v="25297.84"/>
    <n v="42838.44"/>
    <n v="45586.5"/>
    <n v="45412.62"/>
    <n v="45110.31"/>
    <n v="46414.44"/>
    <n v="44806.94"/>
    <n v="30787.37"/>
    <n v="34631.46"/>
    <n v="30780.02"/>
    <n v="1059572.93"/>
    <n v="13193.82"/>
    <n v="291666.66666599998"/>
    <n v="291666.66666599998"/>
    <n v="291666.66666599998"/>
    <n v="291666.66666599998"/>
    <n v="291666.66666599998"/>
    <n v="291666.66666599998"/>
    <n v="291666.66666599998"/>
    <n v="291666.66666599998"/>
    <n v="291666.66666599998"/>
    <n v="291666.66666599998"/>
    <n v="291666.66666599998"/>
    <n v="291666.66666599998"/>
    <n v="1464432.69"/>
    <n v="3499999.9999919999"/>
    <s v="All Budget Divisions"/>
    <s v="CD-42 - ACP (FCC Appropriated Program; formerly EBB)"/>
    <x v="0"/>
    <s v="FCC"/>
    <s v="Employee Expenses"/>
    <s v="Compensation and Benefits"/>
    <n v="2035567.309992"/>
    <s v="40-403-42.68008"/>
    <s v="403-ACP (FCC Appropriated Program; formerly EBB)"/>
    <s v="403"/>
    <x v="12"/>
    <x v="0"/>
  </r>
  <r>
    <x v="0"/>
    <x v="17"/>
    <x v="10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7"/>
    <x v="10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0"/>
    <x v="0"/>
    <n v="2"/>
    <n v="2"/>
    <n v="46"/>
    <x v="3"/>
    <n v="26"/>
    <n v="59"/>
    <x v="2"/>
    <n v="2"/>
    <s v="2. EXP - Operating Expense"/>
    <n v="83"/>
    <x v="13"/>
    <n v="1449"/>
    <n v="132194.26999999999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14208.9"/>
    <n v="15587.72"/>
    <n v="13602.96"/>
    <n v="13278.01"/>
    <n v="2577.98"/>
    <n v="2398.84"/>
    <n v="4806.8999999999996"/>
    <n v="122410.55"/>
    <n v="122410.55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0"/>
    <x v="6"/>
    <x v="1"/>
    <n v="2"/>
    <n v="2"/>
    <n v="47"/>
    <x v="2"/>
    <n v="26"/>
    <n v="60"/>
    <x v="9"/>
    <n v="2"/>
    <s v="2. EXP - Operating Expense"/>
    <n v="95"/>
    <x v="79"/>
    <n v="1511"/>
    <n v="68716"/>
    <n v="665"/>
    <n v="3954.85"/>
    <n v="1078.95"/>
    <n v="3720.95"/>
    <n v="6803.17"/>
    <n v="1880"/>
    <n v="14202.58"/>
    <n v="2888.27"/>
    <n v="4088.99"/>
    <n v="0"/>
    <n v="0"/>
    <n v="0"/>
    <n v="3464"/>
    <n v="4932"/>
    <n v="5744"/>
    <n v="3363"/>
    <n v="3540"/>
    <n v="12536"/>
    <n v="5241"/>
    <n v="4023"/>
    <n v="8139"/>
    <n v="5171"/>
    <n v="8959"/>
    <n v="3604"/>
    <n v="39282.76"/>
    <n v="50982"/>
    <s v="All Budget Divisions"/>
    <s v="CD-93 - Human Resources"/>
    <x v="1"/>
    <s v="USF"/>
    <s v="Employee Expenses"/>
    <s v="Certifications/Licensing"/>
    <n v="11699.24"/>
    <s v="93-930-93.66720"/>
    <s v="930-Human Resources"/>
    <s v="930"/>
    <x v="79"/>
    <x v="7"/>
  </r>
  <r>
    <x v="0"/>
    <x v="0"/>
    <x v="0"/>
    <n v="2"/>
    <n v="2"/>
    <n v="47"/>
    <x v="2"/>
    <n v="26"/>
    <n v="60"/>
    <x v="9"/>
    <n v="2"/>
    <s v="2. EXP - Operating Expense"/>
    <n v="96"/>
    <x v="102"/>
    <n v="1511"/>
    <n v="40832.995633999999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548.17999999999995"/>
    <n v="548.17999999999995"/>
    <n v="548.17999999999995"/>
    <n v="548.17999999999995"/>
    <n v="637.56150000000002"/>
    <n v="637.56150000000002"/>
    <n v="2572.192634"/>
    <n v="36985.68"/>
    <n v="36985.68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0"/>
    <x v="3"/>
    <x v="3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3"/>
    <x v="3"/>
    <n v="2"/>
    <n v="2"/>
    <n v="46"/>
    <x v="3"/>
    <n v="26"/>
    <n v="59"/>
    <x v="2"/>
    <n v="2"/>
    <s v="2. EXP - Operating Expense"/>
    <n v="100"/>
    <x v="18"/>
    <n v="1504"/>
    <n v="1638015.23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0"/>
    <n v="138333.65"/>
    <n v="144920.97"/>
    <n v="151508.28"/>
    <n v="138333.65"/>
    <n v="144920.97"/>
    <n v="144920.97"/>
    <n v="138333.65"/>
    <n v="151508.28"/>
    <n v="649772.39"/>
    <n v="485234.81"/>
    <s v="All Budget Divisions"/>
    <s v="CD-90 - Information Technology"/>
    <x v="1"/>
    <s v="USF"/>
    <s v="Employee Expenses"/>
    <s v="Compensation and Benefits"/>
    <n v="-164537.57999999999"/>
    <s v="90-923-90.68000"/>
    <s v="923-Information Security"/>
    <s v="923"/>
    <x v="18"/>
    <x v="3"/>
  </r>
  <r>
    <x v="0"/>
    <x v="14"/>
    <x v="8"/>
    <n v="2"/>
    <n v="2"/>
    <n v="39"/>
    <x v="1"/>
    <n v="26"/>
    <n v="52"/>
    <x v="1"/>
    <n v="2"/>
    <s v="2. EXP - Operating Expense"/>
    <n v="100"/>
    <x v="18"/>
    <n v="1512"/>
    <n v="501272.89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1418.17"/>
    <n v="40747.43"/>
    <n v="39960.589999999997"/>
    <n v="45812.33"/>
    <n v="45812.33"/>
    <n v="43729.96"/>
    <n v="47894.71"/>
    <n v="318023.56"/>
    <n v="318023.56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3"/>
    <x v="8"/>
    <x v="1"/>
    <n v="2"/>
    <n v="2"/>
    <n v="49"/>
    <x v="13"/>
    <n v="26"/>
    <n v="49"/>
    <x v="10"/>
    <n v="2"/>
    <s v="2. EXP - Operating Expense"/>
    <n v="57"/>
    <x v="22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8"/>
    <x v="11"/>
    <n v="2"/>
    <n v="2"/>
    <n v="35"/>
    <x v="12"/>
    <n v="26"/>
    <n v="48"/>
    <x v="7"/>
    <n v="2"/>
    <s v="2. EXP - Operating Expense"/>
    <n v="57"/>
    <x v="22"/>
    <n v="1340"/>
    <n v="41250"/>
    <n v="0"/>
    <n v="8339.86"/>
    <n v="8339.86"/>
    <n v="1755.76"/>
    <n v="-5047.8100000000004"/>
    <n v="0"/>
    <n v="0"/>
    <n v="0"/>
    <n v="0"/>
    <n v="0"/>
    <n v="0"/>
    <n v="0"/>
    <n v="0"/>
    <n v="3750"/>
    <n v="3750"/>
    <n v="3750"/>
    <n v="3750"/>
    <n v="3750"/>
    <n v="3750"/>
    <n v="3750"/>
    <n v="3750"/>
    <n v="3750"/>
    <n v="3750"/>
    <n v="3750"/>
    <n v="0"/>
    <n v="0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8"/>
    <x v="11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8"/>
    <x v="11"/>
    <n v="2"/>
    <n v="2"/>
    <n v="45"/>
    <x v="6"/>
    <n v="26"/>
    <n v="58"/>
    <x v="4"/>
    <n v="2"/>
    <s v="2. EXP - Operating Expense"/>
    <n v="58"/>
    <x v="108"/>
    <n v="1423"/>
    <n v="974218"/>
    <n v="65000"/>
    <n v="120000"/>
    <n v="375000"/>
    <n v="60000"/>
    <n v="20000"/>
    <n v="0"/>
    <n v="0"/>
    <n v="0"/>
    <n v="45147.43"/>
    <n v="0"/>
    <n v="0"/>
    <n v="0"/>
    <n v="65000"/>
    <n v="128206"/>
    <n v="406035"/>
    <n v="120158"/>
    <n v="17203"/>
    <n v="3052"/>
    <n v="5512"/>
    <n v="0"/>
    <n v="0"/>
    <n v="75617"/>
    <n v="88340"/>
    <n v="65095"/>
    <n v="65000"/>
    <n v="65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5"/>
    <x v="20"/>
    <x v="13"/>
    <n v="2"/>
    <n v="2"/>
    <n v="42"/>
    <x v="11"/>
    <n v="26"/>
    <n v="52"/>
    <x v="1"/>
    <n v="2"/>
    <s v="2. EXP - Operating Expense"/>
    <n v="78"/>
    <x v="89"/>
    <n v="1201"/>
    <n v="93580.099994000004"/>
    <n v="7110.65"/>
    <n v="10804.25"/>
    <n v="7111.3"/>
    <n v="7111.3"/>
    <n v="7111.3"/>
    <n v="7111.3"/>
    <n v="7111.3"/>
    <n v="10641.4"/>
    <n v="-795.12"/>
    <n v="7017.99"/>
    <n v="8908.27"/>
    <n v="6915.36"/>
    <n v="7110.65"/>
    <n v="10804.25"/>
    <n v="7111.3"/>
    <n v="7111.3"/>
    <n v="7111.3"/>
    <n v="7111.3"/>
    <n v="7869.9999989999997"/>
    <n v="7869.9999989999997"/>
    <n v="7869.9999989999997"/>
    <n v="7869.9999989999997"/>
    <n v="7869.9999989999997"/>
    <n v="7869.9999989999997"/>
    <n v="46360.1"/>
    <n v="46360.1"/>
    <s v="All Budget Divisions"/>
    <s v="CD-70 - Finance"/>
    <x v="1"/>
    <s v="USF"/>
    <s v="General and Administrative"/>
    <s v="Rent"/>
    <n v="0"/>
    <s v="70-735-70.64930"/>
    <s v="735-Facilities"/>
    <s v="735"/>
    <x v="89"/>
    <x v="13"/>
  </r>
  <r>
    <x v="5"/>
    <x v="10"/>
    <x v="1"/>
    <n v="2"/>
    <n v="2"/>
    <n v="35"/>
    <x v="12"/>
    <n v="26"/>
    <n v="48"/>
    <x v="7"/>
    <n v="2"/>
    <s v="2. EXP - Operating Expense"/>
    <n v="83"/>
    <x v="13"/>
    <n v="1118"/>
    <n v="393810.01240000001"/>
    <n v="49640.97"/>
    <n v="34374.94"/>
    <n v="35662.19"/>
    <n v="37884.080000000002"/>
    <n v="36721.08"/>
    <n v="35332.660000000003"/>
    <n v="37646.15"/>
    <n v="38112.17"/>
    <n v="35371.4"/>
    <n v="35903.279999999999"/>
    <n v="32462.84"/>
    <n v="52637.05"/>
    <n v="44528.2042"/>
    <n v="32875.986100000002"/>
    <n v="34397.858800000002"/>
    <n v="36035.852099999996"/>
    <n v="36035.852099999996"/>
    <n v="34351.083200000001"/>
    <n v="36179.7713"/>
    <n v="30095.747800000001"/>
    <n v="28981.126199999999"/>
    <n v="28096.0167"/>
    <n v="21713.101699999999"/>
    <n v="30519.412199999999"/>
    <n v="461748.81"/>
    <n v="393810.01240000001"/>
    <s v="All Budget Divisions"/>
    <s v="BD-30 - High Cost"/>
    <x v="4"/>
    <s v="USF"/>
    <s v="Employee Expenses"/>
    <s v="Compensation and Benefits"/>
    <n v="-67938.797600000005"/>
    <s v="30-300-30.66000"/>
    <s v="300-High Cost"/>
    <s v="300"/>
    <x v="13"/>
    <x v="3"/>
  </r>
  <r>
    <x v="1"/>
    <x v="1"/>
    <x v="1"/>
    <n v="2"/>
    <n v="2"/>
    <n v="54"/>
    <x v="15"/>
    <n v="26"/>
    <n v="59"/>
    <x v="2"/>
    <n v="2"/>
    <s v="2. EXP - Operating Expense"/>
    <n v="39"/>
    <x v="27"/>
    <n v="601"/>
    <n v="125.0001"/>
    <n v="0"/>
    <n v="0"/>
    <n v="0"/>
    <n v="0"/>
    <n v="0"/>
    <n v="0"/>
    <n v="0"/>
    <n v="0"/>
    <n v="0"/>
    <n v="0"/>
    <n v="0"/>
    <n v="0"/>
    <n v="10.0962"/>
    <n v="9.6153999999999993"/>
    <n v="11.057700000000001"/>
    <n v="10.0962"/>
    <n v="10.5769"/>
    <n v="10.5769"/>
    <n v="10.0962"/>
    <n v="11.057700000000001"/>
    <n v="10.5769"/>
    <n v="10.0962"/>
    <n v="10.5769"/>
    <n v="10.5769"/>
    <n v="0"/>
    <n v="125.0001"/>
    <s v="All Budget Divisions"/>
    <s v="DA-50 - Rural Health Care (DA)"/>
    <x v="2"/>
    <s v="USF"/>
    <s v="Employee Expenses"/>
    <s v="Team Building"/>
    <n v="125.0001"/>
    <s v="90-902-50.62505"/>
    <s v="902-Business Relationship Management"/>
    <s v="902"/>
    <x v="27"/>
    <x v="4"/>
  </r>
  <r>
    <x v="5"/>
    <x v="10"/>
    <x v="1"/>
    <n v="2"/>
    <n v="2"/>
    <n v="36"/>
    <x v="14"/>
    <n v="26"/>
    <n v="49"/>
    <x v="10"/>
    <n v="2"/>
    <s v="2. EXP - Operating Expense"/>
    <n v="39"/>
    <x v="27"/>
    <n v="1121"/>
    <n v="10500"/>
    <n v="317.37"/>
    <n v="141.27000000000001"/>
    <n v="960.84"/>
    <n v="58.48"/>
    <n v="94.2"/>
    <n v="1091.5"/>
    <n v="0"/>
    <n v="0"/>
    <n v="1857.03"/>
    <n v="750.67"/>
    <n v="0"/>
    <n v="3557.91"/>
    <n v="906.25"/>
    <n v="906.25"/>
    <n v="906.25"/>
    <n v="781.25"/>
    <n v="906.25"/>
    <n v="781.25"/>
    <n v="906.25"/>
    <n v="906.25"/>
    <n v="781.25"/>
    <n v="906.25"/>
    <n v="906.25"/>
    <n v="906.25"/>
    <n v="8829.27"/>
    <n v="10500"/>
    <s v="All Budget Divisions"/>
    <s v="BD-40 - Lifeline"/>
    <x v="5"/>
    <s v="USF"/>
    <s v="Employee Expenses"/>
    <s v="Team Building"/>
    <n v="1670.73"/>
    <s v="40-400-40.62505"/>
    <s v="400-Lifeline"/>
    <s v="400"/>
    <x v="27"/>
    <x v="4"/>
  </r>
  <r>
    <x v="0"/>
    <x v="3"/>
    <x v="3"/>
    <n v="2"/>
    <n v="2"/>
    <n v="38"/>
    <x v="18"/>
    <n v="26"/>
    <n v="51"/>
    <x v="8"/>
    <n v="2"/>
    <s v="2. EXP - Operating Expense"/>
    <n v="39"/>
    <x v="27"/>
    <n v="1356"/>
    <n v="222.22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27.78"/>
    <n v="27.78"/>
    <n v="27.78"/>
    <n v="27.78"/>
    <n v="27.76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6"/>
    <x v="12"/>
    <x v="6"/>
    <n v="2"/>
    <n v="2"/>
    <n v="42"/>
    <x v="11"/>
    <n v="26"/>
    <n v="55"/>
    <x v="6"/>
    <n v="2"/>
    <s v="2. EXP - Operating Expense"/>
    <n v="39"/>
    <x v="27"/>
    <n v="1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3"/>
    <x v="3"/>
    <n v="2"/>
    <n v="2"/>
    <n v="46"/>
    <x v="3"/>
    <n v="26"/>
    <n v="59"/>
    <x v="2"/>
    <n v="2"/>
    <s v="2. EXP - Operating Expense"/>
    <n v="44"/>
    <x v="57"/>
    <n v="1498"/>
    <n v="20.21"/>
    <n v="0"/>
    <n v="20.21"/>
    <n v="0"/>
    <n v="16.71"/>
    <n v="0"/>
    <n v="0"/>
    <n v="0"/>
    <n v="0"/>
    <n v="23.3"/>
    <n v="0"/>
    <n v="0"/>
    <n v="0"/>
    <n v="0"/>
    <n v="20.21"/>
    <n v="0"/>
    <n v="0"/>
    <n v="0"/>
    <n v="0"/>
    <n v="0"/>
    <n v="0"/>
    <n v="0"/>
    <n v="0"/>
    <n v="0"/>
    <n v="0"/>
    <n v="36.92"/>
    <n v="20.21"/>
    <s v="All Budget Divisions"/>
    <s v="CD-90 - Information Technology"/>
    <x v="1"/>
    <s v="USF"/>
    <s v="Employee Expenses"/>
    <s v="Travel"/>
    <n v="-16.71"/>
    <s v="90-922-90.63800"/>
    <s v="922-Technology Operations"/>
    <s v="922"/>
    <x v="57"/>
    <x v="7"/>
  </r>
  <r>
    <x v="2"/>
    <x v="4"/>
    <x v="1"/>
    <n v="2"/>
    <n v="2"/>
    <n v="55"/>
    <x v="9"/>
    <n v="26"/>
    <n v="59"/>
    <x v="2"/>
    <n v="2"/>
    <s v="2. EXP - Operating Expense"/>
    <n v="57"/>
    <x v="22"/>
    <n v="434"/>
    <n v="166666.64000000001"/>
    <n v="0"/>
    <n v="0"/>
    <n v="0"/>
    <n v="0"/>
    <n v="0"/>
    <n v="0"/>
    <n v="0"/>
    <n v="0"/>
    <n v="0"/>
    <n v="0"/>
    <n v="0"/>
    <n v="0"/>
    <n v="13183.33"/>
    <n v="13183.33"/>
    <n v="15150"/>
    <n v="14500"/>
    <n v="13183.33"/>
    <n v="14500"/>
    <n v="13833.33"/>
    <n v="14500"/>
    <n v="13833.33"/>
    <n v="13833.33"/>
    <n v="13183.33"/>
    <n v="13783.33"/>
    <n v="0"/>
    <n v="166666.64000000001"/>
    <s v="All Budget Divisions"/>
    <s v="DA-20 - Schools &amp; Libraries (DA)"/>
    <x v="3"/>
    <s v="USF"/>
    <s v="Professional Services"/>
    <s v="Other Professional Services"/>
    <n v="166666.64000000001"/>
    <s v="90-924-20.64800"/>
    <s v="924-SLD EPC IT Support"/>
    <s v="924"/>
    <x v="22"/>
    <x v="9"/>
  </r>
  <r>
    <x v="0"/>
    <x v="19"/>
    <x v="12"/>
    <n v="2"/>
    <n v="2"/>
    <n v="52"/>
    <x v="10"/>
    <n v="26"/>
    <n v="59"/>
    <x v="2"/>
    <n v="2"/>
    <s v="2. EXP - Operating Expense"/>
    <n v="27"/>
    <x v="38"/>
    <n v="1452"/>
    <n v="10722.61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82.08"/>
    <n v="882.08"/>
    <n v="774.08"/>
    <n v="810.94"/>
    <n v="810.94"/>
    <n v="774.08"/>
    <n v="847.8"/>
    <n v="6704.77"/>
    <n v="6704.77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7"/>
    <x v="5"/>
    <n v="2"/>
    <n v="2"/>
    <n v="39"/>
    <x v="1"/>
    <n v="26"/>
    <n v="52"/>
    <x v="1"/>
    <n v="2"/>
    <s v="2. EXP - Operating Expense"/>
    <n v="29"/>
    <x v="4"/>
    <n v="1367"/>
    <n v="207005.85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5224.62"/>
    <n v="26305.03"/>
    <n v="32764.49"/>
    <n v="0"/>
    <n v="0"/>
    <n v="0"/>
    <n v="0"/>
    <n v="231387.51999999999"/>
    <n v="207005.85"/>
    <s v="All Budget Divisions"/>
    <s v="CD-61 - Office of the Chief Administrative Officer Division"/>
    <x v="1"/>
    <s v="USF"/>
    <s v="Employee Expenses"/>
    <s v="Compensation and Benefits"/>
    <n v="-24381.67"/>
    <s v="61-601-61.62306"/>
    <s v="601-Data Strategy"/>
    <s v="601"/>
    <x v="4"/>
    <x v="3"/>
  </r>
  <r>
    <x v="0"/>
    <x v="18"/>
    <x v="11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3"/>
    <x v="3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7"/>
    <x v="5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8"/>
    <x v="11"/>
    <n v="2"/>
    <n v="2"/>
    <n v="46"/>
    <x v="3"/>
    <n v="26"/>
    <n v="59"/>
    <x v="2"/>
    <n v="2"/>
    <s v="2. EXP - Operating Expense"/>
    <n v="18"/>
    <x v="2"/>
    <n v="1486"/>
    <n v="24003210.350365002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36567.1154219999"/>
    <n v="1855941.4096510001"/>
    <n v="1805608.6838100001"/>
    <n v="1790669.361795"/>
    <n v="1795841.913041"/>
    <n v="1780193.153496"/>
    <n v="1815244.328034"/>
    <n v="2325134.7779279999"/>
    <n v="2425627.5855359999"/>
    <n v="2368792.6380110001"/>
    <n v="2313311.8836409999"/>
    <n v="1890277.5"/>
    <n v="1890277.5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19"/>
    <x v="12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5"/>
    <x v="20"/>
    <x v="13"/>
    <n v="2"/>
    <n v="2"/>
    <n v="36"/>
    <x v="14"/>
    <n v="26"/>
    <n v="49"/>
    <x v="10"/>
    <n v="2"/>
    <s v="2. EXP - Operating Expense"/>
    <n v="24"/>
    <x v="3"/>
    <n v="1121"/>
    <n v="152692.47"/>
    <n v="8160.5"/>
    <n v="9161.2999999999993"/>
    <n v="8766.48"/>
    <n v="9715.5"/>
    <n v="9662.58"/>
    <n v="9992.8799999999992"/>
    <n v="7914.75"/>
    <n v="9806.9"/>
    <n v="9230.58"/>
    <n v="7051.1"/>
    <n v="7865.29"/>
    <n v="8667.31"/>
    <n v="8160.5"/>
    <n v="9161.2999999999993"/>
    <n v="8766.48"/>
    <n v="9715.5"/>
    <n v="9662.58"/>
    <n v="9992.8799999999992"/>
    <n v="16942.153699999999"/>
    <n v="15468.923000000001"/>
    <n v="16205.5383"/>
    <n v="16942.153699999999"/>
    <n v="14732.3076"/>
    <n v="16942.153699999999"/>
    <n v="55459.24"/>
    <n v="55459.24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5"/>
    <x v="15"/>
    <x v="5"/>
    <n v="2"/>
    <n v="2"/>
    <n v="55"/>
    <x v="9"/>
    <n v="26"/>
    <n v="59"/>
    <x v="2"/>
    <n v="2"/>
    <s v="2. EXP - Operating Expense"/>
    <n v="24"/>
    <x v="3"/>
    <n v="1318"/>
    <n v="25791"/>
    <n v="876"/>
    <n v="2574"/>
    <n v="1567"/>
    <n v="2879"/>
    <n v="2547"/>
    <n v="2434"/>
    <n v="1907"/>
    <n v="1633"/>
    <n v="2437"/>
    <n v="1617"/>
    <n v="2453"/>
    <n v="2867"/>
    <n v="876"/>
    <n v="2574"/>
    <n v="1567"/>
    <n v="2879"/>
    <n v="2547"/>
    <n v="2434"/>
    <n v="1907"/>
    <n v="1633"/>
    <n v="2437"/>
    <n v="1617"/>
    <n v="2453"/>
    <n v="2867"/>
    <n v="25791"/>
    <n v="25791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6"/>
    <x v="12"/>
    <x v="6"/>
    <n v="2"/>
    <n v="2"/>
    <n v="43"/>
    <x v="21"/>
    <n v="26"/>
    <n v="56"/>
    <x v="12"/>
    <n v="2"/>
    <s v="2. EXP - Operating Expense"/>
    <n v="24"/>
    <x v="3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6"/>
    <x v="12"/>
    <x v="6"/>
    <n v="2"/>
    <n v="2"/>
    <n v="39"/>
    <x v="1"/>
    <n v="26"/>
    <n v="52"/>
    <x v="1"/>
    <n v="2"/>
    <s v="2. EXP - Operating Expense"/>
    <n v="146"/>
    <x v="5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0"/>
    <x v="3"/>
    <x v="3"/>
    <n v="2"/>
    <n v="2"/>
    <n v="42"/>
    <x v="11"/>
    <n v="26"/>
    <n v="55"/>
    <x v="6"/>
    <n v="2"/>
    <s v="2. EXP - Operating Expense"/>
    <n v="148"/>
    <x v="59"/>
    <n v="1331"/>
    <n v="-247111.67"/>
    <n v="0"/>
    <n v="0"/>
    <n v="0"/>
    <n v="0"/>
    <n v="0"/>
    <n v="0"/>
    <n v="0"/>
    <n v="0"/>
    <n v="0"/>
    <n v="0"/>
    <n v="0"/>
    <n v="0"/>
    <n v="0"/>
    <n v="0"/>
    <n v="0"/>
    <n v="0"/>
    <n v="-26263.58"/>
    <n v="-28899.07"/>
    <n v="-31459.08"/>
    <n v="-26136.81"/>
    <n v="-33796.19"/>
    <n v="-33544.61"/>
    <n v="-35286.81"/>
    <n v="-31725.52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6"/>
    <x v="1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4"/>
    <x v="8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6"/>
    <x v="1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5"/>
    <x v="20"/>
    <x v="13"/>
    <n v="2"/>
    <n v="2"/>
    <n v="55"/>
    <x v="9"/>
    <n v="26"/>
    <n v="59"/>
    <x v="2"/>
    <n v="6"/>
    <s v="X00000 - Capital Expenses"/>
    <n v="140"/>
    <x v="61"/>
    <n v="1318"/>
    <n v="0"/>
    <n v="0"/>
    <n v="0"/>
    <n v="15656"/>
    <n v="53252.4"/>
    <n v="-22159.65"/>
    <n v="-6975.42"/>
    <n v="-3362.13"/>
    <n v="0"/>
    <n v="325.05"/>
    <n v="-81.260000000000005"/>
    <n v="0"/>
    <n v="0"/>
    <n v="0"/>
    <n v="0"/>
    <n v="0"/>
    <n v="0"/>
    <n v="0"/>
    <n v="0"/>
    <n v="0"/>
    <n v="0"/>
    <n v="0"/>
    <n v="0"/>
    <n v="0"/>
    <n v="0"/>
    <n v="39773.33"/>
    <n v="0"/>
    <s v="All Budget Divisions"/>
    <s v="DA-20 - Schools &amp; Libraries (DA)"/>
    <x v="3"/>
    <s v="USF"/>
    <s v="Professional Services"/>
    <s v="Contract Labor"/>
    <n v="-39773.33"/>
    <s v="90-924-20.X00007"/>
    <s v="924-SLD EPC IT Support"/>
    <s v="924"/>
    <x v="61"/>
    <x v="0"/>
  </r>
  <r>
    <x v="5"/>
    <x v="10"/>
    <x v="1"/>
    <n v="2"/>
    <n v="2"/>
    <n v="46"/>
    <x v="3"/>
    <n v="26"/>
    <n v="59"/>
    <x v="2"/>
    <n v="6"/>
    <s v="X00000 - Capital Expenses"/>
    <n v="144"/>
    <x v="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7"/>
    <x v="10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7"/>
    <x v="10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20"/>
    <x v="13"/>
    <n v="2"/>
    <n v="2"/>
    <n v="53"/>
    <x v="16"/>
    <n v="26"/>
    <n v="59"/>
    <x v="2"/>
    <n v="2"/>
    <s v="2. EXP - Operating Expense"/>
    <n v="110"/>
    <x v="46"/>
    <n v="1303"/>
    <n v="22320.05"/>
    <n v="0"/>
    <n v="0"/>
    <n v="0"/>
    <n v="0"/>
    <n v="0"/>
    <n v="0"/>
    <n v="0"/>
    <n v="0"/>
    <n v="0"/>
    <n v="0"/>
    <n v="0"/>
    <n v="-6730.43"/>
    <n v="0"/>
    <n v="0"/>
    <n v="0"/>
    <n v="0"/>
    <n v="0"/>
    <n v="0"/>
    <n v="0"/>
    <n v="0"/>
    <n v="0"/>
    <n v="0"/>
    <n v="0"/>
    <n v="22320.05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7"/>
    <x v="5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121"/>
    <s v="600-Chief Executive Office"/>
    <s v="600"/>
    <x v="99"/>
    <x v="0"/>
  </r>
  <r>
    <x v="0"/>
    <x v="19"/>
    <x v="12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0"/>
    <x v="6"/>
    <x v="1"/>
    <n v="2"/>
    <n v="2"/>
    <n v="36"/>
    <x v="14"/>
    <n v="26"/>
    <n v="49"/>
    <x v="10"/>
    <n v="3"/>
    <s v="4. USAC_DEBIT - USAC Administration (Debit to SM)"/>
    <n v="123"/>
    <x v="62"/>
    <n v="1341"/>
    <n v="1771898.08"/>
    <n v="142406.56"/>
    <n v="142419.5"/>
    <n v="142523.73000000001"/>
    <n v="142753.31"/>
    <n v="177132.33"/>
    <n v="143028.87"/>
    <n v="145459.18"/>
    <n v="142886.19"/>
    <n v="146011.56"/>
    <n v="0"/>
    <n v="0"/>
    <n v="0"/>
    <n v="147730.74"/>
    <n v="147730.74"/>
    <n v="147730.74"/>
    <n v="147730.74"/>
    <n v="147730.74"/>
    <n v="147883.47"/>
    <n v="147883.47"/>
    <n v="147495.35999999999"/>
    <n v="147495.35999999999"/>
    <n v="147495.35999999999"/>
    <n v="147495.35999999999"/>
    <n v="147496"/>
    <n v="1324621.23"/>
    <n v="1329411.3600000001"/>
    <s v="All Budget Divisions"/>
    <s v="BD-40 - Lifeline"/>
    <x v="5"/>
    <s v="USF"/>
    <s v="Allocations"/>
    <s v="Allocations"/>
    <n v="4790.13"/>
    <s v="40-400-40.90232"/>
    <s v="400-Lifeline"/>
    <s v="400"/>
    <x v="62"/>
    <x v="0"/>
  </r>
  <r>
    <x v="5"/>
    <x v="15"/>
    <x v="5"/>
    <n v="2"/>
    <n v="2"/>
    <n v="37"/>
    <x v="5"/>
    <n v="26"/>
    <n v="50"/>
    <x v="0"/>
    <n v="3"/>
    <s v="4. USAC_DEBIT - USAC Administration (Debit to SM)"/>
    <n v="124"/>
    <x v="63"/>
    <n v="1127"/>
    <n v="71548.210000000006"/>
    <n v="6388.16"/>
    <n v="5992.95"/>
    <n v="5601.21"/>
    <n v="5741.6"/>
    <n v="5611.01"/>
    <n v="5776.34"/>
    <n v="5475.79"/>
    <n v="5460.18"/>
    <n v="7014.97"/>
    <n v="6295.41"/>
    <n v="6242.55"/>
    <n v="5948.04"/>
    <n v="6388.16"/>
    <n v="5992.95"/>
    <n v="5601.21"/>
    <n v="5741.6"/>
    <n v="5611.01"/>
    <n v="5776.34"/>
    <n v="5475.79"/>
    <n v="5460.18"/>
    <n v="7014.97"/>
    <n v="6295.41"/>
    <n v="6242.55"/>
    <n v="5948.04"/>
    <n v="71548.210000000006"/>
    <n v="71548.210000000006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4"/>
    <x v="9"/>
    <x v="1"/>
    <n v="2"/>
    <n v="2"/>
    <n v="39"/>
    <x v="1"/>
    <n v="26"/>
    <n v="52"/>
    <x v="1"/>
    <n v="2"/>
    <s v="2. EXP - Operating Expense"/>
    <n v="93"/>
    <x v="34"/>
    <n v="9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5"/>
    <x v="10"/>
    <x v="1"/>
    <n v="2"/>
    <n v="2"/>
    <n v="42"/>
    <x v="11"/>
    <n v="26"/>
    <n v="52"/>
    <x v="1"/>
    <n v="2"/>
    <s v="2. EXP - Operating Expense"/>
    <n v="95"/>
    <x v="7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0"/>
    <x v="3"/>
    <x v="3"/>
    <n v="2"/>
    <n v="2"/>
    <n v="53"/>
    <x v="16"/>
    <n v="26"/>
    <n v="59"/>
    <x v="2"/>
    <n v="2"/>
    <s v="2. EXP - Operating Expense"/>
    <n v="102"/>
    <x v="44"/>
    <n v="1491"/>
    <n v="-87042.66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0"/>
    <n v="0"/>
    <n v="0"/>
    <n v="0"/>
    <n v="0"/>
    <n v="0"/>
    <n v="0"/>
    <n v="0"/>
    <n v="0"/>
    <n v="-82496.69"/>
    <n v="-87042.66"/>
    <s v="All Budget Divisions"/>
    <s v="DA-40 - Lifeline (DA)"/>
    <x v="5"/>
    <s v="USF"/>
    <s v="Employee Expenses"/>
    <s v="Compensation and Benefits"/>
    <n v="-4545.97"/>
    <s v="90-917-40.68002"/>
    <s v="917-IT Lifeline Support"/>
    <s v="917"/>
    <x v="44"/>
    <x v="0"/>
  </r>
  <r>
    <x v="0"/>
    <x v="11"/>
    <x v="6"/>
    <n v="2"/>
    <n v="2"/>
    <n v="41"/>
    <x v="17"/>
    <n v="26"/>
    <n v="54"/>
    <x v="11"/>
    <n v="2"/>
    <s v="2. EXP - Operating Expense"/>
    <n v="105"/>
    <x v="11"/>
    <n v="1389"/>
    <n v="114469.77"/>
    <n v="0"/>
    <n v="500"/>
    <n v="0"/>
    <n v="500"/>
    <n v="1000"/>
    <n v="450"/>
    <n v="1350"/>
    <n v="1300"/>
    <n v="0"/>
    <n v="0"/>
    <n v="0"/>
    <n v="0"/>
    <n v="393.46"/>
    <n v="357.69"/>
    <n v="393.46"/>
    <n v="393.46"/>
    <n v="375.58"/>
    <n v="393.46"/>
    <n v="411.35"/>
    <n v="375.58"/>
    <n v="393.46"/>
    <n v="393.46"/>
    <n v="44296.33"/>
    <n v="66292.479999999996"/>
    <n v="5100"/>
    <n v="3487.5"/>
    <s v="All Budget Divisions"/>
    <s v="CD-65 - Office of the General Counsel"/>
    <x v="1"/>
    <s v="USF"/>
    <s v="Employee Expenses"/>
    <s v="Compensation and Benefits"/>
    <n v="-1612.5"/>
    <s v="65-650-65.68005"/>
    <s v="650-Office of the General Counsel"/>
    <s v="650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61"/>
    <n v="4259.0600000000004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3.27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3"/>
    <x v="7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7"/>
    <x v="5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13"/>
    <x v="7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9"/>
    <x v="12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7"/>
    <x v="5"/>
    <n v="2"/>
    <n v="2"/>
    <n v="39"/>
    <x v="1"/>
    <n v="26"/>
    <n v="52"/>
    <x v="1"/>
    <n v="2"/>
    <s v="2. EXP - Operating Expense"/>
    <n v="80"/>
    <x v="80"/>
    <n v="1403"/>
    <n v="2588377.13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418.32"/>
    <n v="331464.59999999998"/>
    <n v="322433.36"/>
    <n v="0"/>
    <n v="0"/>
    <n v="0"/>
    <n v="0"/>
    <n v="2910791.67"/>
    <n v="2588377.13"/>
    <s v="All Budget Divisions"/>
    <s v="CD-61 - Office of the Chief Administrative Officer Division"/>
    <x v="1"/>
    <s v="USF"/>
    <s v="General and Administrative"/>
    <s v="Rent"/>
    <n v="-322414.53999999998"/>
    <s v="70-735-70.65000"/>
    <s v="735-Facilities"/>
    <s v="735"/>
    <x v="80"/>
    <x v="13"/>
  </r>
  <r>
    <x v="3"/>
    <x v="8"/>
    <x v="1"/>
    <n v="2"/>
    <n v="2"/>
    <n v="46"/>
    <x v="3"/>
    <n v="26"/>
    <n v="59"/>
    <x v="2"/>
    <n v="2"/>
    <s v="2. EXP - Operating Expense"/>
    <n v="83"/>
    <x v="13"/>
    <n v="875"/>
    <n v="116364.1162"/>
    <n v="12126.27"/>
    <n v="9595.11"/>
    <n v="11314.27"/>
    <n v="9655.4500000000007"/>
    <n v="11100.29"/>
    <n v="10744.4"/>
    <n v="9538.42"/>
    <n v="12913.11"/>
    <n v="12857.21"/>
    <n v="11165.46"/>
    <n v="9367.01"/>
    <n v="14685.6"/>
    <n v="13126.8406"/>
    <n v="10073.163399999999"/>
    <n v="11581.461799999999"/>
    <n v="10070.8364"/>
    <n v="11581.461799999999"/>
    <n v="11279.16"/>
    <n v="10899.458199999999"/>
    <n v="10715.9509"/>
    <n v="8150.0250999999998"/>
    <n v="7076.0870999999997"/>
    <n v="5786.9557999999997"/>
    <n v="6022.7151000000003"/>
    <n v="135062.6"/>
    <n v="116364.1162"/>
    <s v="All Budget Divisions"/>
    <s v="CD-90 - Information Technology"/>
    <x v="1"/>
    <s v="USF"/>
    <s v="Employee Expenses"/>
    <s v="Compensation and Benefits"/>
    <n v="-18698.483800000002"/>
    <s v="90-923-90.66000"/>
    <s v="923-Information Security"/>
    <s v="923"/>
    <x v="13"/>
    <x v="3"/>
  </r>
  <r>
    <x v="0"/>
    <x v="14"/>
    <x v="8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5"/>
    <x v="10"/>
    <x v="1"/>
    <n v="2"/>
    <n v="2"/>
    <n v="45"/>
    <x v="6"/>
    <n v="26"/>
    <n v="58"/>
    <x v="4"/>
    <n v="2"/>
    <s v="2. EXP - Operating Expense"/>
    <n v="38"/>
    <x v="26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5"/>
    <x v="4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11"/>
    <x v="6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7"/>
    <x v="10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811"/>
    <n v="0"/>
    <n v="0"/>
    <n v="1813"/>
    <n v="0"/>
    <n v="0"/>
    <n v="1813"/>
    <n v="0"/>
    <n v="0"/>
    <n v="1676.92"/>
    <n v="136.08000000000001"/>
    <n v="136.08000000000001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6"/>
    <x v="12"/>
    <x v="6"/>
    <n v="2"/>
    <n v="2"/>
    <n v="36"/>
    <x v="14"/>
    <n v="26"/>
    <n v="49"/>
    <x v="10"/>
    <n v="2"/>
    <s v="2. EXP - Operating Expense"/>
    <n v="40"/>
    <x v="48"/>
    <n v="1523"/>
    <n v="1293813"/>
    <n v="0"/>
    <n v="0"/>
    <n v="0"/>
    <n v="0"/>
    <n v="0"/>
    <n v="0"/>
    <n v="0"/>
    <n v="0"/>
    <n v="0"/>
    <n v="0"/>
    <n v="0"/>
    <n v="0"/>
    <n v="81536"/>
    <n v="71198"/>
    <n v="105662"/>
    <n v="140255"/>
    <n v="173709"/>
    <n v="121610"/>
    <n v="97293"/>
    <n v="204815"/>
    <n v="80260"/>
    <n v="76301"/>
    <n v="67549"/>
    <n v="73625"/>
    <n v="0"/>
    <n v="0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3"/>
    <x v="7"/>
    <n v="2"/>
    <n v="2"/>
    <n v="46"/>
    <x v="3"/>
    <n v="26"/>
    <n v="59"/>
    <x v="2"/>
    <n v="2"/>
    <s v="2. EXP - Operating Expense"/>
    <n v="44"/>
    <x v="57"/>
    <n v="1498"/>
    <n v="36.9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0"/>
    <n v="0"/>
    <n v="0"/>
    <n v="0"/>
    <n v="36.92"/>
    <n v="36.92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5"/>
    <x v="16"/>
    <x v="9"/>
    <n v="2"/>
    <n v="2"/>
    <n v="49"/>
    <x v="13"/>
    <n v="26"/>
    <n v="55"/>
    <x v="6"/>
    <n v="2"/>
    <s v="2. EXP - Operating Expense"/>
    <n v="31"/>
    <x v="24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2"/>
    <x v="2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9"/>
    <x v="12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3"/>
    <x v="3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4"/>
    <x v="8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4"/>
    <x v="9"/>
    <x v="1"/>
    <n v="2"/>
    <n v="2"/>
    <n v="38"/>
    <x v="18"/>
    <n v="26"/>
    <n v="51"/>
    <x v="8"/>
    <n v="2"/>
    <s v="2. EXP - Operating Expense"/>
    <n v="38"/>
    <x v="26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6"/>
    <x v="1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9"/>
    <x v="12"/>
    <n v="2"/>
    <n v="2"/>
    <n v="52"/>
    <x v="10"/>
    <n v="26"/>
    <n v="59"/>
    <x v="2"/>
    <n v="2"/>
    <s v="2. EXP - Operating Expense"/>
    <n v="29"/>
    <x v="4"/>
    <n v="1488"/>
    <n v="13956.96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9.79"/>
    <n v="1233.67"/>
    <n v="1119.1500000000001"/>
    <n v="1172.44"/>
    <n v="1172.44"/>
    <n v="1119.1500000000001"/>
    <n v="1225.73"/>
    <n v="8148.05"/>
    <n v="8148.05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3"/>
    <x v="8"/>
    <x v="1"/>
    <n v="2"/>
    <n v="2"/>
    <n v="52"/>
    <x v="10"/>
    <n v="26"/>
    <n v="59"/>
    <x v="2"/>
    <n v="2"/>
    <s v="2. EXP - Operating Expense"/>
    <n v="30"/>
    <x v="39"/>
    <n v="837"/>
    <n v="-5888.3281999999999"/>
    <n v="0"/>
    <n v="0"/>
    <n v="0"/>
    <n v="0"/>
    <n v="0"/>
    <n v="0"/>
    <n v="0"/>
    <n v="0"/>
    <n v="0"/>
    <n v="0"/>
    <n v="0"/>
    <n v="0"/>
    <n v="-529.60659999999996"/>
    <n v="-464.76400000000001"/>
    <n v="-534.47860000000003"/>
    <n v="-464.76400000000001"/>
    <n v="-534.47860000000003"/>
    <n v="-511.24040000000002"/>
    <n v="-488.00220000000002"/>
    <n v="-534.47860000000003"/>
    <n v="-482.19639999999998"/>
    <n v="-464.9812"/>
    <n v="-458.34219999999999"/>
    <n v="-420.99540000000002"/>
    <n v="0"/>
    <n v="-5888.3281999999999"/>
    <s v="All Budget Divisions"/>
    <s v="DA-30 - High Cost (DA)"/>
    <x v="4"/>
    <s v="USF"/>
    <s v="Employee Expenses"/>
    <s v="Compensation and Benefits"/>
    <n v="-5888.3281999999999"/>
    <s v="90-909-30.62307"/>
    <s v="909-Project Management Office"/>
    <s v="909"/>
    <x v="39"/>
    <x v="0"/>
  </r>
  <r>
    <x v="5"/>
    <x v="20"/>
    <x v="13"/>
    <n v="2"/>
    <n v="2"/>
    <n v="46"/>
    <x v="3"/>
    <n v="26"/>
    <n v="59"/>
    <x v="2"/>
    <n v="2"/>
    <s v="2. EXP - Operating Expense"/>
    <n v="30"/>
    <x v="39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19"/>
    <x v="12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5"/>
    <x v="4"/>
    <n v="2"/>
    <n v="2"/>
    <n v="42"/>
    <x v="11"/>
    <n v="26"/>
    <n v="55"/>
    <x v="6"/>
    <n v="2"/>
    <s v="2. EXP - Operating Expense"/>
    <n v="26"/>
    <x v="51"/>
    <n v="1406"/>
    <n v="46503.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02.95"/>
    <n v="7398.34"/>
    <n v="7750.64"/>
    <n v="7750.64"/>
    <n v="7398.34"/>
    <n v="8102.95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2"/>
    <x v="2"/>
    <n v="2"/>
    <n v="2"/>
    <n v="42"/>
    <x v="11"/>
    <n v="26"/>
    <n v="55"/>
    <x v="6"/>
    <n v="2"/>
    <s v="2. EXP - Operating Expense"/>
    <n v="27"/>
    <x v="38"/>
    <n v="1332"/>
    <n v="1777.17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0"/>
    <n v="0"/>
    <n v="0"/>
    <n v="0"/>
    <n v="0"/>
    <n v="0"/>
    <n v="0"/>
    <n v="0"/>
    <n v="0"/>
    <n v="1777.17"/>
    <n v="1777.17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0"/>
    <x v="7"/>
    <x v="5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3"/>
    <x v="3"/>
    <n v="2"/>
    <n v="2"/>
    <n v="54"/>
    <x v="15"/>
    <n v="26"/>
    <n v="59"/>
    <x v="2"/>
    <n v="2"/>
    <s v="2. EXP - Operating Expense"/>
    <n v="27"/>
    <x v="38"/>
    <n v="1471"/>
    <n v="862.23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0"/>
    <n v="70.37"/>
    <n v="73.72"/>
    <n v="77.069999999999993"/>
    <n v="70.37"/>
    <n v="73.72"/>
    <n v="73.72"/>
    <n v="70.37"/>
    <n v="77.069999999999993"/>
    <n v="367.66"/>
    <n v="275.82"/>
    <s v="All Budget Divisions"/>
    <s v="DA-50 - Rural Health Care (DA)"/>
    <x v="2"/>
    <s v="USF"/>
    <s v="Employee Expenses"/>
    <s v="Compensation and Benefits"/>
    <n v="-91.84"/>
    <s v="90-909-50.62304"/>
    <s v="909-Project Management Office"/>
    <s v="909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08"/>
    <n v="120313.5416"/>
    <n v="7198.42"/>
    <n v="8140.89"/>
    <n v="7997.93"/>
    <n v="7238.86"/>
    <n v="9880.1"/>
    <n v="6324.55"/>
    <n v="6059.71"/>
    <n v="6633.41"/>
    <n v="6715.99"/>
    <n v="3584.68"/>
    <n v="3747.92"/>
    <n v="4927.29"/>
    <n v="9717.6322"/>
    <n v="9254.8878000000004"/>
    <n v="10643.120999999999"/>
    <n v="9717.6322"/>
    <n v="10180.3766"/>
    <n v="10180.3766"/>
    <n v="9717.6322"/>
    <n v="10643.120999999999"/>
    <n v="10180.3766"/>
    <n v="9717.6322"/>
    <n v="10180.3766"/>
    <n v="10180.3766"/>
    <n v="78449.75"/>
    <n v="120313.5416"/>
    <s v="All Budget Divisions"/>
    <s v="CD-90 - Information Technology"/>
    <x v="1"/>
    <s v="USF"/>
    <s v="Employee Expenses"/>
    <s v="Compensation and Benefits"/>
    <n v="41863.791599999997"/>
    <s v="90-907-90.62306"/>
    <s v="907-IT Data"/>
    <s v="907"/>
    <x v="4"/>
    <x v="3"/>
  </r>
  <r>
    <x v="5"/>
    <x v="16"/>
    <x v="9"/>
    <n v="2"/>
    <n v="2"/>
    <n v="36"/>
    <x v="14"/>
    <n v="26"/>
    <n v="49"/>
    <x v="10"/>
    <n v="2"/>
    <s v="2. EXP - Operating Expense"/>
    <n v="29"/>
    <x v="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5"/>
    <x v="10"/>
    <x v="1"/>
    <n v="2"/>
    <n v="2"/>
    <n v="33"/>
    <x v="20"/>
    <n v="26"/>
    <n v="55"/>
    <x v="6"/>
    <n v="2"/>
    <s v="2. EXP - Operating Expense"/>
    <n v="4"/>
    <x v="50"/>
    <n v="1106"/>
    <n v="-349892.61859999999"/>
    <n v="-22206.66"/>
    <n v="-22314.66"/>
    <n v="-22168.17"/>
    <n v="-22221.99"/>
    <n v="-22282.68"/>
    <n v="-22308.84"/>
    <n v="-22311.360000000001"/>
    <n v="-22386"/>
    <n v="-22274.22"/>
    <n v="-21876.240000000002"/>
    <n v="-22351.41"/>
    <n v="-22446.99"/>
    <n v="-27262.702600000001"/>
    <n v="-24557.306400000001"/>
    <n v="-24670.857599999999"/>
    <n v="-26373.348900000001"/>
    <n v="-26543.508900000001"/>
    <n v="-25332.0576"/>
    <n v="-27170.800200000001"/>
    <n v="-29446.137599999998"/>
    <n v="-30308.868900000001"/>
    <n v="-31295.0978"/>
    <n v="-29519.634300000002"/>
    <n v="-47412.2978"/>
    <n v="-267149.21999999997"/>
    <n v="-349892.61859999999"/>
    <s v="All Budget Divisions"/>
    <s v="CD-10 - Contributors/499"/>
    <x v="1"/>
    <s v="USF"/>
    <s v="General and Administrative"/>
    <s v="Telecommunications and Other Expenses"/>
    <n v="-82743.3986"/>
    <s v="10-100-10.40300"/>
    <s v="100-499"/>
    <s v="100"/>
    <x v="50"/>
    <x v="12"/>
  </r>
  <r>
    <x v="0"/>
    <x v="18"/>
    <x v="11"/>
    <n v="1"/>
    <n v="1"/>
    <n v="49"/>
    <x v="13"/>
    <n v="26"/>
    <n v="49"/>
    <x v="10"/>
    <n v="1"/>
    <s v="1. T4000 - Revenue"/>
    <n v="8"/>
    <x v="109"/>
    <n v="1344"/>
    <n v="-2970.02"/>
    <n v="2970.02"/>
    <n v="5441.19"/>
    <n v="1471.72"/>
    <n v="2015.87"/>
    <n v="2956.06"/>
    <n v="4509.71"/>
    <n v="5334.65"/>
    <n v="6491.5"/>
    <n v="2458.2199999999998"/>
    <n v="0"/>
    <n v="0"/>
    <n v="0"/>
    <n v="-2970.02"/>
    <n v="0"/>
    <n v="0"/>
    <n v="0"/>
    <n v="0"/>
    <n v="0"/>
    <n v="0"/>
    <n v="0"/>
    <n v="0"/>
    <n v="0"/>
    <n v="0"/>
    <n v="0"/>
    <n v="2970.02"/>
    <n v="-2970.02"/>
    <s v="All Budget Divisions"/>
    <s v="CD-42 - ACP (FCC Appropriated Program; formerly EBB)"/>
    <x v="0"/>
    <s v="FCC"/>
    <s v="Revenue"/>
    <s v="Revenue"/>
    <n v="-5940.04"/>
    <s v="40-403-42.40700"/>
    <s v="403-ACP (FCC Appropriated Program; formerly EBB)"/>
    <s v="403"/>
    <x v="109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98"/>
    <n v="-2051.69"/>
    <n v="-2051.69"/>
    <n v="2051.69"/>
    <n v="-1915.1"/>
    <n v="808.91"/>
    <n v="0"/>
    <n v="0"/>
    <n v="0"/>
    <n v="0"/>
    <n v="0"/>
    <n v="0"/>
    <n v="0"/>
    <n v="0"/>
    <n v="-2051.69"/>
    <n v="0"/>
    <n v="0"/>
    <n v="0"/>
    <n v="0"/>
    <n v="0"/>
    <n v="0"/>
    <n v="0"/>
    <n v="0"/>
    <n v="0"/>
    <n v="0"/>
    <n v="0"/>
    <n v="-2051.69"/>
    <n v="-2051.6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11"/>
    <x v="6"/>
    <n v="2"/>
    <n v="2"/>
    <n v="55"/>
    <x v="9"/>
    <n v="26"/>
    <n v="59"/>
    <x v="2"/>
    <n v="2"/>
    <s v="2. EXP - Operating Expense"/>
    <n v="18"/>
    <x v="2"/>
    <n v="1481"/>
    <n v="2590028.9700000002"/>
    <n v="240656.9"/>
    <n v="240656.85"/>
    <n v="240656.9"/>
    <n v="240656.9"/>
    <n v="240656.9"/>
    <n v="240656.9"/>
    <n v="240656.9"/>
    <n v="240656.9"/>
    <n v="240656.9"/>
    <n v="0"/>
    <n v="0"/>
    <n v="0"/>
    <n v="230336.57"/>
    <n v="230336.73"/>
    <n v="227062.31"/>
    <n v="227062.31"/>
    <n v="227062.31"/>
    <n v="227062.31"/>
    <n v="227062.31"/>
    <n v="227062.31"/>
    <n v="189728.23"/>
    <n v="189807.48"/>
    <n v="189887.68"/>
    <n v="197558.42"/>
    <n v="2165912.0499999998"/>
    <n v="2012775.39"/>
    <s v="All Budget Divisions"/>
    <s v="DA-20 - Schools &amp; Libraries (DA)"/>
    <x v="3"/>
    <s v="USF"/>
    <s v="General and Administrative"/>
    <s v="Computer Support and Maintenance"/>
    <n v="-153136.66"/>
    <s v="90-913-20.61420"/>
    <s v="913-Architecture and Standards"/>
    <s v="913"/>
    <x v="2"/>
    <x v="2"/>
  </r>
  <r>
    <x v="5"/>
    <x v="20"/>
    <x v="13"/>
    <n v="2"/>
    <n v="2"/>
    <n v="37"/>
    <x v="5"/>
    <n v="26"/>
    <n v="50"/>
    <x v="0"/>
    <n v="2"/>
    <s v="2. EXP - Operating Expense"/>
    <n v="21"/>
    <x v="42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5"/>
    <x v="15"/>
    <x v="5"/>
    <n v="2"/>
    <n v="2"/>
    <n v="54"/>
    <x v="15"/>
    <n v="26"/>
    <n v="59"/>
    <x v="2"/>
    <n v="2"/>
    <s v="2. EXP - Operating Expense"/>
    <n v="24"/>
    <x v="3"/>
    <n v="1320"/>
    <n v="13608"/>
    <n v="759"/>
    <n v="884"/>
    <n v="1494"/>
    <n v="914"/>
    <n v="1204"/>
    <n v="1534"/>
    <n v="1174"/>
    <n v="1534"/>
    <n v="624"/>
    <n v="1234"/>
    <n v="1019"/>
    <n v="1234"/>
    <n v="759"/>
    <n v="884"/>
    <n v="1494"/>
    <n v="914"/>
    <n v="1204"/>
    <n v="1534"/>
    <n v="1174"/>
    <n v="1534"/>
    <n v="624"/>
    <n v="1234"/>
    <n v="1019"/>
    <n v="1234"/>
    <n v="13608"/>
    <n v="13608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0"/>
    <x v="11"/>
    <x v="6"/>
    <n v="2"/>
    <n v="2"/>
    <n v="42"/>
    <x v="11"/>
    <n v="26"/>
    <n v="55"/>
    <x v="6"/>
    <n v="2"/>
    <s v="2. EXP - Operating Expense"/>
    <n v="147"/>
    <x v="11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5"/>
    <x v="10"/>
    <x v="1"/>
    <n v="2"/>
    <n v="2"/>
    <n v="36"/>
    <x v="14"/>
    <n v="26"/>
    <n v="49"/>
    <x v="10"/>
    <n v="3"/>
    <s v="4. USAC_DEBIT - USAC Administration (Debit to SM)"/>
    <n v="124"/>
    <x v="63"/>
    <n v="1121"/>
    <n v="141738.67249999999"/>
    <n v="13454.18"/>
    <n v="12621.82"/>
    <n v="11796.79"/>
    <n v="12092.47"/>
    <n v="11817.41"/>
    <n v="12165.64"/>
    <n v="11532.66"/>
    <n v="11499.74"/>
    <n v="14774.32"/>
    <n v="13258.83"/>
    <n v="13147.51"/>
    <n v="12527.22"/>
    <n v="11546.7544"/>
    <n v="11398.295"/>
    <n v="12735.429599999999"/>
    <n v="11667.752699999999"/>
    <n v="11586.9704"/>
    <n v="11848.575000000001"/>
    <n v="12257.9887"/>
    <n v="12995.7837"/>
    <n v="11473.6751"/>
    <n v="11723.2749"/>
    <n v="11151.796399999999"/>
    <n v="11352.3766"/>
    <n v="150688.59"/>
    <n v="141738.67249999999"/>
    <s v="All Budget Divisions"/>
    <s v="BD-40 - Lifeline"/>
    <x v="5"/>
    <s v="USF"/>
    <s v="Allocations"/>
    <s v="Allocations"/>
    <n v="-8949.9174999999996"/>
    <s v="40-400-40.90233"/>
    <s v="400-Lifeline"/>
    <s v="400"/>
    <x v="63"/>
    <x v="0"/>
  </r>
  <r>
    <x v="0"/>
    <x v="17"/>
    <x v="10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18"/>
    <x v="11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9"/>
    <x v="12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6"/>
    <x v="1"/>
    <n v="2"/>
    <n v="2"/>
    <n v="55"/>
    <x v="9"/>
    <n v="26"/>
    <n v="59"/>
    <x v="2"/>
    <n v="6"/>
    <s v="X00000 - Capital Expenses"/>
    <n v="139"/>
    <x v="8"/>
    <n v="1505"/>
    <n v="0"/>
    <n v="1350.94"/>
    <n v="1458.08"/>
    <n v="3544.73"/>
    <n v="4386.09"/>
    <n v="3830.37"/>
    <n v="439.54"/>
    <n v="5769.44"/>
    <n v="8697.32"/>
    <n v="23.11"/>
    <n v="0"/>
    <n v="0"/>
    <n v="0"/>
    <n v="0"/>
    <n v="0"/>
    <n v="0"/>
    <n v="0"/>
    <n v="0"/>
    <n v="0"/>
    <n v="0"/>
    <n v="0"/>
    <n v="0"/>
    <n v="0"/>
    <n v="0"/>
    <n v="0"/>
    <n v="29499.62"/>
    <n v="0"/>
    <s v="All Budget Divisions"/>
    <s v="DA-20 - Schools &amp; Libraries (DA)"/>
    <x v="3"/>
    <s v="USF"/>
    <s v="Employee Expenses"/>
    <s v="Compensation and Benefits"/>
    <n v="-29499.62"/>
    <s v="90-924-20.X00006"/>
    <s v="924-SLD EPC IT Support"/>
    <s v="924"/>
    <x v="8"/>
    <x v="0"/>
  </r>
  <r>
    <x v="3"/>
    <x v="8"/>
    <x v="1"/>
    <n v="2"/>
    <n v="2"/>
    <n v="42"/>
    <x v="11"/>
    <n v="26"/>
    <n v="52"/>
    <x v="1"/>
    <n v="6"/>
    <s v="X00000 - Capital Expenses"/>
    <n v="143"/>
    <x v="52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5"/>
    <x v="16"/>
    <x v="9"/>
    <n v="2"/>
    <n v="2"/>
    <n v="54"/>
    <x v="15"/>
    <n v="26"/>
    <n v="59"/>
    <x v="2"/>
    <n v="2"/>
    <s v="2. EXP - Operating Expense"/>
    <n v="105"/>
    <x v="11"/>
    <n v="1320"/>
    <n v="0"/>
    <n v="0"/>
    <n v="0"/>
    <n v="0"/>
    <n v="0"/>
    <n v="0"/>
    <n v="0"/>
    <n v="0"/>
    <n v="0"/>
    <n v="0"/>
    <n v="0"/>
    <n v="0"/>
    <n v="17454.07"/>
    <n v="0"/>
    <n v="0"/>
    <n v="0"/>
    <n v="0"/>
    <n v="0"/>
    <n v="0"/>
    <n v="0"/>
    <n v="0"/>
    <n v="0"/>
    <n v="0"/>
    <n v="0"/>
    <n v="0"/>
    <n v="17454.07"/>
    <n v="0"/>
    <s v="All Budget Divisions"/>
    <s v="DA-50 - Rural Health Care (DA)"/>
    <x v="2"/>
    <s v="USF"/>
    <s v="Employee Expenses"/>
    <s v="Compensation and Benefits"/>
    <n v="-17454.07"/>
    <s v="90-925-50.68005"/>
    <s v="925-RHC IT Support"/>
    <s v="925"/>
    <x v="11"/>
    <x v="3"/>
  </r>
  <r>
    <x v="5"/>
    <x v="15"/>
    <x v="5"/>
    <n v="2"/>
    <n v="2"/>
    <n v="50"/>
    <x v="0"/>
    <n v="26"/>
    <n v="54"/>
    <x v="11"/>
    <n v="2"/>
    <s v="2. EXP - Operating Expense"/>
    <n v="107"/>
    <x v="12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11"/>
    <x v="6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0"/>
    <x v="0"/>
    <n v="2"/>
    <n v="2"/>
    <n v="36"/>
    <x v="14"/>
    <n v="26"/>
    <n v="49"/>
    <x v="10"/>
    <n v="3"/>
    <s v="4. USAC_DEBIT - USAC Administration (Debit to SM)"/>
    <n v="120"/>
    <x v="73"/>
    <n v="1341"/>
    <n v="11562885.27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38722.08"/>
    <n v="983618.86"/>
    <n v="908035.85"/>
    <n v="965272.87"/>
    <n v="988284.55"/>
    <n v="1060025.8799999999"/>
    <n v="1087652.68"/>
    <n v="8426922.1600000001"/>
    <n v="8426922.1600000001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6"/>
    <x v="12"/>
    <x v="6"/>
    <n v="2"/>
    <n v="2"/>
    <n v="35"/>
    <x v="12"/>
    <n v="26"/>
    <n v="48"/>
    <x v="7"/>
    <n v="3"/>
    <s v="4. USAC_DEBIT - USAC Administration (Debit to SM)"/>
    <n v="122"/>
    <x v="31"/>
    <n v="1522"/>
    <n v="40500.726237000003"/>
    <n v="0"/>
    <n v="0"/>
    <n v="0"/>
    <n v="0"/>
    <n v="0"/>
    <n v="0"/>
    <n v="0"/>
    <n v="0"/>
    <n v="0"/>
    <n v="0"/>
    <n v="0"/>
    <n v="0"/>
    <n v="3859.9864299999999"/>
    <n v="3044.1871070000002"/>
    <n v="3097.2612399999998"/>
    <n v="3234.709636"/>
    <n v="2997.373"/>
    <n v="3133.1883459999999"/>
    <n v="3045.638708"/>
    <n v="3015.8809030000002"/>
    <n v="3668.1030260000002"/>
    <n v="3431.0385649999998"/>
    <n v="3232.1693359999999"/>
    <n v="4741.1899400000002"/>
    <n v="0"/>
    <n v="0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17"/>
    <x v="10"/>
    <n v="2"/>
    <n v="2"/>
    <n v="38"/>
    <x v="18"/>
    <n v="26"/>
    <n v="51"/>
    <x v="8"/>
    <n v="2"/>
    <s v="2. EXP - Operating Expense"/>
    <n v="97"/>
    <x v="16"/>
    <n v="1356"/>
    <n v="1326.65"/>
    <n v="0"/>
    <n v="226.65"/>
    <n v="332.9"/>
    <n v="329.6"/>
    <n v="465.75"/>
    <n v="295.8"/>
    <n v="346.9"/>
    <n v="319.55"/>
    <n v="214.25"/>
    <n v="0"/>
    <n v="0"/>
    <n v="0"/>
    <n v="0"/>
    <n v="226.65"/>
    <n v="0"/>
    <n v="0"/>
    <n v="336"/>
    <n v="46"/>
    <n v="16"/>
    <n v="22"/>
    <n v="124"/>
    <n v="186"/>
    <n v="201"/>
    <n v="169"/>
    <n v="226.65"/>
    <n v="226.65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0"/>
    <x v="0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2"/>
    <x v="2"/>
    <n v="2"/>
    <n v="2"/>
    <n v="45"/>
    <x v="6"/>
    <n v="26"/>
    <n v="58"/>
    <x v="4"/>
    <n v="2"/>
    <s v="2. EXP - Operating Expense"/>
    <n v="100"/>
    <x v="18"/>
    <n v="1423"/>
    <n v="4975560.6100000003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429422.04"/>
    <n v="409902.86"/>
    <n v="429422.04"/>
    <n v="448941.23"/>
    <n v="409902.86"/>
    <n v="429422.04"/>
    <n v="429422.04"/>
    <n v="409902.86"/>
    <n v="448941.23"/>
    <n v="1130281.4099999999"/>
    <n v="1130281.4099999999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18"/>
    <x v="11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2"/>
    <x v="4"/>
    <x v="1"/>
    <n v="2"/>
    <n v="2"/>
    <n v="55"/>
    <x v="9"/>
    <n v="26"/>
    <n v="59"/>
    <x v="2"/>
    <n v="2"/>
    <s v="2. EXP - Operating Expense"/>
    <n v="105"/>
    <x v="11"/>
    <n v="394"/>
    <n v="3816.1806999999999"/>
    <n v="0"/>
    <n v="0"/>
    <n v="0"/>
    <n v="0"/>
    <n v="0"/>
    <n v="0"/>
    <n v="0"/>
    <n v="0"/>
    <n v="0"/>
    <n v="0"/>
    <n v="3000"/>
    <n v="5000"/>
    <n v="8.0771999999999995"/>
    <n v="7.6925999999999997"/>
    <n v="8.8465000000000007"/>
    <n v="8.4619"/>
    <n v="8.0771999999999995"/>
    <n v="8.4619"/>
    <n v="8.4619"/>
    <n v="8.4619"/>
    <n v="8.4619"/>
    <n v="8.0771999999999995"/>
    <n v="8.4619"/>
    <n v="3724.6386000000002"/>
    <n v="8000"/>
    <n v="3816.1806999999999"/>
    <s v="All Budget Divisions"/>
    <s v="DA-20 - Schools &amp; Libraries (DA)"/>
    <x v="3"/>
    <s v="USF"/>
    <s v="Employee Expenses"/>
    <s v="Compensation and Benefits"/>
    <n v="-4183.8193000000001"/>
    <s v="90-909-20.68005"/>
    <s v="909-Project Management Office"/>
    <s v="909"/>
    <x v="11"/>
    <x v="3"/>
  </r>
  <r>
    <x v="0"/>
    <x v="5"/>
    <x v="4"/>
    <n v="2"/>
    <n v="2"/>
    <n v="39"/>
    <x v="1"/>
    <n v="26"/>
    <n v="52"/>
    <x v="1"/>
    <n v="2"/>
    <s v="2. EXP - Operating Expense"/>
    <n v="82"/>
    <x v="113"/>
    <n v="1403"/>
    <n v="241758.3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18515.53"/>
    <n v="20866"/>
    <n v="22623"/>
    <n v="21058"/>
    <n v="22503"/>
    <n v="25595"/>
    <n v="11049.05"/>
    <n v="118064.25"/>
    <n v="118064.25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5"/>
    <x v="4"/>
    <n v="2"/>
    <n v="2"/>
    <n v="42"/>
    <x v="11"/>
    <n v="26"/>
    <n v="55"/>
    <x v="6"/>
    <n v="2"/>
    <s v="2. EXP - Operating Expense"/>
    <n v="86"/>
    <x v="76"/>
    <n v="1398"/>
    <n v="24999.979997999999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"/>
    <n v="2083.333333"/>
    <n v="2083.333333"/>
    <n v="2083.333333"/>
    <n v="2083.333333"/>
    <n v="2083.333333"/>
    <n v="2083.333333"/>
    <n v="12499.98"/>
    <n v="12499.98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3"/>
    <x v="8"/>
    <x v="1"/>
    <n v="2"/>
    <n v="2"/>
    <n v="35"/>
    <x v="12"/>
    <n v="26"/>
    <n v="48"/>
    <x v="7"/>
    <n v="2"/>
    <s v="2. EXP - Operating Expense"/>
    <n v="93"/>
    <x v="34"/>
    <n v="6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2"/>
    <x v="2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5"/>
    <x v="5"/>
    <n v="2"/>
    <n v="2"/>
    <n v="37"/>
    <x v="5"/>
    <n v="26"/>
    <n v="50"/>
    <x v="0"/>
    <n v="2"/>
    <s v="2. EXP - Operating Expense"/>
    <n v="95"/>
    <x v="7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2"/>
    <x v="2"/>
    <n v="2"/>
    <n v="2"/>
    <n v="35"/>
    <x v="12"/>
    <n v="26"/>
    <n v="48"/>
    <x v="7"/>
    <n v="2"/>
    <s v="2. EXP - Operating Expense"/>
    <n v="97"/>
    <x v="16"/>
    <n v="1340"/>
    <n v="15243.16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750"/>
    <n v="750"/>
    <n v="750"/>
    <n v="750"/>
    <n v="750"/>
    <n v="750"/>
    <n v="750"/>
    <n v="750"/>
    <n v="750"/>
    <n v="8493.16"/>
    <n v="8493.16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5"/>
    <x v="4"/>
    <n v="2"/>
    <n v="2"/>
    <n v="42"/>
    <x v="11"/>
    <n v="26"/>
    <n v="55"/>
    <x v="6"/>
    <n v="2"/>
    <s v="2. EXP - Operating Expense"/>
    <n v="57"/>
    <x v="22"/>
    <n v="1398"/>
    <n v="82963.509999999995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1041.67"/>
    <n v="6341"/>
    <n v="6558"/>
    <n v="6558"/>
    <n v="6558"/>
    <n v="6558"/>
    <n v="6558"/>
    <n v="43832.51"/>
    <n v="43832.51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13"/>
    <x v="7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19"/>
    <x v="12"/>
    <n v="2"/>
    <n v="2"/>
    <n v="54"/>
    <x v="15"/>
    <n v="26"/>
    <n v="58"/>
    <x v="4"/>
    <n v="2"/>
    <s v="2. EXP - Operating Expense"/>
    <n v="64"/>
    <x v="23"/>
    <n v="1421"/>
    <n v="462301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32788"/>
    <n v="1999.5"/>
    <n v="20360"/>
    <n v="49022"/>
    <n v="39753"/>
    <n v="27009"/>
    <n v="34172"/>
    <n v="291985"/>
    <n v="291985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14"/>
    <x v="8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983802.4"/>
    <n v="983802.4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6"/>
    <x v="12"/>
    <x v="6"/>
    <n v="2"/>
    <n v="2"/>
    <n v="48"/>
    <x v="8"/>
    <n v="26"/>
    <n v="53"/>
    <x v="3"/>
    <n v="2"/>
    <s v="2. EXP - Operating Expense"/>
    <n v="71"/>
    <x v="55"/>
    <n v="15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13"/>
    <x v="7"/>
    <n v="2"/>
    <n v="2"/>
    <n v="35"/>
    <x v="12"/>
    <n v="26"/>
    <n v="48"/>
    <x v="7"/>
    <n v="2"/>
    <s v="2. EXP - Operating Expense"/>
    <n v="72"/>
    <x v="87"/>
    <n v="1340"/>
    <n v="-16671.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671.03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2"/>
    <x v="2"/>
    <n v="2"/>
    <n v="2"/>
    <n v="47"/>
    <x v="2"/>
    <n v="26"/>
    <n v="60"/>
    <x v="9"/>
    <n v="2"/>
    <s v="2. EXP - Operating Expense"/>
    <n v="44"/>
    <x v="57"/>
    <n v="1511"/>
    <n v="2250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0"/>
    <n v="0"/>
    <n v="750"/>
    <n v="0"/>
    <n v="0"/>
    <n v="750"/>
    <n v="0"/>
    <n v="0"/>
    <n v="750"/>
    <n v="0"/>
    <n v="0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3"/>
    <x v="8"/>
    <x v="1"/>
    <n v="2"/>
    <n v="2"/>
    <n v="37"/>
    <x v="5"/>
    <n v="26"/>
    <n v="50"/>
    <x v="0"/>
    <n v="2"/>
    <s v="2. EXP - Operating Expense"/>
    <n v="45"/>
    <x v="19"/>
    <n v="685"/>
    <n v="4999.999992"/>
    <n v="0"/>
    <n v="1766.22"/>
    <n v="-514.77"/>
    <n v="1493.5"/>
    <n v="0"/>
    <n v="0"/>
    <n v="0"/>
    <n v="0"/>
    <n v="0"/>
    <n v="1819.13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564.08"/>
    <n v="4999.999992"/>
    <s v="All Budget Divisions"/>
    <s v="BD-50 - Rural Health Care"/>
    <x v="2"/>
    <s v="USF"/>
    <s v="General and Administrative"/>
    <s v="Meetings and Conferences"/>
    <n v="435.91999199999998"/>
    <s v="50-500-50.63900"/>
    <s v="500-Rural Health Care"/>
    <s v="500"/>
    <x v="19"/>
    <x v="8"/>
  </r>
  <r>
    <x v="5"/>
    <x v="10"/>
    <x v="1"/>
    <n v="2"/>
    <n v="2"/>
    <n v="46"/>
    <x v="3"/>
    <n v="26"/>
    <n v="59"/>
    <x v="2"/>
    <n v="2"/>
    <s v="2. EXP - Operating Expense"/>
    <n v="56"/>
    <x v="21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3"/>
    <x v="8"/>
    <x v="1"/>
    <n v="2"/>
    <n v="2"/>
    <n v="56"/>
    <x v="22"/>
    <n v="26"/>
    <n v="57"/>
    <x v="13"/>
    <n v="2"/>
    <s v="2. EXP - Operating Expense"/>
    <n v="57"/>
    <x v="22"/>
    <n v="7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5"/>
    <x v="20"/>
    <x v="13"/>
    <n v="2"/>
    <n v="2"/>
    <n v="53"/>
    <x v="16"/>
    <n v="26"/>
    <n v="54"/>
    <x v="11"/>
    <n v="2"/>
    <s v="2. EXP - Operating Expense"/>
    <n v="57"/>
    <x v="22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5"/>
    <x v="15"/>
    <x v="5"/>
    <n v="2"/>
    <n v="2"/>
    <n v="52"/>
    <x v="10"/>
    <n v="26"/>
    <n v="59"/>
    <x v="2"/>
    <n v="2"/>
    <s v="2. EXP - Operating Expense"/>
    <n v="57"/>
    <x v="22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5"/>
    <x v="10"/>
    <x v="1"/>
    <n v="2"/>
    <n v="2"/>
    <n v="49"/>
    <x v="13"/>
    <n v="26"/>
    <n v="47"/>
    <x v="5"/>
    <n v="2"/>
    <s v="2. EXP - Operating Expense"/>
    <n v="31"/>
    <x v="24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5"/>
    <x v="10"/>
    <x v="1"/>
    <n v="2"/>
    <n v="2"/>
    <n v="49"/>
    <x v="13"/>
    <n v="26"/>
    <n v="58"/>
    <x v="4"/>
    <n v="2"/>
    <s v="2. EXP - Operating Expense"/>
    <n v="31"/>
    <x v="24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6"/>
    <x v="12"/>
    <x v="6"/>
    <n v="2"/>
    <n v="2"/>
    <n v="49"/>
    <x v="13"/>
    <n v="26"/>
    <n v="49"/>
    <x v="10"/>
    <n v="2"/>
    <s v="2. EXP - Operating Expense"/>
    <n v="31"/>
    <x v="24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4"/>
    <x v="8"/>
    <n v="2"/>
    <n v="2"/>
    <n v="54"/>
    <x v="15"/>
    <n v="26"/>
    <n v="59"/>
    <x v="2"/>
    <n v="2"/>
    <s v="2. EXP - Operating Expense"/>
    <n v="32"/>
    <x v="47"/>
    <n v="1507"/>
    <n v="-13.64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-15.35"/>
    <n v="1.71"/>
    <n v="0"/>
    <n v="0"/>
    <n v="0"/>
    <n v="0"/>
    <n v="0"/>
    <n v="-13.64"/>
    <n v="-13.64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5"/>
    <x v="10"/>
    <x v="1"/>
    <n v="2"/>
    <n v="2"/>
    <n v="38"/>
    <x v="18"/>
    <n v="26"/>
    <n v="51"/>
    <x v="8"/>
    <n v="2"/>
    <s v="2. EXP - Operating Expense"/>
    <n v="37"/>
    <x v="9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3"/>
    <x v="3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5"/>
    <x v="4"/>
    <n v="2"/>
    <n v="2"/>
    <n v="47"/>
    <x v="2"/>
    <n v="26"/>
    <n v="60"/>
    <x v="9"/>
    <n v="2"/>
    <s v="2. EXP - Operating Expense"/>
    <n v="24"/>
    <x v="3"/>
    <n v="1511"/>
    <n v="31655.919999999998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132"/>
    <n v="3025.38"/>
    <n v="2762.31"/>
    <n v="2893.85"/>
    <n v="2893.85"/>
    <n v="2762.31"/>
    <n v="3025.38"/>
    <n v="14292.84"/>
    <n v="14292.8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5"/>
    <x v="10"/>
    <x v="1"/>
    <n v="2"/>
    <n v="2"/>
    <n v="45"/>
    <x v="6"/>
    <n v="26"/>
    <n v="58"/>
    <x v="4"/>
    <n v="2"/>
    <s v="2. EXP - Operating Expense"/>
    <n v="27"/>
    <x v="38"/>
    <n v="1224"/>
    <n v="43730.55"/>
    <n v="3495.3"/>
    <n v="3566.77"/>
    <n v="3683.71"/>
    <n v="3825.02"/>
    <n v="3671.49"/>
    <n v="3458.42"/>
    <n v="714.29"/>
    <n v="3129.75"/>
    <n v="2931.94"/>
    <n v="3048.89"/>
    <n v="2950.48"/>
    <n v="3054.94"/>
    <n v="3853.65"/>
    <n v="3351"/>
    <n v="3518.55"/>
    <n v="3686.1"/>
    <n v="3686.1"/>
    <n v="3518.55"/>
    <n v="3853.65"/>
    <n v="3518.55"/>
    <n v="3686.1"/>
    <n v="3853.65"/>
    <n v="3351"/>
    <n v="3853.65"/>
    <n v="37531"/>
    <n v="43730.55"/>
    <s v="All Budget Divisions"/>
    <s v="CD-80 - Audit and Assurance"/>
    <x v="1"/>
    <s v="USF"/>
    <s v="Employee Expenses"/>
    <s v="Compensation and Benefits"/>
    <n v="6199.55"/>
    <s v="80-800-80.62304"/>
    <s v="800-Audit and Assurance"/>
    <s v="800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55"/>
    <n v="30206.720000000001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2359.1"/>
    <n v="2359.1"/>
    <n v="2251.87"/>
    <n v="2359.1"/>
    <n v="2466.34"/>
    <n v="2251.87"/>
    <n v="2359.1"/>
    <n v="2359.1"/>
    <n v="2251.87"/>
    <n v="2466.34"/>
    <n v="6722.93"/>
    <n v="6722.93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5"/>
    <x v="15"/>
    <x v="5"/>
    <n v="2"/>
    <n v="2"/>
    <n v="55"/>
    <x v="9"/>
    <n v="26"/>
    <n v="59"/>
    <x v="2"/>
    <n v="2"/>
    <s v="2. EXP - Operating Expense"/>
    <n v="29"/>
    <x v="4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3"/>
    <x v="7"/>
    <n v="2"/>
    <n v="2"/>
    <n v="39"/>
    <x v="1"/>
    <n v="26"/>
    <n v="52"/>
    <x v="1"/>
    <n v="2"/>
    <s v="2. EXP - Operating Expense"/>
    <n v="29"/>
    <x v="4"/>
    <n v="1369"/>
    <n v="15362.55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2099.34"/>
    <n v="2194.7600000000002"/>
    <n v="2003.92"/>
    <n v="2099.34"/>
    <n v="2099.34"/>
    <n v="2003.92"/>
    <n v="2194.7600000000002"/>
    <n v="667.17"/>
    <n v="667.17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0"/>
    <x v="14"/>
    <x v="8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3"/>
    <x v="3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2"/>
    <x v="2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6"/>
    <x v="12"/>
    <x v="6"/>
    <n v="2"/>
    <n v="2"/>
    <n v="35"/>
    <x v="12"/>
    <n v="26"/>
    <n v="48"/>
    <x v="7"/>
    <n v="2"/>
    <s v="2. EXP - Operating Expense"/>
    <n v="16"/>
    <x v="1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1"/>
    <x v="1"/>
    <x v="1"/>
    <n v="2"/>
    <n v="2"/>
    <n v="52"/>
    <x v="10"/>
    <n v="26"/>
    <n v="59"/>
    <x v="2"/>
    <n v="2"/>
    <s v="2. EXP - Operating Expense"/>
    <n v="18"/>
    <x v="2"/>
    <n v="630"/>
    <n v="405457.2"/>
    <n v="514.53"/>
    <n v="32632.560000000001"/>
    <n v="0"/>
    <n v="0"/>
    <n v="0"/>
    <n v="0"/>
    <n v="0"/>
    <n v="0"/>
    <n v="9826.2000000000007"/>
    <n v="15615.32"/>
    <n v="33549.599999999999"/>
    <n v="-5755.2"/>
    <n v="4913.1000000000004"/>
    <n v="4913.1000000000004"/>
    <n v="4913.1000000000004"/>
    <n v="43413.1"/>
    <n v="43413.1"/>
    <n v="43413.1"/>
    <n v="43413.1"/>
    <n v="43413.1"/>
    <n v="43413.1"/>
    <n v="43413.1"/>
    <n v="43413.1"/>
    <n v="43413.1"/>
    <n v="86383.01"/>
    <n v="405457.2"/>
    <s v="All Budget Divisions"/>
    <s v="DA-30 - High Cost (DA)"/>
    <x v="4"/>
    <s v="USF"/>
    <s v="General and Administrative"/>
    <s v="Computer Support and Maintenance"/>
    <n v="319074.19"/>
    <s v="90-913-30.61420"/>
    <s v="913-Architecture and Standards"/>
    <s v="913"/>
    <x v="2"/>
    <x v="2"/>
  </r>
  <r>
    <x v="1"/>
    <x v="1"/>
    <x v="1"/>
    <n v="2"/>
    <n v="2"/>
    <n v="37"/>
    <x v="5"/>
    <n v="26"/>
    <n v="50"/>
    <x v="0"/>
    <n v="2"/>
    <s v="2. EXP - Operating Expense"/>
    <n v="24"/>
    <x v="3"/>
    <n v="464"/>
    <n v="118963.38370000001"/>
    <n v="1341"/>
    <n v="825"/>
    <n v="1422.8"/>
    <n v="1761.4"/>
    <n v="-1744.05"/>
    <n v="3524.6"/>
    <n v="4050.3"/>
    <n v="3823"/>
    <n v="4570.38"/>
    <n v="5699.71"/>
    <n v="5797.78"/>
    <n v="5012"/>
    <n v="9391.8461000000007"/>
    <n v="8944.6152999999995"/>
    <n v="10286.3076"/>
    <n v="9391.8461000000007"/>
    <n v="9839.0768000000007"/>
    <n v="10224.923000000001"/>
    <n v="9760.1538"/>
    <n v="10689.6922"/>
    <n v="10224.923000000001"/>
    <n v="9760.1538"/>
    <n v="10224.923000000001"/>
    <n v="10224.923000000001"/>
    <n v="36083.919999999998"/>
    <n v="118963.38370000001"/>
    <s v="All Budget Divisions"/>
    <s v="BD-50 - Rural Health Care"/>
    <x v="2"/>
    <s v="USF"/>
    <s v="Employee Expenses"/>
    <s v="Compensation and Benefits"/>
    <n v="82879.463699999993"/>
    <s v="50-500-50.62301"/>
    <s v="500-Rural Health Care"/>
    <s v="500"/>
    <x v="3"/>
    <x v="3"/>
  </r>
  <r>
    <x v="1"/>
    <x v="1"/>
    <x v="1"/>
    <n v="2"/>
    <n v="2"/>
    <n v="42"/>
    <x v="11"/>
    <n v="26"/>
    <n v="55"/>
    <x v="6"/>
    <n v="2"/>
    <s v="2. EXP - Operating Expense"/>
    <n v="24"/>
    <x v="3"/>
    <n v="544"/>
    <n v="11399.999900000001"/>
    <n v="0"/>
    <n v="270"/>
    <n v="270"/>
    <n v="280"/>
    <n v="270"/>
    <n v="706"/>
    <n v="0"/>
    <n v="695"/>
    <n v="280"/>
    <n v="541"/>
    <n v="340"/>
    <n v="-244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3408"/>
    <n v="11399.999900000001"/>
    <s v="All Budget Divisions"/>
    <s v="CD-70 - Finance"/>
    <x v="1"/>
    <s v="USF"/>
    <s v="Employee Expenses"/>
    <s v="Compensation and Benefits"/>
    <n v="7991.9998999999998"/>
    <s v="70-799-70.62301"/>
    <s v="799-Enterprise Resource Program"/>
    <s v="799"/>
    <x v="3"/>
    <x v="3"/>
  </r>
  <r>
    <x v="4"/>
    <x v="9"/>
    <x v="1"/>
    <n v="2"/>
    <n v="2"/>
    <n v="39"/>
    <x v="1"/>
    <n v="26"/>
    <n v="52"/>
    <x v="1"/>
    <n v="2"/>
    <s v="2. EXP - Operating Expense"/>
    <n v="146"/>
    <x v="5"/>
    <n v="9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4"/>
    <x v="8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3"/>
    <x v="3"/>
    <n v="2"/>
    <n v="2"/>
    <n v="37"/>
    <x v="5"/>
    <n v="26"/>
    <n v="50"/>
    <x v="0"/>
    <n v="3"/>
    <s v="4. USAC_DEBIT - USAC Administration (Debit to SM)"/>
    <n v="128"/>
    <x v="66"/>
    <n v="1346"/>
    <n v="20666.919999999998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0"/>
    <n v="1977.29"/>
    <n v="1989.95"/>
    <n v="2022.79"/>
    <n v="1999"/>
    <n v="1983.84"/>
    <n v="1924.49"/>
    <n v="1808.73"/>
    <n v="1820.62"/>
    <n v="7014.28"/>
    <n v="5140.21"/>
    <s v="All Budget Divisions"/>
    <s v="BD-50 - Rural Health Care"/>
    <x v="2"/>
    <s v="USF"/>
    <s v="Allocations"/>
    <s v="Allocations"/>
    <n v="-1874.07"/>
    <s v="50-500-50.90260"/>
    <s v="500-Rural Health Care"/>
    <s v="500"/>
    <x v="66"/>
    <x v="0"/>
  </r>
  <r>
    <x v="0"/>
    <x v="19"/>
    <x v="12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5"/>
    <x v="10"/>
    <x v="1"/>
    <n v="2"/>
    <n v="2"/>
    <n v="38"/>
    <x v="18"/>
    <n v="26"/>
    <n v="51"/>
    <x v="8"/>
    <n v="5"/>
    <s v="USAC_ADMIN CAP - Capital Allocations"/>
    <n v="136"/>
    <x v="88"/>
    <n v="1137"/>
    <n v="-4838951.8004000001"/>
    <n v="-297867.34000000003"/>
    <n v="-244890.03"/>
    <n v="-499763.65"/>
    <n v="-328608.23"/>
    <n v="-13524.04"/>
    <n v="-17471.95"/>
    <n v="-21096.53"/>
    <n v="-266918.45"/>
    <n v="-641574.09"/>
    <n v="164731.17000000001"/>
    <n v="-7528.32"/>
    <n v="-369285.04"/>
    <n v="-199255.9167"/>
    <n v="-263129.9167"/>
    <n v="-596024.91669999994"/>
    <n v="-390370.9167"/>
    <n v="-282990.9167"/>
    <n v="-959680.91669999994"/>
    <n v="-146068.9167"/>
    <n v="-821186.91669999994"/>
    <n v="-535277.91669999994"/>
    <n v="-231838.9167"/>
    <n v="-55583.916700000002"/>
    <n v="-357541.71669999999"/>
    <n v="-2543796.5"/>
    <n v="-4838951.8004000001"/>
    <s v="All Budget Divisions"/>
    <s v="CD-60 - Chief Executive Office"/>
    <x v="1"/>
    <s v="USF"/>
    <s v="Allocations"/>
    <s v="Allocations"/>
    <n v="-2295155.3004000001"/>
    <s v="60-600-60.X00002"/>
    <s v="600-Chief Executive Office"/>
    <s v="600"/>
    <x v="88"/>
    <x v="0"/>
  </r>
  <r>
    <x v="3"/>
    <x v="8"/>
    <x v="1"/>
    <n v="2"/>
    <n v="2"/>
    <n v="46"/>
    <x v="3"/>
    <n v="26"/>
    <n v="59"/>
    <x v="2"/>
    <n v="6"/>
    <s v="X00000 - Capital Expenses"/>
    <n v="138"/>
    <x v="7"/>
    <n v="869"/>
    <n v="0"/>
    <n v="0"/>
    <n v="0"/>
    <n v="0"/>
    <n v="0"/>
    <n v="0"/>
    <n v="0"/>
    <n v="31000"/>
    <n v="13551.5"/>
    <n v="0"/>
    <n v="0"/>
    <n v="0"/>
    <n v="0"/>
    <n v="0"/>
    <n v="0"/>
    <n v="0"/>
    <n v="0"/>
    <n v="0"/>
    <n v="0"/>
    <n v="0"/>
    <n v="0"/>
    <n v="0"/>
    <n v="0"/>
    <n v="0"/>
    <n v="0"/>
    <n v="44551.5"/>
    <n v="0"/>
    <s v="All Budget Divisions"/>
    <s v="CD-90 - Information Technology"/>
    <x v="1"/>
    <s v="USF"/>
    <s v="Professional Services"/>
    <s v="Other Professional Services"/>
    <n v="-44551.5"/>
    <s v="90-922-90.X00005"/>
    <s v="922-Technology Operations"/>
    <s v="922"/>
    <x v="7"/>
    <x v="5"/>
  </r>
  <r>
    <x v="4"/>
    <x v="9"/>
    <x v="1"/>
    <n v="2"/>
    <n v="2"/>
    <n v="53"/>
    <x v="16"/>
    <n v="26"/>
    <n v="59"/>
    <x v="2"/>
    <n v="6"/>
    <s v="X00000 - Capital Expenses"/>
    <n v="139"/>
    <x v="8"/>
    <n v="1082"/>
    <n v="0"/>
    <n v="9816.1"/>
    <n v="6330.78"/>
    <n v="0"/>
    <n v="43305.64"/>
    <n v="60025.43"/>
    <n v="42909.55"/>
    <n v="31813.65"/>
    <n v="1101.0999999999999"/>
    <n v="1257.56"/>
    <n v="0"/>
    <n v="0"/>
    <n v="2381.61"/>
    <n v="0"/>
    <n v="0"/>
    <n v="0"/>
    <n v="0"/>
    <n v="0"/>
    <n v="0"/>
    <n v="0"/>
    <n v="0"/>
    <n v="0"/>
    <n v="0"/>
    <n v="0"/>
    <n v="0"/>
    <n v="198941.42"/>
    <n v="0"/>
    <s v="All Budget Divisions"/>
    <s v="DA-40 - Lifeline (DA)"/>
    <x v="5"/>
    <s v="USF"/>
    <s v="Employee Expenses"/>
    <s v="Compensation and Benefits"/>
    <n v="-198941.42"/>
    <s v="90-917-40.X00006"/>
    <s v="917-IT Lifeline Support"/>
    <s v="917"/>
    <x v="8"/>
    <x v="0"/>
  </r>
  <r>
    <x v="0"/>
    <x v="6"/>
    <x v="1"/>
    <n v="2"/>
    <n v="2"/>
    <n v="55"/>
    <x v="9"/>
    <n v="26"/>
    <n v="59"/>
    <x v="2"/>
    <n v="2"/>
    <s v="2. EXP - Operating Expense"/>
    <n v="105"/>
    <x v="11"/>
    <n v="1509"/>
    <n v="11573.94"/>
    <n v="0"/>
    <n v="0"/>
    <n v="0"/>
    <n v="0"/>
    <n v="0"/>
    <n v="0"/>
    <n v="0"/>
    <n v="0"/>
    <n v="0"/>
    <n v="0"/>
    <n v="0"/>
    <n v="0"/>
    <n v="38.08"/>
    <n v="34.619999999999997"/>
    <n v="38.08"/>
    <n v="38.08"/>
    <n v="36.35"/>
    <n v="38.08"/>
    <n v="39.81"/>
    <n v="36.35"/>
    <n v="38.08"/>
    <n v="38.08"/>
    <n v="4485.22"/>
    <n v="6713.11"/>
    <n v="0"/>
    <n v="337.53"/>
    <s v="All Budget Divisions"/>
    <s v="DA-20 - Schools &amp; Libraries (DA)"/>
    <x v="3"/>
    <s v="USF"/>
    <s v="Employee Expenses"/>
    <s v="Compensation and Benefits"/>
    <n v="337.53"/>
    <s v="90-926-20.68005"/>
    <s v="926-SL Legacy IT Support"/>
    <s v="926"/>
    <x v="11"/>
    <x v="3"/>
  </r>
  <r>
    <x v="0"/>
    <x v="13"/>
    <x v="7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5"/>
    <x v="16"/>
    <x v="9"/>
    <n v="2"/>
    <n v="2"/>
    <n v="38"/>
    <x v="18"/>
    <n v="26"/>
    <n v="51"/>
    <x v="8"/>
    <n v="2"/>
    <s v="2. EXP - Operating Expense"/>
    <n v="108"/>
    <x v="30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11"/>
    <x v="6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0"/>
    <x v="0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14"/>
    <x v="8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0"/>
    <x v="0"/>
    <n v="2"/>
    <n v="2"/>
    <n v="39"/>
    <x v="1"/>
    <n v="26"/>
    <n v="52"/>
    <x v="1"/>
    <n v="2"/>
    <s v="2. EXP - Operating Expense"/>
    <n v="83"/>
    <x v="13"/>
    <n v="1403"/>
    <n v="31882.13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458.1"/>
    <n v="3006.75"/>
    <n v="2594.77"/>
    <n v="2243.33"/>
    <n v="2525.86"/>
    <n v="2411.0500000000002"/>
    <n v="2966.35"/>
    <n v="23978.87"/>
    <n v="23978.87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19"/>
    <x v="12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4"/>
    <x v="9"/>
    <x v="1"/>
    <n v="2"/>
    <n v="2"/>
    <n v="34"/>
    <x v="7"/>
    <n v="26"/>
    <n v="47"/>
    <x v="5"/>
    <n v="2"/>
    <s v="2. EXP - Operating Expense"/>
    <n v="95"/>
    <x v="79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0"/>
    <x v="0"/>
    <n v="2"/>
    <n v="2"/>
    <n v="37"/>
    <x v="5"/>
    <n v="26"/>
    <n v="50"/>
    <x v="0"/>
    <n v="2"/>
    <s v="2. EXP - Operating Expense"/>
    <n v="97"/>
    <x v="16"/>
    <n v="1346"/>
    <n v="11921.29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524.5"/>
    <n v="223.3"/>
    <n v="1440.47"/>
    <n v="198.52"/>
    <n v="1568.63"/>
    <n v="1568.59"/>
    <n v="4090.39"/>
    <n v="4693.68"/>
    <n v="4693.68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506"/>
    <n v="443.65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0"/>
    <n v="0"/>
    <n v="0"/>
    <n v="0"/>
    <n v="0"/>
    <n v="0"/>
    <n v="0"/>
    <n v="0"/>
    <n v="0"/>
    <n v="548.25"/>
    <n v="443.65"/>
    <s v="All Budget Divisions"/>
    <s v="CD-90 - Information Technology"/>
    <x v="1"/>
    <s v="USF"/>
    <s v="Employee Expenses"/>
    <s v="Travel"/>
    <n v="-104.6"/>
    <s v="90-924-90.66800"/>
    <s v="924-SLD EPC IT Support"/>
    <s v="924"/>
    <x v="16"/>
    <x v="7"/>
  </r>
  <r>
    <x v="0"/>
    <x v="11"/>
    <x v="6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5"/>
    <x v="20"/>
    <x v="13"/>
    <n v="2"/>
    <n v="2"/>
    <n v="48"/>
    <x v="8"/>
    <n v="26"/>
    <n v="47"/>
    <x v="5"/>
    <n v="2"/>
    <s v="2. EXP - Operating Expense"/>
    <n v="52"/>
    <x v="106"/>
    <n v="1114"/>
    <n v="169038.49"/>
    <n v="20091.36"/>
    <n v="37691.360000000001"/>
    <n v="58021.03"/>
    <n v="23876.560000000001"/>
    <n v="29358.18"/>
    <n v="0"/>
    <n v="0"/>
    <n v="0"/>
    <n v="0"/>
    <n v="0"/>
    <n v="0"/>
    <n v="0"/>
    <n v="20091.36"/>
    <n v="37691.360000000001"/>
    <n v="58021.03"/>
    <n v="23876.560000000001"/>
    <n v="29358.18"/>
    <n v="0"/>
    <n v="0"/>
    <n v="0"/>
    <n v="0"/>
    <n v="0"/>
    <n v="0"/>
    <n v="0"/>
    <n v="169038.49"/>
    <n v="169038.49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20"/>
    <x v="13"/>
    <n v="2"/>
    <n v="2"/>
    <n v="47"/>
    <x v="2"/>
    <n v="26"/>
    <n v="60"/>
    <x v="9"/>
    <n v="2"/>
    <s v="2. EXP - Operating Expense"/>
    <n v="56"/>
    <x v="2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19"/>
    <x v="12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6"/>
    <x v="12"/>
    <x v="6"/>
    <n v="2"/>
    <n v="2"/>
    <n v="54"/>
    <x v="15"/>
    <n v="26"/>
    <n v="54"/>
    <x v="11"/>
    <n v="2"/>
    <s v="2. EXP - Operating Expense"/>
    <n v="57"/>
    <x v="22"/>
    <n v="15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14"/>
    <x v="8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5"/>
    <x v="20"/>
    <x v="13"/>
    <n v="2"/>
    <n v="2"/>
    <n v="45"/>
    <x v="6"/>
    <n v="26"/>
    <n v="58"/>
    <x v="4"/>
    <n v="2"/>
    <s v="2. EXP - Operating Expense"/>
    <n v="83"/>
    <x v="13"/>
    <n v="1227"/>
    <n v="41690.345800000003"/>
    <n v="5039.18"/>
    <n v="2725.96"/>
    <n v="3515.08"/>
    <n v="3845.84"/>
    <n v="3833.39"/>
    <n v="3661.87"/>
    <n v="3159.41"/>
    <n v="3573.13"/>
    <n v="3732.63"/>
    <n v="3304.45"/>
    <n v="3195.22"/>
    <n v="7073.66"/>
    <n v="5039.18"/>
    <n v="2725.96"/>
    <n v="3515.08"/>
    <n v="3845.84"/>
    <n v="3833.39"/>
    <n v="3661.87"/>
    <n v="3718.3105"/>
    <n v="3394.9792000000002"/>
    <n v="3519.2365"/>
    <n v="2869.1035999999999"/>
    <n v="2461.0356000000002"/>
    <n v="3106.3604"/>
    <n v="22621.32"/>
    <n v="22621.32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5"/>
    <x v="10"/>
    <x v="1"/>
    <n v="2"/>
    <n v="2"/>
    <n v="43"/>
    <x v="21"/>
    <n v="26"/>
    <n v="56"/>
    <x v="12"/>
    <n v="2"/>
    <s v="2. EXP - Operating Expense"/>
    <n v="38"/>
    <x v="26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4"/>
    <x v="9"/>
    <x v="1"/>
    <n v="2"/>
    <n v="2"/>
    <n v="52"/>
    <x v="10"/>
    <n v="26"/>
    <n v="59"/>
    <x v="2"/>
    <n v="2"/>
    <s v="2. EXP - Operating Expense"/>
    <n v="39"/>
    <x v="27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3"/>
    <x v="7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3"/>
    <x v="8"/>
    <x v="1"/>
    <n v="2"/>
    <n v="2"/>
    <n v="46"/>
    <x v="3"/>
    <n v="26"/>
    <n v="59"/>
    <x v="2"/>
    <n v="2"/>
    <s v="2. EXP - Operating Expense"/>
    <n v="44"/>
    <x v="57"/>
    <n v="875"/>
    <n v="0"/>
    <n v="0"/>
    <n v="0"/>
    <n v="0"/>
    <n v="0"/>
    <n v="0"/>
    <n v="0"/>
    <n v="0"/>
    <n v="0"/>
    <n v="313.02"/>
    <n v="0"/>
    <n v="0"/>
    <n v="0"/>
    <n v="0"/>
    <n v="0"/>
    <n v="0"/>
    <n v="0"/>
    <n v="0"/>
    <n v="0"/>
    <n v="0"/>
    <n v="0"/>
    <n v="0"/>
    <n v="0"/>
    <n v="0"/>
    <n v="0"/>
    <n v="313.02"/>
    <n v="0"/>
    <s v="All Budget Divisions"/>
    <s v="CD-90 - Information Technology"/>
    <x v="1"/>
    <s v="USF"/>
    <s v="Employee Expenses"/>
    <s v="Travel"/>
    <n v="-313.02"/>
    <s v="90-923-90.63800"/>
    <s v="923-Information Security"/>
    <s v="923"/>
    <x v="57"/>
    <x v="7"/>
  </r>
  <r>
    <x v="5"/>
    <x v="20"/>
    <x v="13"/>
    <n v="2"/>
    <n v="2"/>
    <n v="34"/>
    <x v="7"/>
    <n v="26"/>
    <n v="47"/>
    <x v="5"/>
    <n v="2"/>
    <s v="2. EXP - Operating Expense"/>
    <n v="45"/>
    <x v="19"/>
    <n v="1113"/>
    <n v="18520.25"/>
    <n v="3495"/>
    <n v="1479.3"/>
    <n v="391"/>
    <n v="9552.09"/>
    <n v="562.5"/>
    <n v="2536.36"/>
    <n v="2148.85"/>
    <n v="0"/>
    <n v="31.79"/>
    <n v="3125"/>
    <n v="0"/>
    <n v="0"/>
    <n v="3495"/>
    <n v="1479.3"/>
    <n v="391"/>
    <n v="9552.09"/>
    <n v="562.5"/>
    <n v="2536.36"/>
    <n v="25"/>
    <n v="96"/>
    <n v="96"/>
    <n v="96"/>
    <n v="96"/>
    <n v="95"/>
    <n v="18016.25"/>
    <n v="18016.25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5"/>
    <x v="16"/>
    <x v="9"/>
    <n v="2"/>
    <n v="2"/>
    <n v="46"/>
    <x v="3"/>
    <n v="26"/>
    <n v="59"/>
    <x v="2"/>
    <n v="2"/>
    <s v="2. EXP - Operating Expense"/>
    <n v="29"/>
    <x v="4"/>
    <n v="1254"/>
    <n v="121449.77"/>
    <n v="10512.7"/>
    <n v="9167"/>
    <n v="9626.4500000000007"/>
    <n v="10739.04"/>
    <n v="11740.78"/>
    <n v="11028.31"/>
    <n v="16890.400000000001"/>
    <n v="13898.14"/>
    <n v="15330.26"/>
    <n v="15999.97"/>
    <n v="13942.72"/>
    <n v="21370.66"/>
    <n v="10512.7"/>
    <n v="9167"/>
    <n v="9626.4500000000007"/>
    <n v="10739.04"/>
    <n v="11740.78"/>
    <n v="11028.31"/>
    <n v="16890.400000000001"/>
    <n v="13898.14"/>
    <n v="15330.26"/>
    <n v="15999.97"/>
    <n v="-3483.28"/>
    <n v="0"/>
    <n v="160246.43"/>
    <n v="121449.77"/>
    <s v="All Budget Divisions"/>
    <s v="CD-90 - Information Technology"/>
    <x v="1"/>
    <s v="USF"/>
    <s v="Employee Expenses"/>
    <s v="Compensation and Benefits"/>
    <n v="-38796.660000000003"/>
    <s v="90-900-90.62306"/>
    <s v="900-IT Senior Management"/>
    <s v="900"/>
    <x v="4"/>
    <x v="3"/>
  </r>
  <r>
    <x v="0"/>
    <x v="3"/>
    <x v="3"/>
    <n v="2"/>
    <n v="2"/>
    <n v="53"/>
    <x v="16"/>
    <n v="26"/>
    <n v="59"/>
    <x v="2"/>
    <n v="2"/>
    <s v="2. EXP - Operating Expense"/>
    <n v="29"/>
    <x v="4"/>
    <n v="1491"/>
    <n v="176505.34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0"/>
    <n v="15444.53"/>
    <n v="16179.99"/>
    <n v="16915.439999999999"/>
    <n v="15444.53"/>
    <n v="16179.99"/>
    <n v="16179.99"/>
    <n v="15444.53"/>
    <n v="16915.439999999999"/>
    <n v="65361.91"/>
    <n v="47800.9"/>
    <s v="All Budget Divisions"/>
    <s v="DA-40 - Lifeline (DA)"/>
    <x v="5"/>
    <s v="USF"/>
    <s v="Employee Expenses"/>
    <s v="Compensation and Benefits"/>
    <n v="-17561.009999999998"/>
    <s v="90-917-40.62306"/>
    <s v="917-IT Lifeline Support"/>
    <s v="917"/>
    <x v="4"/>
    <x v="3"/>
  </r>
  <r>
    <x v="0"/>
    <x v="3"/>
    <x v="3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5"/>
    <x v="20"/>
    <x v="13"/>
    <n v="2"/>
    <n v="2"/>
    <n v="48"/>
    <x v="8"/>
    <n v="26"/>
    <n v="59"/>
    <x v="2"/>
    <n v="2"/>
    <s v="2. EXP - Operating Expense"/>
    <n v="31"/>
    <x v="24"/>
    <n v="1235"/>
    <n v="1737.78"/>
    <n v="162.36000000000001"/>
    <n v="0"/>
    <n v="0"/>
    <n v="886.7"/>
    <n v="0"/>
    <n v="688.72"/>
    <n v="1144.81"/>
    <n v="950.7"/>
    <n v="528.6"/>
    <n v="0"/>
    <n v="0"/>
    <n v="0"/>
    <n v="162.36000000000001"/>
    <n v="0"/>
    <n v="0"/>
    <n v="886.7"/>
    <n v="0"/>
    <n v="688.72"/>
    <n v="0"/>
    <n v="0"/>
    <n v="0"/>
    <n v="0"/>
    <n v="0"/>
    <n v="0"/>
    <n v="1737.78"/>
    <n v="1737.78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4"/>
    <x v="9"/>
    <x v="1"/>
    <n v="2"/>
    <n v="2"/>
    <n v="52"/>
    <x v="10"/>
    <n v="26"/>
    <n v="59"/>
    <x v="2"/>
    <n v="2"/>
    <s v="2. EXP - Operating Expense"/>
    <n v="32"/>
    <x v="47"/>
    <n v="1079"/>
    <n v="0"/>
    <n v="0"/>
    <n v="-23.89"/>
    <n v="0"/>
    <n v="0"/>
    <n v="0"/>
    <n v="0"/>
    <n v="0"/>
    <n v="0"/>
    <n v="0"/>
    <n v="0"/>
    <n v="0"/>
    <n v="-6574.52"/>
    <n v="0"/>
    <n v="0"/>
    <n v="0"/>
    <n v="0"/>
    <n v="0"/>
    <n v="0"/>
    <n v="0"/>
    <n v="0"/>
    <n v="0"/>
    <n v="0"/>
    <n v="0"/>
    <n v="0"/>
    <n v="-6598.41"/>
    <n v="0"/>
    <s v="All Budget Divisions"/>
    <s v="DA-30 - High Cost (DA)"/>
    <x v="4"/>
    <s v="USF"/>
    <s v="Employee Expenses"/>
    <s v="Compensation and Benefits"/>
    <n v="6598.41"/>
    <s v="90-916-30.62309"/>
    <s v="916-IT HC Support"/>
    <s v="916"/>
    <x v="47"/>
    <x v="0"/>
  </r>
  <r>
    <x v="5"/>
    <x v="15"/>
    <x v="5"/>
    <n v="2"/>
    <n v="2"/>
    <n v="53"/>
    <x v="16"/>
    <n v="26"/>
    <n v="59"/>
    <x v="2"/>
    <n v="2"/>
    <s v="2. EXP - Operating Expense"/>
    <n v="32"/>
    <x v="4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5"/>
    <x v="20"/>
    <x v="13"/>
    <n v="2"/>
    <n v="2"/>
    <n v="41"/>
    <x v="17"/>
    <n v="26"/>
    <n v="54"/>
    <x v="11"/>
    <n v="2"/>
    <s v="2. EXP - Operating Expense"/>
    <n v="24"/>
    <x v="3"/>
    <n v="1184"/>
    <n v="55370.892"/>
    <n v="2357.1999999999998"/>
    <n v="3287"/>
    <n v="2700"/>
    <n v="3551"/>
    <n v="3010"/>
    <n v="4582"/>
    <n v="1950"/>
    <n v="3482"/>
    <n v="3195"/>
    <n v="2460"/>
    <n v="2562.73"/>
    <n v="2902"/>
    <n v="2357.1999999999998"/>
    <n v="3287"/>
    <n v="2700"/>
    <n v="3551"/>
    <n v="3010"/>
    <n v="4582"/>
    <n v="6252.4615000000003"/>
    <n v="5708.7691999999997"/>
    <n v="5980.6153000000004"/>
    <n v="6252.4615000000003"/>
    <n v="5436.9229999999998"/>
    <n v="6252.4615000000003"/>
    <n v="19487.2"/>
    <n v="19487.2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1"/>
    <x v="6"/>
    <n v="2"/>
    <n v="2"/>
    <n v="42"/>
    <x v="11"/>
    <n v="26"/>
    <n v="55"/>
    <x v="6"/>
    <n v="2"/>
    <s v="2. EXP - Operating Expense"/>
    <n v="26"/>
    <x v="51"/>
    <n v="1398"/>
    <n v="732858.25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61773.49"/>
    <n v="56157.72"/>
    <n v="61773.49"/>
    <n v="61773.49"/>
    <n v="58965.61"/>
    <n v="61773.49"/>
    <n v="64581.38"/>
    <n v="58965.61"/>
    <n v="61773.49"/>
    <n v="61773.49"/>
    <n v="58965.61"/>
    <n v="64581.38"/>
    <n v="693776.69"/>
    <n v="547537.77"/>
    <s v="All Budget Divisions"/>
    <s v="CD-70 - Finance"/>
    <x v="1"/>
    <s v="USF"/>
    <s v="Employee Expenses"/>
    <s v="Compensation and Benefits"/>
    <n v="-146238.92000000001"/>
    <s v="70-700-70.62303"/>
    <s v="700-Finance"/>
    <s v="700"/>
    <x v="51"/>
    <x v="3"/>
  </r>
  <r>
    <x v="4"/>
    <x v="9"/>
    <x v="1"/>
    <n v="2"/>
    <n v="2"/>
    <n v="55"/>
    <x v="9"/>
    <n v="26"/>
    <n v="59"/>
    <x v="2"/>
    <n v="2"/>
    <s v="2. EXP - Operating Expense"/>
    <n v="27"/>
    <x v="38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5"/>
    <x v="4"/>
    <n v="2"/>
    <n v="2"/>
    <n v="43"/>
    <x v="21"/>
    <n v="26"/>
    <n v="56"/>
    <x v="12"/>
    <n v="2"/>
    <s v="2. EXP - Operating Expense"/>
    <n v="27"/>
    <x v="38"/>
    <n v="1410"/>
    <n v="15205.41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135.8699999999999"/>
    <n v="1464.39"/>
    <n v="1337.05"/>
    <n v="1400.72"/>
    <n v="1400.72"/>
    <n v="1337.05"/>
    <n v="1464.39"/>
    <n v="6801.09"/>
    <n v="6801.09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17"/>
    <x v="10"/>
    <n v="2"/>
    <n v="2"/>
    <n v="53"/>
    <x v="16"/>
    <n v="26"/>
    <n v="59"/>
    <x v="2"/>
    <n v="2"/>
    <s v="2. EXP - Operating Expense"/>
    <n v="27"/>
    <x v="38"/>
    <n v="1491"/>
    <n v="11008.87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884.66"/>
    <n v="884.66"/>
    <n v="844.45"/>
    <n v="884.66"/>
    <n v="924.88"/>
    <n v="844.45"/>
    <n v="884.66"/>
    <n v="884.66"/>
    <n v="844.45"/>
    <n v="924.88"/>
    <n v="2202.46"/>
    <n v="2202.46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17"/>
    <x v="10"/>
    <n v="2"/>
    <n v="2"/>
    <n v="39"/>
    <x v="1"/>
    <n v="26"/>
    <n v="52"/>
    <x v="1"/>
    <n v="2"/>
    <s v="2. EXP - Operating Expense"/>
    <n v="27"/>
    <x v="38"/>
    <n v="1512"/>
    <n v="6551.99"/>
    <n v="335.64"/>
    <n v="345.38"/>
    <n v="304"/>
    <n v="304"/>
    <n v="304"/>
    <n v="304"/>
    <n v="304"/>
    <n v="304"/>
    <n v="310.24"/>
    <n v="0"/>
    <n v="0"/>
    <n v="0"/>
    <n v="335.64"/>
    <n v="345.38"/>
    <n v="589.78"/>
    <n v="589.78"/>
    <n v="562.97"/>
    <n v="589.78"/>
    <n v="616.58000000000004"/>
    <n v="562.97"/>
    <n v="589.78"/>
    <n v="589.78"/>
    <n v="562.97"/>
    <n v="616.58000000000004"/>
    <n v="681.02"/>
    <n v="681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1"/>
    <x v="1"/>
    <x v="1"/>
    <n v="2"/>
    <n v="2"/>
    <n v="45"/>
    <x v="6"/>
    <n v="26"/>
    <n v="58"/>
    <x v="4"/>
    <n v="2"/>
    <s v="2. EXP - Operating Expense"/>
    <n v="16"/>
    <x v="1"/>
    <n v="561"/>
    <n v="0"/>
    <n v="0"/>
    <n v="0"/>
    <n v="0"/>
    <n v="0"/>
    <n v="0"/>
    <n v="0"/>
    <n v="0"/>
    <n v="0"/>
    <n v="0"/>
    <n v="14436"/>
    <n v="38320"/>
    <n v="24204.25"/>
    <n v="0"/>
    <n v="0"/>
    <n v="0"/>
    <n v="0"/>
    <n v="0"/>
    <n v="0"/>
    <n v="0"/>
    <n v="0"/>
    <n v="0"/>
    <n v="0"/>
    <n v="0"/>
    <n v="0"/>
    <n v="76960.25"/>
    <n v="0"/>
    <s v="All Budget Divisions"/>
    <s v="CD-80 - Audit and Assurance"/>
    <x v="1"/>
    <s v="USF"/>
    <s v="Professional Services"/>
    <s v="Contract Labor"/>
    <n v="-76960.25"/>
    <s v="80-800-80.61400"/>
    <s v="800-Audit and Assurance"/>
    <s v="800"/>
    <x v="1"/>
    <x v="1"/>
  </r>
  <r>
    <x v="0"/>
    <x v="14"/>
    <x v="8"/>
    <n v="2"/>
    <n v="2"/>
    <n v="52"/>
    <x v="10"/>
    <n v="26"/>
    <n v="58"/>
    <x v="4"/>
    <n v="2"/>
    <s v="2. EXP - Operating Expense"/>
    <n v="16"/>
    <x v="1"/>
    <n v="1428"/>
    <n v="1659253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27650"/>
    <n v="132994"/>
    <n v="115662"/>
    <n v="237695"/>
    <n v="106187"/>
    <n v="104365"/>
    <n v="105275"/>
    <n v="1105731.8500000001"/>
    <n v="1105731.8500000001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8"/>
    <x v="11"/>
    <n v="2"/>
    <n v="2"/>
    <n v="45"/>
    <x v="6"/>
    <n v="26"/>
    <n v="58"/>
    <x v="4"/>
    <n v="2"/>
    <s v="2. EXP - Operating Expense"/>
    <n v="16"/>
    <x v="1"/>
    <n v="1431"/>
    <n v="137280"/>
    <n v="0"/>
    <n v="0"/>
    <n v="0"/>
    <n v="0"/>
    <n v="0"/>
    <n v="0"/>
    <n v="0"/>
    <n v="0"/>
    <n v="0"/>
    <n v="0"/>
    <n v="0"/>
    <n v="0"/>
    <n v="0"/>
    <n v="12480"/>
    <n v="12480"/>
    <n v="12480"/>
    <n v="12480"/>
    <n v="12480"/>
    <n v="12480"/>
    <n v="12480"/>
    <n v="12480"/>
    <n v="12480"/>
    <n v="12480"/>
    <n v="1248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4"/>
    <x v="9"/>
    <x v="1"/>
    <n v="2"/>
    <n v="2"/>
    <n v="46"/>
    <x v="3"/>
    <n v="26"/>
    <n v="59"/>
    <x v="2"/>
    <n v="2"/>
    <s v="2. EXP - Operating Expense"/>
    <n v="17"/>
    <x v="28"/>
    <n v="1090"/>
    <n v="0"/>
    <n v="-1816.88"/>
    <n v="1028.6099999999999"/>
    <n v="384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3.75"/>
    <n v="0"/>
    <s v="All Budget Divisions"/>
    <s v="CD-90 - Information Technology"/>
    <x v="1"/>
    <s v="USF"/>
    <s v="Professional Services"/>
    <s v="Contract Labor"/>
    <n v="403.75"/>
    <s v="90-922-90.61410"/>
    <s v="922-Technology Operations"/>
    <s v="922"/>
    <x v="28"/>
    <x v="0"/>
  </r>
  <r>
    <x v="0"/>
    <x v="18"/>
    <x v="11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3"/>
    <x v="7"/>
    <n v="2"/>
    <n v="2"/>
    <n v="52"/>
    <x v="10"/>
    <n v="26"/>
    <n v="59"/>
    <x v="2"/>
    <n v="2"/>
    <s v="2. EXP - Operating Expense"/>
    <n v="26"/>
    <x v="51"/>
    <n v="1488"/>
    <n v="15503.32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1786.86"/>
    <n v="1868.08"/>
    <n v="1705.64"/>
    <n v="1786.86"/>
    <n v="1786.86"/>
    <n v="1705.64"/>
    <n v="1868.08"/>
    <n v="2995.3"/>
    <n v="2995.3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7"/>
    <x v="5"/>
    <n v="2"/>
    <n v="2"/>
    <n v="34"/>
    <x v="7"/>
    <n v="26"/>
    <n v="47"/>
    <x v="5"/>
    <n v="3"/>
    <s v="4. USAC_DEBIT - USAC Administration (Debit to SM)"/>
    <n v="128"/>
    <x v="66"/>
    <n v="1335"/>
    <n v="42186.99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4869.79"/>
    <n v="6177.5"/>
    <n v="3636.59"/>
    <n v="0"/>
    <n v="0"/>
    <n v="0"/>
    <n v="0"/>
    <n v="46267.66"/>
    <n v="42186.99"/>
    <s v="All Budget Divisions"/>
    <s v="BD-20 - Schools &amp; Libraries"/>
    <x v="3"/>
    <s v="USF"/>
    <s v="Allocations"/>
    <s v="Allocations"/>
    <n v="-4080.67"/>
    <s v="20-200-20.90260"/>
    <s v="200-Schools &amp; Libraries"/>
    <s v="200"/>
    <x v="66"/>
    <x v="0"/>
  </r>
  <r>
    <x v="0"/>
    <x v="6"/>
    <x v="1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6"/>
    <x v="9"/>
    <n v="2"/>
    <n v="2"/>
    <n v="52"/>
    <x v="10"/>
    <n v="26"/>
    <n v="59"/>
    <x v="2"/>
    <n v="6"/>
    <s v="X00000 - Capital Expenses"/>
    <n v="139"/>
    <x v="8"/>
    <n v="12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5"/>
    <x v="4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2"/>
    <x v="4"/>
    <x v="1"/>
    <n v="2"/>
    <n v="2"/>
    <n v="49"/>
    <x v="13"/>
    <n v="26"/>
    <n v="54"/>
    <x v="11"/>
    <n v="2"/>
    <s v="2. EXP - Operating Expense"/>
    <n v="107"/>
    <x v="12"/>
    <n v="293"/>
    <n v="29999.999999"/>
    <n v="0"/>
    <n v="0"/>
    <n v="29690.66"/>
    <n v="2426.02"/>
    <n v="2268.8200000000002"/>
    <n v="468.81"/>
    <n v="0"/>
    <n v="0"/>
    <n v="0"/>
    <n v="0"/>
    <n v="0"/>
    <n v="257.95999999999998"/>
    <n v="0"/>
    <n v="0"/>
    <n v="22501.94312"/>
    <n v="5141.7100680000003"/>
    <n v="1952.8326709999999"/>
    <n v="403.51414"/>
    <n v="0"/>
    <n v="0"/>
    <n v="0"/>
    <n v="0"/>
    <n v="0"/>
    <n v="0"/>
    <n v="35112.269999999997"/>
    <n v="29999.999999"/>
    <s v="All Budget Divisions"/>
    <s v="CD-42 - ACP (FCC Appropriated Program; formerly EBB)"/>
    <x v="0"/>
    <s v="FCC"/>
    <s v="Employee Expenses"/>
    <s v="Compensation and Benefits"/>
    <n v="-5112.2700009999999"/>
    <s v="65-402-42.68008"/>
    <s v="402-EBB (FCC Appropriated Program; now ACP)"/>
    <s v="402"/>
    <x v="12"/>
    <x v="0"/>
  </r>
  <r>
    <x v="0"/>
    <x v="7"/>
    <x v="5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18"/>
    <x v="11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7"/>
    <x v="5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19"/>
    <x v="12"/>
    <n v="2"/>
    <n v="2"/>
    <n v="34"/>
    <x v="7"/>
    <n v="26"/>
    <n v="47"/>
    <x v="5"/>
    <n v="3"/>
    <s v="4. USAC_DEBIT - USAC Administration (Debit to SM)"/>
    <n v="124"/>
    <x v="63"/>
    <n v="1335"/>
    <n v="259629.60967899999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25822.27"/>
    <n v="16290.51"/>
    <n v="30876.025417000001"/>
    <n v="27197.323023000001"/>
    <n v="27839.475996000001"/>
    <n v="26447.778608000001"/>
    <n v="26927.336635"/>
    <n v="120341.67"/>
    <n v="120341.67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8"/>
    <x v="11"/>
    <n v="2"/>
    <n v="2"/>
    <n v="37"/>
    <x v="5"/>
    <n v="26"/>
    <n v="50"/>
    <x v="0"/>
    <n v="3"/>
    <s v="4. USAC_DEBIT - USAC Administration (Debit to SM)"/>
    <n v="127"/>
    <x v="65"/>
    <n v="1346"/>
    <n v="2837729.13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07374.63"/>
    <n v="209094.71"/>
    <n v="211903.82"/>
    <n v="210467.49"/>
    <n v="225709.62"/>
    <n v="212034.92"/>
    <n v="216082.72"/>
    <n v="272988.14"/>
    <n v="280189.69"/>
    <n v="267191.5"/>
    <n v="260777.57"/>
    <n v="263914.32"/>
    <n v="263914.32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0"/>
    <x v="0"/>
    <n v="2"/>
    <n v="2"/>
    <n v="42"/>
    <x v="11"/>
    <n v="26"/>
    <n v="55"/>
    <x v="6"/>
    <n v="2"/>
    <s v="2. EXP - Operating Expense"/>
    <n v="100"/>
    <x v="18"/>
    <n v="1332"/>
    <n v="860109.2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97402.27"/>
    <n v="104362.52"/>
    <n v="92759.13"/>
    <n v="99829.72"/>
    <n v="0"/>
    <n v="0"/>
    <n v="0"/>
    <n v="860109.2"/>
    <n v="860109.2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2"/>
    <x v="2"/>
    <n v="2"/>
    <n v="2"/>
    <n v="43"/>
    <x v="21"/>
    <n v="26"/>
    <n v="56"/>
    <x v="12"/>
    <n v="2"/>
    <s v="2. EXP - Operating Expense"/>
    <n v="100"/>
    <x v="18"/>
    <n v="1410"/>
    <n v="1899121.38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63036.75"/>
    <n v="155625.99"/>
    <n v="163036.75"/>
    <n v="170447.52"/>
    <n v="155625.99"/>
    <n v="163036.75"/>
    <n v="163036.75"/>
    <n v="155625.99"/>
    <n v="170447.52"/>
    <n v="439201.37"/>
    <n v="439201.37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7"/>
    <x v="10"/>
    <n v="2"/>
    <n v="2"/>
    <n v="45"/>
    <x v="6"/>
    <n v="26"/>
    <n v="58"/>
    <x v="4"/>
    <n v="2"/>
    <s v="2. EXP - Operating Expense"/>
    <n v="100"/>
    <x v="18"/>
    <n v="1431"/>
    <n v="2204137.33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8648.98"/>
    <n v="188648.98"/>
    <n v="180074.02"/>
    <n v="188648.98"/>
    <n v="197223.93"/>
    <n v="180074.02"/>
    <n v="188648.98"/>
    <n v="188648.98"/>
    <n v="180074.02"/>
    <n v="197223.93"/>
    <n v="326222.51"/>
    <n v="326222.51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11"/>
    <x v="6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17"/>
    <x v="10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0"/>
    <x v="0"/>
    <n v="2"/>
    <n v="2"/>
    <n v="46"/>
    <x v="3"/>
    <n v="26"/>
    <n v="59"/>
    <x v="2"/>
    <n v="2"/>
    <s v="2. EXP - Operating Expense"/>
    <n v="105"/>
    <x v="11"/>
    <n v="1477"/>
    <n v="96688.54"/>
    <n v="0"/>
    <n v="0"/>
    <n v="1500"/>
    <n v="0"/>
    <n v="0"/>
    <n v="0"/>
    <n v="0"/>
    <n v="0"/>
    <n v="250"/>
    <n v="0"/>
    <n v="0"/>
    <n v="0"/>
    <n v="0"/>
    <n v="0"/>
    <n v="1500"/>
    <n v="0"/>
    <n v="0"/>
    <n v="0"/>
    <n v="0"/>
    <n v="0"/>
    <n v="250"/>
    <n v="317.31"/>
    <n v="37897.53"/>
    <n v="56723.7"/>
    <n v="1750"/>
    <n v="175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5"/>
    <x v="20"/>
    <x v="13"/>
    <n v="2"/>
    <n v="2"/>
    <n v="36"/>
    <x v="14"/>
    <n v="26"/>
    <n v="49"/>
    <x v="10"/>
    <n v="2"/>
    <s v="2. EXP - Operating Expense"/>
    <n v="83"/>
    <x v="13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305"/>
    <n v="98452.919200000004"/>
    <n v="12878.18"/>
    <n v="9865.83"/>
    <n v="10356.26"/>
    <n v="10821.72"/>
    <n v="10793.08"/>
    <n v="10282.32"/>
    <n v="10982.26"/>
    <n v="11033.34"/>
    <n v="10523.44"/>
    <n v="10596.49"/>
    <n v="10276.56"/>
    <n v="15098.55"/>
    <n v="11538.058199999999"/>
    <n v="9053.2278999999999"/>
    <n v="9505.8893000000007"/>
    <n v="9958.5506999999998"/>
    <n v="9958.5506999999998"/>
    <n v="9505.8893000000007"/>
    <n v="10411.212100000001"/>
    <n v="9419.0566999999992"/>
    <n v="7284.2205999999996"/>
    <n v="4678.5778"/>
    <n v="1869.3572999999999"/>
    <n v="5270.3285999999998"/>
    <n v="133508.03"/>
    <n v="98452.919200000004"/>
    <s v="All Budget Divisions"/>
    <s v="CD-90 - Information Technology"/>
    <x v="1"/>
    <s v="USF"/>
    <s v="Employee Expenses"/>
    <s v="Compensation and Benefits"/>
    <n v="-35055.110800000002"/>
    <s v="90-919-90.66000"/>
    <s v="919-Database Administration"/>
    <s v="919"/>
    <x v="13"/>
    <x v="3"/>
  </r>
  <r>
    <x v="5"/>
    <x v="10"/>
    <x v="1"/>
    <n v="2"/>
    <n v="2"/>
    <n v="55"/>
    <x v="9"/>
    <n v="26"/>
    <n v="59"/>
    <x v="2"/>
    <n v="2"/>
    <s v="2. EXP - Operating Expense"/>
    <n v="83"/>
    <x v="13"/>
    <n v="1322"/>
    <n v="29240.214899999999"/>
    <n v="3769.18"/>
    <n v="2777.66"/>
    <n v="2907.36"/>
    <n v="2402.64"/>
    <n v="1953.85"/>
    <n v="2856.81"/>
    <n v="2856.84"/>
    <n v="2776.85"/>
    <n v="1878.2"/>
    <n v="2142.12"/>
    <n v="2707.39"/>
    <n v="3741.11"/>
    <n v="3337.7734"/>
    <n v="2599.2105000000001"/>
    <n v="2729.1709999999998"/>
    <n v="2859.1316000000002"/>
    <n v="2859.1316000000002"/>
    <n v="2729.1709999999998"/>
    <n v="2989.0920999999998"/>
    <n v="2729.1709999999998"/>
    <n v="2540.4317000000001"/>
    <n v="1322.4594999999999"/>
    <n v="1017.4859"/>
    <n v="1527.9856"/>
    <n v="32770.01"/>
    <n v="29240.214899999999"/>
    <s v="All Budget Divisions"/>
    <s v="DA-20 - Schools &amp; Libraries (DA)"/>
    <x v="3"/>
    <s v="USF"/>
    <s v="Employee Expenses"/>
    <s v="Compensation and Benefits"/>
    <n v="-3529.7950999999998"/>
    <s v="90-926-20.66000"/>
    <s v="926-SL Legacy IT Support"/>
    <s v="926"/>
    <x v="13"/>
    <x v="3"/>
  </r>
  <r>
    <x v="5"/>
    <x v="20"/>
    <x v="13"/>
    <n v="2"/>
    <n v="2"/>
    <n v="46"/>
    <x v="3"/>
    <n v="26"/>
    <n v="59"/>
    <x v="2"/>
    <n v="2"/>
    <s v="2. EXP - Operating Expense"/>
    <n v="93"/>
    <x v="34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0"/>
    <x v="0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5"/>
    <x v="20"/>
    <x v="13"/>
    <n v="2"/>
    <n v="2"/>
    <n v="45"/>
    <x v="6"/>
    <n v="26"/>
    <n v="58"/>
    <x v="4"/>
    <n v="2"/>
    <s v="2. EXP - Operating Expense"/>
    <n v="100"/>
    <x v="18"/>
    <n v="1227"/>
    <n v="541747.08759999997"/>
    <n v="49026.39"/>
    <n v="32870.26"/>
    <n v="42748.2"/>
    <n v="46800.67"/>
    <n v="46613.17"/>
    <n v="44735.86"/>
    <n v="39278.11"/>
    <n v="41062.75"/>
    <n v="46800.67"/>
    <n v="42384.22"/>
    <n v="37481.06"/>
    <n v="50422.69"/>
    <n v="49026.39"/>
    <n v="32870.26"/>
    <n v="42748.2"/>
    <n v="46800.67"/>
    <n v="46613.17"/>
    <n v="44735.86"/>
    <n v="48605.366399999999"/>
    <n v="44378.8128"/>
    <n v="46492.089599999999"/>
    <n v="48605.366399999999"/>
    <n v="42265.536"/>
    <n v="48605.366399999999"/>
    <n v="262794.55"/>
    <n v="262794.55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18"/>
    <x v="11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3"/>
    <x v="8"/>
    <x v="1"/>
    <n v="2"/>
    <n v="2"/>
    <n v="54"/>
    <x v="15"/>
    <n v="26"/>
    <n v="53"/>
    <x v="3"/>
    <n v="2"/>
    <s v="2. EXP - Operating Expense"/>
    <n v="56"/>
    <x v="21"/>
    <n v="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0"/>
    <x v="0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4"/>
    <x v="9"/>
    <x v="1"/>
    <n v="2"/>
    <n v="2"/>
    <n v="34"/>
    <x v="7"/>
    <n v="26"/>
    <n v="47"/>
    <x v="5"/>
    <n v="2"/>
    <s v="2. EXP - Operating Expense"/>
    <n v="57"/>
    <x v="22"/>
    <n v="892"/>
    <n v="1000000"/>
    <n v="0"/>
    <n v="0"/>
    <n v="0"/>
    <n v="0"/>
    <n v="0"/>
    <n v="0"/>
    <n v="0"/>
    <n v="0"/>
    <n v="0"/>
    <n v="0"/>
    <n v="0"/>
    <n v="0"/>
    <n v="5620"/>
    <n v="186776"/>
    <n v="114126"/>
    <n v="78550"/>
    <n v="71534"/>
    <n v="105118"/>
    <n v="73046"/>
    <n v="73046"/>
    <n v="73046"/>
    <n v="73046"/>
    <n v="73046"/>
    <n v="73046"/>
    <n v="0"/>
    <n v="1000000"/>
    <s v="All Budget Divisions"/>
    <s v="BD-20 - Schools &amp; Libraries"/>
    <x v="3"/>
    <s v="USF"/>
    <s v="Professional Services"/>
    <s v="Other Professional Services"/>
    <n v="1000000"/>
    <s v="20-200-20.64800"/>
    <s v="200-Schools &amp; Libraries"/>
    <s v="200"/>
    <x v="22"/>
    <x v="9"/>
  </r>
  <r>
    <x v="0"/>
    <x v="7"/>
    <x v="5"/>
    <n v="2"/>
    <n v="2"/>
    <n v="53"/>
    <x v="16"/>
    <n v="26"/>
    <n v="59"/>
    <x v="2"/>
    <n v="2"/>
    <s v="2. EXP - Operating Expense"/>
    <n v="73"/>
    <x v="56"/>
    <n v="1491"/>
    <n v="2107486.77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234013.71"/>
    <n v="255945.3"/>
    <n v="273292.49"/>
    <n v="0"/>
    <n v="0"/>
    <n v="0"/>
    <n v="0"/>
    <n v="2359604.2000000002"/>
    <n v="2107486.77"/>
    <s v="All Budget Divisions"/>
    <s v="DA-40 - Lifeline (DA)"/>
    <x v="5"/>
    <s v="USF"/>
    <s v="Professional Services"/>
    <s v="Other Professional Services"/>
    <n v="-252117.43"/>
    <s v="90-917-40.64883"/>
    <s v="917-IT Lifeline Support"/>
    <s v="917"/>
    <x v="56"/>
    <x v="9"/>
  </r>
  <r>
    <x v="0"/>
    <x v="0"/>
    <x v="0"/>
    <n v="2"/>
    <n v="2"/>
    <n v="39"/>
    <x v="1"/>
    <n v="26"/>
    <n v="52"/>
    <x v="1"/>
    <n v="2"/>
    <s v="2. EXP - Operating Expense"/>
    <n v="79"/>
    <x v="101"/>
    <n v="1403"/>
    <n v="6693.21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0"/>
    <n v="1271.3900000000001"/>
    <n v="0"/>
    <n v="207.97"/>
    <n v="646.25"/>
    <n v="646.25"/>
    <n v="1292.5"/>
    <n v="4108.21"/>
    <n v="4108.21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5"/>
    <x v="16"/>
    <x v="9"/>
    <n v="2"/>
    <n v="2"/>
    <n v="50"/>
    <x v="0"/>
    <n v="26"/>
    <n v="59"/>
    <x v="2"/>
    <n v="2"/>
    <s v="2. EXP - Operating Expense"/>
    <n v="31"/>
    <x v="24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5"/>
    <x v="15"/>
    <x v="5"/>
    <n v="2"/>
    <n v="2"/>
    <n v="48"/>
    <x v="8"/>
    <n v="26"/>
    <n v="52"/>
    <x v="1"/>
    <n v="2"/>
    <s v="2. EXP - Operating Expense"/>
    <n v="33"/>
    <x v="25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5"/>
    <x v="10"/>
    <x v="1"/>
    <n v="2"/>
    <n v="2"/>
    <n v="38"/>
    <x v="18"/>
    <n v="26"/>
    <n v="51"/>
    <x v="8"/>
    <n v="2"/>
    <s v="2. EXP - Operating Expense"/>
    <n v="39"/>
    <x v="27"/>
    <n v="1137"/>
    <n v="375"/>
    <n v="0"/>
    <n v="0"/>
    <n v="0"/>
    <n v="0"/>
    <n v="0"/>
    <n v="0"/>
    <n v="0"/>
    <n v="0"/>
    <n v="0"/>
    <n v="0"/>
    <n v="0"/>
    <n v="0"/>
    <n v="31.25"/>
    <n v="31.25"/>
    <n v="31.25"/>
    <n v="31.25"/>
    <n v="31.25"/>
    <n v="31.25"/>
    <n v="31.25"/>
    <n v="31.25"/>
    <n v="31.25"/>
    <n v="31.25"/>
    <n v="31.25"/>
    <n v="31.25"/>
    <n v="0"/>
    <n v="375"/>
    <s v="All Budget Divisions"/>
    <s v="CD-60 - Chief Executive Office"/>
    <x v="1"/>
    <s v="USF"/>
    <s v="Employee Expenses"/>
    <s v="Team Building"/>
    <n v="375"/>
    <s v="60-600-60.62505"/>
    <s v="600-Chief Executive Office"/>
    <s v="600"/>
    <x v="27"/>
    <x v="4"/>
  </r>
  <r>
    <x v="0"/>
    <x v="13"/>
    <x v="7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0"/>
    <x v="0"/>
    <n v="2"/>
    <n v="2"/>
    <n v="36"/>
    <x v="14"/>
    <n v="26"/>
    <n v="49"/>
    <x v="10"/>
    <n v="2"/>
    <s v="2. EXP - Operating Expense"/>
    <n v="39"/>
    <x v="27"/>
    <n v="1341"/>
    <n v="9500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55.99"/>
    <n v="367.09"/>
    <n v="0"/>
    <n v="952.8"/>
    <n v="1742.34"/>
    <n v="1492.86"/>
    <n v="3276.85"/>
    <n v="2987.95"/>
    <n v="2987.95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9"/>
    <x v="12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2"/>
    <x v="4"/>
    <x v="1"/>
    <n v="2"/>
    <n v="2"/>
    <n v="36"/>
    <x v="14"/>
    <n v="26"/>
    <n v="49"/>
    <x v="10"/>
    <n v="2"/>
    <s v="2. EXP - Operating Expense"/>
    <n v="27"/>
    <x v="38"/>
    <n v="237"/>
    <n v="63240.072"/>
    <n v="4304.88"/>
    <n v="4373.95"/>
    <n v="4273.0600000000004"/>
    <n v="4230.5600000000004"/>
    <n v="4159.87"/>
    <n v="4221.4799999999996"/>
    <n v="4297.67"/>
    <n v="4256.05"/>
    <n v="4211.1899999999996"/>
    <n v="3409.08"/>
    <n v="4056.15"/>
    <n v="4205.66"/>
    <n v="5066.7120000000004"/>
    <n v="4825.4399999999996"/>
    <n v="5549.2560000000003"/>
    <n v="5307.9840000000004"/>
    <n v="5130.3810000000003"/>
    <n v="5381.7060000000001"/>
    <n v="5381.7060000000001"/>
    <n v="5364.951"/>
    <n v="5307.9840000000004"/>
    <n v="5066.7120000000004"/>
    <n v="5307.9840000000004"/>
    <n v="5549.2560000000003"/>
    <n v="49999.6"/>
    <n v="63240.072"/>
    <s v="All Budget Divisions"/>
    <s v="BD-40 - Lifeline"/>
    <x v="5"/>
    <s v="USF"/>
    <s v="Employee Expenses"/>
    <s v="Compensation and Benefits"/>
    <n v="13240.472"/>
    <s v="40-400-40.62304"/>
    <s v="400-Lifeline"/>
    <s v="400"/>
    <x v="38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15"/>
    <x v="5"/>
    <n v="2"/>
    <n v="2"/>
    <n v="52"/>
    <x v="10"/>
    <n v="26"/>
    <n v="59"/>
    <x v="2"/>
    <n v="2"/>
    <s v="2. EXP - Operating Expense"/>
    <n v="29"/>
    <x v="4"/>
    <n v="1262"/>
    <n v="170933.75"/>
    <n v="14342.05"/>
    <n v="12004.09"/>
    <n v="12657.46"/>
    <n v="13286.09"/>
    <n v="14366"/>
    <n v="13737.38"/>
    <n v="15063.37"/>
    <n v="13751.13"/>
    <n v="14379.75"/>
    <n v="14994.62"/>
    <n v="13081.25"/>
    <n v="19270.560000000001"/>
    <n v="14342.05"/>
    <n v="12004.09"/>
    <n v="12657.46"/>
    <n v="13286.09"/>
    <n v="14366"/>
    <n v="13737.38"/>
    <n v="15063.37"/>
    <n v="13751.13"/>
    <n v="14379.75"/>
    <n v="14994.62"/>
    <n v="13081.25"/>
    <n v="19270.560000000001"/>
    <n v="170933.75"/>
    <n v="170933.75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0"/>
    <x v="17"/>
    <x v="10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20"/>
    <x v="13"/>
    <n v="2"/>
    <n v="2"/>
    <n v="50"/>
    <x v="0"/>
    <n v="26"/>
    <n v="56"/>
    <x v="12"/>
    <n v="2"/>
    <s v="2. EXP - Operating Expense"/>
    <n v="31"/>
    <x v="24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6"/>
    <x v="1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2"/>
    <x v="2"/>
    <n v="1"/>
    <n v="1"/>
    <n v="49"/>
    <x v="13"/>
    <n v="26"/>
    <n v="49"/>
    <x v="10"/>
    <n v="1"/>
    <s v="1. T4000 - Revenue"/>
    <n v="8"/>
    <x v="109"/>
    <n v="1344"/>
    <n v="6939.49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-1471.72"/>
    <n v="0"/>
    <n v="0"/>
    <n v="0"/>
    <n v="0"/>
    <n v="0"/>
    <n v="0"/>
    <n v="0"/>
    <n v="0"/>
    <n v="0"/>
    <n v="9882.93"/>
    <n v="6939.49"/>
    <s v="All Budget Divisions"/>
    <s v="CD-42 - ACP (FCC Appropriated Program; formerly EBB)"/>
    <x v="0"/>
    <s v="FCC"/>
    <s v="Revenue"/>
    <s v="Revenue"/>
    <n v="-2943.44"/>
    <s v="40-403-42.40700"/>
    <s v="403-ACP (FCC Appropriated Program; formerly EBB)"/>
    <s v="403"/>
    <x v="109"/>
    <x v="0"/>
  </r>
  <r>
    <x v="1"/>
    <x v="1"/>
    <x v="1"/>
    <n v="1"/>
    <n v="1"/>
    <n v="35"/>
    <x v="12"/>
    <n v="26"/>
    <n v="48"/>
    <x v="7"/>
    <n v="1"/>
    <s v="1. T4000 - Revenue"/>
    <n v="9"/>
    <x v="77"/>
    <n v="455"/>
    <n v="0"/>
    <n v="0"/>
    <n v="0"/>
    <n v="0"/>
    <n v="0"/>
    <n v="0"/>
    <n v="0"/>
    <n v="0"/>
    <n v="0"/>
    <n v="0"/>
    <n v="0"/>
    <n v="0"/>
    <n v="-262705.17"/>
    <n v="0"/>
    <n v="0"/>
    <n v="0"/>
    <n v="0"/>
    <n v="0"/>
    <n v="0"/>
    <n v="0"/>
    <n v="0"/>
    <n v="0"/>
    <n v="0"/>
    <n v="0"/>
    <n v="0"/>
    <n v="-262705.17"/>
    <n v="0"/>
    <s v="All Budget Divisions"/>
    <s v="BD-30 - High Cost"/>
    <x v="4"/>
    <s v="USF"/>
    <s v="Revenue"/>
    <s v="Revenue"/>
    <n v="262705.17"/>
    <s v="30-300-30.40800"/>
    <s v="300-High Cost"/>
    <s v="300"/>
    <x v="77"/>
    <x v="0"/>
  </r>
  <r>
    <x v="0"/>
    <x v="0"/>
    <x v="0"/>
    <n v="2"/>
    <n v="2"/>
    <n v="54"/>
    <x v="15"/>
    <n v="26"/>
    <n v="55"/>
    <x v="6"/>
    <n v="2"/>
    <s v="2. EXP - Operating Expense"/>
    <n v="13"/>
    <x v="72"/>
    <n v="1397"/>
    <n v="1020220.35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105618.59"/>
    <n v="105618.59"/>
    <n v="105618.6"/>
    <n v="72731.990000000005"/>
    <n v="0"/>
    <n v="0"/>
    <n v="0"/>
    <n v="1020220.35"/>
    <n v="1020220.35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3"/>
    <x v="8"/>
    <x v="1"/>
    <n v="2"/>
    <n v="2"/>
    <n v="54"/>
    <x v="15"/>
    <n v="26"/>
    <n v="59"/>
    <x v="2"/>
    <n v="2"/>
    <s v="2. EXP - Operating Expense"/>
    <n v="16"/>
    <x v="1"/>
    <n v="839"/>
    <n v="118457"/>
    <n v="18400"/>
    <n v="18400"/>
    <n v="6440"/>
    <n v="6440"/>
    <n v="14720"/>
    <n v="-4600"/>
    <n v="0"/>
    <n v="0"/>
    <n v="0"/>
    <n v="0"/>
    <n v="0"/>
    <n v="0"/>
    <n v="9401"/>
    <n v="9401"/>
    <n v="10812"/>
    <n v="9401"/>
    <n v="10342"/>
    <n v="10342"/>
    <n v="9401"/>
    <n v="10812"/>
    <n v="9401"/>
    <n v="10342"/>
    <n v="9401"/>
    <n v="9401"/>
    <n v="59800"/>
    <n v="118457"/>
    <s v="All Budget Divisions"/>
    <s v="DA-50 - Rural Health Care (DA)"/>
    <x v="2"/>
    <s v="USF"/>
    <s v="Professional Services"/>
    <s v="Contract Labor"/>
    <n v="58657"/>
    <s v="90-909-50.61400"/>
    <s v="909-Project Management Office"/>
    <s v="909"/>
    <x v="1"/>
    <x v="1"/>
  </r>
  <r>
    <x v="5"/>
    <x v="15"/>
    <x v="5"/>
    <n v="2"/>
    <n v="2"/>
    <n v="46"/>
    <x v="3"/>
    <n v="26"/>
    <n v="59"/>
    <x v="2"/>
    <n v="2"/>
    <s v="2. EXP - Operating Expense"/>
    <n v="16"/>
    <x v="1"/>
    <n v="1287"/>
    <n v="710715.97"/>
    <n v="45973.2"/>
    <n v="42153.8"/>
    <n v="44855.199999999997"/>
    <n v="44855.199999999997"/>
    <n v="34655.4"/>
    <n v="22360"/>
    <n v="13975"/>
    <n v="33120.75"/>
    <n v="140385.01"/>
    <n v="176593.98"/>
    <n v="54086.51"/>
    <n v="57701.919999999998"/>
    <n v="45973.2"/>
    <n v="42153.8"/>
    <n v="44855.199999999997"/>
    <n v="44855.199999999997"/>
    <n v="34655.4"/>
    <n v="22360"/>
    <n v="13975"/>
    <n v="33120.75"/>
    <n v="140385.01"/>
    <n v="176593.98"/>
    <n v="54086.51"/>
    <n v="57701.919999999998"/>
    <n v="710715.97"/>
    <n v="710715.97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6"/>
    <x v="12"/>
    <x v="6"/>
    <n v="2"/>
    <n v="2"/>
    <n v="38"/>
    <x v="18"/>
    <n v="26"/>
    <n v="51"/>
    <x v="8"/>
    <n v="3"/>
    <s v="4. USAC_DEBIT - USAC Administration (Debit to SM)"/>
    <n v="121"/>
    <x v="99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7"/>
    <x v="5"/>
    <n v="2"/>
    <n v="2"/>
    <n v="36"/>
    <x v="14"/>
    <n v="26"/>
    <n v="49"/>
    <x v="10"/>
    <n v="3"/>
    <s v="4. USAC_DEBIT - USAC Administration (Debit to SM)"/>
    <n v="128"/>
    <x v="66"/>
    <n v="1341"/>
    <n v="30200.09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3486.1"/>
    <n v="4422.24"/>
    <n v="2603.3000000000002"/>
    <n v="0"/>
    <n v="0"/>
    <n v="0"/>
    <n v="0"/>
    <n v="33282.300000000003"/>
    <n v="30200.09"/>
    <s v="All Budget Divisions"/>
    <s v="BD-40 - Lifeline"/>
    <x v="5"/>
    <s v="USF"/>
    <s v="Allocations"/>
    <s v="Allocations"/>
    <n v="-3082.21"/>
    <s v="40-400-40.90260"/>
    <s v="400-Lifeline"/>
    <s v="400"/>
    <x v="66"/>
    <x v="0"/>
  </r>
  <r>
    <x v="5"/>
    <x v="15"/>
    <x v="5"/>
    <n v="2"/>
    <n v="2"/>
    <n v="49"/>
    <x v="13"/>
    <n v="26"/>
    <n v="59"/>
    <x v="2"/>
    <n v="6"/>
    <s v="X00000 - Capital Expenses"/>
    <n v="138"/>
    <x v="7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5"/>
    <x v="4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5"/>
    <x v="4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4"/>
    <x v="9"/>
    <x v="1"/>
    <n v="2"/>
    <n v="2"/>
    <n v="39"/>
    <x v="1"/>
    <n v="26"/>
    <n v="52"/>
    <x v="1"/>
    <n v="2"/>
    <s v="2. EXP - Operating Expense"/>
    <n v="110"/>
    <x v="46"/>
    <n v="930"/>
    <n v="5957.1499919999997"/>
    <n v="0"/>
    <n v="0"/>
    <n v="0"/>
    <n v="0"/>
    <n v="0"/>
    <n v="0"/>
    <n v="0"/>
    <n v="0"/>
    <n v="0"/>
    <n v="0"/>
    <n v="0"/>
    <n v="23008.51"/>
    <n v="496.42916600000001"/>
    <n v="496.42916600000001"/>
    <n v="496.42916600000001"/>
    <n v="496.42916600000001"/>
    <n v="496.42916600000001"/>
    <n v="496.42916600000001"/>
    <n v="496.42916600000001"/>
    <n v="496.42916600000001"/>
    <n v="496.42916600000001"/>
    <n v="496.42916600000001"/>
    <n v="496.42916600000001"/>
    <n v="496.42916600000001"/>
    <n v="23008.51"/>
    <n v="5957.1499919999997"/>
    <s v="All Budget Divisions"/>
    <s v="CD-61 - Office of the Chief Administrative Officer Division"/>
    <x v="1"/>
    <s v="USF"/>
    <s v="Employee Expenses"/>
    <s v="Compensation and Benefits"/>
    <n v="-17051.360008"/>
    <s v="61-610-61.68100"/>
    <s v="610-Enterprise Strategy"/>
    <s v="610"/>
    <x v="46"/>
    <x v="3"/>
  </r>
  <r>
    <x v="0"/>
    <x v="7"/>
    <x v="5"/>
    <n v="2"/>
    <n v="2"/>
    <n v="39"/>
    <x v="1"/>
    <n v="26"/>
    <n v="52"/>
    <x v="1"/>
    <n v="2"/>
    <s v="2. EXP - Operating Expense"/>
    <n v="110"/>
    <x v="4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4"/>
    <x v="8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11"/>
    <x v="6"/>
    <n v="2"/>
    <n v="2"/>
    <n v="36"/>
    <x v="14"/>
    <n v="26"/>
    <n v="49"/>
    <x v="10"/>
    <n v="3"/>
    <s v="4. USAC_DEBIT - USAC Administration (Debit to SM)"/>
    <n v="120"/>
    <x v="73"/>
    <n v="1341"/>
    <n v="0"/>
    <n v="968888.55"/>
    <n v="867709.2"/>
    <n v="958902.82"/>
    <n v="942077.75"/>
    <n v="893694.18"/>
    <n v="938722.08"/>
    <n v="983618.86"/>
    <n v="908035.85"/>
    <n v="965272.87"/>
    <n v="0"/>
    <n v="0"/>
    <n v="0"/>
    <n v="0"/>
    <n v="0"/>
    <n v="0"/>
    <n v="0"/>
    <n v="0"/>
    <n v="0"/>
    <n v="0"/>
    <n v="0"/>
    <n v="0"/>
    <n v="0"/>
    <n v="0"/>
    <n v="0"/>
    <n v="8426922.1600000001"/>
    <n v="0"/>
    <s v="All Budget Divisions"/>
    <s v="BD-40 - Lifeline"/>
    <x v="5"/>
    <s v="USF"/>
    <s v="Allocations"/>
    <s v="Allocations"/>
    <n v="-8426922.1600000001"/>
    <s v="40-400-40.90110"/>
    <s v="400-Lifeline"/>
    <s v="400"/>
    <x v="73"/>
    <x v="0"/>
  </r>
  <r>
    <x v="5"/>
    <x v="16"/>
    <x v="9"/>
    <n v="2"/>
    <n v="2"/>
    <n v="52"/>
    <x v="10"/>
    <n v="26"/>
    <n v="58"/>
    <x v="4"/>
    <n v="2"/>
    <s v="2. EXP - Operating Expense"/>
    <n v="98"/>
    <x v="1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5"/>
    <x v="10"/>
    <x v="1"/>
    <n v="2"/>
    <n v="2"/>
    <n v="52"/>
    <x v="10"/>
    <n v="26"/>
    <n v="59"/>
    <x v="2"/>
    <n v="2"/>
    <s v="2. EXP - Operating Expense"/>
    <n v="100"/>
    <x v="18"/>
    <n v="1279"/>
    <n v="319932.54719999997"/>
    <n v="28169.89"/>
    <n v="24495.56"/>
    <n v="25720.34"/>
    <n v="26945.11"/>
    <n v="26870.12"/>
    <n v="25745.34"/>
    <n v="28169.89"/>
    <n v="25720.34"/>
    <n v="26945.119999999999"/>
    <n v="28094.89"/>
    <n v="24520.560000000001"/>
    <n v="28277.86"/>
    <n v="28193.2896"/>
    <n v="24515.903999999999"/>
    <n v="25741.699199999999"/>
    <n v="26967.4944"/>
    <n v="26967.4944"/>
    <n v="25741.699199999999"/>
    <n v="28193.2896"/>
    <n v="25741.699199999999"/>
    <n v="26967.4944"/>
    <n v="28193.2896"/>
    <n v="24515.903999999999"/>
    <n v="28193.2896"/>
    <n v="319675.02"/>
    <n v="319932.54719999997"/>
    <s v="All Budget Divisions"/>
    <s v="DA-30 - High Cost (DA)"/>
    <x v="4"/>
    <s v="USF"/>
    <s v="Employee Expenses"/>
    <s v="Compensation and Benefits"/>
    <n v="257.52719999999999"/>
    <s v="90-909-30.68000"/>
    <s v="909-Project Management Office"/>
    <s v="909"/>
    <x v="18"/>
    <x v="3"/>
  </r>
  <r>
    <x v="0"/>
    <x v="3"/>
    <x v="3"/>
    <n v="2"/>
    <n v="2"/>
    <n v="37"/>
    <x v="5"/>
    <n v="26"/>
    <n v="50"/>
    <x v="0"/>
    <n v="2"/>
    <s v="2. EXP - Operating Expense"/>
    <n v="100"/>
    <x v="18"/>
    <n v="1346"/>
    <n v="5306655.3899999997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0"/>
    <n v="476933.01"/>
    <n v="499644.11"/>
    <n v="522355.20000000001"/>
    <n v="476933.01"/>
    <n v="499644.11"/>
    <n v="499644.11"/>
    <n v="476933.01"/>
    <n v="522355.20000000001"/>
    <n v="1806486.53"/>
    <n v="1332213.6299999999"/>
    <s v="All Budget Divisions"/>
    <s v="BD-50 - Rural Health Care"/>
    <x v="2"/>
    <s v="USF"/>
    <s v="Employee Expenses"/>
    <s v="Compensation and Benefits"/>
    <n v="-474272.9"/>
    <s v="50-500-50.68000"/>
    <s v="500-Rural Health Care"/>
    <s v="500"/>
    <x v="18"/>
    <x v="3"/>
  </r>
  <r>
    <x v="0"/>
    <x v="13"/>
    <x v="7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305"/>
    <n v="0"/>
    <n v="0"/>
    <n v="0"/>
    <n v="0"/>
    <n v="0"/>
    <n v="0"/>
    <n v="0"/>
    <n v="0"/>
    <n v="0"/>
    <n v="0"/>
    <n v="0"/>
    <n v="0"/>
    <n v="32253.759999999998"/>
    <n v="0"/>
    <n v="0"/>
    <n v="0"/>
    <n v="0"/>
    <n v="0"/>
    <n v="0"/>
    <n v="0"/>
    <n v="0"/>
    <n v="0"/>
    <n v="0"/>
    <n v="0"/>
    <n v="0"/>
    <n v="32253.759999999998"/>
    <n v="0"/>
    <s v="All Budget Divisions"/>
    <s v="CD-90 - Information Technology"/>
    <x v="1"/>
    <s v="USF"/>
    <s v="Employee Expenses"/>
    <s v="Compensation and Benefits"/>
    <n v="-32253.759999999998"/>
    <s v="90-919-90.68005"/>
    <s v="919-Database Administration"/>
    <s v="919"/>
    <x v="11"/>
    <x v="3"/>
  </r>
  <r>
    <x v="5"/>
    <x v="10"/>
    <x v="1"/>
    <n v="2"/>
    <n v="2"/>
    <n v="50"/>
    <x v="0"/>
    <n v="26"/>
    <n v="52"/>
    <x v="1"/>
    <n v="2"/>
    <s v="2. EXP - Operating Expense"/>
    <n v="107"/>
    <x v="12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6"/>
    <x v="1"/>
    <n v="2"/>
    <n v="2"/>
    <n v="46"/>
    <x v="3"/>
    <n v="26"/>
    <n v="59"/>
    <x v="2"/>
    <n v="2"/>
    <s v="2. EXP - Operating Expense"/>
    <n v="83"/>
    <x v="13"/>
    <n v="1473"/>
    <n v="149179.84"/>
    <n v="18476.52"/>
    <n v="14253.63"/>
    <n v="15557.5"/>
    <n v="8240.35"/>
    <n v="6129.97"/>
    <n v="6345.77"/>
    <n v="6961.97"/>
    <n v="6073.33"/>
    <n v="6218.1"/>
    <n v="0"/>
    <n v="0"/>
    <n v="0"/>
    <n v="16967.53"/>
    <n v="14174.01"/>
    <n v="15591.41"/>
    <n v="15591.41"/>
    <n v="14882.71"/>
    <n v="15591.41"/>
    <n v="16032.93"/>
    <n v="13047.77"/>
    <n v="10421.44"/>
    <n v="4972.18"/>
    <n v="2832.35"/>
    <n v="9074.69"/>
    <n v="88257.14"/>
    <n v="132300.62"/>
    <s v="All Budget Divisions"/>
    <s v="CD-90 - Information Technology"/>
    <x v="1"/>
    <s v="USF"/>
    <s v="Employee Expenses"/>
    <s v="Compensation and Benefits"/>
    <n v="44043.48"/>
    <s v="90-909-90.66000"/>
    <s v="909-Project Management Office"/>
    <s v="909"/>
    <x v="13"/>
    <x v="3"/>
  </r>
  <r>
    <x v="0"/>
    <x v="18"/>
    <x v="11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1375"/>
    <n v="137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2"/>
    <x v="4"/>
    <x v="1"/>
    <n v="2"/>
    <n v="2"/>
    <n v="37"/>
    <x v="5"/>
    <n v="26"/>
    <n v="50"/>
    <x v="0"/>
    <n v="2"/>
    <s v="2. EXP - Operating Expense"/>
    <n v="93"/>
    <x v="34"/>
    <n v="243"/>
    <n v="52999.999991999997"/>
    <n v="0"/>
    <n v="0"/>
    <n v="0"/>
    <n v="0"/>
    <n v="845"/>
    <n v="0"/>
    <n v="0"/>
    <n v="0"/>
    <n v="0"/>
    <n v="0"/>
    <n v="0"/>
    <n v="447"/>
    <n v="4416.6666660000001"/>
    <n v="4416.6666660000001"/>
    <n v="4416.6666660000001"/>
    <n v="4416.6666660000001"/>
    <n v="4416.6666660000001"/>
    <n v="4416.6666660000001"/>
    <n v="4416.6666660000001"/>
    <n v="4416.6666660000001"/>
    <n v="4416.6666660000001"/>
    <n v="4416.6666660000001"/>
    <n v="4416.6666660000001"/>
    <n v="4416.6666660000001"/>
    <n v="1292"/>
    <n v="52999.999991999997"/>
    <s v="All Budget Divisions"/>
    <s v="BD-50 - Rural Health Care"/>
    <x v="2"/>
    <s v="USF"/>
    <s v="Employee Expenses"/>
    <s v="Training"/>
    <n v="51707.999991999997"/>
    <s v="50-500-50.66700"/>
    <s v="500-Rural Health Care"/>
    <s v="500"/>
    <x v="34"/>
    <x v="7"/>
  </r>
  <r>
    <x v="0"/>
    <x v="11"/>
    <x v="6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7"/>
    <x v="10"/>
    <n v="2"/>
    <n v="2"/>
    <n v="37"/>
    <x v="5"/>
    <n v="26"/>
    <n v="50"/>
    <x v="0"/>
    <n v="2"/>
    <s v="2. EXP - Operating Expense"/>
    <n v="97"/>
    <x v="16"/>
    <n v="1346"/>
    <n v="13768.65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0"/>
    <n v="1774.63"/>
    <n v="1774.63"/>
    <n v="1774.63"/>
    <n v="1568.63"/>
    <n v="1568.63"/>
    <n v="1568.63"/>
    <n v="1568.63"/>
    <n v="1568.59"/>
    <n v="206"/>
    <n v="395.65"/>
    <n v="395.65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5"/>
    <x v="16"/>
    <x v="9"/>
    <n v="2"/>
    <n v="2"/>
    <n v="54"/>
    <x v="15"/>
    <n v="26"/>
    <n v="59"/>
    <x v="2"/>
    <n v="2"/>
    <s v="2. EXP - Operating Expense"/>
    <n v="57"/>
    <x v="22"/>
    <n v="1320"/>
    <n v="2301230.13"/>
    <n v="144261.65"/>
    <n v="55045.3"/>
    <n v="238761.02"/>
    <n v="317989.33"/>
    <n v="356696.29"/>
    <n v="244849.91"/>
    <n v="333534.44"/>
    <n v="316394.01"/>
    <n v="282892.52"/>
    <n v="283333.75"/>
    <n v="262685.90999999997"/>
    <n v="-4599.97"/>
    <n v="144261.65"/>
    <n v="55045.3"/>
    <n v="238761.02"/>
    <n v="317989.33"/>
    <n v="356696.29"/>
    <n v="244849.91"/>
    <n v="333534.44"/>
    <n v="316394.01"/>
    <n v="282892.52"/>
    <n v="283333.75"/>
    <n v="-272528.09000000003"/>
    <n v="0"/>
    <n v="2831844.16"/>
    <n v="2301230.13"/>
    <s v="All Budget Divisions"/>
    <s v="DA-50 - Rural Health Care (DA)"/>
    <x v="2"/>
    <s v="USF"/>
    <s v="Professional Services"/>
    <s v="Other Professional Services"/>
    <n v="-530614.03"/>
    <s v="90-925-50.64800"/>
    <s v="925-RHC IT Support"/>
    <s v="925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486"/>
    <n v="1667373.01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0"/>
    <n v="30994.67"/>
    <n v="93022.31"/>
    <n v="121511.55"/>
    <n v="42454.25"/>
    <n v="-7545.75"/>
    <n v="-7545.75"/>
    <n v="-7545.75"/>
    <n v="-7550.38"/>
    <n v="1931334.45"/>
    <n v="1409577.86"/>
    <s v="All Budget Divisions"/>
    <s v="CD-90 - Information Technology"/>
    <x v="1"/>
    <s v="USF"/>
    <s v="Professional Services"/>
    <s v="Other Professional Services"/>
    <n v="-521756.59"/>
    <s v="90-913-90.64800"/>
    <s v="913-Architecture and Standards"/>
    <s v="913"/>
    <x v="22"/>
    <x v="9"/>
  </r>
  <r>
    <x v="6"/>
    <x v="12"/>
    <x v="6"/>
    <n v="2"/>
    <n v="2"/>
    <n v="45"/>
    <x v="6"/>
    <n v="26"/>
    <n v="58"/>
    <x v="4"/>
    <n v="2"/>
    <s v="2. EXP - Operating Expense"/>
    <n v="57"/>
    <x v="22"/>
    <n v="1605"/>
    <n v="95421"/>
    <n v="0"/>
    <n v="0"/>
    <n v="0"/>
    <n v="0"/>
    <n v="0"/>
    <n v="0"/>
    <n v="0"/>
    <n v="0"/>
    <n v="0"/>
    <n v="0"/>
    <n v="0"/>
    <n v="0"/>
    <n v="750"/>
    <n v="10336"/>
    <n v="8582"/>
    <n v="2182"/>
    <n v="2804"/>
    <n v="2749"/>
    <n v="-909"/>
    <n v="11484"/>
    <n v="22135"/>
    <n v="16325"/>
    <n v="8870"/>
    <n v="10113"/>
    <n v="0"/>
    <n v="0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6"/>
    <x v="12"/>
    <x v="6"/>
    <n v="2"/>
    <n v="2"/>
    <n v="46"/>
    <x v="3"/>
    <n v="26"/>
    <n v="59"/>
    <x v="2"/>
    <n v="2"/>
    <s v="2. EXP - Operating Expense"/>
    <n v="57"/>
    <x v="22"/>
    <n v="1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1"/>
    <x v="1"/>
    <x v="1"/>
    <n v="2"/>
    <n v="2"/>
    <n v="42"/>
    <x v="11"/>
    <n v="26"/>
    <n v="55"/>
    <x v="6"/>
    <n v="2"/>
    <s v="2. EXP - Operating Expense"/>
    <n v="83"/>
    <x v="13"/>
    <n v="544"/>
    <n v="48801.953500000003"/>
    <n v="5190.45"/>
    <n v="4234.2700000000004"/>
    <n v="4842.22"/>
    <n v="4603.68"/>
    <n v="4676.34"/>
    <n v="4730.24"/>
    <n v="4361.5600000000004"/>
    <n v="4686.32"/>
    <n v="4658.51"/>
    <n v="3497.78"/>
    <n v="2861.88"/>
    <n v="3767.34"/>
    <n v="5467.7547999999997"/>
    <n v="4483.2464"/>
    <n v="5155.7334000000001"/>
    <n v="4707.4087"/>
    <n v="4931.5709999999999"/>
    <n v="4931.5709999999999"/>
    <n v="4500.5779000000002"/>
    <n v="4020.1902"/>
    <n v="3845.3993"/>
    <n v="3083.1777000000002"/>
    <n v="1689.701"/>
    <n v="1985.6221"/>
    <n v="52110.59"/>
    <n v="48801.953500000003"/>
    <s v="All Budget Divisions"/>
    <s v="CD-70 - Finance"/>
    <x v="1"/>
    <s v="USF"/>
    <s v="Employee Expenses"/>
    <s v="Compensation and Benefits"/>
    <n v="-3308.6365000000001"/>
    <s v="70-799-70.66000"/>
    <s v="799-Enterprise Resource Program"/>
    <s v="799"/>
    <x v="13"/>
    <x v="3"/>
  </r>
  <r>
    <x v="0"/>
    <x v="14"/>
    <x v="8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4"/>
    <x v="8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6"/>
    <x v="12"/>
    <x v="6"/>
    <n v="2"/>
    <n v="2"/>
    <n v="55"/>
    <x v="9"/>
    <n v="26"/>
    <n v="59"/>
    <x v="2"/>
    <n v="2"/>
    <s v="2. EXP - Operating Expense"/>
    <n v="39"/>
    <x v="27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8"/>
    <x v="11"/>
    <n v="2"/>
    <n v="2"/>
    <n v="36"/>
    <x v="14"/>
    <n v="26"/>
    <n v="49"/>
    <x v="10"/>
    <n v="2"/>
    <s v="2. EXP - Operating Expense"/>
    <n v="44"/>
    <x v="57"/>
    <n v="1341"/>
    <n v="0"/>
    <n v="0"/>
    <n v="403"/>
    <n v="0"/>
    <n v="0"/>
    <n v="170.5"/>
    <n v="0"/>
    <n v="0"/>
    <n v="0"/>
    <n v="201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19"/>
    <x v="12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5"/>
    <x v="10"/>
    <x v="1"/>
    <n v="2"/>
    <n v="2"/>
    <n v="34"/>
    <x v="7"/>
    <n v="26"/>
    <n v="47"/>
    <x v="5"/>
    <n v="2"/>
    <s v="2. EXP - Operating Expense"/>
    <n v="46"/>
    <x v="9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5"/>
    <x v="20"/>
    <x v="13"/>
    <n v="2"/>
    <n v="2"/>
    <n v="46"/>
    <x v="3"/>
    <n v="26"/>
    <n v="59"/>
    <x v="2"/>
    <n v="2"/>
    <s v="2. EXP - Operating Expense"/>
    <n v="57"/>
    <x v="22"/>
    <n v="1305"/>
    <n v="100857.13"/>
    <n v="2916.67"/>
    <n v="2916.67"/>
    <n v="2916.67"/>
    <n v="2916.67"/>
    <n v="2916.67"/>
    <n v="2916.67"/>
    <n v="2916.67"/>
    <n v="2916.67"/>
    <n v="2916.63"/>
    <n v="3166.67"/>
    <n v="3166.67"/>
    <n v="3166.67"/>
    <n v="2916.67"/>
    <n v="2916.67"/>
    <n v="2916.67"/>
    <n v="2916.67"/>
    <n v="2916.67"/>
    <n v="2916.67"/>
    <n v="2917"/>
    <n v="1944"/>
    <n v="19381"/>
    <n v="37791"/>
    <n v="19381"/>
    <n v="1943.11"/>
    <n v="17500.02"/>
    <n v="17500.02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11"/>
    <x v="6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4"/>
    <x v="8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3"/>
    <x v="7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0"/>
    <x v="0"/>
    <x v="0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5"/>
    <x v="10"/>
    <x v="1"/>
    <n v="2"/>
    <n v="2"/>
    <n v="54"/>
    <x v="15"/>
    <n v="26"/>
    <n v="59"/>
    <x v="2"/>
    <n v="2"/>
    <s v="2. EXP - Operating Expense"/>
    <n v="39"/>
    <x v="2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1"/>
    <x v="6"/>
    <n v="2"/>
    <n v="2"/>
    <n v="38"/>
    <x v="18"/>
    <n v="26"/>
    <n v="51"/>
    <x v="8"/>
    <n v="2"/>
    <s v="2. EXP - Operating Expense"/>
    <n v="39"/>
    <x v="27"/>
    <n v="1356"/>
    <n v="249.99999600000001"/>
    <n v="0"/>
    <n v="0"/>
    <n v="0"/>
    <n v="0"/>
    <n v="0"/>
    <n v="0"/>
    <n v="0"/>
    <n v="0"/>
    <n v="0"/>
    <n v="0"/>
    <n v="0"/>
    <n v="0"/>
    <n v="20.833333"/>
    <n v="20.833333"/>
    <n v="20.833333"/>
    <n v="20.833333"/>
    <n v="20.833333"/>
    <n v="20.833333"/>
    <n v="20.833333"/>
    <n v="20.833333"/>
    <n v="20.833333"/>
    <n v="20.833333"/>
    <n v="20.833333"/>
    <n v="20.833333"/>
    <n v="0"/>
    <n v="187.49999700000001"/>
    <s v="All Budget Divisions"/>
    <s v="CD-60 - Chief Executive Office"/>
    <x v="1"/>
    <s v="USF"/>
    <s v="Employee Expenses"/>
    <s v="Team Building"/>
    <n v="187.49999700000001"/>
    <s v="60-600-60.62505"/>
    <s v="600-Chief Executive Office"/>
    <s v="600"/>
    <x v="27"/>
    <x v="4"/>
  </r>
  <r>
    <x v="0"/>
    <x v="13"/>
    <x v="7"/>
    <n v="2"/>
    <n v="2"/>
    <n v="38"/>
    <x v="18"/>
    <n v="26"/>
    <n v="51"/>
    <x v="8"/>
    <n v="2"/>
    <s v="2. EXP - Operating Expense"/>
    <n v="26"/>
    <x v="51"/>
    <n v="1356"/>
    <n v="11947.13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2640.37"/>
    <n v="2760.39"/>
    <n v="2520.36"/>
    <n v="2640.37"/>
    <n v="2640.37"/>
    <n v="2520.36"/>
    <n v="2760.39"/>
    <n v="-6535.48"/>
    <n v="-6535.48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5"/>
    <x v="16"/>
    <x v="9"/>
    <n v="2"/>
    <n v="2"/>
    <n v="55"/>
    <x v="9"/>
    <n v="26"/>
    <n v="59"/>
    <x v="2"/>
    <n v="2"/>
    <s v="2. EXP - Operating Expense"/>
    <n v="27"/>
    <x v="38"/>
    <n v="1322"/>
    <n v="2782.37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256.77999999999997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0"/>
    <n v="3039.15"/>
    <n v="2782.37"/>
    <s v="All Budget Divisions"/>
    <s v="DA-20 - Schools &amp; Libraries (DA)"/>
    <x v="3"/>
    <s v="USF"/>
    <s v="Employee Expenses"/>
    <s v="Compensation and Benefits"/>
    <n v="-256.77999999999997"/>
    <s v="90-926-20.62304"/>
    <s v="926-SL Legacy IT Support"/>
    <s v="926"/>
    <x v="38"/>
    <x v="3"/>
  </r>
  <r>
    <x v="0"/>
    <x v="14"/>
    <x v="8"/>
    <n v="2"/>
    <n v="2"/>
    <n v="52"/>
    <x v="10"/>
    <n v="26"/>
    <n v="59"/>
    <x v="2"/>
    <n v="2"/>
    <s v="2. EXP - Operating Expense"/>
    <n v="27"/>
    <x v="38"/>
    <n v="1469"/>
    <n v="2235.6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205.64"/>
    <n v="205.64"/>
    <n v="205.64"/>
    <n v="147.44"/>
    <n v="147.44"/>
    <n v="140.74"/>
    <n v="154.15"/>
    <n v="1645.83"/>
    <n v="1645.83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0"/>
    <x v="5"/>
    <x v="4"/>
    <n v="2"/>
    <n v="2"/>
    <n v="36"/>
    <x v="14"/>
    <n v="26"/>
    <n v="49"/>
    <x v="10"/>
    <n v="2"/>
    <s v="2. EXP - Operating Expense"/>
    <n v="29"/>
    <x v="4"/>
    <n v="1341"/>
    <n v="823981.83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66778.880000000005"/>
    <n v="74268.19"/>
    <n v="67810.080000000002"/>
    <n v="71039.14"/>
    <n v="71039.14"/>
    <n v="67810.080000000002"/>
    <n v="74268.19"/>
    <n v="397747.01"/>
    <n v="397747.01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2"/>
    <x v="2"/>
    <n v="2"/>
    <n v="2"/>
    <n v="37"/>
    <x v="5"/>
    <n v="26"/>
    <n v="50"/>
    <x v="0"/>
    <n v="2"/>
    <s v="2. EXP - Operating Expense"/>
    <n v="29"/>
    <x v="4"/>
    <n v="1346"/>
    <n v="638387.43999999994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4960.85"/>
    <n v="52462.63"/>
    <n v="54960.85"/>
    <n v="57459.07"/>
    <n v="52462.63"/>
    <n v="54960.85"/>
    <n v="54960.85"/>
    <n v="52462.63"/>
    <n v="57459.07"/>
    <n v="146238.01"/>
    <n v="146238.01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6"/>
    <x v="12"/>
    <x v="6"/>
    <n v="2"/>
    <n v="2"/>
    <n v="45"/>
    <x v="6"/>
    <n v="26"/>
    <n v="58"/>
    <x v="4"/>
    <n v="2"/>
    <s v="2. EXP - Operating Expense"/>
    <n v="29"/>
    <x v="4"/>
    <n v="1608"/>
    <n v="61475.499799999998"/>
    <n v="0"/>
    <n v="0"/>
    <n v="0"/>
    <n v="0"/>
    <n v="0"/>
    <n v="0"/>
    <n v="0"/>
    <n v="0"/>
    <n v="0"/>
    <n v="0"/>
    <n v="0"/>
    <n v="0"/>
    <n v="4728.8846000000003"/>
    <n v="4728.8846000000003"/>
    <n v="4728.8846000000003"/>
    <n v="7093.3269"/>
    <n v="4728.8846000000003"/>
    <n v="4728.8846000000003"/>
    <n v="4728.8846000000003"/>
    <n v="4728.8846000000003"/>
    <n v="7093.3269"/>
    <n v="4728.8846000000003"/>
    <n v="4728.8846000000003"/>
    <n v="4728.8846000000003"/>
    <n v="0"/>
    <n v="0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1"/>
    <x v="6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7"/>
    <x v="5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5"/>
    <x v="16"/>
    <x v="9"/>
    <n v="2"/>
    <n v="2"/>
    <n v="47"/>
    <x v="2"/>
    <n v="26"/>
    <n v="52"/>
    <x v="1"/>
    <n v="2"/>
    <s v="2. EXP - Operating Expense"/>
    <n v="21"/>
    <x v="42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2"/>
    <x v="4"/>
    <x v="1"/>
    <n v="2"/>
    <n v="2"/>
    <n v="46"/>
    <x v="3"/>
    <n v="26"/>
    <n v="59"/>
    <x v="2"/>
    <n v="2"/>
    <s v="2. EXP - Operating Expense"/>
    <n v="24"/>
    <x v="3"/>
    <n v="403"/>
    <n v="54930.461000000003"/>
    <n v="270"/>
    <n v="270"/>
    <n v="270"/>
    <n v="270"/>
    <n v="270"/>
    <n v="270"/>
    <n v="270"/>
    <n v="270"/>
    <n v="270"/>
    <n v="638"/>
    <n v="663"/>
    <n v="751"/>
    <n v="4419.6922999999997"/>
    <n v="4209.2307000000001"/>
    <n v="4840.6153000000004"/>
    <n v="4630.1538"/>
    <n v="4419.6922999999997"/>
    <n v="4630.1538"/>
    <n v="4630.1538"/>
    <n v="4630.1538"/>
    <n v="4630.1538"/>
    <n v="4419.6922999999997"/>
    <n v="4630.1538"/>
    <n v="4840.6153000000004"/>
    <n v="4482"/>
    <n v="54930.461000000003"/>
    <s v="All Budget Divisions"/>
    <s v="CD-90 - Information Technology"/>
    <x v="1"/>
    <s v="USF"/>
    <s v="Employee Expenses"/>
    <s v="Compensation and Benefits"/>
    <n v="50448.461000000003"/>
    <s v="90-910-90.62301"/>
    <s v="910-Enterprise Technology Development"/>
    <s v="910"/>
    <x v="3"/>
    <x v="3"/>
  </r>
  <r>
    <x v="0"/>
    <x v="0"/>
    <x v="0"/>
    <n v="2"/>
    <n v="2"/>
    <n v="53"/>
    <x v="16"/>
    <n v="26"/>
    <n v="59"/>
    <x v="2"/>
    <n v="2"/>
    <s v="2. EXP - Operating Expense"/>
    <n v="24"/>
    <x v="3"/>
    <n v="1491"/>
    <n v="21241.439999999999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1939.4"/>
    <n v="1325.4"/>
    <n v="1313.4"/>
    <n v="2330.4"/>
    <n v="2315.08"/>
    <n v="2209.85"/>
    <n v="2420.31"/>
    <n v="14296.2"/>
    <n v="14296.2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7"/>
    <x v="5"/>
    <n v="2"/>
    <n v="2"/>
    <n v="42"/>
    <x v="11"/>
    <n v="26"/>
    <n v="55"/>
    <x v="6"/>
    <n v="2"/>
    <s v="2. EXP - Operating Expense"/>
    <n v="26"/>
    <x v="51"/>
    <n v="1332"/>
    <n v="189637.28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23714.66"/>
    <n v="23714.66"/>
    <n v="23714.66"/>
    <n v="0"/>
    <n v="0"/>
    <n v="0"/>
    <n v="0"/>
    <n v="213271.94"/>
    <n v="189637.28"/>
    <s v="All Budget Divisions"/>
    <s v="CD-70 - Finance"/>
    <x v="1"/>
    <s v="USF"/>
    <s v="Employee Expenses"/>
    <s v="Compensation and Benefits"/>
    <n v="-23634.66"/>
    <s v="10-110-10.62303"/>
    <s v="110-Contributors"/>
    <s v="110"/>
    <x v="51"/>
    <x v="3"/>
  </r>
  <r>
    <x v="0"/>
    <x v="6"/>
    <x v="1"/>
    <n v="2"/>
    <n v="2"/>
    <n v="42"/>
    <x v="11"/>
    <n v="26"/>
    <n v="55"/>
    <x v="6"/>
    <n v="2"/>
    <s v="2. EXP - Operating Expense"/>
    <n v="4"/>
    <x v="50"/>
    <n v="1331"/>
    <n v="-357975.54"/>
    <n v="-22701.27"/>
    <n v="-22672.05"/>
    <n v="-22800.15"/>
    <n v="-22921.17"/>
    <n v="-23085.54"/>
    <n v="-22986.42"/>
    <n v="-23097.24"/>
    <n v="-23159.16"/>
    <n v="-23204.52"/>
    <n v="0"/>
    <n v="0"/>
    <n v="0"/>
    <n v="-29316.38"/>
    <n v="-23704.59"/>
    <n v="-28958.55"/>
    <n v="-28884.37"/>
    <n v="-26263.58"/>
    <n v="-28899.07"/>
    <n v="-31459.07"/>
    <n v="-26136.799999999999"/>
    <n v="-33796.19"/>
    <n v="-33544.61"/>
    <n v="-35286.81"/>
    <n v="-31725.52"/>
    <n v="-206627.52"/>
    <n v="-257418.6"/>
    <s v="All Budget Divisions"/>
    <s v="CD-70 - Finance"/>
    <x v="1"/>
    <s v="USF"/>
    <s v="General and Administrative"/>
    <s v="Telecommunications and Other Expenses"/>
    <n v="-50791.08"/>
    <s v="10-100-10.40300"/>
    <s v="100-499"/>
    <s v="100"/>
    <x v="50"/>
    <x v="12"/>
  </r>
  <r>
    <x v="0"/>
    <x v="11"/>
    <x v="6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1"/>
    <x v="6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3"/>
    <x v="7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5"/>
    <x v="16"/>
    <x v="9"/>
    <n v="2"/>
    <n v="2"/>
    <n v="35"/>
    <x v="12"/>
    <n v="26"/>
    <n v="48"/>
    <x v="7"/>
    <n v="2"/>
    <s v="2. EXP - Operating Expense"/>
    <n v="21"/>
    <x v="42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3"/>
    <x v="8"/>
    <x v="1"/>
    <n v="2"/>
    <n v="2"/>
    <n v="46"/>
    <x v="3"/>
    <n v="26"/>
    <n v="59"/>
    <x v="2"/>
    <n v="2"/>
    <s v="2. EXP - Operating Expense"/>
    <n v="24"/>
    <x v="3"/>
    <n v="869"/>
    <n v="66996.922699999996"/>
    <n v="2683.4"/>
    <n v="3083.4"/>
    <n v="3350.2"/>
    <n v="3866.2"/>
    <n v="2959.2"/>
    <n v="3948"/>
    <n v="2706"/>
    <n v="3759"/>
    <n v="3385.2"/>
    <n v="3165"/>
    <n v="4018.6"/>
    <n v="3611.2"/>
    <n v="5594.7691999999997"/>
    <n v="5086.1538"/>
    <n v="5849.0769"/>
    <n v="5086.1538"/>
    <n v="5849.0769"/>
    <n v="5822.7691999999997"/>
    <n v="5708.7691999999997"/>
    <n v="6129.6922999999997"/>
    <n v="5340.4615000000003"/>
    <n v="5594.7691999999997"/>
    <n v="5594.7691999999997"/>
    <n v="5340.4615000000003"/>
    <n v="40535.4"/>
    <n v="66996.922699999996"/>
    <s v="All Budget Divisions"/>
    <s v="CD-90 - Information Technology"/>
    <x v="1"/>
    <s v="USF"/>
    <s v="Employee Expenses"/>
    <s v="Compensation and Benefits"/>
    <n v="26461.522700000001"/>
    <s v="90-922-90.62301"/>
    <s v="922-Technology Operations"/>
    <s v="922"/>
    <x v="3"/>
    <x v="3"/>
  </r>
  <r>
    <x v="5"/>
    <x v="16"/>
    <x v="9"/>
    <n v="2"/>
    <n v="2"/>
    <n v="34"/>
    <x v="7"/>
    <n v="26"/>
    <n v="47"/>
    <x v="5"/>
    <n v="2"/>
    <s v="2. EXP - Operating Expense"/>
    <n v="146"/>
    <x v="5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4"/>
    <x v="8"/>
    <n v="2"/>
    <n v="2"/>
    <n v="36"/>
    <x v="14"/>
    <n v="26"/>
    <n v="49"/>
    <x v="10"/>
    <n v="3"/>
    <s v="4. USAC_DEBIT - USAC Administration (Debit to SM)"/>
    <n v="128"/>
    <x v="66"/>
    <n v="1341"/>
    <n v="46560.52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3486.1"/>
    <n v="4422.24"/>
    <n v="2603.3000000000002"/>
    <n v="4305.8900000000003"/>
    <n v="4177.07"/>
    <n v="3925.83"/>
    <n v="3951.64"/>
    <n v="30200.09"/>
    <n v="30200.09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5"/>
    <x v="10"/>
    <x v="1"/>
    <n v="2"/>
    <n v="2"/>
    <n v="36"/>
    <x v="14"/>
    <n v="26"/>
    <n v="49"/>
    <x v="10"/>
    <n v="3"/>
    <s v="4. USAC_DEBIT - USAC Administration (Debit to SM)"/>
    <n v="129"/>
    <x v="67"/>
    <n v="1121"/>
    <n v="0"/>
    <n v="72776.81"/>
    <n v="72520.740000000005"/>
    <n v="92545.44"/>
    <n v="122599.27"/>
    <n v="93253.34"/>
    <n v="90228.91"/>
    <n v="83672.479999999996"/>
    <n v="81962.429999999993"/>
    <n v="87558.38"/>
    <n v="80338.11"/>
    <n v="80338.13"/>
    <n v="81501.45"/>
    <n v="0"/>
    <n v="0"/>
    <n v="0"/>
    <n v="0"/>
    <n v="0"/>
    <n v="0"/>
    <n v="0"/>
    <n v="0"/>
    <n v="0"/>
    <n v="0"/>
    <n v="0"/>
    <n v="0"/>
    <n v="1039295.49"/>
    <n v="0"/>
    <s v="All Budget Divisions"/>
    <s v="BD-40 - Lifeline"/>
    <x v="5"/>
    <s v="USF"/>
    <s v="Allocations"/>
    <s v="Allocations"/>
    <n v="-1039295.49"/>
    <s v="40-400-40.90310"/>
    <s v="400-Lifeline"/>
    <s v="400"/>
    <x v="67"/>
    <x v="0"/>
  </r>
  <r>
    <x v="5"/>
    <x v="16"/>
    <x v="9"/>
    <n v="2"/>
    <n v="2"/>
    <n v="52"/>
    <x v="10"/>
    <n v="26"/>
    <n v="59"/>
    <x v="2"/>
    <n v="6"/>
    <s v="X00000 - Capital Expenses"/>
    <n v="137"/>
    <x v="43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6"/>
    <x v="12"/>
    <x v="6"/>
    <n v="2"/>
    <n v="2"/>
    <n v="42"/>
    <x v="11"/>
    <n v="26"/>
    <n v="55"/>
    <x v="6"/>
    <n v="6"/>
    <s v="X00000 - Capital Expenses"/>
    <n v="137"/>
    <x v="43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2"/>
    <x v="4"/>
    <x v="1"/>
    <n v="2"/>
    <n v="2"/>
    <n v="52"/>
    <x v="10"/>
    <n v="26"/>
    <n v="59"/>
    <x v="2"/>
    <n v="6"/>
    <s v="X00000 - Capital Expenses"/>
    <n v="140"/>
    <x v="61"/>
    <n v="416"/>
    <n v="0"/>
    <n v="27555.09"/>
    <n v="26232.26"/>
    <n v="27417.1"/>
    <n v="51625.49"/>
    <n v="71871.179999999993"/>
    <n v="69450.100000000006"/>
    <n v="54529.31"/>
    <n v="102091.14"/>
    <n v="98445.48"/>
    <n v="105983.64"/>
    <n v="46812.05"/>
    <n v="60561.7"/>
    <n v="0"/>
    <n v="0"/>
    <n v="0"/>
    <n v="0"/>
    <n v="0"/>
    <n v="0"/>
    <n v="0"/>
    <n v="0"/>
    <n v="0"/>
    <n v="0"/>
    <n v="0"/>
    <n v="0"/>
    <n v="742574.54"/>
    <n v="0"/>
    <s v="All Budget Divisions"/>
    <s v="DA-30 - High Cost (DA)"/>
    <x v="4"/>
    <s v="USF"/>
    <s v="Professional Services"/>
    <s v="Contract Labor"/>
    <n v="-742574.54"/>
    <s v="90-916-30.X00007"/>
    <s v="916-IT HC Support"/>
    <s v="916"/>
    <x v="61"/>
    <x v="0"/>
  </r>
  <r>
    <x v="5"/>
    <x v="10"/>
    <x v="1"/>
    <n v="1"/>
    <n v="1"/>
    <n v="42"/>
    <x v="11"/>
    <n v="26"/>
    <n v="55"/>
    <x v="6"/>
    <n v="1"/>
    <s v="1. T4000 - Revenue"/>
    <n v="145"/>
    <x v="11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6"/>
    <x v="12"/>
    <x v="6"/>
    <n v="2"/>
    <n v="2"/>
    <n v="48"/>
    <x v="8"/>
    <n v="26"/>
    <n v="51"/>
    <x v="8"/>
    <n v="2"/>
    <s v="2. EXP - Operating Expense"/>
    <n v="107"/>
    <x v="12"/>
    <n v="1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5"/>
    <x v="16"/>
    <x v="9"/>
    <n v="2"/>
    <n v="2"/>
    <n v="34"/>
    <x v="7"/>
    <n v="26"/>
    <n v="47"/>
    <x v="5"/>
    <n v="2"/>
    <s v="2. EXP - Operating Expense"/>
    <n v="108"/>
    <x v="3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19"/>
    <x v="12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6"/>
    <x v="1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1"/>
    <x v="1"/>
    <x v="1"/>
    <n v="2"/>
    <n v="2"/>
    <n v="37"/>
    <x v="5"/>
    <n v="26"/>
    <n v="50"/>
    <x v="0"/>
    <n v="3"/>
    <s v="4. USAC_DEBIT - USAC Administration (Debit to SM)"/>
    <n v="122"/>
    <x v="31"/>
    <n v="464"/>
    <n v="12893.3446"/>
    <n v="34.51"/>
    <n v="2.38"/>
    <n v="9.77"/>
    <n v="18.809999999999999"/>
    <n v="95.91"/>
    <n v="204.2"/>
    <n v="64.36"/>
    <n v="94.93"/>
    <n v="104.7"/>
    <n v="21.25"/>
    <n v="114.81"/>
    <n v="227.92"/>
    <n v="465.94540000000001"/>
    <n v="434.57990000000001"/>
    <n v="247.56700000000001"/>
    <n v="888.06629999999996"/>
    <n v="737.79729999999995"/>
    <n v="889.29510000000005"/>
    <n v="1583.7838999999999"/>
    <n v="1476.8009"/>
    <n v="1617.5719999999999"/>
    <n v="1678.2771"/>
    <n v="1472.8617999999999"/>
    <n v="1400.7979"/>
    <n v="993.55"/>
    <n v="12893.3446"/>
    <s v="All Budget Divisions"/>
    <s v="BD-50 - Rural Health Care"/>
    <x v="2"/>
    <s v="USF"/>
    <s v="Allocations"/>
    <s v="Allocations"/>
    <n v="11899.794599999999"/>
    <s v="50-500-50.90210"/>
    <s v="500-Rural Health Care"/>
    <s v="500"/>
    <x v="31"/>
    <x v="0"/>
  </r>
  <r>
    <x v="0"/>
    <x v="14"/>
    <x v="8"/>
    <n v="2"/>
    <n v="2"/>
    <n v="35"/>
    <x v="12"/>
    <n v="26"/>
    <n v="48"/>
    <x v="7"/>
    <n v="3"/>
    <s v="4. USAC_DEBIT - USAC Administration (Debit to SM)"/>
    <n v="128"/>
    <x v="66"/>
    <n v="1340"/>
    <n v="68762.740000000005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5209.18"/>
    <n v="6608.03"/>
    <n v="3890.04"/>
    <n v="6220.63"/>
    <n v="6034.53"/>
    <n v="5671.56"/>
    <n v="5708.85"/>
    <n v="45127.17"/>
    <n v="45127.17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5"/>
    <x v="10"/>
    <x v="1"/>
    <n v="2"/>
    <n v="2"/>
    <n v="55"/>
    <x v="9"/>
    <n v="26"/>
    <n v="59"/>
    <x v="2"/>
    <n v="2"/>
    <s v="2. EXP - Operating Expense"/>
    <n v="100"/>
    <x v="18"/>
    <n v="1318"/>
    <n v="2160726.7104000002"/>
    <n v="195442.38"/>
    <n v="175876.1"/>
    <n v="184669.91"/>
    <n v="203322.17"/>
    <n v="202758.99"/>
    <n v="181844.49"/>
    <n v="201903.04"/>
    <n v="197921.25"/>
    <n v="203079.65"/>
    <n v="211673.04"/>
    <n v="184830.36"/>
    <n v="213119.55"/>
    <n v="190408.86720000001"/>
    <n v="165572.92800000001"/>
    <n v="173851.57440000001"/>
    <n v="182130.22080000001"/>
    <n v="182130.22080000001"/>
    <n v="173851.57440000001"/>
    <n v="190408.86720000001"/>
    <n v="173851.57440000001"/>
    <n v="182130.22080000001"/>
    <n v="190408.86720000001"/>
    <n v="165572.92800000001"/>
    <n v="190408.86720000001"/>
    <n v="2356440.9300000002"/>
    <n v="2160726.7104000002"/>
    <s v="All Budget Divisions"/>
    <s v="DA-20 - Schools &amp; Libraries (DA)"/>
    <x v="3"/>
    <s v="USF"/>
    <s v="Employee Expenses"/>
    <s v="Compensation and Benefits"/>
    <n v="-195714.21960000001"/>
    <s v="90-924-20.68000"/>
    <s v="924-SLD EPC IT Support"/>
    <s v="924"/>
    <x v="18"/>
    <x v="3"/>
  </r>
  <r>
    <x v="0"/>
    <x v="5"/>
    <x v="4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0"/>
    <x v="1"/>
    <n v="2"/>
    <n v="2"/>
    <n v="45"/>
    <x v="6"/>
    <n v="26"/>
    <n v="58"/>
    <x v="4"/>
    <n v="2"/>
    <s v="2. EXP - Operating Expense"/>
    <n v="104"/>
    <x v="54"/>
    <n v="1224"/>
    <n v="0"/>
    <n v="0"/>
    <n v="0"/>
    <n v="0"/>
    <n v="0"/>
    <n v="0"/>
    <n v="0"/>
    <n v="0"/>
    <n v="0"/>
    <n v="0"/>
    <n v="0"/>
    <n v="0"/>
    <n v="17674.29"/>
    <n v="0"/>
    <n v="0"/>
    <n v="0"/>
    <n v="0"/>
    <n v="0"/>
    <n v="0"/>
    <n v="0"/>
    <n v="0"/>
    <n v="0"/>
    <n v="0"/>
    <n v="0"/>
    <n v="0"/>
    <n v="17674.29"/>
    <n v="0"/>
    <s v="All Budget Divisions"/>
    <s v="CD-80 - Audit and Assurance"/>
    <x v="1"/>
    <s v="USF"/>
    <s v="Employee Expenses"/>
    <s v="Compensation and Benefits"/>
    <n v="-17674.29"/>
    <s v="80-800-80.68004"/>
    <s v="800-Audit and Assurance"/>
    <s v="800"/>
    <x v="54"/>
    <x v="0"/>
  </r>
  <r>
    <x v="0"/>
    <x v="2"/>
    <x v="2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5"/>
    <x v="16"/>
    <x v="9"/>
    <n v="2"/>
    <n v="2"/>
    <n v="49"/>
    <x v="13"/>
    <n v="26"/>
    <n v="51"/>
    <x v="8"/>
    <n v="2"/>
    <s v="2. EXP - Operating Expense"/>
    <n v="107"/>
    <x v="12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13"/>
    <x v="7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5"/>
    <x v="10"/>
    <x v="1"/>
    <n v="2"/>
    <n v="2"/>
    <n v="46"/>
    <x v="3"/>
    <n v="26"/>
    <n v="59"/>
    <x v="2"/>
    <n v="2"/>
    <s v="2. EXP - Operating Expense"/>
    <n v="93"/>
    <x v="34"/>
    <n v="1254"/>
    <n v="0"/>
    <n v="0"/>
    <n v="0"/>
    <n v="0"/>
    <n v="0"/>
    <n v="0"/>
    <n v="2020"/>
    <n v="0"/>
    <n v="0"/>
    <n v="-202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5"/>
    <x v="4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7"/>
    <x v="5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3"/>
    <x v="3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508"/>
    <n v="408.5"/>
    <n v="0"/>
    <n v="210"/>
    <n v="198.5"/>
    <n v="255.2"/>
    <n v="404.15"/>
    <n v="0"/>
    <n v="0"/>
    <n v="214.64"/>
    <n v="0"/>
    <n v="0"/>
    <n v="0"/>
    <n v="0"/>
    <n v="0"/>
    <n v="210"/>
    <n v="198.5"/>
    <n v="0"/>
    <n v="0"/>
    <n v="0"/>
    <n v="0"/>
    <n v="0"/>
    <n v="0"/>
    <n v="0"/>
    <n v="0"/>
    <n v="0"/>
    <n v="408.5"/>
    <n v="408.5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1"/>
    <x v="1"/>
    <x v="1"/>
    <n v="2"/>
    <n v="2"/>
    <n v="55"/>
    <x v="9"/>
    <n v="26"/>
    <n v="58"/>
    <x v="4"/>
    <n v="2"/>
    <s v="2. EXP - Operating Expense"/>
    <n v="98"/>
    <x v="17"/>
    <n v="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6"/>
    <x v="1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5"/>
    <x v="15"/>
    <x v="5"/>
    <n v="2"/>
    <n v="2"/>
    <n v="48"/>
    <x v="8"/>
    <n v="26"/>
    <n v="59"/>
    <x v="2"/>
    <n v="2"/>
    <s v="2. EXP - Operating Expense"/>
    <n v="73"/>
    <x v="56"/>
    <n v="1235"/>
    <n v="3451.73"/>
    <n v="3215.1"/>
    <n v="-4205.46"/>
    <n v="6455.38"/>
    <n v="-1515.34"/>
    <n v="1124.8900000000001"/>
    <n v="765.49"/>
    <n v="-3087.3"/>
    <n v="171.47"/>
    <n v="25.07"/>
    <n v="5092.1400000000003"/>
    <n v="-4523.75"/>
    <n v="-65.959999999999994"/>
    <n v="3215.1"/>
    <n v="-4205.46"/>
    <n v="6455.38"/>
    <n v="-1515.34"/>
    <n v="1124.8900000000001"/>
    <n v="765.49"/>
    <n v="-3087.3"/>
    <n v="171.47"/>
    <n v="25.07"/>
    <n v="5092.1400000000003"/>
    <n v="-4523.75"/>
    <n v="-65.959999999999994"/>
    <n v="3451.73"/>
    <n v="3451.73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5"/>
    <x v="20"/>
    <x v="13"/>
    <n v="2"/>
    <n v="2"/>
    <n v="52"/>
    <x v="10"/>
    <n v="26"/>
    <n v="59"/>
    <x v="2"/>
    <n v="2"/>
    <s v="2. EXP - Operating Expense"/>
    <n v="73"/>
    <x v="56"/>
    <n v="1300"/>
    <n v="2307528.6899979999"/>
    <n v="240100.06"/>
    <n v="325868.07"/>
    <n v="209926.13"/>
    <n v="250149.68"/>
    <n v="240852.95"/>
    <n v="149356.79999999999"/>
    <n v="134653.10999999999"/>
    <n v="140077.07999999999"/>
    <n v="129868.96"/>
    <n v="179489.14"/>
    <n v="115689.04"/>
    <n v="222843.71"/>
    <n v="240100.06"/>
    <n v="325868.07"/>
    <n v="209926.13"/>
    <n v="250149.68"/>
    <n v="240852.95"/>
    <n v="149356.79999999999"/>
    <n v="151014.33333299999"/>
    <n v="192850.33333299999"/>
    <n v="135883.33333299999"/>
    <n v="144588.33333299999"/>
    <n v="142927.33333299999"/>
    <n v="124011.333333"/>
    <n v="1416253.69"/>
    <n v="1416253.69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0"/>
    <x v="0"/>
    <n v="2"/>
    <n v="2"/>
    <n v="39"/>
    <x v="1"/>
    <n v="26"/>
    <n v="52"/>
    <x v="1"/>
    <n v="2"/>
    <s v="2. EXP - Operating Expense"/>
    <n v="81"/>
    <x v="104"/>
    <n v="1403"/>
    <n v="2446275.56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8948.95"/>
    <n v="200406.7"/>
    <n v="200162.16"/>
    <n v="198548.24"/>
    <n v="193376.12"/>
    <n v="193376.12"/>
    <n v="193376.12"/>
    <n v="1866147.2"/>
    <n v="1866147.2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0"/>
    <x v="18"/>
    <x v="11"/>
    <n v="2"/>
    <n v="2"/>
    <n v="36"/>
    <x v="14"/>
    <n v="26"/>
    <n v="49"/>
    <x v="10"/>
    <n v="2"/>
    <s v="2. EXP - Operating Expense"/>
    <n v="83"/>
    <x v="13"/>
    <n v="1341"/>
    <n v="581096.69999999995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170.01"/>
    <n v="50487.64"/>
    <n v="50487.64"/>
    <n v="48192.75"/>
    <n v="50487.64"/>
    <n v="52064.05"/>
    <n v="45637.47"/>
    <n v="45766.67"/>
    <n v="41465.279999999999"/>
    <n v="35922.050000000003"/>
    <n v="48319.78"/>
    <n v="66095.72"/>
    <n v="66095.72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6"/>
    <x v="1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7"/>
    <x v="5"/>
    <n v="2"/>
    <n v="2"/>
    <n v="39"/>
    <x v="1"/>
    <n v="26"/>
    <n v="52"/>
    <x v="1"/>
    <n v="2"/>
    <s v="2. EXP - Operating Expense"/>
    <n v="39"/>
    <x v="27"/>
    <n v="1403"/>
    <n v="311.51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0"/>
    <n v="0"/>
    <n v="270.8"/>
    <n v="0"/>
    <n v="0"/>
    <n v="0"/>
    <n v="0"/>
    <n v="284.52999999999997"/>
    <n v="311.51"/>
    <s v="All Budget Divisions"/>
    <s v="CD-61 - Office of the Chief Administrative Officer Division"/>
    <x v="1"/>
    <s v="USF"/>
    <s v="Employee Expenses"/>
    <s v="Team Building"/>
    <n v="26.98"/>
    <s v="70-735-70.62505"/>
    <s v="735-Facilities"/>
    <s v="735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49"/>
    <n v="9075.61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0"/>
    <n v="1014.73"/>
    <n v="887.88"/>
    <n v="0"/>
    <n v="0"/>
    <n v="0"/>
    <n v="0"/>
    <n v="12620.71"/>
    <n v="9075.61"/>
    <s v="All Budget Divisions"/>
    <s v="CD-90 - Information Technology"/>
    <x v="1"/>
    <s v="USF"/>
    <s v="Employee Expenses"/>
    <s v="Team Building"/>
    <n v="-3545.1"/>
    <s v="90-900-90.62505"/>
    <s v="900-IT Senior Management"/>
    <s v="900"/>
    <x v="27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5"/>
    <x v="4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3"/>
    <x v="8"/>
    <x v="1"/>
    <n v="2"/>
    <n v="2"/>
    <n v="55"/>
    <x v="9"/>
    <n v="26"/>
    <n v="59"/>
    <x v="2"/>
    <n v="2"/>
    <s v="2. EXP - Operating Expense"/>
    <n v="57"/>
    <x v="22"/>
    <n v="876"/>
    <n v="-1.9999999999999999E-6"/>
    <n v="0"/>
    <n v="0"/>
    <n v="0"/>
    <n v="0"/>
    <n v="0"/>
    <n v="0"/>
    <n v="0"/>
    <n v="0"/>
    <n v="0"/>
    <n v="0"/>
    <n v="0"/>
    <n v="0"/>
    <n v="2.5579999999999999E-3"/>
    <n v="2.5579999999999999E-3"/>
    <n v="2.5579999999999999E-3"/>
    <n v="2.5579999999999999E-3"/>
    <n v="2.5579999999999999E-3"/>
    <n v="2.5579999999999999E-3"/>
    <n v="2.5579999999999999E-3"/>
    <n v="2.5579999999999999E-3"/>
    <n v="2.5579999999999999E-3"/>
    <n v="2.5579999999999999E-3"/>
    <n v="2.5579999999999999E-3"/>
    <n v="-2.8139999999999998E-2"/>
    <n v="0"/>
    <n v="-1.9999999999999999E-6"/>
    <s v="All Budget Divisions"/>
    <s v="DA-20 - Schools &amp; Libraries (DA)"/>
    <x v="3"/>
    <s v="USF"/>
    <s v="Professional Services"/>
    <s v="Other Professional Services"/>
    <n v="-1.9999999999999999E-6"/>
    <s v="90-924-20.64800"/>
    <s v="924-SLD EPC IT Support"/>
    <s v="924"/>
    <x v="22"/>
    <x v="9"/>
  </r>
  <r>
    <x v="4"/>
    <x v="9"/>
    <x v="1"/>
    <n v="2"/>
    <n v="2"/>
    <n v="41"/>
    <x v="17"/>
    <n v="26"/>
    <n v="54"/>
    <x v="11"/>
    <n v="2"/>
    <s v="2. EXP - Operating Expense"/>
    <n v="61"/>
    <x v="35"/>
    <n v="963"/>
    <n v="650000"/>
    <n v="5227.6400000000003"/>
    <n v="1260.5999999999999"/>
    <n v="9177.99"/>
    <n v="11567.81"/>
    <n v="14310.97"/>
    <n v="25395.17"/>
    <n v="5569.89"/>
    <n v="3629.1"/>
    <n v="76417.5"/>
    <n v="59102.23"/>
    <n v="50242.01"/>
    <n v="27220.799999999999"/>
    <n v="57912"/>
    <n v="66263"/>
    <n v="57243"/>
    <n v="64441"/>
    <n v="43324"/>
    <n v="59872"/>
    <n v="62744"/>
    <n v="1137"/>
    <n v="57073"/>
    <n v="97071"/>
    <n v="64627"/>
    <n v="18293"/>
    <n v="289121.71000000002"/>
    <n v="650000"/>
    <s v="All Budget Divisions"/>
    <s v="CD-65 - Office of the General Counsel"/>
    <x v="1"/>
    <s v="USF"/>
    <s v="Professional Services"/>
    <s v="Outside Counsel"/>
    <n v="360878.29"/>
    <s v="65-650-65.64820"/>
    <s v="650-Office of the General Counsel"/>
    <s v="650"/>
    <x v="35"/>
    <x v="9"/>
  </r>
  <r>
    <x v="5"/>
    <x v="10"/>
    <x v="1"/>
    <n v="2"/>
    <n v="2"/>
    <n v="49"/>
    <x v="13"/>
    <n v="26"/>
    <n v="53"/>
    <x v="3"/>
    <n v="2"/>
    <s v="2. EXP - Operating Expense"/>
    <n v="31"/>
    <x v="24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1"/>
    <x v="6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7"/>
    <x v="5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3"/>
    <x v="8"/>
    <x v="1"/>
    <n v="2"/>
    <n v="2"/>
    <n v="55"/>
    <x v="9"/>
    <n v="26"/>
    <n v="59"/>
    <x v="2"/>
    <n v="2"/>
    <s v="2. EXP - Operating Expense"/>
    <n v="32"/>
    <x v="47"/>
    <n v="876"/>
    <n v="0"/>
    <n v="-5756.32"/>
    <n v="-1324.08"/>
    <n v="-8951.49"/>
    <n v="-5968.56"/>
    <n v="-11877.93"/>
    <n v="-9479.23"/>
    <n v="-13280.02"/>
    <n v="-7859.73"/>
    <n v="-1531.73"/>
    <n v="815.17"/>
    <n v="-7603.18"/>
    <n v="-198.91"/>
    <n v="0"/>
    <n v="0"/>
    <n v="0"/>
    <n v="0"/>
    <n v="0"/>
    <n v="0"/>
    <n v="0"/>
    <n v="0"/>
    <n v="0"/>
    <n v="0"/>
    <n v="0"/>
    <n v="0"/>
    <n v="-73016.009999999995"/>
    <n v="0"/>
    <s v="All Budget Divisions"/>
    <s v="DA-20 - Schools &amp; Libraries (DA)"/>
    <x v="3"/>
    <s v="USF"/>
    <s v="Employee Expenses"/>
    <s v="Compensation and Benefits"/>
    <n v="73016.009999999995"/>
    <s v="90-924-20.62309"/>
    <s v="924-SLD EPC IT Support"/>
    <s v="924"/>
    <x v="47"/>
    <x v="0"/>
  </r>
  <r>
    <x v="1"/>
    <x v="1"/>
    <x v="1"/>
    <n v="2"/>
    <n v="2"/>
    <n v="46"/>
    <x v="3"/>
    <n v="26"/>
    <n v="59"/>
    <x v="2"/>
    <n v="2"/>
    <s v="2. EXP - Operating Expense"/>
    <n v="38"/>
    <x v="26"/>
    <n v="59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0 - Information Technology"/>
    <x v="1"/>
    <s v="USF"/>
    <s v="Employee Expenses"/>
    <s v="Compensation and Benefits"/>
    <n v="1000"/>
    <s v="90-900-90.62501"/>
    <s v="900-IT Senior Management"/>
    <s v="900"/>
    <x v="26"/>
    <x v="3"/>
  </r>
  <r>
    <x v="2"/>
    <x v="4"/>
    <x v="1"/>
    <n v="2"/>
    <n v="2"/>
    <n v="39"/>
    <x v="1"/>
    <n v="26"/>
    <n v="52"/>
    <x v="1"/>
    <n v="2"/>
    <s v="2. EXP - Operating Expense"/>
    <n v="39"/>
    <x v="27"/>
    <n v="265"/>
    <n v="999.99540000000002"/>
    <n v="0"/>
    <n v="0"/>
    <n v="0"/>
    <n v="0"/>
    <n v="0"/>
    <n v="0"/>
    <n v="0"/>
    <n v="0"/>
    <n v="0"/>
    <n v="0"/>
    <n v="0"/>
    <n v="0"/>
    <n v="80.459400000000002"/>
    <n v="76.628"/>
    <n v="88.122200000000007"/>
    <n v="84.290800000000004"/>
    <n v="80.459400000000002"/>
    <n v="84.290800000000004"/>
    <n v="84.290800000000004"/>
    <n v="84.290800000000004"/>
    <n v="84.290800000000004"/>
    <n v="80.459400000000002"/>
    <n v="84.290800000000004"/>
    <n v="88.122200000000007"/>
    <n v="0"/>
    <n v="999.99540000000002"/>
    <s v="All Budget Divisions"/>
    <s v="CD-61 - Office of the Chief Administrative Officer Division"/>
    <x v="1"/>
    <s v="USF"/>
    <s v="Employee Expenses"/>
    <s v="Team Building"/>
    <n v="999.99540000000002"/>
    <s v="61-601-61.62505"/>
    <s v="601-Data Strategy"/>
    <s v="601"/>
    <x v="27"/>
    <x v="4"/>
  </r>
  <r>
    <x v="0"/>
    <x v="17"/>
    <x v="10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5"/>
    <x v="15"/>
    <x v="5"/>
    <n v="2"/>
    <n v="2"/>
    <n v="39"/>
    <x v="1"/>
    <n v="26"/>
    <n v="52"/>
    <x v="1"/>
    <n v="2"/>
    <s v="2. EXP - Operating Expense"/>
    <n v="26"/>
    <x v="51"/>
    <n v="1149"/>
    <n v="317579.26"/>
    <n v="27561.02"/>
    <n v="27561.02"/>
    <n v="23453.34"/>
    <n v="23843.18"/>
    <n v="25469"/>
    <n v="28100.91"/>
    <n v="27561.02"/>
    <n v="27571.02"/>
    <n v="26040.25"/>
    <n v="26722.43"/>
    <n v="26868.639999999999"/>
    <n v="26827.43"/>
    <n v="27561.02"/>
    <n v="27561.02"/>
    <n v="23453.34"/>
    <n v="23843.18"/>
    <n v="25469"/>
    <n v="28100.91"/>
    <n v="27561.02"/>
    <n v="27571.02"/>
    <n v="26040.25"/>
    <n v="26722.43"/>
    <n v="26868.639999999999"/>
    <n v="26827.43"/>
    <n v="317579.26"/>
    <n v="317579.2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2"/>
    <x v="2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6"/>
    <x v="1"/>
    <n v="2"/>
    <n v="2"/>
    <n v="36"/>
    <x v="14"/>
    <n v="26"/>
    <n v="49"/>
    <x v="10"/>
    <n v="2"/>
    <s v="2. EXP - Operating Expense"/>
    <n v="29"/>
    <x v="4"/>
    <n v="1341"/>
    <n v="842782.49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71039.14"/>
    <n v="64581.03"/>
    <n v="71039.14"/>
    <n v="71039.14"/>
    <n v="67810.080000000002"/>
    <n v="71039.14"/>
    <n v="74268.19"/>
    <n v="67810.080000000002"/>
    <n v="71039.14"/>
    <n v="71039.14"/>
    <n v="67810.080000000002"/>
    <n v="74268.19"/>
    <n v="596719.18000000005"/>
    <n v="629665.07999999996"/>
    <s v="All Budget Divisions"/>
    <s v="BD-40 - Lifeline"/>
    <x v="5"/>
    <s v="USF"/>
    <s v="Employee Expenses"/>
    <s v="Compensation and Benefits"/>
    <n v="32945.9"/>
    <s v="40-400-40.62306"/>
    <s v="400-Lifeline"/>
    <s v="400"/>
    <x v="4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83"/>
    <n v="-17568.0206"/>
    <n v="0"/>
    <n v="0"/>
    <n v="0"/>
    <n v="0"/>
    <n v="0"/>
    <n v="0"/>
    <n v="0"/>
    <n v="0"/>
    <n v="0"/>
    <n v="0"/>
    <n v="0"/>
    <n v="0"/>
    <n v="-1641.3173999999999"/>
    <n v="-1398.1975"/>
    <n v="-1468.1074000000001"/>
    <n v="-1538.0173"/>
    <n v="-1538.0173"/>
    <n v="-1468.1074000000001"/>
    <n v="-1604.5419999999999"/>
    <n v="-1437.7108000000001"/>
    <n v="-1455.1185"/>
    <n v="-1397.5441000000001"/>
    <n v="-1172.8821"/>
    <n v="-1448.4588000000001"/>
    <n v="0"/>
    <n v="-17568.0206"/>
    <s v="All Budget Divisions"/>
    <s v="CD-90 - Information Technology"/>
    <x v="1"/>
    <s v="USF"/>
    <s v="Employee Expenses"/>
    <s v="Compensation and Benefits"/>
    <n v="-17568.0206"/>
    <s v="90-909-90.62307"/>
    <s v="909-Project Management Office"/>
    <s v="909"/>
    <x v="39"/>
    <x v="0"/>
  </r>
  <r>
    <x v="4"/>
    <x v="9"/>
    <x v="1"/>
    <n v="2"/>
    <n v="2"/>
    <n v="50"/>
    <x v="0"/>
    <n v="26"/>
    <n v="52"/>
    <x v="1"/>
    <n v="2"/>
    <s v="2. EXP - Operating Expense"/>
    <n v="31"/>
    <x v="24"/>
    <n v="9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9"/>
    <x v="12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5"/>
    <x v="16"/>
    <x v="9"/>
    <n v="2"/>
    <n v="2"/>
    <n v="53"/>
    <x v="16"/>
    <n v="26"/>
    <n v="55"/>
    <x v="6"/>
    <n v="2"/>
    <s v="2. EXP - Operating Expense"/>
    <n v="13"/>
    <x v="72"/>
    <n v="1191"/>
    <n v="239342.98"/>
    <n v="21935.25"/>
    <n v="21935.25"/>
    <n v="23294.81"/>
    <n v="23508.39"/>
    <n v="23401.599999999999"/>
    <n v="23401.599999999999"/>
    <n v="25929.29"/>
    <n v="25003.75"/>
    <n v="25466.52"/>
    <n v="25466.52"/>
    <n v="25466.52"/>
    <n v="25466.59"/>
    <n v="21935.25"/>
    <n v="21935.25"/>
    <n v="23294.81"/>
    <n v="23508.39"/>
    <n v="23401.599999999999"/>
    <n v="23401.599999999999"/>
    <n v="25929.29"/>
    <n v="25003.75"/>
    <n v="25466.52"/>
    <n v="25466.52"/>
    <n v="0"/>
    <n v="0"/>
    <n v="290276.09000000003"/>
    <n v="239342.98"/>
    <s v="All Budget Divisions"/>
    <s v="DA-40 - Lifeline (DA)"/>
    <x v="5"/>
    <s v="USF"/>
    <s v="Depreciation and Amortization"/>
    <s v="Depreciation and Amortization"/>
    <n v="-50933.11"/>
    <s v="70-700-40.60401"/>
    <s v="700-Finance"/>
    <s v="700"/>
    <x v="72"/>
    <x v="0"/>
  </r>
  <r>
    <x v="5"/>
    <x v="20"/>
    <x v="13"/>
    <n v="2"/>
    <n v="2"/>
    <n v="55"/>
    <x v="9"/>
    <n v="26"/>
    <n v="58"/>
    <x v="4"/>
    <n v="2"/>
    <s v="2. EXP - Operating Expense"/>
    <n v="16"/>
    <x v="1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0"/>
    <x v="0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20"/>
    <x v="13"/>
    <n v="2"/>
    <n v="2"/>
    <n v="45"/>
    <x v="6"/>
    <n v="26"/>
    <n v="58"/>
    <x v="4"/>
    <n v="2"/>
    <s v="2. EXP - Operating Expense"/>
    <n v="26"/>
    <x v="51"/>
    <n v="1227"/>
    <n v="131090.008"/>
    <n v="10520.01"/>
    <n v="10525.01"/>
    <n v="9590.31"/>
    <n v="9673.91"/>
    <n v="10520.01"/>
    <n v="10520.01"/>
    <n v="10525.01"/>
    <n v="10525.01"/>
    <n v="10520.01"/>
    <n v="10505.01"/>
    <n v="7417.75"/>
    <n v="8963.8799999999992"/>
    <n v="10520.01"/>
    <n v="10525.01"/>
    <n v="9590.31"/>
    <n v="9673.91"/>
    <n v="10520.01"/>
    <n v="10520.01"/>
    <n v="12151.797"/>
    <n v="11095.119000000001"/>
    <n v="11623.458000000001"/>
    <n v="12151.797"/>
    <n v="10566.78"/>
    <n v="12151.797"/>
    <n v="61349.26"/>
    <n v="61349.26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0"/>
    <x v="0"/>
    <x v="0"/>
    <n v="2"/>
    <n v="2"/>
    <n v="38"/>
    <x v="18"/>
    <n v="26"/>
    <n v="51"/>
    <x v="8"/>
    <n v="2"/>
    <s v="2. EXP - Operating Expense"/>
    <n v="26"/>
    <x v="51"/>
    <n v="1356"/>
    <n v="11008.75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1892.03"/>
    <n v="2580.36"/>
    <n v="2580.36"/>
    <n v="2570.36"/>
    <n v="2640.37"/>
    <n v="2520.36"/>
    <n v="2760.39"/>
    <n v="3087.63"/>
    <n v="3087.63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4"/>
    <x v="8"/>
    <n v="2"/>
    <n v="2"/>
    <n v="52"/>
    <x v="10"/>
    <n v="26"/>
    <n v="59"/>
    <x v="2"/>
    <n v="6"/>
    <s v="X00000 - Capital Expenses"/>
    <n v="138"/>
    <x v="7"/>
    <n v="1488"/>
    <n v="658788.38"/>
    <n v="0"/>
    <n v="0"/>
    <n v="0"/>
    <n v="0"/>
    <n v="0"/>
    <n v="89687.43"/>
    <n v="0"/>
    <n v="0"/>
    <n v="0"/>
    <n v="0"/>
    <n v="0"/>
    <n v="0"/>
    <n v="0"/>
    <n v="0"/>
    <n v="0"/>
    <n v="0"/>
    <n v="0"/>
    <n v="89687.43"/>
    <n v="0"/>
    <n v="0"/>
    <n v="180566.08"/>
    <n v="177036.85"/>
    <n v="157288.21"/>
    <n v="54209.81"/>
    <n v="89687.43"/>
    <n v="89687.43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3"/>
    <x v="3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6"/>
    <x v="12"/>
    <x v="6"/>
    <n v="2"/>
    <n v="2"/>
    <n v="46"/>
    <x v="3"/>
    <n v="26"/>
    <n v="59"/>
    <x v="2"/>
    <n v="2"/>
    <s v="2. EXP - Operating Expense"/>
    <n v="110"/>
    <x v="46"/>
    <n v="1680"/>
    <n v="2899.056375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99.0563750000001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1"/>
    <x v="6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14"/>
    <x v="8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3"/>
    <x v="3"/>
    <n v="2"/>
    <n v="2"/>
    <n v="35"/>
    <x v="12"/>
    <n v="26"/>
    <n v="48"/>
    <x v="7"/>
    <n v="3"/>
    <s v="4. USAC_DEBIT - USAC Administration (Debit to SM)"/>
    <n v="121"/>
    <x v="99"/>
    <n v="1340"/>
    <n v="5747419.21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0"/>
    <n v="512440.03"/>
    <n v="539670.09"/>
    <n v="557447.09"/>
    <n v="500729.61"/>
    <n v="514015.98"/>
    <n v="493698.2"/>
    <n v="460207.92"/>
    <n v="544209.24"/>
    <n v="2157394.66"/>
    <n v="1625001.05"/>
    <s v="All Budget Divisions"/>
    <s v="BD-30 - High Cost"/>
    <x v="4"/>
    <s v="USF"/>
    <s v="Allocations"/>
    <s v="Allocations"/>
    <n v="-532393.61"/>
    <s v="30-300-30.90121"/>
    <s v="300-High Cost"/>
    <s v="300"/>
    <x v="99"/>
    <x v="0"/>
  </r>
  <r>
    <x v="0"/>
    <x v="2"/>
    <x v="2"/>
    <n v="2"/>
    <n v="2"/>
    <n v="37"/>
    <x v="5"/>
    <n v="26"/>
    <n v="50"/>
    <x v="0"/>
    <n v="3"/>
    <s v="4. USAC_DEBIT - USAC Administration (Debit to SM)"/>
    <n v="129"/>
    <x v="67"/>
    <n v="1346"/>
    <n v="112996.97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0"/>
    <n v="0"/>
    <n v="0"/>
    <n v="0"/>
    <n v="0"/>
    <n v="0"/>
    <n v="0"/>
    <n v="0"/>
    <n v="0"/>
    <n v="112996.97"/>
    <n v="112996.97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6"/>
    <x v="1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5"/>
    <x v="20"/>
    <x v="13"/>
    <n v="2"/>
    <n v="2"/>
    <n v="49"/>
    <x v="13"/>
    <n v="26"/>
    <n v="55"/>
    <x v="6"/>
    <n v="2"/>
    <s v="2. EXP - Operating Expense"/>
    <n v="107"/>
    <x v="12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4"/>
    <x v="9"/>
    <x v="1"/>
    <n v="2"/>
    <n v="2"/>
    <n v="53"/>
    <x v="16"/>
    <n v="26"/>
    <n v="59"/>
    <x v="2"/>
    <n v="2"/>
    <s v="2. EXP - Operating Expense"/>
    <n v="108"/>
    <x v="30"/>
    <n v="1042"/>
    <n v="-23780.304199999999"/>
    <n v="0"/>
    <n v="0"/>
    <n v="0"/>
    <n v="0"/>
    <n v="0"/>
    <n v="0"/>
    <n v="0"/>
    <n v="0"/>
    <n v="0"/>
    <n v="0"/>
    <n v="0"/>
    <n v="0"/>
    <n v="-2087.5839999999998"/>
    <n v="-1906.0549000000001"/>
    <n v="-1906.0549000000001"/>
    <n v="-1996.8194000000001"/>
    <n v="-2087.5839999999998"/>
    <n v="-1815.2904000000001"/>
    <n v="-2087.5839999999998"/>
    <n v="-1996.8194000000001"/>
    <n v="-1906.0549000000001"/>
    <n v="-2087.5839999999998"/>
    <n v="-1906.0549000000001"/>
    <n v="-1996.8194000000001"/>
    <n v="0"/>
    <n v="-23780.304199999999"/>
    <s v="All Budget Divisions"/>
    <s v="DA-40 - Lifeline (DA)"/>
    <x v="5"/>
    <s v="USF"/>
    <s v="Employee Expenses"/>
    <s v="Compensation and Benefits"/>
    <n v="-23780.304199999999"/>
    <s v="90-902-40.68009"/>
    <s v="902-Business Relationship Management"/>
    <s v="902"/>
    <x v="30"/>
    <x v="0"/>
  </r>
  <r>
    <x v="0"/>
    <x v="11"/>
    <x v="6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5"/>
    <x v="4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1"/>
    <x v="1"/>
    <x v="1"/>
    <n v="2"/>
    <n v="2"/>
    <n v="47"/>
    <x v="2"/>
    <n v="26"/>
    <n v="52"/>
    <x v="1"/>
    <n v="2"/>
    <s v="2. EXP - Operating Expense"/>
    <n v="110"/>
    <x v="46"/>
    <n v="662"/>
    <n v="-2559.42"/>
    <n v="0"/>
    <n v="0"/>
    <n v="0"/>
    <n v="0"/>
    <n v="0"/>
    <n v="0"/>
    <n v="0"/>
    <n v="0"/>
    <n v="0"/>
    <n v="0"/>
    <n v="0"/>
    <n v="-1421.8"/>
    <n v="0"/>
    <n v="0"/>
    <n v="0"/>
    <n v="0"/>
    <n v="0"/>
    <n v="0"/>
    <n v="0"/>
    <n v="0"/>
    <n v="0"/>
    <n v="0"/>
    <n v="0"/>
    <n v="-2559.42"/>
    <n v="-1421.8"/>
    <n v="-2559.42"/>
    <s v="All Budget Divisions"/>
    <s v="CD-93 - Human Resources"/>
    <x v="1"/>
    <s v="USF"/>
    <s v="Employee Expenses"/>
    <s v="Compensation and Benefits"/>
    <n v="-1137.6199999999999"/>
    <s v="93-931-93.68100"/>
    <s v="931-Administrative Assistants"/>
    <s v="931"/>
    <x v="46"/>
    <x v="3"/>
  </r>
  <r>
    <x v="5"/>
    <x v="20"/>
    <x v="13"/>
    <n v="2"/>
    <n v="2"/>
    <n v="55"/>
    <x v="9"/>
    <n v="26"/>
    <n v="59"/>
    <x v="2"/>
    <n v="2"/>
    <s v="2. EXP - Operating Expense"/>
    <n v="110"/>
    <x v="46"/>
    <n v="1322"/>
    <n v="-46912.32"/>
    <n v="0"/>
    <n v="0"/>
    <n v="0"/>
    <n v="0"/>
    <n v="0"/>
    <n v="0"/>
    <n v="0"/>
    <n v="0"/>
    <n v="0"/>
    <n v="0"/>
    <n v="0"/>
    <n v="-3753.33"/>
    <n v="0"/>
    <n v="0"/>
    <n v="0"/>
    <n v="0"/>
    <n v="0"/>
    <n v="0"/>
    <n v="0"/>
    <n v="0"/>
    <n v="0"/>
    <n v="0"/>
    <n v="0"/>
    <n v="-46912.32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3"/>
    <x v="3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0"/>
    <x v="5"/>
    <x v="4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3"/>
    <x v="3"/>
    <n v="2"/>
    <n v="2"/>
    <n v="46"/>
    <x v="3"/>
    <n v="26"/>
    <n v="59"/>
    <x v="2"/>
    <n v="2"/>
    <s v="2. EXP - Operating Expense"/>
    <n v="100"/>
    <x v="18"/>
    <n v="1449"/>
    <n v="1225031.6399999999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0"/>
    <n v="95712.42"/>
    <n v="100270.15"/>
    <n v="104827.89"/>
    <n v="95712.42"/>
    <n v="100270.15"/>
    <n v="100270.15"/>
    <n v="95712.42"/>
    <n v="104827.89"/>
    <n v="598011.39"/>
    <n v="427428.15"/>
    <s v="All Budget Divisions"/>
    <s v="CD-90 - Information Technology"/>
    <x v="1"/>
    <s v="USF"/>
    <s v="Employee Expenses"/>
    <s v="Compensation and Benefits"/>
    <n v="-170583.24"/>
    <s v="90-900-90.68000"/>
    <s v="900-IT Senior Management"/>
    <s v="900"/>
    <x v="18"/>
    <x v="3"/>
  </r>
  <r>
    <x v="5"/>
    <x v="10"/>
    <x v="1"/>
    <n v="2"/>
    <n v="2"/>
    <n v="54"/>
    <x v="15"/>
    <n v="26"/>
    <n v="59"/>
    <x v="2"/>
    <n v="2"/>
    <s v="2. EXP - Operating Expense"/>
    <n v="105"/>
    <x v="11"/>
    <n v="1281"/>
    <n v="3740.165"/>
    <n v="0"/>
    <n v="0"/>
    <n v="0"/>
    <n v="0"/>
    <n v="0"/>
    <n v="0"/>
    <n v="0"/>
    <n v="0"/>
    <n v="0"/>
    <n v="0"/>
    <n v="0"/>
    <n v="2125.89"/>
    <n v="13.2692"/>
    <n v="11.538500000000001"/>
    <n v="12.115399999999999"/>
    <n v="12.692299999999999"/>
    <n v="12.692299999999999"/>
    <n v="12.115399999999999"/>
    <n v="13.2692"/>
    <n v="12.115399999999999"/>
    <n v="12.692299999999999"/>
    <n v="13.2692"/>
    <n v="1088.4149"/>
    <n v="2525.9809"/>
    <n v="2125.89"/>
    <n v="3740.165"/>
    <s v="All Budget Divisions"/>
    <s v="DA-50 - Rural Health Care (DA)"/>
    <x v="2"/>
    <s v="USF"/>
    <s v="Employee Expenses"/>
    <s v="Compensation and Benefits"/>
    <n v="1614.2750000000001"/>
    <s v="90-909-50.68005"/>
    <s v="909-Project Management Office"/>
    <s v="909"/>
    <x v="11"/>
    <x v="3"/>
  </r>
  <r>
    <x v="6"/>
    <x v="12"/>
    <x v="6"/>
    <n v="2"/>
    <n v="2"/>
    <n v="33"/>
    <x v="20"/>
    <n v="26"/>
    <n v="59"/>
    <x v="2"/>
    <n v="2"/>
    <s v="2. EXP - Operating Expense"/>
    <n v="105"/>
    <x v="11"/>
    <n v="1656"/>
    <n v="3680.4059999999999"/>
    <n v="0"/>
    <n v="0"/>
    <n v="0"/>
    <n v="0"/>
    <n v="0"/>
    <n v="0"/>
    <n v="0"/>
    <n v="0"/>
    <n v="0"/>
    <n v="0"/>
    <n v="0"/>
    <n v="0"/>
    <n v="12.5"/>
    <n v="12.5"/>
    <n v="12.5"/>
    <n v="12.5"/>
    <n v="12.5"/>
    <n v="12.5"/>
    <n v="12.5"/>
    <n v="12.5"/>
    <n v="12.5"/>
    <n v="12.5"/>
    <n v="12.5"/>
    <n v="3542.9059999999999"/>
    <n v="0"/>
    <n v="0"/>
    <s v="All Budget Divisions"/>
    <s v="CD-10 - Contributors/499"/>
    <x v="1"/>
    <s v="USF"/>
    <s v="Employee Expenses"/>
    <s v="Compensation and Benefits"/>
    <n v="0"/>
    <s v="90-910-10.68005"/>
    <s v="910-Enterprise Technology Development"/>
    <s v="910"/>
    <x v="11"/>
    <x v="3"/>
  </r>
  <r>
    <x v="2"/>
    <x v="4"/>
    <x v="1"/>
    <n v="2"/>
    <n v="2"/>
    <n v="49"/>
    <x v="13"/>
    <n v="26"/>
    <n v="59"/>
    <x v="2"/>
    <n v="2"/>
    <s v="2. EXP - Operating Expense"/>
    <n v="107"/>
    <x v="12"/>
    <n v="356"/>
    <n v="0"/>
    <n v="0"/>
    <n v="0"/>
    <n v="0"/>
    <n v="0"/>
    <n v="0"/>
    <n v="0"/>
    <n v="0"/>
    <n v="0"/>
    <n v="0"/>
    <n v="2238.37"/>
    <n v="607.33000000000004"/>
    <n v="32371.79"/>
    <n v="0"/>
    <n v="0"/>
    <n v="0"/>
    <n v="0"/>
    <n v="0"/>
    <n v="0"/>
    <n v="0"/>
    <n v="0"/>
    <n v="0"/>
    <n v="0"/>
    <n v="0"/>
    <n v="0"/>
    <n v="35217.49"/>
    <n v="0"/>
    <s v="All Budget Divisions"/>
    <s v="CD-42 - ACP (FCC Appropriated Program; formerly EBB)"/>
    <x v="0"/>
    <s v="FCC"/>
    <s v="Employee Expenses"/>
    <s v="Compensation and Benefits"/>
    <n v="-35217.49"/>
    <s v="90-403-42.68008"/>
    <s v="403-ACP (FCC Appropriated Program; formerly EBB)"/>
    <s v="403"/>
    <x v="12"/>
    <x v="0"/>
  </r>
  <r>
    <x v="0"/>
    <x v="5"/>
    <x v="4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3"/>
    <x v="3"/>
    <n v="2"/>
    <n v="2"/>
    <n v="47"/>
    <x v="2"/>
    <n v="26"/>
    <n v="60"/>
    <x v="9"/>
    <n v="2"/>
    <s v="2. EXP - Operating Expense"/>
    <n v="94"/>
    <x v="15"/>
    <n v="1511"/>
    <n v="64172.75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0"/>
    <n v="12531"/>
    <n v="4454"/>
    <n v="6527"/>
    <n v="4863"/>
    <n v="4167"/>
    <n v="7317"/>
    <n v="13031"/>
    <n v="9417"/>
    <n v="6872.9"/>
    <n v="1865.75"/>
    <s v="All Budget Divisions"/>
    <s v="CD-93 - Human Resources"/>
    <x v="1"/>
    <s v="USF"/>
    <s v="Employee Expenses"/>
    <s v="Education"/>
    <n v="-5007.1499999999996"/>
    <s v="93-930-93.66710"/>
    <s v="930-Human Resources"/>
    <s v="930"/>
    <x v="15"/>
    <x v="7"/>
  </r>
  <r>
    <x v="3"/>
    <x v="8"/>
    <x v="1"/>
    <n v="2"/>
    <n v="2"/>
    <n v="42"/>
    <x v="11"/>
    <n v="26"/>
    <n v="55"/>
    <x v="6"/>
    <n v="2"/>
    <s v="2. EXP - Operating Expense"/>
    <n v="95"/>
    <x v="79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5"/>
    <x v="5"/>
    <n v="2"/>
    <n v="2"/>
    <n v="42"/>
    <x v="11"/>
    <n v="26"/>
    <n v="55"/>
    <x v="6"/>
    <n v="2"/>
    <s v="2. EXP - Operating Expense"/>
    <n v="95"/>
    <x v="7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287"/>
    <n v="1117.5"/>
    <n v="0"/>
    <n v="74.599999999999994"/>
    <n v="110.4"/>
    <n v="82.35"/>
    <n v="55.6"/>
    <n v="434.4"/>
    <n v="237.25"/>
    <n v="30.85"/>
    <n v="92.05"/>
    <n v="0"/>
    <n v="47.5"/>
    <n v="0"/>
    <n v="0"/>
    <n v="74.599999999999994"/>
    <n v="110.4"/>
    <n v="82.35"/>
    <n v="55.6"/>
    <n v="434.4"/>
    <n v="237.25"/>
    <n v="30.85"/>
    <n v="92.05"/>
    <n v="0"/>
    <n v="0"/>
    <n v="0"/>
    <n v="1165"/>
    <n v="1117.5"/>
    <s v="All Budget Divisions"/>
    <s v="CD-90 - Information Technology"/>
    <x v="1"/>
    <s v="USF"/>
    <s v="Employee Expenses"/>
    <s v="Travel"/>
    <n v="-47.5"/>
    <s v="90-910-90.66800"/>
    <s v="910-Enterprise Technology Development"/>
    <s v="910"/>
    <x v="16"/>
    <x v="7"/>
  </r>
  <r>
    <x v="0"/>
    <x v="7"/>
    <x v="5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7"/>
    <x v="5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3"/>
    <x v="7"/>
    <n v="2"/>
    <n v="2"/>
    <n v="39"/>
    <x v="1"/>
    <n v="26"/>
    <n v="52"/>
    <x v="1"/>
    <n v="2"/>
    <s v="2. EXP - Operating Expense"/>
    <n v="83"/>
    <x v="13"/>
    <n v="1403"/>
    <n v="31682.62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525.86"/>
    <n v="2640.67"/>
    <n v="2411.0500000000002"/>
    <n v="2525.86"/>
    <n v="2525.86"/>
    <n v="2411.0500000000002"/>
    <n v="2966.35"/>
    <n v="13675.92"/>
    <n v="13675.92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7"/>
    <x v="5"/>
    <n v="2"/>
    <n v="2"/>
    <n v="42"/>
    <x v="11"/>
    <n v="26"/>
    <n v="55"/>
    <x v="6"/>
    <n v="2"/>
    <s v="2. EXP - Operating Expense"/>
    <n v="85"/>
    <x v="97"/>
    <n v="1398"/>
    <n v="33336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0"/>
    <n v="0"/>
    <n v="0"/>
    <n v="0"/>
    <n v="37503"/>
    <n v="33336"/>
    <s v="All Budget Divisions"/>
    <s v="CD-70 - Finance"/>
    <x v="1"/>
    <s v="USF"/>
    <s v="General and Administrative"/>
    <s v="Taxes and Insurance"/>
    <n v="-4167"/>
    <s v="70-700-70.66110"/>
    <s v="700-Finance"/>
    <s v="700"/>
    <x v="97"/>
    <x v="6"/>
  </r>
  <r>
    <x v="0"/>
    <x v="18"/>
    <x v="11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4167"/>
    <n v="4167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0"/>
    <x v="7"/>
    <x v="5"/>
    <n v="2"/>
    <n v="2"/>
    <n v="42"/>
    <x v="11"/>
    <n v="26"/>
    <n v="55"/>
    <x v="6"/>
    <n v="2"/>
    <s v="2. EXP - Operating Expense"/>
    <n v="87"/>
    <x v="78"/>
    <n v="1398"/>
    <n v="110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0"/>
    <n v="0"/>
    <n v="0"/>
    <n v="0"/>
    <n v="12375"/>
    <n v="11000"/>
    <s v="All Budget Divisions"/>
    <s v="CD-70 - Finance"/>
    <x v="1"/>
    <s v="USF"/>
    <s v="General and Administrative"/>
    <s v="Taxes and Insurance"/>
    <n v="-1375"/>
    <s v="70-700-70.66130"/>
    <s v="700-Finance"/>
    <s v="700"/>
    <x v="78"/>
    <x v="6"/>
  </r>
  <r>
    <x v="1"/>
    <x v="1"/>
    <x v="1"/>
    <n v="2"/>
    <n v="2"/>
    <n v="43"/>
    <x v="21"/>
    <n v="26"/>
    <n v="56"/>
    <x v="12"/>
    <n v="2"/>
    <s v="2. EXP - Operating Expense"/>
    <n v="93"/>
    <x v="34"/>
    <n v="5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2"/>
    <x v="2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6"/>
    <x v="1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3"/>
    <x v="8"/>
    <x v="1"/>
    <n v="2"/>
    <n v="2"/>
    <n v="52"/>
    <x v="10"/>
    <n v="26"/>
    <n v="59"/>
    <x v="2"/>
    <n v="2"/>
    <s v="2. EXP - Operating Expense"/>
    <n v="57"/>
    <x v="22"/>
    <n v="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5"/>
    <x v="10"/>
    <x v="1"/>
    <n v="2"/>
    <n v="2"/>
    <n v="38"/>
    <x v="18"/>
    <n v="26"/>
    <n v="51"/>
    <x v="8"/>
    <n v="2"/>
    <s v="2. EXP - Operating Expense"/>
    <n v="57"/>
    <x v="22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1"/>
    <x v="6"/>
    <n v="2"/>
    <n v="2"/>
    <n v="45"/>
    <x v="6"/>
    <n v="26"/>
    <n v="58"/>
    <x v="4"/>
    <n v="2"/>
    <s v="2. EXP - Operating Expense"/>
    <n v="57"/>
    <x v="22"/>
    <n v="1431"/>
    <n v="0"/>
    <n v="0"/>
    <n v="5047.8100000000004"/>
    <n v="0"/>
    <n v="2853.11"/>
    <n v="6913.31"/>
    <n v="1316.83"/>
    <n v="-0.01"/>
    <n v="0"/>
    <n v="33798.379999999997"/>
    <n v="0"/>
    <n v="0"/>
    <n v="0"/>
    <n v="0"/>
    <n v="0"/>
    <n v="0"/>
    <n v="0"/>
    <n v="0"/>
    <n v="0"/>
    <n v="0"/>
    <n v="0"/>
    <n v="0"/>
    <n v="0"/>
    <n v="0"/>
    <n v="0"/>
    <n v="49929.43"/>
    <n v="0"/>
    <s v="All Budget Divisions"/>
    <s v="CD-80 - Audit and Assurance"/>
    <x v="1"/>
    <s v="USF"/>
    <s v="Professional Services"/>
    <s v="Other Professional Services"/>
    <n v="-49929.43"/>
    <s v="80-854-80.64800"/>
    <s v="854-Payment Quality Assurance"/>
    <s v="854"/>
    <x v="22"/>
    <x v="9"/>
  </r>
  <r>
    <x v="0"/>
    <x v="5"/>
    <x v="4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2"/>
    <x v="4"/>
    <x v="1"/>
    <n v="2"/>
    <n v="2"/>
    <n v="49"/>
    <x v="13"/>
    <n v="26"/>
    <n v="55"/>
    <x v="6"/>
    <n v="2"/>
    <s v="2. EXP - Operating Expense"/>
    <n v="31"/>
    <x v="24"/>
    <n v="228"/>
    <n v="0"/>
    <n v="0"/>
    <n v="0"/>
    <n v="4252.8"/>
    <n v="-4182.7"/>
    <n v="224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4.43"/>
    <n v="0"/>
    <s v="All Budget Divisions"/>
    <s v="CD-42 - ACP (FCC Appropriated Program; formerly EBB)"/>
    <x v="0"/>
    <s v="FCC"/>
    <s v="Employee Expenses"/>
    <s v="Compensation and Benefits"/>
    <n v="-294.43"/>
    <s v="10-402-42.62308"/>
    <s v="402-EBB (FCC Appropriated Program; now ACP)"/>
    <s v="402"/>
    <x v="24"/>
    <x v="0"/>
  </r>
  <r>
    <x v="0"/>
    <x v="14"/>
    <x v="8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0"/>
    <x v="0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16"/>
    <x v="9"/>
    <n v="2"/>
    <n v="2"/>
    <n v="52"/>
    <x v="10"/>
    <n v="26"/>
    <n v="59"/>
    <x v="2"/>
    <n v="2"/>
    <s v="2. EXP - Operating Expense"/>
    <n v="44"/>
    <x v="5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8"/>
    <x v="11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3"/>
    <x v="7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7"/>
    <x v="5"/>
    <n v="2"/>
    <n v="2"/>
    <n v="42"/>
    <x v="11"/>
    <n v="26"/>
    <n v="55"/>
    <x v="6"/>
    <n v="2"/>
    <s v="2. EXP - Operating Expense"/>
    <n v="26"/>
    <x v="51"/>
    <n v="1398"/>
    <n v="617083.71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75950.17"/>
    <n v="77832.2"/>
    <n v="76912.98"/>
    <n v="0"/>
    <n v="0"/>
    <n v="0"/>
    <n v="0"/>
    <n v="693776.69"/>
    <n v="617083.71"/>
    <s v="All Budget Divisions"/>
    <s v="CD-70 - Finance"/>
    <x v="1"/>
    <s v="USF"/>
    <s v="Employee Expenses"/>
    <s v="Compensation and Benefits"/>
    <n v="-76692.98"/>
    <s v="70-700-70.62303"/>
    <s v="700-Finance"/>
    <s v="700"/>
    <x v="51"/>
    <x v="3"/>
  </r>
  <r>
    <x v="6"/>
    <x v="12"/>
    <x v="6"/>
    <n v="2"/>
    <n v="2"/>
    <n v="36"/>
    <x v="14"/>
    <n v="26"/>
    <n v="49"/>
    <x v="10"/>
    <n v="2"/>
    <s v="2. EXP - Operating Expense"/>
    <n v="26"/>
    <x v="51"/>
    <n v="1523"/>
    <n v="1640302.8"/>
    <n v="0"/>
    <n v="0"/>
    <n v="0"/>
    <n v="0"/>
    <n v="0"/>
    <n v="0"/>
    <n v="0"/>
    <n v="0"/>
    <n v="0"/>
    <n v="0"/>
    <n v="0"/>
    <n v="0"/>
    <n v="136691.9"/>
    <n v="136691.9"/>
    <n v="136691.9"/>
    <n v="136691.9"/>
    <n v="136691.9"/>
    <n v="136691.9"/>
    <n v="136691.9"/>
    <n v="136691.9"/>
    <n v="136691.9"/>
    <n v="136691.9"/>
    <n v="136691.9"/>
    <n v="136691.9"/>
    <n v="0"/>
    <n v="0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4"/>
    <x v="9"/>
    <x v="1"/>
    <n v="2"/>
    <n v="2"/>
    <n v="38"/>
    <x v="18"/>
    <n v="26"/>
    <n v="51"/>
    <x v="8"/>
    <n v="2"/>
    <s v="2. EXP - Operating Expense"/>
    <n v="27"/>
    <x v="38"/>
    <n v="916"/>
    <n v="2633.886"/>
    <n v="273.26"/>
    <n v="291.24"/>
    <n v="281.67"/>
    <n v="281.67"/>
    <n v="281.67"/>
    <n v="281.67"/>
    <n v="281.67"/>
    <n v="195.31"/>
    <n v="229.81"/>
    <n v="229.81"/>
    <n v="229.81"/>
    <n v="229.81"/>
    <n v="231.21899999999999"/>
    <n v="211.113"/>
    <n v="211.113"/>
    <n v="221.166"/>
    <n v="231.21899999999999"/>
    <n v="201.06"/>
    <n v="231.21899999999999"/>
    <n v="221.166"/>
    <n v="211.113"/>
    <n v="231.21899999999999"/>
    <n v="211.113"/>
    <n v="221.166"/>
    <n v="3087.4"/>
    <n v="2633.886"/>
    <s v="All Budget Divisions"/>
    <s v="CD-60 - Chief Executive Office"/>
    <x v="1"/>
    <s v="USF"/>
    <s v="Employee Expenses"/>
    <s v="Compensation and Benefits"/>
    <n v="-453.51400000000001"/>
    <s v="60-600-60.62304"/>
    <s v="600-Chief Executive Office"/>
    <s v="600"/>
    <x v="38"/>
    <x v="3"/>
  </r>
  <r>
    <x v="5"/>
    <x v="20"/>
    <x v="13"/>
    <n v="2"/>
    <n v="2"/>
    <n v="45"/>
    <x v="6"/>
    <n v="26"/>
    <n v="58"/>
    <x v="4"/>
    <n v="2"/>
    <s v="2. EXP - Operating Expense"/>
    <n v="27"/>
    <x v="38"/>
    <n v="1227"/>
    <n v="4586.3999999999996"/>
    <n v="387.29"/>
    <n v="397.3"/>
    <n v="391.69"/>
    <n v="407.62"/>
    <n v="395.42"/>
    <n v="395.42"/>
    <n v="71.64"/>
    <n v="352.74"/>
    <n v="352.74"/>
    <n v="352.74"/>
    <n v="352.74"/>
    <n v="352.74"/>
    <n v="387.29"/>
    <n v="397.3"/>
    <n v="391.69"/>
    <n v="407.62"/>
    <n v="395.42"/>
    <n v="395.42"/>
    <n v="385.36500000000001"/>
    <n v="351.85500000000002"/>
    <n v="368.61"/>
    <n v="385.36500000000001"/>
    <n v="335.1"/>
    <n v="385.36500000000001"/>
    <n v="2374.7399999999998"/>
    <n v="2374.739999999999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3"/>
    <x v="7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2"/>
    <x v="4"/>
    <x v="1"/>
    <n v="2"/>
    <n v="2"/>
    <n v="55"/>
    <x v="9"/>
    <n v="26"/>
    <n v="55"/>
    <x v="6"/>
    <n v="2"/>
    <s v="2. EXP - Operating Expense"/>
    <n v="13"/>
    <x v="72"/>
    <n v="305"/>
    <n v="285993.06"/>
    <n v="21428.29"/>
    <n v="21428.29"/>
    <n v="16689.990000000002"/>
    <n v="16689.990000000002"/>
    <n v="16689.990000000002"/>
    <n v="25891.23"/>
    <n v="32880.28"/>
    <n v="30580.74"/>
    <n v="14386.61"/>
    <n v="28827.38"/>
    <n v="29378.87"/>
    <n v="27122.74"/>
    <n v="42856.58"/>
    <n v="42856.58"/>
    <n v="33379.980000000003"/>
    <n v="33379.980000000003"/>
    <n v="33379.980000000003"/>
    <n v="33379.980000000003"/>
    <n v="33379.980000000003"/>
    <n v="33380"/>
    <n v="0"/>
    <n v="0"/>
    <n v="0"/>
    <n v="0"/>
    <n v="281994.40000000002"/>
    <n v="285993.06"/>
    <s v="All Budget Divisions"/>
    <s v="DA-20 - Schools &amp; Libraries (DA)"/>
    <x v="3"/>
    <s v="USF"/>
    <s v="Depreciation and Amortization"/>
    <s v="Depreciation and Amortization"/>
    <n v="3998.66"/>
    <s v="70-700-20.60401"/>
    <s v="700-Finance"/>
    <s v="700"/>
    <x v="72"/>
    <x v="0"/>
  </r>
  <r>
    <x v="0"/>
    <x v="18"/>
    <x v="11"/>
    <n v="2"/>
    <n v="2"/>
    <n v="45"/>
    <x v="6"/>
    <n v="26"/>
    <n v="58"/>
    <x v="4"/>
    <n v="2"/>
    <s v="2. EXP - Operating Expense"/>
    <n v="16"/>
    <x v="1"/>
    <n v="1423"/>
    <n v="329767"/>
    <n v="15200"/>
    <n v="13680"/>
    <n v="17290"/>
    <n v="16720"/>
    <n v="14820"/>
    <n v="0"/>
    <n v="0"/>
    <n v="0"/>
    <n v="0"/>
    <n v="0"/>
    <n v="0"/>
    <n v="0"/>
    <n v="15200"/>
    <n v="28597"/>
    <n v="28597"/>
    <n v="28597"/>
    <n v="28597"/>
    <n v="28597"/>
    <n v="28597"/>
    <n v="28597"/>
    <n v="28597"/>
    <n v="28597"/>
    <n v="28597"/>
    <n v="28597"/>
    <n v="15200"/>
    <n v="1520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1"/>
    <x v="1"/>
    <x v="1"/>
    <n v="2"/>
    <n v="2"/>
    <n v="47"/>
    <x v="2"/>
    <n v="26"/>
    <n v="52"/>
    <x v="1"/>
    <n v="2"/>
    <s v="2. EXP - Operating Expense"/>
    <n v="26"/>
    <x v="51"/>
    <n v="662"/>
    <n v="151642.66500000001"/>
    <n v="9088.18"/>
    <n v="7000.56"/>
    <n v="7000.56"/>
    <n v="7000.56"/>
    <n v="5222.1899999999996"/>
    <n v="6241.88"/>
    <n v="6266.88"/>
    <n v="7596.33"/>
    <n v="3906.33"/>
    <n v="7000.32"/>
    <n v="6129.05"/>
    <n v="6360.21"/>
    <n v="12248.061400000001"/>
    <n v="11664.820400000001"/>
    <n v="13414.5435"/>
    <n v="12248.061400000001"/>
    <n v="12831.3024"/>
    <n v="12831.3024"/>
    <n v="12248.061400000001"/>
    <n v="13414.5435"/>
    <n v="12831.3024"/>
    <n v="12248.061400000001"/>
    <n v="12831.3024"/>
    <n v="12831.3024"/>
    <n v="78813.05"/>
    <n v="151642.66500000001"/>
    <s v="All Budget Divisions"/>
    <s v="CD-93 - Human Resources"/>
    <x v="1"/>
    <s v="USF"/>
    <s v="Employee Expenses"/>
    <s v="Compensation and Benefits"/>
    <n v="72829.615000000005"/>
    <s v="93-931-93.62303"/>
    <s v="931-Administrative Assistants"/>
    <s v="931"/>
    <x v="51"/>
    <x v="3"/>
  </r>
  <r>
    <x v="0"/>
    <x v="3"/>
    <x v="3"/>
    <n v="2"/>
    <n v="2"/>
    <n v="54"/>
    <x v="15"/>
    <n v="26"/>
    <n v="59"/>
    <x v="2"/>
    <n v="2"/>
    <s v="2. EXP - Operating Expense"/>
    <n v="26"/>
    <x v="51"/>
    <n v="1471"/>
    <n v="19463.03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0"/>
    <n v="1705.64"/>
    <n v="1786.86"/>
    <n v="1868.08"/>
    <n v="1705.64"/>
    <n v="1786.86"/>
    <n v="1786.86"/>
    <n v="1705.64"/>
    <n v="1868.08"/>
    <n v="6994.16"/>
    <n v="5249.37"/>
    <s v="All Budget Divisions"/>
    <s v="DA-50 - Rural Health Care (DA)"/>
    <x v="2"/>
    <s v="USF"/>
    <s v="Employee Expenses"/>
    <s v="Compensation and Benefits"/>
    <n v="-1744.79"/>
    <s v="90-909-50.62303"/>
    <s v="909-Project Management Office"/>
    <s v="909"/>
    <x v="51"/>
    <x v="3"/>
  </r>
  <r>
    <x v="0"/>
    <x v="18"/>
    <x v="11"/>
    <n v="2"/>
    <n v="2"/>
    <n v="52"/>
    <x v="10"/>
    <n v="26"/>
    <n v="59"/>
    <x v="2"/>
    <n v="2"/>
    <s v="2. EXP - Operating Expense"/>
    <n v="27"/>
    <x v="38"/>
    <n v="1452"/>
    <n v="9789.59"/>
    <n v="979.83"/>
    <n v="1006.83"/>
    <n v="991.45"/>
    <n v="991.45"/>
    <n v="971.05"/>
    <n v="882.08"/>
    <n v="882.08"/>
    <n v="882.08"/>
    <n v="891.59"/>
    <n v="0"/>
    <n v="0"/>
    <n v="0"/>
    <n v="979.83"/>
    <n v="737.22"/>
    <n v="810.94"/>
    <n v="810.94"/>
    <n v="774.08"/>
    <n v="810.94"/>
    <n v="847.8"/>
    <n v="774.08"/>
    <n v="810.94"/>
    <n v="810.94"/>
    <n v="774.08"/>
    <n v="847.8"/>
    <n v="979.83"/>
    <n v="979.83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66"/>
    <n v="365676.99060000002"/>
    <n v="32224.37"/>
    <n v="29305.05"/>
    <n v="29328.48"/>
    <n v="32022.91"/>
    <n v="33387.51"/>
    <n v="30923.48"/>
    <n v="36263.56"/>
    <n v="34654.839999999997"/>
    <n v="33784.44"/>
    <n v="38135.83"/>
    <n v="34583.53"/>
    <n v="44472.28"/>
    <n v="32101.415199999999"/>
    <n v="29309.987799999999"/>
    <n v="29309.987799999999"/>
    <n v="30705.701499999999"/>
    <n v="32101.415199999999"/>
    <n v="27914.274099999999"/>
    <n v="32101.415199999999"/>
    <n v="30705.701499999999"/>
    <n v="29309.987799999999"/>
    <n v="32101.415199999999"/>
    <n v="29309.987799999999"/>
    <n v="30705.701499999999"/>
    <n v="409086.28"/>
    <n v="365676.99060000002"/>
    <s v="All Budget Divisions"/>
    <s v="CD-90 - Information Technology"/>
    <x v="1"/>
    <s v="USF"/>
    <s v="Employee Expenses"/>
    <s v="Compensation and Benefits"/>
    <n v="-43409.289400000001"/>
    <s v="90-910-90.62306"/>
    <s v="910-Enterprise Technology Development"/>
    <s v="910"/>
    <x v="4"/>
    <x v="3"/>
  </r>
  <r>
    <x v="0"/>
    <x v="18"/>
    <x v="11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6"/>
    <x v="12"/>
    <x v="6"/>
    <n v="2"/>
    <n v="2"/>
    <n v="42"/>
    <x v="11"/>
    <n v="26"/>
    <n v="55"/>
    <x v="6"/>
    <n v="2"/>
    <s v="2. EXP - Operating Expense"/>
    <n v="146"/>
    <x v="5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5"/>
    <x v="15"/>
    <x v="5"/>
    <n v="2"/>
    <n v="2"/>
    <n v="45"/>
    <x v="6"/>
    <n v="26"/>
    <n v="58"/>
    <x v="4"/>
    <n v="2"/>
    <s v="2. EXP - Operating Expense"/>
    <n v="105"/>
    <x v="11"/>
    <n v="1227"/>
    <n v="15318.57"/>
    <n v="0"/>
    <n v="0"/>
    <n v="0"/>
    <n v="75"/>
    <n v="0"/>
    <n v="0"/>
    <n v="0"/>
    <n v="0"/>
    <n v="0"/>
    <n v="450"/>
    <n v="0"/>
    <n v="14793.57"/>
    <n v="0"/>
    <n v="0"/>
    <n v="0"/>
    <n v="75"/>
    <n v="0"/>
    <n v="0"/>
    <n v="0"/>
    <n v="0"/>
    <n v="0"/>
    <n v="450"/>
    <n v="0"/>
    <n v="14793.57"/>
    <n v="15318.57"/>
    <n v="15318.57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11"/>
    <x v="6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17"/>
    <x v="10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11"/>
    <x v="6"/>
    <n v="2"/>
    <n v="2"/>
    <n v="35"/>
    <x v="12"/>
    <n v="26"/>
    <n v="48"/>
    <x v="7"/>
    <n v="5"/>
    <s v="USAC_ADMIN CAP - Capital Allocations"/>
    <n v="135"/>
    <x v="60"/>
    <n v="1340"/>
    <n v="0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0"/>
    <n v="0"/>
    <n v="0"/>
    <n v="0"/>
    <n v="0"/>
    <n v="0"/>
    <n v="0"/>
    <n v="0"/>
    <n v="0"/>
    <n v="0"/>
    <n v="0"/>
    <n v="0"/>
    <n v="2310902.7048999998"/>
    <n v="0"/>
    <s v="All Budget Divisions"/>
    <s v="BD-30 - High Cost"/>
    <x v="4"/>
    <s v="USF"/>
    <s v="Allocations"/>
    <s v="Allocations"/>
    <n v="-2310902.7048999998"/>
    <s v="30-300-30.X00001"/>
    <s v="300-High Cost"/>
    <s v="300"/>
    <x v="60"/>
    <x v="0"/>
  </r>
  <r>
    <x v="1"/>
    <x v="1"/>
    <x v="1"/>
    <n v="2"/>
    <n v="2"/>
    <n v="52"/>
    <x v="10"/>
    <n v="26"/>
    <n v="59"/>
    <x v="2"/>
    <n v="6"/>
    <s v="X00000 - Capital Expenses"/>
    <n v="138"/>
    <x v="7"/>
    <n v="637"/>
    <n v="3000000"/>
    <n v="0"/>
    <n v="63899.85"/>
    <n v="63899.85"/>
    <n v="63899.85"/>
    <n v="63899.85"/>
    <n v="0"/>
    <n v="63899.85"/>
    <n v="63899.85"/>
    <n v="87822.32"/>
    <n v="139157.70000000001"/>
    <n v="33129.360000000001"/>
    <n v="25301.8"/>
    <n v="249000"/>
    <n v="237000"/>
    <n v="273000"/>
    <n v="249000"/>
    <n v="249000"/>
    <n v="261000"/>
    <n v="237000"/>
    <n v="273000"/>
    <n v="249000"/>
    <n v="249000"/>
    <n v="237000"/>
    <n v="237000"/>
    <n v="668810.28"/>
    <n v="3000000"/>
    <s v="All Budget Divisions"/>
    <s v="DA-30 - High Cost (DA)"/>
    <x v="4"/>
    <s v="USF"/>
    <s v="Professional Services"/>
    <s v="Other Professional Services"/>
    <n v="2331189.7200000002"/>
    <s v="90-916-30.X00005"/>
    <s v="916-IT HC Support"/>
    <s v="916"/>
    <x v="7"/>
    <x v="5"/>
  </r>
  <r>
    <x v="0"/>
    <x v="17"/>
    <x v="10"/>
    <n v="2"/>
    <n v="2"/>
    <n v="55"/>
    <x v="9"/>
    <n v="26"/>
    <n v="59"/>
    <x v="2"/>
    <n v="2"/>
    <s v="2. EXP - Operating Expense"/>
    <n v="102"/>
    <x v="44"/>
    <n v="1505"/>
    <n v="-2556.7399999999998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0"/>
    <n v="0"/>
    <n v="0"/>
    <n v="0"/>
    <n v="0"/>
    <n v="0"/>
    <n v="0"/>
    <n v="0"/>
    <n v="0"/>
    <n v="0"/>
    <n v="-2556.7399999999998"/>
    <n v="-2556.7399999999998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3"/>
    <x v="8"/>
    <x v="1"/>
    <n v="2"/>
    <n v="2"/>
    <n v="39"/>
    <x v="1"/>
    <n v="26"/>
    <n v="52"/>
    <x v="1"/>
    <n v="2"/>
    <s v="2. EXP - Operating Expense"/>
    <n v="104"/>
    <x v="54"/>
    <n v="707"/>
    <n v="0"/>
    <n v="0"/>
    <n v="0"/>
    <n v="0"/>
    <n v="0"/>
    <n v="0"/>
    <n v="0"/>
    <n v="0"/>
    <n v="0"/>
    <n v="0"/>
    <n v="0"/>
    <n v="0"/>
    <n v="9432.77"/>
    <n v="0"/>
    <n v="0"/>
    <n v="0"/>
    <n v="0"/>
    <n v="0"/>
    <n v="0"/>
    <n v="0"/>
    <n v="0"/>
    <n v="0"/>
    <n v="0"/>
    <n v="0"/>
    <n v="0"/>
    <n v="9432.77"/>
    <n v="0"/>
    <s v="All Budget Divisions"/>
    <s v="CD-61 - Office of the Chief Administrative Officer Division"/>
    <x v="1"/>
    <s v="USF"/>
    <s v="Employee Expenses"/>
    <s v="Compensation and Benefits"/>
    <n v="-9432.77"/>
    <s v="61-601-61.68004"/>
    <s v="601-Data Strategy"/>
    <s v="601"/>
    <x v="54"/>
    <x v="0"/>
  </r>
  <r>
    <x v="0"/>
    <x v="17"/>
    <x v="10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7"/>
    <x v="5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13"/>
    <x v="7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5"/>
    <x v="16"/>
    <x v="9"/>
    <n v="2"/>
    <n v="2"/>
    <n v="41"/>
    <x v="17"/>
    <n v="26"/>
    <n v="54"/>
    <x v="11"/>
    <n v="2"/>
    <s v="2. EXP - Operating Expense"/>
    <n v="105"/>
    <x v="11"/>
    <n v="1184"/>
    <n v="7250"/>
    <n v="500"/>
    <n v="1750"/>
    <n v="0"/>
    <n v="1550"/>
    <n v="250"/>
    <n v="0"/>
    <n v="0"/>
    <n v="2850"/>
    <n v="0"/>
    <n v="350"/>
    <n v="250"/>
    <n v="72955.06"/>
    <n v="500"/>
    <n v="1750"/>
    <n v="0"/>
    <n v="1550"/>
    <n v="250"/>
    <n v="0"/>
    <n v="0"/>
    <n v="2850"/>
    <n v="0"/>
    <n v="350"/>
    <n v="0"/>
    <n v="0"/>
    <n v="80455.06"/>
    <n v="7250"/>
    <s v="All Budget Divisions"/>
    <s v="CD-65 - Office of the General Counsel"/>
    <x v="1"/>
    <s v="USF"/>
    <s v="Employee Expenses"/>
    <s v="Compensation and Benefits"/>
    <n v="-73205.06"/>
    <s v="65-650-65.68005"/>
    <s v="650-Office of the General Counsel"/>
    <s v="650"/>
    <x v="11"/>
    <x v="3"/>
  </r>
  <r>
    <x v="0"/>
    <x v="11"/>
    <x v="6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7"/>
    <x v="5"/>
    <n v="2"/>
    <n v="2"/>
    <n v="45"/>
    <x v="6"/>
    <n v="26"/>
    <n v="58"/>
    <x v="4"/>
    <n v="2"/>
    <s v="2. EXP - Operating Expense"/>
    <n v="83"/>
    <x v="13"/>
    <n v="1431"/>
    <n v="123041.94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5286.31"/>
    <n v="16791.62"/>
    <n v="14816.25"/>
    <n v="0"/>
    <n v="0"/>
    <n v="0"/>
    <n v="0"/>
    <n v="138115.54"/>
    <n v="123041.94"/>
    <s v="All Budget Divisions"/>
    <s v="CD-80 - Audit and Assurance"/>
    <x v="1"/>
    <s v="USF"/>
    <s v="Employee Expenses"/>
    <s v="Compensation and Benefits"/>
    <n v="-15073.6"/>
    <s v="80-854-80.66000"/>
    <s v="854-Payment Quality Assurance"/>
    <s v="854"/>
    <x v="13"/>
    <x v="3"/>
  </r>
  <r>
    <x v="0"/>
    <x v="17"/>
    <x v="10"/>
    <n v="2"/>
    <n v="2"/>
    <n v="41"/>
    <x v="17"/>
    <n v="26"/>
    <n v="54"/>
    <x v="11"/>
    <n v="2"/>
    <s v="2. EXP - Operating Expense"/>
    <n v="97"/>
    <x v="16"/>
    <n v="1389"/>
    <n v="9811.9500000000007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913"/>
    <n v="969"/>
    <n v="1281"/>
    <n v="1661"/>
    <n v="562"/>
    <n v="705"/>
    <n v="783"/>
    <n v="1014"/>
    <n v="691"/>
    <n v="1144"/>
    <n v="88.95"/>
    <n v="88.95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0"/>
    <x v="0"/>
    <n v="2"/>
    <n v="2"/>
    <n v="43"/>
    <x v="21"/>
    <n v="26"/>
    <n v="56"/>
    <x v="12"/>
    <n v="2"/>
    <s v="2. EXP - Operating Expense"/>
    <n v="97"/>
    <x v="16"/>
    <n v="1410"/>
    <n v="1824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67.45"/>
    <n v="271.10000000000002"/>
    <n v="238.2"/>
    <n v="175.8"/>
    <n v="141"/>
    <n v="141"/>
    <n v="15.15"/>
    <n v="1526.85"/>
    <n v="1526.85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4"/>
    <x v="9"/>
    <x v="1"/>
    <n v="2"/>
    <n v="2"/>
    <n v="39"/>
    <x v="1"/>
    <n v="26"/>
    <n v="52"/>
    <x v="1"/>
    <n v="2"/>
    <s v="2. EXP - Operating Expense"/>
    <n v="100"/>
    <x v="18"/>
    <n v="930"/>
    <n v="1364350.328"/>
    <n v="118451.38"/>
    <n v="108151.26"/>
    <n v="106459.91"/>
    <n v="114286.08"/>
    <n v="130670.75"/>
    <n v="90363.12"/>
    <n v="110461.8"/>
    <n v="105659.11"/>
    <n v="104522.39"/>
    <n v="117776.98"/>
    <n v="107955.08"/>
    <n v="113718.54"/>
    <n v="119771.212"/>
    <n v="109356.32399999999"/>
    <n v="109356.32399999999"/>
    <n v="114563.768"/>
    <n v="119771.212"/>
    <n v="104148.88"/>
    <n v="119771.212"/>
    <n v="114563.768"/>
    <n v="109356.32399999999"/>
    <n v="119771.212"/>
    <n v="109356.32399999999"/>
    <n v="114563.768"/>
    <n v="1328476.3999999999"/>
    <n v="1364350.328"/>
    <s v="All Budget Divisions"/>
    <s v="CD-61 - Office of the Chief Administrative Officer Division"/>
    <x v="1"/>
    <s v="USF"/>
    <s v="Employee Expenses"/>
    <s v="Compensation and Benefits"/>
    <n v="35873.928"/>
    <s v="61-610-61.68000"/>
    <s v="610-Enterprise Strategy"/>
    <s v="610"/>
    <x v="18"/>
    <x v="3"/>
  </r>
  <r>
    <x v="5"/>
    <x v="10"/>
    <x v="1"/>
    <n v="2"/>
    <n v="2"/>
    <n v="46"/>
    <x v="3"/>
    <n v="26"/>
    <n v="59"/>
    <x v="2"/>
    <n v="2"/>
    <s v="2. EXP - Operating Expense"/>
    <n v="100"/>
    <x v="1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3"/>
    <x v="3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486"/>
    <n v="887519.6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-22119.53"/>
    <n v="109279.66"/>
    <n v="125294.95"/>
    <n v="30994.67"/>
    <n v="93022.31"/>
    <n v="121511.55"/>
    <n v="42454.25"/>
    <n v="-7545.75"/>
    <n v="-7545.75"/>
    <n v="-7545.75"/>
    <n v="-7550.38"/>
    <n v="417269.37"/>
    <n v="417269.37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0"/>
    <x v="11"/>
    <x v="6"/>
    <n v="2"/>
    <n v="2"/>
    <n v="45"/>
    <x v="6"/>
    <n v="26"/>
    <n v="58"/>
    <x v="4"/>
    <n v="2"/>
    <s v="2. EXP - Operating Expense"/>
    <n v="64"/>
    <x v="23"/>
    <n v="1417"/>
    <n v="1449923"/>
    <n v="45348.75"/>
    <n v="-31287"/>
    <n v="22126.25"/>
    <n v="11757.5"/>
    <n v="96647.5"/>
    <n v="20400"/>
    <n v="27954"/>
    <n v="21886.25"/>
    <n v="42946.5"/>
    <n v="0"/>
    <n v="0"/>
    <n v="0"/>
    <n v="116313"/>
    <n v="87057"/>
    <n v="61189"/>
    <n v="132130"/>
    <n v="136553"/>
    <n v="134411"/>
    <n v="173890"/>
    <n v="181859"/>
    <n v="164593"/>
    <n v="169066"/>
    <n v="42811"/>
    <n v="50051"/>
    <n v="257779.75"/>
    <n v="1187995"/>
    <s v="All Budget Divisions"/>
    <s v="CD-80 - Audit and Assurance"/>
    <x v="1"/>
    <s v="USF"/>
    <s v="Professional Services"/>
    <s v="Outsourced Audits"/>
    <n v="930215.25"/>
    <s v="80-800-10.64860"/>
    <s v="800-Audit and Assurance"/>
    <s v="800"/>
    <x v="23"/>
    <x v="10"/>
  </r>
  <r>
    <x v="5"/>
    <x v="15"/>
    <x v="5"/>
    <n v="2"/>
    <n v="2"/>
    <n v="49"/>
    <x v="13"/>
    <n v="26"/>
    <n v="49"/>
    <x v="10"/>
    <n v="2"/>
    <s v="2. EXP - Operating Expense"/>
    <n v="70"/>
    <x v="37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7"/>
    <x v="5"/>
    <n v="2"/>
    <n v="2"/>
    <n v="52"/>
    <x v="10"/>
    <n v="26"/>
    <n v="53"/>
    <x v="3"/>
    <n v="2"/>
    <s v="2. EXP - Operating Expense"/>
    <n v="71"/>
    <x v="55"/>
    <n v="1375"/>
    <n v="101850.96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0"/>
    <n v="0"/>
    <n v="0"/>
    <n v="0"/>
    <n v="114582.33"/>
    <n v="101850.96"/>
    <s v="All Budget Divisions"/>
    <s v="DA-30 - High Cost (DA)"/>
    <x v="4"/>
    <s v="USF"/>
    <s v="Professional Services"/>
    <s v="Call Center"/>
    <n v="-12731.37"/>
    <s v="62-620-30.64881"/>
    <s v="620-Shared Services"/>
    <s v="620"/>
    <x v="55"/>
    <x v="9"/>
  </r>
  <r>
    <x v="5"/>
    <x v="10"/>
    <x v="1"/>
    <n v="2"/>
    <n v="2"/>
    <n v="46"/>
    <x v="3"/>
    <n v="26"/>
    <n v="59"/>
    <x v="2"/>
    <n v="2"/>
    <s v="2. EXP - Operating Expense"/>
    <n v="83"/>
    <x v="13"/>
    <n v="1311"/>
    <n v="287978.83020000003"/>
    <n v="39586.120000000003"/>
    <n v="29062.42"/>
    <n v="30686.959999999999"/>
    <n v="32368.880000000001"/>
    <n v="32348.69"/>
    <n v="31310.93"/>
    <n v="31642.16"/>
    <n v="33469.160000000003"/>
    <n v="31238.78"/>
    <n v="31439.03"/>
    <n v="29816"/>
    <n v="43942.71"/>
    <n v="33299.456899999997"/>
    <n v="25693.906200000001"/>
    <n v="26977.748899999999"/>
    <n v="28262.403600000001"/>
    <n v="28262.403600000001"/>
    <n v="26977.748899999999"/>
    <n v="29449.1937"/>
    <n v="25221.6047"/>
    <n v="20820.013299999999"/>
    <n v="15064.7022"/>
    <n v="9878.4750999999997"/>
    <n v="18071.1731"/>
    <n v="396911.84"/>
    <n v="287978.83020000003"/>
    <s v="All Budget Divisions"/>
    <s v="CD-90 - Information Technology"/>
    <x v="1"/>
    <s v="USF"/>
    <s v="Employee Expenses"/>
    <s v="Compensation and Benefits"/>
    <n v="-108933.0098"/>
    <s v="90-922-90.66000"/>
    <s v="922-Technology Operations"/>
    <s v="922"/>
    <x v="13"/>
    <x v="3"/>
  </r>
  <r>
    <x v="0"/>
    <x v="7"/>
    <x v="5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1"/>
    <x v="1"/>
    <x v="1"/>
    <n v="2"/>
    <n v="2"/>
    <n v="42"/>
    <x v="11"/>
    <n v="26"/>
    <n v="55"/>
    <x v="6"/>
    <n v="2"/>
    <s v="2. EXP - Operating Expense"/>
    <n v="45"/>
    <x v="19"/>
    <n v="544"/>
    <n v="6000"/>
    <n v="0"/>
    <n v="0"/>
    <n v="0"/>
    <n v="0"/>
    <n v="0"/>
    <n v="0"/>
    <n v="0"/>
    <n v="0"/>
    <n v="0"/>
    <n v="0"/>
    <n v="0"/>
    <n v="0"/>
    <n v="0"/>
    <n v="0"/>
    <n v="0"/>
    <n v="0"/>
    <n v="0"/>
    <n v="6000"/>
    <n v="0"/>
    <n v="0"/>
    <n v="0"/>
    <n v="0"/>
    <n v="0"/>
    <n v="0"/>
    <n v="0"/>
    <n v="6000"/>
    <s v="All Budget Divisions"/>
    <s v="CD-70 - Finance"/>
    <x v="1"/>
    <s v="USF"/>
    <s v="General and Administrative"/>
    <s v="Meetings and Conferences"/>
    <n v="6000"/>
    <s v="70-799-70.63900"/>
    <s v="799-Enterprise Resource Program"/>
    <s v="799"/>
    <x v="19"/>
    <x v="8"/>
  </r>
  <r>
    <x v="5"/>
    <x v="16"/>
    <x v="9"/>
    <n v="2"/>
    <n v="2"/>
    <n v="39"/>
    <x v="1"/>
    <n v="26"/>
    <n v="52"/>
    <x v="1"/>
    <n v="2"/>
    <s v="2. EXP - Operating Expense"/>
    <n v="45"/>
    <x v="1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3"/>
    <x v="3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1"/>
    <x v="6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2"/>
    <x v="4"/>
    <x v="1"/>
    <n v="2"/>
    <n v="2"/>
    <n v="39"/>
    <x v="1"/>
    <n v="26"/>
    <n v="52"/>
    <x v="1"/>
    <n v="2"/>
    <s v="2. EXP - Operating Expense"/>
    <n v="57"/>
    <x v="22"/>
    <n v="267"/>
    <n v="3143999.9999879999"/>
    <n v="0"/>
    <n v="29529.1"/>
    <n v="216546.74"/>
    <n v="123037.92"/>
    <n v="135714.93"/>
    <n v="142053.44"/>
    <n v="142053.44"/>
    <n v="135714.93"/>
    <n v="135714.93"/>
    <n v="237131.03"/>
    <n v="123037.92"/>
    <n v="129376.43"/>
    <n v="261999.99999899999"/>
    <n v="261999.99999899999"/>
    <n v="261999.99999899999"/>
    <n v="261999.99999899999"/>
    <n v="261999.99999899999"/>
    <n v="261999.99999899999"/>
    <n v="261999.99999899999"/>
    <n v="261999.99999899999"/>
    <n v="261999.99999899999"/>
    <n v="261999.99999899999"/>
    <n v="261999.99999899999"/>
    <n v="261999.99999899999"/>
    <n v="1549910.81"/>
    <n v="3143999.9999879999"/>
    <s v="All Budget Divisions"/>
    <s v="CD-61 - Office of the Chief Administrative Officer Division"/>
    <x v="1"/>
    <s v="USF"/>
    <s v="Professional Services"/>
    <s v="Other Professional Services"/>
    <n v="1594089.1899880001"/>
    <s v="61-610-61.64800"/>
    <s v="610-Enterprise Strategy"/>
    <s v="610"/>
    <x v="22"/>
    <x v="9"/>
  </r>
  <r>
    <x v="4"/>
    <x v="9"/>
    <x v="1"/>
    <n v="2"/>
    <n v="2"/>
    <n v="47"/>
    <x v="2"/>
    <n v="26"/>
    <n v="52"/>
    <x v="1"/>
    <n v="2"/>
    <s v="2. EXP - Operating Expense"/>
    <n v="39"/>
    <x v="27"/>
    <n v="1104"/>
    <n v="999.99999600000001"/>
    <n v="38.950000000000003"/>
    <n v="0"/>
    <n v="0"/>
    <n v="320.82"/>
    <n v="0"/>
    <n v="93.02"/>
    <n v="0"/>
    <n v="0"/>
    <n v="69.989999999999995"/>
    <n v="53.85"/>
    <n v="44.56"/>
    <n v="398.1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1019.35"/>
    <n v="999.99999600000001"/>
    <s v="All Budget Divisions"/>
    <s v="CD-93 - Human Resources"/>
    <x v="1"/>
    <s v="USF"/>
    <s v="Employee Expenses"/>
    <s v="Team Building"/>
    <n v="-19.350003999999998"/>
    <s v="93-931-93.62505"/>
    <s v="931-Administrative Assistants"/>
    <s v="931"/>
    <x v="27"/>
    <x v="4"/>
  </r>
  <r>
    <x v="5"/>
    <x v="16"/>
    <x v="9"/>
    <n v="2"/>
    <n v="2"/>
    <n v="54"/>
    <x v="15"/>
    <n v="26"/>
    <n v="59"/>
    <x v="2"/>
    <n v="2"/>
    <s v="2. EXP - Operating Expense"/>
    <n v="39"/>
    <x v="2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5"/>
    <x v="10"/>
    <x v="1"/>
    <n v="2"/>
    <n v="2"/>
    <n v="53"/>
    <x v="16"/>
    <n v="26"/>
    <n v="59"/>
    <x v="2"/>
    <n v="2"/>
    <s v="2. EXP - Operating Expense"/>
    <n v="39"/>
    <x v="2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2"/>
    <x v="2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5"/>
    <x v="4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1"/>
    <x v="6"/>
    <n v="2"/>
    <n v="2"/>
    <n v="45"/>
    <x v="6"/>
    <n v="26"/>
    <n v="58"/>
    <x v="4"/>
    <n v="2"/>
    <s v="2. EXP - Operating Expense"/>
    <n v="44"/>
    <x v="57"/>
    <n v="1423"/>
    <n v="0"/>
    <n v="0"/>
    <n v="111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1.2"/>
    <n v="0"/>
    <s v="All Budget Divisions"/>
    <s v="CD-80 - Audit and Assurance"/>
    <x v="1"/>
    <s v="USF"/>
    <s v="Employee Expenses"/>
    <s v="Travel"/>
    <n v="-111.2"/>
    <s v="80-800-80.63800"/>
    <s v="800-Audit and Assurance"/>
    <s v="800"/>
    <x v="57"/>
    <x v="7"/>
  </r>
  <r>
    <x v="5"/>
    <x v="20"/>
    <x v="13"/>
    <n v="2"/>
    <n v="2"/>
    <n v="50"/>
    <x v="0"/>
    <n v="26"/>
    <n v="52"/>
    <x v="1"/>
    <n v="2"/>
    <s v="2. EXP - Operating Expense"/>
    <n v="31"/>
    <x v="24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7"/>
    <x v="5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3"/>
    <x v="7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6"/>
    <x v="1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3"/>
    <x v="8"/>
    <x v="1"/>
    <n v="2"/>
    <n v="2"/>
    <n v="47"/>
    <x v="2"/>
    <n v="26"/>
    <n v="60"/>
    <x v="9"/>
    <n v="2"/>
    <s v="2. EXP - Operating Expense"/>
    <n v="37"/>
    <x v="94"/>
    <n v="882"/>
    <n v="35000.000399999997"/>
    <n v="385.25"/>
    <n v="380.49"/>
    <n v="156.97999999999999"/>
    <n v="-5616.68"/>
    <n v="3209.29"/>
    <n v="67.98"/>
    <n v="99.95"/>
    <n v="146.28"/>
    <n v="526.72"/>
    <n v="912.51"/>
    <n v="1258"/>
    <n v="21829.58"/>
    <n v="2916.6667000000002"/>
    <n v="2916.6667000000002"/>
    <n v="2916.6667000000002"/>
    <n v="2916.6667000000002"/>
    <n v="2916.6667000000002"/>
    <n v="2916.6667000000002"/>
    <n v="2916.6667000000002"/>
    <n v="2916.6667000000002"/>
    <n v="2916.6667000000002"/>
    <n v="2916.6667000000002"/>
    <n v="2916.6667000000002"/>
    <n v="2916.6667000000002"/>
    <n v="23356.35"/>
    <n v="35000.000399999997"/>
    <s v="All Budget Divisions"/>
    <s v="CD-93 - Human Resources"/>
    <x v="1"/>
    <s v="USF"/>
    <s v="Employee Expenses"/>
    <s v="Employee Events"/>
    <n v="11643.6504"/>
    <s v="93-930-93.62500"/>
    <s v="930-Human Resources"/>
    <s v="930"/>
    <x v="94"/>
    <x v="4"/>
  </r>
  <r>
    <x v="3"/>
    <x v="8"/>
    <x v="1"/>
    <n v="2"/>
    <n v="2"/>
    <n v="38"/>
    <x v="18"/>
    <n v="26"/>
    <n v="51"/>
    <x v="8"/>
    <n v="2"/>
    <s v="2. EXP - Operating Expense"/>
    <n v="39"/>
    <x v="27"/>
    <n v="695"/>
    <n v="374.99999400000002"/>
    <n v="0"/>
    <n v="0"/>
    <n v="0"/>
    <n v="33.770000000000003"/>
    <n v="0"/>
    <n v="0"/>
    <n v="0"/>
    <n v="0"/>
    <n v="0"/>
    <n v="0"/>
    <n v="0"/>
    <n v="260.82"/>
    <n v="31.743970999999998"/>
    <n v="28.858174000000002"/>
    <n v="33.186869999999999"/>
    <n v="28.858174000000002"/>
    <n v="33.186869999999999"/>
    <n v="31.743970999999998"/>
    <n v="30.301072000000001"/>
    <n v="33.186869999999999"/>
    <n v="30.301072000000001"/>
    <n v="31.743970999999998"/>
    <n v="31.743970999999998"/>
    <n v="30.145008000000001"/>
    <n v="294.58999999999997"/>
    <n v="374.99999400000002"/>
    <s v="All Budget Divisions"/>
    <s v="CD-60 - Chief Executive Office"/>
    <x v="1"/>
    <s v="USF"/>
    <s v="Employee Expenses"/>
    <s v="Team Building"/>
    <n v="80.409993999999998"/>
    <s v="60-600-60.62505"/>
    <s v="600-Chief Executive Office"/>
    <s v="600"/>
    <x v="27"/>
    <x v="4"/>
  </r>
  <r>
    <x v="5"/>
    <x v="15"/>
    <x v="5"/>
    <n v="2"/>
    <n v="2"/>
    <n v="39"/>
    <x v="1"/>
    <n v="26"/>
    <n v="52"/>
    <x v="1"/>
    <n v="2"/>
    <s v="2. EXP - Operating Expense"/>
    <n v="29"/>
    <x v="4"/>
    <n v="1151"/>
    <n v="36359.15"/>
    <n v="13201.94"/>
    <n v="1860.81"/>
    <n v="1980.1"/>
    <n v="2071.89"/>
    <n v="2073.27"/>
    <n v="1981.46"/>
    <n v="2169.1999999999998"/>
    <n v="1980.09"/>
    <n v="2074.65"/>
    <n v="2165.0700000000002"/>
    <n v="1886.91"/>
    <n v="2913.76"/>
    <n v="13201.94"/>
    <n v="1860.81"/>
    <n v="1980.1"/>
    <n v="2071.89"/>
    <n v="2073.27"/>
    <n v="1981.46"/>
    <n v="2169.1999999999998"/>
    <n v="1980.09"/>
    <n v="2074.65"/>
    <n v="2165.0700000000002"/>
    <n v="1886.91"/>
    <n v="2913.76"/>
    <n v="36359.15"/>
    <n v="36359.15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5"/>
    <x v="10"/>
    <x v="1"/>
    <n v="2"/>
    <n v="2"/>
    <n v="55"/>
    <x v="9"/>
    <n v="26"/>
    <n v="59"/>
    <x v="2"/>
    <n v="2"/>
    <s v="2. EXP - Operating Expense"/>
    <n v="29"/>
    <x v="4"/>
    <n v="1322"/>
    <n v="48773.4208"/>
    <n v="4278.51"/>
    <n v="3719.02"/>
    <n v="3905.52"/>
    <n v="2530.2399999999998"/>
    <n v="2600.64"/>
    <n v="3817.14"/>
    <n v="3897.98"/>
    <n v="3422.84"/>
    <n v="2538.5700000000002"/>
    <n v="3053.38"/>
    <n v="3526.28"/>
    <n v="4572.08"/>
    <n v="4298.0409"/>
    <n v="3737.4268999999999"/>
    <n v="3924.2982000000002"/>
    <n v="4111.1696000000002"/>
    <n v="4111.1696000000002"/>
    <n v="3924.2982000000002"/>
    <n v="4298.0409"/>
    <n v="3924.2982000000002"/>
    <n v="4111.1696000000002"/>
    <n v="4298.0409"/>
    <n v="3737.4268999999999"/>
    <n v="4298.0409"/>
    <n v="41862.199999999997"/>
    <n v="48773.4208"/>
    <s v="All Budget Divisions"/>
    <s v="DA-20 - Schools &amp; Libraries (DA)"/>
    <x v="3"/>
    <s v="USF"/>
    <s v="Employee Expenses"/>
    <s v="Compensation and Benefits"/>
    <n v="6911.2208000000001"/>
    <s v="90-926-20.62306"/>
    <s v="926-SL Legacy IT Support"/>
    <s v="926"/>
    <x v="4"/>
    <x v="3"/>
  </r>
  <r>
    <x v="6"/>
    <x v="12"/>
    <x v="6"/>
    <n v="2"/>
    <n v="2"/>
    <n v="41"/>
    <x v="17"/>
    <n v="26"/>
    <n v="54"/>
    <x v="11"/>
    <n v="2"/>
    <s v="2. EXP - Operating Expense"/>
    <n v="29"/>
    <x v="4"/>
    <n v="1571"/>
    <n v="433523.58059999999"/>
    <n v="0"/>
    <n v="0"/>
    <n v="0"/>
    <n v="0"/>
    <n v="0"/>
    <n v="0"/>
    <n v="0"/>
    <n v="0"/>
    <n v="0"/>
    <n v="0"/>
    <n v="0"/>
    <n v="0"/>
    <n v="33347.967737999999"/>
    <n v="33347.967737999999"/>
    <n v="33347.967737999999"/>
    <n v="50021.951608000003"/>
    <n v="33347.967737999999"/>
    <n v="33347.967737999999"/>
    <n v="33347.967737999999"/>
    <n v="33347.967737999999"/>
    <n v="50021.951608000003"/>
    <n v="33347.967737999999"/>
    <n v="33347.967737999999"/>
    <n v="33347.967742000001"/>
    <n v="0"/>
    <n v="0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5"/>
    <x v="20"/>
    <x v="13"/>
    <n v="2"/>
    <n v="2"/>
    <n v="42"/>
    <x v="11"/>
    <n v="26"/>
    <n v="55"/>
    <x v="6"/>
    <n v="2"/>
    <s v="2. EXP - Operating Expense"/>
    <n v="30"/>
    <x v="39"/>
    <n v="1193"/>
    <n v="-19620.5028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473.6107999999999"/>
    <n v="-3152.8674999999998"/>
    <n v="-3272.6464999999998"/>
    <n v="-3401.5232000000001"/>
    <n v="-2916.6664000000001"/>
    <n v="-3403.1885000000002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5"/>
    <x v="20"/>
    <x v="13"/>
    <n v="2"/>
    <n v="2"/>
    <n v="45"/>
    <x v="6"/>
    <n v="26"/>
    <n v="58"/>
    <x v="4"/>
    <n v="2"/>
    <s v="2. EXP - Operating Expense"/>
    <n v="30"/>
    <x v="39"/>
    <n v="1227"/>
    <n v="-2549.8780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52.21050000000002"/>
    <n v="-412.88780000000003"/>
    <n v="-431.80099999999999"/>
    <n v="-435.22629999999998"/>
    <n v="-377.78100000000001"/>
    <n v="-439.97149999999999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2"/>
    <x v="4"/>
    <x v="1"/>
    <n v="2"/>
    <n v="2"/>
    <n v="49"/>
    <x v="13"/>
    <n v="26"/>
    <n v="58"/>
    <x v="4"/>
    <n v="2"/>
    <s v="2. EXP - Operating Expense"/>
    <n v="31"/>
    <x v="24"/>
    <n v="332"/>
    <n v="0"/>
    <n v="0"/>
    <n v="0"/>
    <n v="0"/>
    <n v="0"/>
    <n v="0"/>
    <n v="0"/>
    <n v="0"/>
    <n v="268.56"/>
    <n v="286.45999999999998"/>
    <n v="125.33"/>
    <n v="71.62"/>
    <n v="107.42"/>
    <n v="0"/>
    <n v="0"/>
    <n v="0"/>
    <n v="0"/>
    <n v="0"/>
    <n v="0"/>
    <n v="0"/>
    <n v="0"/>
    <n v="0"/>
    <n v="0"/>
    <n v="0"/>
    <n v="0"/>
    <n v="859.39"/>
    <n v="0"/>
    <s v="All Budget Divisions"/>
    <s v="CD-42 - ACP (FCC Appropriated Program; formerly EBB)"/>
    <x v="0"/>
    <s v="FCC"/>
    <s v="Employee Expenses"/>
    <s v="Compensation and Benefits"/>
    <n v="-859.39"/>
    <s v="80-402-42.62308"/>
    <s v="402-EBB (FCC Appropriated Program; now ACP)"/>
    <s v="402"/>
    <x v="24"/>
    <x v="0"/>
  </r>
  <r>
    <x v="0"/>
    <x v="3"/>
    <x v="3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19"/>
    <x v="12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8"/>
    <x v="11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7"/>
    <x v="5"/>
    <n v="2"/>
    <n v="2"/>
    <n v="53"/>
    <x v="16"/>
    <n v="26"/>
    <n v="59"/>
    <x v="2"/>
    <n v="2"/>
    <s v="2. EXP - Operating Expense"/>
    <n v="16"/>
    <x v="1"/>
    <n v="1491"/>
    <n v="169586.07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22176"/>
    <n v="22176"/>
    <n v="20790"/>
    <n v="0"/>
    <n v="0"/>
    <n v="0"/>
    <n v="0"/>
    <n v="190754.07"/>
    <n v="169586.07"/>
    <s v="All Budget Divisions"/>
    <s v="DA-40 - Lifeline (DA)"/>
    <x v="5"/>
    <s v="USF"/>
    <s v="Professional Services"/>
    <s v="Contract Labor"/>
    <n v="-21168"/>
    <s v="90-917-40.61400"/>
    <s v="917-IT Lifeline Support"/>
    <s v="917"/>
    <x v="1"/>
    <x v="1"/>
  </r>
  <r>
    <x v="0"/>
    <x v="17"/>
    <x v="10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1"/>
    <x v="1"/>
    <x v="1"/>
    <n v="2"/>
    <n v="2"/>
    <n v="46"/>
    <x v="3"/>
    <n v="26"/>
    <n v="59"/>
    <x v="2"/>
    <n v="2"/>
    <s v="2. EXP - Operating Expense"/>
    <n v="24"/>
    <x v="3"/>
    <n v="648"/>
    <n v="67461.691900000005"/>
    <n v="795"/>
    <n v="530"/>
    <n v="795"/>
    <n v="1147.4000000000001"/>
    <n v="530"/>
    <n v="1422.2"/>
    <n v="2362.1999999999998"/>
    <n v="2143.1999999999998"/>
    <n v="2914.6"/>
    <n v="4561.8"/>
    <n v="3260.4"/>
    <n v="3314.2"/>
    <n v="5340.4615000000003"/>
    <n v="5086.1538"/>
    <n v="5849.0769"/>
    <n v="5340.4615000000003"/>
    <n v="5594.7691999999997"/>
    <n v="5787.6922999999997"/>
    <n v="5524.6153000000004"/>
    <n v="6050.7691999999997"/>
    <n v="5787.6922999999997"/>
    <n v="5524.6153000000004"/>
    <n v="5787.6922999999997"/>
    <n v="5787.6922999999997"/>
    <n v="23776"/>
    <n v="67461.691900000005"/>
    <s v="All Budget Divisions"/>
    <s v="CD-90 - Information Technology"/>
    <x v="1"/>
    <s v="USF"/>
    <s v="Employee Expenses"/>
    <s v="Compensation and Benefits"/>
    <n v="43685.691899999998"/>
    <s v="90-922-90.62301"/>
    <s v="922-Technology Operations"/>
    <s v="922"/>
    <x v="3"/>
    <x v="3"/>
  </r>
  <r>
    <x v="5"/>
    <x v="20"/>
    <x v="13"/>
    <n v="2"/>
    <n v="2"/>
    <n v="45"/>
    <x v="6"/>
    <n v="26"/>
    <n v="58"/>
    <x v="4"/>
    <n v="2"/>
    <s v="2. EXP - Operating Expense"/>
    <n v="146"/>
    <x v="5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5"/>
    <x v="4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0"/>
    <n v="547.95000000000005"/>
    <n v="272.95"/>
    <n v="123.95"/>
    <n v="210.95"/>
    <n v="116.95"/>
    <n v="525.87"/>
    <n v="323.38"/>
    <n v="323.3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5"/>
    <x v="16"/>
    <x v="9"/>
    <n v="2"/>
    <n v="2"/>
    <n v="36"/>
    <x v="14"/>
    <n v="26"/>
    <n v="49"/>
    <x v="10"/>
    <n v="3"/>
    <s v="4. USAC_DEBIT - USAC Administration (Debit to SM)"/>
    <n v="122"/>
    <x v="31"/>
    <n v="1121"/>
    <n v="27081.93"/>
    <n v="2047.24"/>
    <n v="2336.44"/>
    <n v="2340.0300000000002"/>
    <n v="3218.47"/>
    <n v="3609.13"/>
    <n v="1877.37"/>
    <n v="2393.39"/>
    <n v="3093.24"/>
    <n v="2826.88"/>
    <n v="3339.74"/>
    <n v="2059.36"/>
    <n v="2757.24"/>
    <n v="2047.24"/>
    <n v="2336.44"/>
    <n v="2340.0300000000002"/>
    <n v="3218.47"/>
    <n v="3609.13"/>
    <n v="1877.37"/>
    <n v="2393.39"/>
    <n v="3093.24"/>
    <n v="2826.88"/>
    <n v="3339.74"/>
    <n v="0"/>
    <n v="0"/>
    <n v="31898.53"/>
    <n v="27081.93"/>
    <s v="All Budget Divisions"/>
    <s v="BD-40 - Lifeline"/>
    <x v="5"/>
    <s v="USF"/>
    <s v="Allocations"/>
    <s v="Allocations"/>
    <n v="-4816.6000000000004"/>
    <s v="40-400-40.90210"/>
    <s v="400-Lifeline"/>
    <s v="400"/>
    <x v="31"/>
    <x v="0"/>
  </r>
  <r>
    <x v="0"/>
    <x v="2"/>
    <x v="2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11"/>
    <x v="6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7"/>
    <x v="10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4"/>
    <x v="9"/>
    <x v="1"/>
    <n v="2"/>
    <n v="2"/>
    <n v="46"/>
    <x v="3"/>
    <n v="26"/>
    <n v="59"/>
    <x v="2"/>
    <n v="6"/>
    <s v="X00000 - Capital Expenses"/>
    <n v="137"/>
    <x v="43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3"/>
    <x v="8"/>
    <x v="1"/>
    <n v="2"/>
    <n v="2"/>
    <n v="55"/>
    <x v="9"/>
    <n v="26"/>
    <n v="59"/>
    <x v="2"/>
    <n v="6"/>
    <s v="X00000 - Capital Expenses"/>
    <n v="141"/>
    <x v="92"/>
    <n v="876"/>
    <n v="0"/>
    <n v="3598.49"/>
    <n v="1181.5"/>
    <n v="329.83"/>
    <n v="-91.56"/>
    <n v="1512.68"/>
    <n v="1138.48"/>
    <n v="-1096.03"/>
    <n v="-540.24"/>
    <n v="-618.46"/>
    <n v="-24.19"/>
    <n v="0"/>
    <n v="0"/>
    <n v="0"/>
    <n v="0"/>
    <n v="0"/>
    <n v="0"/>
    <n v="0"/>
    <n v="0"/>
    <n v="0"/>
    <n v="0"/>
    <n v="0"/>
    <n v="0"/>
    <n v="0"/>
    <n v="0"/>
    <n v="5390.5"/>
    <n v="0"/>
    <s v="All Budget Divisions"/>
    <s v="DA-20 - Schools &amp; Libraries (DA)"/>
    <x v="3"/>
    <s v="USF"/>
    <s v="Employee Expenses"/>
    <s v="Compensation and Benefits"/>
    <n v="-5390.5"/>
    <s v="90-924-20.X00008"/>
    <s v="924-SLD EPC IT Support"/>
    <s v="924"/>
    <x v="92"/>
    <x v="0"/>
  </r>
  <r>
    <x v="0"/>
    <x v="0"/>
    <x v="0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2"/>
    <x v="2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4"/>
    <x v="9"/>
    <x v="1"/>
    <n v="2"/>
    <n v="2"/>
    <n v="52"/>
    <x v="10"/>
    <n v="26"/>
    <n v="59"/>
    <x v="2"/>
    <n v="2"/>
    <s v="2. EXP - Operating Expense"/>
    <n v="108"/>
    <x v="30"/>
    <n v="1058"/>
    <n v="-15742.924999999999"/>
    <n v="0"/>
    <n v="0"/>
    <n v="0"/>
    <n v="0"/>
    <n v="0"/>
    <n v="0"/>
    <n v="0"/>
    <n v="0"/>
    <n v="0"/>
    <n v="0"/>
    <n v="0"/>
    <n v="0"/>
    <n v="-1382.0125"/>
    <n v="-1261.8375000000001"/>
    <n v="-1261.8375000000001"/>
    <n v="-1321.925"/>
    <n v="-1382.0125"/>
    <n v="-1201.75"/>
    <n v="-1382.0125"/>
    <n v="-1321.925"/>
    <n v="-1261.8375000000001"/>
    <n v="-1382.0125"/>
    <n v="-1261.8375000000001"/>
    <n v="-1321.925"/>
    <n v="0"/>
    <n v="-15742.924999999999"/>
    <s v="All Budget Divisions"/>
    <s v="DA-30 - High Cost (DA)"/>
    <x v="4"/>
    <s v="USF"/>
    <s v="Employee Expenses"/>
    <s v="Compensation and Benefits"/>
    <n v="-15742.924999999999"/>
    <s v="90-909-30.68009"/>
    <s v="909-Project Management Office"/>
    <s v="909"/>
    <x v="30"/>
    <x v="0"/>
  </r>
  <r>
    <x v="5"/>
    <x v="16"/>
    <x v="9"/>
    <n v="2"/>
    <n v="2"/>
    <n v="54"/>
    <x v="15"/>
    <n v="26"/>
    <n v="59"/>
    <x v="2"/>
    <n v="2"/>
    <s v="2. EXP - Operating Expense"/>
    <n v="108"/>
    <x v="30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1"/>
    <x v="1"/>
    <x v="1"/>
    <n v="2"/>
    <n v="2"/>
    <n v="54"/>
    <x v="15"/>
    <n v="26"/>
    <n v="59"/>
    <x v="2"/>
    <n v="2"/>
    <s v="2. EXP - Operating Expense"/>
    <n v="110"/>
    <x v="46"/>
    <n v="618"/>
    <n v="-3029.06"/>
    <n v="0"/>
    <n v="0"/>
    <n v="0"/>
    <n v="0"/>
    <n v="0"/>
    <n v="0"/>
    <n v="0"/>
    <n v="0"/>
    <n v="0"/>
    <n v="0"/>
    <n v="0"/>
    <n v="-476.85"/>
    <n v="0"/>
    <n v="0"/>
    <n v="0"/>
    <n v="0"/>
    <n v="0"/>
    <n v="0"/>
    <n v="0"/>
    <n v="0"/>
    <n v="0"/>
    <n v="0"/>
    <n v="0"/>
    <n v="-3029.06"/>
    <n v="-476.85"/>
    <n v="-3029.06"/>
    <s v="All Budget Divisions"/>
    <s v="DA-50 - Rural Health Care (DA)"/>
    <x v="2"/>
    <s v="USF"/>
    <s v="Employee Expenses"/>
    <s v="Compensation and Benefits"/>
    <n v="-2552.21"/>
    <s v="90-909-50.68100"/>
    <s v="909-Project Management Office"/>
    <s v="909"/>
    <x v="46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5"/>
    <x v="15"/>
    <x v="5"/>
    <n v="2"/>
    <n v="2"/>
    <n v="42"/>
    <x v="11"/>
    <n v="26"/>
    <n v="55"/>
    <x v="6"/>
    <n v="2"/>
    <s v="2. EXP - Operating Expense"/>
    <n v="88"/>
    <x v="105"/>
    <n v="1193"/>
    <n v="3607"/>
    <n v="83"/>
    <n v="83"/>
    <n v="83"/>
    <n v="83"/>
    <n v="83"/>
    <n v="83"/>
    <n v="83"/>
    <n v="83"/>
    <n v="83"/>
    <n v="83"/>
    <n v="83"/>
    <n v="2694"/>
    <n v="83"/>
    <n v="83"/>
    <n v="83"/>
    <n v="83"/>
    <n v="83"/>
    <n v="83"/>
    <n v="83"/>
    <n v="83"/>
    <n v="83"/>
    <n v="83"/>
    <n v="83"/>
    <n v="2694"/>
    <n v="3607"/>
    <n v="3607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6"/>
    <x v="1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1"/>
    <x v="6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5"/>
    <x v="15"/>
    <x v="5"/>
    <n v="2"/>
    <n v="2"/>
    <n v="39"/>
    <x v="1"/>
    <n v="26"/>
    <n v="52"/>
    <x v="1"/>
    <n v="2"/>
    <s v="2. EXP - Operating Expense"/>
    <n v="95"/>
    <x v="7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4"/>
    <x v="8"/>
    <n v="2"/>
    <n v="2"/>
    <n v="34"/>
    <x v="7"/>
    <n v="26"/>
    <n v="47"/>
    <x v="5"/>
    <n v="2"/>
    <s v="2. EXP - Operating Expense"/>
    <n v="98"/>
    <x v="17"/>
    <n v="1335"/>
    <n v="1402.39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472.99"/>
    <n v="0"/>
    <n v="0"/>
    <n v="0"/>
    <n v="0"/>
    <n v="0"/>
    <n v="0"/>
    <n v="1402.39"/>
    <n v="1402.39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2"/>
    <x v="2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5"/>
    <x v="10"/>
    <x v="1"/>
    <n v="2"/>
    <n v="2"/>
    <n v="54"/>
    <x v="15"/>
    <n v="26"/>
    <n v="54"/>
    <x v="11"/>
    <n v="2"/>
    <s v="2. EXP - Operating Expense"/>
    <n v="57"/>
    <x v="22"/>
    <n v="1183"/>
    <n v="0"/>
    <n v="691.9"/>
    <n v="0"/>
    <n v="348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0.6500000000001"/>
    <n v="0"/>
    <s v="All Budget Divisions"/>
    <s v="DA-50 - Rural Health Care (DA)"/>
    <x v="2"/>
    <s v="USF"/>
    <s v="Professional Services"/>
    <s v="Other Professional Services"/>
    <n v="-1040.6500000000001"/>
    <s v="65-650-50.64800"/>
    <s v="650-Office of the General Counsel"/>
    <s v="650"/>
    <x v="22"/>
    <x v="9"/>
  </r>
  <r>
    <x v="5"/>
    <x v="20"/>
    <x v="13"/>
    <n v="2"/>
    <n v="2"/>
    <n v="36"/>
    <x v="14"/>
    <n v="26"/>
    <n v="49"/>
    <x v="10"/>
    <n v="2"/>
    <s v="2. EXP - Operating Expense"/>
    <n v="62"/>
    <x v="7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5"/>
    <x v="20"/>
    <x v="13"/>
    <n v="2"/>
    <n v="2"/>
    <n v="57"/>
    <x v="19"/>
    <n v="26"/>
    <n v="59"/>
    <x v="2"/>
    <n v="2"/>
    <s v="2. EXP - Operating Expense"/>
    <n v="73"/>
    <x v="56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9"/>
    <x v="12"/>
    <n v="2"/>
    <n v="2"/>
    <n v="39"/>
    <x v="1"/>
    <n v="26"/>
    <n v="52"/>
    <x v="1"/>
    <n v="2"/>
    <s v="2. EXP - Operating Expense"/>
    <n v="78"/>
    <x v="89"/>
    <n v="1403"/>
    <n v="156288.66333000001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6978.53"/>
    <n v="6978.53"/>
    <n v="7471.4166660000001"/>
    <n v="7471.4166660000001"/>
    <n v="7471.4166660000001"/>
    <n v="7471.4166660000001"/>
    <n v="7471.4166660000001"/>
    <n v="118931.58"/>
    <n v="118931.58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2"/>
    <x v="4"/>
    <x v="1"/>
    <n v="2"/>
    <n v="2"/>
    <n v="46"/>
    <x v="3"/>
    <n v="26"/>
    <n v="59"/>
    <x v="2"/>
    <n v="2"/>
    <s v="2. EXP - Operating Expense"/>
    <n v="83"/>
    <x v="13"/>
    <n v="427"/>
    <n v="249000.92619999999"/>
    <n v="27539.35"/>
    <n v="22965.41"/>
    <n v="25521.98"/>
    <n v="25064.89"/>
    <n v="22899.9"/>
    <n v="24222.92"/>
    <n v="23882.45"/>
    <n v="23651.43"/>
    <n v="23230.97"/>
    <n v="21981.01"/>
    <n v="24880.6"/>
    <n v="31645.119999999999"/>
    <n v="25979.565999999999"/>
    <n v="20317.606400000001"/>
    <n v="23109.441599999998"/>
    <n v="22104.683199999999"/>
    <n v="21426.724900000001"/>
    <n v="22478.683199999999"/>
    <n v="22379.003199999999"/>
    <n v="22312.763200000001"/>
    <n v="21378.100999999999"/>
    <n v="18606.2624"/>
    <n v="14624.573200000001"/>
    <n v="14283.517900000001"/>
    <n v="297486.03000000003"/>
    <n v="249000.92619999999"/>
    <s v="All Budget Divisions"/>
    <s v="CD-90 - Information Technology"/>
    <x v="1"/>
    <s v="USF"/>
    <s v="Employee Expenses"/>
    <s v="Compensation and Benefits"/>
    <n v="-48485.103799999997"/>
    <s v="90-922-90.66000"/>
    <s v="922-Technology Operations"/>
    <s v="922"/>
    <x v="13"/>
    <x v="3"/>
  </r>
  <r>
    <x v="0"/>
    <x v="5"/>
    <x v="4"/>
    <n v="2"/>
    <n v="2"/>
    <n v="47"/>
    <x v="2"/>
    <n v="26"/>
    <n v="60"/>
    <x v="9"/>
    <n v="2"/>
    <s v="2. EXP - Operating Expense"/>
    <n v="38"/>
    <x v="26"/>
    <n v="1511"/>
    <n v="1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14"/>
    <x v="8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3"/>
    <x v="3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3"/>
    <x v="8"/>
    <x v="1"/>
    <n v="2"/>
    <n v="2"/>
    <n v="39"/>
    <x v="1"/>
    <n v="26"/>
    <n v="52"/>
    <x v="1"/>
    <n v="2"/>
    <s v="2. EXP - Operating Expense"/>
    <n v="44"/>
    <x v="57"/>
    <n v="707"/>
    <n v="0"/>
    <n v="0"/>
    <n v="0"/>
    <n v="0"/>
    <n v="0"/>
    <n v="0"/>
    <n v="0"/>
    <n v="0"/>
    <n v="0"/>
    <n v="132.38999999999999"/>
    <n v="528.83000000000004"/>
    <n v="0"/>
    <n v="0"/>
    <n v="0"/>
    <n v="0"/>
    <n v="0"/>
    <n v="0"/>
    <n v="0"/>
    <n v="0"/>
    <n v="0"/>
    <n v="0"/>
    <n v="0"/>
    <n v="0"/>
    <n v="0"/>
    <n v="0"/>
    <n v="661.22"/>
    <n v="0"/>
    <s v="All Budget Divisions"/>
    <s v="CD-61 - Office of the Chief Administrative Officer Division"/>
    <x v="1"/>
    <s v="USF"/>
    <s v="Employee Expenses"/>
    <s v="Travel"/>
    <n v="-661.22"/>
    <s v="61-601-61.63800"/>
    <s v="601-Data Strategy"/>
    <s v="601"/>
    <x v="57"/>
    <x v="7"/>
  </r>
  <r>
    <x v="0"/>
    <x v="13"/>
    <x v="7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8"/>
    <x v="11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2"/>
    <x v="2"/>
    <n v="2"/>
    <n v="2"/>
    <n v="46"/>
    <x v="3"/>
    <n v="26"/>
    <n v="59"/>
    <x v="2"/>
    <n v="2"/>
    <s v="2. EXP - Operating Expense"/>
    <n v="29"/>
    <x v="4"/>
    <n v="1449"/>
    <n v="145695.25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1029.72"/>
    <n v="10528.37"/>
    <n v="11029.72"/>
    <n v="11531.07"/>
    <n v="10528.37"/>
    <n v="11029.72"/>
    <n v="11029.72"/>
    <n v="10528.37"/>
    <n v="11531.07"/>
    <n v="46929.120000000003"/>
    <n v="46929.120000000003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19"/>
    <x v="12"/>
    <n v="2"/>
    <n v="2"/>
    <n v="52"/>
    <x v="10"/>
    <n v="26"/>
    <n v="59"/>
    <x v="2"/>
    <n v="2"/>
    <s v="2. EXP - Operating Expense"/>
    <n v="29"/>
    <x v="4"/>
    <n v="1452"/>
    <n v="167341.53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2961.85"/>
    <n v="13553.27"/>
    <n v="13888.43"/>
    <n v="14549.78"/>
    <n v="14549.78"/>
    <n v="13888.43"/>
    <n v="15211.13"/>
    <n v="95253.98"/>
    <n v="95253.98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3"/>
    <x v="8"/>
    <x v="1"/>
    <n v="2"/>
    <n v="2"/>
    <n v="50"/>
    <x v="0"/>
    <n v="26"/>
    <n v="47"/>
    <x v="5"/>
    <n v="2"/>
    <s v="2. EXP - Operating Expense"/>
    <n v="31"/>
    <x v="24"/>
    <n v="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1"/>
    <x v="6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5"/>
    <x v="4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3"/>
    <x v="3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13"/>
    <x v="7"/>
    <n v="2"/>
    <n v="2"/>
    <n v="46"/>
    <x v="3"/>
    <n v="26"/>
    <n v="59"/>
    <x v="2"/>
    <n v="2"/>
    <s v="2. EXP - Operating Expense"/>
    <n v="24"/>
    <x v="3"/>
    <n v="1461"/>
    <n v="1350.44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3"/>
    <x v="3"/>
    <n v="2"/>
    <n v="2"/>
    <n v="41"/>
    <x v="17"/>
    <n v="26"/>
    <n v="54"/>
    <x v="11"/>
    <n v="2"/>
    <s v="2. EXP - Operating Expense"/>
    <n v="26"/>
    <x v="51"/>
    <n v="1389"/>
    <n v="482947.06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0"/>
    <n v="41907.96"/>
    <n v="43903.57"/>
    <n v="45899.19"/>
    <n v="41907.96"/>
    <n v="43903.57"/>
    <n v="43903.57"/>
    <n v="41907.96"/>
    <n v="45899.19"/>
    <n v="174428.33"/>
    <n v="133714.09"/>
    <s v="All Budget Divisions"/>
    <s v="CD-65 - Office of the General Counsel"/>
    <x v="1"/>
    <s v="USF"/>
    <s v="Employee Expenses"/>
    <s v="Compensation and Benefits"/>
    <n v="-40714.239999999998"/>
    <s v="65-650-65.62303"/>
    <s v="650-Office of the General Counsel"/>
    <s v="650"/>
    <x v="51"/>
    <x v="3"/>
  </r>
  <r>
    <x v="0"/>
    <x v="5"/>
    <x v="4"/>
    <n v="2"/>
    <n v="2"/>
    <n v="45"/>
    <x v="6"/>
    <n v="26"/>
    <n v="58"/>
    <x v="4"/>
    <n v="2"/>
    <s v="2. EXP - Operating Expense"/>
    <n v="26"/>
    <x v="51"/>
    <n v="1423"/>
    <n v="879715.57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3994.31"/>
    <n v="79980.960000000006"/>
    <n v="73026.09"/>
    <n v="76503.53"/>
    <n v="76503.53"/>
    <n v="73026.09"/>
    <n v="79980.960000000006"/>
    <n v="420694.41"/>
    <n v="420694.41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4"/>
    <x v="9"/>
    <x v="1"/>
    <n v="2"/>
    <n v="2"/>
    <n v="36"/>
    <x v="14"/>
    <n v="26"/>
    <n v="49"/>
    <x v="10"/>
    <n v="2"/>
    <s v="2. EXP - Operating Expense"/>
    <n v="27"/>
    <x v="38"/>
    <n v="900"/>
    <n v="80772.504000000001"/>
    <n v="4973.49"/>
    <n v="5457.23"/>
    <n v="5245.68"/>
    <n v="5436.95"/>
    <n v="5709.5"/>
    <n v="5523.24"/>
    <n v="5389.12"/>
    <n v="5336.03"/>
    <n v="5488.92"/>
    <n v="5195.75"/>
    <n v="5227.38"/>
    <n v="5196.37"/>
    <n v="7090.7160000000003"/>
    <n v="6474.1319999999996"/>
    <n v="6474.1319999999996"/>
    <n v="6782.424"/>
    <n v="7090.7160000000003"/>
    <n v="6165.84"/>
    <n v="7090.7160000000003"/>
    <n v="6782.424"/>
    <n v="6474.1319999999996"/>
    <n v="7090.7160000000003"/>
    <n v="6474.1319999999996"/>
    <n v="6782.424"/>
    <n v="64179.66"/>
    <n v="80772.504000000001"/>
    <s v="All Budget Divisions"/>
    <s v="BD-40 - Lifeline"/>
    <x v="5"/>
    <s v="USF"/>
    <s v="Employee Expenses"/>
    <s v="Compensation and Benefits"/>
    <n v="16592.844000000001"/>
    <s v="40-400-40.62304"/>
    <s v="400-Lifeline"/>
    <s v="400"/>
    <x v="38"/>
    <x v="3"/>
  </r>
  <r>
    <x v="0"/>
    <x v="0"/>
    <x v="0"/>
    <n v="2"/>
    <n v="2"/>
    <n v="40"/>
    <x v="4"/>
    <n v="26"/>
    <n v="53"/>
    <x v="3"/>
    <n v="2"/>
    <s v="2. EXP - Operating Expense"/>
    <n v="27"/>
    <x v="38"/>
    <n v="1378"/>
    <n v="26724.95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249.34"/>
    <n v="2249.34"/>
    <n v="2249.34"/>
    <n v="2280.5500000000002"/>
    <n v="2064.2199999999998"/>
    <n v="1970.39"/>
    <n v="2158.04"/>
    <n v="20532.3"/>
    <n v="20532.3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0"/>
    <x v="18"/>
    <x v="11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3"/>
    <x v="7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6"/>
    <x v="1"/>
    <n v="1"/>
    <n v="1"/>
    <n v="48"/>
    <x v="8"/>
    <n v="26"/>
    <n v="47"/>
    <x v="5"/>
    <n v="1"/>
    <s v="1. T4000 - Revenue"/>
    <n v="7"/>
    <x v="111"/>
    <n v="1336"/>
    <n v="0"/>
    <n v="27744.79"/>
    <n v="27744.79"/>
    <n v="27495.88"/>
    <n v="27495.88"/>
    <n v="27495.88"/>
    <n v="27495.88"/>
    <n v="27495.88"/>
    <n v="27495.88"/>
    <n v="27495.88"/>
    <n v="0"/>
    <n v="0"/>
    <n v="0"/>
    <n v="0"/>
    <n v="0"/>
    <n v="0"/>
    <n v="0"/>
    <n v="0"/>
    <n v="0"/>
    <n v="0"/>
    <n v="0"/>
    <n v="0"/>
    <n v="0"/>
    <n v="0"/>
    <n v="0"/>
    <n v="247960.74"/>
    <n v="0"/>
    <s v="All Budget Divisions"/>
    <s v="CD-22 - ECF (FCC Appropriated Program)"/>
    <x v="0"/>
    <s v="FCC"/>
    <s v="Revenue"/>
    <s v="Revenue"/>
    <n v="-247960.74"/>
    <s v="20-202-22.40600"/>
    <s v="202-ECF (FCC Appropriated Program)"/>
    <s v="202"/>
    <x v="111"/>
    <x v="0"/>
  </r>
  <r>
    <x v="0"/>
    <x v="14"/>
    <x v="8"/>
    <n v="2"/>
    <n v="2"/>
    <n v="52"/>
    <x v="10"/>
    <n v="26"/>
    <n v="55"/>
    <x v="6"/>
    <n v="2"/>
    <s v="2. EXP - Operating Expense"/>
    <n v="13"/>
    <x v="72"/>
    <n v="1395"/>
    <n v="1852743.5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223458.06"/>
    <n v="221889.9"/>
    <n v="221889.9"/>
    <n v="0"/>
    <n v="0"/>
    <n v="0"/>
    <n v="0"/>
    <n v="1852743.59"/>
    <n v="1852743.59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19"/>
    <x v="12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18"/>
    <x v="11"/>
    <n v="2"/>
    <n v="2"/>
    <n v="52"/>
    <x v="10"/>
    <n v="26"/>
    <n v="59"/>
    <x v="2"/>
    <n v="2"/>
    <s v="2. EXP - Operating Expense"/>
    <n v="16"/>
    <x v="1"/>
    <n v="1469"/>
    <n v="18624"/>
    <n v="18624"/>
    <n v="17692.8"/>
    <n v="21417.599999999999"/>
    <n v="20486.400000000001"/>
    <n v="18624"/>
    <n v="20486.400000000001"/>
    <n v="0"/>
    <n v="0"/>
    <n v="0"/>
    <n v="0"/>
    <n v="0"/>
    <n v="0"/>
    <n v="18624"/>
    <n v="0"/>
    <n v="0"/>
    <n v="0"/>
    <n v="0"/>
    <n v="0"/>
    <n v="0"/>
    <n v="0"/>
    <n v="0"/>
    <n v="0"/>
    <n v="0"/>
    <n v="0"/>
    <n v="18624"/>
    <n v="18624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9"/>
    <x v="12"/>
    <n v="2"/>
    <n v="2"/>
    <n v="46"/>
    <x v="3"/>
    <n v="26"/>
    <n v="59"/>
    <x v="2"/>
    <n v="2"/>
    <s v="2. EXP - Operating Expense"/>
    <n v="16"/>
    <x v="1"/>
    <n v="1473"/>
    <n v="213856.99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721.12"/>
    <n v="17551.05"/>
    <n v="18242.46"/>
    <n v="18242.46"/>
    <n v="18242.46"/>
    <n v="18242.5"/>
    <n v="18242.5"/>
    <n v="122644.61"/>
    <n v="122644.61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0"/>
    <x v="7"/>
    <x v="5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5"/>
    <x v="10"/>
    <x v="1"/>
    <n v="2"/>
    <n v="2"/>
    <n v="45"/>
    <x v="6"/>
    <n v="26"/>
    <n v="58"/>
    <x v="4"/>
    <n v="2"/>
    <s v="2. EXP - Operating Expense"/>
    <n v="110"/>
    <x v="46"/>
    <n v="1224"/>
    <n v="108734.99"/>
    <n v="0"/>
    <n v="0"/>
    <n v="0"/>
    <n v="0"/>
    <n v="0"/>
    <n v="0"/>
    <n v="0"/>
    <n v="0"/>
    <n v="0"/>
    <n v="0"/>
    <n v="0"/>
    <n v="42659.99"/>
    <n v="0"/>
    <n v="0"/>
    <n v="0"/>
    <n v="0"/>
    <n v="0"/>
    <n v="0"/>
    <n v="0"/>
    <n v="0"/>
    <n v="0"/>
    <n v="0"/>
    <n v="0"/>
    <n v="108734.99"/>
    <n v="42659.99"/>
    <n v="108734.99"/>
    <s v="All Budget Divisions"/>
    <s v="CD-80 - Audit and Assurance"/>
    <x v="1"/>
    <s v="USF"/>
    <s v="Employee Expenses"/>
    <s v="Compensation and Benefits"/>
    <n v="66075"/>
    <s v="80-800-80.68100"/>
    <s v="800-Audit and Assurance"/>
    <s v="800"/>
    <x v="46"/>
    <x v="3"/>
  </r>
  <r>
    <x v="5"/>
    <x v="15"/>
    <x v="5"/>
    <n v="2"/>
    <n v="2"/>
    <n v="42"/>
    <x v="11"/>
    <n v="26"/>
    <n v="55"/>
    <x v="6"/>
    <n v="2"/>
    <s v="2. EXP - Operating Expense"/>
    <n v="114"/>
    <x v="9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5"/>
    <x v="16"/>
    <x v="9"/>
    <n v="2"/>
    <n v="2"/>
    <n v="42"/>
    <x v="11"/>
    <n v="26"/>
    <n v="55"/>
    <x v="6"/>
    <n v="2"/>
    <s v="2. EXP - Operating Expense"/>
    <n v="116"/>
    <x v="6"/>
    <n v="1193"/>
    <n v="132601.62"/>
    <n v="0"/>
    <n v="0"/>
    <n v="0"/>
    <n v="124888.45"/>
    <n v="7713.17"/>
    <n v="0"/>
    <n v="0"/>
    <n v="0"/>
    <n v="0"/>
    <n v="0"/>
    <n v="0"/>
    <n v="0"/>
    <n v="0"/>
    <n v="0"/>
    <n v="0"/>
    <n v="124888.45"/>
    <n v="7713.17"/>
    <n v="0"/>
    <n v="0"/>
    <n v="0"/>
    <n v="0"/>
    <n v="0"/>
    <n v="0"/>
    <n v="0"/>
    <n v="132601.62"/>
    <n v="132601.62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0"/>
    <x v="14"/>
    <x v="8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0"/>
    <x v="13"/>
    <x v="7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2122.39"/>
    <n v="2056.39"/>
    <n v="2113.39"/>
    <n v="2123.39"/>
    <n v="2055.39"/>
    <n v="2088.39"/>
    <n v="2356.5100000000002"/>
    <n v="9001.15"/>
    <n v="9001.15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3"/>
    <x v="8"/>
    <x v="1"/>
    <n v="2"/>
    <n v="2"/>
    <n v="39"/>
    <x v="1"/>
    <n v="26"/>
    <n v="52"/>
    <x v="1"/>
    <n v="2"/>
    <s v="2. EXP - Operating Expense"/>
    <n v="100"/>
    <x v="18"/>
    <n v="709"/>
    <n v="1275865.112"/>
    <n v="115304.11"/>
    <n v="104821.92"/>
    <n v="111013.24"/>
    <n v="95076.54"/>
    <n v="112068.48"/>
    <n v="106581.81"/>
    <n v="105482.54"/>
    <n v="112471.03"/>
    <n v="103094.17"/>
    <n v="96857"/>
    <n v="96542"/>
    <n v="107085.8"/>
    <n v="107348.5864"/>
    <n v="97589.623999999996"/>
    <n v="112228.06759999999"/>
    <n v="97589.623999999996"/>
    <n v="112228.06759999999"/>
    <n v="109220.5864"/>
    <n v="105493.10520000001"/>
    <n v="114532.06759999999"/>
    <n v="102469.10520000001"/>
    <n v="107348.5864"/>
    <n v="107348.5864"/>
    <n v="102469.10520000001"/>
    <n v="1266398.6399999999"/>
    <n v="1275865.112"/>
    <s v="All Budget Divisions"/>
    <s v="CD-61 - Office of the Chief Administrative Officer Division"/>
    <x v="1"/>
    <s v="USF"/>
    <s v="Employee Expenses"/>
    <s v="Compensation and Benefits"/>
    <n v="9466.4719999999998"/>
    <s v="61-610-61.68000"/>
    <s v="610-Enterprise Strategy"/>
    <s v="610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13"/>
    <x v="7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3"/>
    <x v="3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19"/>
    <x v="12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17"/>
    <x v="10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3"/>
    <x v="7"/>
    <n v="2"/>
    <n v="2"/>
    <n v="42"/>
    <x v="11"/>
    <n v="26"/>
    <n v="55"/>
    <x v="6"/>
    <n v="2"/>
    <s v="2. EXP - Operating Expense"/>
    <n v="88"/>
    <x v="105"/>
    <n v="1398"/>
    <n v="999.98333100000002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3332999999996"/>
    <n v="83.333332999999996"/>
    <n v="83.333332999999996"/>
    <n v="83.333332999999996"/>
    <n v="83.333332999999996"/>
    <n v="83.333332999999996"/>
    <n v="83.333332999999996"/>
    <n v="416.65"/>
    <n v="416.65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6"/>
    <x v="12"/>
    <x v="6"/>
    <n v="2"/>
    <n v="2"/>
    <n v="33"/>
    <x v="20"/>
    <n v="26"/>
    <n v="59"/>
    <x v="2"/>
    <n v="2"/>
    <s v="2. EXP - Operating Expense"/>
    <n v="92"/>
    <x v="83"/>
    <n v="16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4"/>
    <x v="9"/>
    <x v="1"/>
    <n v="2"/>
    <n v="2"/>
    <n v="46"/>
    <x v="3"/>
    <n v="26"/>
    <n v="59"/>
    <x v="2"/>
    <n v="2"/>
    <s v="2. EXP - Operating Expense"/>
    <n v="95"/>
    <x v="79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5"/>
    <x v="10"/>
    <x v="1"/>
    <n v="2"/>
    <n v="2"/>
    <n v="55"/>
    <x v="9"/>
    <n v="26"/>
    <n v="58"/>
    <x v="4"/>
    <n v="2"/>
    <s v="2. EXP - Operating Expense"/>
    <n v="97"/>
    <x v="16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304"/>
    <n v="0"/>
    <n v="0"/>
    <n v="229.9"/>
    <n v="422.4"/>
    <n v="242.6"/>
    <n v="247.75"/>
    <n v="313.25"/>
    <n v="231"/>
    <n v="151.5"/>
    <n v="58.05"/>
    <n v="56.65"/>
    <n v="73.05"/>
    <n v="302.3"/>
    <n v="0"/>
    <n v="0"/>
    <n v="0"/>
    <n v="0"/>
    <n v="0"/>
    <n v="0"/>
    <n v="0"/>
    <n v="0"/>
    <n v="0"/>
    <n v="0"/>
    <n v="0"/>
    <n v="0"/>
    <n v="2328.4499999999998"/>
    <n v="0"/>
    <s v="All Budget Divisions"/>
    <s v="CD-90 - Information Technology"/>
    <x v="1"/>
    <s v="USF"/>
    <s v="Employee Expenses"/>
    <s v="Travel"/>
    <n v="-2328.4499999999998"/>
    <s v="90-917-90.66800"/>
    <s v="917-IT Lifeline Support"/>
    <s v="917"/>
    <x v="16"/>
    <x v="7"/>
  </r>
  <r>
    <x v="0"/>
    <x v="17"/>
    <x v="10"/>
    <n v="2"/>
    <n v="2"/>
    <n v="34"/>
    <x v="7"/>
    <n v="26"/>
    <n v="47"/>
    <x v="5"/>
    <n v="2"/>
    <s v="2. EXP - Operating Expense"/>
    <n v="98"/>
    <x v="17"/>
    <n v="1335"/>
    <n v="929.4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0"/>
    <n v="0"/>
    <n v="0"/>
    <n v="0"/>
    <n v="0"/>
    <n v="0"/>
    <n v="0"/>
    <n v="929.4"/>
    <n v="929.4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14"/>
    <x v="8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8"/>
    <x v="11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7"/>
    <x v="5"/>
    <n v="2"/>
    <n v="2"/>
    <n v="55"/>
    <x v="9"/>
    <n v="26"/>
    <n v="59"/>
    <x v="2"/>
    <n v="2"/>
    <s v="2. EXP - Operating Expense"/>
    <n v="73"/>
    <x v="56"/>
    <n v="1505"/>
    <n v="2076960.49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46274.88"/>
    <n v="241134.22"/>
    <n v="247779.22"/>
    <n v="0"/>
    <n v="0"/>
    <n v="0"/>
    <n v="0"/>
    <n v="2436434.0299999998"/>
    <n v="2076960.49"/>
    <s v="All Budget Divisions"/>
    <s v="DA-20 - Schools &amp; Libraries (DA)"/>
    <x v="3"/>
    <s v="USF"/>
    <s v="Professional Services"/>
    <s v="Other Professional Services"/>
    <n v="-359473.54"/>
    <s v="90-924-20.64883"/>
    <s v="924-SLD EPC IT Support"/>
    <s v="924"/>
    <x v="56"/>
    <x v="9"/>
  </r>
  <r>
    <x v="0"/>
    <x v="2"/>
    <x v="2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6"/>
    <x v="9"/>
    <n v="2"/>
    <n v="2"/>
    <n v="42"/>
    <x v="11"/>
    <n v="26"/>
    <n v="52"/>
    <x v="1"/>
    <n v="2"/>
    <s v="2. EXP - Operating Expense"/>
    <n v="80"/>
    <x v="80"/>
    <n v="1201"/>
    <n v="3225188.6"/>
    <n v="322557.77"/>
    <n v="322557.77"/>
    <n v="322550.99"/>
    <n v="322540.75"/>
    <n v="322530.42"/>
    <n v="322516.51"/>
    <n v="322509.5"/>
    <n v="322491.78999999998"/>
    <n v="322470.19"/>
    <n v="322462.90999999997"/>
    <n v="322455.59000000003"/>
    <n v="322448.21999999997"/>
    <n v="322557.77"/>
    <n v="322557.77"/>
    <n v="322550.99"/>
    <n v="322540.75"/>
    <n v="322530.42"/>
    <n v="322516.51"/>
    <n v="322509.5"/>
    <n v="322491.78999999998"/>
    <n v="322470.19"/>
    <n v="322462.90999999997"/>
    <n v="0"/>
    <n v="0"/>
    <n v="3870092.41"/>
    <n v="3225188.6"/>
    <s v="All Budget Divisions"/>
    <s v="CD-70 - Finance"/>
    <x v="1"/>
    <s v="USF"/>
    <s v="General and Administrative"/>
    <s v="Rent"/>
    <n v="-644903.81000000006"/>
    <s v="70-735-70.65000"/>
    <s v="735-Facilities"/>
    <s v="735"/>
    <x v="80"/>
    <x v="13"/>
  </r>
  <r>
    <x v="0"/>
    <x v="5"/>
    <x v="4"/>
    <n v="2"/>
    <n v="2"/>
    <n v="33"/>
    <x v="20"/>
    <n v="26"/>
    <n v="52"/>
    <x v="1"/>
    <n v="2"/>
    <s v="2. EXP - Operating Expense"/>
    <n v="81"/>
    <x v="104"/>
    <n v="1401"/>
    <n v="19828.03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579.74"/>
    <n v="1623.88"/>
    <n v="1623.88"/>
    <n v="1623.88"/>
    <n v="1623.88"/>
    <n v="1623.88"/>
    <n v="1623.88"/>
    <n v="10084.75"/>
    <n v="10084.75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0"/>
    <x v="17"/>
    <x v="10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0"/>
    <x v="6"/>
    <x v="1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11"/>
    <x v="6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14"/>
    <x v="8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19"/>
    <x v="12"/>
    <n v="2"/>
    <n v="2"/>
    <n v="42"/>
    <x v="11"/>
    <n v="26"/>
    <n v="55"/>
    <x v="6"/>
    <n v="2"/>
    <s v="2. EXP - Operating Expense"/>
    <n v="56"/>
    <x v="21"/>
    <n v="1398"/>
    <n v="12415.02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596.05999999999995"/>
    <n v="584.77"/>
    <n v="1250"/>
    <n v="1250"/>
    <n v="1250"/>
    <n v="1250"/>
    <n v="1250"/>
    <n v="6165.02"/>
    <n v="6165.02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17"/>
    <x v="10"/>
    <n v="2"/>
    <n v="2"/>
    <n v="35"/>
    <x v="12"/>
    <n v="26"/>
    <n v="48"/>
    <x v="7"/>
    <n v="2"/>
    <s v="2. EXP - Operating Expense"/>
    <n v="57"/>
    <x v="22"/>
    <n v="1340"/>
    <n v="45839.86"/>
    <n v="0"/>
    <n v="8339.86"/>
    <n v="8339.86"/>
    <n v="1755.76"/>
    <n v="-5047.8100000000004"/>
    <n v="0"/>
    <n v="0"/>
    <n v="0"/>
    <n v="0"/>
    <n v="0"/>
    <n v="0"/>
    <n v="0"/>
    <n v="0"/>
    <n v="8339.86"/>
    <n v="3750"/>
    <n v="3750"/>
    <n v="3750"/>
    <n v="3750"/>
    <n v="3750"/>
    <n v="3750"/>
    <n v="3750"/>
    <n v="3750"/>
    <n v="3750"/>
    <n v="3750"/>
    <n v="8339.86"/>
    <n v="8339.86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3"/>
    <x v="8"/>
    <x v="1"/>
    <n v="2"/>
    <n v="2"/>
    <n v="36"/>
    <x v="14"/>
    <n v="26"/>
    <n v="49"/>
    <x v="10"/>
    <n v="2"/>
    <s v="2. EXP - Operating Expense"/>
    <n v="38"/>
    <x v="26"/>
    <n v="67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40 - Lifeline"/>
    <x v="5"/>
    <s v="USF"/>
    <s v="Employee Expenses"/>
    <s v="Compensation and Benefits"/>
    <n v="1000"/>
    <s v="40-400-40.62501"/>
    <s v="400-Lifeline"/>
    <s v="400"/>
    <x v="26"/>
    <x v="3"/>
  </r>
  <r>
    <x v="0"/>
    <x v="0"/>
    <x v="0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6"/>
    <x v="12"/>
    <x v="6"/>
    <n v="2"/>
    <n v="2"/>
    <n v="38"/>
    <x v="18"/>
    <n v="26"/>
    <n v="51"/>
    <x v="8"/>
    <n v="2"/>
    <s v="2. EXP - Operating Expense"/>
    <n v="38"/>
    <x v="26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3"/>
    <x v="8"/>
    <x v="1"/>
    <n v="2"/>
    <n v="2"/>
    <n v="54"/>
    <x v="15"/>
    <n v="26"/>
    <n v="59"/>
    <x v="2"/>
    <n v="2"/>
    <s v="2. EXP - Operating Expense"/>
    <n v="39"/>
    <x v="27"/>
    <n v="822"/>
    <n v="124.999995"/>
    <n v="0"/>
    <n v="0"/>
    <n v="0"/>
    <n v="0"/>
    <n v="0"/>
    <n v="0"/>
    <n v="0"/>
    <n v="0"/>
    <n v="0"/>
    <n v="0"/>
    <n v="0"/>
    <n v="0"/>
    <n v="10.581293000000001"/>
    <n v="9.6193930000000005"/>
    <n v="11.062293"/>
    <n v="9.6193930000000005"/>
    <n v="11.062293"/>
    <n v="10.581293000000001"/>
    <n v="10.100393"/>
    <n v="11.062293"/>
    <n v="10.100393"/>
    <n v="10.581293000000001"/>
    <n v="10.581293000000001"/>
    <n v="10.048372000000001"/>
    <n v="0"/>
    <n v="124.999995"/>
    <s v="All Budget Divisions"/>
    <s v="DA-50 - Rural Health Care (DA)"/>
    <x v="2"/>
    <s v="USF"/>
    <s v="Employee Expenses"/>
    <s v="Team Building"/>
    <n v="124.999995"/>
    <s v="90-902-50.62505"/>
    <s v="902-Business Relationship Management"/>
    <s v="902"/>
    <x v="27"/>
    <x v="4"/>
  </r>
  <r>
    <x v="5"/>
    <x v="15"/>
    <x v="5"/>
    <n v="2"/>
    <n v="2"/>
    <n v="36"/>
    <x v="14"/>
    <n v="26"/>
    <n v="49"/>
    <x v="10"/>
    <n v="2"/>
    <s v="2. EXP - Operating Expense"/>
    <n v="39"/>
    <x v="27"/>
    <n v="1121"/>
    <n v="8829.27"/>
    <n v="317.37"/>
    <n v="141.27000000000001"/>
    <n v="960.84"/>
    <n v="58.48"/>
    <n v="94.2"/>
    <n v="1091.5"/>
    <n v="0"/>
    <n v="0"/>
    <n v="1857.03"/>
    <n v="750.67"/>
    <n v="0"/>
    <n v="3557.91"/>
    <n v="317.37"/>
    <n v="141.27000000000001"/>
    <n v="960.84"/>
    <n v="58.48"/>
    <n v="94.2"/>
    <n v="1091.5"/>
    <n v="0"/>
    <n v="0"/>
    <n v="1857.03"/>
    <n v="750.67"/>
    <n v="0"/>
    <n v="3557.91"/>
    <n v="8829.27"/>
    <n v="8829.27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2"/>
    <x v="2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3"/>
    <x v="3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5"/>
    <x v="4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3"/>
    <x v="7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2"/>
    <x v="4"/>
    <x v="1"/>
    <n v="2"/>
    <n v="2"/>
    <n v="48"/>
    <x v="8"/>
    <n v="26"/>
    <n v="54"/>
    <x v="11"/>
    <n v="2"/>
    <s v="2. EXP - Operating Expense"/>
    <n v="31"/>
    <x v="24"/>
    <n v="291"/>
    <n v="0"/>
    <n v="0"/>
    <n v="0"/>
    <n v="0"/>
    <n v="427.58"/>
    <n v="234.98"/>
    <n v="75.2600000000000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7.82"/>
    <n v="0"/>
    <s v="All Budget Divisions"/>
    <s v="CD-22 - ECF (FCC Appropriated Program)"/>
    <x v="0"/>
    <s v="FCC"/>
    <s v="Employee Expenses"/>
    <s v="Compensation and Benefits"/>
    <n v="-737.82"/>
    <s v="65-202-22.62308"/>
    <s v="202-ECF (FCC Appropriated Program)"/>
    <s v="202"/>
    <x v="24"/>
    <x v="0"/>
  </r>
  <r>
    <x v="0"/>
    <x v="2"/>
    <x v="2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2"/>
    <x v="4"/>
    <x v="1"/>
    <n v="2"/>
    <n v="2"/>
    <n v="37"/>
    <x v="5"/>
    <n v="26"/>
    <n v="50"/>
    <x v="0"/>
    <n v="2"/>
    <s v="2. EXP - Operating Expense"/>
    <n v="38"/>
    <x v="26"/>
    <n v="243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50 - Rural Health Care"/>
    <x v="2"/>
    <s v="USF"/>
    <s v="Employee Expenses"/>
    <s v="Compensation and Benefits"/>
    <n v="1000"/>
    <s v="50-500-50.62501"/>
    <s v="500-Rural Health Care"/>
    <s v="500"/>
    <x v="26"/>
    <x v="3"/>
  </r>
  <r>
    <x v="0"/>
    <x v="14"/>
    <x v="8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98"/>
    <n v="738235.22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65114.33"/>
    <n v="65114.33"/>
    <n v="65114.33"/>
    <n v="64934.33"/>
    <n v="50191.24"/>
    <n v="47909.82"/>
    <n v="52472.66"/>
    <n v="587661.5"/>
    <n v="587661.5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73"/>
    <n v="13825.42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105.83"/>
    <n v="1105.83"/>
    <n v="1055.57"/>
    <n v="1105.83"/>
    <n v="1156.0999999999999"/>
    <n v="1055.57"/>
    <n v="1105.83"/>
    <n v="1105.83"/>
    <n v="1055.57"/>
    <n v="1156.0999999999999"/>
    <n v="2817.36"/>
    <n v="2817.36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5"/>
    <x v="16"/>
    <x v="9"/>
    <n v="2"/>
    <n v="2"/>
    <n v="33"/>
    <x v="20"/>
    <n v="26"/>
    <n v="55"/>
    <x v="6"/>
    <n v="2"/>
    <s v="2. EXP - Operating Expense"/>
    <n v="29"/>
    <x v="4"/>
    <n v="1106"/>
    <n v="60725.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0"/>
    <n v="0"/>
    <n v="72870.600000000006"/>
    <n v="60725.5"/>
    <s v="All Budget Divisions"/>
    <s v="CD-10 - Contributors/499"/>
    <x v="1"/>
    <s v="USF"/>
    <s v="Employee Expenses"/>
    <s v="Compensation and Benefits"/>
    <n v="-12145.1"/>
    <s v="10-100-10.62306"/>
    <s v="100-499"/>
    <s v="100"/>
    <x v="4"/>
    <x v="3"/>
  </r>
  <r>
    <x v="0"/>
    <x v="11"/>
    <x v="6"/>
    <n v="2"/>
    <n v="2"/>
    <n v="45"/>
    <x v="6"/>
    <n v="26"/>
    <n v="58"/>
    <x v="4"/>
    <n v="2"/>
    <s v="2. EXP - Operating Expense"/>
    <n v="29"/>
    <x v="4"/>
    <n v="1423"/>
    <n v="565006.72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7625.09"/>
    <n v="43295.53"/>
    <n v="47625.09"/>
    <n v="47625.09"/>
    <n v="45460.31"/>
    <n v="47625.09"/>
    <n v="49789.86"/>
    <n v="45460.31"/>
    <n v="47625.09"/>
    <n v="47625.09"/>
    <n v="45460.31"/>
    <n v="49789.86"/>
    <n v="358675.81"/>
    <n v="422131.46"/>
    <s v="All Budget Divisions"/>
    <s v="CD-80 - Audit and Assurance"/>
    <x v="1"/>
    <s v="USF"/>
    <s v="Employee Expenses"/>
    <s v="Compensation and Benefits"/>
    <n v="63455.65"/>
    <s v="80-800-80.62306"/>
    <s v="800-Audit and Assurance"/>
    <s v="800"/>
    <x v="4"/>
    <x v="3"/>
  </r>
  <r>
    <x v="0"/>
    <x v="0"/>
    <x v="0"/>
    <n v="2"/>
    <n v="2"/>
    <n v="45"/>
    <x v="6"/>
    <n v="26"/>
    <n v="58"/>
    <x v="4"/>
    <n v="2"/>
    <s v="2. EXP - Operating Expense"/>
    <n v="29"/>
    <x v="4"/>
    <n v="1423"/>
    <n v="500385.08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38746.089999999997"/>
    <n v="43804.93"/>
    <n v="37846.54"/>
    <n v="37240.589999999997"/>
    <n v="47236.42"/>
    <n v="45089.31"/>
    <n v="49383.54"/>
    <n v="358675.81"/>
    <n v="358675.81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6"/>
    <x v="1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11"/>
    <x v="6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13"/>
    <x v="7"/>
    <n v="2"/>
    <n v="2"/>
    <n v="48"/>
    <x v="8"/>
    <n v="26"/>
    <n v="59"/>
    <x v="2"/>
    <n v="2"/>
    <s v="2. EXP - Operating Expense"/>
    <n v="18"/>
    <x v="2"/>
    <n v="1432"/>
    <n v="137977.22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0"/>
    <n v="0"/>
    <n v="0"/>
    <n v="0"/>
    <n v="0"/>
    <n v="0"/>
    <n v="0"/>
    <n v="137977.22"/>
    <n v="137977.22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5"/>
    <x v="16"/>
    <x v="9"/>
    <n v="2"/>
    <n v="2"/>
    <n v="46"/>
    <x v="3"/>
    <n v="26"/>
    <n v="59"/>
    <x v="2"/>
    <n v="2"/>
    <s v="2. EXP - Operating Expense"/>
    <n v="24"/>
    <x v="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13"/>
    <x v="7"/>
    <n v="2"/>
    <n v="2"/>
    <n v="39"/>
    <x v="1"/>
    <n v="26"/>
    <n v="52"/>
    <x v="1"/>
    <n v="2"/>
    <s v="2. EXP - Operating Expense"/>
    <n v="24"/>
    <x v="3"/>
    <n v="1403"/>
    <n v="10412.32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64.62"/>
    <n v="1008.46"/>
    <n v="920.77"/>
    <n v="964.62"/>
    <n v="964.62"/>
    <n v="920.77"/>
    <n v="1008.46"/>
    <n v="3660"/>
    <n v="3660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13"/>
    <x v="7"/>
    <n v="2"/>
    <n v="2"/>
    <n v="55"/>
    <x v="9"/>
    <n v="26"/>
    <n v="59"/>
    <x v="2"/>
    <n v="2"/>
    <s v="2. EXP - Operating Expense"/>
    <n v="24"/>
    <x v="3"/>
    <n v="1509"/>
    <n v="5839.39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578.77"/>
    <n v="605.08000000000004"/>
    <n v="552.46"/>
    <n v="578.77"/>
    <n v="578.77"/>
    <n v="552.46"/>
    <n v="605.08000000000004"/>
    <n v="1788"/>
    <n v="1788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7"/>
    <x v="5"/>
    <n v="1"/>
    <n v="1"/>
    <n v="35"/>
    <x v="12"/>
    <n v="26"/>
    <n v="48"/>
    <x v="7"/>
    <n v="1"/>
    <s v="1. T4000 - Revenue"/>
    <n v="1"/>
    <x v="58"/>
    <n v="1340"/>
    <n v="46575949.710000001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864454.3499999996"/>
    <n v="6262502.2199999997"/>
    <n v="6049678.4100000001"/>
    <n v="0"/>
    <n v="0"/>
    <n v="0"/>
    <n v="0"/>
    <n v="53449254.960000001"/>
    <n v="46575949.710000001"/>
    <s v="All Budget Divisions"/>
    <s v="BD-30 - High Cost"/>
    <x v="4"/>
    <s v="USF"/>
    <s v="Revenue"/>
    <s v="Revenue"/>
    <n v="-6873305.25"/>
    <s v="30-300-30.40000"/>
    <s v="300-High Cost"/>
    <s v="300"/>
    <x v="58"/>
    <x v="0"/>
  </r>
  <r>
    <x v="0"/>
    <x v="2"/>
    <x v="2"/>
    <n v="2"/>
    <n v="2"/>
    <n v="54"/>
    <x v="15"/>
    <n v="26"/>
    <n v="58"/>
    <x v="4"/>
    <n v="2"/>
    <s v="2. EXP - Operating Expense"/>
    <n v="16"/>
    <x v="1"/>
    <n v="1421"/>
    <n v="24800"/>
    <n v="8000"/>
    <n v="7600"/>
    <n v="9200"/>
    <n v="6300"/>
    <n v="7600"/>
    <n v="6925"/>
    <n v="-1600"/>
    <n v="0"/>
    <n v="0"/>
    <n v="0"/>
    <n v="0"/>
    <n v="0"/>
    <n v="8000"/>
    <n v="7600"/>
    <n v="9200"/>
    <n v="0"/>
    <n v="0"/>
    <n v="0"/>
    <n v="0"/>
    <n v="0"/>
    <n v="0"/>
    <n v="0"/>
    <n v="0"/>
    <n v="0"/>
    <n v="24800"/>
    <n v="2480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2"/>
    <x v="4"/>
    <x v="1"/>
    <n v="2"/>
    <n v="2"/>
    <n v="54"/>
    <x v="15"/>
    <n v="26"/>
    <n v="59"/>
    <x v="2"/>
    <n v="2"/>
    <s v="2. EXP - Operating Expense"/>
    <n v="17"/>
    <x v="28"/>
    <n v="436"/>
    <n v="0"/>
    <n v="0"/>
    <n v="0"/>
    <n v="0"/>
    <n v="0"/>
    <n v="0"/>
    <n v="0"/>
    <n v="0"/>
    <n v="0"/>
    <n v="0"/>
    <n v="-11589.92"/>
    <n v="-71504.679999999993"/>
    <n v="7612.48"/>
    <n v="0"/>
    <n v="0"/>
    <n v="0"/>
    <n v="0"/>
    <n v="0"/>
    <n v="0"/>
    <n v="0"/>
    <n v="0"/>
    <n v="0"/>
    <n v="0"/>
    <n v="0"/>
    <n v="0"/>
    <n v="-75482.12"/>
    <n v="0"/>
    <s v="All Budget Divisions"/>
    <s v="DA-50 - Rural Health Care (DA)"/>
    <x v="2"/>
    <s v="USF"/>
    <s v="Professional Services"/>
    <s v="Contract Labor"/>
    <n v="75482.12"/>
    <s v="90-925-50.61410"/>
    <s v="925-RHC IT Support"/>
    <s v="925"/>
    <x v="28"/>
    <x v="0"/>
  </r>
  <r>
    <x v="5"/>
    <x v="16"/>
    <x v="9"/>
    <n v="2"/>
    <n v="2"/>
    <n v="35"/>
    <x v="12"/>
    <n v="26"/>
    <n v="48"/>
    <x v="7"/>
    <n v="2"/>
    <s v="2. EXP - Operating Expense"/>
    <n v="24"/>
    <x v="3"/>
    <n v="1118"/>
    <n v="65430.1"/>
    <n v="6143.7"/>
    <n v="6580.9"/>
    <n v="5962.1"/>
    <n v="6631.9"/>
    <n v="5916.9"/>
    <n v="7789.5"/>
    <n v="6018.6"/>
    <n v="6906.5"/>
    <n v="6580.5"/>
    <n v="6899.5"/>
    <n v="7279.3"/>
    <n v="6277.7"/>
    <n v="6143.7"/>
    <n v="6580.9"/>
    <n v="5962.1"/>
    <n v="6631.9"/>
    <n v="5916.9"/>
    <n v="7789.5"/>
    <n v="6018.6"/>
    <n v="6906.5"/>
    <n v="6580.5"/>
    <n v="6899.5"/>
    <n v="0"/>
    <n v="0"/>
    <n v="78987.100000000006"/>
    <n v="65430.1"/>
    <s v="All Budget Divisions"/>
    <s v="BD-30 - High Cost"/>
    <x v="4"/>
    <s v="USF"/>
    <s v="Employee Expenses"/>
    <s v="Compensation and Benefits"/>
    <n v="-13557"/>
    <s v="30-300-30.62301"/>
    <s v="300-High Cost"/>
    <s v="300"/>
    <x v="3"/>
    <x v="3"/>
  </r>
  <r>
    <x v="6"/>
    <x v="12"/>
    <x v="6"/>
    <n v="2"/>
    <n v="2"/>
    <n v="39"/>
    <x v="1"/>
    <n v="26"/>
    <n v="52"/>
    <x v="1"/>
    <n v="2"/>
    <s v="2. EXP - Operating Expense"/>
    <n v="24"/>
    <x v="3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0"/>
    <x v="18"/>
    <x v="11"/>
    <n v="2"/>
    <n v="2"/>
    <n v="36"/>
    <x v="14"/>
    <n v="26"/>
    <n v="49"/>
    <x v="10"/>
    <n v="2"/>
    <s v="2. EXP - Operating Expense"/>
    <n v="26"/>
    <x v="51"/>
    <n v="1341"/>
    <n v="1170379.67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89011.68"/>
    <n v="97912.85"/>
    <n v="97912.85"/>
    <n v="93462.26"/>
    <n v="97912.85"/>
    <n v="102363.43"/>
    <n v="93462.26"/>
    <n v="97912.85"/>
    <n v="97912.85"/>
    <n v="93462.26"/>
    <n v="102363.43"/>
    <n v="106690.1"/>
    <n v="106690.1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17"/>
    <x v="10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0"/>
    <x v="0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5"/>
    <x v="15"/>
    <x v="5"/>
    <n v="2"/>
    <n v="2"/>
    <n v="37"/>
    <x v="5"/>
    <n v="26"/>
    <n v="50"/>
    <x v="0"/>
    <n v="3"/>
    <s v="4. USAC_DEBIT - USAC Administration (Debit to SM)"/>
    <n v="130"/>
    <x v="32"/>
    <n v="1127"/>
    <n v="123275.83"/>
    <n v="3853"/>
    <n v="3855.94"/>
    <n v="3865.96"/>
    <n v="3853"/>
    <n v="3905.19"/>
    <n v="3853"/>
    <n v="3475.86"/>
    <n v="3853"/>
    <n v="4273.25"/>
    <n v="3853"/>
    <n v="53918"/>
    <n v="30716.63"/>
    <n v="3853"/>
    <n v="3855.94"/>
    <n v="3865.96"/>
    <n v="3853"/>
    <n v="3905.19"/>
    <n v="3853"/>
    <n v="3475.86"/>
    <n v="3853"/>
    <n v="4273.25"/>
    <n v="3853"/>
    <n v="53918"/>
    <n v="30716.63"/>
    <n v="123275.83"/>
    <n v="123275.83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0"/>
    <x v="7"/>
    <x v="5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2"/>
    <x v="2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5"/>
    <x v="4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11"/>
    <x v="6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282.44"/>
    <n v="0"/>
    <s v="All Budget Divisions"/>
    <s v="BD-40 - Lifeline"/>
    <x v="5"/>
    <s v="USF"/>
    <s v="Employee Expenses"/>
    <s v="Travel"/>
    <n v="-282.44"/>
    <s v="40-400-40.66801"/>
    <s v="400-Lifeline"/>
    <s v="400"/>
    <x v="17"/>
    <x v="0"/>
  </r>
  <r>
    <x v="5"/>
    <x v="15"/>
    <x v="5"/>
    <n v="2"/>
    <n v="2"/>
    <n v="35"/>
    <x v="12"/>
    <n v="26"/>
    <n v="48"/>
    <x v="7"/>
    <n v="2"/>
    <s v="2. EXP - Operating Expense"/>
    <n v="100"/>
    <x v="18"/>
    <n v="1118"/>
    <n v="5350044.0599999996"/>
    <n v="482041.7"/>
    <n v="409256.28"/>
    <n v="430396.74"/>
    <n v="458814.31"/>
    <n v="442079.51"/>
    <n v="428374.07"/>
    <n v="468248.12"/>
    <n v="428973.44"/>
    <n v="444483.48"/>
    <n v="482101.6"/>
    <n v="407984.2"/>
    <n v="467290.61"/>
    <n v="482041.7"/>
    <n v="409256.28"/>
    <n v="430396.74"/>
    <n v="458814.31"/>
    <n v="442079.51"/>
    <n v="428374.07"/>
    <n v="468248.12"/>
    <n v="428973.44"/>
    <n v="444483.48"/>
    <n v="482101.6"/>
    <n v="407984.2"/>
    <n v="467290.61"/>
    <n v="5350044.0599999996"/>
    <n v="5350044.0599999996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11"/>
    <x v="6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16"/>
    <x v="9"/>
    <n v="2"/>
    <n v="2"/>
    <n v="54"/>
    <x v="15"/>
    <n v="26"/>
    <n v="59"/>
    <x v="2"/>
    <n v="2"/>
    <s v="2. EXP - Operating Expense"/>
    <n v="105"/>
    <x v="11"/>
    <n v="1281"/>
    <n v="0"/>
    <n v="0"/>
    <n v="0"/>
    <n v="0"/>
    <n v="0"/>
    <n v="0"/>
    <n v="0"/>
    <n v="0"/>
    <n v="0"/>
    <n v="0"/>
    <n v="0"/>
    <n v="0"/>
    <n v="2125.89"/>
    <n v="0"/>
    <n v="0"/>
    <n v="0"/>
    <n v="0"/>
    <n v="0"/>
    <n v="0"/>
    <n v="0"/>
    <n v="0"/>
    <n v="0"/>
    <n v="0"/>
    <n v="0"/>
    <n v="0"/>
    <n v="2125.89"/>
    <n v="0"/>
    <s v="All Budget Divisions"/>
    <s v="DA-50 - Rural Health Care (DA)"/>
    <x v="2"/>
    <s v="USF"/>
    <s v="Employee Expenses"/>
    <s v="Compensation and Benefits"/>
    <n v="-2125.89"/>
    <s v="90-909-50.68005"/>
    <s v="909-Project Management Office"/>
    <s v="909"/>
    <x v="11"/>
    <x v="3"/>
  </r>
  <r>
    <x v="0"/>
    <x v="17"/>
    <x v="10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19"/>
    <x v="12"/>
    <n v="2"/>
    <n v="2"/>
    <n v="53"/>
    <x v="16"/>
    <n v="26"/>
    <n v="59"/>
    <x v="2"/>
    <n v="2"/>
    <s v="2. EXP - Operating Expense"/>
    <n v="83"/>
    <x v="13"/>
    <n v="1491"/>
    <n v="129167.62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3092.9"/>
    <n v="14369.73"/>
    <n v="10361.129999999999"/>
    <n v="9323.76"/>
    <n v="6204.49"/>
    <n v="4302.05"/>
    <n v="7328.98"/>
    <n v="91647.21"/>
    <n v="91647.21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1"/>
    <x v="1"/>
    <x v="1"/>
    <n v="2"/>
    <n v="2"/>
    <n v="33"/>
    <x v="20"/>
    <n v="26"/>
    <n v="55"/>
    <x v="6"/>
    <n v="2"/>
    <s v="2. EXP - Operating Expense"/>
    <n v="92"/>
    <x v="83"/>
    <n v="4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0"/>
    <x v="19"/>
    <x v="12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6"/>
    <x v="1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4"/>
    <x v="9"/>
    <x v="1"/>
    <n v="2"/>
    <n v="2"/>
    <n v="52"/>
    <x v="10"/>
    <n v="26"/>
    <n v="58"/>
    <x v="4"/>
    <n v="2"/>
    <s v="2. EXP - Operating Expense"/>
    <n v="97"/>
    <x v="16"/>
    <n v="999"/>
    <n v="7999.999992"/>
    <n v="0"/>
    <n v="0"/>
    <n v="0"/>
    <n v="0"/>
    <n v="0"/>
    <n v="0"/>
    <n v="0"/>
    <n v="0"/>
    <n v="0"/>
    <n v="0"/>
    <n v="0"/>
    <n v="0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0"/>
    <n v="7999.999992"/>
    <s v="All Budget Divisions"/>
    <s v="DA-30 - High Cost (DA)"/>
    <x v="4"/>
    <s v="USF"/>
    <s v="Employee Expenses"/>
    <s v="Travel"/>
    <n v="7999.999992"/>
    <s v="80-800-30.66800"/>
    <s v="800-Audit and Assurance"/>
    <s v="800"/>
    <x v="16"/>
    <x v="7"/>
  </r>
  <r>
    <x v="0"/>
    <x v="7"/>
    <x v="5"/>
    <n v="2"/>
    <n v="2"/>
    <n v="39"/>
    <x v="1"/>
    <n v="26"/>
    <n v="52"/>
    <x v="1"/>
    <n v="2"/>
    <s v="2. EXP - Operating Expense"/>
    <n v="39"/>
    <x v="27"/>
    <n v="1367"/>
    <n v="243.15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0"/>
    <n v="0"/>
    <n v="106.06"/>
    <n v="0"/>
    <n v="0"/>
    <n v="0"/>
    <n v="0"/>
    <n v="243.14"/>
    <n v="243.15"/>
    <s v="All Budget Divisions"/>
    <s v="CD-61 - Office of the Chief Administrative Officer Division"/>
    <x v="1"/>
    <s v="USF"/>
    <s v="Employee Expenses"/>
    <s v="Team Building"/>
    <n v="0.01"/>
    <s v="61-601-61.62505"/>
    <s v="601-Data Strategy"/>
    <s v="601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9"/>
    <x v="12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0"/>
    <x v="18"/>
    <x v="11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1"/>
    <x v="6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5"/>
    <x v="15"/>
    <x v="5"/>
    <n v="2"/>
    <n v="2"/>
    <n v="49"/>
    <x v="13"/>
    <n v="26"/>
    <n v="58"/>
    <x v="4"/>
    <n v="2"/>
    <s v="2. EXP - Operating Expense"/>
    <n v="64"/>
    <x v="23"/>
    <n v="1217"/>
    <n v="298389.58"/>
    <n v="29727.41"/>
    <n v="27802.76"/>
    <n v="26381.23"/>
    <n v="26169.35"/>
    <n v="31243.87"/>
    <n v="31230.42"/>
    <n v="44583.199999999997"/>
    <n v="52246.54"/>
    <n v="34024.47"/>
    <n v="485.61"/>
    <n v="-10361.84"/>
    <n v="4856.5600000000004"/>
    <n v="29727.41"/>
    <n v="27802.76"/>
    <n v="26381.23"/>
    <n v="26169.35"/>
    <n v="31243.87"/>
    <n v="31230.42"/>
    <n v="44583.199999999997"/>
    <n v="52246.54"/>
    <n v="34024.47"/>
    <n v="485.61"/>
    <n v="-10361.84"/>
    <n v="4856.5600000000004"/>
    <n v="298389.58"/>
    <n v="298389.58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0"/>
    <x v="0"/>
    <x v="0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3"/>
    <x v="8"/>
    <x v="1"/>
    <n v="2"/>
    <n v="2"/>
    <n v="49"/>
    <x v="13"/>
    <n v="26"/>
    <n v="58"/>
    <x v="4"/>
    <n v="2"/>
    <s v="2. EXP - Operating Expense"/>
    <n v="31"/>
    <x v="24"/>
    <n v="775"/>
    <n v="0"/>
    <n v="0"/>
    <n v="0"/>
    <n v="1796.75"/>
    <n v="3987.23"/>
    <n v="3712.81"/>
    <n v="2177.04"/>
    <n v="3721.89"/>
    <n v="4216.5"/>
    <n v="2867.18"/>
    <n v="1399.12"/>
    <n v="1072.33"/>
    <n v="1908.1"/>
    <n v="0"/>
    <n v="0"/>
    <n v="0"/>
    <n v="0"/>
    <n v="0"/>
    <n v="0"/>
    <n v="0"/>
    <n v="0"/>
    <n v="0"/>
    <n v="0"/>
    <n v="0"/>
    <n v="0"/>
    <n v="26858.95"/>
    <n v="0"/>
    <s v="All Budget Divisions"/>
    <s v="CD-42 - ACP (FCC Appropriated Program; formerly EBB)"/>
    <x v="0"/>
    <s v="FCC"/>
    <s v="Employee Expenses"/>
    <s v="Compensation and Benefits"/>
    <n v="-26858.95"/>
    <s v="80-403-42.62308"/>
    <s v="403-ACP (FCC Appropriated Program; formerly EBB)"/>
    <s v="403"/>
    <x v="24"/>
    <x v="0"/>
  </r>
  <r>
    <x v="4"/>
    <x v="9"/>
    <x v="1"/>
    <n v="2"/>
    <n v="2"/>
    <n v="49"/>
    <x v="13"/>
    <n v="26"/>
    <n v="56"/>
    <x v="12"/>
    <n v="2"/>
    <s v="2. EXP - Operating Expense"/>
    <n v="31"/>
    <x v="24"/>
    <n v="9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4"/>
    <x v="9"/>
    <x v="1"/>
    <n v="2"/>
    <n v="2"/>
    <n v="46"/>
    <x v="3"/>
    <n v="26"/>
    <n v="59"/>
    <x v="2"/>
    <n v="2"/>
    <s v="2. EXP - Operating Expense"/>
    <n v="32"/>
    <x v="47"/>
    <n v="1050"/>
    <n v="0"/>
    <n v="0"/>
    <n v="0"/>
    <n v="0"/>
    <n v="0"/>
    <n v="0"/>
    <n v="-354.91"/>
    <n v="0"/>
    <n v="-236.6"/>
    <n v="88.73"/>
    <n v="0"/>
    <n v="59.15"/>
    <n v="0"/>
    <n v="0"/>
    <n v="0"/>
    <n v="0"/>
    <n v="0"/>
    <n v="0"/>
    <n v="0"/>
    <n v="0"/>
    <n v="0"/>
    <n v="0"/>
    <n v="0"/>
    <n v="0"/>
    <n v="0"/>
    <n v="-443.63"/>
    <n v="0"/>
    <s v="All Budget Divisions"/>
    <s v="CD-90 - Information Technology"/>
    <x v="1"/>
    <s v="USF"/>
    <s v="Employee Expenses"/>
    <s v="Compensation and Benefits"/>
    <n v="443.63"/>
    <s v="90-907-90.62309"/>
    <s v="907-IT Data"/>
    <s v="907"/>
    <x v="47"/>
    <x v="0"/>
  </r>
  <r>
    <x v="1"/>
    <x v="1"/>
    <x v="1"/>
    <n v="2"/>
    <n v="2"/>
    <n v="42"/>
    <x v="11"/>
    <n v="26"/>
    <n v="55"/>
    <x v="6"/>
    <n v="2"/>
    <s v="2. EXP - Operating Expense"/>
    <n v="37"/>
    <x v="94"/>
    <n v="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1"/>
    <x v="1"/>
    <x v="1"/>
    <n v="2"/>
    <n v="2"/>
    <n v="35"/>
    <x v="12"/>
    <n v="26"/>
    <n v="48"/>
    <x v="7"/>
    <n v="2"/>
    <s v="2. EXP - Operating Expense"/>
    <n v="38"/>
    <x v="26"/>
    <n v="455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30 - High Cost"/>
    <x v="4"/>
    <s v="USF"/>
    <s v="Employee Expenses"/>
    <s v="Compensation and Benefits"/>
    <n v="1000"/>
    <s v="30-300-30.62501"/>
    <s v="300-High Cost"/>
    <s v="300"/>
    <x v="26"/>
    <x v="3"/>
  </r>
  <r>
    <x v="0"/>
    <x v="19"/>
    <x v="12"/>
    <n v="2"/>
    <n v="2"/>
    <n v="45"/>
    <x v="6"/>
    <n v="26"/>
    <n v="58"/>
    <x v="4"/>
    <n v="2"/>
    <s v="2. EXP - Operating Expense"/>
    <n v="26"/>
    <x v="51"/>
    <n v="1423"/>
    <n v="866809.43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3994.31"/>
    <n v="67074.820000000007"/>
    <n v="73026.09"/>
    <n v="76503.53"/>
    <n v="76503.53"/>
    <n v="73026.09"/>
    <n v="79980.960000000006"/>
    <n v="487769.23"/>
    <n v="487769.23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5"/>
    <x v="4"/>
    <n v="2"/>
    <n v="2"/>
    <n v="45"/>
    <x v="6"/>
    <n v="26"/>
    <n v="58"/>
    <x v="4"/>
    <n v="2"/>
    <s v="2. EXP - Operating Expense"/>
    <n v="26"/>
    <x v="51"/>
    <n v="1431"/>
    <n v="388281.02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2862.97"/>
    <n v="33372.43"/>
    <n v="30470.48"/>
    <n v="31921.45"/>
    <n v="31921.45"/>
    <n v="30470.48"/>
    <n v="33372.43"/>
    <n v="196752.3"/>
    <n v="196752.3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7"/>
    <x v="5"/>
    <n v="2"/>
    <n v="2"/>
    <n v="55"/>
    <x v="9"/>
    <n v="26"/>
    <n v="59"/>
    <x v="2"/>
    <n v="2"/>
    <s v="2. EXP - Operating Expense"/>
    <n v="26"/>
    <x v="51"/>
    <n v="1509"/>
    <n v="48143.79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5068.82"/>
    <n v="5068.82"/>
    <n v="5068.82"/>
    <n v="0"/>
    <n v="0"/>
    <n v="0"/>
    <n v="0"/>
    <n v="53202.61"/>
    <n v="48143.79"/>
    <s v="All Budget Divisions"/>
    <s v="DA-20 - Schools &amp; Libraries (DA)"/>
    <x v="3"/>
    <s v="USF"/>
    <s v="Employee Expenses"/>
    <s v="Compensation and Benefits"/>
    <n v="-5058.82"/>
    <s v="90-926-20.62303"/>
    <s v="926-SL Legacy IT Support"/>
    <s v="926"/>
    <x v="51"/>
    <x v="3"/>
  </r>
  <r>
    <x v="0"/>
    <x v="11"/>
    <x v="6"/>
    <n v="2"/>
    <n v="2"/>
    <n v="43"/>
    <x v="21"/>
    <n v="26"/>
    <n v="56"/>
    <x v="12"/>
    <n v="2"/>
    <s v="2. EXP - Operating Expense"/>
    <n v="29"/>
    <x v="4"/>
    <n v="1410"/>
    <n v="215663.7"/>
    <n v="16540.599999999999"/>
    <n v="15028.92"/>
    <n v="16478.66"/>
    <n v="16341.25"/>
    <n v="15095.82"/>
    <n v="16721.009999999998"/>
    <n v="17466.82"/>
    <n v="16213.64"/>
    <n v="16945.89"/>
    <n v="0"/>
    <n v="0"/>
    <n v="0"/>
    <n v="18178.55"/>
    <n v="16525.95"/>
    <n v="18178.55"/>
    <n v="18178.55"/>
    <n v="17352.25"/>
    <n v="18178.55"/>
    <n v="19004.849999999999"/>
    <n v="17352.25"/>
    <n v="18178.55"/>
    <n v="18178.55"/>
    <n v="17352.25"/>
    <n v="19004.849999999999"/>
    <n v="146832.60999999999"/>
    <n v="161128.04999999999"/>
    <s v="All Budget Divisions"/>
    <s v="CD-73 - Procurement"/>
    <x v="1"/>
    <s v="USF"/>
    <s v="Employee Expenses"/>
    <s v="Compensation and Benefits"/>
    <n v="14295.44"/>
    <s v="73-730-73.62306"/>
    <s v="730-Procurement"/>
    <s v="730"/>
    <x v="4"/>
    <x v="3"/>
  </r>
  <r>
    <x v="0"/>
    <x v="19"/>
    <x v="12"/>
    <n v="2"/>
    <n v="2"/>
    <n v="45"/>
    <x v="6"/>
    <n v="26"/>
    <n v="58"/>
    <x v="4"/>
    <n v="2"/>
    <s v="2. EXP - Operating Expense"/>
    <n v="29"/>
    <x v="4"/>
    <n v="1431"/>
    <n v="239714.71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427.240000000002"/>
    <n v="21392.68"/>
    <n v="19808.14"/>
    <n v="20751.39"/>
    <n v="20751.39"/>
    <n v="19808.14"/>
    <n v="21694.63"/>
    <n v="136901.01999999999"/>
    <n v="136901.01999999999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0"/>
    <x v="0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1"/>
    <x v="1"/>
    <x v="1"/>
    <n v="2"/>
    <n v="2"/>
    <n v="55"/>
    <x v="9"/>
    <n v="26"/>
    <n v="59"/>
    <x v="2"/>
    <n v="2"/>
    <s v="2. EXP - Operating Expense"/>
    <n v="16"/>
    <x v="1"/>
    <n v="598"/>
    <n v="400000"/>
    <n v="17020.939999999999"/>
    <n v="17401.599999999999"/>
    <n v="16314"/>
    <n v="18271.68"/>
    <n v="16966.560000000001"/>
    <n v="16368.38"/>
    <n v="18521.599999999999"/>
    <n v="17479.240000000002"/>
    <n v="18521.599999999999"/>
    <n v="13949.08"/>
    <n v="13023"/>
    <n v="15859.12"/>
    <n v="33200"/>
    <n v="31600"/>
    <n v="36400"/>
    <n v="33200"/>
    <n v="33200"/>
    <n v="34800"/>
    <n v="31600"/>
    <n v="36400"/>
    <n v="33200"/>
    <n v="33200"/>
    <n v="31600"/>
    <n v="31600"/>
    <n v="199696.8"/>
    <n v="400000"/>
    <s v="All Budget Divisions"/>
    <s v="DA-20 - Schools &amp; Libraries (DA)"/>
    <x v="3"/>
    <s v="USF"/>
    <s v="Professional Services"/>
    <s v="Contract Labor"/>
    <n v="200303.2"/>
    <s v="90-902-20.61400"/>
    <s v="902-Business Relationship Management"/>
    <s v="902"/>
    <x v="1"/>
    <x v="1"/>
  </r>
  <r>
    <x v="0"/>
    <x v="6"/>
    <x v="1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17"/>
    <x v="10"/>
    <n v="2"/>
    <n v="2"/>
    <n v="42"/>
    <x v="11"/>
    <n v="26"/>
    <n v="55"/>
    <x v="6"/>
    <n v="2"/>
    <s v="2. EXP - Operating Expense"/>
    <n v="20"/>
    <x v="107"/>
    <n v="1398"/>
    <n v="113080.76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0"/>
    <n v="0"/>
    <n v="0"/>
    <n v="0"/>
    <n v="0"/>
    <n v="0"/>
    <n v="0"/>
    <n v="0"/>
    <n v="0"/>
    <n v="0"/>
    <n v="113080.76"/>
    <n v="113080.76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14"/>
    <x v="8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5"/>
    <x v="5"/>
    <n v="2"/>
    <n v="2"/>
    <n v="46"/>
    <x v="3"/>
    <n v="26"/>
    <n v="59"/>
    <x v="2"/>
    <n v="2"/>
    <s v="2. EXP - Operating Expense"/>
    <n v="24"/>
    <x v="3"/>
    <n v="1287"/>
    <n v="46039.94"/>
    <n v="4783.3500000000004"/>
    <n v="3564.35"/>
    <n v="3810.35"/>
    <n v="4700.3500000000004"/>
    <n v="4578.3500000000004"/>
    <n v="3949.35"/>
    <n v="3420.35"/>
    <n v="3291.6"/>
    <n v="3442.6"/>
    <n v="3411.6"/>
    <n v="3477.6"/>
    <n v="3610.09"/>
    <n v="4783.3500000000004"/>
    <n v="3564.35"/>
    <n v="3810.35"/>
    <n v="4700.3500000000004"/>
    <n v="4578.3500000000004"/>
    <n v="3949.35"/>
    <n v="3420.35"/>
    <n v="3291.6"/>
    <n v="3442.6"/>
    <n v="3411.6"/>
    <n v="3477.6"/>
    <n v="3610.09"/>
    <n v="46039.94"/>
    <n v="46039.94"/>
    <s v="All Budget Divisions"/>
    <s v="CD-90 - Information Technology"/>
    <x v="1"/>
    <s v="USF"/>
    <s v="Employee Expenses"/>
    <s v="Compensation and Benefits"/>
    <n v="0"/>
    <s v="90-910-90.62301"/>
    <s v="910-Enterprise Technology Development"/>
    <s v="910"/>
    <x v="3"/>
    <x v="3"/>
  </r>
  <r>
    <x v="1"/>
    <x v="1"/>
    <x v="1"/>
    <n v="2"/>
    <n v="2"/>
    <n v="53"/>
    <x v="16"/>
    <n v="26"/>
    <n v="59"/>
    <x v="2"/>
    <n v="2"/>
    <s v="2. EXP - Operating Expense"/>
    <n v="26"/>
    <x v="51"/>
    <n v="600"/>
    <n v="119998.5177"/>
    <n v="-1336.42"/>
    <n v="-1147.82"/>
    <n v="-2332.04"/>
    <n v="-3752.43"/>
    <n v="-4537.21"/>
    <n v="-1765.53"/>
    <n v="-1465.4"/>
    <n v="599.46"/>
    <n v="-4981.9799999999996"/>
    <n v="-945.61"/>
    <n v="-5287.64"/>
    <n v="-3410.1"/>
    <n v="9692.1880000000001"/>
    <n v="9230.6551999999992"/>
    <n v="10615.253500000001"/>
    <n v="9692.1880000000001"/>
    <n v="10153.7207"/>
    <n v="10153.7207"/>
    <n v="9692.1880000000001"/>
    <n v="10615.253500000001"/>
    <n v="10153.7207"/>
    <n v="9692.1880000000001"/>
    <n v="10153.7207"/>
    <n v="10153.7207"/>
    <n v="-30362.720000000001"/>
    <n v="119998.5177"/>
    <s v="All Budget Divisions"/>
    <s v="DA-40 - Lifeline (DA)"/>
    <x v="5"/>
    <s v="USF"/>
    <s v="Employee Expenses"/>
    <s v="Compensation and Benefits"/>
    <n v="150361.2377"/>
    <s v="90-902-40.62303"/>
    <s v="902-Business Relationship Management"/>
    <s v="902"/>
    <x v="51"/>
    <x v="3"/>
  </r>
  <r>
    <x v="0"/>
    <x v="7"/>
    <x v="5"/>
    <n v="2"/>
    <n v="2"/>
    <n v="35"/>
    <x v="12"/>
    <n v="26"/>
    <n v="48"/>
    <x v="7"/>
    <n v="3"/>
    <s v="4. USAC_DEBIT - USAC Administration (Debit to SM)"/>
    <n v="129"/>
    <x v="67"/>
    <n v="1340"/>
    <n v="870275.97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04625.55"/>
    <n v="108446.55"/>
    <n v="108493.58"/>
    <n v="0"/>
    <n v="0"/>
    <n v="0"/>
    <n v="0"/>
    <n v="1032831.76"/>
    <n v="870275.97"/>
    <s v="All Budget Divisions"/>
    <s v="BD-30 - High Cost"/>
    <x v="4"/>
    <s v="USF"/>
    <s v="Allocations"/>
    <s v="Allocations"/>
    <n v="-162555.79"/>
    <s v="30-300-30.90310"/>
    <s v="300-High Cost"/>
    <s v="300"/>
    <x v="67"/>
    <x v="0"/>
  </r>
  <r>
    <x v="5"/>
    <x v="16"/>
    <x v="9"/>
    <n v="2"/>
    <n v="2"/>
    <n v="38"/>
    <x v="18"/>
    <n v="26"/>
    <n v="51"/>
    <x v="8"/>
    <n v="5"/>
    <s v="USAC_ADMIN CAP - Capital Allocations"/>
    <n v="136"/>
    <x v="88"/>
    <n v="1137"/>
    <n v="0"/>
    <n v="-297867.34000000003"/>
    <n v="-244890.03"/>
    <n v="-499763.65"/>
    <n v="-328608.23"/>
    <n v="-13524.04"/>
    <n v="-17471.95"/>
    <n v="-21096.53"/>
    <n v="-266918.45"/>
    <n v="-641574.09"/>
    <n v="164731.17000000001"/>
    <n v="-7528.32"/>
    <n v="-369285.04"/>
    <n v="0"/>
    <n v="0"/>
    <n v="0"/>
    <n v="0"/>
    <n v="0"/>
    <n v="0"/>
    <n v="0"/>
    <n v="0"/>
    <n v="0"/>
    <n v="0"/>
    <n v="0"/>
    <n v="0"/>
    <n v="-2543796.5"/>
    <n v="0"/>
    <s v="All Budget Divisions"/>
    <s v="CD-60 - Chief Executive Office"/>
    <x v="1"/>
    <s v="USF"/>
    <s v="Allocations"/>
    <s v="Allocations"/>
    <n v="2543796.5"/>
    <s v="60-600-60.X00002"/>
    <s v="600-Chief Executive Office"/>
    <s v="600"/>
    <x v="88"/>
    <x v="0"/>
  </r>
  <r>
    <x v="4"/>
    <x v="9"/>
    <x v="1"/>
    <n v="2"/>
    <n v="2"/>
    <n v="46"/>
    <x v="3"/>
    <n v="26"/>
    <n v="59"/>
    <x v="2"/>
    <n v="6"/>
    <s v="X00000 - Capital Expenses"/>
    <n v="138"/>
    <x v="7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6"/>
    <x v="12"/>
    <x v="6"/>
    <n v="2"/>
    <n v="2"/>
    <n v="46"/>
    <x v="3"/>
    <n v="26"/>
    <n v="59"/>
    <x v="2"/>
    <n v="6"/>
    <s v="X00000 - Capital Expenses"/>
    <n v="138"/>
    <x v="7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9"/>
    <x v="12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19"/>
    <x v="12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3"/>
    <x v="7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14"/>
    <x v="8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3"/>
    <x v="7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6"/>
    <x v="1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121"/>
    <s v="600-Chief Executive Office"/>
    <s v="600"/>
    <x v="99"/>
    <x v="0"/>
  </r>
  <r>
    <x v="6"/>
    <x v="12"/>
    <x v="6"/>
    <n v="2"/>
    <n v="2"/>
    <n v="35"/>
    <x v="12"/>
    <n v="26"/>
    <n v="48"/>
    <x v="7"/>
    <n v="3"/>
    <s v="4. USAC_DEBIT - USAC Administration (Debit to SM)"/>
    <n v="127"/>
    <x v="65"/>
    <n v="1522"/>
    <n v="14336267.08206"/>
    <n v="0"/>
    <n v="0"/>
    <n v="0"/>
    <n v="0"/>
    <n v="0"/>
    <n v="0"/>
    <n v="0"/>
    <n v="0"/>
    <n v="0"/>
    <n v="0"/>
    <n v="0"/>
    <n v="0"/>
    <n v="1173921.79785"/>
    <n v="1075534.87537"/>
    <n v="1065951.0478310001"/>
    <n v="1123976.5891470001"/>
    <n v="1086744.4951539999"/>
    <n v="1140625.3549480001"/>
    <n v="1159087.1694219999"/>
    <n v="1177430.678477"/>
    <n v="1303281.1512829999"/>
    <n v="1383843.8746849999"/>
    <n v="1362016.525106"/>
    <n v="1283853.5227870001"/>
    <n v="0"/>
    <n v="0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5"/>
    <x v="15"/>
    <x v="5"/>
    <n v="2"/>
    <n v="2"/>
    <n v="46"/>
    <x v="3"/>
    <n v="26"/>
    <n v="59"/>
    <x v="2"/>
    <n v="2"/>
    <s v="2. EXP - Operating Expense"/>
    <n v="104"/>
    <x v="54"/>
    <n v="1287"/>
    <n v="4806.6099999999997"/>
    <n v="0"/>
    <n v="0"/>
    <n v="0"/>
    <n v="0"/>
    <n v="0"/>
    <n v="0"/>
    <n v="0"/>
    <n v="0"/>
    <n v="0"/>
    <n v="0"/>
    <n v="0"/>
    <n v="4806.6099999999997"/>
    <n v="0"/>
    <n v="0"/>
    <n v="0"/>
    <n v="0"/>
    <n v="0"/>
    <n v="0"/>
    <n v="0"/>
    <n v="0"/>
    <n v="0"/>
    <n v="0"/>
    <n v="0"/>
    <n v="4806.6099999999997"/>
    <n v="4806.6099999999997"/>
    <n v="4806.6099999999997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14"/>
    <x v="8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4"/>
    <x v="9"/>
    <x v="1"/>
    <n v="2"/>
    <n v="2"/>
    <n v="41"/>
    <x v="17"/>
    <n v="26"/>
    <n v="54"/>
    <x v="11"/>
    <n v="2"/>
    <s v="2. EXP - Operating Expense"/>
    <n v="105"/>
    <x v="11"/>
    <n v="963"/>
    <n v="121329.4736"/>
    <n v="0"/>
    <n v="0"/>
    <n v="1086.99"/>
    <n v="500"/>
    <n v="0"/>
    <n v="800"/>
    <n v="500"/>
    <n v="2200"/>
    <n v="0"/>
    <n v="0"/>
    <n v="1950"/>
    <n v="72707.789999999994"/>
    <n v="437.88459999999998"/>
    <n v="399.80770000000001"/>
    <n v="399.80770000000001"/>
    <n v="418.84620000000001"/>
    <n v="437.88459999999998"/>
    <n v="380.76920000000001"/>
    <n v="437.88459999999998"/>
    <n v="418.84620000000001"/>
    <n v="399.80770000000001"/>
    <n v="437.88459999999998"/>
    <n v="35302.226699999999"/>
    <n v="81857.823799999998"/>
    <n v="79744.78"/>
    <n v="121329.4736"/>
    <s v="All Budget Divisions"/>
    <s v="CD-65 - Office of the General Counsel"/>
    <x v="1"/>
    <s v="USF"/>
    <s v="Employee Expenses"/>
    <s v="Compensation and Benefits"/>
    <n v="41584.693599999999"/>
    <s v="65-650-65.68005"/>
    <s v="650-Office of the General Counsel"/>
    <s v="650"/>
    <x v="11"/>
    <x v="3"/>
  </r>
  <r>
    <x v="5"/>
    <x v="15"/>
    <x v="5"/>
    <n v="2"/>
    <n v="2"/>
    <n v="52"/>
    <x v="10"/>
    <n v="26"/>
    <n v="59"/>
    <x v="2"/>
    <n v="2"/>
    <s v="2. EXP - Operating Expense"/>
    <n v="105"/>
    <x v="11"/>
    <n v="1300"/>
    <n v="3733.68"/>
    <n v="0"/>
    <n v="0"/>
    <n v="0"/>
    <n v="0"/>
    <n v="0"/>
    <n v="0"/>
    <n v="0"/>
    <n v="0"/>
    <n v="0"/>
    <n v="0"/>
    <n v="0"/>
    <n v="3733.68"/>
    <n v="0"/>
    <n v="0"/>
    <n v="0"/>
    <n v="0"/>
    <n v="0"/>
    <n v="0"/>
    <n v="0"/>
    <n v="0"/>
    <n v="0"/>
    <n v="0"/>
    <n v="0"/>
    <n v="3733.68"/>
    <n v="3733.68"/>
    <n v="3733.68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5"/>
    <x v="10"/>
    <x v="1"/>
    <n v="2"/>
    <n v="2"/>
    <n v="46"/>
    <x v="3"/>
    <n v="26"/>
    <n v="59"/>
    <x v="2"/>
    <n v="2"/>
    <s v="2. EXP - Operating Expense"/>
    <n v="105"/>
    <x v="11"/>
    <n v="1311"/>
    <n v="116004.6262"/>
    <n v="0"/>
    <n v="0"/>
    <n v="2000"/>
    <n v="2000"/>
    <n v="0"/>
    <n v="0"/>
    <n v="0"/>
    <n v="0"/>
    <n v="0"/>
    <n v="0"/>
    <n v="3600"/>
    <n v="101304.14"/>
    <n v="411.34620000000001"/>
    <n v="357.69229999999999"/>
    <n v="375.57690000000002"/>
    <n v="393.46159999999998"/>
    <n v="393.46159999999998"/>
    <n v="375.57690000000002"/>
    <n v="411.34620000000001"/>
    <n v="375.57690000000002"/>
    <n v="393.46159999999998"/>
    <n v="411.34620000000001"/>
    <n v="33758.714699999997"/>
    <n v="78347.065100000007"/>
    <n v="108904.14"/>
    <n v="116004.6262"/>
    <s v="All Budget Divisions"/>
    <s v="CD-90 - Information Technology"/>
    <x v="1"/>
    <s v="USF"/>
    <s v="Employee Expenses"/>
    <s v="Compensation and Benefits"/>
    <n v="7100.4862000000003"/>
    <s v="90-922-90.68005"/>
    <s v="922-Technology Operations"/>
    <s v="922"/>
    <x v="11"/>
    <x v="3"/>
  </r>
  <r>
    <x v="0"/>
    <x v="5"/>
    <x v="4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17"/>
    <x v="10"/>
    <n v="2"/>
    <n v="2"/>
    <n v="37"/>
    <x v="5"/>
    <n v="26"/>
    <n v="50"/>
    <x v="0"/>
    <n v="2"/>
    <s v="2. EXP - Operating Expense"/>
    <n v="83"/>
    <x v="13"/>
    <n v="1346"/>
    <n v="431882.58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8222.769999999997"/>
    <n v="38222.769999999997"/>
    <n v="36485.379999999997"/>
    <n v="38200.57"/>
    <n v="38987.65"/>
    <n v="34653.71"/>
    <n v="31944.17"/>
    <n v="29120.32"/>
    <n v="26695.73"/>
    <n v="37048.550000000003"/>
    <n v="82300.960000000006"/>
    <n v="82300.960000000006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49"/>
    <n v="68854.06"/>
    <n v="13661.51"/>
    <n v="10883.52"/>
    <n v="13164.8"/>
    <n v="14266.02"/>
    <n v="13757.11"/>
    <n v="14208.9"/>
    <n v="15587.72"/>
    <n v="13602.96"/>
    <n v="13278.01"/>
    <n v="0"/>
    <n v="0"/>
    <n v="0"/>
    <n v="8431.86"/>
    <n v="7085.65"/>
    <n v="7671.14"/>
    <n v="7670.67"/>
    <n v="7322"/>
    <n v="7527.92"/>
    <n v="6274.15"/>
    <n v="4067.6"/>
    <n v="3019.35"/>
    <n v="2577.98"/>
    <n v="2398.84"/>
    <n v="4806.8999999999996"/>
    <n v="122410.55"/>
    <n v="59070.34"/>
    <s v="All Budget Divisions"/>
    <s v="CD-90 - Information Technology"/>
    <x v="1"/>
    <s v="USF"/>
    <s v="Employee Expenses"/>
    <s v="Compensation and Benefits"/>
    <n v="-63340.21"/>
    <s v="90-900-90.66000"/>
    <s v="900-IT Senior Management"/>
    <s v="900"/>
    <x v="13"/>
    <x v="3"/>
  </r>
  <r>
    <x v="5"/>
    <x v="10"/>
    <x v="1"/>
    <n v="2"/>
    <n v="2"/>
    <n v="43"/>
    <x v="21"/>
    <n v="26"/>
    <n v="56"/>
    <x v="12"/>
    <n v="2"/>
    <s v="2. EXP - Operating Expense"/>
    <n v="93"/>
    <x v="34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5"/>
    <x v="16"/>
    <x v="9"/>
    <n v="2"/>
    <n v="2"/>
    <n v="45"/>
    <x v="6"/>
    <n v="26"/>
    <n v="58"/>
    <x v="4"/>
    <n v="2"/>
    <s v="2. EXP - Operating Expense"/>
    <n v="93"/>
    <x v="34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3"/>
    <x v="7"/>
    <n v="2"/>
    <n v="2"/>
    <n v="55"/>
    <x v="9"/>
    <n v="26"/>
    <n v="59"/>
    <x v="2"/>
    <n v="2"/>
    <s v="2. EXP - Operating Expense"/>
    <n v="100"/>
    <x v="18"/>
    <n v="1509"/>
    <n v="404725.67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37644.28"/>
    <n v="39355.39"/>
    <n v="35933.18"/>
    <n v="37644.28"/>
    <n v="37644.28"/>
    <n v="35933.18"/>
    <n v="39355.39"/>
    <n v="141215.69"/>
    <n v="141215.69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0"/>
    <x v="19"/>
    <x v="12"/>
    <n v="2"/>
    <n v="2"/>
    <n v="47"/>
    <x v="2"/>
    <n v="26"/>
    <n v="60"/>
    <x v="9"/>
    <n v="2"/>
    <s v="2. EXP - Operating Expense"/>
    <n v="100"/>
    <x v="18"/>
    <n v="1511"/>
    <n v="1840503.46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49631.53"/>
    <n v="149404.49"/>
    <n v="149376.67000000001"/>
    <n v="156489.84"/>
    <n v="156489.84"/>
    <n v="149376.67000000001"/>
    <n v="163603.01999999999"/>
    <n v="1065167.42"/>
    <n v="1065167.42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18"/>
    <x v="11"/>
    <n v="2"/>
    <n v="2"/>
    <n v="40"/>
    <x v="4"/>
    <n v="26"/>
    <n v="53"/>
    <x v="3"/>
    <n v="2"/>
    <s v="2. EXP - Operating Expense"/>
    <n v="56"/>
    <x v="21"/>
    <n v="1378"/>
    <n v="16636"/>
    <n v="0"/>
    <n v="0"/>
    <n v="1053.33"/>
    <n v="222.02"/>
    <n v="0"/>
    <n v="0"/>
    <n v="0"/>
    <n v="0"/>
    <n v="0"/>
    <n v="0"/>
    <n v="0"/>
    <n v="0"/>
    <n v="0"/>
    <n v="154"/>
    <n v="968"/>
    <n v="3559"/>
    <n v="1533"/>
    <n v="3641"/>
    <n v="46"/>
    <n v="166"/>
    <n v="2652"/>
    <n v="1469"/>
    <n v="477"/>
    <n v="1971"/>
    <n v="0"/>
    <n v="0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16"/>
    <x v="9"/>
    <n v="2"/>
    <n v="2"/>
    <n v="36"/>
    <x v="14"/>
    <n v="26"/>
    <n v="49"/>
    <x v="10"/>
    <n v="2"/>
    <s v="2. EXP - Operating Expense"/>
    <n v="57"/>
    <x v="22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7"/>
    <x v="10"/>
    <n v="2"/>
    <n v="2"/>
    <n v="46"/>
    <x v="3"/>
    <n v="26"/>
    <n v="59"/>
    <x v="2"/>
    <n v="2"/>
    <s v="2. EXP - Operating Expense"/>
    <n v="57"/>
    <x v="22"/>
    <n v="1486"/>
    <n v="1380686.07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109279.66"/>
    <n v="125294.95"/>
    <n v="30994.67"/>
    <n v="93022.31"/>
    <n v="121511.55"/>
    <n v="42454.25"/>
    <n v="-7545.75"/>
    <n v="-7545.75"/>
    <n v="-7545.75"/>
    <n v="-7550.38"/>
    <n v="888316.31"/>
    <n v="888316.31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6"/>
    <x v="12"/>
    <x v="6"/>
    <n v="2"/>
    <n v="2"/>
    <n v="42"/>
    <x v="11"/>
    <n v="26"/>
    <n v="55"/>
    <x v="6"/>
    <n v="2"/>
    <s v="2. EXP - Operating Expense"/>
    <n v="57"/>
    <x v="22"/>
    <n v="1580"/>
    <n v="82565"/>
    <n v="0"/>
    <n v="0"/>
    <n v="0"/>
    <n v="0"/>
    <n v="0"/>
    <n v="0"/>
    <n v="0"/>
    <n v="0"/>
    <n v="0"/>
    <n v="0"/>
    <n v="0"/>
    <n v="0"/>
    <n v="6783.3333329999996"/>
    <n v="6783.3333329999996"/>
    <n v="6783.3333329999996"/>
    <n v="6783.3333329999996"/>
    <n v="6783.3333329999996"/>
    <n v="6783.3333329999996"/>
    <n v="6783.3333329999996"/>
    <n v="7016.3333329999996"/>
    <n v="7016.3333329999996"/>
    <n v="7016.3333329999996"/>
    <n v="7016.3333329999996"/>
    <n v="7016.333337"/>
    <n v="0"/>
    <n v="0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0"/>
    <x v="0"/>
    <n v="2"/>
    <n v="2"/>
    <n v="45"/>
    <x v="6"/>
    <n v="26"/>
    <n v="58"/>
    <x v="4"/>
    <n v="2"/>
    <s v="2. EXP - Operating Expense"/>
    <n v="58"/>
    <x v="108"/>
    <n v="1423"/>
    <n v="914942.43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0"/>
    <n v="0"/>
    <n v="0"/>
    <n v="45147.43"/>
    <n v="79732"/>
    <n v="79732"/>
    <n v="70331"/>
    <n v="685147.43"/>
    <n v="685147.43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5"/>
    <x v="16"/>
    <x v="9"/>
    <n v="2"/>
    <n v="2"/>
    <n v="33"/>
    <x v="20"/>
    <n v="26"/>
    <n v="52"/>
    <x v="1"/>
    <n v="2"/>
    <s v="2. EXP - Operating Expense"/>
    <n v="81"/>
    <x v="104"/>
    <n v="1199"/>
    <n v="13759.67"/>
    <n v="1446.06"/>
    <n v="1438.94"/>
    <n v="651.04"/>
    <n v="1181.98"/>
    <n v="1471.3"/>
    <n v="1484.17"/>
    <n v="1564.54"/>
    <n v="1501.48"/>
    <n v="1516.11"/>
    <n v="1504.05"/>
    <n v="1508.26"/>
    <n v="1509.13"/>
    <n v="1446.06"/>
    <n v="1438.94"/>
    <n v="651.04"/>
    <n v="1181.98"/>
    <n v="1471.3"/>
    <n v="1484.17"/>
    <n v="1564.54"/>
    <n v="1501.48"/>
    <n v="1516.11"/>
    <n v="1504.05"/>
    <n v="0"/>
    <n v="0"/>
    <n v="16777.060000000001"/>
    <n v="13759.67"/>
    <s v="All Budget Divisions"/>
    <s v="CD-10 - Contributors/499"/>
    <x v="1"/>
    <s v="USF"/>
    <s v="General and Administrative"/>
    <s v="Rent"/>
    <n v="-3017.39"/>
    <s v="70-735-10.65100"/>
    <s v="735-Facilities"/>
    <s v="735"/>
    <x v="104"/>
    <x v="13"/>
  </r>
  <r>
    <x v="1"/>
    <x v="1"/>
    <x v="1"/>
    <n v="2"/>
    <n v="2"/>
    <n v="39"/>
    <x v="1"/>
    <n v="26"/>
    <n v="52"/>
    <x v="1"/>
    <n v="2"/>
    <s v="2. EXP - Operating Expense"/>
    <n v="44"/>
    <x v="57"/>
    <n v="486"/>
    <n v="3000"/>
    <n v="0"/>
    <n v="0"/>
    <n v="0"/>
    <n v="0"/>
    <n v="0"/>
    <n v="0"/>
    <n v="0"/>
    <n v="0"/>
    <n v="0"/>
    <n v="0"/>
    <n v="0"/>
    <n v="81.78"/>
    <n v="250"/>
    <n v="250"/>
    <n v="250"/>
    <n v="250"/>
    <n v="250"/>
    <n v="250"/>
    <n v="250"/>
    <n v="250"/>
    <n v="250"/>
    <n v="250"/>
    <n v="250"/>
    <n v="250"/>
    <n v="81.78"/>
    <n v="3000"/>
    <s v="All Budget Divisions"/>
    <s v="CD-61 - Office of the Chief Administrative Officer Division"/>
    <x v="1"/>
    <s v="USF"/>
    <s v="Employee Expenses"/>
    <s v="Travel"/>
    <n v="2918.22"/>
    <s v="61-601-61.63800"/>
    <s v="601-Data Strategy"/>
    <s v="601"/>
    <x v="57"/>
    <x v="7"/>
  </r>
  <r>
    <x v="0"/>
    <x v="11"/>
    <x v="6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187.5"/>
    <n v="0"/>
    <s v="All Budget Divisions"/>
    <s v="CD-62 - Shared Services"/>
    <x v="1"/>
    <s v="USF"/>
    <s v="Employee Expenses"/>
    <s v="Travel"/>
    <n v="-187.5"/>
    <s v="62-620-62.63800"/>
    <s v="620-Shared Services"/>
    <s v="620"/>
    <x v="57"/>
    <x v="7"/>
  </r>
  <r>
    <x v="0"/>
    <x v="19"/>
    <x v="12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6"/>
    <x v="12"/>
    <x v="6"/>
    <n v="2"/>
    <n v="2"/>
    <n v="37"/>
    <x v="5"/>
    <n v="26"/>
    <n v="50"/>
    <x v="0"/>
    <n v="2"/>
    <s v="2. EXP - Operating Expense"/>
    <n v="44"/>
    <x v="57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5"/>
    <x v="16"/>
    <x v="9"/>
    <n v="2"/>
    <n v="2"/>
    <n v="55"/>
    <x v="9"/>
    <n v="26"/>
    <n v="53"/>
    <x v="3"/>
    <n v="2"/>
    <s v="2. EXP - Operating Expense"/>
    <n v="56"/>
    <x v="21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18"/>
    <x v="11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18"/>
    <x v="11"/>
    <n v="2"/>
    <n v="2"/>
    <n v="39"/>
    <x v="1"/>
    <n v="26"/>
    <n v="52"/>
    <x v="1"/>
    <n v="2"/>
    <s v="2. EXP - Operating Expense"/>
    <n v="29"/>
    <x v="4"/>
    <n v="1512"/>
    <n v="60060.99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4643.6899999999996"/>
    <n v="5108.0600000000004"/>
    <n v="5108.0600000000004"/>
    <n v="4875.88"/>
    <n v="5108.0600000000004"/>
    <n v="5340.25"/>
    <n v="4875.88"/>
    <n v="5108.0600000000004"/>
    <n v="5108.0600000000004"/>
    <n v="4875.88"/>
    <n v="5340.25"/>
    <n v="4568.8599999999997"/>
    <n v="4568.8599999999997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0"/>
    <x v="5"/>
    <x v="4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6"/>
    <x v="12"/>
    <x v="6"/>
    <n v="2"/>
    <n v="2"/>
    <n v="48"/>
    <x v="8"/>
    <n v="26"/>
    <n v="54"/>
    <x v="11"/>
    <n v="2"/>
    <s v="2. EXP - Operating Expense"/>
    <n v="31"/>
    <x v="24"/>
    <n v="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6"/>
    <x v="1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2"/>
    <x v="2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3"/>
    <x v="8"/>
    <x v="1"/>
    <n v="2"/>
    <n v="2"/>
    <n v="46"/>
    <x v="3"/>
    <n v="26"/>
    <n v="59"/>
    <x v="2"/>
    <n v="2"/>
    <s v="2. EXP - Operating Expense"/>
    <n v="26"/>
    <x v="51"/>
    <n v="869"/>
    <n v="579527.26"/>
    <n v="52126.15"/>
    <n v="51919.54"/>
    <n v="49997.15"/>
    <n v="51341.77"/>
    <n v="51546.1"/>
    <n v="51480.51"/>
    <n v="51838.75"/>
    <n v="51106.25"/>
    <n v="52670.66"/>
    <n v="52536.4"/>
    <n v="53737.9"/>
    <n v="53625.77"/>
    <n v="49036.921999999999"/>
    <n v="44579.02"/>
    <n v="51265.873"/>
    <n v="44579.02"/>
    <n v="51265.873"/>
    <n v="49036.921999999999"/>
    <n v="46807.970999999998"/>
    <n v="51265.873"/>
    <n v="46807.970999999998"/>
    <n v="49036.921999999999"/>
    <n v="49036.921999999999"/>
    <n v="46807.970999999998"/>
    <n v="623926.94999999995"/>
    <n v="579527.26"/>
    <s v="All Budget Divisions"/>
    <s v="CD-90 - Information Technology"/>
    <x v="1"/>
    <s v="USF"/>
    <s v="Employee Expenses"/>
    <s v="Compensation and Benefits"/>
    <n v="-44399.69"/>
    <s v="90-922-90.62303"/>
    <s v="922-Technology Operations"/>
    <s v="922"/>
    <x v="51"/>
    <x v="3"/>
  </r>
  <r>
    <x v="5"/>
    <x v="20"/>
    <x v="13"/>
    <n v="2"/>
    <n v="2"/>
    <n v="52"/>
    <x v="10"/>
    <n v="26"/>
    <n v="59"/>
    <x v="2"/>
    <n v="2"/>
    <s v="2. EXP - Operating Expense"/>
    <n v="26"/>
    <x v="51"/>
    <n v="1262"/>
    <n v="234572.696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753.849999999999"/>
    <n v="18753.849999999999"/>
    <n v="17202.72"/>
    <n v="17197.72"/>
    <n v="16697.509999999998"/>
    <n v="16892.43"/>
    <n v="18753.849999999999"/>
    <n v="18753.849999999999"/>
    <n v="22490.274000000001"/>
    <n v="20534.598000000002"/>
    <n v="21512.436000000002"/>
    <n v="22490.274000000001"/>
    <n v="19556.759999999998"/>
    <n v="22490.274000000001"/>
    <n v="105498.08"/>
    <n v="105498.08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0"/>
    <x v="0"/>
    <n v="2"/>
    <n v="2"/>
    <n v="34"/>
    <x v="7"/>
    <n v="26"/>
    <n v="47"/>
    <x v="5"/>
    <n v="2"/>
    <s v="2. EXP - Operating Expense"/>
    <n v="27"/>
    <x v="38"/>
    <n v="1335"/>
    <n v="53006.18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372.45"/>
    <n v="4380.04"/>
    <n v="4394.59"/>
    <n v="4464.75"/>
    <n v="4791.93"/>
    <n v="4574.12"/>
    <n v="5009.75"/>
    <n v="38630.379999999997"/>
    <n v="38630.379999999997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18"/>
    <x v="11"/>
    <n v="2"/>
    <n v="2"/>
    <n v="45"/>
    <x v="6"/>
    <n v="26"/>
    <n v="58"/>
    <x v="4"/>
    <n v="2"/>
    <s v="2. EXP - Operating Expense"/>
    <n v="27"/>
    <x v="38"/>
    <n v="1431"/>
    <n v="16589.07"/>
    <n v="1372.16"/>
    <n v="1426.11"/>
    <n v="1395.4"/>
    <n v="1406.93"/>
    <n v="1400.08"/>
    <n v="1400.08"/>
    <n v="1416.44"/>
    <n v="1409.34"/>
    <n v="1439.43"/>
    <n v="0"/>
    <n v="0"/>
    <n v="0"/>
    <n v="1372.16"/>
    <n v="1273.3800000000001"/>
    <n v="1400.72"/>
    <n v="1400.72"/>
    <n v="1337.05"/>
    <n v="1400.72"/>
    <n v="1464.39"/>
    <n v="1337.05"/>
    <n v="1400.72"/>
    <n v="1400.72"/>
    <n v="1337.05"/>
    <n v="1464.39"/>
    <n v="1372.16"/>
    <n v="1372.16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19"/>
    <x v="12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5"/>
    <x v="4"/>
    <n v="2"/>
    <n v="2"/>
    <n v="42"/>
    <x v="11"/>
    <n v="26"/>
    <n v="55"/>
    <x v="6"/>
    <n v="2"/>
    <s v="2. EXP - Operating Expense"/>
    <n v="29"/>
    <x v="4"/>
    <n v="1406"/>
    <n v="26233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71.04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4"/>
    <x v="9"/>
    <x v="1"/>
    <n v="1"/>
    <n v="1"/>
    <n v="56"/>
    <x v="22"/>
    <n v="26"/>
    <n v="57"/>
    <x v="13"/>
    <n v="1"/>
    <s v="1. T4000 - Revenue"/>
    <n v="1"/>
    <x v="58"/>
    <n v="991"/>
    <n v="0"/>
    <n v="-540.47"/>
    <n v="540.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7"/>
    <x v="5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4"/>
    <x v="9"/>
    <x v="1"/>
    <n v="2"/>
    <n v="2"/>
    <n v="54"/>
    <x v="15"/>
    <n v="26"/>
    <n v="59"/>
    <x v="2"/>
    <n v="2"/>
    <s v="2. EXP - Operating Expense"/>
    <n v="17"/>
    <x v="28"/>
    <n v="10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1"/>
    <x v="6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8"/>
    <x v="11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4"/>
    <x v="9"/>
    <x v="1"/>
    <n v="2"/>
    <n v="2"/>
    <n v="52"/>
    <x v="10"/>
    <n v="26"/>
    <n v="59"/>
    <x v="2"/>
    <n v="6"/>
    <s v="X00000 - Capital Expenses"/>
    <n v="139"/>
    <x v="8"/>
    <n v="10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5"/>
    <x v="20"/>
    <x v="13"/>
    <n v="2"/>
    <n v="2"/>
    <n v="42"/>
    <x v="11"/>
    <n v="26"/>
    <n v="55"/>
    <x v="6"/>
    <n v="6"/>
    <s v="X00000 - Capital Expenses"/>
    <n v="144"/>
    <x v="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1"/>
    <x v="6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7"/>
    <x v="5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19"/>
    <x v="12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6"/>
    <x v="12"/>
    <x v="6"/>
    <n v="2"/>
    <n v="2"/>
    <n v="36"/>
    <x v="14"/>
    <n v="26"/>
    <n v="49"/>
    <x v="10"/>
    <n v="3"/>
    <s v="4. USAC_DEBIT - USAC Administration (Debit to SM)"/>
    <n v="127"/>
    <x v="65"/>
    <n v="1523"/>
    <n v="8856961.0058900006"/>
    <n v="0"/>
    <n v="0"/>
    <n v="0"/>
    <n v="0"/>
    <n v="0"/>
    <n v="0"/>
    <n v="0"/>
    <n v="0"/>
    <n v="0"/>
    <n v="0"/>
    <n v="0"/>
    <n v="0"/>
    <n v="725249.90661599999"/>
    <n v="664466.38042900001"/>
    <n v="658545.48344900005"/>
    <n v="694393.71328699996"/>
    <n v="671391.69327100005"/>
    <n v="704679.33526299999"/>
    <n v="716085.06028500001"/>
    <n v="727417.69611599995"/>
    <n v="805168.22755399998"/>
    <n v="854939.948065"/>
    <n v="841454.99253199995"/>
    <n v="793168.56902299996"/>
    <n v="0"/>
    <n v="0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3"/>
    <x v="8"/>
    <x v="1"/>
    <n v="2"/>
    <n v="2"/>
    <n v="38"/>
    <x v="18"/>
    <n v="26"/>
    <n v="51"/>
    <x v="8"/>
    <n v="5"/>
    <s v="USAC_ADMIN CAP - Capital Allocations"/>
    <n v="136"/>
    <x v="88"/>
    <n v="695"/>
    <n v="-8330000"/>
    <n v="0"/>
    <n v="0"/>
    <n v="0"/>
    <n v="0"/>
    <n v="0"/>
    <n v="0"/>
    <n v="0"/>
    <n v="0"/>
    <n v="0"/>
    <n v="0"/>
    <n v="0"/>
    <n v="0"/>
    <n v="-520000"/>
    <n v="-570000"/>
    <n v="-1070000"/>
    <n v="-1470000"/>
    <n v="-540000"/>
    <n v="-620000"/>
    <n v="-870000"/>
    <n v="-520000"/>
    <n v="-590000"/>
    <n v="-520000"/>
    <n v="-520000"/>
    <n v="-520000"/>
    <n v="0"/>
    <n v="-8330000"/>
    <s v="All Budget Divisions"/>
    <s v="CD-60 - Chief Executive Office"/>
    <x v="1"/>
    <s v="USF"/>
    <s v="Allocations"/>
    <s v="Allocations"/>
    <n v="-8330000"/>
    <s v="60-600-60.X00002"/>
    <s v="600-Chief Executive Office"/>
    <s v="600"/>
    <x v="88"/>
    <x v="0"/>
  </r>
  <r>
    <x v="0"/>
    <x v="17"/>
    <x v="10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7"/>
    <x v="5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8"/>
    <x v="11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2"/>
    <x v="2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18"/>
    <x v="11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1"/>
    <x v="1"/>
    <x v="1"/>
    <n v="2"/>
    <n v="2"/>
    <n v="52"/>
    <x v="10"/>
    <n v="26"/>
    <n v="59"/>
    <x v="2"/>
    <n v="2"/>
    <s v="2. EXP - Operating Expense"/>
    <n v="110"/>
    <x v="46"/>
    <n v="616"/>
    <n v="7564"/>
    <n v="0"/>
    <n v="0"/>
    <n v="0"/>
    <n v="0"/>
    <n v="0"/>
    <n v="0"/>
    <n v="0"/>
    <n v="0"/>
    <n v="0"/>
    <n v="0"/>
    <n v="0"/>
    <n v="1783.26"/>
    <n v="0"/>
    <n v="0"/>
    <n v="0"/>
    <n v="0"/>
    <n v="0"/>
    <n v="0"/>
    <n v="0"/>
    <n v="0"/>
    <n v="0"/>
    <n v="0"/>
    <n v="0"/>
    <n v="7564"/>
    <n v="1783.26"/>
    <n v="7564"/>
    <s v="All Budget Divisions"/>
    <s v="DA-30 - High Cost (DA)"/>
    <x v="4"/>
    <s v="USF"/>
    <s v="Employee Expenses"/>
    <s v="Compensation and Benefits"/>
    <n v="5780.74"/>
    <s v="90-909-30.68100"/>
    <s v="909-Project Management Office"/>
    <s v="909"/>
    <x v="46"/>
    <x v="3"/>
  </r>
  <r>
    <x v="0"/>
    <x v="5"/>
    <x v="4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3"/>
    <x v="3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1"/>
    <x v="6"/>
    <n v="2"/>
    <n v="2"/>
    <n v="54"/>
    <x v="15"/>
    <n v="26"/>
    <n v="59"/>
    <x v="2"/>
    <n v="2"/>
    <s v="2. EXP - Operating Expense"/>
    <n v="100"/>
    <x v="18"/>
    <n v="1507"/>
    <n v="1061675.04"/>
    <n v="88456.39"/>
    <n v="80414.899999999994"/>
    <n v="88456.39"/>
    <n v="116743.85"/>
    <n v="104207.23"/>
    <n v="104831.76"/>
    <n v="74602.53"/>
    <n v="44306.75"/>
    <n v="46416.59"/>
    <n v="0"/>
    <n v="0"/>
    <n v="0"/>
    <n v="89489.85"/>
    <n v="81354.41"/>
    <n v="89489.85"/>
    <n v="89489.85"/>
    <n v="85422.13"/>
    <n v="89489.85"/>
    <n v="93557.57"/>
    <n v="85422.13"/>
    <n v="89489.85"/>
    <n v="89489.85"/>
    <n v="85422.13"/>
    <n v="93557.57"/>
    <n v="748436.39"/>
    <n v="793205.49"/>
    <s v="All Budget Divisions"/>
    <s v="DA-50 - Rural Health Care (DA)"/>
    <x v="2"/>
    <s v="USF"/>
    <s v="Employee Expenses"/>
    <s v="Compensation and Benefits"/>
    <n v="44769.1"/>
    <s v="90-925-50.68000"/>
    <s v="925-RHC IT Support"/>
    <s v="925"/>
    <x v="18"/>
    <x v="3"/>
  </r>
  <r>
    <x v="0"/>
    <x v="17"/>
    <x v="10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287"/>
    <n v="56081.31"/>
    <n v="0"/>
    <n v="0"/>
    <n v="0"/>
    <n v="0"/>
    <n v="500"/>
    <n v="0"/>
    <n v="0"/>
    <n v="0"/>
    <n v="0"/>
    <n v="0"/>
    <n v="0"/>
    <n v="55581.31"/>
    <n v="0"/>
    <n v="0"/>
    <n v="0"/>
    <n v="0"/>
    <n v="500"/>
    <n v="0"/>
    <n v="0"/>
    <n v="0"/>
    <n v="0"/>
    <n v="0"/>
    <n v="0"/>
    <n v="55581.31"/>
    <n v="56081.31"/>
    <n v="56081.31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5"/>
    <x v="16"/>
    <x v="9"/>
    <n v="2"/>
    <n v="2"/>
    <n v="46"/>
    <x v="3"/>
    <n v="26"/>
    <n v="59"/>
    <x v="2"/>
    <n v="2"/>
    <s v="2. EXP - Operating Expense"/>
    <n v="105"/>
    <x v="11"/>
    <n v="1311"/>
    <n v="4000"/>
    <n v="0"/>
    <n v="0"/>
    <n v="2000"/>
    <n v="2000"/>
    <n v="0"/>
    <n v="0"/>
    <n v="0"/>
    <n v="0"/>
    <n v="0"/>
    <n v="0"/>
    <n v="3600"/>
    <n v="101304.14"/>
    <n v="0"/>
    <n v="0"/>
    <n v="2000"/>
    <n v="2000"/>
    <n v="0"/>
    <n v="0"/>
    <n v="0"/>
    <n v="0"/>
    <n v="0"/>
    <n v="0"/>
    <n v="0"/>
    <n v="0"/>
    <n v="108904.14"/>
    <n v="4000"/>
    <s v="All Budget Divisions"/>
    <s v="CD-90 - Information Technology"/>
    <x v="1"/>
    <s v="USF"/>
    <s v="Employee Expenses"/>
    <s v="Compensation and Benefits"/>
    <n v="-104904.14"/>
    <s v="90-922-90.68005"/>
    <s v="922-Technology Operations"/>
    <s v="922"/>
    <x v="11"/>
    <x v="3"/>
  </r>
  <r>
    <x v="0"/>
    <x v="11"/>
    <x v="6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9"/>
    <x v="12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5"/>
    <x v="4"/>
    <n v="2"/>
    <n v="2"/>
    <n v="53"/>
    <x v="16"/>
    <n v="26"/>
    <n v="59"/>
    <x v="2"/>
    <n v="2"/>
    <s v="2. EXP - Operating Expense"/>
    <n v="73"/>
    <x v="56"/>
    <n v="1491"/>
    <n v="3025477.61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3408.01"/>
    <n v="242266.03"/>
    <n v="234013.71"/>
    <n v="214885.9"/>
    <n v="274482.71999999997"/>
    <n v="240876.63"/>
    <n v="216626.08"/>
    <n v="215711.66"/>
    <n v="284645.64"/>
    <n v="1578248.98"/>
    <n v="1578248.98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17"/>
    <x v="10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0"/>
    <x v="11"/>
    <x v="6"/>
    <n v="2"/>
    <n v="2"/>
    <n v="46"/>
    <x v="3"/>
    <n v="26"/>
    <n v="59"/>
    <x v="2"/>
    <n v="2"/>
    <s v="2. EXP - Operating Expense"/>
    <n v="76"/>
    <x v="68"/>
    <n v="1498"/>
    <n v="1153278.7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413"/>
    <n v="96413"/>
    <n v="96413"/>
    <n v="96413"/>
    <n v="96413"/>
    <n v="97058"/>
    <n v="97058"/>
    <n v="95419"/>
    <n v="95419"/>
    <n v="95419"/>
    <n v="95419"/>
    <n v="95421.71"/>
    <n v="875835.26"/>
    <n v="867019"/>
    <s v="All Budget Divisions"/>
    <s v="CD-90 - Information Technology"/>
    <x v="1"/>
    <s v="USF"/>
    <s v="General and Administrative"/>
    <s v="Rent"/>
    <n v="-8816.26"/>
    <s v="90-922-90.64902"/>
    <s v="922-Technology Operations"/>
    <s v="922"/>
    <x v="68"/>
    <x v="13"/>
  </r>
  <r>
    <x v="2"/>
    <x v="4"/>
    <x v="1"/>
    <n v="2"/>
    <n v="2"/>
    <n v="54"/>
    <x v="15"/>
    <n v="26"/>
    <n v="59"/>
    <x v="2"/>
    <n v="2"/>
    <s v="2. EXP - Operating Expense"/>
    <n v="83"/>
    <x v="13"/>
    <n v="436"/>
    <n v="61455.694799999997"/>
    <n v="6872.25"/>
    <n v="5380.04"/>
    <n v="5669.82"/>
    <n v="5626.03"/>
    <n v="4022.54"/>
    <n v="4882"/>
    <n v="5224.78"/>
    <n v="5632.88"/>
    <n v="5702.63"/>
    <n v="5334.63"/>
    <n v="7061.51"/>
    <n v="8232.17"/>
    <n v="6343.7390999999998"/>
    <n v="4869.5893999999998"/>
    <n v="5600.0277999999998"/>
    <n v="5356.5483000000004"/>
    <n v="5113.0689000000002"/>
    <n v="5356.5483000000004"/>
    <n v="5356.5483000000004"/>
    <n v="5356.5483000000004"/>
    <n v="5356.5483000000004"/>
    <n v="4666.7181"/>
    <n v="4268.5636000000004"/>
    <n v="3811.2464"/>
    <n v="69641.279999999999"/>
    <n v="61455.694799999997"/>
    <s v="All Budget Divisions"/>
    <s v="DA-50 - Rural Health Care (DA)"/>
    <x v="2"/>
    <s v="USF"/>
    <s v="Employee Expenses"/>
    <s v="Compensation and Benefits"/>
    <n v="-8185.5852000000004"/>
    <s v="90-925-50.66000"/>
    <s v="925-RHC IT Support"/>
    <s v="925"/>
    <x v="13"/>
    <x v="3"/>
  </r>
  <r>
    <x v="5"/>
    <x v="16"/>
    <x v="9"/>
    <n v="2"/>
    <n v="2"/>
    <n v="42"/>
    <x v="11"/>
    <n v="26"/>
    <n v="52"/>
    <x v="1"/>
    <n v="2"/>
    <s v="2. EXP - Operating Expense"/>
    <n v="93"/>
    <x v="34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0"/>
    <x v="3"/>
    <x v="3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1"/>
    <x v="1"/>
    <x v="1"/>
    <n v="2"/>
    <n v="2"/>
    <n v="34"/>
    <x v="7"/>
    <n v="26"/>
    <n v="47"/>
    <x v="5"/>
    <n v="2"/>
    <s v="2. EXP - Operating Expense"/>
    <n v="57"/>
    <x v="22"/>
    <n v="450"/>
    <n v="1099999.9999919999"/>
    <n v="0"/>
    <n v="0"/>
    <n v="0"/>
    <n v="0"/>
    <n v="0"/>
    <n v="33311.279999999999"/>
    <n v="133245.12"/>
    <n v="-166556.4"/>
    <n v="0"/>
    <n v="782146.42"/>
    <n v="196546.4"/>
    <n v="508862.38"/>
    <n v="91666.666666000005"/>
    <n v="91666.666666000005"/>
    <n v="91666.666666000005"/>
    <n v="91666.666666000005"/>
    <n v="91666.666666000005"/>
    <n v="91666.666666000005"/>
    <n v="91666.666666000005"/>
    <n v="91666.666666000005"/>
    <n v="91666.666666000005"/>
    <n v="91666.666666000005"/>
    <n v="91666.666666000005"/>
    <n v="91666.666666000005"/>
    <n v="1487555.2"/>
    <n v="1099999.9999919999"/>
    <s v="All Budget Divisions"/>
    <s v="BD-20 - Schools &amp; Libraries"/>
    <x v="3"/>
    <s v="USF"/>
    <s v="Professional Services"/>
    <s v="Other Professional Services"/>
    <n v="-387555.20000800001"/>
    <s v="20-200-20.64800"/>
    <s v="200-Schools &amp; Libraries"/>
    <s v="200"/>
    <x v="22"/>
    <x v="9"/>
  </r>
  <r>
    <x v="4"/>
    <x v="9"/>
    <x v="1"/>
    <n v="2"/>
    <n v="2"/>
    <n v="39"/>
    <x v="1"/>
    <n v="26"/>
    <n v="52"/>
    <x v="1"/>
    <n v="2"/>
    <s v="2. EXP - Operating Expense"/>
    <n v="57"/>
    <x v="22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11"/>
    <x v="6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5000"/>
    <s v="All Budget Divisions"/>
    <s v="CD-73 - Procurement"/>
    <x v="1"/>
    <s v="USF"/>
    <s v="Professional Services"/>
    <s v="Other Professional Services"/>
    <n v="5000"/>
    <s v="73-730-73.64800"/>
    <s v="730-Procurement"/>
    <s v="730"/>
    <x v="22"/>
    <x v="9"/>
  </r>
  <r>
    <x v="0"/>
    <x v="18"/>
    <x v="11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5"/>
    <x v="10"/>
    <x v="1"/>
    <n v="2"/>
    <n v="2"/>
    <n v="53"/>
    <x v="16"/>
    <n v="26"/>
    <n v="54"/>
    <x v="11"/>
    <n v="2"/>
    <s v="2. EXP - Operating Expense"/>
    <n v="61"/>
    <x v="35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5"/>
    <x v="4"/>
    <n v="2"/>
    <n v="2"/>
    <n v="39"/>
    <x v="1"/>
    <n v="26"/>
    <n v="52"/>
    <x v="1"/>
    <n v="2"/>
    <s v="2. EXP - Operating Expense"/>
    <n v="39"/>
    <x v="27"/>
    <n v="1512"/>
    <n v="797.7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0"/>
    <n v="0"/>
    <n v="0"/>
    <n v="250"/>
    <n v="0"/>
    <n v="0"/>
    <n v="250"/>
    <n v="297.7"/>
    <n v="297.7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11"/>
    <x v="6"/>
    <n v="2"/>
    <n v="2"/>
    <n v="36"/>
    <x v="14"/>
    <n v="26"/>
    <n v="49"/>
    <x v="10"/>
    <n v="2"/>
    <s v="2. EXP - Operating Expense"/>
    <n v="40"/>
    <x v="48"/>
    <n v="1341"/>
    <n v="1382395.13"/>
    <n v="54548.28"/>
    <n v="65397.25"/>
    <n v="152518.26999999999"/>
    <n v="166160.75"/>
    <n v="129588.28"/>
    <n v="116432.65"/>
    <n v="113085.12"/>
    <n v="343529.38"/>
    <n v="361091.94"/>
    <n v="0"/>
    <n v="0"/>
    <n v="0"/>
    <n v="96530.11"/>
    <n v="69449.55"/>
    <n v="84901.54"/>
    <n v="106133.05"/>
    <n v="148624.72"/>
    <n v="121362.59"/>
    <n v="123726.6"/>
    <n v="230626.85"/>
    <n v="99343.22"/>
    <n v="113718.78"/>
    <n v="91338.78"/>
    <n v="96639.34"/>
    <n v="1502351.92"/>
    <n v="1080698.23"/>
    <s v="All Budget Divisions"/>
    <s v="BD-40 - Lifeline"/>
    <x v="5"/>
    <s v="USF"/>
    <s v="General and Administrative"/>
    <s v="Printing and Postage"/>
    <n v="-421653.69"/>
    <s v="40-400-40.62600"/>
    <s v="400-Lifeline"/>
    <s v="400"/>
    <x v="48"/>
    <x v="8"/>
  </r>
  <r>
    <x v="0"/>
    <x v="11"/>
    <x v="6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18"/>
    <x v="11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3"/>
    <x v="8"/>
    <x v="1"/>
    <n v="2"/>
    <n v="2"/>
    <n v="42"/>
    <x v="11"/>
    <n v="26"/>
    <n v="52"/>
    <x v="1"/>
    <n v="2"/>
    <s v="2. EXP - Operating Expense"/>
    <n v="56"/>
    <x v="21"/>
    <n v="759"/>
    <n v="9500"/>
    <n v="0"/>
    <n v="0"/>
    <n v="0"/>
    <n v="0"/>
    <n v="0"/>
    <n v="0"/>
    <n v="0"/>
    <n v="0"/>
    <n v="0"/>
    <n v="0"/>
    <n v="0"/>
    <n v="0"/>
    <n v="0"/>
    <n v="7500"/>
    <n v="0"/>
    <n v="2000"/>
    <n v="0"/>
    <n v="0"/>
    <n v="0"/>
    <n v="0"/>
    <n v="0"/>
    <n v="0"/>
    <n v="0"/>
    <n v="0"/>
    <n v="0"/>
    <n v="9500"/>
    <s v="All Budget Divisions"/>
    <s v="CD-70 - Finance"/>
    <x v="1"/>
    <s v="USF"/>
    <s v="General and Administrative"/>
    <s v="Printing and Postage"/>
    <n v="9500"/>
    <s v="70-735-70.64700"/>
    <s v="735-Facilities"/>
    <s v="735"/>
    <x v="21"/>
    <x v="8"/>
  </r>
  <r>
    <x v="4"/>
    <x v="9"/>
    <x v="1"/>
    <n v="2"/>
    <n v="2"/>
    <n v="33"/>
    <x v="20"/>
    <n v="26"/>
    <n v="55"/>
    <x v="6"/>
    <n v="2"/>
    <s v="2. EXP - Operating Expense"/>
    <n v="56"/>
    <x v="21"/>
    <n v="8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0"/>
    <x v="5"/>
    <x v="4"/>
    <n v="2"/>
    <n v="2"/>
    <n v="36"/>
    <x v="14"/>
    <n v="26"/>
    <n v="49"/>
    <x v="10"/>
    <n v="2"/>
    <s v="2. EXP - Operating Expense"/>
    <n v="26"/>
    <x v="51"/>
    <n v="1341"/>
    <n v="1281558.0900000001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4135.34"/>
    <n v="113900.19"/>
    <n v="103995.82"/>
    <n v="108948"/>
    <n v="108948"/>
    <n v="103995.82"/>
    <n v="113900.19"/>
    <n v="627870.06999999995"/>
    <n v="627870.06999999995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413"/>
    <n v="6122.277"/>
    <n v="1226.07"/>
    <n v="656.66"/>
    <n v="446.83"/>
    <n v="537.16"/>
    <n v="537.16"/>
    <n v="537.16"/>
    <n v="528.6"/>
    <n v="528.6"/>
    <n v="528.6"/>
    <n v="528.54999999999995"/>
    <n v="528.6"/>
    <n v="528.6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7112.59"/>
    <n v="6122.277"/>
    <s v="All Budget Divisions"/>
    <s v="CD-90 - Information Technology"/>
    <x v="1"/>
    <s v="USF"/>
    <s v="Employee Expenses"/>
    <s v="Compensation and Benefits"/>
    <n v="-990.31299999999999"/>
    <s v="90-913-90.62304"/>
    <s v="913-Architecture and Standards"/>
    <s v="913"/>
    <x v="38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93"/>
    <n v="10076.58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737.22"/>
    <n v="770.73"/>
    <n v="703.71"/>
    <n v="737.22"/>
    <n v="737.22"/>
    <n v="703.71"/>
    <n v="770.73"/>
    <n v="4916.04"/>
    <n v="4916.04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0"/>
    <x v="14"/>
    <x v="8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8"/>
    <x v="11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3"/>
    <x v="7"/>
    <n v="2"/>
    <n v="2"/>
    <n v="46"/>
    <x v="3"/>
    <n v="26"/>
    <n v="59"/>
    <x v="2"/>
    <n v="2"/>
    <s v="2. EXP - Operating Expense"/>
    <n v="18"/>
    <x v="2"/>
    <n v="1486"/>
    <n v="24620759.199999999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802807.25"/>
    <n v="1787715.4"/>
    <n v="1821519.17"/>
    <n v="2313263.59"/>
    <n v="2560180.0499999998"/>
    <n v="2505367.75"/>
    <n v="2233246.14"/>
    <n v="9596659.8499999996"/>
    <n v="9596659.8499999996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5"/>
    <x v="10"/>
    <x v="1"/>
    <n v="2"/>
    <n v="2"/>
    <n v="37"/>
    <x v="5"/>
    <n v="26"/>
    <n v="50"/>
    <x v="0"/>
    <n v="2"/>
    <s v="2. EXP - Operating Expense"/>
    <n v="21"/>
    <x v="42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6"/>
    <x v="12"/>
    <x v="6"/>
    <n v="2"/>
    <n v="2"/>
    <n v="40"/>
    <x v="4"/>
    <n v="26"/>
    <n v="53"/>
    <x v="3"/>
    <n v="2"/>
    <s v="2. EXP - Operating Expense"/>
    <n v="24"/>
    <x v="3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2"/>
    <x v="4"/>
    <x v="1"/>
    <n v="2"/>
    <n v="2"/>
    <n v="52"/>
    <x v="10"/>
    <n v="26"/>
    <n v="54"/>
    <x v="11"/>
    <n v="2"/>
    <s v="2. EXP - Operating Expense"/>
    <n v="26"/>
    <x v="51"/>
    <n v="297"/>
    <n v="41442.190699999999"/>
    <n v="0"/>
    <n v="0"/>
    <n v="0"/>
    <n v="0"/>
    <n v="0"/>
    <n v="0"/>
    <n v="0"/>
    <n v="0"/>
    <n v="0"/>
    <n v="0"/>
    <n v="0"/>
    <n v="0"/>
    <n v="3334.4290999999998"/>
    <n v="3175.6468"/>
    <n v="3651.9938000000002"/>
    <n v="3493.2114999999999"/>
    <n v="3334.4290999999998"/>
    <n v="3493.2114999999999"/>
    <n v="3493.2114999999999"/>
    <n v="3493.2114999999999"/>
    <n v="3493.2114999999999"/>
    <n v="3334.4290999999998"/>
    <n v="3493.2114999999999"/>
    <n v="3651.9938000000002"/>
    <n v="0"/>
    <n v="41442.190699999999"/>
    <s v="All Budget Divisions"/>
    <s v="DA-30 - High Cost (DA)"/>
    <x v="4"/>
    <s v="USF"/>
    <s v="Employee Expenses"/>
    <s v="Compensation and Benefits"/>
    <n v="41442.190699999999"/>
    <s v="65-650-30.62303"/>
    <s v="650-Office of the General Counsel"/>
    <s v="650"/>
    <x v="51"/>
    <x v="3"/>
  </r>
  <r>
    <x v="2"/>
    <x v="4"/>
    <x v="1"/>
    <n v="2"/>
    <n v="2"/>
    <n v="54"/>
    <x v="15"/>
    <n v="26"/>
    <n v="59"/>
    <x v="2"/>
    <n v="2"/>
    <s v="2. EXP - Operating Expense"/>
    <n v="26"/>
    <x v="51"/>
    <n v="436"/>
    <n v="176416.6703"/>
    <n v="13080.47"/>
    <n v="13950.03"/>
    <n v="6553.12"/>
    <n v="11634.36"/>
    <n v="11206.55"/>
    <n v="11488.36"/>
    <n v="11453.36"/>
    <n v="11478.36"/>
    <n v="16386.439999999999"/>
    <n v="7995.78"/>
    <n v="13950.03"/>
    <n v="12190.46"/>
    <n v="14194.4447"/>
    <n v="13518.5188"/>
    <n v="15546.2966"/>
    <n v="14870.370699999999"/>
    <n v="14194.4447"/>
    <n v="14870.370699999999"/>
    <n v="14870.370699999999"/>
    <n v="14870.370699999999"/>
    <n v="14870.370699999999"/>
    <n v="14194.4447"/>
    <n v="14870.370699999999"/>
    <n v="15546.2966"/>
    <n v="141367.32"/>
    <n v="176416.6703"/>
    <s v="All Budget Divisions"/>
    <s v="DA-50 - Rural Health Care (DA)"/>
    <x v="2"/>
    <s v="USF"/>
    <s v="Employee Expenses"/>
    <s v="Compensation and Benefits"/>
    <n v="35049.350299999998"/>
    <s v="90-925-50.62303"/>
    <s v="925-RHC IT Support"/>
    <s v="925"/>
    <x v="51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3"/>
    <x v="8"/>
    <x v="1"/>
    <n v="1"/>
    <n v="1"/>
    <n v="42"/>
    <x v="11"/>
    <n v="26"/>
    <n v="55"/>
    <x v="6"/>
    <n v="1"/>
    <s v="1. T4000 - Revenue"/>
    <n v="9"/>
    <x v="77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5"/>
    <x v="15"/>
    <x v="5"/>
    <n v="1"/>
    <n v="1"/>
    <n v="42"/>
    <x v="11"/>
    <n v="26"/>
    <n v="55"/>
    <x v="6"/>
    <n v="1"/>
    <s v="1. T4000 - Revenue"/>
    <n v="9"/>
    <x v="7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2"/>
    <x v="4"/>
    <x v="1"/>
    <n v="2"/>
    <n v="2"/>
    <n v="54"/>
    <x v="15"/>
    <n v="26"/>
    <n v="55"/>
    <x v="6"/>
    <n v="2"/>
    <s v="2. EXP - Operating Expense"/>
    <n v="13"/>
    <x v="72"/>
    <n v="308"/>
    <n v="33333.360000000001"/>
    <n v="3657.52"/>
    <n v="-0.01"/>
    <n v="0"/>
    <n v="0"/>
    <n v="0"/>
    <n v="0"/>
    <n v="0"/>
    <n v="0"/>
    <n v="0"/>
    <n v="0"/>
    <n v="10576.67"/>
    <n v="9054.2099999999991"/>
    <n v="0"/>
    <n v="0"/>
    <n v="0"/>
    <n v="0"/>
    <n v="0"/>
    <n v="0"/>
    <n v="0"/>
    <n v="0"/>
    <n v="0"/>
    <n v="11111.12"/>
    <n v="11111.12"/>
    <n v="11111.12"/>
    <n v="23288.39"/>
    <n v="33333.360000000001"/>
    <s v="All Budget Divisions"/>
    <s v="DA-50 - Rural Health Care (DA)"/>
    <x v="2"/>
    <s v="USF"/>
    <s v="Depreciation and Amortization"/>
    <s v="Depreciation and Amortization"/>
    <n v="10044.969999999999"/>
    <s v="70-700-50.60401"/>
    <s v="700-Finance"/>
    <s v="700"/>
    <x v="72"/>
    <x v="0"/>
  </r>
  <r>
    <x v="0"/>
    <x v="7"/>
    <x v="5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17"/>
    <x v="10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11"/>
    <x v="6"/>
    <n v="2"/>
    <n v="2"/>
    <n v="38"/>
    <x v="18"/>
    <n v="26"/>
    <n v="51"/>
    <x v="8"/>
    <n v="2"/>
    <s v="2. EXP - Operating Expense"/>
    <n v="24"/>
    <x v="3"/>
    <n v="1356"/>
    <n v="4577.5600000000004"/>
    <n v="51.6"/>
    <n v="51.6"/>
    <n v="51.6"/>
    <n v="363.6"/>
    <n v="363.6"/>
    <n v="363.6"/>
    <n v="363.6"/>
    <n v="363.6"/>
    <n v="363.6"/>
    <n v="0"/>
    <n v="0"/>
    <n v="0"/>
    <n v="385.85"/>
    <n v="350.77"/>
    <n v="385.85"/>
    <n v="385.85"/>
    <n v="368.31"/>
    <n v="385.85"/>
    <n v="403.38"/>
    <n v="368.31"/>
    <n v="385.85"/>
    <n v="385.85"/>
    <n v="368.31"/>
    <n v="403.38"/>
    <n v="2336.4"/>
    <n v="3420.02"/>
    <s v="All Budget Divisions"/>
    <s v="CD-60 - Chief Executive Office"/>
    <x v="1"/>
    <s v="USF"/>
    <s v="Employee Expenses"/>
    <s v="Compensation and Benefits"/>
    <n v="1083.6199999999999"/>
    <s v="60-600-60.62301"/>
    <s v="600-Chief Executive Office"/>
    <s v="600"/>
    <x v="3"/>
    <x v="3"/>
  </r>
  <r>
    <x v="0"/>
    <x v="18"/>
    <x v="11"/>
    <n v="2"/>
    <n v="2"/>
    <n v="35"/>
    <x v="12"/>
    <n v="26"/>
    <n v="48"/>
    <x v="7"/>
    <n v="3"/>
    <s v="4. USAC_DEBIT - USAC Administration (Debit to SM)"/>
    <n v="126"/>
    <x v="53"/>
    <n v="1340"/>
    <n v="10463332.9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20956.85"/>
    <n v="886915.99"/>
    <n v="914548.56"/>
    <n v="731149.98"/>
    <n v="814797.58"/>
    <n v="713306.5"/>
    <n v="893450.02"/>
    <n v="841689.22"/>
    <n v="958848"/>
    <n v="867486.89"/>
    <n v="1389947.58"/>
    <n v="730235.73"/>
    <n v="730235.73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5"/>
    <x v="15"/>
    <x v="5"/>
    <n v="2"/>
    <n v="2"/>
    <n v="35"/>
    <x v="12"/>
    <n v="26"/>
    <n v="48"/>
    <x v="7"/>
    <n v="3"/>
    <s v="4. USAC_DEBIT - USAC Administration (Debit to SM)"/>
    <n v="130"/>
    <x v="32"/>
    <n v="1118"/>
    <n v="351304.86"/>
    <n v="10980.08"/>
    <n v="10988.47"/>
    <n v="11017"/>
    <n v="10980.08"/>
    <n v="11128.79"/>
    <n v="10980.08"/>
    <n v="9905.34"/>
    <n v="10980.08"/>
    <n v="12177.71"/>
    <n v="10980.08"/>
    <n v="153652.57999999999"/>
    <n v="87534.57"/>
    <n v="10980.08"/>
    <n v="10988.47"/>
    <n v="11017"/>
    <n v="10980.08"/>
    <n v="11128.79"/>
    <n v="10980.08"/>
    <n v="9905.34"/>
    <n v="10980.08"/>
    <n v="12177.71"/>
    <n v="10980.08"/>
    <n v="153652.57999999999"/>
    <n v="87534.57"/>
    <n v="351304.86"/>
    <n v="351304.86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11"/>
    <x v="6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6"/>
    <x v="12"/>
    <x v="6"/>
    <n v="1"/>
    <n v="1"/>
    <n v="42"/>
    <x v="11"/>
    <n v="26"/>
    <n v="55"/>
    <x v="6"/>
    <n v="1"/>
    <s v="1. T4000 - Revenue"/>
    <n v="145"/>
    <x v="114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3"/>
    <x v="8"/>
    <x v="1"/>
    <n v="2"/>
    <n v="2"/>
    <n v="35"/>
    <x v="12"/>
    <n v="26"/>
    <n v="48"/>
    <x v="7"/>
    <n v="2"/>
    <s v="2. EXP - Operating Expense"/>
    <n v="146"/>
    <x v="5"/>
    <n v="676"/>
    <n v="2169"/>
    <n v="0"/>
    <n v="9.49"/>
    <n v="-9.49"/>
    <n v="0"/>
    <n v="0"/>
    <n v="0"/>
    <n v="0"/>
    <n v="0"/>
    <n v="0"/>
    <n v="0"/>
    <n v="0"/>
    <n v="0"/>
    <n v="129"/>
    <n v="0"/>
    <n v="0"/>
    <n v="0"/>
    <n v="1745"/>
    <n v="0"/>
    <n v="0"/>
    <n v="295"/>
    <n v="0"/>
    <n v="0"/>
    <n v="0"/>
    <n v="0"/>
    <n v="0"/>
    <n v="2169"/>
    <s v="All Budget Divisions"/>
    <s v="BD-30 - High Cost"/>
    <x v="4"/>
    <s v="USF"/>
    <s v="Employee Expenses"/>
    <s v="Dues and Subscriptions"/>
    <n v="2169"/>
    <s v="30-300-30.62200"/>
    <s v="300-High Cost"/>
    <s v="300"/>
    <x v="5"/>
    <x v="4"/>
  </r>
  <r>
    <x v="0"/>
    <x v="0"/>
    <x v="0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4"/>
    <x v="9"/>
    <x v="1"/>
    <n v="2"/>
    <n v="2"/>
    <n v="38"/>
    <x v="18"/>
    <n v="26"/>
    <n v="51"/>
    <x v="8"/>
    <n v="2"/>
    <s v="2. EXP - Operating Expense"/>
    <n v="108"/>
    <x v="30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5"/>
    <x v="10"/>
    <x v="1"/>
    <n v="2"/>
    <n v="2"/>
    <n v="55"/>
    <x v="9"/>
    <n v="26"/>
    <n v="59"/>
    <x v="2"/>
    <n v="2"/>
    <s v="2. EXP - Operating Expense"/>
    <n v="108"/>
    <x v="30"/>
    <n v="1318"/>
    <n v="-43214.534099999997"/>
    <n v="0"/>
    <n v="0"/>
    <n v="0"/>
    <n v="0"/>
    <n v="0"/>
    <n v="0"/>
    <n v="0"/>
    <n v="0"/>
    <n v="0"/>
    <n v="0"/>
    <n v="0"/>
    <n v="0"/>
    <n v="-3808.1772999999998"/>
    <n v="-3311.4585999999999"/>
    <n v="-3477.0315000000001"/>
    <n v="-3642.6044000000002"/>
    <n v="-3642.6044000000002"/>
    <n v="-3477.0315000000001"/>
    <n v="-3808.1772999999998"/>
    <n v="-3477.0315000000001"/>
    <n v="-3642.6044000000002"/>
    <n v="-3808.1772999999998"/>
    <n v="-3311.4585999999999"/>
    <n v="-3808.1772999999998"/>
    <n v="0"/>
    <n v="-43214.534099999997"/>
    <s v="All Budget Divisions"/>
    <s v="DA-20 - Schools &amp; Libraries (DA)"/>
    <x v="3"/>
    <s v="USF"/>
    <s v="Employee Expenses"/>
    <s v="Compensation and Benefits"/>
    <n v="-43214.534099999997"/>
    <s v="90-924-20.68009"/>
    <s v="924-SLD EPC IT Support"/>
    <s v="924"/>
    <x v="30"/>
    <x v="0"/>
  </r>
  <r>
    <x v="5"/>
    <x v="20"/>
    <x v="13"/>
    <n v="2"/>
    <n v="2"/>
    <n v="35"/>
    <x v="12"/>
    <n v="26"/>
    <n v="48"/>
    <x v="7"/>
    <n v="2"/>
    <s v="2. EXP - Operating Expense"/>
    <n v="110"/>
    <x v="46"/>
    <n v="1118"/>
    <n v="151366.94"/>
    <n v="0"/>
    <n v="0"/>
    <n v="0"/>
    <n v="0"/>
    <n v="0"/>
    <n v="0"/>
    <n v="0"/>
    <n v="0"/>
    <n v="0"/>
    <n v="0"/>
    <n v="0"/>
    <n v="44014.32"/>
    <n v="0"/>
    <n v="0"/>
    <n v="0"/>
    <n v="0"/>
    <n v="0"/>
    <n v="0"/>
    <n v="0"/>
    <n v="0"/>
    <n v="0"/>
    <n v="0"/>
    <n v="0"/>
    <n v="151366.94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0"/>
    <x v="0"/>
    <n v="2"/>
    <n v="2"/>
    <n v="34"/>
    <x v="7"/>
    <n v="26"/>
    <n v="47"/>
    <x v="5"/>
    <n v="3"/>
    <s v="4. USAC_DEBIT - USAC Administration (Debit to SM)"/>
    <n v="124"/>
    <x v="63"/>
    <n v="1335"/>
    <n v="230581.57123900001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4808.02"/>
    <n v="17246.080000000002"/>
    <n v="25822.27"/>
    <n v="16290.51"/>
    <n v="13138.97"/>
    <n v="15886.34"/>
    <n v="27839.475996000001"/>
    <n v="26447.778608000001"/>
    <n v="26927.336635"/>
    <n v="149366.98000000001"/>
    <n v="149366.98000000001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8"/>
    <x v="11"/>
    <n v="2"/>
    <n v="2"/>
    <n v="36"/>
    <x v="14"/>
    <n v="26"/>
    <n v="49"/>
    <x v="10"/>
    <n v="3"/>
    <s v="4. USAC_DEBIT - USAC Administration (Debit to SM)"/>
    <n v="124"/>
    <x v="63"/>
    <n v="1341"/>
    <n v="132593.14000000001"/>
    <n v="10980.42"/>
    <n v="11294.22"/>
    <n v="10780.16"/>
    <n v="10600.51"/>
    <n v="12345.82"/>
    <n v="18485.2"/>
    <n v="11661.77"/>
    <n v="9405.69"/>
    <n v="11892.25"/>
    <n v="0"/>
    <n v="0"/>
    <n v="0"/>
    <n v="10980.42"/>
    <n v="12161.11"/>
    <n v="11269.89"/>
    <n v="11533"/>
    <n v="11189.56"/>
    <n v="11571.56"/>
    <n v="11029.61"/>
    <n v="11717.06"/>
    <n v="10321.040000000001"/>
    <n v="10564.72"/>
    <n v="10036.59"/>
    <n v="10218.58"/>
    <n v="10980.42"/>
    <n v="10980.42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0"/>
    <x v="11"/>
    <x v="6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5"/>
    <x v="4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61"/>
    <n v="56458.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75"/>
    <n v="1565491.2"/>
    <n v="0"/>
    <n v="0"/>
    <n v="0"/>
    <n v="0"/>
    <n v="0"/>
    <n v="0"/>
    <n v="0"/>
    <n v="0"/>
    <n v="0"/>
    <n v="0"/>
    <n v="0"/>
    <n v="0"/>
    <n v="120422.39999999999"/>
    <n v="120422.39999999999"/>
    <n v="120422.39999999999"/>
    <n v="180633.60000000001"/>
    <n v="120422.39999999999"/>
    <n v="120422.39999999999"/>
    <n v="120422.39999999999"/>
    <n v="120422.39999999999"/>
    <n v="180633.60000000001"/>
    <n v="120422.39999999999"/>
    <n v="120422.39999999999"/>
    <n v="120422.39999999999"/>
    <n v="0"/>
    <n v="0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98"/>
    <n v="89449.51"/>
    <n v="0"/>
    <n v="0"/>
    <n v="0"/>
    <n v="0"/>
    <n v="0"/>
    <n v="0"/>
    <n v="0"/>
    <n v="0"/>
    <n v="0"/>
    <n v="0"/>
    <n v="0"/>
    <n v="0"/>
    <n v="0"/>
    <n v="0"/>
    <n v="0"/>
    <n v="0"/>
    <n v="266.54000000000002"/>
    <n v="279.23"/>
    <n v="291.92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6"/>
    <x v="12"/>
    <x v="6"/>
    <n v="2"/>
    <n v="2"/>
    <n v="39"/>
    <x v="1"/>
    <n v="26"/>
    <n v="52"/>
    <x v="1"/>
    <n v="2"/>
    <s v="2. EXP - Operating Expense"/>
    <n v="105"/>
    <x v="11"/>
    <n v="1549"/>
    <n v="62532.036"/>
    <n v="0"/>
    <n v="0"/>
    <n v="0"/>
    <n v="0"/>
    <n v="0"/>
    <n v="0"/>
    <n v="0"/>
    <n v="0"/>
    <n v="0"/>
    <n v="0"/>
    <n v="0"/>
    <n v="0"/>
    <n v="262.5"/>
    <n v="262.5"/>
    <n v="262.5"/>
    <n v="262.5"/>
    <n v="262.5"/>
    <n v="262.5"/>
    <n v="262.5"/>
    <n v="262.5"/>
    <n v="262.5"/>
    <n v="262.5"/>
    <n v="262.5"/>
    <n v="59644.536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6"/>
    <x v="1"/>
    <n v="2"/>
    <n v="2"/>
    <n v="45"/>
    <x v="6"/>
    <n v="26"/>
    <n v="58"/>
    <x v="4"/>
    <n v="2"/>
    <s v="2. EXP - Operating Expense"/>
    <n v="64"/>
    <x v="23"/>
    <n v="1423"/>
    <n v="255818"/>
    <n v="0"/>
    <n v="0"/>
    <n v="1883.97"/>
    <n v="0"/>
    <n v="0"/>
    <n v="0"/>
    <n v="0"/>
    <n v="0"/>
    <n v="0"/>
    <n v="0"/>
    <n v="0"/>
    <n v="0"/>
    <n v="7112"/>
    <n v="0"/>
    <n v="46787"/>
    <n v="0"/>
    <n v="0"/>
    <n v="0"/>
    <n v="0"/>
    <n v="25048"/>
    <n v="67969"/>
    <n v="7076"/>
    <n v="63995"/>
    <n v="37831"/>
    <n v="1883.97"/>
    <n v="146916"/>
    <s v="All Budget Divisions"/>
    <s v="CD-80 - Audit and Assurance"/>
    <x v="1"/>
    <s v="USF"/>
    <s v="Professional Services"/>
    <s v="Outsourced Audits"/>
    <n v="145032.03"/>
    <s v="80-800-80.64860"/>
    <s v="800-Audit and Assurance"/>
    <s v="800"/>
    <x v="23"/>
    <x v="10"/>
  </r>
  <r>
    <x v="0"/>
    <x v="13"/>
    <x v="7"/>
    <n v="2"/>
    <n v="2"/>
    <n v="46"/>
    <x v="3"/>
    <n v="26"/>
    <n v="59"/>
    <x v="2"/>
    <n v="2"/>
    <s v="2. EXP - Operating Expense"/>
    <n v="83"/>
    <x v="13"/>
    <n v="1455"/>
    <n v="359809.36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32512.94"/>
    <n v="33126.18"/>
    <n v="26298.240000000002"/>
    <n v="21031.599999999999"/>
    <n v="14219.78"/>
    <n v="8550.15"/>
    <n v="19616.419999999998"/>
    <n v="204454.05"/>
    <n v="204454.05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8"/>
    <x v="11"/>
    <n v="2"/>
    <n v="2"/>
    <n v="54"/>
    <x v="15"/>
    <n v="26"/>
    <n v="59"/>
    <x v="2"/>
    <n v="2"/>
    <s v="2. EXP - Operating Expense"/>
    <n v="83"/>
    <x v="13"/>
    <n v="1471"/>
    <n v="9917.6200000000008"/>
    <n v="1239.24"/>
    <n v="935.98"/>
    <n v="1020.6"/>
    <n v="1019.83"/>
    <n v="978.68"/>
    <n v="1012.64"/>
    <n v="1116.1400000000001"/>
    <n v="969.71"/>
    <n v="985.91"/>
    <n v="0"/>
    <n v="0"/>
    <n v="0"/>
    <n v="1239.24"/>
    <n v="855.72"/>
    <n v="941.29"/>
    <n v="941.29"/>
    <n v="898.5"/>
    <n v="941.29"/>
    <n v="984.08"/>
    <n v="898.5"/>
    <n v="941.29"/>
    <n v="555.5"/>
    <n v="170.3"/>
    <n v="550.62"/>
    <n v="1239.24"/>
    <n v="1239.24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4"/>
    <x v="9"/>
    <x v="1"/>
    <n v="2"/>
    <n v="2"/>
    <n v="45"/>
    <x v="6"/>
    <n v="26"/>
    <n v="58"/>
    <x v="4"/>
    <n v="2"/>
    <s v="2. EXP - Operating Expense"/>
    <n v="93"/>
    <x v="34"/>
    <n v="1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9"/>
    <x v="12"/>
    <n v="2"/>
    <n v="2"/>
    <n v="36"/>
    <x v="14"/>
    <n v="26"/>
    <n v="49"/>
    <x v="10"/>
    <n v="2"/>
    <s v="2. EXP - Operating Expense"/>
    <n v="97"/>
    <x v="16"/>
    <n v="1341"/>
    <n v="31213.18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1686.6"/>
    <n v="960.45"/>
    <n v="1018.75"/>
    <n v="4018.75"/>
    <n v="6018.75"/>
    <n v="1018.75"/>
    <n v="4018.75"/>
    <n v="15119.43"/>
    <n v="15119.43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2"/>
    <x v="4"/>
    <x v="1"/>
    <n v="2"/>
    <n v="2"/>
    <n v="39"/>
    <x v="1"/>
    <n v="26"/>
    <n v="52"/>
    <x v="1"/>
    <n v="2"/>
    <s v="2. EXP - Operating Expense"/>
    <n v="100"/>
    <x v="18"/>
    <n v="265"/>
    <n v="1074006.2385"/>
    <n v="20374.310000000001"/>
    <n v="19404.099999999999"/>
    <n v="22314.71"/>
    <n v="1940.41"/>
    <n v="0"/>
    <n v="0"/>
    <n v="0"/>
    <n v="0"/>
    <n v="0"/>
    <n v="0"/>
    <n v="0"/>
    <n v="0"/>
    <n v="85487.398499999996"/>
    <n v="81416.570000000007"/>
    <n v="93629.055500000002"/>
    <n v="89558.226999999999"/>
    <n v="88223.398499999996"/>
    <n v="92726.226999999999"/>
    <n v="92726.226999999999"/>
    <n v="92006.226999999999"/>
    <n v="89558.226999999999"/>
    <n v="85487.398499999996"/>
    <n v="89558.226999999999"/>
    <n v="93629.055500000002"/>
    <n v="64033.53"/>
    <n v="1074006.2385"/>
    <s v="All Budget Divisions"/>
    <s v="CD-61 - Office of the Chief Administrative Officer Division"/>
    <x v="1"/>
    <s v="USF"/>
    <s v="Employee Expenses"/>
    <s v="Compensation and Benefits"/>
    <n v="1009972.7084999999"/>
    <s v="61-601-61.68000"/>
    <s v="601-Data Strategy"/>
    <s v="601"/>
    <x v="18"/>
    <x v="3"/>
  </r>
  <r>
    <x v="0"/>
    <x v="3"/>
    <x v="3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4"/>
    <x v="8"/>
    <n v="2"/>
    <n v="2"/>
    <n v="39"/>
    <x v="1"/>
    <n v="26"/>
    <n v="52"/>
    <x v="1"/>
    <n v="2"/>
    <s v="2. EXP - Operating Expense"/>
    <n v="51"/>
    <x v="20"/>
    <n v="1403"/>
    <n v="103124.89999599999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6179.51"/>
    <n v="12697.9"/>
    <n v="3904.89"/>
    <n v="8593.7499989999997"/>
    <n v="8593.7499989999997"/>
    <n v="8593.7499989999997"/>
    <n v="12683.999999"/>
    <n v="64659.65"/>
    <n v="64659.65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0"/>
    <x v="5"/>
    <x v="4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17"/>
    <x v="10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5"/>
    <x v="10"/>
    <x v="1"/>
    <n v="2"/>
    <n v="2"/>
    <n v="49"/>
    <x v="13"/>
    <n v="26"/>
    <n v="49"/>
    <x v="10"/>
    <n v="2"/>
    <s v="2. EXP - Operating Expense"/>
    <n v="57"/>
    <x v="2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7"/>
    <x v="5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3"/>
    <x v="8"/>
    <x v="1"/>
    <n v="2"/>
    <n v="2"/>
    <n v="48"/>
    <x v="8"/>
    <n v="26"/>
    <n v="52"/>
    <x v="1"/>
    <n v="2"/>
    <s v="2. EXP - Operating Expense"/>
    <n v="31"/>
    <x v="24"/>
    <n v="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10"/>
    <x v="1"/>
    <n v="2"/>
    <n v="2"/>
    <n v="50"/>
    <x v="0"/>
    <n v="26"/>
    <n v="55"/>
    <x v="6"/>
    <n v="2"/>
    <s v="2. EXP - Operating Expense"/>
    <n v="31"/>
    <x v="24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6"/>
    <x v="12"/>
    <x v="6"/>
    <n v="2"/>
    <n v="2"/>
    <n v="39"/>
    <x v="1"/>
    <n v="26"/>
    <n v="52"/>
    <x v="1"/>
    <n v="2"/>
    <s v="2. EXP - Operating Expense"/>
    <n v="38"/>
    <x v="26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1"/>
    <x v="6"/>
    <n v="2"/>
    <n v="2"/>
    <n v="37"/>
    <x v="5"/>
    <n v="26"/>
    <n v="50"/>
    <x v="0"/>
    <n v="2"/>
    <s v="2. EXP - Operating Expense"/>
    <n v="39"/>
    <x v="27"/>
    <n v="1346"/>
    <n v="6500"/>
    <n v="0"/>
    <n v="136.08000000000001"/>
    <n v="148.63"/>
    <n v="1159.5"/>
    <n v="1140.78"/>
    <n v="305.58999999999997"/>
    <n v="33.6"/>
    <n v="775.9"/>
    <n v="312.33"/>
    <n v="0"/>
    <n v="0"/>
    <n v="0"/>
    <n v="0"/>
    <n v="0"/>
    <n v="1625"/>
    <n v="0"/>
    <n v="0"/>
    <n v="1625"/>
    <n v="0"/>
    <n v="0"/>
    <n v="1625"/>
    <n v="0"/>
    <n v="0"/>
    <n v="1625"/>
    <n v="4012.41"/>
    <n v="4875"/>
    <s v="All Budget Divisions"/>
    <s v="BD-50 - Rural Health Care"/>
    <x v="2"/>
    <s v="USF"/>
    <s v="Employee Expenses"/>
    <s v="Team Building"/>
    <n v="862.59"/>
    <s v="50-500-50.62505"/>
    <s v="500-Rural Health Care"/>
    <s v="500"/>
    <x v="27"/>
    <x v="4"/>
  </r>
  <r>
    <x v="0"/>
    <x v="7"/>
    <x v="5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4"/>
    <x v="8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7"/>
    <x v="10"/>
    <n v="2"/>
    <n v="2"/>
    <n v="52"/>
    <x v="10"/>
    <n v="26"/>
    <n v="59"/>
    <x v="2"/>
    <n v="2"/>
    <s v="2. EXP - Operating Expense"/>
    <n v="27"/>
    <x v="38"/>
    <n v="1469"/>
    <n v="1879.71"/>
    <n v="203.4"/>
    <n v="208.59"/>
    <n v="205.64"/>
    <n v="205.64"/>
    <n v="205.64"/>
    <n v="205.64"/>
    <n v="205.64"/>
    <n v="205.64"/>
    <n v="205.64"/>
    <n v="0"/>
    <n v="0"/>
    <n v="0"/>
    <n v="203.4"/>
    <n v="208.59"/>
    <n v="147.44"/>
    <n v="147.44"/>
    <n v="140.74"/>
    <n v="147.44"/>
    <n v="154.15"/>
    <n v="140.74"/>
    <n v="147.44"/>
    <n v="147.44"/>
    <n v="140.74"/>
    <n v="154.15"/>
    <n v="411.99"/>
    <n v="411.99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1"/>
    <x v="1"/>
    <x v="1"/>
    <n v="2"/>
    <n v="2"/>
    <n v="33"/>
    <x v="20"/>
    <n v="26"/>
    <n v="55"/>
    <x v="6"/>
    <n v="2"/>
    <s v="2. EXP - Operating Expense"/>
    <n v="29"/>
    <x v="4"/>
    <n v="447"/>
    <n v="114266.4037"/>
    <n v="13293.74"/>
    <n v="9615.32"/>
    <n v="11248.47"/>
    <n v="8049.99"/>
    <n v="8966.08"/>
    <n v="2333.0300000000002"/>
    <n v="7471.82"/>
    <n v="8826.8799999999992"/>
    <n v="8468.3700000000008"/>
    <n v="7564.29"/>
    <n v="9301.39"/>
    <n v="14225.06"/>
    <n v="9229.2095000000008"/>
    <n v="8789.7234000000008"/>
    <n v="10108.1819"/>
    <n v="9229.2095000000008"/>
    <n v="9668.6957000000002"/>
    <n v="9668.6957000000002"/>
    <n v="9229.2095000000008"/>
    <n v="10108.1819"/>
    <n v="9668.6957000000002"/>
    <n v="9229.2095000000008"/>
    <n v="9668.6957000000002"/>
    <n v="9668.6957000000002"/>
    <n v="109364.44"/>
    <n v="114266.4037"/>
    <s v="All Budget Divisions"/>
    <s v="CD-10 - Contributors/499"/>
    <x v="1"/>
    <s v="USF"/>
    <s v="Employee Expenses"/>
    <s v="Compensation and Benefits"/>
    <n v="4901.9637000000002"/>
    <s v="10-110-10.62306"/>
    <s v="110-Contributors"/>
    <s v="110"/>
    <x v="4"/>
    <x v="3"/>
  </r>
  <r>
    <x v="5"/>
    <x v="20"/>
    <x v="13"/>
    <n v="2"/>
    <n v="2"/>
    <n v="36"/>
    <x v="14"/>
    <n v="26"/>
    <n v="49"/>
    <x v="10"/>
    <n v="2"/>
    <s v="2. EXP - Operating Expense"/>
    <n v="29"/>
    <x v="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5"/>
    <x v="4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5"/>
    <x v="15"/>
    <x v="5"/>
    <n v="2"/>
    <n v="2"/>
    <n v="39"/>
    <x v="1"/>
    <n v="26"/>
    <n v="52"/>
    <x v="1"/>
    <n v="2"/>
    <s v="2. EXP - Operating Expense"/>
    <n v="30"/>
    <x v="3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0"/>
    <x v="0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9"/>
    <x v="12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504"/>
    <n v="23710.35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2122.15"/>
    <n v="2218.62"/>
    <n v="2025.69"/>
    <n v="2122.15"/>
    <n v="2122.15"/>
    <n v="2025.69"/>
    <n v="2218.62"/>
    <n v="8855.2800000000007"/>
    <n v="8855.2800000000007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11"/>
    <x v="6"/>
    <n v="2"/>
    <n v="2"/>
    <n v="42"/>
    <x v="11"/>
    <n v="26"/>
    <n v="55"/>
    <x v="6"/>
    <n v="2"/>
    <s v="2. EXP - Operating Expense"/>
    <n v="26"/>
    <x v="51"/>
    <n v="1331"/>
    <n v="356510.34"/>
    <n v="7801.28"/>
    <n v="7801.28"/>
    <n v="7801.28"/>
    <n v="7801.28"/>
    <n v="7801.28"/>
    <n v="7801.28"/>
    <n v="7801.28"/>
    <n v="7801.28"/>
    <n v="7801.28"/>
    <n v="0"/>
    <n v="0"/>
    <n v="0"/>
    <n v="30050.68"/>
    <n v="27318.799999999999"/>
    <n v="30050.68"/>
    <n v="30050.68"/>
    <n v="28684.74"/>
    <n v="30050.68"/>
    <n v="31416.62"/>
    <n v="28684.74"/>
    <n v="30050.68"/>
    <n v="30050.68"/>
    <n v="28684.74"/>
    <n v="31416.62"/>
    <n v="70211.520000000004"/>
    <n v="266358.3"/>
    <s v="All Budget Divisions"/>
    <s v="CD-70 - Finance"/>
    <x v="1"/>
    <s v="USF"/>
    <s v="Employee Expenses"/>
    <s v="Compensation and Benefits"/>
    <n v="196146.78"/>
    <s v="10-100-10.62303"/>
    <s v="100-499"/>
    <s v="100"/>
    <x v="51"/>
    <x v="3"/>
  </r>
  <r>
    <x v="0"/>
    <x v="18"/>
    <x v="11"/>
    <n v="2"/>
    <n v="2"/>
    <n v="42"/>
    <x v="11"/>
    <n v="26"/>
    <n v="55"/>
    <x v="6"/>
    <n v="2"/>
    <s v="2. EXP - Operating Expense"/>
    <n v="26"/>
    <x v="51"/>
    <n v="1331"/>
    <n v="334260.94"/>
    <n v="7801.28"/>
    <n v="7801.28"/>
    <n v="7801.28"/>
    <n v="7801.28"/>
    <n v="7801.28"/>
    <n v="7801.28"/>
    <n v="7801.28"/>
    <n v="7801.28"/>
    <n v="7801.28"/>
    <n v="0"/>
    <n v="0"/>
    <n v="0"/>
    <n v="7801.28"/>
    <n v="27318.799999999999"/>
    <n v="30050.68"/>
    <n v="30050.68"/>
    <n v="28684.74"/>
    <n v="30050.68"/>
    <n v="31416.62"/>
    <n v="28684.74"/>
    <n v="30050.68"/>
    <n v="30050.68"/>
    <n v="28684.74"/>
    <n v="31416.62"/>
    <n v="7801.28"/>
    <n v="7801.28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2"/>
    <x v="2"/>
    <n v="2"/>
    <n v="2"/>
    <n v="34"/>
    <x v="7"/>
    <n v="26"/>
    <n v="47"/>
    <x v="5"/>
    <n v="2"/>
    <s v="2. EXP - Operating Expense"/>
    <n v="26"/>
    <x v="51"/>
    <n v="1335"/>
    <n v="1194692.05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102455.78"/>
    <n v="97798.7"/>
    <n v="102455.78"/>
    <n v="107112.86"/>
    <n v="97798.7"/>
    <n v="102455.78"/>
    <n v="102455.78"/>
    <n v="97798.7"/>
    <n v="107112.86"/>
    <n v="277247.11"/>
    <n v="277247.11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317"/>
    <n v="15572.31"/>
    <n v="1227.6099999999999"/>
    <n v="1450.72"/>
    <n v="1344.99"/>
    <n v="1391.25"/>
    <n v="1542.97"/>
    <n v="1492.88"/>
    <n v="437.39"/>
    <n v="1336.9"/>
    <n v="1336.9"/>
    <n v="1336.9"/>
    <n v="1336.9"/>
    <n v="1336.9"/>
    <n v="1227.6099999999999"/>
    <n v="1450.72"/>
    <n v="1344.99"/>
    <n v="1391.25"/>
    <n v="1542.97"/>
    <n v="1492.88"/>
    <n v="437.39"/>
    <n v="1336.9"/>
    <n v="1336.9"/>
    <n v="1336.9"/>
    <n v="1336.9"/>
    <n v="1336.9"/>
    <n v="15572.31"/>
    <n v="15572.31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2"/>
    <x v="2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3"/>
    <x v="7"/>
    <n v="2"/>
    <n v="2"/>
    <n v="52"/>
    <x v="10"/>
    <n v="26"/>
    <n v="58"/>
    <x v="4"/>
    <n v="2"/>
    <s v="2. EXP - Operating Expense"/>
    <n v="16"/>
    <x v="1"/>
    <n v="1428"/>
    <n v="1860481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85793"/>
    <n v="226079"/>
    <n v="257117"/>
    <n v="146240"/>
    <n v="106187"/>
    <n v="104365"/>
    <n v="105275"/>
    <n v="729425.85"/>
    <n v="729425.85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5"/>
    <x v="4"/>
    <n v="2"/>
    <n v="2"/>
    <n v="46"/>
    <x v="3"/>
    <n v="26"/>
    <n v="59"/>
    <x v="2"/>
    <n v="2"/>
    <s v="2. EXP - Operating Expense"/>
    <n v="18"/>
    <x v="2"/>
    <n v="1439"/>
    <n v="222132.25000199999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038.129999999999"/>
    <n v="10038.129999999999"/>
    <n v="10038.129999999999"/>
    <n v="10612.368333"/>
    <n v="10612.368333"/>
    <n v="20625.788333"/>
    <n v="20625.788333"/>
    <n v="20625.788333"/>
    <n v="20625.748337000001"/>
    <n v="118404.4"/>
    <n v="118404.4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5"/>
    <x v="15"/>
    <x v="5"/>
    <n v="2"/>
    <n v="2"/>
    <n v="52"/>
    <x v="10"/>
    <n v="26"/>
    <n v="59"/>
    <x v="2"/>
    <n v="2"/>
    <s v="2. EXP - Operating Expense"/>
    <n v="24"/>
    <x v="3"/>
    <n v="1300"/>
    <n v="2100"/>
    <n v="300"/>
    <n v="300"/>
    <n v="300"/>
    <n v="0"/>
    <n v="300"/>
    <n v="0"/>
    <n v="0"/>
    <n v="300"/>
    <n v="0"/>
    <n v="0"/>
    <n v="300"/>
    <n v="300"/>
    <n v="300"/>
    <n v="300"/>
    <n v="300"/>
    <n v="0"/>
    <n v="300"/>
    <n v="0"/>
    <n v="0"/>
    <n v="300"/>
    <n v="0"/>
    <n v="0"/>
    <n v="300"/>
    <n v="300"/>
    <n v="2100"/>
    <n v="21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14"/>
    <x v="8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2"/>
    <x v="4"/>
    <x v="1"/>
    <n v="2"/>
    <n v="2"/>
    <n v="45"/>
    <x v="6"/>
    <n v="26"/>
    <n v="58"/>
    <x v="4"/>
    <n v="2"/>
    <s v="2. EXP - Operating Expense"/>
    <n v="26"/>
    <x v="51"/>
    <n v="340"/>
    <n v="809359.27500000002"/>
    <n v="65146.92"/>
    <n v="64012.76"/>
    <n v="64863.67"/>
    <n v="67236.289999999994"/>
    <n v="70763.320000000007"/>
    <n v="69062.7"/>
    <n v="68867.7"/>
    <n v="63049.18"/>
    <n v="64502.95"/>
    <n v="34151.58"/>
    <n v="58171.94"/>
    <n v="57120.71"/>
    <n v="65120.861199999999"/>
    <n v="62019.8678"/>
    <n v="71322.847999999998"/>
    <n v="68221.854600000006"/>
    <n v="65120.861199999999"/>
    <n v="68221.854600000006"/>
    <n v="68221.854600000006"/>
    <n v="68221.854600000006"/>
    <n v="68221.854600000006"/>
    <n v="65120.861199999999"/>
    <n v="68221.854600000006"/>
    <n v="71322.847999999998"/>
    <n v="746949.72"/>
    <n v="809359.27500000002"/>
    <s v="All Budget Divisions"/>
    <s v="CD-80 - Audit and Assurance"/>
    <x v="1"/>
    <s v="USF"/>
    <s v="Employee Expenses"/>
    <s v="Compensation and Benefits"/>
    <n v="62409.555"/>
    <s v="80-800-80.62303"/>
    <s v="800-Audit and Assurance"/>
    <s v="800"/>
    <x v="51"/>
    <x v="3"/>
  </r>
  <r>
    <x v="5"/>
    <x v="15"/>
    <x v="5"/>
    <n v="2"/>
    <n v="2"/>
    <n v="54"/>
    <x v="15"/>
    <n v="26"/>
    <n v="59"/>
    <x v="2"/>
    <n v="6"/>
    <s v="X00000 - Capital Expenses"/>
    <n v="140"/>
    <x v="61"/>
    <n v="1320"/>
    <n v="41261"/>
    <n v="33043.1"/>
    <n v="8357.4"/>
    <n v="4734.45"/>
    <n v="-3064.93"/>
    <n v="-1809.02"/>
    <n v="0"/>
    <n v="0"/>
    <n v="0"/>
    <n v="0"/>
    <n v="0"/>
    <n v="0"/>
    <n v="0"/>
    <n v="33043.1"/>
    <n v="8357.4"/>
    <n v="4734.45"/>
    <n v="-3064.93"/>
    <n v="-1809.02"/>
    <n v="0"/>
    <n v="0"/>
    <n v="0"/>
    <n v="0"/>
    <n v="0"/>
    <n v="0"/>
    <n v="0"/>
    <n v="41261"/>
    <n v="41261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5"/>
    <x v="20"/>
    <x v="13"/>
    <n v="2"/>
    <n v="2"/>
    <n v="38"/>
    <x v="18"/>
    <n v="26"/>
    <n v="51"/>
    <x v="8"/>
    <n v="2"/>
    <s v="2. EXP - Operating Expense"/>
    <n v="146"/>
    <x v="5"/>
    <n v="1137"/>
    <n v="162.499998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4"/>
    <x v="8"/>
    <n v="2"/>
    <n v="2"/>
    <n v="39"/>
    <x v="1"/>
    <n v="26"/>
    <n v="52"/>
    <x v="1"/>
    <n v="2"/>
    <s v="2. EXP - Operating Expense"/>
    <n v="105"/>
    <x v="11"/>
    <n v="1403"/>
    <n v="10534.1"/>
    <n v="175"/>
    <n v="0"/>
    <n v="0"/>
    <n v="200"/>
    <n v="0"/>
    <n v="0"/>
    <n v="150"/>
    <n v="0"/>
    <n v="0"/>
    <n v="0"/>
    <n v="0"/>
    <n v="0"/>
    <n v="175"/>
    <n v="0"/>
    <n v="0"/>
    <n v="200"/>
    <n v="0"/>
    <n v="0"/>
    <n v="150"/>
    <n v="0"/>
    <n v="63.46"/>
    <n v="63.46"/>
    <n v="3962.68"/>
    <n v="5919.5"/>
    <n v="525"/>
    <n v="52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6"/>
    <x v="12"/>
    <x v="6"/>
    <n v="2"/>
    <n v="2"/>
    <n v="54"/>
    <x v="15"/>
    <n v="26"/>
    <n v="59"/>
    <x v="2"/>
    <n v="2"/>
    <s v="2. EXP - Operating Expense"/>
    <n v="108"/>
    <x v="30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1"/>
    <x v="6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14"/>
    <x v="8"/>
    <n v="2"/>
    <n v="2"/>
    <n v="36"/>
    <x v="14"/>
    <n v="26"/>
    <n v="49"/>
    <x v="10"/>
    <n v="3"/>
    <s v="4. USAC_DEBIT - USAC Administration (Debit to SM)"/>
    <n v="123"/>
    <x v="62"/>
    <n v="1341"/>
    <n v="1768591.75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3028.87"/>
    <n v="145459.18"/>
    <n v="142886.19"/>
    <n v="147495.35999999999"/>
    <n v="147495.35999999999"/>
    <n v="147495.35999999999"/>
    <n v="147496"/>
    <n v="1178609.67"/>
    <n v="1178609.67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14"/>
    <x v="8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19"/>
    <x v="12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7"/>
    <x v="5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19"/>
    <x v="12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524.5"/>
    <n v="223.3"/>
    <n v="1568.63"/>
    <n v="1568.63"/>
    <n v="1568.63"/>
    <n v="1568.59"/>
    <n v="4043.83"/>
    <n v="3054.69"/>
    <n v="3054.69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17"/>
    <x v="10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3"/>
    <x v="3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427"/>
    <n v="88939.591799999995"/>
    <n v="0"/>
    <n v="0"/>
    <n v="500"/>
    <n v="800"/>
    <n v="0"/>
    <n v="0"/>
    <n v="2400"/>
    <n v="0"/>
    <n v="0"/>
    <n v="0"/>
    <n v="275"/>
    <n v="85563.61"/>
    <n v="234.2397"/>
    <n v="223.08539999999999"/>
    <n v="256.54820000000001"/>
    <n v="245.3939"/>
    <n v="234.2397"/>
    <n v="245.3939"/>
    <n v="245.3939"/>
    <n v="245.3939"/>
    <n v="245.3939"/>
    <n v="234.2397"/>
    <n v="245.3939"/>
    <n v="86284.875700000004"/>
    <n v="89538.61"/>
    <n v="88939.591799999995"/>
    <s v="All Budget Divisions"/>
    <s v="CD-90 - Information Technology"/>
    <x v="1"/>
    <s v="USF"/>
    <s v="Employee Expenses"/>
    <s v="Compensation and Benefits"/>
    <n v="-599.01819999999998"/>
    <s v="90-922-90.68005"/>
    <s v="922-Technology Operations"/>
    <s v="922"/>
    <x v="11"/>
    <x v="3"/>
  </r>
  <r>
    <x v="4"/>
    <x v="9"/>
    <x v="1"/>
    <n v="2"/>
    <n v="2"/>
    <n v="39"/>
    <x v="1"/>
    <n v="26"/>
    <n v="52"/>
    <x v="1"/>
    <n v="2"/>
    <s v="2. EXP - Operating Expense"/>
    <n v="105"/>
    <x v="11"/>
    <n v="928"/>
    <n v="68658.000700000004"/>
    <n v="0"/>
    <n v="0"/>
    <n v="0"/>
    <n v="500"/>
    <n v="0"/>
    <n v="325"/>
    <n v="175"/>
    <n v="150"/>
    <n v="250"/>
    <n v="300"/>
    <n v="0"/>
    <n v="46059.5"/>
    <n v="318.46159999999998"/>
    <n v="290.76920000000001"/>
    <n v="290.76920000000001"/>
    <n v="304.61540000000002"/>
    <n v="318.46159999999998"/>
    <n v="276.92309999999998"/>
    <n v="318.46159999999998"/>
    <n v="304.61540000000002"/>
    <n v="290.76920000000001"/>
    <n v="318.46159999999998"/>
    <n v="19799.861700000001"/>
    <n v="45825.831100000003"/>
    <n v="47759.5"/>
    <n v="68658.000700000004"/>
    <s v="All Budget Divisions"/>
    <s v="CD-61 - Office of the Chief Administrative Officer Division"/>
    <x v="1"/>
    <s v="USF"/>
    <s v="Employee Expenses"/>
    <s v="Compensation and Benefits"/>
    <n v="20898.500700000001"/>
    <s v="61-601-61.68005"/>
    <s v="601-Data Strategy"/>
    <s v="601"/>
    <x v="11"/>
    <x v="3"/>
  </r>
  <r>
    <x v="0"/>
    <x v="13"/>
    <x v="7"/>
    <n v="2"/>
    <n v="2"/>
    <n v="46"/>
    <x v="3"/>
    <n v="26"/>
    <n v="59"/>
    <x v="2"/>
    <n v="2"/>
    <s v="2. EXP - Operating Expense"/>
    <n v="57"/>
    <x v="22"/>
    <n v="1493"/>
    <n v="15833.35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0"/>
    <n v="0"/>
    <n v="0"/>
    <n v="0"/>
    <n v="0"/>
    <n v="0"/>
    <n v="0"/>
    <n v="15833.35"/>
    <n v="15833.35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6"/>
    <x v="12"/>
    <x v="6"/>
    <n v="2"/>
    <n v="2"/>
    <n v="53"/>
    <x v="16"/>
    <n v="26"/>
    <n v="59"/>
    <x v="2"/>
    <n v="2"/>
    <s v="2. EXP - Operating Expense"/>
    <n v="57"/>
    <x v="22"/>
    <n v="16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13"/>
    <x v="7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7"/>
    <x v="5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5"/>
    <x v="20"/>
    <x v="13"/>
    <n v="2"/>
    <n v="2"/>
    <n v="42"/>
    <x v="11"/>
    <n v="26"/>
    <n v="52"/>
    <x v="1"/>
    <n v="2"/>
    <s v="2. EXP - Operating Expense"/>
    <n v="80"/>
    <x v="80"/>
    <n v="1201"/>
    <n v="3880947.2099959999"/>
    <n v="322557.77"/>
    <n v="322557.77"/>
    <n v="322550.99"/>
    <n v="322540.75"/>
    <n v="322530.42"/>
    <n v="322516.51"/>
    <n v="322509.5"/>
    <n v="322491.78999999998"/>
    <n v="322470.19"/>
    <n v="322462.90999999997"/>
    <n v="322455.59000000003"/>
    <n v="322448.21999999997"/>
    <n v="322557.77"/>
    <n v="322557.77"/>
    <n v="322550.99"/>
    <n v="322540.75"/>
    <n v="322530.42"/>
    <n v="322516.51"/>
    <n v="324282.16666599998"/>
    <n v="324282.16666599998"/>
    <n v="324282.16666599998"/>
    <n v="324282.16666599998"/>
    <n v="324282.16666599998"/>
    <n v="324282.16666599998"/>
    <n v="1935254.21"/>
    <n v="1935254.21"/>
    <s v="All Budget Divisions"/>
    <s v="CD-70 - Finance"/>
    <x v="1"/>
    <s v="USF"/>
    <s v="General and Administrative"/>
    <s v="Rent"/>
    <n v="0"/>
    <s v="70-735-70.65000"/>
    <s v="735-Facilities"/>
    <s v="735"/>
    <x v="80"/>
    <x v="13"/>
  </r>
  <r>
    <x v="5"/>
    <x v="20"/>
    <x v="13"/>
    <n v="2"/>
    <n v="2"/>
    <n v="53"/>
    <x v="16"/>
    <n v="26"/>
    <n v="59"/>
    <x v="2"/>
    <n v="2"/>
    <s v="2. EXP - Operating Expense"/>
    <n v="83"/>
    <x v="13"/>
    <n v="1263"/>
    <n v="9967.4172999999992"/>
    <n v="1158.08"/>
    <n v="827.9"/>
    <n v="865.72"/>
    <n v="903.55"/>
    <n v="902.28"/>
    <n v="862.1"/>
    <n v="920.83"/>
    <n v="2124.7399999999998"/>
    <n v="0"/>
    <n v="0"/>
    <n v="0"/>
    <n v="0"/>
    <n v="1158.08"/>
    <n v="827.9"/>
    <n v="865.72"/>
    <n v="903.55"/>
    <n v="902.28"/>
    <n v="862.1"/>
    <n v="874.08579999999995"/>
    <n v="798.07839999999999"/>
    <n v="836.08209999999997"/>
    <n v="874.08579999999995"/>
    <n v="622.57510000000002"/>
    <n v="442.88010000000003"/>
    <n v="5519.63"/>
    <n v="5519.63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5"/>
    <x v="10"/>
    <x v="1"/>
    <n v="2"/>
    <n v="2"/>
    <n v="41"/>
    <x v="17"/>
    <n v="26"/>
    <n v="54"/>
    <x v="11"/>
    <n v="2"/>
    <s v="2. EXP - Operating Expense"/>
    <n v="39"/>
    <x v="27"/>
    <n v="1184"/>
    <n v="3750"/>
    <n v="0"/>
    <n v="0"/>
    <n v="354.97"/>
    <n v="341.27"/>
    <n v="265.24"/>
    <n v="173.95"/>
    <n v="0"/>
    <n v="337.76"/>
    <n v="0"/>
    <n v="1353.01"/>
    <n v="-15.51"/>
    <n v="313.05"/>
    <n v="312.5"/>
    <n v="312.5"/>
    <n v="312.5"/>
    <n v="312.5"/>
    <n v="312.5"/>
    <n v="312.5"/>
    <n v="312.5"/>
    <n v="312.5"/>
    <n v="312.5"/>
    <n v="312.5"/>
    <n v="312.5"/>
    <n v="312.5"/>
    <n v="3123.74"/>
    <n v="3750"/>
    <s v="All Budget Divisions"/>
    <s v="CD-65 - Office of the General Counsel"/>
    <x v="1"/>
    <s v="USF"/>
    <s v="Employee Expenses"/>
    <s v="Team Building"/>
    <n v="626.26"/>
    <s v="65-650-65.62505"/>
    <s v="650-Office of the General Counsel"/>
    <s v="650"/>
    <x v="27"/>
    <x v="4"/>
  </r>
  <r>
    <x v="5"/>
    <x v="15"/>
    <x v="5"/>
    <n v="2"/>
    <n v="2"/>
    <n v="46"/>
    <x v="3"/>
    <n v="26"/>
    <n v="59"/>
    <x v="2"/>
    <n v="2"/>
    <s v="2. EXP - Operating Expense"/>
    <n v="39"/>
    <x v="27"/>
    <n v="1287"/>
    <n v="131.43"/>
    <n v="0"/>
    <n v="0"/>
    <n v="0"/>
    <n v="0"/>
    <n v="46.73"/>
    <n v="0"/>
    <n v="0"/>
    <n v="0"/>
    <n v="0"/>
    <n v="0"/>
    <n v="84.7"/>
    <n v="0"/>
    <n v="0"/>
    <n v="0"/>
    <n v="0"/>
    <n v="0"/>
    <n v="46.73"/>
    <n v="0"/>
    <n v="0"/>
    <n v="0"/>
    <n v="0"/>
    <n v="0"/>
    <n v="84.7"/>
    <n v="0"/>
    <n v="131.43"/>
    <n v="131.43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0"/>
    <x v="0"/>
    <n v="2"/>
    <n v="2"/>
    <n v="39"/>
    <x v="1"/>
    <n v="26"/>
    <n v="52"/>
    <x v="1"/>
    <n v="2"/>
    <s v="2. EXP - Operating Expense"/>
    <n v="39"/>
    <x v="27"/>
    <n v="1403"/>
    <n v="440.78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0"/>
    <n v="0"/>
    <n v="270.8"/>
    <n v="-26.98"/>
    <n v="0"/>
    <n v="0"/>
    <n v="156.25"/>
    <n v="284.52999999999997"/>
    <n v="284.52999999999997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17"/>
    <x v="10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5"/>
    <x v="16"/>
    <x v="9"/>
    <n v="2"/>
    <n v="2"/>
    <n v="42"/>
    <x v="11"/>
    <n v="26"/>
    <n v="55"/>
    <x v="6"/>
    <n v="2"/>
    <s v="2. EXP - Operating Expense"/>
    <n v="57"/>
    <x v="22"/>
    <n v="1207"/>
    <n v="4308950"/>
    <n v="658110"/>
    <n v="601430"/>
    <n v="603430"/>
    <n v="486330"/>
    <n v="494830"/>
    <n v="494830"/>
    <n v="599830"/>
    <n v="646330"/>
    <n v="408330"/>
    <n v="117830"/>
    <n v="504330"/>
    <n v="106330"/>
    <n v="658110"/>
    <n v="601430"/>
    <n v="603430"/>
    <n v="486330"/>
    <n v="494830"/>
    <n v="494830"/>
    <n v="599830"/>
    <n v="646330"/>
    <n v="408330"/>
    <n v="117830"/>
    <n v="-802330"/>
    <n v="0"/>
    <n v="5721940"/>
    <n v="4308950"/>
    <s v="All Budget Divisions"/>
    <s v="CD-70 - Finance"/>
    <x v="1"/>
    <s v="USF"/>
    <s v="Professional Services"/>
    <s v="Other Professional Services"/>
    <n v="-1412990"/>
    <s v="70-799-70.64800"/>
    <s v="799-Enterprise Resource Program"/>
    <s v="799"/>
    <x v="22"/>
    <x v="9"/>
  </r>
  <r>
    <x v="5"/>
    <x v="16"/>
    <x v="9"/>
    <n v="2"/>
    <n v="2"/>
    <n v="43"/>
    <x v="21"/>
    <n v="26"/>
    <n v="56"/>
    <x v="12"/>
    <n v="2"/>
    <s v="2. EXP - Operating Expense"/>
    <n v="57"/>
    <x v="22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3"/>
    <x v="8"/>
    <x v="1"/>
    <n v="2"/>
    <n v="2"/>
    <n v="52"/>
    <x v="10"/>
    <n v="26"/>
    <n v="59"/>
    <x v="2"/>
    <n v="2"/>
    <s v="2. EXP - Operating Expense"/>
    <n v="26"/>
    <x v="51"/>
    <n v="837"/>
    <n v="41267.72"/>
    <n v="3719.82"/>
    <n v="3719.82"/>
    <n v="3719.82"/>
    <n v="3719.82"/>
    <n v="3709.82"/>
    <n v="3719.82"/>
    <n v="3719.82"/>
    <n v="3615.15"/>
    <n v="3719.82"/>
    <n v="3695.77"/>
    <n v="3007.34"/>
    <n v="3017.34"/>
    <n v="3491.884"/>
    <n v="3174.44"/>
    <n v="3650.6060000000002"/>
    <n v="3174.44"/>
    <n v="3650.6060000000002"/>
    <n v="3491.884"/>
    <n v="3333.1619999999998"/>
    <n v="3650.6060000000002"/>
    <n v="3333.1619999999998"/>
    <n v="3491.884"/>
    <n v="3491.884"/>
    <n v="3333.1619999999998"/>
    <n v="43084.160000000003"/>
    <n v="41267.72"/>
    <s v="All Budget Divisions"/>
    <s v="DA-30 - High Cost (DA)"/>
    <x v="4"/>
    <s v="USF"/>
    <s v="Employee Expenses"/>
    <s v="Compensation and Benefits"/>
    <n v="-1816.44"/>
    <s v="90-909-30.62303"/>
    <s v="909-Project Management Office"/>
    <s v="909"/>
    <x v="51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87"/>
    <n v="588318.81999999995"/>
    <n v="56838.720000000001"/>
    <n v="56898.42"/>
    <n v="49597.57"/>
    <n v="49223.83"/>
    <n v="52421.48"/>
    <n v="45666.07"/>
    <n v="46265.15"/>
    <n v="43871.28"/>
    <n v="48618.14"/>
    <n v="46370.82"/>
    <n v="46490.82"/>
    <n v="46056.52"/>
    <n v="56838.720000000001"/>
    <n v="56898.42"/>
    <n v="49597.57"/>
    <n v="49223.83"/>
    <n v="52421.48"/>
    <n v="45666.07"/>
    <n v="46265.15"/>
    <n v="43871.28"/>
    <n v="48618.14"/>
    <n v="46370.82"/>
    <n v="46490.82"/>
    <n v="46056.52"/>
    <n v="588318.81999999995"/>
    <n v="588318.81999999995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0"/>
    <x v="0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13"/>
    <x v="7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7"/>
    <x v="10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1"/>
    <x v="1"/>
    <x v="1"/>
    <n v="1"/>
    <n v="1"/>
    <n v="56"/>
    <x v="22"/>
    <n v="26"/>
    <n v="57"/>
    <x v="13"/>
    <n v="1"/>
    <s v="1. T4000 - Revenue"/>
    <n v="9"/>
    <x v="77"/>
    <n v="549"/>
    <n v="0"/>
    <n v="0"/>
    <n v="0"/>
    <n v="0"/>
    <n v="0"/>
    <n v="0"/>
    <n v="0"/>
    <n v="0"/>
    <n v="0"/>
    <n v="0"/>
    <n v="0"/>
    <n v="0"/>
    <n v="-1715.62"/>
    <n v="0"/>
    <n v="0"/>
    <n v="0"/>
    <n v="0"/>
    <n v="0"/>
    <n v="0"/>
    <n v="0"/>
    <n v="0"/>
    <n v="0"/>
    <n v="0"/>
    <n v="0"/>
    <n v="0"/>
    <n v="-1715.62"/>
    <n v="0"/>
    <s v="All Budget Divisions"/>
    <s v="BD-75 - Connect Care Pilot"/>
    <x v="6"/>
    <s v="USF"/>
    <s v="Revenue"/>
    <s v="Revenue"/>
    <n v="1715.62"/>
    <s v="75-770-75.40800"/>
    <s v="770-Connected Care Pilot"/>
    <s v="770"/>
    <x v="77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50"/>
    <n v="865322.75000799994"/>
    <n v="21060"/>
    <n v="22680"/>
    <n v="2160"/>
    <n v="-14040"/>
    <n v="23760"/>
    <n v="0"/>
    <n v="0"/>
    <n v="0"/>
    <n v="0"/>
    <n v="19760"/>
    <n v="19760"/>
    <n v="19370"/>
    <n v="65689.333333999995"/>
    <n v="65689.333333999995"/>
    <n v="84953.333333999995"/>
    <n v="65689.333333999995"/>
    <n v="78531.333333999995"/>
    <n v="78531.333333999995"/>
    <n v="65689.333333999995"/>
    <n v="84953.333333999995"/>
    <n v="65689.333333999995"/>
    <n v="78531.333333999995"/>
    <n v="65689.333333999995"/>
    <n v="65686.083333999995"/>
    <n v="114510"/>
    <n v="865322.75000799994"/>
    <s v="All Budget Divisions"/>
    <s v="CD-90 - Information Technology"/>
    <x v="1"/>
    <s v="USF"/>
    <s v="Professional Services"/>
    <s v="Contract Labor"/>
    <n v="750812.75000799994"/>
    <s v="90-907-90.61400"/>
    <s v="907-IT Data"/>
    <s v="907"/>
    <x v="1"/>
    <x v="1"/>
  </r>
  <r>
    <x v="0"/>
    <x v="5"/>
    <x v="4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3"/>
    <x v="7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17"/>
    <x v="10"/>
    <n v="2"/>
    <n v="2"/>
    <n v="46"/>
    <x v="3"/>
    <n v="26"/>
    <n v="59"/>
    <x v="2"/>
    <n v="2"/>
    <s v="2. EXP - Operating Expense"/>
    <n v="17"/>
    <x v="28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5"/>
    <x v="4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5"/>
    <x v="15"/>
    <x v="5"/>
    <n v="2"/>
    <n v="2"/>
    <n v="49"/>
    <x v="13"/>
    <n v="26"/>
    <n v="59"/>
    <x v="2"/>
    <n v="6"/>
    <s v="X00000 - Capital Expenses"/>
    <n v="139"/>
    <x v="8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0"/>
    <x v="0"/>
    <n v="2"/>
    <n v="2"/>
    <n v="55"/>
    <x v="9"/>
    <n v="26"/>
    <n v="59"/>
    <x v="2"/>
    <n v="6"/>
    <s v="X00000 - Capital Expenses"/>
    <n v="139"/>
    <x v="8"/>
    <n v="1505"/>
    <n v="29499.62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439.54"/>
    <n v="5769.44"/>
    <n v="8697.32"/>
    <n v="23.11"/>
    <n v="0"/>
    <n v="0"/>
    <n v="0"/>
    <n v="29499.62"/>
    <n v="29499.62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11"/>
    <x v="6"/>
    <n v="2"/>
    <n v="2"/>
    <n v="46"/>
    <x v="3"/>
    <n v="26"/>
    <n v="59"/>
    <x v="2"/>
    <n v="6"/>
    <s v="X00000 - Capital Expenses"/>
    <n v="141"/>
    <x v="92"/>
    <n v="1477"/>
    <n v="0"/>
    <n v="2241.7399999999998"/>
    <n v="757.69"/>
    <n v="550.25"/>
    <n v="520.27"/>
    <n v="14450.98"/>
    <n v="7245.24"/>
    <n v="8940.44"/>
    <n v="6525.78"/>
    <n v="4836.07"/>
    <n v="0"/>
    <n v="0"/>
    <n v="0"/>
    <n v="0"/>
    <n v="0"/>
    <n v="0"/>
    <n v="0"/>
    <n v="0"/>
    <n v="0"/>
    <n v="0"/>
    <n v="0"/>
    <n v="0"/>
    <n v="0"/>
    <n v="0"/>
    <n v="0"/>
    <n v="46068.46"/>
    <n v="0"/>
    <s v="All Budget Divisions"/>
    <s v="CD-90 - Information Technology"/>
    <x v="1"/>
    <s v="USF"/>
    <s v="Employee Expenses"/>
    <s v="Compensation and Benefits"/>
    <n v="-46068.46"/>
    <s v="90-910-90.X00008"/>
    <s v="910-Enterprise Technology Development"/>
    <s v="910"/>
    <x v="92"/>
    <x v="0"/>
  </r>
  <r>
    <x v="0"/>
    <x v="14"/>
    <x v="8"/>
    <n v="2"/>
    <n v="2"/>
    <n v="38"/>
    <x v="18"/>
    <n v="26"/>
    <n v="51"/>
    <x v="8"/>
    <n v="2"/>
    <s v="2. EXP - Operating Expense"/>
    <n v="146"/>
    <x v="5"/>
    <n v="1356"/>
    <n v="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43.750001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3"/>
    <x v="3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0"/>
    <x v="0"/>
    <n v="2"/>
    <n v="2"/>
    <n v="34"/>
    <x v="7"/>
    <n v="26"/>
    <n v="47"/>
    <x v="5"/>
    <n v="3"/>
    <s v="4. USAC_DEBIT - USAC Administration (Debit to SM)"/>
    <n v="125"/>
    <x v="64"/>
    <n v="1335"/>
    <n v="5453.46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89.01"/>
    <n v="286.27"/>
    <n v="374.22"/>
    <n v="244.12"/>
    <n v="848.33"/>
    <n v="521.66"/>
    <n v="1004.95"/>
    <n v="3078.52"/>
    <n v="3078.52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19"/>
    <x v="12"/>
    <n v="2"/>
    <n v="2"/>
    <n v="34"/>
    <x v="7"/>
    <n v="26"/>
    <n v="47"/>
    <x v="5"/>
    <n v="3"/>
    <s v="4. USAC_DEBIT - USAC Administration (Debit to SM)"/>
    <n v="129"/>
    <x v="67"/>
    <n v="1335"/>
    <n v="1422690.404134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97808.85"/>
    <n v="101380.9"/>
    <n v="104951.188198"/>
    <n v="153149.88612499999"/>
    <n v="151019.23804"/>
    <n v="150827.04603299999"/>
    <n v="150593.28573800001"/>
    <n v="712149.76"/>
    <n v="712149.76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3"/>
    <x v="3"/>
    <n v="2"/>
    <n v="2"/>
    <n v="34"/>
    <x v="7"/>
    <n v="26"/>
    <n v="47"/>
    <x v="5"/>
    <n v="5"/>
    <s v="USAC_ADMIN CAP - Capital Allocations"/>
    <n v="135"/>
    <x v="60"/>
    <n v="1335"/>
    <n v="790096.79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0"/>
    <n v="0"/>
    <n v="0"/>
    <n v="0"/>
    <n v="60306.58"/>
    <n v="107106.58"/>
    <n v="25986.58"/>
    <n v="194657.46"/>
    <n v="119688.32000000001"/>
    <n v="70837.440000000002"/>
    <n v="55533.14"/>
    <n v="155980.69"/>
    <n v="884924.24430000002"/>
    <n v="0"/>
    <s v="All Budget Divisions"/>
    <s v="BD-20 - Schools &amp; Libraries"/>
    <x v="3"/>
    <s v="USF"/>
    <s v="Allocations"/>
    <s v="Allocations"/>
    <n v="-884924.24430000002"/>
    <s v="20-200-20.X00001"/>
    <s v="200-Schools &amp; Libraries"/>
    <s v="200"/>
    <x v="60"/>
    <x v="0"/>
  </r>
  <r>
    <x v="0"/>
    <x v="13"/>
    <x v="7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2"/>
    <x v="4"/>
    <x v="1"/>
    <n v="2"/>
    <n v="2"/>
    <n v="54"/>
    <x v="15"/>
    <n v="26"/>
    <n v="59"/>
    <x v="2"/>
    <n v="6"/>
    <s v="X00000 - Capital Expenses"/>
    <n v="139"/>
    <x v="8"/>
    <n v="436"/>
    <n v="0"/>
    <n v="0"/>
    <n v="0"/>
    <n v="0"/>
    <n v="0"/>
    <n v="0"/>
    <n v="0"/>
    <n v="0"/>
    <n v="0"/>
    <n v="0"/>
    <n v="61709.06"/>
    <n v="55639.58"/>
    <n v="-35810.65"/>
    <n v="0"/>
    <n v="0"/>
    <n v="0"/>
    <n v="0"/>
    <n v="0"/>
    <n v="0"/>
    <n v="0"/>
    <n v="0"/>
    <n v="0"/>
    <n v="0"/>
    <n v="0"/>
    <n v="0"/>
    <n v="81537.990000000005"/>
    <n v="0"/>
    <s v="All Budget Divisions"/>
    <s v="DA-50 - Rural Health Care (DA)"/>
    <x v="2"/>
    <s v="USF"/>
    <s v="Employee Expenses"/>
    <s v="Compensation and Benefits"/>
    <n v="-81537.990000000005"/>
    <s v="90-925-50.X00006"/>
    <s v="925-RHC IT Support"/>
    <s v="925"/>
    <x v="8"/>
    <x v="0"/>
  </r>
  <r>
    <x v="0"/>
    <x v="3"/>
    <x v="3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6"/>
    <x v="12"/>
    <x v="6"/>
    <n v="2"/>
    <n v="2"/>
    <n v="53"/>
    <x v="16"/>
    <n v="26"/>
    <n v="59"/>
    <x v="2"/>
    <n v="2"/>
    <s v="2. EXP - Operating Expense"/>
    <n v="102"/>
    <x v="44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3"/>
    <x v="7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5"/>
    <x v="15"/>
    <x v="5"/>
    <n v="2"/>
    <n v="2"/>
    <n v="40"/>
    <x v="4"/>
    <n v="26"/>
    <n v="53"/>
    <x v="3"/>
    <n v="2"/>
    <s v="2. EXP - Operating Expense"/>
    <n v="108"/>
    <x v="3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5"/>
    <x v="20"/>
    <x v="13"/>
    <n v="2"/>
    <n v="2"/>
    <n v="45"/>
    <x v="6"/>
    <n v="26"/>
    <n v="58"/>
    <x v="4"/>
    <n v="2"/>
    <s v="2. EXP - Operating Expense"/>
    <n v="108"/>
    <x v="30"/>
    <n v="1224"/>
    <n v="-56659.9588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872.5686000000005"/>
    <n v="-9014.0843999999997"/>
    <n v="-9443.3264999999992"/>
    <n v="-9872.5686000000005"/>
    <n v="-8584.8421999999991"/>
    <n v="-9872.5686000000005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18"/>
    <x v="11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1"/>
    <x v="1"/>
    <x v="1"/>
    <n v="2"/>
    <n v="2"/>
    <n v="47"/>
    <x v="2"/>
    <n v="26"/>
    <n v="60"/>
    <x v="9"/>
    <n v="2"/>
    <s v="2. EXP - Operating Expense"/>
    <n v="95"/>
    <x v="79"/>
    <n v="661"/>
    <n v="333.24"/>
    <n v="0"/>
    <n v="2779.9"/>
    <n v="150"/>
    <n v="0"/>
    <n v="0"/>
    <n v="0"/>
    <n v="332.1"/>
    <n v="0"/>
    <n v="0"/>
    <n v="-475"/>
    <n v="0"/>
    <n v="169"/>
    <n v="0"/>
    <n v="333.24"/>
    <n v="0"/>
    <n v="0"/>
    <n v="0"/>
    <n v="0"/>
    <n v="0"/>
    <n v="0"/>
    <n v="0"/>
    <n v="0"/>
    <n v="0"/>
    <n v="0"/>
    <n v="2956"/>
    <n v="333.24"/>
    <s v="All Budget Divisions"/>
    <s v="CD-93 - Human Resources"/>
    <x v="1"/>
    <s v="USF"/>
    <s v="Employee Expenses"/>
    <s v="Certifications/Licensing"/>
    <n v="-2622.76"/>
    <s v="93-930-93.66720"/>
    <s v="930-Human Resources"/>
    <s v="930"/>
    <x v="79"/>
    <x v="7"/>
  </r>
  <r>
    <x v="4"/>
    <x v="9"/>
    <x v="1"/>
    <n v="2"/>
    <n v="2"/>
    <n v="53"/>
    <x v="16"/>
    <n v="26"/>
    <n v="59"/>
    <x v="2"/>
    <n v="2"/>
    <s v="2. EXP - Operating Expense"/>
    <n v="97"/>
    <x v="16"/>
    <n v="10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5"/>
    <x v="16"/>
    <x v="9"/>
    <n v="2"/>
    <n v="2"/>
    <n v="40"/>
    <x v="4"/>
    <n v="26"/>
    <n v="53"/>
    <x v="3"/>
    <n v="2"/>
    <s v="2. EXP - Operating Expense"/>
    <n v="97"/>
    <x v="16"/>
    <n v="1161"/>
    <n v="6950.48"/>
    <n v="105"/>
    <n v="553.20000000000005"/>
    <n v="806.52"/>
    <n v="1481.86"/>
    <n v="424.15"/>
    <n v="713.9"/>
    <n v="641.4"/>
    <n v="832.5"/>
    <n v="546.04999999999995"/>
    <n v="1497.55"/>
    <n v="551"/>
    <n v="631.85"/>
    <n v="105"/>
    <n v="553.20000000000005"/>
    <n v="806.52"/>
    <n v="1481.86"/>
    <n v="424.15"/>
    <n v="713.9"/>
    <n v="641.4"/>
    <n v="832.5"/>
    <n v="546.04999999999995"/>
    <n v="1497.55"/>
    <n v="-651.65"/>
    <n v="0"/>
    <n v="8784.98"/>
    <n v="6950.48"/>
    <s v="All Budget Divisions"/>
    <s v="CD-62 - Shared Services"/>
    <x v="1"/>
    <s v="USF"/>
    <s v="Employee Expenses"/>
    <s v="Travel"/>
    <n v="-1834.5"/>
    <s v="62-620-62.66800"/>
    <s v="620-Shared Services"/>
    <s v="620"/>
    <x v="16"/>
    <x v="7"/>
  </r>
  <r>
    <x v="0"/>
    <x v="17"/>
    <x v="10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2"/>
    <x v="4"/>
    <x v="1"/>
    <n v="2"/>
    <n v="2"/>
    <n v="52"/>
    <x v="10"/>
    <n v="26"/>
    <n v="59"/>
    <x v="2"/>
    <n v="2"/>
    <s v="2. EXP - Operating Expense"/>
    <n v="100"/>
    <x v="18"/>
    <n v="395"/>
    <n v="265347.56030000001"/>
    <n v="21426.2"/>
    <n v="20405.900000000001"/>
    <n v="23466.78"/>
    <n v="22446.49"/>
    <n v="21426.2"/>
    <n v="22446.49"/>
    <n v="22371.49"/>
    <n v="22471.49"/>
    <n v="22446.49"/>
    <n v="21426.19"/>
    <n v="22446.49"/>
    <n v="23582.59"/>
    <n v="21349.8037"/>
    <n v="20333.146400000001"/>
    <n v="23383.118399999999"/>
    <n v="22366.460999999999"/>
    <n v="21349.8037"/>
    <n v="22366.460999999999"/>
    <n v="22366.460999999999"/>
    <n v="22366.460999999999"/>
    <n v="22366.460999999999"/>
    <n v="21349.8037"/>
    <n v="22366.460999999999"/>
    <n v="23383.118399999999"/>
    <n v="266362.8"/>
    <n v="265347.56030000001"/>
    <s v="All Budget Divisions"/>
    <s v="DA-30 - High Cost (DA)"/>
    <x v="4"/>
    <s v="USF"/>
    <s v="Employee Expenses"/>
    <s v="Compensation and Benefits"/>
    <n v="-1015.2397"/>
    <s v="90-909-30.68000"/>
    <s v="909-Project Management Office"/>
    <s v="909"/>
    <x v="18"/>
    <x v="3"/>
  </r>
  <r>
    <x v="0"/>
    <x v="14"/>
    <x v="8"/>
    <n v="2"/>
    <n v="2"/>
    <n v="38"/>
    <x v="18"/>
    <n v="26"/>
    <n v="51"/>
    <x v="8"/>
    <n v="2"/>
    <s v="2. EXP - Operating Expense"/>
    <n v="100"/>
    <x v="18"/>
    <n v="1356"/>
    <n v="387155.14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681.48"/>
    <n v="34167.01"/>
    <n v="31195.96"/>
    <n v="32526.12"/>
    <n v="32526.12"/>
    <n v="31047.66"/>
    <n v="34004.58"/>
    <n v="257050.66"/>
    <n v="257050.66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5"/>
    <x v="20"/>
    <x v="13"/>
    <n v="2"/>
    <n v="2"/>
    <n v="41"/>
    <x v="17"/>
    <n v="26"/>
    <n v="54"/>
    <x v="11"/>
    <n v="2"/>
    <s v="2. EXP - Operating Expense"/>
    <n v="57"/>
    <x v="2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18"/>
    <x v="11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0"/>
    <x v="0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4"/>
    <x v="9"/>
    <x v="1"/>
    <n v="2"/>
    <n v="2"/>
    <n v="36"/>
    <x v="14"/>
    <n v="26"/>
    <n v="49"/>
    <x v="10"/>
    <n v="2"/>
    <s v="2. EXP - Operating Expense"/>
    <n v="70"/>
    <x v="37"/>
    <n v="900"/>
    <n v="900000"/>
    <n v="60888.57"/>
    <n v="88203.75"/>
    <n v="256680.48"/>
    <n v="-12137.52"/>
    <n v="80302.289999999994"/>
    <n v="54098.99"/>
    <n v="77658.27"/>
    <n v="69457.64"/>
    <n v="102705.46"/>
    <n v="167191.31"/>
    <n v="126219.89"/>
    <n v="112496.83"/>
    <n v="75000"/>
    <n v="75000"/>
    <n v="75000"/>
    <n v="75000"/>
    <n v="75000"/>
    <n v="75000"/>
    <n v="75000"/>
    <n v="75000"/>
    <n v="75000"/>
    <n v="75000"/>
    <n v="75000"/>
    <n v="75000"/>
    <n v="1183765.96"/>
    <n v="900000"/>
    <s v="All Budget Divisions"/>
    <s v="BD-40 - Lifeline"/>
    <x v="5"/>
    <s v="USF"/>
    <s v="Professional Services"/>
    <s v="Third Party Identity Verification"/>
    <n v="-283765.96000000002"/>
    <s v="40-400-40.64880"/>
    <s v="400-Lifeline"/>
    <s v="400"/>
    <x v="37"/>
    <x v="11"/>
  </r>
  <r>
    <x v="0"/>
    <x v="19"/>
    <x v="12"/>
    <n v="2"/>
    <n v="2"/>
    <n v="46"/>
    <x v="3"/>
    <n v="26"/>
    <n v="59"/>
    <x v="2"/>
    <n v="2"/>
    <s v="2. EXP - Operating Expense"/>
    <n v="76"/>
    <x v="68"/>
    <n v="1498"/>
    <n v="1157738.090000000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954.1"/>
    <n v="96954.1"/>
    <n v="97597.440000000002"/>
    <n v="97709.94"/>
    <n v="95419"/>
    <n v="95419"/>
    <n v="95419"/>
    <n v="95419"/>
    <n v="95421.71"/>
    <n v="680640.38"/>
    <n v="680640.38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10"/>
    <x v="1"/>
    <n v="2"/>
    <n v="2"/>
    <n v="40"/>
    <x v="4"/>
    <n v="26"/>
    <n v="53"/>
    <x v="3"/>
    <n v="2"/>
    <s v="2. EXP - Operating Expense"/>
    <n v="93"/>
    <x v="34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4"/>
    <x v="9"/>
    <x v="1"/>
    <n v="2"/>
    <n v="2"/>
    <n v="37"/>
    <x v="5"/>
    <n v="26"/>
    <n v="50"/>
    <x v="0"/>
    <n v="2"/>
    <s v="2. EXP - Operating Expense"/>
    <n v="44"/>
    <x v="57"/>
    <n v="906"/>
    <n v="0"/>
    <n v="-40.58"/>
    <n v="0"/>
    <n v="0"/>
    <n v="0"/>
    <n v="924"/>
    <n v="0"/>
    <n v="695"/>
    <n v="0"/>
    <n v="504.1"/>
    <n v="0"/>
    <n v="432.5"/>
    <n v="0"/>
    <n v="0"/>
    <n v="0"/>
    <n v="0"/>
    <n v="0"/>
    <n v="0"/>
    <n v="0"/>
    <n v="0"/>
    <n v="0"/>
    <n v="0"/>
    <n v="0"/>
    <n v="0"/>
    <n v="0"/>
    <n v="2515.02"/>
    <n v="0"/>
    <s v="All Budget Divisions"/>
    <s v="BD-50 - Rural Health Care"/>
    <x v="2"/>
    <s v="USF"/>
    <s v="Employee Expenses"/>
    <s v="Travel"/>
    <n v="-2515.02"/>
    <s v="50-500-50.63800"/>
    <s v="500-Rural Health Care"/>
    <s v="500"/>
    <x v="57"/>
    <x v="7"/>
  </r>
  <r>
    <x v="0"/>
    <x v="0"/>
    <x v="0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7"/>
    <x v="10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5"/>
    <x v="16"/>
    <x v="9"/>
    <n v="2"/>
    <n v="2"/>
    <n v="37"/>
    <x v="5"/>
    <n v="26"/>
    <n v="50"/>
    <x v="0"/>
    <n v="2"/>
    <s v="2. EXP - Operating Expense"/>
    <n v="45"/>
    <x v="19"/>
    <n v="1127"/>
    <n v="2437.0700000000002"/>
    <n v="0"/>
    <n v="1500"/>
    <n v="937.07"/>
    <n v="0"/>
    <n v="0"/>
    <n v="0"/>
    <n v="0"/>
    <n v="0"/>
    <n v="0"/>
    <n v="0"/>
    <n v="0"/>
    <n v="0"/>
    <n v="0"/>
    <n v="1500"/>
    <n v="937.07"/>
    <n v="0"/>
    <n v="0"/>
    <n v="0"/>
    <n v="0"/>
    <n v="0"/>
    <n v="0"/>
    <n v="0"/>
    <n v="0"/>
    <n v="0"/>
    <n v="2437.0700000000002"/>
    <n v="2437.0700000000002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2"/>
    <x v="4"/>
    <x v="1"/>
    <n v="2"/>
    <n v="2"/>
    <n v="49"/>
    <x v="13"/>
    <n v="26"/>
    <n v="53"/>
    <x v="3"/>
    <n v="2"/>
    <s v="2. EXP - Operating Expense"/>
    <n v="56"/>
    <x v="21"/>
    <n v="270"/>
    <n v="1325"/>
    <n v="0"/>
    <n v="0"/>
    <n v="0"/>
    <n v="0"/>
    <n v="1325"/>
    <n v="0"/>
    <n v="0"/>
    <n v="0"/>
    <n v="0"/>
    <n v="0"/>
    <n v="0"/>
    <n v="0"/>
    <n v="0"/>
    <n v="0"/>
    <n v="0"/>
    <n v="0"/>
    <n v="1325"/>
    <n v="0"/>
    <n v="0"/>
    <n v="0"/>
    <n v="0"/>
    <n v="0"/>
    <n v="0"/>
    <n v="0"/>
    <n v="1325"/>
    <n v="1325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3"/>
    <x v="3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4"/>
    <x v="9"/>
    <x v="1"/>
    <n v="2"/>
    <n v="2"/>
    <n v="42"/>
    <x v="11"/>
    <n v="26"/>
    <n v="55"/>
    <x v="6"/>
    <n v="2"/>
    <s v="2. EXP - Operating Expense"/>
    <n v="29"/>
    <x v="4"/>
    <n v="986"/>
    <n v="50618.076099999998"/>
    <n v="4429.82"/>
    <n v="4043.18"/>
    <n v="4043.18"/>
    <n v="4236.49"/>
    <n v="4417.4399999999996"/>
    <n v="3000.34"/>
    <n v="6075.4"/>
    <n v="5810.29"/>
    <n v="5545.18"/>
    <n v="6059.99"/>
    <n v="5549.58"/>
    <n v="8092.31"/>
    <n v="4443.5716000000002"/>
    <n v="4057.174"/>
    <n v="4057.174"/>
    <n v="4250.3728000000001"/>
    <n v="4443.5716000000002"/>
    <n v="3863.9753000000001"/>
    <n v="4443.5716000000002"/>
    <n v="4250.3728000000001"/>
    <n v="4057.174"/>
    <n v="4443.5716000000002"/>
    <n v="4057.174"/>
    <n v="4250.3728000000001"/>
    <n v="61303.199999999997"/>
    <n v="50618.076099999998"/>
    <s v="All Budget Divisions"/>
    <s v="CD-70 - Finance"/>
    <x v="1"/>
    <s v="USF"/>
    <s v="Employee Expenses"/>
    <s v="Compensation and Benefits"/>
    <n v="-10685.123900000001"/>
    <s v="70-799-70.62306"/>
    <s v="799-Enterprise Resource Program"/>
    <s v="799"/>
    <x v="4"/>
    <x v="3"/>
  </r>
  <r>
    <x v="5"/>
    <x v="16"/>
    <x v="9"/>
    <n v="2"/>
    <n v="2"/>
    <n v="36"/>
    <x v="14"/>
    <n v="26"/>
    <n v="49"/>
    <x v="10"/>
    <n v="2"/>
    <s v="2. EXP - Operating Expense"/>
    <n v="29"/>
    <x v="4"/>
    <n v="1121"/>
    <n v="690780.77"/>
    <n v="74262.13"/>
    <n v="64848.42"/>
    <n v="68693.52"/>
    <n v="73465.27"/>
    <n v="71822.89"/>
    <n v="68452.66"/>
    <n v="75067.42"/>
    <n v="68092.45"/>
    <n v="70186.67"/>
    <n v="71208.77"/>
    <n v="61311.199999999997"/>
    <n v="91998.59"/>
    <n v="74262.13"/>
    <n v="64848.42"/>
    <n v="68693.52"/>
    <n v="73465.27"/>
    <n v="71822.89"/>
    <n v="68452.66"/>
    <n v="75067.42"/>
    <n v="68092.45"/>
    <n v="70186.67"/>
    <n v="71208.77"/>
    <n v="-15319.43"/>
    <n v="0"/>
    <n v="859409.99"/>
    <n v="690780.77"/>
    <s v="All Budget Divisions"/>
    <s v="BD-40 - Lifeline"/>
    <x v="5"/>
    <s v="USF"/>
    <s v="Employee Expenses"/>
    <s v="Compensation and Benefits"/>
    <n v="-168629.22"/>
    <s v="40-400-40.62306"/>
    <s v="400-Lifeline"/>
    <s v="400"/>
    <x v="4"/>
    <x v="3"/>
  </r>
  <r>
    <x v="0"/>
    <x v="2"/>
    <x v="2"/>
    <n v="2"/>
    <n v="2"/>
    <n v="42"/>
    <x v="11"/>
    <n v="26"/>
    <n v="55"/>
    <x v="6"/>
    <n v="2"/>
    <s v="2. EXP - Operating Expense"/>
    <n v="29"/>
    <x v="4"/>
    <n v="1332"/>
    <n v="30396.82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10631.7"/>
    <n v="0"/>
    <n v="0"/>
    <n v="0"/>
    <n v="0"/>
    <n v="0"/>
    <n v="0"/>
    <n v="0"/>
    <n v="0"/>
    <n v="0"/>
    <n v="30396.82"/>
    <n v="30396.82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18"/>
    <x v="11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1"/>
    <x v="6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3"/>
    <x v="8"/>
    <x v="1"/>
    <n v="2"/>
    <n v="2"/>
    <n v="41"/>
    <x v="17"/>
    <n v="26"/>
    <n v="54"/>
    <x v="11"/>
    <n v="2"/>
    <s v="2. EXP - Operating Expense"/>
    <n v="24"/>
    <x v="3"/>
    <n v="742"/>
    <n v="69276.922600000005"/>
    <n v="1384.6"/>
    <n v="1475.2"/>
    <n v="2171.6999999999998"/>
    <n v="1295.96"/>
    <n v="3383.5"/>
    <n v="3388.4"/>
    <n v="3315"/>
    <n v="3369.6"/>
    <n v="2029.9"/>
    <n v="1075.8"/>
    <n v="2715.9"/>
    <n v="2645.9"/>
    <n v="5787.6922999999997"/>
    <n v="5261.5384000000004"/>
    <n v="6050.7691999999997"/>
    <n v="5261.5384000000004"/>
    <n v="6050.7691999999997"/>
    <n v="6015.6922999999997"/>
    <n v="5892.9229999999998"/>
    <n v="6331.3846000000003"/>
    <n v="5524.6153000000004"/>
    <n v="5787.6922999999997"/>
    <n v="5787.6922999999997"/>
    <n v="5524.6153000000004"/>
    <n v="28251.46"/>
    <n v="69276.922600000005"/>
    <s v="All Budget Divisions"/>
    <s v="CD-65 - Office of the General Counsel"/>
    <x v="1"/>
    <s v="USF"/>
    <s v="Employee Expenses"/>
    <s v="Compensation and Benefits"/>
    <n v="41025.462599999999"/>
    <s v="65-650-65.62301"/>
    <s v="650-Office of the General Counsel"/>
    <s v="650"/>
    <x v="3"/>
    <x v="3"/>
  </r>
  <r>
    <x v="5"/>
    <x v="10"/>
    <x v="1"/>
    <n v="2"/>
    <n v="2"/>
    <n v="41"/>
    <x v="17"/>
    <n v="26"/>
    <n v="54"/>
    <x v="11"/>
    <n v="2"/>
    <s v="2. EXP - Operating Expense"/>
    <n v="26"/>
    <x v="51"/>
    <n v="1184"/>
    <n v="537477.82200000004"/>
    <n v="41058.239999999998"/>
    <n v="41053.24"/>
    <n v="36000.86"/>
    <n v="38506.699999999997"/>
    <n v="42486.96"/>
    <n v="45486.96"/>
    <n v="42486.96"/>
    <n v="41719.78"/>
    <n v="40266.19"/>
    <n v="42371.96"/>
    <n v="38466.68"/>
    <n v="37708.980000000003"/>
    <n v="47363.946000000004"/>
    <n v="41186.04"/>
    <n v="43245.341999999997"/>
    <n v="45304.644"/>
    <n v="45304.644"/>
    <n v="43245.341999999997"/>
    <n v="47363.946000000004"/>
    <n v="43245.341999999997"/>
    <n v="45304.644"/>
    <n v="47363.946000000004"/>
    <n v="41186.04"/>
    <n v="47363.946000000004"/>
    <n v="487613.51"/>
    <n v="537477.82200000004"/>
    <s v="All Budget Divisions"/>
    <s v="CD-65 - Office of the General Counsel"/>
    <x v="1"/>
    <s v="USF"/>
    <s v="Employee Expenses"/>
    <s v="Compensation and Benefits"/>
    <n v="49864.311999999998"/>
    <s v="65-650-65.62303"/>
    <s v="650-Office of the General Counsel"/>
    <s v="650"/>
    <x v="51"/>
    <x v="3"/>
  </r>
  <r>
    <x v="0"/>
    <x v="11"/>
    <x v="6"/>
    <n v="2"/>
    <n v="2"/>
    <n v="45"/>
    <x v="6"/>
    <n v="26"/>
    <n v="58"/>
    <x v="4"/>
    <n v="2"/>
    <s v="2. EXP - Operating Expense"/>
    <n v="26"/>
    <x v="51"/>
    <n v="1423"/>
    <n v="775104.75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65334.5"/>
    <n v="59395"/>
    <n v="65334.5"/>
    <n v="65334.5"/>
    <n v="62364.75"/>
    <n v="65334.5"/>
    <n v="68304.25"/>
    <n v="62364.75"/>
    <n v="65334.5"/>
    <n v="65334.5"/>
    <n v="62364.75"/>
    <n v="68304.25"/>
    <n v="636205.23"/>
    <n v="579101.25"/>
    <s v="All Budget Divisions"/>
    <s v="CD-80 - Audit and Assurance"/>
    <x v="1"/>
    <s v="USF"/>
    <s v="Employee Expenses"/>
    <s v="Compensation and Benefits"/>
    <n v="-57103.98"/>
    <s v="80-800-80.62303"/>
    <s v="800-Audit and Assurance"/>
    <s v="800"/>
    <x v="51"/>
    <x v="3"/>
  </r>
  <r>
    <x v="0"/>
    <x v="11"/>
    <x v="6"/>
    <n v="2"/>
    <n v="2"/>
    <n v="52"/>
    <x v="10"/>
    <n v="26"/>
    <n v="59"/>
    <x v="2"/>
    <n v="2"/>
    <s v="2. EXP - Operating Expense"/>
    <n v="26"/>
    <x v="51"/>
    <n v="1452"/>
    <n v="227237.04"/>
    <n v="22477.25"/>
    <n v="21982.37"/>
    <n v="21982.37"/>
    <n v="21927.37"/>
    <n v="23696.21"/>
    <n v="21151.8"/>
    <n v="21151.8"/>
    <n v="22990.240000000002"/>
    <n v="22021.02"/>
    <n v="0"/>
    <n v="0"/>
    <n v="0"/>
    <n v="19154.080000000002"/>
    <n v="17412.8"/>
    <n v="19154.080000000002"/>
    <n v="19154.080000000002"/>
    <n v="18283.439999999999"/>
    <n v="19154.080000000002"/>
    <n v="20024.72"/>
    <n v="18283.439999999999"/>
    <n v="19154.080000000002"/>
    <n v="19154.080000000002"/>
    <n v="18283.439999999999"/>
    <n v="20024.72"/>
    <n v="199380.43"/>
    <n v="169774.8"/>
    <s v="All Budget Divisions"/>
    <s v="DA-30 - High Cost (DA)"/>
    <x v="4"/>
    <s v="USF"/>
    <s v="Employee Expenses"/>
    <s v="Compensation and Benefits"/>
    <n v="-29605.63"/>
    <s v="90-902-30.62303"/>
    <s v="902-Business Relationship Management"/>
    <s v="902"/>
    <x v="51"/>
    <x v="3"/>
  </r>
  <r>
    <x v="3"/>
    <x v="8"/>
    <x v="1"/>
    <n v="2"/>
    <n v="2"/>
    <n v="46"/>
    <x v="3"/>
    <n v="26"/>
    <n v="59"/>
    <x v="2"/>
    <n v="2"/>
    <s v="2. EXP - Operating Expense"/>
    <n v="27"/>
    <x v="38"/>
    <n v="869"/>
    <n v="25601.64"/>
    <n v="2386.64"/>
    <n v="2572.9499999999998"/>
    <n v="2467.56"/>
    <n v="2467.56"/>
    <n v="2467.56"/>
    <n v="2467.56"/>
    <n v="2475.83"/>
    <n v="2533.64"/>
    <n v="2609.2600000000002"/>
    <n v="2584"/>
    <n v="2651.16"/>
    <n v="2626.65"/>
    <n v="2137.9380000000001"/>
    <n v="1943.58"/>
    <n v="2235.1170000000002"/>
    <n v="1943.58"/>
    <n v="2235.1170000000002"/>
    <n v="2225.0639999999999"/>
    <n v="2181.5010000000002"/>
    <n v="2342.3490000000002"/>
    <n v="2040.759"/>
    <n v="2137.9380000000001"/>
    <n v="2137.9380000000001"/>
    <n v="2040.759"/>
    <n v="30310.37"/>
    <n v="25601.64"/>
    <s v="All Budget Divisions"/>
    <s v="CD-90 - Information Technology"/>
    <x v="1"/>
    <s v="USF"/>
    <s v="Employee Expenses"/>
    <s v="Compensation and Benefits"/>
    <n v="-4708.7299999999996"/>
    <s v="90-922-90.62304"/>
    <s v="922-Technology Operations"/>
    <s v="922"/>
    <x v="38"/>
    <x v="3"/>
  </r>
  <r>
    <x v="5"/>
    <x v="20"/>
    <x v="13"/>
    <n v="1"/>
    <n v="1"/>
    <n v="36"/>
    <x v="14"/>
    <n v="26"/>
    <n v="49"/>
    <x v="10"/>
    <n v="1"/>
    <s v="1. T4000 - Revenue"/>
    <n v="1"/>
    <x v="58"/>
    <n v="1121"/>
    <n v="38695638.5"/>
    <n v="6754100.4900000002"/>
    <n v="5995676.04"/>
    <n v="6496642.54"/>
    <n v="6774258.0099999998"/>
    <n v="6490496.0899999999"/>
    <n v="6184465.3300000001"/>
    <n v="6491534.2699999996"/>
    <n v="6078388.1600000001"/>
    <n v="5649511.1900000004"/>
    <n v="5863964.4800000004"/>
    <n v="5368923.4100000001"/>
    <n v="6969004.1900000004"/>
    <n v="6754100.4900000002"/>
    <n v="5995676.04"/>
    <n v="6496642.54"/>
    <n v="6774258.0099999998"/>
    <n v="6490496.0899999999"/>
    <n v="6184465.3300000001"/>
    <n v="0"/>
    <n v="0"/>
    <n v="0"/>
    <n v="0"/>
    <n v="0"/>
    <n v="0"/>
    <n v="38695638.5"/>
    <n v="38695638.5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0"/>
    <x v="14"/>
    <x v="8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9"/>
    <x v="12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5"/>
    <x v="16"/>
    <x v="9"/>
    <n v="2"/>
    <n v="2"/>
    <n v="54"/>
    <x v="15"/>
    <n v="26"/>
    <n v="59"/>
    <x v="2"/>
    <n v="2"/>
    <s v="2. EXP - Operating Expense"/>
    <n v="17"/>
    <x v="28"/>
    <n v="1320"/>
    <n v="-58497"/>
    <n v="-33043.1"/>
    <n v="-8357.4"/>
    <n v="-4734.45"/>
    <n v="-31407.07"/>
    <n v="16543.02"/>
    <n v="2502"/>
    <n v="0"/>
    <n v="0"/>
    <n v="0"/>
    <n v="0"/>
    <n v="0"/>
    <n v="0"/>
    <n v="-33043.1"/>
    <n v="-8357.4"/>
    <n v="-4734.45"/>
    <n v="-31407.07"/>
    <n v="16543.02"/>
    <n v="2502"/>
    <n v="0"/>
    <n v="0"/>
    <n v="0"/>
    <n v="0"/>
    <n v="0"/>
    <n v="0"/>
    <n v="-58497"/>
    <n v="-58497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3"/>
    <x v="8"/>
    <x v="1"/>
    <n v="2"/>
    <n v="2"/>
    <n v="47"/>
    <x v="2"/>
    <n v="26"/>
    <n v="60"/>
    <x v="9"/>
    <n v="2"/>
    <s v="2. EXP - Operating Expense"/>
    <n v="21"/>
    <x v="42"/>
    <n v="882"/>
    <n v="99.999600000000001"/>
    <n v="0"/>
    <n v="0"/>
    <n v="0"/>
    <n v="0"/>
    <n v="0"/>
    <n v="0"/>
    <n v="0"/>
    <n v="0"/>
    <n v="0"/>
    <n v="0"/>
    <n v="0"/>
    <n v="0"/>
    <n v="8.3332999999999995"/>
    <n v="8.3332999999999995"/>
    <n v="8.3332999999999995"/>
    <n v="8.3332999999999995"/>
    <n v="8.3332999999999995"/>
    <n v="8.3332999999999995"/>
    <n v="8.3332999999999995"/>
    <n v="8.3332999999999995"/>
    <n v="8.3332999999999995"/>
    <n v="8.3332999999999995"/>
    <n v="8.3332999999999995"/>
    <n v="8.3332999999999995"/>
    <n v="0"/>
    <n v="99.999600000000001"/>
    <s v="All Budget Divisions"/>
    <s v="CD-93 - Human Resources"/>
    <x v="1"/>
    <s v="USF"/>
    <s v="General and Administrative"/>
    <s v="Telecommunications and Other Expenses"/>
    <n v="99.999600000000001"/>
    <s v="93-930-93.62000"/>
    <s v="930-Human Resources"/>
    <s v="930"/>
    <x v="42"/>
    <x v="8"/>
  </r>
  <r>
    <x v="0"/>
    <x v="18"/>
    <x v="11"/>
    <n v="2"/>
    <n v="2"/>
    <n v="34"/>
    <x v="7"/>
    <n v="26"/>
    <n v="47"/>
    <x v="5"/>
    <n v="2"/>
    <s v="2. EXP - Operating Expense"/>
    <n v="24"/>
    <x v="3"/>
    <n v="1335"/>
    <n v="133291.54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10523.08"/>
    <n v="11575.38"/>
    <n v="11575.38"/>
    <n v="11049.23"/>
    <n v="11575.38"/>
    <n v="12101.54"/>
    <n v="11049.23"/>
    <n v="11575.38"/>
    <n v="11575.38"/>
    <n v="11049.23"/>
    <n v="12101.54"/>
    <n v="7540.79"/>
    <n v="7540.79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18"/>
    <x v="11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1"/>
    <x v="1"/>
    <x v="1"/>
    <n v="2"/>
    <n v="2"/>
    <n v="46"/>
    <x v="3"/>
    <n v="26"/>
    <n v="59"/>
    <x v="2"/>
    <n v="6"/>
    <s v="X00000 - Capital Expenses"/>
    <n v="137"/>
    <x v="43"/>
    <n v="624"/>
    <n v="0"/>
    <n v="0"/>
    <n v="0"/>
    <n v="0"/>
    <n v="0"/>
    <n v="0"/>
    <n v="0"/>
    <n v="0"/>
    <n v="246419.54"/>
    <n v="0"/>
    <n v="0"/>
    <n v="0"/>
    <n v="0"/>
    <n v="0"/>
    <n v="0"/>
    <n v="0"/>
    <n v="0"/>
    <n v="0"/>
    <n v="0"/>
    <n v="0"/>
    <n v="0"/>
    <n v="0"/>
    <n v="0"/>
    <n v="0"/>
    <n v="0"/>
    <n v="246419.54"/>
    <n v="0"/>
    <s v="All Budget Divisions"/>
    <s v="CD-90 - Information Technology"/>
    <x v="1"/>
    <s v="USF"/>
    <s v="General and Administrative"/>
    <s v="Hardware and Equipment"/>
    <n v="-246419.54"/>
    <s v="90-910-90.X00004"/>
    <s v="910-Enterprise Technology Development"/>
    <s v="910"/>
    <x v="43"/>
    <x v="5"/>
  </r>
  <r>
    <x v="0"/>
    <x v="17"/>
    <x v="10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5"/>
    <x v="10"/>
    <x v="1"/>
    <n v="2"/>
    <n v="2"/>
    <n v="52"/>
    <x v="10"/>
    <n v="26"/>
    <n v="59"/>
    <x v="2"/>
    <n v="6"/>
    <s v="X00000 - Capital Expenses"/>
    <n v="139"/>
    <x v="8"/>
    <n v="12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2"/>
    <x v="2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5"/>
    <x v="15"/>
    <x v="5"/>
    <n v="2"/>
    <n v="2"/>
    <n v="41"/>
    <x v="17"/>
    <n v="26"/>
    <n v="54"/>
    <x v="11"/>
    <n v="2"/>
    <s v="2. EXP - Operating Expense"/>
    <n v="108"/>
    <x v="30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5"/>
    <x v="15"/>
    <x v="5"/>
    <n v="2"/>
    <n v="2"/>
    <n v="34"/>
    <x v="7"/>
    <n v="26"/>
    <n v="47"/>
    <x v="5"/>
    <n v="2"/>
    <s v="2. EXP - Operating Expense"/>
    <n v="110"/>
    <x v="46"/>
    <n v="1113"/>
    <n v="59966.83"/>
    <n v="0"/>
    <n v="0"/>
    <n v="0"/>
    <n v="0"/>
    <n v="0"/>
    <n v="0"/>
    <n v="0"/>
    <n v="0"/>
    <n v="0"/>
    <n v="0"/>
    <n v="0"/>
    <n v="59966.83"/>
    <n v="0"/>
    <n v="0"/>
    <n v="0"/>
    <n v="0"/>
    <n v="0"/>
    <n v="0"/>
    <n v="0"/>
    <n v="0"/>
    <n v="0"/>
    <n v="0"/>
    <n v="0"/>
    <n v="59966.83"/>
    <n v="59966.83"/>
    <n v="59966.83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5"/>
    <x v="15"/>
    <x v="5"/>
    <n v="2"/>
    <n v="2"/>
    <n v="45"/>
    <x v="6"/>
    <n v="26"/>
    <n v="58"/>
    <x v="4"/>
    <n v="2"/>
    <s v="2. EXP - Operating Expense"/>
    <n v="110"/>
    <x v="46"/>
    <n v="1224"/>
    <n v="42659.99"/>
    <n v="0"/>
    <n v="0"/>
    <n v="0"/>
    <n v="0"/>
    <n v="0"/>
    <n v="0"/>
    <n v="0"/>
    <n v="0"/>
    <n v="0"/>
    <n v="0"/>
    <n v="0"/>
    <n v="42659.99"/>
    <n v="0"/>
    <n v="0"/>
    <n v="0"/>
    <n v="0"/>
    <n v="0"/>
    <n v="0"/>
    <n v="0"/>
    <n v="0"/>
    <n v="0"/>
    <n v="0"/>
    <n v="0"/>
    <n v="42659.99"/>
    <n v="42659.99"/>
    <n v="42659.99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4"/>
    <x v="9"/>
    <x v="1"/>
    <n v="2"/>
    <n v="2"/>
    <n v="37"/>
    <x v="5"/>
    <n v="26"/>
    <n v="50"/>
    <x v="0"/>
    <n v="3"/>
    <s v="4. USAC_DEBIT - USAC Administration (Debit to SM)"/>
    <n v="120"/>
    <x v="73"/>
    <n v="906"/>
    <n v="4866720.8898"/>
    <n v="453894.38"/>
    <n v="414362.36"/>
    <n v="418332.49"/>
    <n v="426336.99"/>
    <n v="445938.96"/>
    <n v="388884.33"/>
    <n v="449613.54"/>
    <n v="434524.88"/>
    <n v="417409.73"/>
    <n v="461414.5"/>
    <n v="423763.85"/>
    <n v="601000.06000000006"/>
    <n v="416436.0773"/>
    <n v="380115.06040000002"/>
    <n v="380115.06040000002"/>
    <n v="398275.56880000001"/>
    <n v="416436.0773"/>
    <n v="361954.55190000002"/>
    <n v="416436.0773"/>
    <n v="398275.56880000001"/>
    <n v="380115.06040000002"/>
    <n v="416436.0773"/>
    <n v="417235.5846"/>
    <n v="484890.12530000001"/>
    <n v="5335476.07"/>
    <n v="4866720.8898"/>
    <s v="All Budget Divisions"/>
    <s v="BD-50 - Rural Health Care"/>
    <x v="2"/>
    <s v="USF"/>
    <s v="Allocations"/>
    <s v="Allocations"/>
    <n v="-468755.1802"/>
    <s v="50-500-50.90110"/>
    <s v="500-Rural Health Care"/>
    <s v="500"/>
    <x v="73"/>
    <x v="0"/>
  </r>
  <r>
    <x v="0"/>
    <x v="18"/>
    <x v="11"/>
    <n v="2"/>
    <n v="2"/>
    <n v="37"/>
    <x v="5"/>
    <n v="26"/>
    <n v="50"/>
    <x v="0"/>
    <n v="3"/>
    <s v="4. USAC_DEBIT - USAC Administration (Debit to SM)"/>
    <n v="129"/>
    <x v="67"/>
    <n v="1346"/>
    <n v="37598.339999999997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0"/>
    <n v="0"/>
    <n v="0"/>
    <n v="0"/>
    <n v="0"/>
    <n v="0"/>
    <n v="0"/>
    <n v="0"/>
    <n v="0"/>
    <n v="0"/>
    <n v="0"/>
    <n v="37598.339999999997"/>
    <n v="37598.339999999997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6"/>
    <x v="1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8"/>
    <x v="11"/>
    <n v="2"/>
    <n v="2"/>
    <n v="46"/>
    <x v="3"/>
    <n v="26"/>
    <n v="59"/>
    <x v="2"/>
    <n v="2"/>
    <s v="2. EXP - Operating Expense"/>
    <n v="100"/>
    <x v="18"/>
    <n v="1477"/>
    <n v="4035980.48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314578.17"/>
    <n v="346035.98"/>
    <n v="346035.98"/>
    <n v="330307.07"/>
    <n v="346035.98"/>
    <n v="361764.89"/>
    <n v="330307.07"/>
    <n v="346035.98"/>
    <n v="346035.98"/>
    <n v="330307.07"/>
    <n v="361764.89"/>
    <n v="276771.42"/>
    <n v="276771.42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5"/>
    <x v="4"/>
    <n v="2"/>
    <n v="2"/>
    <n v="46"/>
    <x v="3"/>
    <n v="26"/>
    <n v="59"/>
    <x v="2"/>
    <n v="2"/>
    <s v="2. EXP - Operating Expense"/>
    <n v="102"/>
    <x v="44"/>
    <n v="1477"/>
    <n v="-1129.74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-26.41"/>
    <n v="0"/>
    <n v="0"/>
    <n v="0"/>
    <n v="0"/>
    <n v="0"/>
    <n v="0"/>
    <n v="-1129.74"/>
    <n v="-1129.74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1"/>
    <x v="1"/>
    <x v="1"/>
    <n v="2"/>
    <n v="2"/>
    <n v="54"/>
    <x v="15"/>
    <n v="26"/>
    <n v="59"/>
    <x v="2"/>
    <n v="2"/>
    <s v="2. EXP - Operating Expense"/>
    <n v="105"/>
    <x v="11"/>
    <n v="618"/>
    <n v="5235.4578000000001"/>
    <n v="0"/>
    <n v="0"/>
    <n v="0"/>
    <n v="0"/>
    <n v="0"/>
    <n v="0"/>
    <n v="0"/>
    <n v="0"/>
    <n v="0"/>
    <n v="0"/>
    <n v="0"/>
    <n v="2498.87"/>
    <n v="12.115399999999999"/>
    <n v="11.538500000000001"/>
    <n v="13.2692"/>
    <n v="12.115399999999999"/>
    <n v="12.692299999999999"/>
    <n v="12.692299999999999"/>
    <n v="12.115399999999999"/>
    <n v="13.2692"/>
    <n v="12.692299999999999"/>
    <n v="12.115399999999999"/>
    <n v="521.23810000000003"/>
    <n v="4589.6043"/>
    <n v="2498.87"/>
    <n v="5235.4578000000001"/>
    <s v="All Budget Divisions"/>
    <s v="DA-50 - Rural Health Care (DA)"/>
    <x v="2"/>
    <s v="USF"/>
    <s v="Employee Expenses"/>
    <s v="Compensation and Benefits"/>
    <n v="2736.5877999999998"/>
    <s v="90-909-50.68005"/>
    <s v="909-Project Management Office"/>
    <s v="909"/>
    <x v="11"/>
    <x v="3"/>
  </r>
  <r>
    <x v="5"/>
    <x v="20"/>
    <x v="13"/>
    <n v="2"/>
    <n v="2"/>
    <n v="33"/>
    <x v="20"/>
    <n v="26"/>
    <n v="55"/>
    <x v="6"/>
    <n v="2"/>
    <s v="2. EXP - Operating Expense"/>
    <n v="105"/>
    <x v="11"/>
    <n v="1110"/>
    <n v="34016.047599999998"/>
    <n v="0"/>
    <n v="0"/>
    <n v="0"/>
    <n v="0"/>
    <n v="500"/>
    <n v="800"/>
    <n v="0"/>
    <n v="500"/>
    <n v="0"/>
    <n v="0"/>
    <n v="500"/>
    <n v="45936.81"/>
    <n v="0"/>
    <n v="0"/>
    <n v="0"/>
    <n v="0"/>
    <n v="500"/>
    <n v="800"/>
    <n v="145.9615"/>
    <n v="133.26920000000001"/>
    <n v="139.61539999999999"/>
    <n v="145.9615"/>
    <n v="9690.4297000000006"/>
    <n v="22460.810300000001"/>
    <n v="1300"/>
    <n v="1300"/>
    <s v="All Budget Divisions"/>
    <s v="CD-10 - Contributors/499"/>
    <x v="1"/>
    <s v="USF"/>
    <s v="Employee Expenses"/>
    <s v="Compensation and Benefits"/>
    <n v="0"/>
    <s v="10-110-10.68005"/>
    <s v="110-Contributors"/>
    <s v="110"/>
    <x v="11"/>
    <x v="3"/>
  </r>
  <r>
    <x v="0"/>
    <x v="13"/>
    <x v="7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2"/>
    <x v="2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6"/>
    <x v="12"/>
    <x v="6"/>
    <n v="2"/>
    <n v="2"/>
    <n v="55"/>
    <x v="9"/>
    <n v="26"/>
    <n v="59"/>
    <x v="2"/>
    <n v="2"/>
    <s v="2. EXP - Operating Expense"/>
    <n v="57"/>
    <x v="22"/>
    <n v="1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6"/>
    <x v="1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1106777.7"/>
    <n v="1106777.7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6"/>
    <x v="1"/>
    <n v="2"/>
    <n v="2"/>
    <n v="33"/>
    <x v="20"/>
    <n v="26"/>
    <n v="59"/>
    <x v="2"/>
    <n v="2"/>
    <s v="2. EXP - Operating Expense"/>
    <n v="92"/>
    <x v="83"/>
    <n v="1494"/>
    <n v="0"/>
    <n v="309.24"/>
    <n v="311.58"/>
    <n v="294.75"/>
    <n v="290.86"/>
    <n v="346.57"/>
    <n v="571.98"/>
    <n v="323"/>
    <n v="233.87"/>
    <n v="320.8"/>
    <n v="0"/>
    <n v="0"/>
    <n v="0"/>
    <n v="0"/>
    <n v="0"/>
    <n v="0"/>
    <n v="0"/>
    <n v="0"/>
    <n v="0"/>
    <n v="0"/>
    <n v="0"/>
    <n v="0"/>
    <n v="0"/>
    <n v="0"/>
    <n v="0"/>
    <n v="3002.65"/>
    <n v="0"/>
    <s v="All Budget Divisions"/>
    <s v="CD-10 - Contributors/499"/>
    <x v="1"/>
    <s v="USF"/>
    <s v="General and Administrative"/>
    <s v="Telecommunications and Other Expenses"/>
    <n v="-3002.65"/>
    <s v="90-922-10.66600"/>
    <s v="922-Technology Operations"/>
    <s v="922"/>
    <x v="83"/>
    <x v="8"/>
  </r>
  <r>
    <x v="0"/>
    <x v="14"/>
    <x v="8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3"/>
    <x v="7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0"/>
    <x v="0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1940"/>
    <n v="0"/>
    <n v="0"/>
    <n v="0"/>
    <n v="0"/>
    <n v="0"/>
    <n v="4184"/>
    <n v="1940"/>
    <n v="194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13"/>
    <x v="7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1"/>
    <x v="1"/>
    <x v="1"/>
    <n v="2"/>
    <n v="2"/>
    <n v="43"/>
    <x v="21"/>
    <n v="26"/>
    <n v="56"/>
    <x v="12"/>
    <n v="2"/>
    <s v="2. EXP - Operating Expense"/>
    <n v="57"/>
    <x v="22"/>
    <n v="548"/>
    <n v="50000.000399999997"/>
    <n v="0"/>
    <n v="450"/>
    <n v="0"/>
    <n v="28585.9"/>
    <n v="0"/>
    <n v="0"/>
    <n v="202.5"/>
    <n v="675"/>
    <n v="337.5"/>
    <n v="337.5"/>
    <n v="1337.5"/>
    <n v="1075"/>
    <n v="4166.6666999999998"/>
    <n v="4166.6666999999998"/>
    <n v="4166.6666999999998"/>
    <n v="4166.6666999999998"/>
    <n v="4166.6666999999998"/>
    <n v="4166.6666999999998"/>
    <n v="4166.6666999999998"/>
    <n v="4166.6666999999998"/>
    <n v="4166.6666999999998"/>
    <n v="4166.6666999999998"/>
    <n v="4166.6666999999998"/>
    <n v="4166.6666999999998"/>
    <n v="33000.9"/>
    <n v="50000.000399999997"/>
    <s v="All Budget Divisions"/>
    <s v="CD-73 - Procurement"/>
    <x v="1"/>
    <s v="USF"/>
    <s v="Professional Services"/>
    <s v="Other Professional Services"/>
    <n v="16999.100399999999"/>
    <s v="73-730-73.64800"/>
    <s v="730-Procurement"/>
    <s v="730"/>
    <x v="22"/>
    <x v="9"/>
  </r>
  <r>
    <x v="5"/>
    <x v="10"/>
    <x v="1"/>
    <n v="2"/>
    <n v="2"/>
    <n v="57"/>
    <x v="19"/>
    <n v="26"/>
    <n v="59"/>
    <x v="2"/>
    <n v="2"/>
    <s v="2. EXP - Operating Expense"/>
    <n v="57"/>
    <x v="22"/>
    <n v="13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3"/>
    <x v="3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3"/>
    <x v="3"/>
    <n v="2"/>
    <n v="2"/>
    <n v="39"/>
    <x v="1"/>
    <n v="26"/>
    <n v="52"/>
    <x v="1"/>
    <n v="2"/>
    <s v="2. EXP - Operating Expense"/>
    <n v="57"/>
    <x v="22"/>
    <n v="1403"/>
    <n v="68137.673328000004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0"/>
    <n v="3340.6666660000001"/>
    <n v="12686.666665999999"/>
    <n v="3340.6666660000001"/>
    <n v="3340.6666660000001"/>
    <n v="12090.666665999999"/>
    <n v="3340.6666660000001"/>
    <n v="3340.6666660000001"/>
    <n v="12686.666665999999"/>
    <n v="17450.3"/>
    <n v="13970.34"/>
    <s v="All Budget Divisions"/>
    <s v="CD-61 - Office of the Chief Administrative Officer Division"/>
    <x v="1"/>
    <s v="USF"/>
    <s v="Professional Services"/>
    <s v="Other Professional Services"/>
    <n v="-3479.96"/>
    <s v="70-735-70.64800"/>
    <s v="735-Facilities"/>
    <s v="735"/>
    <x v="22"/>
    <x v="9"/>
  </r>
  <r>
    <x v="0"/>
    <x v="5"/>
    <x v="4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3"/>
    <x v="7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7"/>
    <x v="5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6"/>
    <x v="1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6"/>
    <x v="12"/>
    <x v="6"/>
    <n v="2"/>
    <n v="2"/>
    <n v="55"/>
    <x v="9"/>
    <n v="26"/>
    <n v="58"/>
    <x v="4"/>
    <n v="2"/>
    <s v="2. EXP - Operating Expense"/>
    <n v="44"/>
    <x v="57"/>
    <n v="1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5"/>
    <x v="16"/>
    <x v="9"/>
    <n v="2"/>
    <n v="2"/>
    <n v="46"/>
    <x v="3"/>
    <n v="26"/>
    <n v="59"/>
    <x v="2"/>
    <n v="2"/>
    <s v="2. EXP - Operating Expense"/>
    <n v="45"/>
    <x v="1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0"/>
    <x v="0"/>
    <n v="2"/>
    <n v="2"/>
    <n v="54"/>
    <x v="15"/>
    <n v="26"/>
    <n v="59"/>
    <x v="2"/>
    <n v="2"/>
    <s v="2. EXP - Operating Expense"/>
    <n v="29"/>
    <x v="4"/>
    <n v="1471"/>
    <n v="15813.87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2.89"/>
    <n v="1393.73"/>
    <n v="1272.05"/>
    <n v="1330.15"/>
    <n v="1335.28"/>
    <n v="1274.5899999999999"/>
    <n v="1395.98"/>
    <n v="11808.02"/>
    <n v="11808.02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477"/>
    <n v="336961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24735.24"/>
    <n v="25674.66"/>
    <n v="23451.24"/>
    <n v="24550.7"/>
    <n v="34991.94"/>
    <n v="33401.4"/>
    <n v="36582.480000000003"/>
    <n v="231985.18"/>
    <n v="231985.18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2"/>
    <x v="2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2"/>
    <x v="2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5"/>
    <x v="10"/>
    <x v="1"/>
    <n v="2"/>
    <n v="2"/>
    <n v="48"/>
    <x v="8"/>
    <n v="26"/>
    <n v="51"/>
    <x v="8"/>
    <n v="2"/>
    <s v="2. EXP - Operating Expense"/>
    <n v="31"/>
    <x v="24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5"/>
    <x v="20"/>
    <x v="13"/>
    <n v="2"/>
    <n v="2"/>
    <n v="49"/>
    <x v="13"/>
    <n v="26"/>
    <n v="59"/>
    <x v="2"/>
    <n v="2"/>
    <s v="2. EXP - Operating Expense"/>
    <n v="31"/>
    <x v="24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4"/>
    <x v="9"/>
    <x v="1"/>
    <n v="2"/>
    <n v="2"/>
    <n v="33"/>
    <x v="20"/>
    <n v="26"/>
    <n v="55"/>
    <x v="6"/>
    <n v="2"/>
    <s v="2. EXP - Operating Expense"/>
    <n v="26"/>
    <x v="51"/>
    <n v="889"/>
    <n v="0"/>
    <n v="24457.040000000001"/>
    <n v="24462.04"/>
    <n v="24452.04"/>
    <n v="24452.04"/>
    <n v="24367.040000000001"/>
    <n v="24452.04"/>
    <n v="24452.04"/>
    <n v="24452.04"/>
    <n v="24452.04"/>
    <n v="24367.040000000001"/>
    <n v="24452.04"/>
    <n v="24452.04"/>
    <n v="0"/>
    <n v="0"/>
    <n v="0"/>
    <n v="0"/>
    <n v="0"/>
    <n v="0"/>
    <n v="0"/>
    <n v="0"/>
    <n v="0"/>
    <n v="0"/>
    <n v="0"/>
    <n v="0"/>
    <n v="293269.48"/>
    <n v="0"/>
    <s v="All Budget Divisions"/>
    <s v="CD-10 - Contributors/499"/>
    <x v="1"/>
    <s v="USF"/>
    <s v="Employee Expenses"/>
    <s v="Compensation and Benefits"/>
    <n v="-293269.48"/>
    <s v="10-110-10.62303"/>
    <s v="110-Contributors"/>
    <s v="110"/>
    <x v="51"/>
    <x v="3"/>
  </r>
  <r>
    <x v="0"/>
    <x v="14"/>
    <x v="8"/>
    <n v="2"/>
    <n v="2"/>
    <n v="40"/>
    <x v="4"/>
    <n v="26"/>
    <n v="53"/>
    <x v="3"/>
    <n v="2"/>
    <s v="2. EXP - Operating Expense"/>
    <n v="26"/>
    <x v="51"/>
    <n v="1378"/>
    <n v="519542.68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3958.86"/>
    <n v="43958.86"/>
    <n v="43958.86"/>
    <n v="40673.07"/>
    <n v="40673.07"/>
    <n v="38824.300000000003"/>
    <n v="42521.85"/>
    <n v="356850.39"/>
    <n v="356850.39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317"/>
    <n v="11369.942999999999"/>
    <n v="1227.6099999999999"/>
    <n v="1450.72"/>
    <n v="1344.99"/>
    <n v="1391.25"/>
    <n v="1542.97"/>
    <n v="1492.88"/>
    <n v="437.39"/>
    <n v="1336.9"/>
    <n v="1336.9"/>
    <n v="1336.9"/>
    <n v="1336.9"/>
    <n v="1336.9"/>
    <n v="1001.949"/>
    <n v="871.26"/>
    <n v="914.82299999999998"/>
    <n v="958.38599999999997"/>
    <n v="958.38599999999997"/>
    <n v="914.82299999999998"/>
    <n v="1001.949"/>
    <n v="914.82299999999998"/>
    <n v="958.38599999999997"/>
    <n v="1001.949"/>
    <n v="871.26"/>
    <n v="1001.949"/>
    <n v="15572.31"/>
    <n v="11369.942999999999"/>
    <s v="All Budget Divisions"/>
    <s v="CD-90 - Information Technology"/>
    <x v="1"/>
    <s v="USF"/>
    <s v="Employee Expenses"/>
    <s v="Compensation and Benefits"/>
    <n v="-4202.3670000000002"/>
    <s v="90-923-90.62304"/>
    <s v="923-Information Security"/>
    <s v="923"/>
    <x v="38"/>
    <x v="3"/>
  </r>
  <r>
    <x v="0"/>
    <x v="19"/>
    <x v="12"/>
    <n v="2"/>
    <n v="2"/>
    <n v="42"/>
    <x v="11"/>
    <n v="26"/>
    <n v="55"/>
    <x v="6"/>
    <n v="2"/>
    <s v="2. EXP - Operating Expense"/>
    <n v="27"/>
    <x v="38"/>
    <n v="1331"/>
    <n v="10110.01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1196.31"/>
    <n v="1253.27"/>
    <n v="1253.27"/>
    <n v="1196.31"/>
    <n v="1310.24"/>
    <n v="3900.61"/>
    <n v="3900.61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18"/>
    <x v="11"/>
    <n v="2"/>
    <n v="2"/>
    <n v="38"/>
    <x v="18"/>
    <n v="26"/>
    <n v="51"/>
    <x v="8"/>
    <n v="2"/>
    <s v="2. EXP - Operating Expense"/>
    <n v="29"/>
    <x v="4"/>
    <n v="1356"/>
    <n v="42994.15"/>
    <n v="3595.54"/>
    <n v="3257.14"/>
    <n v="3583.96"/>
    <n v="3576.25"/>
    <n v="3422.75"/>
    <n v="3583.95"/>
    <n v="3747.36"/>
    <n v="3420.55"/>
    <n v="3578.45"/>
    <n v="0"/>
    <n v="0"/>
    <n v="0"/>
    <n v="3595.54"/>
    <n v="3296.96"/>
    <n v="3626.65"/>
    <n v="3626.65"/>
    <n v="3461.8"/>
    <n v="3626.65"/>
    <n v="3791.5"/>
    <n v="3461.8"/>
    <n v="3626.65"/>
    <n v="3626.65"/>
    <n v="3461.8"/>
    <n v="3791.5"/>
    <n v="3595.54"/>
    <n v="3595.54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3"/>
    <x v="3"/>
    <n v="2"/>
    <n v="2"/>
    <n v="45"/>
    <x v="6"/>
    <n v="26"/>
    <n v="58"/>
    <x v="4"/>
    <n v="2"/>
    <s v="2. EXP - Operating Expense"/>
    <n v="29"/>
    <x v="4"/>
    <n v="1431"/>
    <n v="220485.92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0"/>
    <n v="19808.14"/>
    <n v="20751.39"/>
    <n v="21694.63"/>
    <n v="19808.14"/>
    <n v="20751.39"/>
    <n v="20751.39"/>
    <n v="19808.14"/>
    <n v="21694.63"/>
    <n v="75664.490000000005"/>
    <n v="55418.07"/>
    <s v="All Budget Divisions"/>
    <s v="CD-80 - Audit and Assurance"/>
    <x v="1"/>
    <s v="USF"/>
    <s v="Employee Expenses"/>
    <s v="Compensation and Benefits"/>
    <n v="-20246.419999999998"/>
    <s v="80-854-80.62306"/>
    <s v="854-Payment Quality Assurance"/>
    <s v="854"/>
    <x v="4"/>
    <x v="3"/>
  </r>
  <r>
    <x v="0"/>
    <x v="13"/>
    <x v="7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7"/>
    <x v="5"/>
    <n v="2"/>
    <n v="2"/>
    <n v="42"/>
    <x v="11"/>
    <n v="26"/>
    <n v="55"/>
    <x v="6"/>
    <n v="2"/>
    <s v="2. EXP - Operating Expense"/>
    <n v="24"/>
    <x v="3"/>
    <n v="1331"/>
    <n v="4457.84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0"/>
    <n v="0"/>
    <n v="0"/>
    <n v="0"/>
    <n v="5015.07"/>
    <n v="4457.84"/>
    <s v="All Budget Divisions"/>
    <s v="CD-70 - Finance"/>
    <x v="1"/>
    <s v="USF"/>
    <s v="Employee Expenses"/>
    <s v="Compensation and Benefits"/>
    <n v="-557.23"/>
    <s v="10-100-10.62301"/>
    <s v="100-499"/>
    <s v="100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5"/>
    <x v="20"/>
    <x v="13"/>
    <n v="2"/>
    <n v="2"/>
    <n v="53"/>
    <x v="16"/>
    <n v="26"/>
    <n v="59"/>
    <x v="2"/>
    <n v="2"/>
    <s v="2. EXP - Operating Expense"/>
    <n v="26"/>
    <x v="5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3"/>
    <x v="3"/>
    <n v="2"/>
    <n v="2"/>
    <n v="42"/>
    <x v="11"/>
    <n v="26"/>
    <n v="55"/>
    <x v="6"/>
    <n v="2"/>
    <s v="2. EXP - Operating Expense"/>
    <n v="26"/>
    <x v="51"/>
    <n v="1398"/>
    <n v="774442.42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0"/>
    <n v="64977.93"/>
    <n v="68072.11"/>
    <n v="71166.3"/>
    <n v="64977.93"/>
    <n v="68072.11"/>
    <n v="68072.11"/>
    <n v="64977.93"/>
    <n v="71166.3"/>
    <n v="310399.59999999998"/>
    <n v="232959.7"/>
    <s v="All Budget Divisions"/>
    <s v="CD-70 - Finance"/>
    <x v="1"/>
    <s v="USF"/>
    <s v="Employee Expenses"/>
    <s v="Compensation and Benefits"/>
    <n v="-77439.899999999994"/>
    <s v="70-700-70.62303"/>
    <s v="700-Finance"/>
    <s v="700"/>
    <x v="51"/>
    <x v="3"/>
  </r>
  <r>
    <x v="0"/>
    <x v="18"/>
    <x v="11"/>
    <n v="2"/>
    <n v="2"/>
    <n v="42"/>
    <x v="11"/>
    <n v="26"/>
    <n v="55"/>
    <x v="6"/>
    <n v="2"/>
    <s v="2. EXP - Operating Expense"/>
    <n v="27"/>
    <x v="38"/>
    <n v="1332"/>
    <n v="576.82000000000005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0"/>
    <n v="0"/>
    <n v="0"/>
    <n v="0"/>
    <n v="0"/>
    <n v="0"/>
    <n v="0"/>
    <n v="0"/>
    <n v="0"/>
    <n v="0"/>
    <n v="0"/>
    <n v="576.82000000000005"/>
    <n v="576.82000000000005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4"/>
    <x v="9"/>
    <x v="1"/>
    <n v="2"/>
    <n v="2"/>
    <n v="48"/>
    <x v="8"/>
    <n v="26"/>
    <n v="59"/>
    <x v="2"/>
    <n v="6"/>
    <s v="X00000 - Capital Expenses"/>
    <n v="140"/>
    <x v="61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18"/>
    <x v="11"/>
    <n v="2"/>
    <n v="2"/>
    <n v="34"/>
    <x v="7"/>
    <n v="26"/>
    <n v="47"/>
    <x v="5"/>
    <n v="3"/>
    <s v="4. USAC_DEBIT - USAC Administration (Debit to SM)"/>
    <n v="123"/>
    <x v="62"/>
    <n v="1335"/>
    <n v="2338880.25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4645.23"/>
    <n v="194645.23"/>
    <n v="194645.23"/>
    <n v="194645.23"/>
    <n v="194846.47"/>
    <n v="194846.47"/>
    <n v="194335.1"/>
    <n v="194335.1"/>
    <n v="194335.1"/>
    <n v="194335.1"/>
    <n v="194335.95"/>
    <n v="198930.04"/>
    <n v="198930.04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7"/>
    <x v="5"/>
    <n v="2"/>
    <n v="2"/>
    <n v="34"/>
    <x v="7"/>
    <n v="26"/>
    <n v="47"/>
    <x v="5"/>
    <n v="3"/>
    <s v="4. USAC_DEBIT - USAC Administration (Debit to SM)"/>
    <n v="130"/>
    <x v="32"/>
    <n v="1335"/>
    <n v="82436.33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220.59"/>
    <n v="9184.99"/>
    <n v="11041.1"/>
    <n v="0"/>
    <n v="0"/>
    <n v="0"/>
    <n v="0"/>
    <n v="92229.119999999995"/>
    <n v="82436.33"/>
    <s v="All Budget Divisions"/>
    <s v="BD-20 - Schools &amp; Libraries"/>
    <x v="3"/>
    <s v="USF"/>
    <s v="Allocations"/>
    <s v="Allocations"/>
    <n v="-9792.7900000000009"/>
    <s v="20-200-20.90400"/>
    <s v="200-Schools &amp; Libraries"/>
    <s v="200"/>
    <x v="32"/>
    <x v="0"/>
  </r>
  <r>
    <x v="5"/>
    <x v="10"/>
    <x v="1"/>
    <n v="2"/>
    <n v="2"/>
    <n v="37"/>
    <x v="5"/>
    <n v="26"/>
    <n v="50"/>
    <x v="0"/>
    <n v="5"/>
    <s v="USAC_ADMIN CAP - Capital Allocations"/>
    <n v="135"/>
    <x v="60"/>
    <n v="1127"/>
    <n v="525026.27080000006"/>
    <n v="35088.769999999997"/>
    <n v="28848.05"/>
    <n v="58872.160000000003"/>
    <n v="38710.050000000003"/>
    <n v="1593.13"/>
    <n v="2058.1999999999998"/>
    <n v="2485.17"/>
    <n v="31442.99"/>
    <n v="75577.429999999993"/>
    <n v="-19405.330000000002"/>
    <n v="886.84"/>
    <n v="43501.78"/>
    <n v="21619.267"/>
    <n v="28549.596000000001"/>
    <n v="64668.703500000003"/>
    <n v="42355.244500000001"/>
    <n v="30704.514500000001"/>
    <n v="104125.3795"/>
    <n v="15848.477500000001"/>
    <n v="89098.780499999993"/>
    <n v="58077.654000000002"/>
    <n v="25154.522499999999"/>
    <n v="6030.8549999999996"/>
    <n v="38793.276299999998"/>
    <n v="299659.24"/>
    <n v="525026.27080000006"/>
    <s v="All Budget Divisions"/>
    <s v="BD-50 - Rural Health Care"/>
    <x v="2"/>
    <s v="USF"/>
    <s v="Allocations"/>
    <s v="Allocations"/>
    <n v="225367.03080000001"/>
    <s v="50-500-50.X00001"/>
    <s v="500-Rural Health Care"/>
    <s v="500"/>
    <x v="60"/>
    <x v="0"/>
  </r>
  <r>
    <x v="5"/>
    <x v="15"/>
    <x v="5"/>
    <n v="2"/>
    <n v="2"/>
    <n v="56"/>
    <x v="22"/>
    <n v="26"/>
    <n v="57"/>
    <x v="13"/>
    <n v="5"/>
    <s v="USAC_ADMIN CAP - Capital Allocations"/>
    <n v="135"/>
    <x v="60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17"/>
    <x v="10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6"/>
    <x v="12"/>
    <x v="6"/>
    <n v="2"/>
    <n v="2"/>
    <n v="54"/>
    <x v="15"/>
    <n v="26"/>
    <n v="59"/>
    <x v="2"/>
    <n v="6"/>
    <s v="X00000 - Capital Expenses"/>
    <n v="138"/>
    <x v="7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17"/>
    <x v="10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19"/>
    <x v="12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1"/>
    <x v="6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13"/>
    <x v="7"/>
    <n v="2"/>
    <n v="2"/>
    <n v="47"/>
    <x v="2"/>
    <n v="26"/>
    <n v="60"/>
    <x v="9"/>
    <n v="2"/>
    <s v="2. EXP - Operating Expense"/>
    <n v="105"/>
    <x v="11"/>
    <n v="1511"/>
    <n v="47768.32"/>
    <n v="0"/>
    <n v="0"/>
    <n v="0"/>
    <n v="0"/>
    <n v="200"/>
    <n v="500"/>
    <n v="1500"/>
    <n v="0"/>
    <n v="0"/>
    <n v="0"/>
    <n v="0"/>
    <n v="0"/>
    <n v="0"/>
    <n v="0"/>
    <n v="0"/>
    <n v="0"/>
    <n v="200"/>
    <n v="190.38"/>
    <n v="199.04"/>
    <n v="181.73"/>
    <n v="190.38"/>
    <n v="190.38"/>
    <n v="18675.990000000002"/>
    <n v="27940.42"/>
    <n v="200"/>
    <n v="2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0"/>
    <x v="3"/>
    <x v="3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6"/>
    <x v="12"/>
    <x v="6"/>
    <n v="2"/>
    <n v="2"/>
    <n v="46"/>
    <x v="3"/>
    <n v="26"/>
    <n v="59"/>
    <x v="2"/>
    <n v="2"/>
    <s v="2. EXP - Operating Expense"/>
    <n v="110"/>
    <x v="46"/>
    <n v="16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20"/>
    <x v="13"/>
    <n v="2"/>
    <n v="2"/>
    <n v="43"/>
    <x v="21"/>
    <n v="26"/>
    <n v="56"/>
    <x v="12"/>
    <n v="2"/>
    <s v="2. EXP - Operating Expense"/>
    <n v="97"/>
    <x v="16"/>
    <n v="1211"/>
    <n v="3678.17"/>
    <n v="0"/>
    <n v="656.96"/>
    <n v="1182.71"/>
    <n v="226.1"/>
    <n v="282.64999999999998"/>
    <n v="79.75"/>
    <n v="115.95"/>
    <n v="0"/>
    <n v="138.19999999999999"/>
    <n v="434.1"/>
    <n v="0"/>
    <n v="425.5"/>
    <n v="0"/>
    <n v="656.96"/>
    <n v="1182.71"/>
    <n v="226.1"/>
    <n v="282.64999999999998"/>
    <n v="79.75"/>
    <n v="0"/>
    <n v="0"/>
    <n v="625"/>
    <n v="0"/>
    <n v="0"/>
    <n v="625"/>
    <n v="2428.17"/>
    <n v="2428.17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18"/>
    <x v="11"/>
    <n v="2"/>
    <n v="2"/>
    <n v="34"/>
    <x v="7"/>
    <n v="26"/>
    <n v="47"/>
    <x v="5"/>
    <n v="2"/>
    <s v="2. EXP - Operating Expense"/>
    <n v="97"/>
    <x v="16"/>
    <n v="1335"/>
    <n v="102980.49"/>
    <n v="3858.49"/>
    <n v="4353.3900000000003"/>
    <n v="2956.96"/>
    <n v="3151.65"/>
    <n v="5407.91"/>
    <n v="2767.1"/>
    <n v="4912.7"/>
    <n v="4492.74"/>
    <n v="2893.74"/>
    <n v="0"/>
    <n v="0"/>
    <n v="0"/>
    <n v="3858.49"/>
    <n v="7656"/>
    <n v="2866"/>
    <n v="6408"/>
    <n v="8642"/>
    <n v="5046"/>
    <n v="9960"/>
    <n v="4390"/>
    <n v="11256"/>
    <n v="16196"/>
    <n v="17242"/>
    <n v="9460"/>
    <n v="3858.49"/>
    <n v="3858.49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5"/>
    <x v="15"/>
    <x v="5"/>
    <n v="2"/>
    <n v="2"/>
    <n v="52"/>
    <x v="10"/>
    <n v="26"/>
    <n v="59"/>
    <x v="2"/>
    <n v="2"/>
    <s v="2. EXP - Operating Expense"/>
    <n v="100"/>
    <x v="18"/>
    <n v="1262"/>
    <n v="1555356.69"/>
    <n v="135678.34"/>
    <n v="119295.38"/>
    <n v="125260.15"/>
    <n v="131224.92000000001"/>
    <n v="130849.92"/>
    <n v="125385.14"/>
    <n v="137189.69"/>
    <n v="125260.15"/>
    <n v="131224.92000000001"/>
    <n v="136814.69"/>
    <n v="119420.38"/>
    <n v="137753.01"/>
    <n v="135678.34"/>
    <n v="119295.38"/>
    <n v="125260.15"/>
    <n v="131224.92000000001"/>
    <n v="130849.92"/>
    <n v="125385.14"/>
    <n v="137189.69"/>
    <n v="125260.15"/>
    <n v="131224.92000000001"/>
    <n v="136814.69"/>
    <n v="119420.38"/>
    <n v="137753.01"/>
    <n v="1555356.69"/>
    <n v="1555356.69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317"/>
    <n v="0"/>
    <n v="0"/>
    <n v="0"/>
    <n v="0"/>
    <n v="-5301.96"/>
    <n v="-3155.4"/>
    <n v="-4264.6400000000003"/>
    <n v="-4000.97"/>
    <n v="-4036.08"/>
    <n v="-3080.98"/>
    <n v="-313.31"/>
    <n v="-641.58000000000004"/>
    <n v="-37.01"/>
    <n v="0"/>
    <n v="0"/>
    <n v="0"/>
    <n v="0"/>
    <n v="0"/>
    <n v="0"/>
    <n v="0"/>
    <n v="0"/>
    <n v="0"/>
    <n v="0"/>
    <n v="0"/>
    <n v="0"/>
    <n v="-24831.93"/>
    <n v="0"/>
    <s v="All Budget Divisions"/>
    <s v="CD-90 - Information Technology"/>
    <x v="1"/>
    <s v="USF"/>
    <s v="Employee Expenses"/>
    <s v="Compensation and Benefits"/>
    <n v="24831.93"/>
    <s v="90-923-90.68002"/>
    <s v="923-Information Security"/>
    <s v="923"/>
    <x v="44"/>
    <x v="0"/>
  </r>
  <r>
    <x v="0"/>
    <x v="13"/>
    <x v="7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5"/>
    <x v="4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4"/>
    <x v="9"/>
    <x v="1"/>
    <n v="2"/>
    <n v="2"/>
    <n v="35"/>
    <x v="12"/>
    <n v="26"/>
    <n v="48"/>
    <x v="7"/>
    <n v="2"/>
    <s v="2. EXP - Operating Expense"/>
    <n v="72"/>
    <x v="87"/>
    <n v="897"/>
    <n v="30000"/>
    <n v="0"/>
    <n v="0"/>
    <n v="0"/>
    <n v="0"/>
    <n v="0"/>
    <n v="0"/>
    <n v="0"/>
    <n v="0"/>
    <n v="0"/>
    <n v="0"/>
    <n v="0"/>
    <n v="0"/>
    <n v="2500"/>
    <n v="2500"/>
    <n v="2500"/>
    <n v="2500"/>
    <n v="2500"/>
    <n v="2500"/>
    <n v="2500"/>
    <n v="2500"/>
    <n v="2500"/>
    <n v="2500"/>
    <n v="2500"/>
    <n v="2500"/>
    <n v="0"/>
    <n v="30000"/>
    <s v="All Budget Divisions"/>
    <s v="BD-30 - High Cost"/>
    <x v="4"/>
    <s v="USF"/>
    <s v="Professional Services"/>
    <s v="Other Professional Services"/>
    <n v="30000"/>
    <s v="30-300-30.64882"/>
    <s v="300-High Cost"/>
    <s v="300"/>
    <x v="87"/>
    <x v="9"/>
  </r>
  <r>
    <x v="0"/>
    <x v="17"/>
    <x v="10"/>
    <n v="2"/>
    <n v="2"/>
    <n v="43"/>
    <x v="21"/>
    <n v="26"/>
    <n v="56"/>
    <x v="12"/>
    <n v="2"/>
    <s v="2. EXP - Operating Expense"/>
    <n v="83"/>
    <x v="13"/>
    <n v="1410"/>
    <n v="144203.5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472.31"/>
    <n v="12472.31"/>
    <n v="11905.39"/>
    <n v="12472.31"/>
    <n v="13039.24"/>
    <n v="11099.64"/>
    <n v="11385.11"/>
    <n v="10440.459999999999"/>
    <n v="8945.7900000000009"/>
    <n v="12252.24"/>
    <n v="27718.7"/>
    <n v="27718.7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3"/>
    <x v="3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9"/>
    <x v="12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7"/>
    <x v="5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2"/>
    <x v="4"/>
    <x v="1"/>
    <n v="2"/>
    <n v="2"/>
    <n v="36"/>
    <x v="14"/>
    <n v="26"/>
    <n v="49"/>
    <x v="10"/>
    <n v="2"/>
    <s v="2. EXP - Operating Expense"/>
    <n v="97"/>
    <x v="16"/>
    <n v="237"/>
    <n v="45160"/>
    <n v="0"/>
    <n v="0"/>
    <n v="0"/>
    <n v="0"/>
    <n v="0"/>
    <n v="0"/>
    <n v="0"/>
    <n v="0"/>
    <n v="0"/>
    <n v="0"/>
    <n v="0"/>
    <n v="0"/>
    <n v="0"/>
    <n v="2730"/>
    <n v="2400"/>
    <n v="6100"/>
    <n v="6530"/>
    <n v="8150"/>
    <n v="6075"/>
    <n v="1450"/>
    <n v="3550"/>
    <n v="3500"/>
    <n v="4025"/>
    <n v="650"/>
    <n v="0"/>
    <n v="45160"/>
    <s v="All Budget Divisions"/>
    <s v="BD-40 - Lifeline"/>
    <x v="5"/>
    <s v="USF"/>
    <s v="Employee Expenses"/>
    <s v="Travel"/>
    <n v="45160"/>
    <s v="40-400-40.66800"/>
    <s v="400-Lifeline"/>
    <s v="400"/>
    <x v="16"/>
    <x v="7"/>
  </r>
  <r>
    <x v="6"/>
    <x v="12"/>
    <x v="6"/>
    <n v="2"/>
    <n v="2"/>
    <n v="34"/>
    <x v="7"/>
    <n v="26"/>
    <n v="47"/>
    <x v="5"/>
    <n v="2"/>
    <s v="2. EXP - Operating Expense"/>
    <n v="39"/>
    <x v="27"/>
    <n v="1517"/>
    <n v="8125"/>
    <n v="0"/>
    <n v="0"/>
    <n v="0"/>
    <n v="0"/>
    <n v="0"/>
    <n v="0"/>
    <n v="0"/>
    <n v="0"/>
    <n v="0"/>
    <n v="0"/>
    <n v="0"/>
    <n v="0"/>
    <n v="677"/>
    <n v="677"/>
    <n v="677"/>
    <n v="677"/>
    <n v="677"/>
    <n v="677"/>
    <n v="677"/>
    <n v="677"/>
    <n v="677"/>
    <n v="677"/>
    <n v="677"/>
    <n v="678"/>
    <n v="0"/>
    <n v="0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9"/>
    <x v="12"/>
    <n v="2"/>
    <n v="2"/>
    <n v="34"/>
    <x v="7"/>
    <n v="26"/>
    <n v="47"/>
    <x v="5"/>
    <n v="2"/>
    <s v="2. EXP - Operating Expense"/>
    <n v="44"/>
    <x v="57"/>
    <n v="1335"/>
    <n v="4282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391.5"/>
    <n v="1249.5"/>
    <n v="0"/>
    <n v="0"/>
    <n v="0"/>
    <n v="0"/>
    <n v="0"/>
    <n v="4282"/>
    <n v="4282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5"/>
    <x v="4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4"/>
    <x v="9"/>
    <x v="1"/>
    <n v="2"/>
    <n v="2"/>
    <n v="46"/>
    <x v="3"/>
    <n v="26"/>
    <n v="59"/>
    <x v="2"/>
    <n v="2"/>
    <s v="2. EXP - Operating Expense"/>
    <n v="57"/>
    <x v="22"/>
    <n v="1090"/>
    <n v="2029999.999908"/>
    <n v="1736.87"/>
    <n v="11861.72"/>
    <n v="4963.92"/>
    <n v="14794.98"/>
    <n v="11018"/>
    <n v="9897.7000000000007"/>
    <n v="2692.7"/>
    <n v="40273.699999999997"/>
    <n v="152313.74"/>
    <n v="207152.69"/>
    <n v="87781.01"/>
    <n v="-147048.74"/>
    <n v="169166.66665900001"/>
    <n v="169166.66665900001"/>
    <n v="169166.66665900001"/>
    <n v="169166.66665900001"/>
    <n v="169166.66665900001"/>
    <n v="169166.66665900001"/>
    <n v="169166.66665900001"/>
    <n v="169166.66665900001"/>
    <n v="169166.66665900001"/>
    <n v="169166.66665900001"/>
    <n v="169166.66665900001"/>
    <n v="169166.66665900001"/>
    <n v="397438.29"/>
    <n v="2029999.999908"/>
    <s v="All Budget Divisions"/>
    <s v="CD-90 - Information Technology"/>
    <x v="1"/>
    <s v="USF"/>
    <s v="Professional Services"/>
    <s v="Other Professional Services"/>
    <n v="1632561.709908"/>
    <s v="90-922-90.64800"/>
    <s v="922-Technology Operations"/>
    <s v="922"/>
    <x v="22"/>
    <x v="9"/>
  </r>
  <r>
    <x v="0"/>
    <x v="13"/>
    <x v="7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3"/>
    <x v="3"/>
    <n v="2"/>
    <n v="2"/>
    <n v="55"/>
    <x v="9"/>
    <n v="26"/>
    <n v="58"/>
    <x v="4"/>
    <n v="2"/>
    <s v="2. EXP - Operating Expense"/>
    <n v="64"/>
    <x v="23"/>
    <n v="1418"/>
    <n v="886304.51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0"/>
    <n v="74021"/>
    <n v="72997"/>
    <n v="84553"/>
    <n v="85940"/>
    <n v="80253"/>
    <n v="87305"/>
    <n v="68720"/>
    <n v="50789"/>
    <n v="382607.66"/>
    <n v="281726.51"/>
    <s v="All Budget Divisions"/>
    <s v="DA-20 - Schools &amp; Libraries (DA)"/>
    <x v="3"/>
    <s v="USF"/>
    <s v="Professional Services"/>
    <s v="Outsourced Audits"/>
    <n v="-100881.15"/>
    <s v="80-800-20.64860"/>
    <s v="800-Audit and Assurance"/>
    <s v="800"/>
    <x v="23"/>
    <x v="10"/>
  </r>
  <r>
    <x v="0"/>
    <x v="13"/>
    <x v="7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15"/>
    <x v="5"/>
    <n v="2"/>
    <n v="2"/>
    <n v="55"/>
    <x v="9"/>
    <n v="26"/>
    <n v="59"/>
    <x v="2"/>
    <n v="2"/>
    <s v="2. EXP - Operating Expense"/>
    <n v="29"/>
    <x v="4"/>
    <n v="1318"/>
    <n v="259462.5"/>
    <n v="21615.51"/>
    <n v="19258.34"/>
    <n v="20225.650000000001"/>
    <n v="22285.74"/>
    <n v="22256.71"/>
    <n v="19956.64"/>
    <n v="22121.31"/>
    <n v="20687.810000000001"/>
    <n v="21255.24"/>
    <n v="21705.5"/>
    <n v="20237.810000000001"/>
    <n v="27856.240000000002"/>
    <n v="21615.51"/>
    <n v="19258.34"/>
    <n v="20225.650000000001"/>
    <n v="22285.74"/>
    <n v="22256.71"/>
    <n v="19956.64"/>
    <n v="22121.31"/>
    <n v="20687.810000000001"/>
    <n v="21255.24"/>
    <n v="21705.5"/>
    <n v="20237.810000000001"/>
    <n v="27856.240000000002"/>
    <n v="259462.5"/>
    <n v="259462.5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3"/>
    <x v="3"/>
    <n v="2"/>
    <n v="2"/>
    <n v="42"/>
    <x v="11"/>
    <n v="26"/>
    <n v="55"/>
    <x v="6"/>
    <n v="2"/>
    <s v="2. EXP - Operating Expense"/>
    <n v="29"/>
    <x v="4"/>
    <n v="1406"/>
    <n v="34779.660000000003"/>
    <n v="0"/>
    <n v="0"/>
    <n v="0"/>
    <n v="0"/>
    <n v="0"/>
    <n v="0"/>
    <n v="0"/>
    <n v="0"/>
    <n v="0"/>
    <n v="0"/>
    <n v="0"/>
    <n v="0"/>
    <n v="0"/>
    <n v="0"/>
    <n v="0"/>
    <n v="0"/>
    <n v="4173.5600000000004"/>
    <n v="4372.3"/>
    <n v="4571.04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0"/>
    <x v="17"/>
    <x v="10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504"/>
    <n v="136047.20000000001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72.01"/>
    <n v="17085.84"/>
    <n v="15734.34"/>
    <n v="0"/>
    <n v="0"/>
    <n v="0"/>
    <n v="0"/>
    <n v="152562.60999999999"/>
    <n v="136047.20000000001"/>
    <s v="All Budget Divisions"/>
    <s v="CD-90 - Information Technology"/>
    <x v="1"/>
    <s v="USF"/>
    <s v="Employee Expenses"/>
    <s v="Compensation and Benefits"/>
    <n v="-16515.41"/>
    <s v="90-923-90.62306"/>
    <s v="923-Information Security"/>
    <s v="923"/>
    <x v="4"/>
    <x v="3"/>
  </r>
  <r>
    <x v="0"/>
    <x v="2"/>
    <x v="2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5"/>
    <x v="4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4"/>
    <x v="9"/>
    <x v="1"/>
    <n v="2"/>
    <n v="2"/>
    <n v="36"/>
    <x v="14"/>
    <n v="26"/>
    <n v="49"/>
    <x v="10"/>
    <n v="2"/>
    <s v="2. EXP - Operating Expense"/>
    <n v="27"/>
    <x v="38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5"/>
    <x v="20"/>
    <x v="13"/>
    <n v="2"/>
    <n v="2"/>
    <n v="52"/>
    <x v="10"/>
    <n v="26"/>
    <n v="59"/>
    <x v="2"/>
    <n v="2"/>
    <s v="2. EXP - Operating Expense"/>
    <n v="27"/>
    <x v="38"/>
    <n v="1279"/>
    <n v="2253.5740000000001"/>
    <n v="224.67"/>
    <n v="228.7"/>
    <n v="226.44"/>
    <n v="233.1"/>
    <n v="228"/>
    <n v="228"/>
    <n v="90.96"/>
    <n v="203.4"/>
    <n v="203.4"/>
    <n v="203.4"/>
    <n v="203.4"/>
    <n v="203.4"/>
    <n v="224.67"/>
    <n v="228.7"/>
    <n v="226.44"/>
    <n v="233.1"/>
    <n v="228"/>
    <n v="228"/>
    <n v="154.14599999999999"/>
    <n v="140.74199999999999"/>
    <n v="147.44399999999999"/>
    <n v="154.14599999999999"/>
    <n v="134.04"/>
    <n v="154.14599999999999"/>
    <n v="1368.91"/>
    <n v="1368.91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0"/>
    <x v="18"/>
    <x v="11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5"/>
    <x v="16"/>
    <x v="9"/>
    <n v="2"/>
    <n v="2"/>
    <n v="38"/>
    <x v="18"/>
    <n v="26"/>
    <n v="51"/>
    <x v="8"/>
    <n v="2"/>
    <s v="2. EXP - Operating Expense"/>
    <n v="30"/>
    <x v="39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9"/>
    <x v="12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6"/>
    <x v="1"/>
    <n v="2"/>
    <n v="2"/>
    <n v="34"/>
    <x v="7"/>
    <n v="26"/>
    <n v="47"/>
    <x v="5"/>
    <n v="3"/>
    <s v="4. USAC_DEBIT - USAC Administration (Debit to SM)"/>
    <n v="128"/>
    <x v="66"/>
    <n v="1335"/>
    <n v="67222.89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5663.01"/>
    <n v="5669.87"/>
    <n v="5669.87"/>
    <n v="5817.45"/>
    <n v="5654.58"/>
    <n v="5690.78"/>
    <n v="5784.69"/>
    <n v="5716.67"/>
    <n v="5673.3"/>
    <n v="5503.58"/>
    <n v="5172.54"/>
    <n v="5206.55"/>
    <n v="46267.66"/>
    <n v="51340.22"/>
    <s v="All Budget Divisions"/>
    <s v="BD-20 - Schools &amp; Libraries"/>
    <x v="3"/>
    <s v="USF"/>
    <s v="Allocations"/>
    <s v="Allocations"/>
    <n v="5072.5600000000004"/>
    <s v="20-200-20.90260"/>
    <s v="200-Schools &amp; Libraries"/>
    <s v="200"/>
    <x v="66"/>
    <x v="0"/>
  </r>
  <r>
    <x v="3"/>
    <x v="8"/>
    <x v="1"/>
    <n v="2"/>
    <n v="2"/>
    <n v="34"/>
    <x v="7"/>
    <n v="26"/>
    <n v="47"/>
    <x v="5"/>
    <n v="3"/>
    <s v="4. USAC_DEBIT - USAC Administration (Debit to SM)"/>
    <n v="130"/>
    <x v="32"/>
    <n v="671"/>
    <n v="49322.789100000002"/>
    <n v="4084.7"/>
    <n v="4637.3500000000004"/>
    <n v="4061.32"/>
    <n v="4041.26"/>
    <n v="4084.7"/>
    <n v="4047.81"/>
    <n v="-5037.99"/>
    <n v="4084.7"/>
    <n v="4102.54"/>
    <n v="4084.7"/>
    <n v="4084.7"/>
    <n v="96136.94"/>
    <n v="4107.5592999999999"/>
    <n v="4115.1967999999997"/>
    <n v="4131.9993000000004"/>
    <n v="4107.5592999999999"/>
    <n v="4107.5592999999999"/>
    <n v="4107.5592999999999"/>
    <n v="4107.5592999999999"/>
    <n v="4107.5592999999999"/>
    <n v="4107.5592999999999"/>
    <n v="4107.5592999999999"/>
    <n v="4107.5592999999999"/>
    <n v="4107.5592999999999"/>
    <n v="132412.73000000001"/>
    <n v="49322.789100000002"/>
    <s v="All Budget Divisions"/>
    <s v="BD-20 - Schools &amp; Libraries"/>
    <x v="3"/>
    <s v="USF"/>
    <s v="Allocations"/>
    <s v="Allocations"/>
    <n v="-83089.940900000001"/>
    <s v="20-200-20.90400"/>
    <s v="200-Schools &amp; Libraries"/>
    <s v="200"/>
    <x v="32"/>
    <x v="0"/>
  </r>
  <r>
    <x v="5"/>
    <x v="16"/>
    <x v="9"/>
    <n v="2"/>
    <n v="2"/>
    <n v="53"/>
    <x v="16"/>
    <n v="26"/>
    <n v="59"/>
    <x v="2"/>
    <n v="6"/>
    <s v="X00000 - Capital Expenses"/>
    <n v="138"/>
    <x v="7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9"/>
    <x v="12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5"/>
    <x v="10"/>
    <x v="1"/>
    <n v="2"/>
    <n v="2"/>
    <n v="42"/>
    <x v="11"/>
    <n v="26"/>
    <n v="52"/>
    <x v="1"/>
    <n v="6"/>
    <s v="X00000 - Capital Expenses"/>
    <n v="143"/>
    <x v="52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1"/>
    <x v="1"/>
    <x v="1"/>
    <n v="1"/>
    <n v="1"/>
    <n v="42"/>
    <x v="11"/>
    <n v="26"/>
    <n v="55"/>
    <x v="6"/>
    <n v="1"/>
    <s v="1. T4000 - Revenue"/>
    <n v="145"/>
    <x v="114"/>
    <n v="530"/>
    <n v="0"/>
    <n v="0"/>
    <n v="0"/>
    <n v="0"/>
    <n v="0"/>
    <n v="0"/>
    <n v="0"/>
    <n v="0"/>
    <n v="0"/>
    <n v="0"/>
    <n v="0"/>
    <n v="0"/>
    <n v="-30190853"/>
    <n v="0"/>
    <n v="0"/>
    <n v="0"/>
    <n v="0"/>
    <n v="0"/>
    <n v="0"/>
    <n v="0"/>
    <n v="0"/>
    <n v="0"/>
    <n v="0"/>
    <n v="0"/>
    <n v="0"/>
    <n v="-30190853"/>
    <n v="0"/>
    <s v="All Budget Divisions"/>
    <s v="CD-70 - Finance"/>
    <x v="1"/>
    <s v="USF"/>
    <s v="Revenue"/>
    <s v="Revenue"/>
    <n v="30190853"/>
    <s v="70-700-70.40900"/>
    <s v="700-Finance"/>
    <s v="700"/>
    <x v="114"/>
    <x v="0"/>
  </r>
  <r>
    <x v="1"/>
    <x v="1"/>
    <x v="1"/>
    <n v="2"/>
    <n v="2"/>
    <n v="45"/>
    <x v="6"/>
    <n v="26"/>
    <n v="58"/>
    <x v="4"/>
    <n v="2"/>
    <s v="2. EXP - Operating Expense"/>
    <n v="110"/>
    <x v="46"/>
    <n v="571"/>
    <n v="68084.36"/>
    <n v="0"/>
    <n v="0"/>
    <n v="0"/>
    <n v="0"/>
    <n v="0"/>
    <n v="0"/>
    <n v="0"/>
    <n v="0"/>
    <n v="0"/>
    <n v="0"/>
    <n v="0"/>
    <n v="-9955.4599999999991"/>
    <n v="0"/>
    <n v="0"/>
    <n v="0"/>
    <n v="0"/>
    <n v="0"/>
    <n v="0"/>
    <n v="0"/>
    <n v="0"/>
    <n v="0"/>
    <n v="0"/>
    <n v="0"/>
    <n v="68084.36"/>
    <n v="-9955.4599999999991"/>
    <n v="68084.36"/>
    <s v="All Budget Divisions"/>
    <s v="CD-80 - Audit and Assurance"/>
    <x v="1"/>
    <s v="USF"/>
    <s v="Employee Expenses"/>
    <s v="Compensation and Benefits"/>
    <n v="78039.820000000007"/>
    <s v="80-854-80.68100"/>
    <s v="854-Payment Quality Assurance"/>
    <s v="854"/>
    <x v="46"/>
    <x v="3"/>
  </r>
  <r>
    <x v="5"/>
    <x v="10"/>
    <x v="1"/>
    <n v="2"/>
    <n v="2"/>
    <n v="53"/>
    <x v="16"/>
    <n v="26"/>
    <n v="59"/>
    <x v="2"/>
    <n v="2"/>
    <s v="2. EXP - Operating Expense"/>
    <n v="110"/>
    <x v="46"/>
    <n v="1263"/>
    <n v="-36130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6130.83"/>
    <n v="0"/>
    <n v="-36130.83"/>
    <s v="All Budget Divisions"/>
    <s v="DA-40 - Lifeline (DA)"/>
    <x v="5"/>
    <s v="USF"/>
    <s v="Employee Expenses"/>
    <s v="Compensation and Benefits"/>
    <n v="-36130.83"/>
    <s v="90-902-40.68100"/>
    <s v="902-Business Relationship Management"/>
    <s v="902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7"/>
    <x v="5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13"/>
    <x v="7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1"/>
    <x v="1"/>
    <x v="1"/>
    <n v="2"/>
    <n v="2"/>
    <n v="37"/>
    <x v="5"/>
    <n v="26"/>
    <n v="50"/>
    <x v="0"/>
    <n v="3"/>
    <s v="4. USAC_DEBIT - USAC Administration (Debit to SM)"/>
    <n v="128"/>
    <x v="66"/>
    <n v="464"/>
    <n v="31418.460200000001"/>
    <n v="1412.42"/>
    <n v="1790.68"/>
    <n v="1840.7"/>
    <n v="1785.24"/>
    <n v="1800.16"/>
    <n v="1726.27"/>
    <n v="1428.99"/>
    <n v="1123.67"/>
    <n v="2444.8200000000002"/>
    <n v="2068.71"/>
    <n v="1727.42"/>
    <n v="1211.22"/>
    <n v="1584.5594000000001"/>
    <n v="1494.6337000000001"/>
    <n v="1865.8373999999999"/>
    <n v="2337.1322"/>
    <n v="1752.1253999999999"/>
    <n v="5604.4386000000004"/>
    <n v="6760.0578999999998"/>
    <n v="3067.8146999999999"/>
    <n v="1508.7478000000001"/>
    <n v="2490.4540999999999"/>
    <n v="1457.6985"/>
    <n v="1494.9604999999999"/>
    <n v="20360.3"/>
    <n v="31418.460200000001"/>
    <s v="All Budget Divisions"/>
    <s v="BD-50 - Rural Health Care"/>
    <x v="2"/>
    <s v="USF"/>
    <s v="Allocations"/>
    <s v="Allocations"/>
    <n v="11058.1602"/>
    <s v="50-500-50.90260"/>
    <s v="500-Rural Health Care"/>
    <s v="500"/>
    <x v="66"/>
    <x v="0"/>
  </r>
  <r>
    <x v="0"/>
    <x v="7"/>
    <x v="5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3"/>
    <x v="3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7"/>
    <x v="5"/>
    <n v="2"/>
    <n v="2"/>
    <n v="41"/>
    <x v="17"/>
    <n v="26"/>
    <n v="54"/>
    <x v="11"/>
    <n v="2"/>
    <s v="2. EXP - Operating Expense"/>
    <n v="105"/>
    <x v="11"/>
    <n v="1389"/>
    <n v="5100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450"/>
    <n v="1350"/>
    <n v="1300"/>
    <n v="0"/>
    <n v="0"/>
    <n v="0"/>
    <n v="0"/>
    <n v="5100"/>
    <n v="51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1"/>
    <x v="1"/>
    <x v="1"/>
    <n v="2"/>
    <n v="2"/>
    <n v="48"/>
    <x v="8"/>
    <n v="26"/>
    <n v="56"/>
    <x v="12"/>
    <n v="2"/>
    <s v="2. EXP - Operating Expense"/>
    <n v="107"/>
    <x v="12"/>
    <n v="5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3"/>
    <x v="8"/>
    <x v="1"/>
    <n v="2"/>
    <n v="2"/>
    <n v="50"/>
    <x v="0"/>
    <n v="26"/>
    <n v="59"/>
    <x v="2"/>
    <n v="2"/>
    <s v="2. EXP - Operating Expense"/>
    <n v="107"/>
    <x v="12"/>
    <n v="7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6"/>
    <x v="1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18"/>
    <x v="11"/>
    <n v="2"/>
    <n v="2"/>
    <n v="33"/>
    <x v="20"/>
    <n v="26"/>
    <n v="59"/>
    <x v="2"/>
    <n v="2"/>
    <s v="2. EXP - Operating Expense"/>
    <n v="92"/>
    <x v="83"/>
    <n v="1494"/>
    <n v="309.24"/>
    <n v="309.24"/>
    <n v="311.58"/>
    <n v="294.75"/>
    <n v="290.86"/>
    <n v="346.57"/>
    <n v="571.98"/>
    <n v="323"/>
    <n v="233.87"/>
    <n v="320.8"/>
    <n v="0"/>
    <n v="0"/>
    <n v="0"/>
    <n v="309.24"/>
    <n v="0"/>
    <n v="0"/>
    <n v="0"/>
    <n v="0"/>
    <n v="0"/>
    <n v="0"/>
    <n v="0"/>
    <n v="0"/>
    <n v="0"/>
    <n v="0"/>
    <n v="0"/>
    <n v="309.24"/>
    <n v="309.24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6"/>
    <x v="1"/>
    <n v="2"/>
    <n v="2"/>
    <n v="40"/>
    <x v="4"/>
    <n v="26"/>
    <n v="53"/>
    <x v="3"/>
    <n v="2"/>
    <s v="2. EXP - Operating Expense"/>
    <n v="97"/>
    <x v="16"/>
    <n v="1378"/>
    <n v="10614"/>
    <n v="0"/>
    <n v="642.9"/>
    <n v="816"/>
    <n v="850.75"/>
    <n v="598.29999999999995"/>
    <n v="450.9"/>
    <n v="478.9"/>
    <n v="239.3"/>
    <n v="1583.58"/>
    <n v="0"/>
    <n v="0"/>
    <n v="0"/>
    <n v="485"/>
    <n v="722"/>
    <n v="774"/>
    <n v="919"/>
    <n v="621"/>
    <n v="706"/>
    <n v="886"/>
    <n v="1251"/>
    <n v="465"/>
    <n v="1750"/>
    <n v="1015"/>
    <n v="1020"/>
    <n v="5660.63"/>
    <n v="6829"/>
    <s v="All Budget Divisions"/>
    <s v="CD-62 - Shared Services"/>
    <x v="1"/>
    <s v="USF"/>
    <s v="Employee Expenses"/>
    <s v="Travel"/>
    <n v="1168.3699999999999"/>
    <s v="62-620-62.66800"/>
    <s v="620-Shared Services"/>
    <s v="620"/>
    <x v="16"/>
    <x v="7"/>
  </r>
  <r>
    <x v="1"/>
    <x v="1"/>
    <x v="1"/>
    <n v="2"/>
    <n v="2"/>
    <n v="40"/>
    <x v="4"/>
    <n v="26"/>
    <n v="53"/>
    <x v="3"/>
    <n v="2"/>
    <s v="2. EXP - Operating Expense"/>
    <n v="98"/>
    <x v="17"/>
    <n v="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1"/>
    <x v="6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0"/>
    <n v="0"/>
    <n v="0"/>
    <n v="0"/>
    <n v="0"/>
    <n v="0"/>
    <n v="0"/>
    <n v="0"/>
    <n v="0"/>
    <n v="0"/>
    <n v="0"/>
    <n v="0"/>
    <n v="-28.37"/>
    <n v="0"/>
    <s v="All Budget Divisions"/>
    <s v="DA-50 - Rural Health Care (DA)"/>
    <x v="2"/>
    <s v="USF"/>
    <s v="Employee Expenses"/>
    <s v="Compensation and Benefits"/>
    <n v="28.37"/>
    <s v="90-925-50.68002"/>
    <s v="925-RHC IT Support"/>
    <s v="925"/>
    <x v="44"/>
    <x v="0"/>
  </r>
  <r>
    <x v="5"/>
    <x v="20"/>
    <x v="13"/>
    <n v="2"/>
    <n v="2"/>
    <n v="40"/>
    <x v="4"/>
    <n v="26"/>
    <n v="53"/>
    <x v="3"/>
    <n v="2"/>
    <s v="2. EXP - Operating Expense"/>
    <n v="104"/>
    <x v="54"/>
    <n v="1161"/>
    <n v="0"/>
    <n v="0"/>
    <n v="0"/>
    <n v="0"/>
    <n v="0"/>
    <n v="0"/>
    <n v="0"/>
    <n v="0"/>
    <n v="0"/>
    <n v="0"/>
    <n v="0"/>
    <n v="0"/>
    <n v="11858.46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5"/>
    <x v="15"/>
    <x v="5"/>
    <n v="2"/>
    <n v="2"/>
    <n v="52"/>
    <x v="10"/>
    <n v="26"/>
    <n v="59"/>
    <x v="2"/>
    <n v="2"/>
    <s v="2. EXP - Operating Expense"/>
    <n v="104"/>
    <x v="54"/>
    <n v="1262"/>
    <n v="4508.3999999999996"/>
    <n v="0"/>
    <n v="0"/>
    <n v="0"/>
    <n v="0"/>
    <n v="0"/>
    <n v="0"/>
    <n v="0"/>
    <n v="0"/>
    <n v="0"/>
    <n v="0"/>
    <n v="0"/>
    <n v="4508.3999999999996"/>
    <n v="0"/>
    <n v="0"/>
    <n v="0"/>
    <n v="0"/>
    <n v="0"/>
    <n v="0"/>
    <n v="0"/>
    <n v="0"/>
    <n v="0"/>
    <n v="0"/>
    <n v="0"/>
    <n v="4508.3999999999996"/>
    <n v="4508.3999999999996"/>
    <n v="4508.3999999999996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5"/>
    <x v="10"/>
    <x v="1"/>
    <n v="2"/>
    <n v="2"/>
    <n v="42"/>
    <x v="11"/>
    <n v="26"/>
    <n v="52"/>
    <x v="1"/>
    <n v="2"/>
    <s v="2. EXP - Operating Expense"/>
    <n v="45"/>
    <x v="19"/>
    <n v="1201"/>
    <n v="0"/>
    <n v="0"/>
    <n v="0"/>
    <n v="0"/>
    <n v="0"/>
    <n v="172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.5"/>
    <n v="0"/>
    <s v="All Budget Divisions"/>
    <s v="CD-70 - Finance"/>
    <x v="1"/>
    <s v="USF"/>
    <s v="General and Administrative"/>
    <s v="Meetings and Conferences"/>
    <n v="-172.5"/>
    <s v="70-735-70.63900"/>
    <s v="735-Facilities"/>
    <s v="735"/>
    <x v="19"/>
    <x v="8"/>
  </r>
  <r>
    <x v="0"/>
    <x v="13"/>
    <x v="7"/>
    <n v="2"/>
    <n v="2"/>
    <n v="42"/>
    <x v="11"/>
    <n v="26"/>
    <n v="55"/>
    <x v="6"/>
    <n v="2"/>
    <s v="2. EXP - Operating Expense"/>
    <n v="51"/>
    <x v="20"/>
    <n v="1331"/>
    <n v="333.73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0"/>
    <n v="0"/>
    <n v="0"/>
    <n v="0"/>
    <n v="0"/>
    <n v="0"/>
    <n v="0"/>
    <n v="333.73"/>
    <n v="333.73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5"/>
    <x v="16"/>
    <x v="9"/>
    <n v="2"/>
    <n v="2"/>
    <n v="46"/>
    <x v="3"/>
    <n v="26"/>
    <n v="59"/>
    <x v="2"/>
    <n v="2"/>
    <s v="2. EXP - Operating Expense"/>
    <n v="57"/>
    <x v="22"/>
    <n v="1317"/>
    <n v="6726205.7999999998"/>
    <n v="540819.68000000005"/>
    <n v="876180.09"/>
    <n v="743868.19"/>
    <n v="786310.21"/>
    <n v="796145.96"/>
    <n v="800816.69"/>
    <n v="662728.64"/>
    <n v="715246.87"/>
    <n v="573032.84"/>
    <n v="658970.87"/>
    <n v="692281.48"/>
    <n v="360679.23"/>
    <n v="540819.68000000005"/>
    <n v="876180.09"/>
    <n v="743868.19"/>
    <n v="786310.21"/>
    <n v="796145.96"/>
    <n v="800816.69"/>
    <n v="662728.64"/>
    <n v="715246.87"/>
    <n v="573032.84"/>
    <n v="658970.87"/>
    <n v="-427914.23999999999"/>
    <n v="0"/>
    <n v="8207080.75"/>
    <n v="6726205.7999999998"/>
    <s v="All Budget Divisions"/>
    <s v="CD-90 - Information Technology"/>
    <x v="1"/>
    <s v="USF"/>
    <s v="Professional Services"/>
    <s v="Other Professional Services"/>
    <n v="-1480874.95"/>
    <s v="90-923-90.64800"/>
    <s v="923-Information Security"/>
    <s v="923"/>
    <x v="22"/>
    <x v="9"/>
  </r>
  <r>
    <x v="0"/>
    <x v="3"/>
    <x v="3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1"/>
    <x v="6"/>
    <n v="2"/>
    <n v="2"/>
    <n v="36"/>
    <x v="14"/>
    <n v="26"/>
    <n v="49"/>
    <x v="10"/>
    <n v="2"/>
    <s v="2. EXP - Operating Expense"/>
    <n v="83"/>
    <x v="13"/>
    <n v="1341"/>
    <n v="575402.76"/>
    <n v="66095.72"/>
    <n v="46469.63"/>
    <n v="51881.120000000003"/>
    <n v="51512.87"/>
    <n v="49920.84"/>
    <n v="50686"/>
    <n v="56392.94"/>
    <n v="50598.18"/>
    <n v="50647.06"/>
    <n v="0"/>
    <n v="0"/>
    <n v="0"/>
    <n v="60401.78"/>
    <n v="46170.01"/>
    <n v="50487.64"/>
    <n v="50487.64"/>
    <n v="48192.75"/>
    <n v="50487.64"/>
    <n v="52064.05"/>
    <n v="45637.47"/>
    <n v="45766.67"/>
    <n v="41465.279999999999"/>
    <n v="35922.050000000003"/>
    <n v="48319.78"/>
    <n v="474204.36"/>
    <n v="449695.65"/>
    <s v="All Budget Divisions"/>
    <s v="BD-40 - Lifeline"/>
    <x v="5"/>
    <s v="USF"/>
    <s v="Employee Expenses"/>
    <s v="Compensation and Benefits"/>
    <n v="-24508.71"/>
    <s v="40-400-40.66000"/>
    <s v="400-Lifeline"/>
    <s v="400"/>
    <x v="13"/>
    <x v="3"/>
  </r>
  <r>
    <x v="0"/>
    <x v="19"/>
    <x v="12"/>
    <n v="2"/>
    <n v="2"/>
    <n v="42"/>
    <x v="11"/>
    <n v="26"/>
    <n v="55"/>
    <x v="6"/>
    <n v="2"/>
    <s v="2. EXP - Operating Expense"/>
    <n v="86"/>
    <x v="76"/>
    <n v="1398"/>
    <n v="22619.676664999999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"/>
    <n v="-296.97000000000003"/>
    <n v="2083.333333"/>
    <n v="2083.333333"/>
    <n v="2083.333333"/>
    <n v="2083.333333"/>
    <n v="2083.333333"/>
    <n v="12203.01"/>
    <n v="12203.01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1"/>
    <x v="1"/>
    <x v="1"/>
    <n v="2"/>
    <n v="2"/>
    <n v="39"/>
    <x v="1"/>
    <n v="26"/>
    <n v="52"/>
    <x v="1"/>
    <n v="2"/>
    <s v="2. EXP - Operating Expense"/>
    <n v="39"/>
    <x v="27"/>
    <n v="486"/>
    <n v="1374.9997000000001"/>
    <n v="0"/>
    <n v="0"/>
    <n v="0"/>
    <n v="0"/>
    <n v="0"/>
    <n v="0"/>
    <n v="0"/>
    <n v="0"/>
    <n v="0"/>
    <n v="218.18"/>
    <n v="-0.01"/>
    <n v="0"/>
    <n v="111.0577"/>
    <n v="105.7692"/>
    <n v="121.63460000000001"/>
    <n v="111.0577"/>
    <n v="116.34610000000001"/>
    <n v="116.34610000000001"/>
    <n v="111.0577"/>
    <n v="121.63460000000001"/>
    <n v="116.34610000000001"/>
    <n v="111.0577"/>
    <n v="116.34610000000001"/>
    <n v="116.34610000000001"/>
    <n v="218.17"/>
    <n v="1374.9997000000001"/>
    <s v="All Budget Divisions"/>
    <s v="CD-61 - Office of the Chief Administrative Officer Division"/>
    <x v="1"/>
    <s v="USF"/>
    <s v="Employee Expenses"/>
    <s v="Team Building"/>
    <n v="1156.8297"/>
    <s v="61-601-61.62505"/>
    <s v="601-Data Strategy"/>
    <s v="601"/>
    <x v="27"/>
    <x v="4"/>
  </r>
  <r>
    <x v="0"/>
    <x v="6"/>
    <x v="1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270.83"/>
    <n v="270.83"/>
    <n v="270.83"/>
    <n v="270.83"/>
    <n v="270.83"/>
    <n v="270.83"/>
    <n v="270.83"/>
    <n v="270.83"/>
    <n v="270.83"/>
    <n v="270.83"/>
    <n v="270.83"/>
    <n v="270.87"/>
    <n v="1162.22"/>
    <n v="2437.4699999999998"/>
    <s v="All Budget Divisions"/>
    <s v="CD-65 - Office of the General Counsel"/>
    <x v="1"/>
    <s v="USF"/>
    <s v="Employee Expenses"/>
    <s v="Team Building"/>
    <n v="1275.25"/>
    <s v="65-650-65.62505"/>
    <s v="650-Office of the General Counsel"/>
    <s v="650"/>
    <x v="27"/>
    <x v="4"/>
  </r>
  <r>
    <x v="0"/>
    <x v="18"/>
    <x v="11"/>
    <n v="2"/>
    <n v="2"/>
    <n v="39"/>
    <x v="1"/>
    <n v="26"/>
    <n v="52"/>
    <x v="1"/>
    <n v="2"/>
    <s v="2. EXP - Operating Expense"/>
    <n v="39"/>
    <x v="27"/>
    <n v="1403"/>
    <n v="625"/>
    <n v="0"/>
    <n v="0"/>
    <n v="11.4"/>
    <n v="0"/>
    <n v="29.31"/>
    <n v="0"/>
    <n v="0"/>
    <n v="270.8"/>
    <n v="-26.98"/>
    <n v="0"/>
    <n v="0"/>
    <n v="0"/>
    <n v="0"/>
    <n v="0"/>
    <n v="156.25"/>
    <n v="0"/>
    <n v="0"/>
    <n v="156.25"/>
    <n v="0"/>
    <n v="0"/>
    <n v="156.25"/>
    <n v="0"/>
    <n v="0"/>
    <n v="156.25"/>
    <n v="0"/>
    <n v="0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2"/>
    <x v="2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5"/>
    <x v="10"/>
    <x v="1"/>
    <n v="2"/>
    <n v="2"/>
    <n v="46"/>
    <x v="3"/>
    <n v="26"/>
    <n v="59"/>
    <x v="2"/>
    <n v="2"/>
    <s v="2. EXP - Operating Expense"/>
    <n v="44"/>
    <x v="5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6"/>
    <x v="12"/>
    <x v="6"/>
    <n v="2"/>
    <n v="2"/>
    <n v="46"/>
    <x v="3"/>
    <n v="26"/>
    <n v="59"/>
    <x v="2"/>
    <n v="2"/>
    <s v="2. EXP - Operating Expense"/>
    <n v="44"/>
    <x v="57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6"/>
    <x v="12"/>
    <x v="6"/>
    <n v="2"/>
    <n v="2"/>
    <n v="46"/>
    <x v="3"/>
    <n v="26"/>
    <n v="59"/>
    <x v="2"/>
    <n v="2"/>
    <s v="2. EXP - Operating Expense"/>
    <n v="30"/>
    <x v="39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8"/>
    <x v="11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6"/>
    <x v="1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3"/>
    <x v="3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6"/>
    <x v="12"/>
    <x v="6"/>
    <n v="2"/>
    <n v="2"/>
    <n v="48"/>
    <x v="8"/>
    <n v="26"/>
    <n v="51"/>
    <x v="8"/>
    <n v="2"/>
    <s v="2. EXP - Operating Expense"/>
    <n v="31"/>
    <x v="24"/>
    <n v="1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8"/>
    <x v="11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5"/>
    <x v="15"/>
    <x v="5"/>
    <n v="2"/>
    <n v="2"/>
    <n v="57"/>
    <x v="19"/>
    <n v="26"/>
    <n v="55"/>
    <x v="6"/>
    <n v="2"/>
    <s v="2. EXP - Operating Expense"/>
    <n v="13"/>
    <x v="72"/>
    <n v="11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19"/>
    <x v="12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77"/>
    <n v="6404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0"/>
    <n v="0"/>
    <n v="0"/>
    <n v="0"/>
    <n v="0"/>
    <n v="0"/>
    <n v="0"/>
    <n v="64041.33"/>
    <n v="6404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0"/>
    <x v="2"/>
    <x v="2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2"/>
    <x v="2"/>
    <n v="2"/>
    <n v="2"/>
    <n v="39"/>
    <x v="1"/>
    <n v="26"/>
    <n v="52"/>
    <x v="1"/>
    <n v="2"/>
    <s v="2. EXP - Operating Expense"/>
    <n v="26"/>
    <x v="51"/>
    <n v="1367"/>
    <n v="341392.49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27571.21"/>
    <n v="26317.98"/>
    <n v="27571.21"/>
    <n v="28824.45"/>
    <n v="26317.98"/>
    <n v="27571.21"/>
    <n v="27571.21"/>
    <n v="26317.98"/>
    <n v="28824.45"/>
    <n v="94504.81"/>
    <n v="94504.81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11"/>
    <x v="6"/>
    <n v="2"/>
    <n v="2"/>
    <n v="53"/>
    <x v="16"/>
    <n v="26"/>
    <n v="59"/>
    <x v="2"/>
    <n v="2"/>
    <s v="2. EXP - Operating Expense"/>
    <n v="26"/>
    <x v="51"/>
    <n v="1453"/>
    <n v="27145.57"/>
    <n v="0"/>
    <n v="0"/>
    <n v="0"/>
    <n v="0"/>
    <n v="0"/>
    <n v="0"/>
    <n v="0"/>
    <n v="0"/>
    <n v="0"/>
    <n v="0"/>
    <n v="0"/>
    <n v="0"/>
    <n v="2288.13"/>
    <n v="2080.12"/>
    <n v="2288.13"/>
    <n v="2288.13"/>
    <n v="2184.13"/>
    <n v="2288.13"/>
    <n v="2392.14"/>
    <n v="2184.13"/>
    <n v="2288.13"/>
    <n v="2288.13"/>
    <n v="2184.13"/>
    <n v="2392.14"/>
    <n v="0"/>
    <n v="20281.169999999998"/>
    <s v="All Budget Divisions"/>
    <s v="DA-40 - Lifeline (DA)"/>
    <x v="5"/>
    <s v="USF"/>
    <s v="Employee Expenses"/>
    <s v="Compensation and Benefits"/>
    <n v="20281.169999999998"/>
    <s v="90-902-40.62303"/>
    <s v="902-Business Relationship Management"/>
    <s v="902"/>
    <x v="51"/>
    <x v="3"/>
  </r>
  <r>
    <x v="5"/>
    <x v="10"/>
    <x v="1"/>
    <n v="2"/>
    <n v="2"/>
    <n v="37"/>
    <x v="5"/>
    <n v="26"/>
    <n v="50"/>
    <x v="0"/>
    <n v="3"/>
    <s v="4. USAC_DEBIT - USAC Administration (Debit to SM)"/>
    <n v="125"/>
    <x v="64"/>
    <n v="1127"/>
    <n v="2898.1215000000002"/>
    <n v="298.3"/>
    <n v="97.65"/>
    <n v="95.36"/>
    <n v="150.97"/>
    <n v="229.46"/>
    <n v="100.06"/>
    <n v="84.24"/>
    <n v="174.21"/>
    <n v="134.32"/>
    <n v="105.17"/>
    <n v="117.6"/>
    <n v="126.91"/>
    <n v="104.339"/>
    <n v="143.61600000000001"/>
    <n v="157.28700000000001"/>
    <n v="483.3295"/>
    <n v="114.6465"/>
    <n v="534.86699999999996"/>
    <n v="31.535499999999999"/>
    <n v="62.1325"/>
    <n v="300.94099999999997"/>
    <n v="220.65100000000001"/>
    <n v="106.726"/>
    <n v="638.05050000000006"/>
    <n v="1714.25"/>
    <n v="2898.1215000000002"/>
    <s v="All Budget Divisions"/>
    <s v="BD-50 - Rural Health Care"/>
    <x v="2"/>
    <s v="USF"/>
    <s v="Allocations"/>
    <s v="Allocations"/>
    <n v="1183.8715"/>
    <s v="50-500-50.90240"/>
    <s v="500-Rural Health Care"/>
    <s v="500"/>
    <x v="64"/>
    <x v="0"/>
  </r>
  <r>
    <x v="2"/>
    <x v="4"/>
    <x v="1"/>
    <n v="2"/>
    <n v="2"/>
    <n v="56"/>
    <x v="22"/>
    <n v="26"/>
    <n v="57"/>
    <x v="13"/>
    <n v="3"/>
    <s v="4. USAC_DEBIT - USAC Administration (Debit to SM)"/>
    <n v="126"/>
    <x v="53"/>
    <n v="328"/>
    <n v="10702.5677"/>
    <n v="650.47"/>
    <n v="1079.68"/>
    <n v="1195.78"/>
    <n v="831.45"/>
    <n v="686"/>
    <n v="904.19"/>
    <n v="978.64"/>
    <n v="677.6"/>
    <n v="725.3"/>
    <n v="1226.8499999999999"/>
    <n v="591.09"/>
    <n v="900.35"/>
    <n v="844.22059999999999"/>
    <n v="828.54219999999998"/>
    <n v="986.46559999999999"/>
    <n v="934.6866"/>
    <n v="902.58860000000004"/>
    <n v="1026.9786999999999"/>
    <n v="856.79790000000003"/>
    <n v="855.26990000000001"/>
    <n v="931.20920000000001"/>
    <n v="836.21289999999999"/>
    <n v="814.98350000000005"/>
    <n v="884.61199999999997"/>
    <n v="10447.4"/>
    <n v="10702.5677"/>
    <s v="All Budget Divisions"/>
    <s v="BD-75 - Connect Care Pilot"/>
    <x v="6"/>
    <s v="USF"/>
    <s v="Allocations"/>
    <s v="Allocations"/>
    <n v="255.1677"/>
    <s v="75-770-75.90252"/>
    <s v="770-Connected Care Pilot"/>
    <s v="770"/>
    <x v="53"/>
    <x v="0"/>
  </r>
  <r>
    <x v="0"/>
    <x v="0"/>
    <x v="0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4"/>
    <x v="9"/>
    <x v="1"/>
    <n v="2"/>
    <n v="2"/>
    <n v="42"/>
    <x v="11"/>
    <n v="26"/>
    <n v="55"/>
    <x v="6"/>
    <n v="6"/>
    <s v="X00000 - Capital Expenses"/>
    <n v="137"/>
    <x v="43"/>
    <n v="972"/>
    <n v="0"/>
    <n v="0"/>
    <n v="0"/>
    <n v="0"/>
    <n v="0"/>
    <n v="0"/>
    <n v="0"/>
    <n v="0"/>
    <n v="-159672.92000000001"/>
    <n v="0"/>
    <n v="0"/>
    <n v="0"/>
    <n v="0"/>
    <n v="0"/>
    <n v="0"/>
    <n v="0"/>
    <n v="0"/>
    <n v="0"/>
    <n v="0"/>
    <n v="0"/>
    <n v="0"/>
    <n v="0"/>
    <n v="0"/>
    <n v="0"/>
    <n v="0"/>
    <n v="-159672.92000000001"/>
    <n v="0"/>
    <s v="All Budget Divisions"/>
    <s v="CD-70 - Finance"/>
    <x v="1"/>
    <s v="USF"/>
    <s v="General and Administrative"/>
    <s v="Hardware and Equipment"/>
    <n v="159672.92000000001"/>
    <s v="70-700-70.X00004"/>
    <s v="700-Finance"/>
    <s v="700"/>
    <x v="43"/>
    <x v="5"/>
  </r>
  <r>
    <x v="0"/>
    <x v="3"/>
    <x v="3"/>
    <n v="2"/>
    <n v="2"/>
    <n v="53"/>
    <x v="16"/>
    <n v="26"/>
    <n v="59"/>
    <x v="2"/>
    <n v="6"/>
    <s v="X00000 - Capital Expenses"/>
    <n v="140"/>
    <x v="61"/>
    <n v="1491"/>
    <n v="1949.93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0"/>
    <n v="0"/>
    <n v="0"/>
    <n v="0"/>
    <n v="0"/>
    <n v="0"/>
    <n v="0"/>
    <n v="0"/>
    <n v="0"/>
    <n v="314459.65999999997"/>
    <n v="1949.93"/>
    <s v="All Budget Divisions"/>
    <s v="DA-40 - Lifeline (DA)"/>
    <x v="5"/>
    <s v="USF"/>
    <s v="Professional Services"/>
    <s v="Contract Labor"/>
    <n v="-312509.73"/>
    <s v="90-917-40.X00007"/>
    <s v="917-IT Lifeline Support"/>
    <s v="917"/>
    <x v="61"/>
    <x v="0"/>
  </r>
  <r>
    <x v="0"/>
    <x v="6"/>
    <x v="1"/>
    <n v="2"/>
    <n v="2"/>
    <n v="46"/>
    <x v="3"/>
    <n v="26"/>
    <n v="59"/>
    <x v="2"/>
    <n v="6"/>
    <s v="X00000 - Capital Expenses"/>
    <n v="141"/>
    <x v="92"/>
    <n v="1477"/>
    <n v="0"/>
    <n v="2241.7399999999998"/>
    <n v="757.69"/>
    <n v="550.25"/>
    <n v="520.27"/>
    <n v="14450.98"/>
    <n v="7245.24"/>
    <n v="8940.44"/>
    <n v="6525.78"/>
    <n v="4836.07"/>
    <n v="0"/>
    <n v="0"/>
    <n v="0"/>
    <n v="0"/>
    <n v="0"/>
    <n v="0"/>
    <n v="0"/>
    <n v="0"/>
    <n v="0"/>
    <n v="0"/>
    <n v="0"/>
    <n v="0"/>
    <n v="0"/>
    <n v="0"/>
    <n v="0"/>
    <n v="46068.46"/>
    <n v="0"/>
    <s v="All Budget Divisions"/>
    <s v="CD-90 - Information Technology"/>
    <x v="1"/>
    <s v="USF"/>
    <s v="Employee Expenses"/>
    <s v="Compensation and Benefits"/>
    <n v="-46068.46"/>
    <s v="90-910-90.X00008"/>
    <s v="910-Enterprise Technology Development"/>
    <s v="910"/>
    <x v="92"/>
    <x v="0"/>
  </r>
  <r>
    <x v="0"/>
    <x v="7"/>
    <x v="5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14"/>
    <n v="20068.62"/>
    <n v="0"/>
    <n v="0"/>
    <n v="0"/>
    <n v="0"/>
    <n v="0"/>
    <n v="0"/>
    <n v="0"/>
    <n v="0"/>
    <n v="0"/>
    <n v="0"/>
    <n v="0"/>
    <n v="6688.44"/>
    <n v="0"/>
    <n v="0"/>
    <n v="0"/>
    <n v="0"/>
    <n v="0"/>
    <n v="0"/>
    <n v="0"/>
    <n v="0"/>
    <n v="0"/>
    <n v="0"/>
    <n v="0"/>
    <n v="20068.62"/>
    <n v="6688.44"/>
    <n v="20068.62"/>
    <s v="All Budget Divisions"/>
    <s v="CD-90 - Information Technology"/>
    <x v="1"/>
    <s v="USF"/>
    <s v="Employee Expenses"/>
    <s v="Compensation and Benefits"/>
    <n v="13380.18"/>
    <s v="90-908-90.68100"/>
    <s v="908-Quality Assurance"/>
    <s v="908"/>
    <x v="46"/>
    <x v="3"/>
  </r>
  <r>
    <x v="3"/>
    <x v="8"/>
    <x v="1"/>
    <n v="2"/>
    <n v="2"/>
    <n v="52"/>
    <x v="10"/>
    <n v="26"/>
    <n v="59"/>
    <x v="2"/>
    <n v="2"/>
    <s v="2. EXP - Operating Expense"/>
    <n v="110"/>
    <x v="46"/>
    <n v="820"/>
    <n v="6784.13"/>
    <n v="0"/>
    <n v="0"/>
    <n v="0"/>
    <n v="0"/>
    <n v="0"/>
    <n v="0"/>
    <n v="0"/>
    <n v="0"/>
    <n v="0"/>
    <n v="0"/>
    <n v="0"/>
    <n v="20662.099999999999"/>
    <n v="0"/>
    <n v="0"/>
    <n v="0"/>
    <n v="0"/>
    <n v="0"/>
    <n v="0"/>
    <n v="0"/>
    <n v="0"/>
    <n v="0"/>
    <n v="0"/>
    <n v="0"/>
    <n v="6784.13"/>
    <n v="20662.099999999999"/>
    <n v="6784.13"/>
    <s v="All Budget Divisions"/>
    <s v="DA-30 - High Cost (DA)"/>
    <x v="4"/>
    <s v="USF"/>
    <s v="Employee Expenses"/>
    <s v="Compensation and Benefits"/>
    <n v="-13877.97"/>
    <s v="90-902-30.68100"/>
    <s v="902-Business Relationship Management"/>
    <s v="902"/>
    <x v="46"/>
    <x v="3"/>
  </r>
  <r>
    <x v="4"/>
    <x v="9"/>
    <x v="1"/>
    <n v="2"/>
    <n v="2"/>
    <n v="55"/>
    <x v="9"/>
    <n v="26"/>
    <n v="59"/>
    <x v="2"/>
    <n v="2"/>
    <s v="2. EXP - Operating Expense"/>
    <n v="110"/>
    <x v="46"/>
    <n v="1101"/>
    <n v="-2037.69"/>
    <n v="0"/>
    <n v="0"/>
    <n v="0"/>
    <n v="0"/>
    <n v="0"/>
    <n v="0"/>
    <n v="0"/>
    <n v="0"/>
    <n v="0"/>
    <n v="0"/>
    <n v="0"/>
    <n v="-40679.06"/>
    <n v="-169.8075"/>
    <n v="-169.8075"/>
    <n v="-169.8075"/>
    <n v="-169.8075"/>
    <n v="-169.8075"/>
    <n v="-169.8075"/>
    <n v="-169.8075"/>
    <n v="-169.8075"/>
    <n v="-169.8075"/>
    <n v="-169.8075"/>
    <n v="-169.8075"/>
    <n v="-169.8075"/>
    <n v="-40679.06"/>
    <n v="-2037.69"/>
    <s v="All Budget Divisions"/>
    <s v="DA-20 - Schools &amp; Libraries (DA)"/>
    <x v="3"/>
    <s v="USF"/>
    <s v="Employee Expenses"/>
    <s v="Compensation and Benefits"/>
    <n v="38641.370000000003"/>
    <s v="90-926-20.68100"/>
    <s v="926-SL Legacy IT Support"/>
    <s v="926"/>
    <x v="46"/>
    <x v="3"/>
  </r>
  <r>
    <x v="5"/>
    <x v="16"/>
    <x v="9"/>
    <n v="2"/>
    <n v="2"/>
    <n v="39"/>
    <x v="1"/>
    <n v="26"/>
    <n v="52"/>
    <x v="1"/>
    <n v="2"/>
    <s v="2. EXP - Operating Expense"/>
    <n v="110"/>
    <x v="46"/>
    <n v="1149"/>
    <n v="0"/>
    <n v="0"/>
    <n v="0"/>
    <n v="0"/>
    <n v="0"/>
    <n v="0"/>
    <n v="0"/>
    <n v="0"/>
    <n v="0"/>
    <n v="0"/>
    <n v="0"/>
    <n v="0"/>
    <n v="-16822.509999999998"/>
    <n v="0"/>
    <n v="0"/>
    <n v="0"/>
    <n v="0"/>
    <n v="0"/>
    <n v="0"/>
    <n v="0"/>
    <n v="0"/>
    <n v="0"/>
    <n v="0"/>
    <n v="0"/>
    <n v="0"/>
    <n v="-16822.509999999998"/>
    <n v="0"/>
    <s v="All Budget Divisions"/>
    <s v="CD-61 - Office of the Chief Administrative Officer Division"/>
    <x v="1"/>
    <s v="USF"/>
    <s v="Employee Expenses"/>
    <s v="Compensation and Benefits"/>
    <n v="16822.509999999998"/>
    <s v="61-601-61.68100"/>
    <s v="601-Data Strategy"/>
    <s v="601"/>
    <x v="46"/>
    <x v="3"/>
  </r>
  <r>
    <x v="0"/>
    <x v="13"/>
    <x v="7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9"/>
    <x v="12"/>
    <n v="2"/>
    <n v="2"/>
    <n v="46"/>
    <x v="3"/>
    <n v="26"/>
    <n v="59"/>
    <x v="2"/>
    <n v="2"/>
    <s v="2. EXP - Operating Expense"/>
    <n v="102"/>
    <x v="44"/>
    <n v="1504"/>
    <n v="-20998.67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-2041.69"/>
    <n v="-5818.39"/>
    <n v="0"/>
    <n v="0"/>
    <n v="0"/>
    <n v="0"/>
    <n v="0"/>
    <n v="-20998.67"/>
    <n v="-20998.67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5"/>
    <x v="15"/>
    <x v="5"/>
    <n v="2"/>
    <n v="2"/>
    <n v="52"/>
    <x v="10"/>
    <n v="26"/>
    <n v="54"/>
    <x v="11"/>
    <n v="2"/>
    <s v="2. EXP - Operating Expense"/>
    <n v="103"/>
    <x v="4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0"/>
    <x v="1"/>
    <n v="2"/>
    <n v="2"/>
    <n v="46"/>
    <x v="3"/>
    <n v="26"/>
    <n v="59"/>
    <x v="2"/>
    <n v="2"/>
    <s v="2. EXP - Operating Expense"/>
    <n v="104"/>
    <x v="54"/>
    <n v="1265"/>
    <n v="0"/>
    <n v="0"/>
    <n v="0"/>
    <n v="0"/>
    <n v="0"/>
    <n v="0"/>
    <n v="0"/>
    <n v="0"/>
    <n v="0"/>
    <n v="0"/>
    <n v="0"/>
    <n v="0"/>
    <n v="17560.77"/>
    <n v="0"/>
    <n v="0"/>
    <n v="0"/>
    <n v="0"/>
    <n v="0"/>
    <n v="0"/>
    <n v="0"/>
    <n v="0"/>
    <n v="0"/>
    <n v="0"/>
    <n v="0"/>
    <n v="0"/>
    <n v="17560.77"/>
    <n v="0"/>
    <s v="All Budget Divisions"/>
    <s v="CD-90 - Information Technology"/>
    <x v="1"/>
    <s v="USF"/>
    <s v="Employee Expenses"/>
    <s v="Compensation and Benefits"/>
    <n v="-17560.77"/>
    <s v="90-902-90.68004"/>
    <s v="902-Business Relationship Management"/>
    <s v="902"/>
    <x v="54"/>
    <x v="0"/>
  </r>
  <r>
    <x v="0"/>
    <x v="13"/>
    <x v="7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3"/>
    <x v="3"/>
    <n v="2"/>
    <n v="2"/>
    <n v="52"/>
    <x v="10"/>
    <n v="26"/>
    <n v="59"/>
    <x v="2"/>
    <n v="2"/>
    <s v="2. EXP - Operating Expense"/>
    <n v="105"/>
    <x v="11"/>
    <n v="1452"/>
    <n v="40440.589999999997"/>
    <n v="0"/>
    <n v="0"/>
    <n v="250"/>
    <n v="250"/>
    <n v="0"/>
    <n v="0"/>
    <n v="0"/>
    <n v="0"/>
    <n v="500"/>
    <n v="0"/>
    <n v="0"/>
    <n v="0"/>
    <n v="0"/>
    <n v="0"/>
    <n v="250"/>
    <n v="0"/>
    <n v="133.27000000000001"/>
    <n v="139.62"/>
    <n v="145.96"/>
    <n v="133.27000000000001"/>
    <n v="139.62"/>
    <n v="139.62"/>
    <n v="15765.27"/>
    <n v="23593.96"/>
    <n v="500"/>
    <n v="250"/>
    <s v="All Budget Divisions"/>
    <s v="DA-30 - High Cost (DA)"/>
    <x v="4"/>
    <s v="USF"/>
    <s v="Employee Expenses"/>
    <s v="Compensation and Benefits"/>
    <n v="-250"/>
    <s v="90-902-30.68005"/>
    <s v="902-Business Relationship Management"/>
    <s v="902"/>
    <x v="11"/>
    <x v="3"/>
  </r>
  <r>
    <x v="0"/>
    <x v="17"/>
    <x v="10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7"/>
    <x v="5"/>
    <n v="2"/>
    <n v="2"/>
    <n v="46"/>
    <x v="3"/>
    <n v="26"/>
    <n v="59"/>
    <x v="2"/>
    <n v="2"/>
    <s v="2. EXP - Operating Expense"/>
    <n v="97"/>
    <x v="16"/>
    <n v="1498"/>
    <n v="1673.85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91.75"/>
    <n v="129.9"/>
    <n v="101.65"/>
    <n v="0"/>
    <n v="0"/>
    <n v="0"/>
    <n v="0"/>
    <n v="2074.59"/>
    <n v="1673.85"/>
    <s v="All Budget Divisions"/>
    <s v="CD-90 - Information Technology"/>
    <x v="1"/>
    <s v="USF"/>
    <s v="Employee Expenses"/>
    <s v="Travel"/>
    <n v="-400.74"/>
    <s v="90-922-90.66800"/>
    <s v="922-Technology Operations"/>
    <s v="922"/>
    <x v="16"/>
    <x v="7"/>
  </r>
  <r>
    <x v="5"/>
    <x v="10"/>
    <x v="1"/>
    <n v="2"/>
    <n v="2"/>
    <n v="45"/>
    <x v="6"/>
    <n v="26"/>
    <n v="58"/>
    <x v="4"/>
    <n v="2"/>
    <s v="2. EXP - Operating Expense"/>
    <n v="98"/>
    <x v="17"/>
    <n v="1224"/>
    <n v="0"/>
    <n v="0"/>
    <n v="298.14"/>
    <n v="0"/>
    <n v="235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33.75"/>
    <n v="0"/>
    <s v="All Budget Divisions"/>
    <s v="CD-80 - Audit and Assurance"/>
    <x v="1"/>
    <s v="USF"/>
    <s v="Employee Expenses"/>
    <s v="Travel"/>
    <n v="-533.75"/>
    <s v="80-800-80.66801"/>
    <s v="800-Audit and Assurance"/>
    <s v="800"/>
    <x v="17"/>
    <x v="0"/>
  </r>
  <r>
    <x v="5"/>
    <x v="15"/>
    <x v="5"/>
    <n v="2"/>
    <n v="2"/>
    <n v="46"/>
    <x v="3"/>
    <n v="26"/>
    <n v="59"/>
    <x v="2"/>
    <n v="2"/>
    <s v="2. EXP - Operating Expense"/>
    <n v="100"/>
    <x v="1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9"/>
    <x v="12"/>
    <n v="2"/>
    <n v="2"/>
    <n v="54"/>
    <x v="15"/>
    <n v="26"/>
    <n v="59"/>
    <x v="2"/>
    <n v="2"/>
    <s v="2. EXP - Operating Expense"/>
    <n v="100"/>
    <x v="18"/>
    <n v="1471"/>
    <n v="144182.04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67.16"/>
    <n v="12720.22"/>
    <n v="11587.18"/>
    <n v="12138.95"/>
    <n v="12138.95"/>
    <n v="11587.18"/>
    <n v="12690.72"/>
    <n v="84039.06"/>
    <n v="84039.06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265"/>
    <n v="0"/>
    <n v="0"/>
    <n v="-9692.56"/>
    <n v="-1493.76"/>
    <n v="-3409.88"/>
    <n v="420.39"/>
    <n v="-331.85"/>
    <n v="15.33"/>
    <n v="-253.64"/>
    <n v="-1126.44"/>
    <n v="-6684.54"/>
    <n v="-13823.09"/>
    <n v="7509.1"/>
    <n v="0"/>
    <n v="0"/>
    <n v="0"/>
    <n v="0"/>
    <n v="0"/>
    <n v="0"/>
    <n v="0"/>
    <n v="0"/>
    <n v="0"/>
    <n v="0"/>
    <n v="0"/>
    <n v="0"/>
    <n v="-28870.94"/>
    <n v="0"/>
    <s v="All Budget Divisions"/>
    <s v="CD-90 - Information Technology"/>
    <x v="1"/>
    <s v="USF"/>
    <s v="Employee Expenses"/>
    <s v="Compensation and Benefits"/>
    <n v="28870.94"/>
    <s v="90-902-90.68002"/>
    <s v="902-Business Relationship Management"/>
    <s v="902"/>
    <x v="44"/>
    <x v="0"/>
  </r>
  <r>
    <x v="0"/>
    <x v="18"/>
    <x v="11"/>
    <n v="2"/>
    <n v="2"/>
    <n v="52"/>
    <x v="10"/>
    <n v="26"/>
    <n v="59"/>
    <x v="2"/>
    <n v="2"/>
    <s v="2. EXP - Operating Expense"/>
    <n v="57"/>
    <x v="22"/>
    <n v="1488"/>
    <n v="1334387.23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21430.720000000001"/>
    <n v="36471.910000000003"/>
    <n v="27694.29"/>
    <n v="31000.46"/>
    <n v="35070.42"/>
    <n v="19121.48"/>
    <n v="217873.35"/>
    <n v="310604.21999999997"/>
    <n v="278856.83"/>
    <n v="292592.51"/>
    <n v="-8565.19"/>
    <n v="72236.23"/>
    <n v="72236.23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5"/>
    <x v="20"/>
    <x v="13"/>
    <n v="2"/>
    <n v="2"/>
    <n v="36"/>
    <x v="14"/>
    <n v="26"/>
    <n v="49"/>
    <x v="10"/>
    <n v="2"/>
    <s v="2. EXP - Operating Expense"/>
    <n v="64"/>
    <x v="23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6"/>
    <x v="12"/>
    <x v="6"/>
    <n v="2"/>
    <n v="2"/>
    <n v="46"/>
    <x v="3"/>
    <n v="26"/>
    <n v="59"/>
    <x v="2"/>
    <n v="2"/>
    <s v="2. EXP - Operating Expense"/>
    <n v="73"/>
    <x v="56"/>
    <n v="1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6"/>
    <x v="12"/>
    <x v="6"/>
    <n v="2"/>
    <n v="2"/>
    <n v="36"/>
    <x v="14"/>
    <n v="26"/>
    <n v="49"/>
    <x v="10"/>
    <n v="2"/>
    <s v="2. EXP - Operating Expense"/>
    <n v="83"/>
    <x v="13"/>
    <n v="1523"/>
    <n v="606026.98112999997"/>
    <n v="0"/>
    <n v="0"/>
    <n v="0"/>
    <n v="0"/>
    <n v="0"/>
    <n v="0"/>
    <n v="0"/>
    <n v="0"/>
    <n v="0"/>
    <n v="0"/>
    <n v="0"/>
    <n v="0"/>
    <n v="88346.401186999996"/>
    <n v="52394.796987000002"/>
    <n v="45860.599087000002"/>
    <n v="68790.898631000004"/>
    <n v="45860.599087000002"/>
    <n v="45860.599087000002"/>
    <n v="45669.800286999998"/>
    <n v="44590.864506999998"/>
    <n v="63288.832010999999"/>
    <n v="38030.673647000003"/>
    <n v="34814.614607000003"/>
    <n v="32518.302005000001"/>
    <n v="0"/>
    <n v="0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5"/>
    <x v="15"/>
    <x v="5"/>
    <n v="2"/>
    <n v="2"/>
    <n v="46"/>
    <x v="3"/>
    <n v="26"/>
    <n v="59"/>
    <x v="2"/>
    <n v="2"/>
    <s v="2. EXP - Operating Expense"/>
    <n v="92"/>
    <x v="83"/>
    <n v="1311"/>
    <n v="468160.77"/>
    <n v="35178.42"/>
    <n v="41919.65"/>
    <n v="38831.620000000003"/>
    <n v="39250.43"/>
    <n v="36428.629999999997"/>
    <n v="38754.839999999997"/>
    <n v="36387.96"/>
    <n v="34044.97"/>
    <n v="44679.03"/>
    <n v="41968.08"/>
    <n v="41985.78"/>
    <n v="38731.360000000001"/>
    <n v="35178.42"/>
    <n v="41919.65"/>
    <n v="38831.620000000003"/>
    <n v="39250.43"/>
    <n v="36428.629999999997"/>
    <n v="38754.839999999997"/>
    <n v="36387.96"/>
    <n v="34044.97"/>
    <n v="44679.03"/>
    <n v="41968.08"/>
    <n v="41985.78"/>
    <n v="38731.360000000001"/>
    <n v="468160.77"/>
    <n v="468160.77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2"/>
    <x v="4"/>
    <x v="1"/>
    <n v="2"/>
    <n v="2"/>
    <n v="45"/>
    <x v="6"/>
    <n v="26"/>
    <n v="58"/>
    <x v="4"/>
    <n v="2"/>
    <s v="2. EXP - Operating Expense"/>
    <n v="93"/>
    <x v="34"/>
    <n v="343"/>
    <n v="0"/>
    <n v="0"/>
    <n v="2013.68"/>
    <n v="0"/>
    <n v="0"/>
    <n v="0"/>
    <n v="0"/>
    <n v="0"/>
    <n v="0"/>
    <n v="0"/>
    <n v="0"/>
    <n v="0"/>
    <n v="99"/>
    <n v="0"/>
    <n v="0"/>
    <n v="0"/>
    <n v="0"/>
    <n v="0"/>
    <n v="0"/>
    <n v="0"/>
    <n v="0"/>
    <n v="0"/>
    <n v="0"/>
    <n v="0"/>
    <n v="0"/>
    <n v="2112.6799999999998"/>
    <n v="0"/>
    <s v="All Budget Divisions"/>
    <s v="CD-80 - Audit and Assurance"/>
    <x v="1"/>
    <s v="USF"/>
    <s v="Employee Expenses"/>
    <s v="Training"/>
    <n v="-2112.6799999999998"/>
    <s v="80-801-80.66700"/>
    <s v="801-Corporate Assurance"/>
    <s v="801"/>
    <x v="34"/>
    <x v="7"/>
  </r>
  <r>
    <x v="0"/>
    <x v="2"/>
    <x v="2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6"/>
    <x v="1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4"/>
    <x v="8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2"/>
    <x v="4"/>
    <x v="1"/>
    <n v="2"/>
    <n v="2"/>
    <n v="53"/>
    <x v="16"/>
    <n v="26"/>
    <n v="59"/>
    <x v="2"/>
    <n v="2"/>
    <s v="2. EXP - Operating Expense"/>
    <n v="57"/>
    <x v="22"/>
    <n v="354"/>
    <n v="180000"/>
    <n v="0"/>
    <n v="0"/>
    <n v="-19664.39"/>
    <n v="0"/>
    <n v="0"/>
    <n v="0"/>
    <n v="0"/>
    <n v="0"/>
    <n v="0"/>
    <n v="0"/>
    <n v="0"/>
    <n v="0"/>
    <n v="14238"/>
    <n v="14238"/>
    <n v="16362"/>
    <n v="15660"/>
    <n v="14238"/>
    <n v="15660"/>
    <n v="14940"/>
    <n v="15660"/>
    <n v="14940"/>
    <n v="14940"/>
    <n v="14238"/>
    <n v="14886"/>
    <n v="-19664.39"/>
    <n v="180000"/>
    <s v="All Budget Divisions"/>
    <s v="DA-40 - Lifeline (DA)"/>
    <x v="5"/>
    <s v="USF"/>
    <s v="Professional Services"/>
    <s v="Other Professional Services"/>
    <n v="199664.39"/>
    <s v="90-401-40.64800"/>
    <s v="401-National Verifier"/>
    <s v="401"/>
    <x v="22"/>
    <x v="9"/>
  </r>
  <r>
    <x v="4"/>
    <x v="9"/>
    <x v="1"/>
    <n v="2"/>
    <n v="2"/>
    <n v="49"/>
    <x v="13"/>
    <n v="26"/>
    <n v="53"/>
    <x v="3"/>
    <n v="2"/>
    <s v="2. EXP - Operating Expense"/>
    <n v="57"/>
    <x v="22"/>
    <n v="934"/>
    <n v="0"/>
    <n v="0"/>
    <n v="0"/>
    <n v="0"/>
    <n v="0"/>
    <n v="575.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5.29"/>
    <n v="0"/>
    <s v="All Budget Divisions"/>
    <s v="CD-42 - ACP (FCC Appropriated Program; formerly EBB)"/>
    <x v="0"/>
    <s v="FCC"/>
    <s v="Professional Services"/>
    <s v="Other Professional Services"/>
    <n v="-575.29"/>
    <s v="62-403-42.64800"/>
    <s v="403-ACP (FCC Appropriated Program; formerly EBB)"/>
    <s v="403"/>
    <x v="22"/>
    <x v="9"/>
  </r>
  <r>
    <x v="0"/>
    <x v="18"/>
    <x v="11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2"/>
    <x v="4"/>
    <x v="1"/>
    <n v="2"/>
    <n v="2"/>
    <n v="42"/>
    <x v="11"/>
    <n v="26"/>
    <n v="55"/>
    <x v="6"/>
    <n v="2"/>
    <s v="2. EXP - Operating Expense"/>
    <n v="39"/>
    <x v="27"/>
    <n v="309"/>
    <n v="4299.9799999999996"/>
    <n v="1187.8"/>
    <n v="0"/>
    <n v="0"/>
    <n v="468"/>
    <n v="0"/>
    <n v="20.98"/>
    <n v="0"/>
    <n v="0"/>
    <n v="0"/>
    <n v="0"/>
    <n v="1118.72"/>
    <n v="608.67999999999995"/>
    <n v="345.97539999999998"/>
    <n v="329.50040000000001"/>
    <n v="378.9255"/>
    <n v="362.4504"/>
    <n v="345.97539999999998"/>
    <n v="362.4504"/>
    <n v="362.4504"/>
    <n v="362.4504"/>
    <n v="362.4504"/>
    <n v="345.97539999999998"/>
    <n v="362.4504"/>
    <n v="378.9255"/>
    <n v="3404.18"/>
    <n v="4299.9799999999996"/>
    <s v="All Budget Divisions"/>
    <s v="CD-70 - Finance"/>
    <x v="1"/>
    <s v="USF"/>
    <s v="Employee Expenses"/>
    <s v="Team Building"/>
    <n v="895.8"/>
    <s v="70-700-70.62505"/>
    <s v="700-Finance"/>
    <s v="700"/>
    <x v="27"/>
    <x v="4"/>
  </r>
  <r>
    <x v="1"/>
    <x v="1"/>
    <x v="1"/>
    <n v="2"/>
    <n v="2"/>
    <n v="37"/>
    <x v="5"/>
    <n v="26"/>
    <n v="50"/>
    <x v="0"/>
    <n v="2"/>
    <s v="2. EXP - Operating Expense"/>
    <n v="39"/>
    <x v="27"/>
    <n v="464"/>
    <n v="6374.9993999999997"/>
    <n v="0"/>
    <n v="0"/>
    <n v="0"/>
    <n v="605.41"/>
    <n v="145.59"/>
    <n v="243.41"/>
    <n v="0"/>
    <n v="750"/>
    <n v="1172.51"/>
    <n v="235.92"/>
    <n v="1025.02"/>
    <n v="1500.9"/>
    <n v="514.90380000000005"/>
    <n v="490.38459999999998"/>
    <n v="563.94230000000005"/>
    <n v="514.90380000000005"/>
    <n v="539.423"/>
    <n v="539.423"/>
    <n v="514.90380000000005"/>
    <n v="563.94230000000005"/>
    <n v="539.423"/>
    <n v="514.90380000000005"/>
    <n v="539.423"/>
    <n v="539.423"/>
    <n v="5678.76"/>
    <n v="6374.9993999999997"/>
    <s v="All Budget Divisions"/>
    <s v="BD-50 - Rural Health Care"/>
    <x v="2"/>
    <s v="USF"/>
    <s v="Employee Expenses"/>
    <s v="Team Building"/>
    <n v="696.23940000000005"/>
    <s v="50-500-50.62505"/>
    <s v="500-Rural Health Care"/>
    <s v="500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5"/>
    <x v="10"/>
    <x v="1"/>
    <n v="2"/>
    <n v="2"/>
    <n v="34"/>
    <x v="7"/>
    <n v="26"/>
    <n v="47"/>
    <x v="5"/>
    <n v="2"/>
    <s v="2. EXP - Operating Expense"/>
    <n v="40"/>
    <x v="48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5"/>
    <x v="20"/>
    <x v="13"/>
    <n v="2"/>
    <n v="2"/>
    <n v="52"/>
    <x v="10"/>
    <n v="26"/>
    <n v="58"/>
    <x v="4"/>
    <n v="2"/>
    <s v="2. EXP - Operating Expense"/>
    <n v="44"/>
    <x v="5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5"/>
    <x v="4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2"/>
    <x v="2"/>
    <n v="2"/>
    <n v="2"/>
    <n v="39"/>
    <x v="1"/>
    <n v="26"/>
    <n v="52"/>
    <x v="1"/>
    <n v="2"/>
    <s v="2. EXP - Operating Expense"/>
    <n v="29"/>
    <x v="4"/>
    <n v="1512"/>
    <n v="57447.49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5039.3599999999997"/>
    <n v="4810.3"/>
    <n v="5039.3599999999997"/>
    <n v="5268.42"/>
    <n v="4810.3"/>
    <n v="5039.3599999999997"/>
    <n v="5039.3599999999997"/>
    <n v="4810.3"/>
    <n v="5268.42"/>
    <n v="12322.31"/>
    <n v="12322.31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5"/>
    <x v="16"/>
    <x v="9"/>
    <n v="2"/>
    <n v="2"/>
    <n v="46"/>
    <x v="3"/>
    <n v="26"/>
    <n v="59"/>
    <x v="2"/>
    <n v="2"/>
    <s v="2. EXP - Operating Expense"/>
    <n v="30"/>
    <x v="39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15"/>
    <x v="5"/>
    <n v="2"/>
    <n v="2"/>
    <n v="48"/>
    <x v="8"/>
    <n v="26"/>
    <n v="52"/>
    <x v="1"/>
    <n v="2"/>
    <s v="2. EXP - Operating Expense"/>
    <n v="31"/>
    <x v="24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16"/>
    <x v="9"/>
    <n v="2"/>
    <n v="2"/>
    <n v="48"/>
    <x v="8"/>
    <n v="26"/>
    <n v="47"/>
    <x v="5"/>
    <n v="2"/>
    <s v="2. EXP - Operating Expense"/>
    <n v="33"/>
    <x v="2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6"/>
    <x v="12"/>
    <x v="6"/>
    <n v="2"/>
    <n v="2"/>
    <n v="37"/>
    <x v="5"/>
    <n v="26"/>
    <n v="50"/>
    <x v="0"/>
    <n v="2"/>
    <s v="2. EXP - Operating Expense"/>
    <n v="38"/>
    <x v="26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0"/>
    <x v="0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1"/>
    <x v="6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16"/>
    <x v="9"/>
    <n v="2"/>
    <n v="2"/>
    <n v="53"/>
    <x v="16"/>
    <n v="26"/>
    <n v="59"/>
    <x v="2"/>
    <n v="2"/>
    <s v="2. EXP - Operating Expense"/>
    <n v="24"/>
    <x v="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5"/>
    <x v="10"/>
    <x v="1"/>
    <n v="2"/>
    <n v="2"/>
    <n v="45"/>
    <x v="6"/>
    <n v="26"/>
    <n v="58"/>
    <x v="4"/>
    <n v="2"/>
    <s v="2. EXP - Operating Expense"/>
    <n v="26"/>
    <x v="51"/>
    <n v="1227"/>
    <n v="137896.47899999999"/>
    <n v="10520.01"/>
    <n v="10525.01"/>
    <n v="9590.31"/>
    <n v="9673.91"/>
    <n v="10520.01"/>
    <n v="10520.01"/>
    <n v="10525.01"/>
    <n v="10525.01"/>
    <n v="10520.01"/>
    <n v="10505.01"/>
    <n v="7417.75"/>
    <n v="8963.8799999999992"/>
    <n v="12151.797"/>
    <n v="10566.78"/>
    <n v="11095.119000000001"/>
    <n v="11623.458000000001"/>
    <n v="11623.458000000001"/>
    <n v="11095.119000000001"/>
    <n v="12151.797"/>
    <n v="11095.119000000001"/>
    <n v="11623.458000000001"/>
    <n v="12151.797"/>
    <n v="10566.78"/>
    <n v="12151.797"/>
    <n v="119805.93"/>
    <n v="137896.47899999999"/>
    <s v="All Budget Divisions"/>
    <s v="CD-80 - Audit and Assurance"/>
    <x v="1"/>
    <s v="USF"/>
    <s v="Employee Expenses"/>
    <s v="Compensation and Benefits"/>
    <n v="18090.548999999999"/>
    <s v="80-801-80.62303"/>
    <s v="801-Corporate Assurance"/>
    <s v="801"/>
    <x v="51"/>
    <x v="3"/>
  </r>
  <r>
    <x v="5"/>
    <x v="15"/>
    <x v="5"/>
    <n v="2"/>
    <n v="2"/>
    <n v="54"/>
    <x v="15"/>
    <n v="26"/>
    <n v="59"/>
    <x v="2"/>
    <n v="2"/>
    <s v="2. EXP - Operating Expense"/>
    <n v="26"/>
    <x v="51"/>
    <n v="1281"/>
    <n v="18192.400000000001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546.13"/>
    <n v="1546.13"/>
    <n v="1546.13"/>
    <n v="1541.13"/>
    <n v="1546.13"/>
    <n v="1546.13"/>
    <n v="18192.400000000001"/>
    <n v="18192.400000000001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6"/>
    <x v="1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3"/>
    <x v="3"/>
    <n v="2"/>
    <n v="2"/>
    <n v="36"/>
    <x v="14"/>
    <n v="26"/>
    <n v="49"/>
    <x v="10"/>
    <n v="3"/>
    <s v="4. USAC_DEBIT - USAC Administration (Debit to SM)"/>
    <n v="121"/>
    <x v="99"/>
    <n v="1341"/>
    <n v="3941004.28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0"/>
    <n v="354708.56"/>
    <n v="373557.08"/>
    <n v="385862.24"/>
    <n v="346602.66"/>
    <n v="355799.43"/>
    <n v="341735.56"/>
    <n v="318553.74"/>
    <n v="376699.06"/>
    <n v="1443775.3"/>
    <n v="1087485.95"/>
    <s v="All Budget Divisions"/>
    <s v="BD-40 - Lifeline"/>
    <x v="5"/>
    <s v="USF"/>
    <s v="Allocations"/>
    <s v="Allocations"/>
    <n v="-356289.35"/>
    <s v="40-400-40.90121"/>
    <s v="400-Lifeline"/>
    <s v="400"/>
    <x v="99"/>
    <x v="0"/>
  </r>
  <r>
    <x v="0"/>
    <x v="17"/>
    <x v="10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17"/>
    <x v="10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6"/>
    <x v="1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16"/>
    <x v="9"/>
    <n v="2"/>
    <n v="2"/>
    <n v="55"/>
    <x v="9"/>
    <n v="26"/>
    <n v="59"/>
    <x v="2"/>
    <n v="6"/>
    <s v="X00000 - Capital Expenses"/>
    <n v="139"/>
    <x v="8"/>
    <n v="1318"/>
    <n v="28073.65"/>
    <n v="0"/>
    <n v="0"/>
    <n v="1357.48"/>
    <n v="5634.98"/>
    <n v="1917.53"/>
    <n v="8691.4699999999993"/>
    <n v="4993.55"/>
    <n v="1517.32"/>
    <n v="2154.2399999999998"/>
    <n v="1807.08"/>
    <n v="10536.75"/>
    <n v="3510.51"/>
    <n v="0"/>
    <n v="0"/>
    <n v="1357.48"/>
    <n v="5634.98"/>
    <n v="1917.53"/>
    <n v="8691.4699999999993"/>
    <n v="4993.55"/>
    <n v="1517.32"/>
    <n v="2154.2399999999998"/>
    <n v="1807.08"/>
    <n v="0"/>
    <n v="0"/>
    <n v="42120.91"/>
    <n v="28073.65"/>
    <s v="All Budget Divisions"/>
    <s v="DA-20 - Schools &amp; Libraries (DA)"/>
    <x v="3"/>
    <s v="USF"/>
    <s v="Employee Expenses"/>
    <s v="Compensation and Benefits"/>
    <n v="-14047.26"/>
    <s v="90-924-20.X00006"/>
    <s v="924-SLD EPC IT Support"/>
    <s v="924"/>
    <x v="8"/>
    <x v="0"/>
  </r>
  <r>
    <x v="5"/>
    <x v="10"/>
    <x v="1"/>
    <n v="2"/>
    <n v="2"/>
    <n v="49"/>
    <x v="13"/>
    <n v="26"/>
    <n v="56"/>
    <x v="12"/>
    <n v="2"/>
    <s v="2. EXP - Operating Expense"/>
    <n v="107"/>
    <x v="12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6"/>
    <x v="1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11"/>
    <x v="6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0"/>
    <x v="0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4"/>
    <x v="8"/>
    <n v="2"/>
    <n v="2"/>
    <n v="35"/>
    <x v="12"/>
    <n v="26"/>
    <n v="48"/>
    <x v="7"/>
    <n v="3"/>
    <s v="4. USAC_DEBIT - USAC Administration (Debit to SM)"/>
    <n v="121"/>
    <x v="99"/>
    <n v="1340"/>
    <n v="6264012.0800000001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28219.88"/>
    <n v="542630.81000000006"/>
    <n v="517928.72"/>
    <n v="514015.98"/>
    <n v="493698.2"/>
    <n v="460207.92"/>
    <n v="544209.24"/>
    <n v="4251880.74"/>
    <n v="4251880.74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5"/>
    <x v="15"/>
    <x v="5"/>
    <n v="2"/>
    <n v="2"/>
    <n v="54"/>
    <x v="15"/>
    <n v="26"/>
    <n v="59"/>
    <x v="2"/>
    <n v="2"/>
    <s v="2. EXP - Operating Expense"/>
    <n v="102"/>
    <x v="44"/>
    <n v="1320"/>
    <n v="-15849.53"/>
    <n v="0"/>
    <n v="0"/>
    <n v="0"/>
    <n v="0"/>
    <n v="-5900.74"/>
    <n v="-6718.65"/>
    <n v="-11050.86"/>
    <n v="187.9"/>
    <n v="7552.02"/>
    <n v="0"/>
    <n v="70.03"/>
    <n v="10.77"/>
    <n v="0"/>
    <n v="0"/>
    <n v="0"/>
    <n v="0"/>
    <n v="-5900.74"/>
    <n v="-6718.65"/>
    <n v="-11050.86"/>
    <n v="187.9"/>
    <n v="7552.02"/>
    <n v="0"/>
    <n v="70.03"/>
    <n v="10.77"/>
    <n v="-15849.53"/>
    <n v="-15849.53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0"/>
    <x v="13"/>
    <x v="7"/>
    <n v="2"/>
    <n v="2"/>
    <n v="46"/>
    <x v="3"/>
    <n v="26"/>
    <n v="59"/>
    <x v="2"/>
    <n v="2"/>
    <s v="2. EXP - Operating Expense"/>
    <n v="102"/>
    <x v="44"/>
    <n v="1493"/>
    <n v="-3031.63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0"/>
    <n v="0"/>
    <n v="0"/>
    <n v="0"/>
    <n v="0"/>
    <n v="0"/>
    <n v="0"/>
    <n v="-3031.63"/>
    <n v="-3031.63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0"/>
    <x v="2"/>
    <x v="2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5"/>
    <x v="20"/>
    <x v="13"/>
    <n v="2"/>
    <n v="2"/>
    <n v="52"/>
    <x v="10"/>
    <n v="26"/>
    <n v="59"/>
    <x v="2"/>
    <n v="2"/>
    <s v="2. EXP - Operating Expense"/>
    <n v="105"/>
    <x v="11"/>
    <n v="1300"/>
    <n v="3265.3959"/>
    <n v="0"/>
    <n v="0"/>
    <n v="0"/>
    <n v="0"/>
    <n v="0"/>
    <n v="0"/>
    <n v="0"/>
    <n v="0"/>
    <n v="0"/>
    <n v="0"/>
    <n v="0"/>
    <n v="3733.68"/>
    <n v="0"/>
    <n v="0"/>
    <n v="0"/>
    <n v="0"/>
    <n v="0"/>
    <n v="0"/>
    <n v="13.2692"/>
    <n v="12.115399999999999"/>
    <n v="12.692299999999999"/>
    <n v="13.2692"/>
    <n v="968.31110000000001"/>
    <n v="2245.7386999999999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2"/>
    <x v="4"/>
    <x v="1"/>
    <n v="2"/>
    <n v="2"/>
    <n v="49"/>
    <x v="13"/>
    <n v="26"/>
    <n v="53"/>
    <x v="3"/>
    <n v="2"/>
    <s v="2. EXP - Operating Expense"/>
    <n v="107"/>
    <x v="12"/>
    <n v="271"/>
    <n v="0"/>
    <n v="0"/>
    <n v="0"/>
    <n v="0"/>
    <n v="0"/>
    <n v="0"/>
    <n v="0"/>
    <n v="0"/>
    <n v="0"/>
    <n v="0"/>
    <n v="0"/>
    <n v="0"/>
    <n v="3554.28"/>
    <n v="0"/>
    <n v="0"/>
    <n v="0"/>
    <n v="0"/>
    <n v="0"/>
    <n v="0"/>
    <n v="0"/>
    <n v="0"/>
    <n v="0"/>
    <n v="0"/>
    <n v="0"/>
    <n v="0"/>
    <n v="3554.28"/>
    <n v="0"/>
    <s v="All Budget Divisions"/>
    <s v="CD-42 - ACP (FCC Appropriated Program; formerly EBB)"/>
    <x v="0"/>
    <s v="FCC"/>
    <s v="Employee Expenses"/>
    <s v="Compensation and Benefits"/>
    <n v="-3554.28"/>
    <s v="62-403-42.68008"/>
    <s v="403-ACP (FCC Appropriated Program; formerly EBB)"/>
    <s v="403"/>
    <x v="12"/>
    <x v="0"/>
  </r>
  <r>
    <x v="5"/>
    <x v="15"/>
    <x v="5"/>
    <n v="2"/>
    <n v="2"/>
    <n v="49"/>
    <x v="13"/>
    <n v="26"/>
    <n v="55"/>
    <x v="6"/>
    <n v="2"/>
    <s v="2. EXP - Operating Expense"/>
    <n v="107"/>
    <x v="12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2"/>
    <x v="2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12000"/>
    <n v="120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0"/>
    <x v="6"/>
    <x v="1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18"/>
    <x v="11"/>
    <n v="2"/>
    <n v="2"/>
    <n v="47"/>
    <x v="2"/>
    <n v="26"/>
    <n v="60"/>
    <x v="9"/>
    <n v="2"/>
    <s v="2. EXP - Operating Expense"/>
    <n v="95"/>
    <x v="79"/>
    <n v="1511"/>
    <n v="65917"/>
    <n v="665"/>
    <n v="3954.85"/>
    <n v="1078.95"/>
    <n v="3720.95"/>
    <n v="6803.17"/>
    <n v="1880"/>
    <n v="14202.58"/>
    <n v="2888.27"/>
    <n v="4088.99"/>
    <n v="0"/>
    <n v="0"/>
    <n v="0"/>
    <n v="665"/>
    <n v="4932"/>
    <n v="5744"/>
    <n v="3363"/>
    <n v="3540"/>
    <n v="12536"/>
    <n v="5241"/>
    <n v="4023"/>
    <n v="8139"/>
    <n v="5171"/>
    <n v="8959"/>
    <n v="3604"/>
    <n v="665"/>
    <n v="665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849999999999994"/>
    <n v="0"/>
    <s v="All Budget Divisions"/>
    <s v="CD-90 - Information Technology"/>
    <x v="1"/>
    <s v="USF"/>
    <s v="Employee Expenses"/>
    <s v="Travel"/>
    <n v="-78.849999999999994"/>
    <s v="90-910-90.66800"/>
    <s v="910-Enterprise Technology Development"/>
    <s v="910"/>
    <x v="16"/>
    <x v="7"/>
  </r>
  <r>
    <x v="5"/>
    <x v="20"/>
    <x v="13"/>
    <n v="2"/>
    <n v="2"/>
    <n v="43"/>
    <x v="21"/>
    <n v="26"/>
    <n v="56"/>
    <x v="12"/>
    <n v="2"/>
    <s v="2. EXP - Operating Expense"/>
    <n v="98"/>
    <x v="17"/>
    <n v="1211"/>
    <n v="363.45"/>
    <n v="0"/>
    <n v="0"/>
    <n v="0"/>
    <n v="363.45"/>
    <n v="0"/>
    <n v="0"/>
    <n v="0"/>
    <n v="0"/>
    <n v="0"/>
    <n v="0"/>
    <n v="0"/>
    <n v="0"/>
    <n v="0"/>
    <n v="0"/>
    <n v="0"/>
    <n v="363.45"/>
    <n v="0"/>
    <n v="0"/>
    <n v="0"/>
    <n v="0"/>
    <n v="0"/>
    <n v="0"/>
    <n v="0"/>
    <n v="0"/>
    <n v="363.45"/>
    <n v="363.45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1"/>
    <x v="1"/>
    <x v="1"/>
    <n v="2"/>
    <n v="2"/>
    <n v="42"/>
    <x v="11"/>
    <n v="26"/>
    <n v="55"/>
    <x v="6"/>
    <n v="2"/>
    <s v="2. EXP - Operating Expense"/>
    <n v="102"/>
    <x v="44"/>
    <n v="544"/>
    <n v="0"/>
    <n v="0"/>
    <n v="0"/>
    <n v="0"/>
    <n v="0"/>
    <n v="0"/>
    <n v="0"/>
    <n v="0"/>
    <n v="-285.35000000000002"/>
    <n v="0"/>
    <n v="71.34"/>
    <n v="0"/>
    <n v="0"/>
    <n v="0"/>
    <n v="0"/>
    <n v="0"/>
    <n v="0"/>
    <n v="0"/>
    <n v="0"/>
    <n v="0"/>
    <n v="0"/>
    <n v="0"/>
    <n v="0"/>
    <n v="0"/>
    <n v="0"/>
    <n v="-214.01"/>
    <n v="0"/>
    <s v="All Budget Divisions"/>
    <s v="CD-70 - Finance"/>
    <x v="1"/>
    <s v="USF"/>
    <s v="Employee Expenses"/>
    <s v="Compensation and Benefits"/>
    <n v="214.01"/>
    <s v="70-799-70.68002"/>
    <s v="799-Enterprise Resource Program"/>
    <s v="799"/>
    <x v="44"/>
    <x v="0"/>
  </r>
  <r>
    <x v="0"/>
    <x v="5"/>
    <x v="4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6"/>
    <x v="12"/>
    <x v="6"/>
    <n v="2"/>
    <n v="2"/>
    <n v="49"/>
    <x v="13"/>
    <n v="26"/>
    <n v="58"/>
    <x v="4"/>
    <n v="2"/>
    <s v="2. EXP - Operating Expense"/>
    <n v="57"/>
    <x v="22"/>
    <n v="1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5"/>
    <x v="4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13"/>
    <x v="7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2"/>
    <x v="4"/>
    <x v="1"/>
    <n v="2"/>
    <n v="2"/>
    <n v="46"/>
    <x v="3"/>
    <n v="26"/>
    <n v="59"/>
    <x v="2"/>
    <n v="2"/>
    <s v="2. EXP - Operating Expense"/>
    <n v="76"/>
    <x v="68"/>
    <n v="427"/>
    <n v="850425.84"/>
    <n v="73572.58"/>
    <n v="73572.58"/>
    <n v="73572.58"/>
    <n v="73130.679999999993"/>
    <n v="73130.679999999993"/>
    <n v="77426.42"/>
    <n v="67854.679999999993"/>
    <n v="71833.070000000007"/>
    <n v="78364.52"/>
    <n v="74403.179999999993"/>
    <n v="74571.179999999993"/>
    <n v="78032.740000000005"/>
    <n v="70868.820000000007"/>
    <n v="70868.820000000007"/>
    <n v="70868.820000000007"/>
    <n v="70868.820000000007"/>
    <n v="70868.820000000007"/>
    <n v="70868.820000000007"/>
    <n v="70868.820000000007"/>
    <n v="70868.820000000007"/>
    <n v="70868.820000000007"/>
    <n v="70868.820000000007"/>
    <n v="70868.820000000007"/>
    <n v="70868.820000000007"/>
    <n v="889464.89"/>
    <n v="850425.84"/>
    <s v="All Budget Divisions"/>
    <s v="CD-90 - Information Technology"/>
    <x v="1"/>
    <s v="USF"/>
    <s v="General and Administrative"/>
    <s v="Rent"/>
    <n v="-39039.050000000003"/>
    <s v="90-922-90.64902"/>
    <s v="922-Technology Operations"/>
    <s v="922"/>
    <x v="68"/>
    <x v="13"/>
  </r>
  <r>
    <x v="3"/>
    <x v="8"/>
    <x v="1"/>
    <n v="2"/>
    <n v="2"/>
    <n v="33"/>
    <x v="20"/>
    <n v="26"/>
    <n v="52"/>
    <x v="1"/>
    <n v="2"/>
    <s v="2. EXP - Operating Expense"/>
    <n v="80"/>
    <x v="80"/>
    <n v="757"/>
    <n v="86763.999995999999"/>
    <n v="2335.13"/>
    <n v="2299.86"/>
    <n v="3400.12"/>
    <n v="2531.7800000000002"/>
    <n v="2585.52"/>
    <n v="2540.16"/>
    <n v="2500.4899999999998"/>
    <n v="2543.88"/>
    <n v="2518.0700000000002"/>
    <n v="2489.21"/>
    <n v="3077.35"/>
    <n v="2522.64"/>
    <n v="7230.3333329999996"/>
    <n v="7230.3333329999996"/>
    <n v="7230.3333329999996"/>
    <n v="7230.3333329999996"/>
    <n v="7230.3333329999996"/>
    <n v="7230.3333329999996"/>
    <n v="7230.3333329999996"/>
    <n v="7230.3333329999996"/>
    <n v="7230.3333329999996"/>
    <n v="7230.3333329999996"/>
    <n v="7230.3333329999996"/>
    <n v="7230.3333329999996"/>
    <n v="31344.21"/>
    <n v="86763.999995999999"/>
    <s v="All Budget Divisions"/>
    <s v="CD-10 - Contributors/499"/>
    <x v="1"/>
    <s v="USF"/>
    <s v="General and Administrative"/>
    <s v="Rent"/>
    <n v="55419.789996"/>
    <s v="70-735-10.65000"/>
    <s v="735-Facilities"/>
    <s v="735"/>
    <x v="80"/>
    <x v="13"/>
  </r>
  <r>
    <x v="0"/>
    <x v="18"/>
    <x v="11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8"/>
    <x v="11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5"/>
    <x v="15"/>
    <x v="5"/>
    <n v="2"/>
    <n v="2"/>
    <n v="46"/>
    <x v="3"/>
    <n v="26"/>
    <n v="59"/>
    <x v="2"/>
    <n v="2"/>
    <s v="2. EXP - Operating Expense"/>
    <n v="38"/>
    <x v="26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1"/>
    <x v="1"/>
    <x v="1"/>
    <n v="2"/>
    <n v="2"/>
    <n v="39"/>
    <x v="1"/>
    <n v="26"/>
    <n v="52"/>
    <x v="1"/>
    <n v="2"/>
    <s v="2. EXP - Operating Expense"/>
    <n v="39"/>
    <x v="27"/>
    <n v="488"/>
    <n v="1874.9998000000001"/>
    <n v="0"/>
    <n v="0"/>
    <n v="0"/>
    <n v="0"/>
    <n v="66.989999999999995"/>
    <n v="351.5"/>
    <n v="187.54"/>
    <n v="0"/>
    <n v="0"/>
    <n v="218.17"/>
    <n v="881.92"/>
    <n v="409.9"/>
    <n v="151.44229999999999"/>
    <n v="144.23079999999999"/>
    <n v="165.86539999999999"/>
    <n v="151.44229999999999"/>
    <n v="158.65379999999999"/>
    <n v="158.65379999999999"/>
    <n v="151.44229999999999"/>
    <n v="165.86539999999999"/>
    <n v="158.65379999999999"/>
    <n v="151.44229999999999"/>
    <n v="158.65379999999999"/>
    <n v="158.65379999999999"/>
    <n v="2116.02"/>
    <n v="1874.9998000000001"/>
    <s v="All Budget Divisions"/>
    <s v="CD-61 - Office of the Chief Administrative Officer Division"/>
    <x v="1"/>
    <s v="USF"/>
    <s v="Employee Expenses"/>
    <s v="Team Building"/>
    <n v="-241.02019999999999"/>
    <s v="61-610-61.62505"/>
    <s v="610-Enterprise Strategy"/>
    <s v="610"/>
    <x v="27"/>
    <x v="4"/>
  </r>
  <r>
    <x v="5"/>
    <x v="16"/>
    <x v="9"/>
    <n v="2"/>
    <n v="2"/>
    <n v="42"/>
    <x v="11"/>
    <n v="26"/>
    <n v="52"/>
    <x v="1"/>
    <n v="2"/>
    <s v="2. EXP - Operating Expense"/>
    <n v="40"/>
    <x v="48"/>
    <n v="1201"/>
    <n v="13559.11"/>
    <n v="1479.56"/>
    <n v="1201.92"/>
    <n v="1145.4000000000001"/>
    <n v="1187.82"/>
    <n v="1294.43"/>
    <n v="1053.8699999999999"/>
    <n v="834.12"/>
    <n v="1956.48"/>
    <n v="1408.63"/>
    <n v="1996.88"/>
    <n v="1358.19"/>
    <n v="2158.2800000000002"/>
    <n v="1479.56"/>
    <n v="1201.92"/>
    <n v="1145.4000000000001"/>
    <n v="1187.82"/>
    <n v="1294.43"/>
    <n v="1053.8699999999999"/>
    <n v="834.12"/>
    <n v="1956.48"/>
    <n v="1408.63"/>
    <n v="1996.88"/>
    <n v="0"/>
    <n v="0"/>
    <n v="17075.580000000002"/>
    <n v="13559.11"/>
    <s v="All Budget Divisions"/>
    <s v="CD-70 - Finance"/>
    <x v="1"/>
    <s v="USF"/>
    <s v="General and Administrative"/>
    <s v="Printing and Postage"/>
    <n v="-3516.47"/>
    <s v="70-735-70.62600"/>
    <s v="735-Facilities"/>
    <s v="735"/>
    <x v="48"/>
    <x v="8"/>
  </r>
  <r>
    <x v="0"/>
    <x v="0"/>
    <x v="0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4"/>
    <x v="9"/>
    <x v="1"/>
    <n v="2"/>
    <n v="2"/>
    <n v="45"/>
    <x v="6"/>
    <n v="26"/>
    <n v="58"/>
    <x v="4"/>
    <n v="2"/>
    <s v="2. EXP - Operating Expense"/>
    <n v="27"/>
    <x v="38"/>
    <n v="1006"/>
    <n v="3511.848"/>
    <n v="352.67"/>
    <n v="384.21"/>
    <n v="366.79"/>
    <n v="366.79"/>
    <n v="366.79"/>
    <n v="366.79"/>
    <n v="366.79"/>
    <n v="366.79"/>
    <n v="366.79"/>
    <n v="366.79"/>
    <n v="366.79"/>
    <n v="366.79"/>
    <n v="308.29199999999997"/>
    <n v="281.48399999999998"/>
    <n v="281.48399999999998"/>
    <n v="294.88799999999998"/>
    <n v="308.29199999999997"/>
    <n v="268.08"/>
    <n v="308.29199999999997"/>
    <n v="294.88799999999998"/>
    <n v="281.48399999999998"/>
    <n v="308.29199999999997"/>
    <n v="281.48399999999998"/>
    <n v="294.88799999999998"/>
    <n v="4404.78"/>
    <n v="3511.848"/>
    <s v="All Budget Divisions"/>
    <s v="CD-80 - Audit and Assurance"/>
    <x v="1"/>
    <s v="USF"/>
    <s v="Employee Expenses"/>
    <s v="Compensation and Benefits"/>
    <n v="-892.93200000000002"/>
    <s v="80-801-80.62304"/>
    <s v="801-Corporate Assurance"/>
    <s v="801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61"/>
    <n v="874.59"/>
    <n v="0"/>
    <n v="0"/>
    <n v="0"/>
    <n v="0"/>
    <n v="0"/>
    <n v="0"/>
    <n v="0"/>
    <n v="0"/>
    <n v="0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0"/>
    <n v="653.42999999999995"/>
    <s v="All Budget Divisions"/>
    <s v="CD-90 - Information Technology"/>
    <x v="1"/>
    <s v="USF"/>
    <s v="Employee Expenses"/>
    <s v="Compensation and Benefits"/>
    <n v="653.42999999999995"/>
    <s v="90-907-90.62304"/>
    <s v="907-IT Data"/>
    <s v="907"/>
    <x v="38"/>
    <x v="3"/>
  </r>
  <r>
    <x v="0"/>
    <x v="2"/>
    <x v="2"/>
    <n v="2"/>
    <n v="2"/>
    <n v="55"/>
    <x v="9"/>
    <n v="26"/>
    <n v="59"/>
    <x v="2"/>
    <n v="2"/>
    <s v="2. EXP - Operating Expense"/>
    <n v="27"/>
    <x v="38"/>
    <n v="1505"/>
    <n v="15215.82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179.55"/>
    <n v="1125.94"/>
    <n v="1179.55"/>
    <n v="1233.17"/>
    <n v="1125.94"/>
    <n v="1179.55"/>
    <n v="1179.55"/>
    <n v="1125.94"/>
    <n v="1233.17"/>
    <n v="4653.46"/>
    <n v="4653.46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50"/>
    <n v="31444.452799999999"/>
    <n v="4012.49"/>
    <n v="1351.52"/>
    <n v="1351.52"/>
    <n v="1416.14"/>
    <n v="1476.64"/>
    <n v="1288.27"/>
    <n v="1480.76"/>
    <n v="1416.14"/>
    <n v="640.70000000000005"/>
    <n v="0"/>
    <n v="0"/>
    <n v="0"/>
    <n v="2760.3908999999999"/>
    <n v="2520.3569000000002"/>
    <n v="2520.3569000000002"/>
    <n v="2640.3739"/>
    <n v="2760.3908999999999"/>
    <n v="2400.3398999999999"/>
    <n v="2760.3908999999999"/>
    <n v="2640.3739"/>
    <n v="2520.3569000000002"/>
    <n v="2760.3908999999999"/>
    <n v="2520.3569000000002"/>
    <n v="2640.3739"/>
    <n v="14434.18"/>
    <n v="31444.452799999999"/>
    <s v="All Budget Divisions"/>
    <s v="CD-90 - Information Technology"/>
    <x v="1"/>
    <s v="USF"/>
    <s v="Employee Expenses"/>
    <s v="Compensation and Benefits"/>
    <n v="17010.272799999999"/>
    <s v="90-907-90.62306"/>
    <s v="907-IT Data"/>
    <s v="907"/>
    <x v="4"/>
    <x v="3"/>
  </r>
  <r>
    <x v="0"/>
    <x v="5"/>
    <x v="4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1"/>
    <x v="1"/>
    <x v="1"/>
    <n v="2"/>
    <n v="2"/>
    <n v="49"/>
    <x v="13"/>
    <n v="26"/>
    <n v="49"/>
    <x v="10"/>
    <n v="2"/>
    <s v="2. EXP - Operating Expense"/>
    <n v="31"/>
    <x v="24"/>
    <n v="460"/>
    <n v="0"/>
    <n v="13331.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331.26"/>
    <n v="0"/>
    <s v="All Budget Divisions"/>
    <s v="CD-42 - ACP (FCC Appropriated Program; formerly EBB)"/>
    <x v="0"/>
    <s v="FCC"/>
    <s v="Employee Expenses"/>
    <s v="Compensation and Benefits"/>
    <n v="-13331.26"/>
    <s v="40-402-42.62308"/>
    <s v="402-EBB (FCC Appropriated Program; now ACP)"/>
    <s v="402"/>
    <x v="24"/>
    <x v="0"/>
  </r>
  <r>
    <x v="5"/>
    <x v="15"/>
    <x v="5"/>
    <n v="1"/>
    <n v="1"/>
    <n v="37"/>
    <x v="5"/>
    <n v="26"/>
    <n v="50"/>
    <x v="0"/>
    <n v="1"/>
    <s v="1. T4000 - Revenue"/>
    <n v="1"/>
    <x v="58"/>
    <n v="1127"/>
    <n v="35392101.560000002"/>
    <n v="3156962.87"/>
    <n v="2790108.23"/>
    <n v="2979929.11"/>
    <n v="3138395.15"/>
    <n v="3019472.7"/>
    <n v="2790684.86"/>
    <n v="2955655.59"/>
    <n v="2876331.14"/>
    <n v="2837532.76"/>
    <n v="2921742.19"/>
    <n v="2676598.9"/>
    <n v="3248688.06"/>
    <n v="3156962.87"/>
    <n v="2790108.23"/>
    <n v="2979929.11"/>
    <n v="3138395.15"/>
    <n v="3019472.7"/>
    <n v="2790684.86"/>
    <n v="2955655.59"/>
    <n v="2876331.14"/>
    <n v="2837532.76"/>
    <n v="2921742.19"/>
    <n v="2676598.9"/>
    <n v="3248688.06"/>
    <n v="35392101.560000002"/>
    <n v="35392101.560000002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0"/>
    <x v="5"/>
    <x v="4"/>
    <n v="2"/>
    <n v="2"/>
    <n v="55"/>
    <x v="9"/>
    <n v="26"/>
    <n v="55"/>
    <x v="6"/>
    <n v="2"/>
    <s v="2. EXP - Operating Expense"/>
    <n v="13"/>
    <x v="72"/>
    <n v="1394"/>
    <n v="485804.16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87424.78"/>
    <n v="0"/>
    <n v="0"/>
    <n v="0"/>
    <n v="0"/>
    <n v="0"/>
    <n v="0"/>
    <n v="485804.16"/>
    <n v="485804.16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17"/>
    <x v="10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8"/>
    <x v="11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3"/>
    <x v="7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7"/>
    <x v="5"/>
    <n v="2"/>
    <n v="2"/>
    <n v="52"/>
    <x v="10"/>
    <n v="26"/>
    <n v="59"/>
    <x v="2"/>
    <n v="2"/>
    <s v="2. EXP - Operating Expense"/>
    <n v="16"/>
    <x v="1"/>
    <n v="1469"/>
    <n v="117331.2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20486.400000000001"/>
    <n v="0"/>
    <n v="0"/>
    <n v="0"/>
    <n v="0"/>
    <n v="0"/>
    <n v="0"/>
    <n v="117331.2"/>
    <n v="117331.2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7"/>
    <x v="10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1"/>
    <x v="6"/>
    <n v="2"/>
    <n v="2"/>
    <n v="37"/>
    <x v="5"/>
    <n v="26"/>
    <n v="50"/>
    <x v="0"/>
    <n v="3"/>
    <s v="4. USAC_DEBIT - USAC Administration (Debit to SM)"/>
    <n v="126"/>
    <x v="53"/>
    <n v="1346"/>
    <n v="0"/>
    <n v="251233.81"/>
    <n v="252660.08"/>
    <n v="297941.11"/>
    <n v="265682.93"/>
    <n v="263538.23"/>
    <n v="100110.75"/>
    <n v="247676.42"/>
    <n v="234222.21"/>
    <n v="305581.68"/>
    <n v="0"/>
    <n v="0"/>
    <n v="0"/>
    <n v="0"/>
    <n v="0"/>
    <n v="0"/>
    <n v="0"/>
    <n v="0"/>
    <n v="0"/>
    <n v="0"/>
    <n v="0"/>
    <n v="0"/>
    <n v="0"/>
    <n v="0"/>
    <n v="0"/>
    <n v="2218647.2200000002"/>
    <n v="0"/>
    <s v="All Budget Divisions"/>
    <s v="BD-50 - Rural Health Care"/>
    <x v="2"/>
    <s v="USF"/>
    <s v="Allocations"/>
    <s v="Allocations"/>
    <n v="-2218647.2200000002"/>
    <s v="50-500-50.90252"/>
    <s v="500-Rural Health Care"/>
    <s v="500"/>
    <x v="53"/>
    <x v="0"/>
  </r>
  <r>
    <x v="0"/>
    <x v="2"/>
    <x v="2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6"/>
    <x v="1"/>
    <n v="2"/>
    <n v="2"/>
    <n v="42"/>
    <x v="11"/>
    <n v="26"/>
    <n v="55"/>
    <x v="6"/>
    <n v="2"/>
    <s v="2. EXP - Operating Expense"/>
    <n v="147"/>
    <x v="110"/>
    <n v="1398"/>
    <n v="-620000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300001"/>
    <n v="0"/>
    <n v="-4650000.0000029998"/>
    <s v="All Budget Divisions"/>
    <s v="CD-70 - Finance"/>
    <x v="1"/>
    <s v="USF"/>
    <s v="Professional Services"/>
    <s v="Budgeted On Top Adjustment"/>
    <n v="-4650000.0000029998"/>
    <s v="70-700-70.64800 - ADJ"/>
    <s v="700-Finance"/>
    <s v="700"/>
    <x v="110"/>
    <x v="0"/>
  </r>
  <r>
    <x v="2"/>
    <x v="4"/>
    <x v="1"/>
    <n v="2"/>
    <n v="2"/>
    <n v="55"/>
    <x v="9"/>
    <n v="26"/>
    <n v="59"/>
    <x v="2"/>
    <n v="2"/>
    <s v="2. EXP - Operating Expense"/>
    <n v="105"/>
    <x v="11"/>
    <n v="434"/>
    <n v="23756.0383"/>
    <n v="0"/>
    <n v="0"/>
    <n v="0"/>
    <n v="0"/>
    <n v="0"/>
    <n v="300"/>
    <n v="0"/>
    <n v="0"/>
    <n v="0"/>
    <n v="0"/>
    <n v="12500"/>
    <n v="26274.03"/>
    <n v="64.617800000000003"/>
    <n v="61.540799999999997"/>
    <n v="70.771900000000002"/>
    <n v="67.694900000000004"/>
    <n v="64.617800000000003"/>
    <n v="67.694900000000004"/>
    <n v="67.694900000000004"/>
    <n v="67.694900000000004"/>
    <n v="67.694900000000004"/>
    <n v="64.617800000000003"/>
    <n v="67.694900000000004"/>
    <n v="23023.702799999999"/>
    <n v="39074.03"/>
    <n v="23756.0383"/>
    <s v="All Budget Divisions"/>
    <s v="DA-20 - Schools &amp; Libraries (DA)"/>
    <x v="3"/>
    <s v="USF"/>
    <s v="Employee Expenses"/>
    <s v="Compensation and Benefits"/>
    <n v="-15317.9917"/>
    <s v="90-924-20.68005"/>
    <s v="924-SLD EPC IT Support"/>
    <s v="924"/>
    <x v="11"/>
    <x v="3"/>
  </r>
  <r>
    <x v="1"/>
    <x v="1"/>
    <x v="1"/>
    <n v="2"/>
    <n v="2"/>
    <n v="33"/>
    <x v="20"/>
    <n v="26"/>
    <n v="55"/>
    <x v="6"/>
    <n v="2"/>
    <s v="2. EXP - Operating Expense"/>
    <n v="105"/>
    <x v="11"/>
    <n v="447"/>
    <n v="43671.0458"/>
    <n v="0"/>
    <n v="0"/>
    <n v="0"/>
    <n v="0"/>
    <n v="0"/>
    <n v="0"/>
    <n v="0"/>
    <n v="0"/>
    <n v="2500"/>
    <n v="0"/>
    <n v="0"/>
    <n v="35318.910000000003"/>
    <n v="145.38460000000001"/>
    <n v="138.4615"/>
    <n v="159.23079999999999"/>
    <n v="145.38460000000001"/>
    <n v="152.30770000000001"/>
    <n v="152.30770000000001"/>
    <n v="145.38460000000001"/>
    <n v="159.23079999999999"/>
    <n v="152.30770000000001"/>
    <n v="145.38460000000001"/>
    <n v="4339.4123"/>
    <n v="37836.248899999999"/>
    <n v="37818.910000000003"/>
    <n v="43671.0458"/>
    <s v="All Budget Divisions"/>
    <s v="CD-10 - Contributors/499"/>
    <x v="1"/>
    <s v="USF"/>
    <s v="Employee Expenses"/>
    <s v="Compensation and Benefits"/>
    <n v="5852.1358"/>
    <s v="10-110-10.68005"/>
    <s v="110-Contributors"/>
    <s v="110"/>
    <x v="11"/>
    <x v="3"/>
  </r>
  <r>
    <x v="5"/>
    <x v="10"/>
    <x v="1"/>
    <n v="2"/>
    <n v="2"/>
    <n v="33"/>
    <x v="20"/>
    <n v="26"/>
    <n v="55"/>
    <x v="6"/>
    <n v="2"/>
    <s v="2. EXP - Operating Expense"/>
    <n v="105"/>
    <x v="11"/>
    <n v="1106"/>
    <n v="19279.339199999999"/>
    <n v="0"/>
    <n v="0"/>
    <n v="0"/>
    <n v="0"/>
    <n v="0"/>
    <n v="0"/>
    <n v="0"/>
    <n v="0"/>
    <n v="0"/>
    <n v="0"/>
    <n v="0"/>
    <n v="0"/>
    <n v="79.615399999999994"/>
    <n v="69.230800000000002"/>
    <n v="72.692300000000003"/>
    <n v="76.153800000000004"/>
    <n v="76.153800000000004"/>
    <n v="72.692300000000003"/>
    <n v="79.615399999999994"/>
    <n v="72.692300000000003"/>
    <n v="76.153800000000004"/>
    <n v="79.615399999999994"/>
    <n v="5581.9940999999999"/>
    <n v="12942.729799999999"/>
    <n v="0"/>
    <n v="19279.339199999999"/>
    <s v="All Budget Divisions"/>
    <s v="CD-10 - Contributors/499"/>
    <x v="1"/>
    <s v="USF"/>
    <s v="Employee Expenses"/>
    <s v="Compensation and Benefits"/>
    <n v="19279.339199999999"/>
    <s v="10-100-10.68005"/>
    <s v="100-499"/>
    <s v="100"/>
    <x v="11"/>
    <x v="3"/>
  </r>
  <r>
    <x v="0"/>
    <x v="3"/>
    <x v="3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98"/>
    <n v="90541.05"/>
    <n v="0"/>
    <n v="0"/>
    <n v="0"/>
    <n v="0"/>
    <n v="0"/>
    <n v="0"/>
    <n v="0"/>
    <n v="0"/>
    <n v="0"/>
    <n v="0"/>
    <n v="0"/>
    <n v="0"/>
    <n v="279.23"/>
    <n v="253.85"/>
    <n v="279.23"/>
    <n v="279.23"/>
    <n v="266.54000000000002"/>
    <n v="279.23"/>
    <n v="291.92"/>
    <n v="266.54000000000002"/>
    <n v="279.23"/>
    <n v="279.23"/>
    <n v="35157.879999999997"/>
    <n v="52628.94"/>
    <n v="0"/>
    <n v="2475"/>
    <s v="All Budget Divisions"/>
    <s v="CD-90 - Information Technology"/>
    <x v="1"/>
    <s v="USF"/>
    <s v="Employee Expenses"/>
    <s v="Compensation and Benefits"/>
    <n v="2475"/>
    <s v="90-922-90.68005"/>
    <s v="922-Technology Operations"/>
    <s v="922"/>
    <x v="11"/>
    <x v="3"/>
  </r>
  <r>
    <x v="1"/>
    <x v="1"/>
    <x v="1"/>
    <n v="2"/>
    <n v="2"/>
    <n v="48"/>
    <x v="8"/>
    <n v="26"/>
    <n v="51"/>
    <x v="8"/>
    <n v="2"/>
    <s v="2. EXP - Operating Expense"/>
    <n v="107"/>
    <x v="12"/>
    <n v="466"/>
    <n v="0"/>
    <n v="196.74"/>
    <n v="360.33"/>
    <n v="395.99"/>
    <n v="703.39"/>
    <n v="691.02"/>
    <n v="142.63"/>
    <n v="222.58"/>
    <n v="769.83"/>
    <n v="898.95"/>
    <n v="378.72"/>
    <n v="614.82000000000005"/>
    <n v="993.54"/>
    <n v="0"/>
    <n v="0"/>
    <n v="0"/>
    <n v="0"/>
    <n v="0"/>
    <n v="0"/>
    <n v="0"/>
    <n v="0"/>
    <n v="0"/>
    <n v="0"/>
    <n v="0"/>
    <n v="0"/>
    <n v="6368.54"/>
    <n v="0"/>
    <s v="All Budget Divisions"/>
    <s v="CD-22 - ECF (FCC Appropriated Program)"/>
    <x v="0"/>
    <s v="FCC"/>
    <s v="Employee Expenses"/>
    <s v="Compensation and Benefits"/>
    <n v="-6368.54"/>
    <s v="60-202-22.68008"/>
    <s v="202-ECF (FCC Appropriated Program)"/>
    <s v="202"/>
    <x v="12"/>
    <x v="0"/>
  </r>
  <r>
    <x v="0"/>
    <x v="3"/>
    <x v="3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7"/>
    <x v="5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7"/>
    <x v="10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6"/>
    <x v="12"/>
    <x v="6"/>
    <n v="2"/>
    <n v="2"/>
    <n v="39"/>
    <x v="1"/>
    <n v="26"/>
    <n v="52"/>
    <x v="1"/>
    <n v="2"/>
    <s v="2. EXP - Operating Expense"/>
    <n v="97"/>
    <x v="16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5"/>
    <x v="10"/>
    <x v="1"/>
    <n v="2"/>
    <n v="2"/>
    <n v="35"/>
    <x v="12"/>
    <n v="26"/>
    <n v="48"/>
    <x v="7"/>
    <n v="2"/>
    <s v="2. EXP - Operating Expense"/>
    <n v="100"/>
    <x v="18"/>
    <n v="1118"/>
    <n v="5588447.6447999999"/>
    <n v="482041.7"/>
    <n v="409256.28"/>
    <n v="430396.74"/>
    <n v="458814.31"/>
    <n v="442079.51"/>
    <n v="428374.07"/>
    <n v="468248.12"/>
    <n v="428973.44"/>
    <n v="444483.48"/>
    <n v="482101.6"/>
    <n v="407984.2"/>
    <n v="467290.61"/>
    <n v="492468.56640000001"/>
    <n v="428233.53600000002"/>
    <n v="449645.21279999998"/>
    <n v="471056.88959999999"/>
    <n v="471056.88959999999"/>
    <n v="449645.21279999998"/>
    <n v="492468.56640000001"/>
    <n v="449645.21279999998"/>
    <n v="471056.88959999999"/>
    <n v="492468.56640000001"/>
    <n v="428233.53600000002"/>
    <n v="492468.56640000001"/>
    <n v="5350044.0599999996"/>
    <n v="5588447.6447999999"/>
    <s v="All Budget Divisions"/>
    <s v="BD-30 - High Cost"/>
    <x v="4"/>
    <s v="USF"/>
    <s v="Employee Expenses"/>
    <s v="Compensation and Benefits"/>
    <n v="238403.58480000001"/>
    <s v="30-300-30.68000"/>
    <s v="300-High Cost"/>
    <s v="300"/>
    <x v="18"/>
    <x v="3"/>
  </r>
  <r>
    <x v="0"/>
    <x v="7"/>
    <x v="5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19"/>
    <x v="12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1"/>
    <x v="6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5"/>
    <x v="4"/>
    <n v="2"/>
    <n v="2"/>
    <n v="46"/>
    <x v="3"/>
    <n v="26"/>
    <n v="59"/>
    <x v="2"/>
    <n v="2"/>
    <s v="2. EXP - Operating Expense"/>
    <n v="83"/>
    <x v="13"/>
    <n v="1455"/>
    <n v="375437.21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48140.79"/>
    <n v="33126.18"/>
    <n v="26298.240000000002"/>
    <n v="21031.599999999999"/>
    <n v="14219.78"/>
    <n v="8550.15"/>
    <n v="19616.419999999998"/>
    <n v="252594.84"/>
    <n v="252594.84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8"/>
    <x v="11"/>
    <n v="2"/>
    <n v="2"/>
    <n v="46"/>
    <x v="3"/>
    <n v="26"/>
    <n v="59"/>
    <x v="2"/>
    <n v="2"/>
    <s v="2. EXP - Operating Expense"/>
    <n v="83"/>
    <x v="13"/>
    <n v="1498"/>
    <n v="306347.59000000003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7015.83"/>
    <n v="29717.23"/>
    <n v="29717.23"/>
    <n v="28366.45"/>
    <n v="29717.23"/>
    <n v="30784.28"/>
    <n v="25687.360000000001"/>
    <n v="20005.53"/>
    <n v="14728.92"/>
    <n v="10632.17"/>
    <n v="20681.689999999999"/>
    <n v="39293.67"/>
    <n v="39293.67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0"/>
    <x v="0"/>
    <x v="0"/>
    <n v="2"/>
    <n v="2"/>
    <n v="46"/>
    <x v="3"/>
    <n v="26"/>
    <n v="59"/>
    <x v="2"/>
    <n v="2"/>
    <s v="2. EXP - Operating Expense"/>
    <n v="83"/>
    <x v="13"/>
    <n v="1504"/>
    <n v="134158.48000000001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13609.69"/>
    <n v="12276.59"/>
    <n v="11913.38"/>
    <n v="13512.19"/>
    <n v="11763.78"/>
    <n v="12005.65"/>
    <n v="4980.07"/>
    <n v="3779.84"/>
    <n v="7007.62"/>
    <n v="118390.95"/>
    <n v="118390.95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6"/>
    <x v="1"/>
    <n v="2"/>
    <n v="2"/>
    <n v="47"/>
    <x v="2"/>
    <n v="26"/>
    <n v="60"/>
    <x v="9"/>
    <n v="2"/>
    <s v="2. EXP - Operating Expense"/>
    <n v="96"/>
    <x v="102"/>
    <n v="1511"/>
    <n v="17332.499985999999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950.80439000000001"/>
    <n v="268.40539899999999"/>
    <n v="122.74101"/>
    <n v="66.666666000000006"/>
    <n v="185.58294799999999"/>
    <n v="6180.0968970000004"/>
    <n v="882.16165799999999"/>
    <n v="830.760176"/>
    <n v="932.43520799999999"/>
    <n v="637.56150000000002"/>
    <n v="637.56150000000002"/>
    <n v="5637.7226339999997"/>
    <n v="36985.68"/>
    <n v="10419.654352"/>
    <s v="All Budget Divisions"/>
    <s v="CD-93 - Human Resources"/>
    <x v="1"/>
    <s v="USF"/>
    <s v="Employee Expenses"/>
    <s v="Corporate Learning &amp; Development"/>
    <n v="-26566.025647999999"/>
    <s v="93-930-93.66730"/>
    <s v="930-Human Resources"/>
    <s v="930"/>
    <x v="102"/>
    <x v="7"/>
  </r>
  <r>
    <x v="0"/>
    <x v="19"/>
    <x v="12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9"/>
    <x v="12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2"/>
    <x v="2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4"/>
    <x v="9"/>
    <x v="1"/>
    <n v="2"/>
    <n v="2"/>
    <n v="56"/>
    <x v="22"/>
    <n v="26"/>
    <n v="57"/>
    <x v="13"/>
    <n v="2"/>
    <s v="2. EXP - Operating Expense"/>
    <n v="57"/>
    <x v="22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5"/>
    <x v="16"/>
    <x v="9"/>
    <n v="2"/>
    <n v="2"/>
    <n v="52"/>
    <x v="10"/>
    <n v="26"/>
    <n v="59"/>
    <x v="2"/>
    <n v="2"/>
    <s v="2. EXP - Operating Expense"/>
    <n v="57"/>
    <x v="22"/>
    <n v="1300"/>
    <n v="901215.82"/>
    <n v="130784.38"/>
    <n v="87433.62"/>
    <n v="104156.06"/>
    <n v="94397.31"/>
    <n v="98073.03"/>
    <n v="102597.92"/>
    <n v="84866.26"/>
    <n v="89705.45"/>
    <n v="100195.05"/>
    <n v="105050.74"/>
    <n v="92138.89"/>
    <n v="83720.53"/>
    <n v="130784.38"/>
    <n v="87433.62"/>
    <n v="104156.06"/>
    <n v="94397.31"/>
    <n v="98073.03"/>
    <n v="102597.92"/>
    <n v="84866.26"/>
    <n v="89705.45"/>
    <n v="100195.05"/>
    <n v="105050.74"/>
    <n v="-96044"/>
    <n v="0"/>
    <n v="1173119.24"/>
    <n v="901215.82"/>
    <s v="All Budget Divisions"/>
    <s v="DA-30 - High Cost (DA)"/>
    <x v="4"/>
    <s v="USF"/>
    <s v="Professional Services"/>
    <s v="Other Professional Services"/>
    <n v="-271903.42"/>
    <s v="90-916-30.64800"/>
    <s v="916-IT HC Support"/>
    <s v="916"/>
    <x v="22"/>
    <x v="9"/>
  </r>
  <r>
    <x v="5"/>
    <x v="10"/>
    <x v="1"/>
    <n v="2"/>
    <n v="2"/>
    <n v="55"/>
    <x v="9"/>
    <n v="26"/>
    <n v="59"/>
    <x v="2"/>
    <n v="2"/>
    <s v="2. EXP - Operating Expense"/>
    <n v="57"/>
    <x v="22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14"/>
    <x v="8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5"/>
    <x v="10"/>
    <x v="1"/>
    <n v="2"/>
    <n v="2"/>
    <n v="36"/>
    <x v="14"/>
    <n v="26"/>
    <n v="49"/>
    <x v="10"/>
    <n v="2"/>
    <s v="2. EXP - Operating Expense"/>
    <n v="38"/>
    <x v="26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5"/>
    <x v="20"/>
    <x v="13"/>
    <n v="2"/>
    <n v="2"/>
    <n v="47"/>
    <x v="2"/>
    <n v="26"/>
    <n v="52"/>
    <x v="1"/>
    <n v="2"/>
    <s v="2. EXP - Operating Expense"/>
    <n v="38"/>
    <x v="26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501"/>
    <s v="931-Administrative Assistants"/>
    <s v="931"/>
    <x v="26"/>
    <x v="3"/>
  </r>
  <r>
    <x v="4"/>
    <x v="9"/>
    <x v="1"/>
    <n v="2"/>
    <n v="2"/>
    <n v="52"/>
    <x v="10"/>
    <n v="26"/>
    <n v="59"/>
    <x v="2"/>
    <n v="2"/>
    <s v="2. EXP - Operating Expense"/>
    <n v="39"/>
    <x v="27"/>
    <n v="10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5"/>
    <x v="15"/>
    <x v="5"/>
    <n v="2"/>
    <n v="2"/>
    <n v="42"/>
    <x v="11"/>
    <n v="26"/>
    <n v="55"/>
    <x v="6"/>
    <n v="2"/>
    <s v="2. EXP - Operating Expense"/>
    <n v="39"/>
    <x v="2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5"/>
    <x v="16"/>
    <x v="9"/>
    <n v="2"/>
    <n v="2"/>
    <n v="54"/>
    <x v="15"/>
    <n v="26"/>
    <n v="58"/>
    <x v="4"/>
    <n v="2"/>
    <s v="2. EXP - Operating Expense"/>
    <n v="44"/>
    <x v="5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17"/>
    <x v="10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5"/>
    <x v="4"/>
    <n v="2"/>
    <n v="2"/>
    <n v="52"/>
    <x v="10"/>
    <n v="26"/>
    <n v="59"/>
    <x v="2"/>
    <n v="2"/>
    <s v="2. EXP - Operating Expense"/>
    <n v="26"/>
    <x v="51"/>
    <n v="1488"/>
    <n v="14547.03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830.57"/>
    <n v="1868.08"/>
    <n v="1705.64"/>
    <n v="1786.86"/>
    <n v="1786.86"/>
    <n v="1705.64"/>
    <n v="1868.08"/>
    <n v="3825.87"/>
    <n v="3825.87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14"/>
    <x v="8"/>
    <n v="2"/>
    <n v="2"/>
    <n v="45"/>
    <x v="6"/>
    <n v="26"/>
    <n v="58"/>
    <x v="4"/>
    <n v="2"/>
    <s v="2. EXP - Operating Expense"/>
    <n v="27"/>
    <x v="38"/>
    <n v="1426"/>
    <n v="4333.88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57.25"/>
    <n v="357.25"/>
    <n v="357.25"/>
    <n v="368.61"/>
    <n v="368.61"/>
    <n v="351.86"/>
    <n v="385.37"/>
    <n v="2859.43"/>
    <n v="2859.43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20"/>
    <x v="13"/>
    <n v="2"/>
    <n v="2"/>
    <n v="48"/>
    <x v="8"/>
    <n v="26"/>
    <n v="52"/>
    <x v="1"/>
    <n v="2"/>
    <s v="2. EXP - Operating Expense"/>
    <n v="31"/>
    <x v="24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5"/>
    <x v="4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5"/>
    <x v="15"/>
    <x v="5"/>
    <n v="2"/>
    <n v="2"/>
    <n v="49"/>
    <x v="13"/>
    <n v="26"/>
    <n v="59"/>
    <x v="2"/>
    <n v="2"/>
    <s v="2. EXP - Operating Expense"/>
    <n v="18"/>
    <x v="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19"/>
    <x v="12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1"/>
    <x v="1"/>
    <x v="1"/>
    <n v="2"/>
    <n v="2"/>
    <n v="40"/>
    <x v="4"/>
    <n v="26"/>
    <n v="53"/>
    <x v="3"/>
    <n v="2"/>
    <s v="2. EXP - Operating Expense"/>
    <n v="26"/>
    <x v="51"/>
    <n v="498"/>
    <n v="413368.56839999999"/>
    <n v="23476.639999999999"/>
    <n v="21703.17"/>
    <n v="21761.86"/>
    <n v="21741.17"/>
    <n v="22603.16"/>
    <n v="23849.67"/>
    <n v="22781.54"/>
    <n v="21643.72"/>
    <n v="14572.75"/>
    <n v="20916.57"/>
    <n v="23030.33"/>
    <n v="24787.38"/>
    <n v="33387.461300000003"/>
    <n v="31797.582200000001"/>
    <n v="36567.219499999999"/>
    <n v="33387.461300000003"/>
    <n v="34977.340400000001"/>
    <n v="34977.340400000001"/>
    <n v="33387.461300000003"/>
    <n v="36567.219499999999"/>
    <n v="34977.340400000001"/>
    <n v="33387.461300000003"/>
    <n v="34977.340400000001"/>
    <n v="34977.340400000001"/>
    <n v="262867.96000000002"/>
    <n v="413368.56839999999"/>
    <s v="All Budget Divisions"/>
    <s v="CD-62 - Shared Services"/>
    <x v="1"/>
    <s v="USF"/>
    <s v="Employee Expenses"/>
    <s v="Compensation and Benefits"/>
    <n v="150500.6084"/>
    <s v="62-620-62.62303"/>
    <s v="620-Shared Services"/>
    <s v="620"/>
    <x v="51"/>
    <x v="3"/>
  </r>
  <r>
    <x v="0"/>
    <x v="17"/>
    <x v="10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0"/>
    <x v="0"/>
    <n v="2"/>
    <n v="2"/>
    <n v="37"/>
    <x v="5"/>
    <n v="26"/>
    <n v="50"/>
    <x v="0"/>
    <n v="2"/>
    <s v="2. EXP - Operating Expense"/>
    <n v="26"/>
    <x v="51"/>
    <n v="1346"/>
    <n v="955301.62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76690.179999999993"/>
    <n v="80734.009999999995"/>
    <n v="79106.03"/>
    <n v="79666.600000000006"/>
    <n v="88241.01"/>
    <n v="84230.06"/>
    <n v="92251.97"/>
    <n v="690578.58"/>
    <n v="690578.58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6"/>
    <x v="1"/>
    <n v="2"/>
    <n v="2"/>
    <n v="54"/>
    <x v="15"/>
    <n v="26"/>
    <n v="59"/>
    <x v="2"/>
    <n v="2"/>
    <s v="2. EXP - Operating Expense"/>
    <n v="26"/>
    <x v="51"/>
    <n v="1471"/>
    <n v="21198.66"/>
    <n v="1749.79"/>
    <n v="1749.79"/>
    <n v="1749.79"/>
    <n v="1744.79"/>
    <n v="1749.79"/>
    <n v="1749.79"/>
    <n v="1749.79"/>
    <n v="1749.79"/>
    <n v="1744.79"/>
    <n v="0"/>
    <n v="0"/>
    <n v="0"/>
    <n v="1786.86"/>
    <n v="1624.42"/>
    <n v="1786.86"/>
    <n v="1786.86"/>
    <n v="1705.64"/>
    <n v="1786.86"/>
    <n v="1868.08"/>
    <n v="1705.64"/>
    <n v="1786.86"/>
    <n v="1786.86"/>
    <n v="1705.64"/>
    <n v="1868.08"/>
    <n v="15738.11"/>
    <n v="15838.08"/>
    <s v="All Budget Divisions"/>
    <s v="DA-50 - Rural Health Care (DA)"/>
    <x v="2"/>
    <s v="USF"/>
    <s v="Employee Expenses"/>
    <s v="Compensation and Benefits"/>
    <n v="99.97"/>
    <s v="90-909-50.62303"/>
    <s v="909-Project Management Office"/>
    <s v="909"/>
    <x v="51"/>
    <x v="3"/>
  </r>
  <r>
    <x v="0"/>
    <x v="17"/>
    <x v="10"/>
    <n v="1"/>
    <n v="1"/>
    <n v="37"/>
    <x v="5"/>
    <n v="26"/>
    <n v="50"/>
    <x v="0"/>
    <n v="1"/>
    <s v="1. T4000 - Revenue"/>
    <n v="1"/>
    <x v="58"/>
    <n v="1346"/>
    <n v="-5249249.3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-2649437.0099999998"/>
    <n v="-2599812.29"/>
    <n v="0"/>
    <n v="0"/>
    <n v="0"/>
    <n v="0"/>
    <n v="0"/>
    <n v="0"/>
    <n v="0"/>
    <n v="0"/>
    <n v="0"/>
    <n v="0"/>
    <n v="5249249.3"/>
    <n v="-5249249.3"/>
    <s v="All Budget Divisions"/>
    <s v="BD-50 - Rural Health Care"/>
    <x v="2"/>
    <s v="USF"/>
    <s v="Revenue"/>
    <s v="Revenue"/>
    <n v="-10498498.6"/>
    <s v="50-500-50.40000"/>
    <s v="500-Rural Health Care"/>
    <s v="500"/>
    <x v="58"/>
    <x v="0"/>
  </r>
  <r>
    <x v="0"/>
    <x v="14"/>
    <x v="8"/>
    <n v="2"/>
    <n v="2"/>
    <n v="42"/>
    <x v="11"/>
    <n v="26"/>
    <n v="55"/>
    <x v="6"/>
    <n v="2"/>
    <s v="2. EXP - Operating Expense"/>
    <n v="13"/>
    <x v="72"/>
    <n v="1398"/>
    <n v="3718407.78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1759.12"/>
    <n v="256289.48"/>
    <n v="256283.38"/>
    <n v="409924"/>
    <n v="409924"/>
    <n v="409924"/>
    <n v="409924"/>
    <n v="2078711.78"/>
    <n v="2078711.78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5"/>
    <x v="15"/>
    <x v="5"/>
    <n v="2"/>
    <n v="2"/>
    <n v="45"/>
    <x v="6"/>
    <n v="26"/>
    <n v="58"/>
    <x v="4"/>
    <n v="2"/>
    <s v="2. EXP - Operating Expense"/>
    <n v="16"/>
    <x v="1"/>
    <n v="1224"/>
    <n v="146402.64000000001"/>
    <n v="0"/>
    <n v="0"/>
    <n v="0"/>
    <n v="0"/>
    <n v="2653.44"/>
    <n v="12603.84"/>
    <n v="37089.68"/>
    <n v="29227.200000000001"/>
    <n v="20935.2"/>
    <n v="15250.78"/>
    <n v="13062.5"/>
    <n v="15580"/>
    <n v="0"/>
    <n v="0"/>
    <n v="0"/>
    <n v="0"/>
    <n v="2653.44"/>
    <n v="12603.84"/>
    <n v="37089.68"/>
    <n v="29227.200000000001"/>
    <n v="20935.2"/>
    <n v="15250.78"/>
    <n v="13062.5"/>
    <n v="15580"/>
    <n v="146402.64000000001"/>
    <n v="146402.64000000001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14"/>
    <x v="8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3"/>
    <x v="8"/>
    <x v="1"/>
    <n v="2"/>
    <n v="2"/>
    <n v="46"/>
    <x v="3"/>
    <n v="26"/>
    <n v="59"/>
    <x v="2"/>
    <n v="2"/>
    <s v="2. EXP - Operating Expense"/>
    <n v="18"/>
    <x v="2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11"/>
    <x v="6"/>
    <n v="2"/>
    <n v="2"/>
    <n v="46"/>
    <x v="3"/>
    <n v="26"/>
    <n v="59"/>
    <x v="2"/>
    <n v="2"/>
    <s v="2. EXP - Operating Expense"/>
    <n v="24"/>
    <x v="3"/>
    <n v="1473"/>
    <n v="34331.56"/>
    <n v="1447.64"/>
    <n v="1477.64"/>
    <n v="1047.6400000000001"/>
    <n v="1842.6"/>
    <n v="795"/>
    <n v="805"/>
    <n v="930"/>
    <n v="995"/>
    <n v="730"/>
    <n v="0"/>
    <n v="0"/>
    <n v="0"/>
    <n v="2893.85"/>
    <n v="2630.77"/>
    <n v="2893.85"/>
    <n v="2893.85"/>
    <n v="2762.31"/>
    <n v="2893.85"/>
    <n v="3025.38"/>
    <n v="2762.31"/>
    <n v="2893.85"/>
    <n v="2893.85"/>
    <n v="2762.31"/>
    <n v="3025.38"/>
    <n v="10070.52"/>
    <n v="25650.02"/>
    <s v="All Budget Divisions"/>
    <s v="CD-90 - Information Technology"/>
    <x v="1"/>
    <s v="USF"/>
    <s v="Employee Expenses"/>
    <s v="Compensation and Benefits"/>
    <n v="15579.5"/>
    <s v="90-909-90.62301"/>
    <s v="909-Project Management Office"/>
    <s v="909"/>
    <x v="3"/>
    <x v="3"/>
  </r>
  <r>
    <x v="0"/>
    <x v="6"/>
    <x v="1"/>
    <n v="2"/>
    <n v="2"/>
    <n v="38"/>
    <x v="18"/>
    <n v="26"/>
    <n v="51"/>
    <x v="8"/>
    <n v="5"/>
    <s v="USAC_ADMIN CAP - Capital Allocations"/>
    <n v="136"/>
    <x v="88"/>
    <n v="1356"/>
    <n v="-4407897.37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280004.59999999998"/>
    <n v="-295420.87"/>
    <n v="-600125.12"/>
    <n v="-699985.25"/>
    <n v="-193290.33"/>
    <n v="-343290.33"/>
    <n v="-83290.33"/>
    <n v="-623902.11"/>
    <n v="-383616.42"/>
    <n v="-227043.08"/>
    <n v="-177990.83"/>
    <n v="-499938.1"/>
    <n v="-6812489.8600000003"/>
    <n v="-3502925.36"/>
    <s v="All Budget Divisions"/>
    <s v="CD-60 - Chief Executive Office"/>
    <x v="1"/>
    <s v="USF"/>
    <s v="Allocations"/>
    <s v="Allocations"/>
    <n v="3309564.5"/>
    <s v="60-600-60.X00002"/>
    <s v="600-Chief Executive Office"/>
    <s v="600"/>
    <x v="88"/>
    <x v="0"/>
  </r>
  <r>
    <x v="0"/>
    <x v="17"/>
    <x v="10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2"/>
    <x v="2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0"/>
    <x v="0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2"/>
    <x v="4"/>
    <x v="1"/>
    <n v="2"/>
    <n v="2"/>
    <n v="35"/>
    <x v="12"/>
    <n v="26"/>
    <n v="48"/>
    <x v="7"/>
    <n v="2"/>
    <s v="2. EXP - Operating Expense"/>
    <n v="146"/>
    <x v="5"/>
    <n v="234"/>
    <n v="2520"/>
    <n v="0"/>
    <n v="0"/>
    <n v="1745"/>
    <n v="0"/>
    <n v="0"/>
    <n v="0"/>
    <n v="0"/>
    <n v="295"/>
    <n v="0"/>
    <n v="0"/>
    <n v="0"/>
    <n v="0"/>
    <n v="0"/>
    <n v="0"/>
    <n v="1745"/>
    <n v="0"/>
    <n v="0"/>
    <n v="0"/>
    <n v="0"/>
    <n v="285"/>
    <n v="285"/>
    <n v="0"/>
    <n v="205"/>
    <n v="0"/>
    <n v="2040"/>
    <n v="2520"/>
    <s v="All Budget Divisions"/>
    <s v="BD-30 - High Cost"/>
    <x v="4"/>
    <s v="USF"/>
    <s v="Employee Expenses"/>
    <s v="Dues and Subscriptions"/>
    <n v="480"/>
    <s v="30-300-30.62200"/>
    <s v="300-High Cost"/>
    <s v="300"/>
    <x v="5"/>
    <x v="4"/>
  </r>
  <r>
    <x v="0"/>
    <x v="6"/>
    <x v="1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4"/>
    <x v="9"/>
    <x v="1"/>
    <n v="2"/>
    <n v="2"/>
    <n v="55"/>
    <x v="9"/>
    <n v="26"/>
    <n v="59"/>
    <x v="2"/>
    <n v="2"/>
    <s v="2. EXP - Operating Expense"/>
    <n v="110"/>
    <x v="46"/>
    <n v="1040"/>
    <n v="-13102.549992"/>
    <n v="0"/>
    <n v="0"/>
    <n v="0"/>
    <n v="0"/>
    <n v="0"/>
    <n v="0"/>
    <n v="0"/>
    <n v="0"/>
    <n v="0"/>
    <n v="0"/>
    <n v="0"/>
    <n v="0"/>
    <n v="-1091.8791659999999"/>
    <n v="-1091.8791659999999"/>
    <n v="-1091.8791659999999"/>
    <n v="-1091.8791659999999"/>
    <n v="-1091.8791659999999"/>
    <n v="-1091.8791659999999"/>
    <n v="-1091.8791659999999"/>
    <n v="-1091.8791659999999"/>
    <n v="-1091.8791659999999"/>
    <n v="-1091.8791659999999"/>
    <n v="-1091.8791659999999"/>
    <n v="-1091.8791659999999"/>
    <n v="0"/>
    <n v="-13102.549992"/>
    <s v="All Budget Divisions"/>
    <s v="DA-20 - Schools &amp; Libraries (DA)"/>
    <x v="3"/>
    <s v="USF"/>
    <s v="Employee Expenses"/>
    <s v="Compensation and Benefits"/>
    <n v="-13102.549992"/>
    <s v="90-902-20.68100"/>
    <s v="902-Business Relationship Management"/>
    <s v="902"/>
    <x v="46"/>
    <x v="3"/>
  </r>
  <r>
    <x v="0"/>
    <x v="0"/>
    <x v="0"/>
    <n v="2"/>
    <n v="2"/>
    <n v="34"/>
    <x v="7"/>
    <n v="26"/>
    <n v="47"/>
    <x v="5"/>
    <n v="3"/>
    <s v="4. USAC_DEBIT - USAC Administration (Debit to SM)"/>
    <n v="122"/>
    <x v="31"/>
    <n v="1335"/>
    <n v="30488.58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2035.72"/>
    <n v="2758.28"/>
    <n v="2125.46"/>
    <n v="3012.27"/>
    <n v="3366.43"/>
    <n v="3103.1"/>
    <n v="3402.69"/>
    <n v="20616.36"/>
    <n v="20616.36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0"/>
    <x v="0"/>
    <n v="2"/>
    <n v="2"/>
    <n v="37"/>
    <x v="5"/>
    <n v="26"/>
    <n v="50"/>
    <x v="0"/>
    <n v="5"/>
    <s v="USAC_ADMIN CAP - Capital Allocations"/>
    <n v="135"/>
    <x v="60"/>
    <n v="1346"/>
    <n v="795017.56223000004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795017.56223000004"/>
    <n v="795017.56223000004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0"/>
    <x v="18"/>
    <x v="11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7"/>
    <x v="5"/>
    <n v="2"/>
    <n v="2"/>
    <n v="54"/>
    <x v="15"/>
    <n v="26"/>
    <n v="59"/>
    <x v="2"/>
    <n v="2"/>
    <s v="2. EXP - Operating Expense"/>
    <n v="100"/>
    <x v="18"/>
    <n v="1507"/>
    <n v="702019.8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104831.76"/>
    <n v="74602.53"/>
    <n v="44306.75"/>
    <n v="0"/>
    <n v="0"/>
    <n v="0"/>
    <n v="0"/>
    <n v="748436.39"/>
    <n v="702019.8"/>
    <s v="All Budget Divisions"/>
    <s v="DA-50 - Rural Health Care (DA)"/>
    <x v="2"/>
    <s v="USF"/>
    <s v="Employee Expenses"/>
    <s v="Compensation and Benefits"/>
    <n v="-46416.59"/>
    <s v="90-925-50.68000"/>
    <s v="925-RHC IT Support"/>
    <s v="925"/>
    <x v="18"/>
    <x v="3"/>
  </r>
  <r>
    <x v="0"/>
    <x v="17"/>
    <x v="10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5"/>
    <x v="10"/>
    <x v="1"/>
    <n v="2"/>
    <n v="2"/>
    <n v="34"/>
    <x v="7"/>
    <n v="26"/>
    <n v="47"/>
    <x v="5"/>
    <n v="2"/>
    <s v="2. EXP - Operating Expense"/>
    <n v="105"/>
    <x v="11"/>
    <n v="1113"/>
    <n v="185159.38399999999"/>
    <n v="0"/>
    <n v="0"/>
    <n v="0"/>
    <n v="500"/>
    <n v="400"/>
    <n v="0"/>
    <n v="1000"/>
    <n v="500"/>
    <n v="6700"/>
    <n v="1200"/>
    <n v="1000"/>
    <n v="139911.57999999999"/>
    <n v="889.0385"/>
    <n v="773.077"/>
    <n v="811.73080000000004"/>
    <n v="850.38459999999998"/>
    <n v="850.38459999999998"/>
    <n v="811.73080000000004"/>
    <n v="889.0385"/>
    <n v="811.73080000000004"/>
    <n v="850.38459999999998"/>
    <n v="889.0385"/>
    <n v="53294.295899999997"/>
    <n v="123438.5494"/>
    <n v="151211.57999999999"/>
    <n v="185159.38399999999"/>
    <s v="All Budget Divisions"/>
    <s v="BD-20 - Schools &amp; Libraries"/>
    <x v="3"/>
    <s v="USF"/>
    <s v="Employee Expenses"/>
    <s v="Compensation and Benefits"/>
    <n v="33947.803999999996"/>
    <s v="20-200-20.68005"/>
    <s v="200-Schools &amp; Libraries"/>
    <s v="200"/>
    <x v="11"/>
    <x v="3"/>
  </r>
  <r>
    <x v="0"/>
    <x v="18"/>
    <x v="11"/>
    <n v="2"/>
    <n v="2"/>
    <n v="54"/>
    <x v="15"/>
    <n v="26"/>
    <n v="59"/>
    <x v="2"/>
    <n v="2"/>
    <s v="2. EXP - Operating Expense"/>
    <n v="105"/>
    <x v="11"/>
    <n v="1471"/>
    <n v="3773.29"/>
    <n v="0"/>
    <n v="0"/>
    <n v="0"/>
    <n v="0"/>
    <n v="0"/>
    <n v="0"/>
    <n v="0"/>
    <n v="0"/>
    <n v="0"/>
    <n v="0"/>
    <n v="0"/>
    <n v="0"/>
    <n v="0"/>
    <n v="11.54"/>
    <n v="12.69"/>
    <n v="12.69"/>
    <n v="12.12"/>
    <n v="12.69"/>
    <n v="13.27"/>
    <n v="12.12"/>
    <n v="12.69"/>
    <n v="12.69"/>
    <n v="1466.28"/>
    <n v="2194.5100000000002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0"/>
    <x v="0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0"/>
    <x v="0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7"/>
    <x v="10"/>
    <n v="2"/>
    <n v="2"/>
    <n v="47"/>
    <x v="2"/>
    <n v="26"/>
    <n v="60"/>
    <x v="9"/>
    <n v="2"/>
    <s v="2. EXP - Operating Expense"/>
    <n v="83"/>
    <x v="13"/>
    <n v="1511"/>
    <n v="134233.98000000001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1971.47"/>
    <n v="11971.47"/>
    <n v="11427.32"/>
    <n v="11971.47"/>
    <n v="12380.18"/>
    <n v="10500.89"/>
    <n v="9323.8700000000008"/>
    <n v="8482.7999999999993"/>
    <n v="7478.3"/>
    <n v="10299.6"/>
    <n v="28426.61"/>
    <n v="28426.61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5"/>
    <x v="16"/>
    <x v="9"/>
    <n v="2"/>
    <n v="2"/>
    <n v="35"/>
    <x v="12"/>
    <n v="26"/>
    <n v="48"/>
    <x v="7"/>
    <n v="2"/>
    <s v="2. EXP - Operating Expense"/>
    <n v="95"/>
    <x v="7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75"/>
    <n v="0"/>
    <n v="0"/>
    <n v="175"/>
    <n v="311.89999999999998"/>
    <n v="828.1"/>
    <n v="0"/>
    <n v="420"/>
    <n v="444.55"/>
    <n v="350"/>
    <n v="40.049999999999997"/>
    <n v="275.25"/>
    <n v="549.85"/>
    <n v="499.25"/>
    <n v="0"/>
    <n v="0"/>
    <n v="0"/>
    <n v="0"/>
    <n v="0"/>
    <n v="0"/>
    <n v="0"/>
    <n v="0"/>
    <n v="0"/>
    <n v="0"/>
    <n v="0"/>
    <n v="0"/>
    <n v="3893.95"/>
    <n v="0"/>
    <s v="All Budget Divisions"/>
    <s v="CD-90 - Information Technology"/>
    <x v="1"/>
    <s v="USF"/>
    <s v="Employee Expenses"/>
    <s v="Travel"/>
    <n v="-3893.95"/>
    <s v="90-923-90.66800"/>
    <s v="923-Information Security"/>
    <s v="923"/>
    <x v="16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317"/>
    <n v="643.73"/>
    <n v="0"/>
    <n v="0"/>
    <n v="0"/>
    <n v="0"/>
    <n v="35"/>
    <n v="70"/>
    <n v="114.2"/>
    <n v="35"/>
    <n v="214.53"/>
    <n v="70"/>
    <n v="35"/>
    <n v="70"/>
    <n v="0"/>
    <n v="0"/>
    <n v="0"/>
    <n v="0"/>
    <n v="35"/>
    <n v="70"/>
    <n v="114.2"/>
    <n v="35"/>
    <n v="214.53"/>
    <n v="70"/>
    <n v="35"/>
    <n v="70"/>
    <n v="643.73"/>
    <n v="643.73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7"/>
    <x v="5"/>
    <n v="2"/>
    <n v="2"/>
    <n v="37"/>
    <x v="5"/>
    <n v="26"/>
    <n v="50"/>
    <x v="0"/>
    <n v="2"/>
    <s v="2. EXP - Operating Expense"/>
    <n v="97"/>
    <x v="16"/>
    <n v="1346"/>
    <n v="4495.16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524.5"/>
    <n v="223.3"/>
    <n v="1440.47"/>
    <n v="0"/>
    <n v="0"/>
    <n v="0"/>
    <n v="0"/>
    <n v="4693.68"/>
    <n v="4495.16"/>
    <s v="All Budget Divisions"/>
    <s v="BD-50 - Rural Health Care"/>
    <x v="2"/>
    <s v="USF"/>
    <s v="Employee Expenses"/>
    <s v="Travel"/>
    <n v="-198.52"/>
    <s v="50-500-50.66800"/>
    <s v="500-Rural Health Care"/>
    <s v="500"/>
    <x v="16"/>
    <x v="7"/>
  </r>
  <r>
    <x v="1"/>
    <x v="1"/>
    <x v="1"/>
    <n v="2"/>
    <n v="2"/>
    <n v="46"/>
    <x v="3"/>
    <n v="26"/>
    <n v="59"/>
    <x v="2"/>
    <n v="2"/>
    <s v="2. EXP - Operating Expense"/>
    <n v="100"/>
    <x v="18"/>
    <n v="614"/>
    <n v="654438.92799999996"/>
    <n v="44883.3"/>
    <n v="40286.300000000003"/>
    <n v="38357.57"/>
    <n v="50608.92"/>
    <n v="46001.52"/>
    <n v="52940.77"/>
    <n v="49954.45"/>
    <n v="55692.639999999999"/>
    <n v="53403.74"/>
    <n v="49862.1"/>
    <n v="40641.74"/>
    <n v="48630.81"/>
    <n v="52858.5288"/>
    <n v="50341.455999999998"/>
    <n v="57892.674400000004"/>
    <n v="52858.5288"/>
    <n v="55375.601600000002"/>
    <n v="55375.601600000002"/>
    <n v="52858.5288"/>
    <n v="57892.674400000004"/>
    <n v="55375.601600000002"/>
    <n v="52858.5288"/>
    <n v="55375.601600000002"/>
    <n v="55375.601600000002"/>
    <n v="571263.86"/>
    <n v="654438.92799999996"/>
    <s v="All Budget Divisions"/>
    <s v="CD-90 - Information Technology"/>
    <x v="1"/>
    <s v="USF"/>
    <s v="Employee Expenses"/>
    <s v="Compensation and Benefits"/>
    <n v="83175.067999999999"/>
    <s v="90-908-90.68000"/>
    <s v="908-Quality Assurance"/>
    <s v="908"/>
    <x v="18"/>
    <x v="3"/>
  </r>
  <r>
    <x v="0"/>
    <x v="2"/>
    <x v="2"/>
    <n v="2"/>
    <n v="2"/>
    <n v="45"/>
    <x v="6"/>
    <n v="26"/>
    <n v="58"/>
    <x v="4"/>
    <n v="2"/>
    <s v="2. EXP - Operating Expense"/>
    <n v="67"/>
    <x v="36"/>
    <n v="1423"/>
    <n v="602076.43999999994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19169"/>
    <n v="23811"/>
    <n v="47734"/>
    <n v="59479"/>
    <n v="76834"/>
    <n v="95006"/>
    <n v="1589"/>
    <n v="41074"/>
    <n v="94282"/>
    <n v="143098.44"/>
    <n v="143098.44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17"/>
    <x v="10"/>
    <n v="2"/>
    <n v="2"/>
    <n v="35"/>
    <x v="12"/>
    <n v="26"/>
    <n v="48"/>
    <x v="7"/>
    <n v="2"/>
    <s v="2. EXP - Operating Expense"/>
    <n v="72"/>
    <x v="87"/>
    <n v="1340"/>
    <n v="29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98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5"/>
    <x v="15"/>
    <x v="5"/>
    <n v="2"/>
    <n v="2"/>
    <n v="55"/>
    <x v="9"/>
    <n v="26"/>
    <n v="52"/>
    <x v="1"/>
    <n v="2"/>
    <s v="2. EXP - Operating Expense"/>
    <n v="78"/>
    <x v="89"/>
    <n v="12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4"/>
    <x v="9"/>
    <x v="1"/>
    <n v="2"/>
    <n v="2"/>
    <n v="54"/>
    <x v="15"/>
    <n v="26"/>
    <n v="59"/>
    <x v="2"/>
    <n v="2"/>
    <s v="2. EXP - Operating Expense"/>
    <n v="83"/>
    <x v="13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311"/>
    <n v="396911.84"/>
    <n v="39586.120000000003"/>
    <n v="29062.42"/>
    <n v="30686.959999999999"/>
    <n v="32368.880000000001"/>
    <n v="32348.69"/>
    <n v="31310.93"/>
    <n v="31642.16"/>
    <n v="33469.160000000003"/>
    <n v="31238.78"/>
    <n v="31439.03"/>
    <n v="29816"/>
    <n v="43942.71"/>
    <n v="39586.120000000003"/>
    <n v="29062.42"/>
    <n v="30686.959999999999"/>
    <n v="32368.880000000001"/>
    <n v="32348.69"/>
    <n v="31310.93"/>
    <n v="31642.16"/>
    <n v="33469.160000000003"/>
    <n v="31238.78"/>
    <n v="31439.03"/>
    <n v="29816"/>
    <n v="43942.71"/>
    <n v="396911.84"/>
    <n v="396911.84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0"/>
    <x v="17"/>
    <x v="10"/>
    <n v="2"/>
    <n v="2"/>
    <n v="34"/>
    <x v="7"/>
    <n v="26"/>
    <n v="47"/>
    <x v="5"/>
    <n v="2"/>
    <s v="2. EXP - Operating Expense"/>
    <n v="83"/>
    <x v="13"/>
    <n v="1335"/>
    <n v="509686.21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3780.11"/>
    <n v="43780.11"/>
    <n v="41790.1"/>
    <n v="43609.25"/>
    <n v="44292.9"/>
    <n v="38019.67"/>
    <n v="37538.83"/>
    <n v="35275.760000000002"/>
    <n v="31824.6"/>
    <n v="42667.77"/>
    <n v="107107.11"/>
    <n v="107107.11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0"/>
    <x v="14"/>
    <x v="8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6"/>
    <x v="12"/>
    <x v="6"/>
    <n v="2"/>
    <n v="2"/>
    <n v="46"/>
    <x v="3"/>
    <n v="26"/>
    <n v="59"/>
    <x v="2"/>
    <n v="2"/>
    <s v="2. EXP - Operating Expense"/>
    <n v="45"/>
    <x v="19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3"/>
    <x v="3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3"/>
    <x v="7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11"/>
    <x v="6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8"/>
    <x v="11"/>
    <n v="2"/>
    <n v="2"/>
    <n v="42"/>
    <x v="11"/>
    <n v="26"/>
    <n v="55"/>
    <x v="6"/>
    <n v="2"/>
    <s v="2. EXP - Operating Expense"/>
    <n v="57"/>
    <x v="22"/>
    <n v="1406"/>
    <n v="4398583.2033329997"/>
    <n v="-61926"/>
    <n v="480971"/>
    <n v="454517"/>
    <n v="334247"/>
    <n v="350727"/>
    <n v="414747"/>
    <n v="620747"/>
    <n v="392330"/>
    <n v="784660"/>
    <n v="0"/>
    <n v="0"/>
    <n v="0"/>
    <n v="-61926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299999"/>
    <n v="-61926"/>
    <n v="-61926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0"/>
    <x v="0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5"/>
    <x v="16"/>
    <x v="9"/>
    <n v="2"/>
    <n v="2"/>
    <n v="40"/>
    <x v="4"/>
    <n v="26"/>
    <n v="53"/>
    <x v="3"/>
    <n v="2"/>
    <s v="2. EXP - Operating Expense"/>
    <n v="38"/>
    <x v="26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19"/>
    <x v="12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4"/>
    <x v="8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6"/>
    <x v="1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7"/>
    <x v="5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5"/>
    <x v="20"/>
    <x v="13"/>
    <n v="2"/>
    <n v="2"/>
    <n v="52"/>
    <x v="10"/>
    <n v="26"/>
    <n v="59"/>
    <x v="2"/>
    <n v="2"/>
    <s v="2. EXP - Operating Expense"/>
    <n v="26"/>
    <x v="51"/>
    <n v="1300"/>
    <n v="19202.232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791.4929999999999"/>
    <n v="1635.711"/>
    <n v="1713.6020000000001"/>
    <n v="1791.4929999999999"/>
    <n v="1557.82"/>
    <n v="1791.4929999999999"/>
    <n v="8920.6200000000008"/>
    <n v="8920.6200000000008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1"/>
    <x v="1"/>
    <x v="1"/>
    <n v="2"/>
    <n v="2"/>
    <n v="42"/>
    <x v="11"/>
    <n v="26"/>
    <n v="55"/>
    <x v="6"/>
    <n v="2"/>
    <s v="2. EXP - Operating Expense"/>
    <n v="27"/>
    <x v="38"/>
    <n v="544"/>
    <n v="4356.3"/>
    <n v="432.25"/>
    <n v="460.08"/>
    <n v="445.04"/>
    <n v="445.04"/>
    <n v="445.04"/>
    <n v="445.04"/>
    <n v="445.04"/>
    <n v="445.04"/>
    <n v="445.04"/>
    <n v="445.04"/>
    <n v="370.31"/>
    <n v="197.23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5020.1899999999996"/>
    <n v="4356.3"/>
    <s v="All Budget Divisions"/>
    <s v="CD-70 - Finance"/>
    <x v="1"/>
    <s v="USF"/>
    <s v="Employee Expenses"/>
    <s v="Compensation and Benefits"/>
    <n v="-663.89"/>
    <s v="70-799-70.62304"/>
    <s v="799-Enterprise Resource Program"/>
    <s v="799"/>
    <x v="38"/>
    <x v="3"/>
  </r>
  <r>
    <x v="3"/>
    <x v="8"/>
    <x v="1"/>
    <n v="2"/>
    <n v="2"/>
    <n v="33"/>
    <x v="20"/>
    <n v="26"/>
    <n v="55"/>
    <x v="6"/>
    <n v="2"/>
    <s v="2. EXP - Operating Expense"/>
    <n v="27"/>
    <x v="38"/>
    <n v="664"/>
    <n v="15682.68"/>
    <n v="511.73"/>
    <n v="511.73"/>
    <n v="511.73"/>
    <n v="511.73"/>
    <n v="511.73"/>
    <n v="511.73"/>
    <n v="511.73"/>
    <n v="511.73"/>
    <n v="511.73"/>
    <n v="511.73"/>
    <n v="511.73"/>
    <n v="511.73"/>
    <n v="1326.9960000000001"/>
    <n v="1206.3599999999999"/>
    <n v="1387.3140000000001"/>
    <n v="1206.3599999999999"/>
    <n v="1387.3140000000001"/>
    <n v="1326.9960000000001"/>
    <n v="1266.6780000000001"/>
    <n v="1387.3140000000001"/>
    <n v="1266.6780000000001"/>
    <n v="1326.9960000000001"/>
    <n v="1326.9960000000001"/>
    <n v="1266.6780000000001"/>
    <n v="6140.76"/>
    <n v="15682.68"/>
    <s v="All Budget Divisions"/>
    <s v="CD-10 - Contributors/499"/>
    <x v="1"/>
    <s v="USF"/>
    <s v="Employee Expenses"/>
    <s v="Compensation and Benefits"/>
    <n v="9541.92"/>
    <s v="10-100-10.62304"/>
    <s v="100-499"/>
    <s v="100"/>
    <x v="38"/>
    <x v="3"/>
  </r>
  <r>
    <x v="5"/>
    <x v="10"/>
    <x v="1"/>
    <n v="2"/>
    <n v="2"/>
    <n v="42"/>
    <x v="11"/>
    <n v="26"/>
    <n v="55"/>
    <x v="6"/>
    <n v="2"/>
    <s v="2. EXP - Operating Expense"/>
    <n v="27"/>
    <x v="38"/>
    <n v="1207"/>
    <n v="3498.444"/>
    <n v="438.13"/>
    <n v="450.87"/>
    <n v="443.72"/>
    <n v="452.49"/>
    <n v="445.77"/>
    <n v="445.77"/>
    <n v="172.14"/>
    <n v="397.02"/>
    <n v="613.11"/>
    <n v="508.1"/>
    <n v="309.44"/>
    <n v="408.77"/>
    <n v="308.29199999999997"/>
    <n v="268.08"/>
    <n v="281.48399999999998"/>
    <n v="294.88799999999998"/>
    <n v="294.88799999999998"/>
    <n v="281.48399999999998"/>
    <n v="308.29199999999997"/>
    <n v="281.48399999999998"/>
    <n v="294.88799999999998"/>
    <n v="308.29199999999997"/>
    <n v="268.08"/>
    <n v="308.29199999999997"/>
    <n v="5085.33"/>
    <n v="3498.444"/>
    <s v="All Budget Divisions"/>
    <s v="CD-70 - Finance"/>
    <x v="1"/>
    <s v="USF"/>
    <s v="Employee Expenses"/>
    <s v="Compensation and Benefits"/>
    <n v="-1586.886"/>
    <s v="70-799-70.62304"/>
    <s v="799-Enterprise Resource Program"/>
    <s v="799"/>
    <x v="38"/>
    <x v="3"/>
  </r>
  <r>
    <x v="0"/>
    <x v="3"/>
    <x v="3"/>
    <n v="2"/>
    <n v="2"/>
    <n v="37"/>
    <x v="5"/>
    <n v="26"/>
    <n v="50"/>
    <x v="0"/>
    <n v="2"/>
    <s v="2. EXP - Operating Expense"/>
    <n v="29"/>
    <x v="4"/>
    <n v="1346"/>
    <n v="583426.59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0"/>
    <n v="52462.63"/>
    <n v="54960.85"/>
    <n v="57459.07"/>
    <n v="52462.63"/>
    <n v="54960.85"/>
    <n v="54960.85"/>
    <n v="52462.63"/>
    <n v="57459.07"/>
    <n v="198248.55"/>
    <n v="146238.01"/>
    <s v="All Budget Divisions"/>
    <s v="BD-50 - Rural Health Care"/>
    <x v="2"/>
    <s v="USF"/>
    <s v="Employee Expenses"/>
    <s v="Compensation and Benefits"/>
    <n v="-52010.54"/>
    <s v="50-500-50.62306"/>
    <s v="500-Rural Health Care"/>
    <s v="500"/>
    <x v="4"/>
    <x v="3"/>
  </r>
  <r>
    <x v="0"/>
    <x v="0"/>
    <x v="0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7"/>
    <x v="5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3"/>
    <x v="8"/>
    <x v="1"/>
    <n v="2"/>
    <n v="2"/>
    <n v="46"/>
    <x v="3"/>
    <n v="26"/>
    <n v="59"/>
    <x v="2"/>
    <n v="2"/>
    <s v="2. EXP - Operating Expense"/>
    <n v="16"/>
    <x v="1"/>
    <n v="841"/>
    <n v="379061"/>
    <n v="44330"/>
    <n v="45936"/>
    <n v="64129"/>
    <n v="66362"/>
    <n v="65925"/>
    <n v="60403"/>
    <n v="69704"/>
    <n v="86407.73"/>
    <n v="65930.850000000006"/>
    <n v="76398.080000000002"/>
    <n v="92682.8"/>
    <n v="100213.8"/>
    <n v="30084"/>
    <n v="30084"/>
    <n v="34597"/>
    <n v="30084"/>
    <n v="33093"/>
    <n v="33093"/>
    <n v="30084"/>
    <n v="34597"/>
    <n v="30084"/>
    <n v="33093"/>
    <n v="30084"/>
    <n v="30084"/>
    <n v="838422.26"/>
    <n v="379061"/>
    <s v="All Budget Divisions"/>
    <s v="CD-90 - Information Technology"/>
    <x v="1"/>
    <s v="USF"/>
    <s v="Professional Services"/>
    <s v="Contract Labor"/>
    <n v="-459361.26"/>
    <s v="90-909-90.61400"/>
    <s v="909-Project Management Office"/>
    <s v="909"/>
    <x v="1"/>
    <x v="1"/>
  </r>
  <r>
    <x v="0"/>
    <x v="14"/>
    <x v="8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7"/>
    <x v="5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5"/>
    <x v="10"/>
    <x v="1"/>
    <n v="2"/>
    <n v="2"/>
    <n v="54"/>
    <x v="15"/>
    <n v="26"/>
    <n v="59"/>
    <x v="2"/>
    <n v="2"/>
    <s v="2. EXP - Operating Expense"/>
    <n v="17"/>
    <x v="2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5"/>
    <x v="4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4"/>
    <x v="9"/>
    <x v="1"/>
    <n v="2"/>
    <n v="2"/>
    <n v="42"/>
    <x v="11"/>
    <n v="26"/>
    <n v="52"/>
    <x v="1"/>
    <n v="6"/>
    <s v="X00000 - Capital Expenses"/>
    <n v="143"/>
    <x v="52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0"/>
    <x v="11"/>
    <x v="6"/>
    <n v="2"/>
    <n v="2"/>
    <n v="39"/>
    <x v="1"/>
    <n v="26"/>
    <n v="52"/>
    <x v="1"/>
    <n v="2"/>
    <s v="2. EXP - Operating Expense"/>
    <n v="105"/>
    <x v="11"/>
    <n v="1403"/>
    <n v="10641.14"/>
    <n v="175"/>
    <n v="0"/>
    <n v="0"/>
    <n v="200"/>
    <n v="0"/>
    <n v="0"/>
    <n v="150"/>
    <n v="0"/>
    <n v="0"/>
    <n v="0"/>
    <n v="0"/>
    <n v="0"/>
    <n v="63.46"/>
    <n v="57.69"/>
    <n v="63.46"/>
    <n v="63.46"/>
    <n v="60.58"/>
    <n v="63.46"/>
    <n v="66.349999999999994"/>
    <n v="60.58"/>
    <n v="63.46"/>
    <n v="63.46"/>
    <n v="4015.88"/>
    <n v="5999.3"/>
    <n v="525"/>
    <n v="562.5"/>
    <s v="All Budget Divisions"/>
    <s v="CD-61 - Office of the Chief Administrative Officer Division"/>
    <x v="1"/>
    <s v="USF"/>
    <s v="Employee Expenses"/>
    <s v="Compensation and Benefits"/>
    <n v="37.5"/>
    <s v="70-735-70.68005"/>
    <s v="735-Facilities"/>
    <s v="735"/>
    <x v="11"/>
    <x v="3"/>
  </r>
  <r>
    <x v="0"/>
    <x v="14"/>
    <x v="8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3"/>
    <x v="7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5"/>
    <x v="4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3"/>
    <x v="7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1"/>
    <x v="1"/>
    <x v="1"/>
    <n v="2"/>
    <n v="2"/>
    <n v="46"/>
    <x v="3"/>
    <n v="26"/>
    <n v="59"/>
    <x v="2"/>
    <n v="2"/>
    <s v="2. EXP - Operating Expense"/>
    <n v="93"/>
    <x v="34"/>
    <n v="591"/>
    <n v="0"/>
    <n v="9389"/>
    <n v="-9389"/>
    <n v="0"/>
    <n v="0"/>
    <n v="500"/>
    <n v="500"/>
    <n v="500"/>
    <n v="500"/>
    <n v="500"/>
    <n v="500"/>
    <n v="500"/>
    <n v="500"/>
    <n v="0"/>
    <n v="0"/>
    <n v="0"/>
    <n v="0"/>
    <n v="0"/>
    <n v="0"/>
    <n v="0"/>
    <n v="0"/>
    <n v="0"/>
    <n v="0"/>
    <n v="0"/>
    <n v="0"/>
    <n v="4000"/>
    <n v="0"/>
    <s v="All Budget Divisions"/>
    <s v="CD-90 - Information Technology"/>
    <x v="1"/>
    <s v="USF"/>
    <s v="Employee Expenses"/>
    <s v="Training"/>
    <n v="-4000"/>
    <s v="90-900-90.66700"/>
    <s v="900-IT Senior Management"/>
    <s v="900"/>
    <x v="34"/>
    <x v="7"/>
  </r>
  <r>
    <x v="0"/>
    <x v="3"/>
    <x v="3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3"/>
    <x v="7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19"/>
    <x v="12"/>
    <n v="2"/>
    <n v="2"/>
    <n v="46"/>
    <x v="3"/>
    <n v="26"/>
    <n v="59"/>
    <x v="2"/>
    <n v="2"/>
    <s v="2. EXP - Operating Expense"/>
    <n v="100"/>
    <x v="18"/>
    <n v="1449"/>
    <n v="1608279.78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71128.45"/>
    <n v="178907.02"/>
    <n v="95712.42"/>
    <n v="100270.15"/>
    <n v="100270.15"/>
    <n v="95712.42"/>
    <n v="104827.89"/>
    <n v="1111486.75"/>
    <n v="1111486.75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17"/>
    <x v="10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2"/>
    <x v="2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16"/>
    <x v="9"/>
    <n v="2"/>
    <n v="2"/>
    <n v="40"/>
    <x v="4"/>
    <n v="26"/>
    <n v="53"/>
    <x v="3"/>
    <n v="2"/>
    <s v="2. EXP - Operating Expense"/>
    <n v="57"/>
    <x v="22"/>
    <n v="1161"/>
    <n v="114.08"/>
    <n v="0"/>
    <n v="0"/>
    <n v="0"/>
    <n v="0"/>
    <n v="0"/>
    <n v="0"/>
    <n v="0"/>
    <n v="0"/>
    <n v="0"/>
    <n v="114.08"/>
    <n v="0"/>
    <n v="0"/>
    <n v="0"/>
    <n v="0"/>
    <n v="0"/>
    <n v="0"/>
    <n v="0"/>
    <n v="0"/>
    <n v="0"/>
    <n v="0"/>
    <n v="0"/>
    <n v="114.08"/>
    <n v="0"/>
    <n v="0"/>
    <n v="114.08"/>
    <n v="114.08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5"/>
    <x v="4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13"/>
    <x v="7"/>
    <n v="2"/>
    <n v="2"/>
    <n v="40"/>
    <x v="4"/>
    <n v="26"/>
    <n v="53"/>
    <x v="3"/>
    <n v="2"/>
    <s v="2. EXP - Operating Expense"/>
    <n v="57"/>
    <x v="22"/>
    <n v="1378"/>
    <n v="2915"/>
    <n v="0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1"/>
    <x v="1"/>
    <x v="1"/>
    <n v="2"/>
    <n v="2"/>
    <n v="49"/>
    <x v="13"/>
    <n v="26"/>
    <n v="49"/>
    <x v="10"/>
    <n v="2"/>
    <s v="2. EXP - Operating Expense"/>
    <n v="71"/>
    <x v="55"/>
    <n v="461"/>
    <n v="27562499.999988001"/>
    <n v="3269644.03"/>
    <n v="3186804.14"/>
    <n v="3840369.45"/>
    <n v="2382645.27"/>
    <n v="2790912.69"/>
    <n v="2995847.99"/>
    <n v="3056418.56"/>
    <n v="3747705.99"/>
    <n v="4229597.09"/>
    <n v="4704175.16"/>
    <n v="7555503.6600000001"/>
    <n v="4063986.93"/>
    <n v="2296874.9999990002"/>
    <n v="2296874.9999990002"/>
    <n v="2296874.9999990002"/>
    <n v="2296874.9999990002"/>
    <n v="2296874.9999990002"/>
    <n v="2296874.9999990002"/>
    <n v="2296874.9999990002"/>
    <n v="2296874.9999990002"/>
    <n v="2296874.9999990002"/>
    <n v="2296874.9999990002"/>
    <n v="2296874.9999990002"/>
    <n v="2296874.9999990002"/>
    <n v="45823610.960000001"/>
    <n v="27562499.999988001"/>
    <s v="All Budget Divisions"/>
    <s v="CD-42 - ACP (FCC Appropriated Program; formerly EBB)"/>
    <x v="0"/>
    <s v="FCC"/>
    <s v="Professional Services"/>
    <s v="Call Center"/>
    <n v="-18261110.960012"/>
    <s v="40-403-42.64881"/>
    <s v="403-ACP (FCC Appropriated Program; formerly EBB)"/>
    <s v="403"/>
    <x v="55"/>
    <x v="9"/>
  </r>
  <r>
    <x v="0"/>
    <x v="17"/>
    <x v="10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1"/>
    <x v="1"/>
    <x v="1"/>
    <n v="2"/>
    <n v="2"/>
    <n v="40"/>
    <x v="4"/>
    <n v="26"/>
    <n v="53"/>
    <x v="3"/>
    <n v="2"/>
    <s v="2. EXP - Operating Expense"/>
    <n v="83"/>
    <x v="13"/>
    <n v="498"/>
    <n v="171188.01250000001"/>
    <n v="15957.48"/>
    <n v="12557.96"/>
    <n v="14243.43"/>
    <n v="13694.51"/>
    <n v="14820.14"/>
    <n v="13377.7"/>
    <n v="12310.71"/>
    <n v="12410.01"/>
    <n v="12608.57"/>
    <n v="10789.89"/>
    <n v="11594.42"/>
    <n v="15977.33"/>
    <n v="18136.698100000001"/>
    <n v="13956.2945"/>
    <n v="15730.7919"/>
    <n v="14355.8691"/>
    <n v="15039.481900000001"/>
    <n v="15039.481900000001"/>
    <n v="14355.8691"/>
    <n v="14994.8393"/>
    <n v="13856.4035"/>
    <n v="11941.9676"/>
    <n v="11438.4138"/>
    <n v="12341.9018"/>
    <n v="160342.15"/>
    <n v="171188.01250000001"/>
    <s v="All Budget Divisions"/>
    <s v="CD-62 - Shared Services"/>
    <x v="1"/>
    <s v="USF"/>
    <s v="Employee Expenses"/>
    <s v="Compensation and Benefits"/>
    <n v="10845.862499999999"/>
    <s v="62-620-62.66000"/>
    <s v="620-Shared Services"/>
    <s v="620"/>
    <x v="13"/>
    <x v="3"/>
  </r>
  <r>
    <x v="0"/>
    <x v="14"/>
    <x v="8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2"/>
    <x v="2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2"/>
    <x v="2"/>
    <n v="2"/>
    <n v="2"/>
    <n v="47"/>
    <x v="2"/>
    <n v="26"/>
    <n v="60"/>
    <x v="9"/>
    <n v="2"/>
    <s v="2. EXP - Operating Expense"/>
    <n v="43"/>
    <x v="71"/>
    <n v="1511"/>
    <n v="180121.000097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7129.0833329999996"/>
    <n v="6450.5833329999996"/>
    <n v="31450.583332999999"/>
    <n v="6450.5833329999996"/>
    <n v="6450.5833329999996"/>
    <n v="31450.583332999999"/>
    <n v="6450.5833329999996"/>
    <n v="6450.5833329999996"/>
    <n v="31127.003433000002"/>
    <n v="46710.83"/>
    <n v="46710.83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0"/>
    <x v="17"/>
    <x v="10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1"/>
    <x v="1"/>
    <x v="1"/>
    <n v="2"/>
    <n v="2"/>
    <n v="42"/>
    <x v="11"/>
    <n v="26"/>
    <n v="52"/>
    <x v="1"/>
    <n v="2"/>
    <s v="2. EXP - Operating Expense"/>
    <n v="56"/>
    <x v="21"/>
    <n v="538"/>
    <n v="1450"/>
    <n v="0"/>
    <n v="0"/>
    <n v="0"/>
    <n v="0"/>
    <n v="0"/>
    <n v="0"/>
    <n v="0"/>
    <n v="0"/>
    <n v="0"/>
    <n v="0"/>
    <n v="0"/>
    <n v="0"/>
    <n v="100"/>
    <n v="100"/>
    <n v="350"/>
    <n v="100"/>
    <n v="100"/>
    <n v="100"/>
    <n v="100"/>
    <n v="100"/>
    <n v="100"/>
    <n v="100"/>
    <n v="100"/>
    <n v="100"/>
    <n v="0"/>
    <n v="1450"/>
    <s v="All Budget Divisions"/>
    <s v="CD-70 - Finance"/>
    <x v="1"/>
    <s v="USF"/>
    <s v="General and Administrative"/>
    <s v="Printing and Postage"/>
    <n v="1450"/>
    <s v="70-735-70.64700"/>
    <s v="735-Facilities"/>
    <s v="735"/>
    <x v="21"/>
    <x v="8"/>
  </r>
  <r>
    <x v="0"/>
    <x v="3"/>
    <x v="3"/>
    <n v="2"/>
    <n v="2"/>
    <n v="42"/>
    <x v="11"/>
    <n v="26"/>
    <n v="55"/>
    <x v="6"/>
    <n v="2"/>
    <s v="2. EXP - Operating Expense"/>
    <n v="56"/>
    <x v="21"/>
    <n v="1398"/>
    <n v="13112.81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0"/>
    <n v="1250"/>
    <n v="1250"/>
    <n v="1250"/>
    <n v="1250"/>
    <n v="1250"/>
    <n v="1250"/>
    <n v="1250"/>
    <n v="1250"/>
    <n v="4126.2700000000004"/>
    <n v="3112.81"/>
    <s v="All Budget Divisions"/>
    <s v="CD-70 - Finance"/>
    <x v="1"/>
    <s v="USF"/>
    <s v="General and Administrative"/>
    <s v="Printing and Postage"/>
    <n v="-1013.46"/>
    <s v="70-700-70.64700"/>
    <s v="700-Finance"/>
    <s v="700"/>
    <x v="21"/>
    <x v="8"/>
  </r>
  <r>
    <x v="0"/>
    <x v="11"/>
    <x v="6"/>
    <n v="2"/>
    <n v="2"/>
    <n v="43"/>
    <x v="21"/>
    <n v="26"/>
    <n v="56"/>
    <x v="12"/>
    <n v="2"/>
    <s v="2. EXP - Operating Expense"/>
    <n v="27"/>
    <x v="38"/>
    <n v="1410"/>
    <n v="16617.63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400.72"/>
    <n v="1273.3800000000001"/>
    <n v="1400.72"/>
    <n v="1400.72"/>
    <n v="1337.05"/>
    <n v="1400.72"/>
    <n v="1464.39"/>
    <n v="1337.05"/>
    <n v="1400.72"/>
    <n v="1400.72"/>
    <n v="1337.05"/>
    <n v="1464.39"/>
    <n v="10253.56"/>
    <n v="12415.47"/>
    <s v="All Budget Divisions"/>
    <s v="CD-73 - Procurement"/>
    <x v="1"/>
    <s v="USF"/>
    <s v="Employee Expenses"/>
    <s v="Compensation and Benefits"/>
    <n v="2161.91"/>
    <s v="73-730-73.62304"/>
    <s v="730-Procurement"/>
    <s v="730"/>
    <x v="38"/>
    <x v="3"/>
  </r>
  <r>
    <x v="5"/>
    <x v="10"/>
    <x v="1"/>
    <n v="2"/>
    <n v="2"/>
    <n v="33"/>
    <x v="20"/>
    <n v="26"/>
    <n v="55"/>
    <x v="6"/>
    <n v="2"/>
    <s v="2. EXP - Operating Expense"/>
    <n v="29"/>
    <x v="4"/>
    <n v="1110"/>
    <n v="138043.3762"/>
    <n v="13128.29"/>
    <n v="10612.37"/>
    <n v="11451.01"/>
    <n v="12245.67"/>
    <n v="12322.66"/>
    <n v="11561.02"/>
    <n v="13128.3"/>
    <n v="3163.56"/>
    <n v="9656.8799999999992"/>
    <n v="11175.69"/>
    <n v="9044.57"/>
    <n v="16366.04"/>
    <n v="12164.742"/>
    <n v="10578.0365"/>
    <n v="11106.9383"/>
    <n v="11635.840099999999"/>
    <n v="11635.840099999999"/>
    <n v="11106.9383"/>
    <n v="12164.742"/>
    <n v="11106.9383"/>
    <n v="11635.840099999999"/>
    <n v="12164.742"/>
    <n v="10578.0365"/>
    <n v="12164.742"/>
    <n v="133856.06"/>
    <n v="138043.3762"/>
    <s v="All Budget Divisions"/>
    <s v="CD-10 - Contributors/499"/>
    <x v="1"/>
    <s v="USF"/>
    <s v="Employee Expenses"/>
    <s v="Compensation and Benefits"/>
    <n v="4187.3162000000002"/>
    <s v="10-110-10.62306"/>
    <s v="110-Contributors"/>
    <s v="110"/>
    <x v="4"/>
    <x v="3"/>
  </r>
  <r>
    <x v="0"/>
    <x v="18"/>
    <x v="11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5"/>
    <x v="4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5"/>
    <x v="4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19"/>
    <x v="12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5"/>
    <x v="10"/>
    <x v="1"/>
    <n v="2"/>
    <n v="2"/>
    <n v="42"/>
    <x v="11"/>
    <n v="26"/>
    <n v="55"/>
    <x v="6"/>
    <n v="2"/>
    <s v="2. EXP - Operating Expense"/>
    <n v="24"/>
    <x v="3"/>
    <n v="1207"/>
    <n v="9155.0769"/>
    <n v="875"/>
    <n v="655"/>
    <n v="875"/>
    <n v="981"/>
    <n v="761"/>
    <n v="981"/>
    <n v="761"/>
    <n v="789"/>
    <n v="1249"/>
    <n v="940"/>
    <n v="923.98"/>
    <n v="508"/>
    <n v="806.76919999999996"/>
    <n v="701.5385"/>
    <n v="736.61540000000002"/>
    <n v="771.69230000000005"/>
    <n v="771.69230000000005"/>
    <n v="736.61540000000002"/>
    <n v="806.76919999999996"/>
    <n v="736.61540000000002"/>
    <n v="771.69230000000005"/>
    <n v="806.76919999999996"/>
    <n v="701.5385"/>
    <n v="806.76919999999996"/>
    <n v="10298.98"/>
    <n v="9155.0769"/>
    <s v="All Budget Divisions"/>
    <s v="CD-70 - Finance"/>
    <x v="1"/>
    <s v="USF"/>
    <s v="Employee Expenses"/>
    <s v="Compensation and Benefits"/>
    <n v="-1143.9031"/>
    <s v="70-799-70.62301"/>
    <s v="799-Enterprise Resource Program"/>
    <s v="799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3"/>
    <x v="8"/>
    <x v="1"/>
    <n v="2"/>
    <n v="2"/>
    <n v="40"/>
    <x v="4"/>
    <n v="26"/>
    <n v="53"/>
    <x v="3"/>
    <n v="2"/>
    <s v="2. EXP - Operating Expense"/>
    <n v="26"/>
    <x v="51"/>
    <n v="719"/>
    <n v="353719.6"/>
    <n v="23674.240000000002"/>
    <n v="23482.41"/>
    <n v="26990.62"/>
    <n v="25814.52"/>
    <n v="25694.52"/>
    <n v="28831.279999999999"/>
    <n v="27292.94"/>
    <n v="28055.59"/>
    <n v="24333.74"/>
    <n v="26592.71"/>
    <n v="28170.62"/>
    <n v="28152.799999999999"/>
    <n v="29930.12"/>
    <n v="27209.200000000001"/>
    <n v="31290.58"/>
    <n v="27209.200000000001"/>
    <n v="31290.58"/>
    <n v="29930.12"/>
    <n v="28569.66"/>
    <n v="31290.58"/>
    <n v="28569.66"/>
    <n v="29930.12"/>
    <n v="29930.12"/>
    <n v="28569.66"/>
    <n v="317085.99"/>
    <n v="353719.6"/>
    <s v="All Budget Divisions"/>
    <s v="CD-62 - Shared Services"/>
    <x v="1"/>
    <s v="USF"/>
    <s v="Employee Expenses"/>
    <s v="Compensation and Benefits"/>
    <n v="36633.61"/>
    <s v="62-620-62.62303"/>
    <s v="620-Shared Services"/>
    <s v="620"/>
    <x v="51"/>
    <x v="3"/>
  </r>
  <r>
    <x v="0"/>
    <x v="3"/>
    <x v="3"/>
    <n v="2"/>
    <n v="2"/>
    <n v="35"/>
    <x v="12"/>
    <n v="26"/>
    <n v="48"/>
    <x v="7"/>
    <n v="2"/>
    <s v="2. EXP - Operating Expense"/>
    <n v="26"/>
    <x v="51"/>
    <n v="1340"/>
    <n v="844993.86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0"/>
    <n v="72947.509999999995"/>
    <n v="76421.2"/>
    <n v="79894.89"/>
    <n v="72947.509999999995"/>
    <n v="76421.2"/>
    <n v="76421.2"/>
    <n v="72947.509999999995"/>
    <n v="79894.89"/>
    <n v="315900.59999999998"/>
    <n v="237097.95"/>
    <s v="All Budget Divisions"/>
    <s v="BD-30 - High Cost"/>
    <x v="4"/>
    <s v="USF"/>
    <s v="Employee Expenses"/>
    <s v="Compensation and Benefits"/>
    <n v="-78802.649999999994"/>
    <s v="30-300-30.62303"/>
    <s v="300-High Cost"/>
    <s v="300"/>
    <x v="51"/>
    <x v="3"/>
  </r>
  <r>
    <x v="0"/>
    <x v="14"/>
    <x v="8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5"/>
    <x v="10"/>
    <x v="1"/>
    <n v="2"/>
    <n v="2"/>
    <n v="33"/>
    <x v="20"/>
    <n v="26"/>
    <n v="55"/>
    <x v="6"/>
    <n v="2"/>
    <s v="2. EXP - Operating Expense"/>
    <n v="27"/>
    <x v="38"/>
    <n v="1106"/>
    <n v="5247.6660000000002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462.43799999999999"/>
    <n v="402.12"/>
    <n v="422.226"/>
    <n v="442.33199999999999"/>
    <n v="442.33199999999999"/>
    <n v="422.226"/>
    <n v="462.43799999999999"/>
    <n v="422.226"/>
    <n v="442.33199999999999"/>
    <n v="462.43799999999999"/>
    <n v="402.12"/>
    <n v="462.43799999999999"/>
    <n v="6624.6"/>
    <n v="5247.6660000000002"/>
    <s v="All Budget Divisions"/>
    <s v="CD-10 - Contributors/499"/>
    <x v="1"/>
    <s v="USF"/>
    <s v="Employee Expenses"/>
    <s v="Compensation and Benefits"/>
    <n v="-1376.934"/>
    <s v="10-100-10.62304"/>
    <s v="100-499"/>
    <s v="100"/>
    <x v="38"/>
    <x v="3"/>
  </r>
  <r>
    <x v="1"/>
    <x v="1"/>
    <x v="1"/>
    <n v="2"/>
    <n v="2"/>
    <n v="55"/>
    <x v="9"/>
    <n v="26"/>
    <n v="59"/>
    <x v="2"/>
    <n v="2"/>
    <s v="2. EXP - Operating Expense"/>
    <n v="16"/>
    <x v="1"/>
    <n v="615"/>
    <n v="200000"/>
    <n v="0"/>
    <n v="0"/>
    <n v="0"/>
    <n v="0"/>
    <n v="0"/>
    <n v="0"/>
    <n v="0"/>
    <n v="0"/>
    <n v="0"/>
    <n v="0"/>
    <n v="0"/>
    <n v="0"/>
    <n v="16600"/>
    <n v="15800"/>
    <n v="18200"/>
    <n v="16600"/>
    <n v="16600"/>
    <n v="17400"/>
    <n v="15800"/>
    <n v="18200"/>
    <n v="16600"/>
    <n v="16600"/>
    <n v="15800"/>
    <n v="15800"/>
    <n v="0"/>
    <n v="200000"/>
    <s v="All Budget Divisions"/>
    <s v="DA-20 - Schools &amp; Libraries (DA)"/>
    <x v="3"/>
    <s v="USF"/>
    <s v="Professional Services"/>
    <s v="Contract Labor"/>
    <n v="200000"/>
    <s v="90-909-20.61400"/>
    <s v="909-Project Management Office"/>
    <s v="909"/>
    <x v="1"/>
    <x v="1"/>
  </r>
  <r>
    <x v="4"/>
    <x v="9"/>
    <x v="1"/>
    <n v="2"/>
    <n v="2"/>
    <n v="49"/>
    <x v="13"/>
    <n v="26"/>
    <n v="59"/>
    <x v="2"/>
    <n v="2"/>
    <s v="2. EXP - Operating Expense"/>
    <n v="18"/>
    <x v="2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5"/>
    <x v="16"/>
    <x v="9"/>
    <n v="2"/>
    <n v="2"/>
    <n v="33"/>
    <x v="20"/>
    <n v="26"/>
    <n v="59"/>
    <x v="2"/>
    <n v="2"/>
    <s v="2. EXP - Operating Expense"/>
    <n v="18"/>
    <x v="2"/>
    <n v="1291"/>
    <n v="139276.29"/>
    <n v="13831.96"/>
    <n v="14221.23"/>
    <n v="14410.41"/>
    <n v="14082.84"/>
    <n v="14027.06"/>
    <n v="14147.73"/>
    <n v="14065.89"/>
    <n v="14443.83"/>
    <n v="13843.9"/>
    <n v="12201.44"/>
    <n v="14202.63"/>
    <n v="14594.64"/>
    <n v="13831.96"/>
    <n v="14221.23"/>
    <n v="14410.41"/>
    <n v="14082.84"/>
    <n v="14027.06"/>
    <n v="14147.73"/>
    <n v="14065.89"/>
    <n v="14443.83"/>
    <n v="13843.9"/>
    <n v="12201.44"/>
    <n v="0"/>
    <n v="0"/>
    <n v="168073.56"/>
    <n v="139276.29"/>
    <s v="All Budget Divisions"/>
    <s v="CD-10 - Contributors/499"/>
    <x v="1"/>
    <s v="USF"/>
    <s v="General and Administrative"/>
    <s v="Computer Support and Maintenance"/>
    <n v="-28797.27"/>
    <s v="90-913-10.61420"/>
    <s v="913-Architecture and Standards"/>
    <s v="913"/>
    <x v="2"/>
    <x v="2"/>
  </r>
  <r>
    <x v="0"/>
    <x v="14"/>
    <x v="8"/>
    <n v="2"/>
    <n v="2"/>
    <n v="45"/>
    <x v="6"/>
    <n v="26"/>
    <n v="58"/>
    <x v="4"/>
    <n v="2"/>
    <s v="2. EXP - Operating Expense"/>
    <n v="24"/>
    <x v="3"/>
    <n v="1423"/>
    <n v="67210.86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4334.8900000000003"/>
    <n v="4241.87"/>
    <n v="5055.87"/>
    <n v="8488.6200000000008"/>
    <n v="8488.6200000000008"/>
    <n v="8102.77"/>
    <n v="8874.4599999999991"/>
    <n v="33256.39"/>
    <n v="33256.39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5"/>
    <x v="4"/>
    <n v="2"/>
    <n v="2"/>
    <n v="37"/>
    <x v="5"/>
    <n v="26"/>
    <n v="50"/>
    <x v="0"/>
    <n v="2"/>
    <s v="2. EXP - Operating Expense"/>
    <n v="26"/>
    <x v="51"/>
    <n v="1346"/>
    <n v="980518.02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76690.179999999993"/>
    <n v="92251.97"/>
    <n v="84230.06"/>
    <n v="88241.01"/>
    <n v="88241.01"/>
    <n v="84230.06"/>
    <n v="92251.97"/>
    <n v="451071.94"/>
    <n v="451071.94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0"/>
    <x v="0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13"/>
    <x v="7"/>
    <n v="2"/>
    <n v="2"/>
    <n v="37"/>
    <x v="5"/>
    <n v="26"/>
    <n v="50"/>
    <x v="0"/>
    <n v="3"/>
    <s v="4. USAC_DEBIT - USAC Administration (Debit to SM)"/>
    <n v="124"/>
    <x v="63"/>
    <n v="1346"/>
    <n v="98322.042814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10662.643862000001"/>
    <n v="10163.263136"/>
    <n v="10796.719293"/>
    <n v="9510.3452550000002"/>
    <n v="9734.8979290000007"/>
    <n v="9248.2442819999997"/>
    <n v="9415.9190569999992"/>
    <n v="28790.01"/>
    <n v="28790.01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5"/>
    <x v="15"/>
    <x v="5"/>
    <n v="2"/>
    <n v="2"/>
    <n v="56"/>
    <x v="22"/>
    <n v="26"/>
    <n v="57"/>
    <x v="13"/>
    <n v="3"/>
    <s v="4. USAC_DEBIT - USAC Administration (Debit to SM)"/>
    <n v="126"/>
    <x v="5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13"/>
    <x v="7"/>
    <n v="2"/>
    <n v="2"/>
    <n v="34"/>
    <x v="7"/>
    <n v="26"/>
    <n v="47"/>
    <x v="5"/>
    <n v="3"/>
    <s v="4. USAC_DEBIT - USAC Administration (Debit to SM)"/>
    <n v="126"/>
    <x v="53"/>
    <n v="1335"/>
    <n v="9526195.7400000002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743106.83"/>
    <n v="650545.54"/>
    <n v="814838.96"/>
    <n v="767632.38"/>
    <n v="874482.83"/>
    <n v="791160.22"/>
    <n v="1267651.69"/>
    <n v="3616777.29"/>
    <n v="3616777.29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5"/>
    <x v="16"/>
    <x v="9"/>
    <n v="2"/>
    <n v="2"/>
    <n v="54"/>
    <x v="15"/>
    <n v="26"/>
    <n v="59"/>
    <x v="2"/>
    <n v="6"/>
    <s v="X00000 - Capital Expenses"/>
    <n v="138"/>
    <x v="7"/>
    <n v="1320"/>
    <n v="331027.05"/>
    <n v="144111.57"/>
    <n v="130889.93"/>
    <n v="52595.65"/>
    <n v="6122.42"/>
    <n v="-2692.52"/>
    <n v="0"/>
    <n v="0"/>
    <n v="0"/>
    <n v="0"/>
    <n v="0"/>
    <n v="0"/>
    <n v="0"/>
    <n v="144111.57"/>
    <n v="130889.93"/>
    <n v="52595.65"/>
    <n v="6122.42"/>
    <n v="-2692.52"/>
    <n v="0"/>
    <n v="0"/>
    <n v="0"/>
    <n v="0"/>
    <n v="0"/>
    <n v="0"/>
    <n v="0"/>
    <n v="331027.05"/>
    <n v="331027.05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5"/>
    <x v="4"/>
    <n v="2"/>
    <n v="2"/>
    <n v="46"/>
    <x v="3"/>
    <n v="26"/>
    <n v="59"/>
    <x v="2"/>
    <n v="2"/>
    <s v="2. EXP - Operating Expense"/>
    <n v="92"/>
    <x v="83"/>
    <n v="1498"/>
    <n v="476204.65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72034.12"/>
    <n v="35200.32"/>
    <n v="39254.400000000001"/>
    <n v="34679.040000000001"/>
    <n v="33933.120000000003"/>
    <n v="32619.84"/>
    <n v="33373.379999999997"/>
    <n v="267144.55"/>
    <n v="267144.55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3"/>
    <x v="3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17"/>
    <x v="10"/>
    <n v="2"/>
    <n v="2"/>
    <n v="53"/>
    <x v="16"/>
    <n v="26"/>
    <n v="59"/>
    <x v="2"/>
    <n v="2"/>
    <s v="2. EXP - Operating Expense"/>
    <n v="100"/>
    <x v="18"/>
    <n v="1491"/>
    <n v="1754808.65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7090.79999999999"/>
    <n v="147090.79999999999"/>
    <n v="140404.85"/>
    <n v="147090.79999999999"/>
    <n v="153776.74"/>
    <n v="140404.85"/>
    <n v="147090.79999999999"/>
    <n v="147090.79999999999"/>
    <n v="140404.85"/>
    <n v="153776.74"/>
    <n v="290586.62"/>
    <n v="290586.62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73"/>
    <n v="61549.06"/>
    <n v="0"/>
    <n v="0"/>
    <n v="0"/>
    <n v="0"/>
    <n v="0"/>
    <n v="0"/>
    <n v="0"/>
    <n v="0"/>
    <n v="500"/>
    <n v="0"/>
    <n v="0"/>
    <n v="0"/>
    <n v="0"/>
    <n v="0"/>
    <n v="0"/>
    <n v="0"/>
    <n v="0"/>
    <n v="190.38"/>
    <n v="199.04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9"/>
    <x v="12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8"/>
    <x v="11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6"/>
    <x v="12"/>
    <x v="6"/>
    <n v="2"/>
    <n v="2"/>
    <n v="49"/>
    <x v="13"/>
    <n v="26"/>
    <n v="53"/>
    <x v="3"/>
    <n v="2"/>
    <s v="2. EXP - Operating Expense"/>
    <n v="57"/>
    <x v="22"/>
    <n v="15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5"/>
    <x v="4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17"/>
    <x v="10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5"/>
    <x v="20"/>
    <x v="13"/>
    <n v="2"/>
    <n v="2"/>
    <n v="54"/>
    <x v="15"/>
    <n v="26"/>
    <n v="59"/>
    <x v="2"/>
    <n v="2"/>
    <s v="2. EXP - Operating Expense"/>
    <n v="83"/>
    <x v="13"/>
    <n v="1281"/>
    <n v="10325.1062"/>
    <n v="1258.49"/>
    <n v="926.68"/>
    <n v="968.57"/>
    <n v="1010.46"/>
    <n v="1009.16"/>
    <n v="964.45"/>
    <n v="1027.29"/>
    <n v="1043.49"/>
    <n v="984.64"/>
    <n v="990.82"/>
    <n v="961.82"/>
    <n v="1343.74"/>
    <n v="1258.49"/>
    <n v="926.68"/>
    <n v="968.57"/>
    <n v="1010.46"/>
    <n v="1009.16"/>
    <n v="964.45"/>
    <n v="952.62149999999997"/>
    <n v="869.78480000000002"/>
    <n v="911.20309999999995"/>
    <n v="814.00379999999996"/>
    <n v="157.01060000000001"/>
    <n v="482.67239999999998"/>
    <n v="6137.81"/>
    <n v="6137.81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14"/>
    <x v="8"/>
    <n v="2"/>
    <n v="2"/>
    <n v="39"/>
    <x v="1"/>
    <n v="26"/>
    <n v="52"/>
    <x v="1"/>
    <n v="2"/>
    <s v="2. EXP - Operating Expense"/>
    <n v="83"/>
    <x v="13"/>
    <n v="1367"/>
    <n v="191547.36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7562.490000000002"/>
    <n v="19265.13"/>
    <n v="17058.580000000002"/>
    <n v="12964.51"/>
    <n v="11039.91"/>
    <n v="10040.74"/>
    <n v="13478.91"/>
    <n v="144023.29"/>
    <n v="144023.29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5"/>
    <x v="10"/>
    <x v="1"/>
    <n v="2"/>
    <n v="2"/>
    <n v="47"/>
    <x v="2"/>
    <n v="26"/>
    <n v="60"/>
    <x v="9"/>
    <n v="2"/>
    <s v="2. EXP - Operating Expense"/>
    <n v="30"/>
    <x v="39"/>
    <n v="1324"/>
    <n v="-14785.4139"/>
    <n v="0"/>
    <n v="0"/>
    <n v="0"/>
    <n v="0"/>
    <n v="0"/>
    <n v="0"/>
    <n v="0"/>
    <n v="0"/>
    <n v="0"/>
    <n v="0"/>
    <n v="0"/>
    <n v="0"/>
    <n v="-1366.6801"/>
    <n v="-1148.7277999999999"/>
    <n v="-1206.0015000000001"/>
    <n v="-1263.4302"/>
    <n v="-1263.4302"/>
    <n v="-1206.0015000000001"/>
    <n v="-1319.7515000000001"/>
    <n v="-1188.8181999999999"/>
    <n v="-1219.029"/>
    <n v="-1251.3150000000001"/>
    <n v="-1076.3072"/>
    <n v="-1275.9217000000001"/>
    <n v="0"/>
    <n v="-14785.4139"/>
    <s v="All Budget Divisions"/>
    <s v="CD-93 - Human Resources"/>
    <x v="1"/>
    <s v="USF"/>
    <s v="Employee Expenses"/>
    <s v="Compensation and Benefits"/>
    <n v="-14785.4139"/>
    <s v="93-930-93.62307"/>
    <s v="930-Human Resources"/>
    <s v="930"/>
    <x v="39"/>
    <x v="0"/>
  </r>
  <r>
    <x v="0"/>
    <x v="18"/>
    <x v="11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5"/>
    <x v="16"/>
    <x v="9"/>
    <n v="2"/>
    <n v="2"/>
    <n v="52"/>
    <x v="10"/>
    <n v="26"/>
    <n v="59"/>
    <x v="2"/>
    <n v="2"/>
    <s v="2. EXP - Operating Expense"/>
    <n v="39"/>
    <x v="27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13"/>
    <x v="7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593"/>
    <n v="0"/>
    <n v="0"/>
    <n v="593"/>
    <n v="0"/>
    <n v="0"/>
    <n v="899.95"/>
    <n v="289.05"/>
    <n v="289.05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1"/>
    <x v="1"/>
    <x v="1"/>
    <n v="2"/>
    <n v="2"/>
    <n v="49"/>
    <x v="13"/>
    <n v="26"/>
    <n v="49"/>
    <x v="10"/>
    <n v="2"/>
    <s v="2. EXP - Operating Expense"/>
    <n v="57"/>
    <x v="22"/>
    <n v="460"/>
    <n v="0"/>
    <n v="0"/>
    <n v="1741"/>
    <n v="3139.25"/>
    <n v="2822.1"/>
    <n v="0"/>
    <n v="0"/>
    <n v="138241.56"/>
    <n v="0"/>
    <n v="0"/>
    <n v="0"/>
    <n v="0"/>
    <n v="0"/>
    <n v="0"/>
    <n v="0"/>
    <n v="0"/>
    <n v="0"/>
    <n v="0"/>
    <n v="0"/>
    <n v="0"/>
    <n v="0"/>
    <n v="0"/>
    <n v="0"/>
    <n v="0"/>
    <n v="0"/>
    <n v="145943.91"/>
    <n v="0"/>
    <s v="All Budget Divisions"/>
    <s v="CD-42 - ACP (FCC Appropriated Program; formerly EBB)"/>
    <x v="0"/>
    <s v="FCC"/>
    <s v="Professional Services"/>
    <s v="Other Professional Services"/>
    <n v="-145943.91"/>
    <s v="40-402-42.64800"/>
    <s v="402-EBB (FCC Appropriated Program; now ACP)"/>
    <s v="402"/>
    <x v="22"/>
    <x v="9"/>
  </r>
  <r>
    <x v="5"/>
    <x v="10"/>
    <x v="1"/>
    <n v="2"/>
    <n v="2"/>
    <n v="52"/>
    <x v="10"/>
    <n v="26"/>
    <n v="54"/>
    <x v="11"/>
    <n v="2"/>
    <s v="2. EXP - Operating Expense"/>
    <n v="57"/>
    <x v="22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17"/>
    <x v="10"/>
    <n v="2"/>
    <n v="2"/>
    <n v="39"/>
    <x v="1"/>
    <n v="26"/>
    <n v="52"/>
    <x v="1"/>
    <n v="2"/>
    <s v="2. EXP - Operating Expense"/>
    <n v="27"/>
    <x v="38"/>
    <n v="1403"/>
    <n v="4171.17"/>
    <n v="247.49"/>
    <n v="254.31"/>
    <n v="250.42"/>
    <n v="250.42"/>
    <n v="250.42"/>
    <n v="250.42"/>
    <n v="250.42"/>
    <n v="250.42"/>
    <n v="253.16"/>
    <n v="0"/>
    <n v="0"/>
    <n v="0"/>
    <n v="247.49"/>
    <n v="254.31"/>
    <n v="368.61"/>
    <n v="368.61"/>
    <n v="351.86"/>
    <n v="368.61"/>
    <n v="385.37"/>
    <n v="351.86"/>
    <n v="368.61"/>
    <n v="368.61"/>
    <n v="351.86"/>
    <n v="385.37"/>
    <n v="501.8"/>
    <n v="501.8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13"/>
    <x v="7"/>
    <n v="2"/>
    <n v="2"/>
    <n v="45"/>
    <x v="6"/>
    <n v="26"/>
    <n v="58"/>
    <x v="4"/>
    <n v="2"/>
    <s v="2. EXP - Operating Expense"/>
    <n v="27"/>
    <x v="38"/>
    <n v="1423"/>
    <n v="37384.870000000003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3243.77"/>
    <n v="3391.21"/>
    <n v="3096.32"/>
    <n v="3243.77"/>
    <n v="3243.77"/>
    <n v="3096.32"/>
    <n v="3391.21"/>
    <n v="14678.5"/>
    <n v="14678.5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1"/>
    <x v="1"/>
    <x v="1"/>
    <n v="2"/>
    <n v="2"/>
    <n v="39"/>
    <x v="1"/>
    <n v="26"/>
    <n v="52"/>
    <x v="1"/>
    <n v="2"/>
    <s v="2. EXP - Operating Expense"/>
    <n v="29"/>
    <x v="4"/>
    <n v="488"/>
    <n v="171940.45430000001"/>
    <n v="22163.68"/>
    <n v="21375.46"/>
    <n v="23940.34"/>
    <n v="23018.42"/>
    <n v="9358.25"/>
    <n v="10537.17"/>
    <n v="9954.69"/>
    <n v="11082.32"/>
    <n v="9334.42"/>
    <n v="10838.73"/>
    <n v="10412.75"/>
    <n v="13983.89"/>
    <n v="13887.4982"/>
    <n v="13226.1888"/>
    <n v="15210.117099999999"/>
    <n v="13887.4982"/>
    <n v="14548.807699999999"/>
    <n v="14548.807699999999"/>
    <n v="13887.4982"/>
    <n v="15210.117099999999"/>
    <n v="14548.807699999999"/>
    <n v="13887.4982"/>
    <n v="14548.807699999999"/>
    <n v="14548.807699999999"/>
    <n v="176000.12"/>
    <n v="171940.45430000001"/>
    <s v="All Budget Divisions"/>
    <s v="CD-61 - Office of the Chief Administrative Officer Division"/>
    <x v="1"/>
    <s v="USF"/>
    <s v="Employee Expenses"/>
    <s v="Compensation and Benefits"/>
    <n v="-4059.6657"/>
    <s v="61-610-61.62306"/>
    <s v="610-Enterprise Strategy"/>
    <s v="610"/>
    <x v="4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55"/>
    <n v="561420.6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46750.64"/>
    <n v="44625.61"/>
    <n v="46750.64"/>
    <n v="48875.66"/>
    <n v="44625.61"/>
    <n v="46750.64"/>
    <n v="46750.64"/>
    <n v="44625.61"/>
    <n v="48875.66"/>
    <n v="142789.89000000001"/>
    <n v="142789.89000000001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3"/>
    <x v="3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6"/>
    <x v="12"/>
    <x v="6"/>
    <n v="2"/>
    <n v="2"/>
    <n v="54"/>
    <x v="15"/>
    <n v="26"/>
    <n v="59"/>
    <x v="2"/>
    <n v="2"/>
    <s v="2. EXP - Operating Expense"/>
    <n v="29"/>
    <x v="4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1"/>
    <x v="6"/>
    <n v="1"/>
    <n v="1"/>
    <n v="48"/>
    <x v="8"/>
    <n v="26"/>
    <n v="47"/>
    <x v="5"/>
    <n v="1"/>
    <s v="1. T4000 - Revenue"/>
    <n v="7"/>
    <x v="111"/>
    <n v="1336"/>
    <n v="0"/>
    <n v="27744.79"/>
    <n v="27744.79"/>
    <n v="27495.88"/>
    <n v="27495.88"/>
    <n v="27495.88"/>
    <n v="27495.88"/>
    <n v="27495.88"/>
    <n v="27495.88"/>
    <n v="27495.88"/>
    <n v="0"/>
    <n v="0"/>
    <n v="0"/>
    <n v="0"/>
    <n v="0"/>
    <n v="0"/>
    <n v="0"/>
    <n v="0"/>
    <n v="0"/>
    <n v="0"/>
    <n v="0"/>
    <n v="0"/>
    <n v="0"/>
    <n v="0"/>
    <n v="0"/>
    <n v="247960.74"/>
    <n v="0"/>
    <s v="All Budget Divisions"/>
    <s v="CD-22 - ECF (FCC Appropriated Program)"/>
    <x v="0"/>
    <s v="FCC"/>
    <s v="Revenue"/>
    <s v="Revenue"/>
    <n v="-247960.74"/>
    <s v="20-202-22.40600"/>
    <s v="202-ECF (FCC Appropriated Program)"/>
    <s v="202"/>
    <x v="111"/>
    <x v="0"/>
  </r>
  <r>
    <x v="4"/>
    <x v="9"/>
    <x v="1"/>
    <n v="1"/>
    <n v="1"/>
    <n v="56"/>
    <x v="22"/>
    <n v="26"/>
    <n v="57"/>
    <x v="13"/>
    <n v="1"/>
    <s v="1. T4000 - Revenue"/>
    <n v="9"/>
    <x v="77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5"/>
    <x v="16"/>
    <x v="9"/>
    <n v="2"/>
    <n v="2"/>
    <n v="49"/>
    <x v="13"/>
    <n v="26"/>
    <n v="59"/>
    <x v="2"/>
    <n v="2"/>
    <s v="2. EXP - Operating Expense"/>
    <n v="16"/>
    <x v="1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3"/>
    <x v="3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17"/>
    <x v="10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5"/>
    <x v="15"/>
    <x v="5"/>
    <n v="2"/>
    <n v="2"/>
    <n v="35"/>
    <x v="12"/>
    <n v="26"/>
    <n v="48"/>
    <x v="7"/>
    <n v="2"/>
    <s v="2. EXP - Operating Expense"/>
    <n v="21"/>
    <x v="42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10"/>
    <x v="1"/>
    <n v="2"/>
    <n v="2"/>
    <n v="46"/>
    <x v="3"/>
    <n v="26"/>
    <n v="59"/>
    <x v="2"/>
    <n v="6"/>
    <s v="X00000 - Capital Expenses"/>
    <n v="138"/>
    <x v="7"/>
    <n v="1283"/>
    <n v="22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461"/>
    <n v="0"/>
    <n v="0"/>
    <n v="0"/>
    <n v="0"/>
    <n v="22461"/>
    <s v="All Budget Divisions"/>
    <s v="CD-90 - Information Technology"/>
    <x v="1"/>
    <s v="USF"/>
    <s v="Professional Services"/>
    <s v="Other Professional Services"/>
    <n v="22461"/>
    <s v="90-909-90.X00005"/>
    <s v="909-Project Management Office"/>
    <s v="909"/>
    <x v="7"/>
    <x v="5"/>
  </r>
  <r>
    <x v="0"/>
    <x v="0"/>
    <x v="0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7"/>
    <x v="5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1"/>
    <x v="6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19"/>
    <x v="12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0"/>
    <x v="0"/>
    <x v="0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0"/>
    <x v="0"/>
    <n v="2"/>
    <n v="2"/>
    <n v="34"/>
    <x v="7"/>
    <n v="26"/>
    <n v="47"/>
    <x v="5"/>
    <n v="3"/>
    <s v="4. USAC_DEBIT - USAC Administration (Debit to SM)"/>
    <n v="120"/>
    <x v="73"/>
    <n v="1335"/>
    <n v="15846597.99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11316.18"/>
    <n v="1374033.21"/>
    <n v="1268450.08"/>
    <n v="1291455.2"/>
    <n v="1302131.67"/>
    <n v="1396655.72"/>
    <n v="1433055.9"/>
    <n v="11714754.699999999"/>
    <n v="11714754.699999999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13"/>
    <x v="7"/>
    <n v="2"/>
    <n v="2"/>
    <n v="35"/>
    <x v="12"/>
    <n v="26"/>
    <n v="48"/>
    <x v="7"/>
    <n v="3"/>
    <s v="4. USAC_DEBIT - USAC Administration (Debit to SM)"/>
    <n v="120"/>
    <x v="73"/>
    <n v="1340"/>
    <n v="17161862.210000001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27753.99"/>
    <n v="1492651.9"/>
    <n v="1362856.08"/>
    <n v="1427753.99"/>
    <n v="1427753.99"/>
    <n v="1531397.19"/>
    <n v="1571309.05"/>
    <n v="6920386.0199999996"/>
    <n v="6920386.0199999996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4"/>
    <x v="9"/>
    <x v="1"/>
    <n v="2"/>
    <n v="2"/>
    <n v="34"/>
    <x v="7"/>
    <n v="26"/>
    <n v="47"/>
    <x v="5"/>
    <n v="3"/>
    <s v="4. USAC_DEBIT - USAC Administration (Debit to SM)"/>
    <n v="122"/>
    <x v="31"/>
    <n v="892"/>
    <n v="46538.390399999997"/>
    <n v="926.38"/>
    <n v="2629.59"/>
    <n v="3786.46"/>
    <n v="4742.8999999999996"/>
    <n v="6026.37"/>
    <n v="4696.18"/>
    <n v="4193.07"/>
    <n v="4275.24"/>
    <n v="2350.21"/>
    <n v="5910.84"/>
    <n v="4709.24"/>
    <n v="3656.52"/>
    <n v="3455.2383"/>
    <n v="3420.6525999999999"/>
    <n v="4054.9353000000001"/>
    <n v="3684.3289"/>
    <n v="4158.0577999999996"/>
    <n v="4503.9147999999996"/>
    <n v="3527.5826999999999"/>
    <n v="3824.5754999999999"/>
    <n v="3908.66"/>
    <n v="4243.7287999999999"/>
    <n v="4098.0880999999999"/>
    <n v="3658.6275999999998"/>
    <n v="47903"/>
    <n v="46538.390399999997"/>
    <s v="All Budget Divisions"/>
    <s v="BD-20 - Schools &amp; Libraries"/>
    <x v="3"/>
    <s v="USF"/>
    <s v="Allocations"/>
    <s v="Allocations"/>
    <n v="-1364.6096"/>
    <s v="20-200-20.90210"/>
    <s v="200-Schools &amp; Libraries"/>
    <s v="200"/>
    <x v="31"/>
    <x v="0"/>
  </r>
  <r>
    <x v="1"/>
    <x v="1"/>
    <x v="1"/>
    <n v="2"/>
    <n v="2"/>
    <n v="35"/>
    <x v="12"/>
    <n v="26"/>
    <n v="48"/>
    <x v="7"/>
    <n v="3"/>
    <s v="4. USAC_DEBIT - USAC Administration (Debit to SM)"/>
    <n v="129"/>
    <x v="67"/>
    <n v="455"/>
    <n v="1060693.8074"/>
    <n v="75414.95"/>
    <n v="74402.84"/>
    <n v="74253.570000000007"/>
    <n v="63412.31"/>
    <n v="63412.31"/>
    <n v="65009.62"/>
    <n v="73828.02"/>
    <n v="74469.490000000005"/>
    <n v="72511.53"/>
    <n v="80132.28"/>
    <n v="80132.31"/>
    <n v="74793.61"/>
    <n v="77953.561000000002"/>
    <n v="76934.555099999998"/>
    <n v="82848.161500000002"/>
    <n v="72703.978799999997"/>
    <n v="73115.089500000002"/>
    <n v="75934.237899999993"/>
    <n v="75079.049499999994"/>
    <n v="73449.180999999997"/>
    <n v="74355.673599999995"/>
    <n v="128211.2271"/>
    <n v="128211.3233"/>
    <n v="121897.7691"/>
    <n v="871772.84"/>
    <n v="1060693.8074"/>
    <s v="All Budget Divisions"/>
    <s v="BD-30 - High Cost"/>
    <x v="4"/>
    <s v="USF"/>
    <s v="Allocations"/>
    <s v="Allocations"/>
    <n v="188920.96739999999"/>
    <s v="30-300-30.90310"/>
    <s v="300-High Cost"/>
    <s v="300"/>
    <x v="67"/>
    <x v="0"/>
  </r>
  <r>
    <x v="5"/>
    <x v="20"/>
    <x v="13"/>
    <n v="2"/>
    <n v="2"/>
    <n v="38"/>
    <x v="18"/>
    <n v="26"/>
    <n v="51"/>
    <x v="8"/>
    <n v="4"/>
    <s v="3. USAC_CREDIT - USAC Administrative (Credit)"/>
    <n v="132"/>
    <x v="100"/>
    <n v="1137"/>
    <n v="-152570909.72220001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-11405582.560000001"/>
    <n v="-13822585.49"/>
    <n v="-12329039.49"/>
    <n v="-11081400.9"/>
    <n v="-12051379.76"/>
    <n v="-12578156.560000001"/>
    <n v="-11833960.289999999"/>
    <n v="-11864668.289999999"/>
    <n v="-12854068.1327"/>
    <n v="-12480920.7334"/>
    <n v="-13322374.414899999"/>
    <n v="-13484290.8312"/>
    <n v="-12257600.4746"/>
    <n v="-16433049.8454"/>
    <n v="-71738605.290000007"/>
    <n v="-71738605.290000007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7"/>
    <x v="5"/>
    <n v="2"/>
    <n v="2"/>
    <n v="46"/>
    <x v="3"/>
    <n v="26"/>
    <n v="59"/>
    <x v="2"/>
    <n v="2"/>
    <s v="2. EXP - Operating Expense"/>
    <n v="102"/>
    <x v="44"/>
    <n v="1473"/>
    <n v="-18456.25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2689.19"/>
    <n v="288.3"/>
    <n v="-104.73"/>
    <n v="0"/>
    <n v="0"/>
    <n v="0"/>
    <n v="0"/>
    <n v="-18517.650000000001"/>
    <n v="-18456.25"/>
    <s v="All Budget Divisions"/>
    <s v="CD-90 - Information Technology"/>
    <x v="1"/>
    <s v="USF"/>
    <s v="Employee Expenses"/>
    <s v="Compensation and Benefits"/>
    <n v="61.4"/>
    <s v="90-909-90.68002"/>
    <s v="909-Project Management Office"/>
    <s v="909"/>
    <x v="44"/>
    <x v="0"/>
  </r>
  <r>
    <x v="5"/>
    <x v="15"/>
    <x v="5"/>
    <n v="2"/>
    <n v="2"/>
    <n v="52"/>
    <x v="10"/>
    <n v="26"/>
    <n v="59"/>
    <x v="2"/>
    <n v="2"/>
    <s v="2. EXP - Operating Expense"/>
    <n v="105"/>
    <x v="11"/>
    <n v="1279"/>
    <n v="6443.61"/>
    <n v="0"/>
    <n v="0"/>
    <n v="0"/>
    <n v="0"/>
    <n v="0"/>
    <n v="0"/>
    <n v="0"/>
    <n v="0"/>
    <n v="0"/>
    <n v="0"/>
    <n v="0"/>
    <n v="6443.61"/>
    <n v="0"/>
    <n v="0"/>
    <n v="0"/>
    <n v="0"/>
    <n v="0"/>
    <n v="0"/>
    <n v="0"/>
    <n v="0"/>
    <n v="0"/>
    <n v="0"/>
    <n v="0"/>
    <n v="6443.61"/>
    <n v="6443.61"/>
    <n v="6443.61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5"/>
    <x v="16"/>
    <x v="9"/>
    <n v="2"/>
    <n v="2"/>
    <n v="49"/>
    <x v="13"/>
    <n v="26"/>
    <n v="59"/>
    <x v="2"/>
    <n v="2"/>
    <s v="2. EXP - Operating Expense"/>
    <n v="107"/>
    <x v="12"/>
    <n v="1240"/>
    <n v="1553.13"/>
    <n v="1553.13"/>
    <n v="0"/>
    <n v="0"/>
    <n v="0"/>
    <n v="0"/>
    <n v="0"/>
    <n v="0"/>
    <n v="0"/>
    <n v="0"/>
    <n v="0"/>
    <n v="0"/>
    <n v="0"/>
    <n v="1553.13"/>
    <n v="0"/>
    <n v="0"/>
    <n v="0"/>
    <n v="0"/>
    <n v="0"/>
    <n v="0"/>
    <n v="0"/>
    <n v="0"/>
    <n v="0"/>
    <n v="0"/>
    <n v="0"/>
    <n v="1553.13"/>
    <n v="1553.13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7"/>
    <x v="5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1"/>
    <x v="1"/>
    <x v="1"/>
    <n v="2"/>
    <n v="2"/>
    <n v="52"/>
    <x v="10"/>
    <n v="26"/>
    <n v="59"/>
    <x v="2"/>
    <n v="2"/>
    <s v="2. EXP - Operating Expense"/>
    <n v="110"/>
    <x v="46"/>
    <n v="637"/>
    <n v="30414.23"/>
    <n v="0"/>
    <n v="0"/>
    <n v="0"/>
    <n v="0"/>
    <n v="0"/>
    <n v="0"/>
    <n v="0"/>
    <n v="0"/>
    <n v="0"/>
    <n v="0"/>
    <n v="0"/>
    <n v="9480.59"/>
    <n v="0"/>
    <n v="0"/>
    <n v="0"/>
    <n v="0"/>
    <n v="0"/>
    <n v="0"/>
    <n v="0"/>
    <n v="0"/>
    <n v="0"/>
    <n v="0"/>
    <n v="0"/>
    <n v="30414.23"/>
    <n v="9480.59"/>
    <n v="30414.23"/>
    <s v="All Budget Divisions"/>
    <s v="DA-30 - High Cost (DA)"/>
    <x v="4"/>
    <s v="USF"/>
    <s v="Employee Expenses"/>
    <s v="Compensation and Benefits"/>
    <n v="20933.64"/>
    <s v="90-916-30.68100"/>
    <s v="916-IT HC Support"/>
    <s v="916"/>
    <x v="46"/>
    <x v="3"/>
  </r>
  <r>
    <x v="5"/>
    <x v="15"/>
    <x v="5"/>
    <n v="2"/>
    <n v="2"/>
    <n v="52"/>
    <x v="10"/>
    <n v="26"/>
    <n v="59"/>
    <x v="2"/>
    <n v="2"/>
    <s v="2. EXP - Operating Expense"/>
    <n v="110"/>
    <x v="46"/>
    <n v="1262"/>
    <n v="17631.87"/>
    <n v="0"/>
    <n v="0"/>
    <n v="0"/>
    <n v="0"/>
    <n v="0"/>
    <n v="0"/>
    <n v="0"/>
    <n v="0"/>
    <n v="0"/>
    <n v="0"/>
    <n v="0"/>
    <n v="17631.87"/>
    <n v="0"/>
    <n v="0"/>
    <n v="0"/>
    <n v="0"/>
    <n v="0"/>
    <n v="0"/>
    <n v="0"/>
    <n v="0"/>
    <n v="0"/>
    <n v="0"/>
    <n v="0"/>
    <n v="17631.87"/>
    <n v="17631.87"/>
    <n v="17631.87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1"/>
    <x v="1"/>
    <x v="1"/>
    <n v="2"/>
    <n v="2"/>
    <n v="46"/>
    <x v="3"/>
    <n v="26"/>
    <n v="59"/>
    <x v="2"/>
    <n v="2"/>
    <s v="2. EXP - Operating Expense"/>
    <n v="100"/>
    <x v="18"/>
    <n v="654"/>
    <n v="1615005.392"/>
    <n v="131950.07999999999"/>
    <n v="125450.18"/>
    <n v="144208.35"/>
    <n v="131401.19"/>
    <n v="136333.96"/>
    <n v="137902.44"/>
    <n v="133255.31"/>
    <n v="144099.01999999999"/>
    <n v="136610.63"/>
    <n v="131347.81"/>
    <n v="126744.42"/>
    <n v="127213.03"/>
    <n v="130442.7432"/>
    <n v="124231.18399999999"/>
    <n v="142865.8616"/>
    <n v="130442.7432"/>
    <n v="136654.30239999999"/>
    <n v="136654.30239999999"/>
    <n v="130442.7432"/>
    <n v="142865.8616"/>
    <n v="136654.30239999999"/>
    <n v="130442.7432"/>
    <n v="136654.30239999999"/>
    <n v="136654.30239999999"/>
    <n v="1606516.42"/>
    <n v="1615005.392"/>
    <s v="All Budget Divisions"/>
    <s v="CD-90 - Information Technology"/>
    <x v="1"/>
    <s v="USF"/>
    <s v="Employee Expenses"/>
    <s v="Compensation and Benefits"/>
    <n v="8488.9719999999998"/>
    <s v="90-923-90.68000"/>
    <s v="923-Information Security"/>
    <s v="923"/>
    <x v="18"/>
    <x v="3"/>
  </r>
  <r>
    <x v="5"/>
    <x v="16"/>
    <x v="9"/>
    <n v="2"/>
    <n v="2"/>
    <n v="52"/>
    <x v="10"/>
    <n v="26"/>
    <n v="54"/>
    <x v="11"/>
    <n v="2"/>
    <s v="2. EXP - Operating Expense"/>
    <n v="100"/>
    <x v="1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3"/>
    <x v="3"/>
    <n v="2"/>
    <n v="2"/>
    <n v="40"/>
    <x v="4"/>
    <n v="26"/>
    <n v="53"/>
    <x v="3"/>
    <n v="2"/>
    <s v="2. EXP - Operating Expense"/>
    <n v="100"/>
    <x v="18"/>
    <n v="1378"/>
    <n v="3115183.51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0"/>
    <n v="266129.32"/>
    <n v="278802.15000000002"/>
    <n v="291474.96999999997"/>
    <n v="266129.32"/>
    <n v="278802.15000000002"/>
    <n v="278802.15000000002"/>
    <n v="266129.32"/>
    <n v="291474.96999999997"/>
    <n v="1193144.26"/>
    <n v="897439.16"/>
    <s v="All Budget Divisions"/>
    <s v="CD-62 - Shared Services"/>
    <x v="1"/>
    <s v="USF"/>
    <s v="Employee Expenses"/>
    <s v="Compensation and Benefits"/>
    <n v="-295705.09999999998"/>
    <s v="62-620-62.68000"/>
    <s v="620-Shared Services"/>
    <s v="620"/>
    <x v="18"/>
    <x v="3"/>
  </r>
  <r>
    <x v="0"/>
    <x v="3"/>
    <x v="3"/>
    <n v="2"/>
    <n v="2"/>
    <n v="43"/>
    <x v="21"/>
    <n v="26"/>
    <n v="56"/>
    <x v="12"/>
    <n v="2"/>
    <s v="2. EXP - Operating Expense"/>
    <n v="100"/>
    <x v="18"/>
    <n v="1410"/>
    <n v="1736084.63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0"/>
    <n v="155625.99"/>
    <n v="163036.75"/>
    <n v="170447.52"/>
    <n v="155625.99"/>
    <n v="163036.75"/>
    <n v="163036.75"/>
    <n v="155625.99"/>
    <n v="170447.52"/>
    <n v="588557.96"/>
    <n v="439201.37"/>
    <s v="All Budget Divisions"/>
    <s v="CD-73 - Procurement"/>
    <x v="1"/>
    <s v="USF"/>
    <s v="Employee Expenses"/>
    <s v="Compensation and Benefits"/>
    <n v="-149356.59"/>
    <s v="73-730-73.68000"/>
    <s v="730-Procurement"/>
    <s v="730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8"/>
    <x v="11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8"/>
    <x v="11"/>
    <n v="2"/>
    <n v="2"/>
    <n v="39"/>
    <x v="1"/>
    <n v="26"/>
    <n v="52"/>
    <x v="1"/>
    <n v="2"/>
    <s v="2. EXP - Operating Expense"/>
    <n v="78"/>
    <x v="89"/>
    <n v="1403"/>
    <n v="89100.943325999993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6915.36"/>
    <n v="6915.36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5"/>
    <x v="15"/>
    <x v="5"/>
    <n v="2"/>
    <n v="2"/>
    <n v="42"/>
    <x v="11"/>
    <n v="26"/>
    <n v="52"/>
    <x v="1"/>
    <n v="2"/>
    <s v="2. EXP - Operating Expense"/>
    <n v="80"/>
    <x v="80"/>
    <n v="1201"/>
    <n v="3870092.41"/>
    <n v="322557.77"/>
    <n v="322557.77"/>
    <n v="322550.99"/>
    <n v="322540.75"/>
    <n v="322530.42"/>
    <n v="322516.51"/>
    <n v="322509.5"/>
    <n v="322491.78999999998"/>
    <n v="322470.19"/>
    <n v="322462.90999999997"/>
    <n v="322455.59000000003"/>
    <n v="322448.21999999997"/>
    <n v="322557.77"/>
    <n v="322557.77"/>
    <n v="322550.99"/>
    <n v="322540.75"/>
    <n v="322530.42"/>
    <n v="322516.51"/>
    <n v="322509.5"/>
    <n v="322491.78999999998"/>
    <n v="322470.19"/>
    <n v="322462.90999999997"/>
    <n v="322455.59000000003"/>
    <n v="322448.21999999997"/>
    <n v="3870092.41"/>
    <n v="3870092.41"/>
    <s v="All Budget Divisions"/>
    <s v="CD-70 - Finance"/>
    <x v="1"/>
    <s v="USF"/>
    <s v="General and Administrative"/>
    <s v="Rent"/>
    <n v="0"/>
    <s v="70-735-70.65000"/>
    <s v="735-Facilities"/>
    <s v="735"/>
    <x v="80"/>
    <x v="13"/>
  </r>
  <r>
    <x v="4"/>
    <x v="9"/>
    <x v="1"/>
    <n v="2"/>
    <n v="2"/>
    <n v="47"/>
    <x v="2"/>
    <n v="26"/>
    <n v="60"/>
    <x v="9"/>
    <n v="2"/>
    <s v="2. EXP - Operating Expense"/>
    <n v="83"/>
    <x v="13"/>
    <n v="1103"/>
    <n v="140786.9981"/>
    <n v="15739.12"/>
    <n v="22789.69"/>
    <n v="12323.33"/>
    <n v="12829.61"/>
    <n v="13407.5"/>
    <n v="11674.69"/>
    <n v="12859.69"/>
    <n v="13941.42"/>
    <n v="12538.41"/>
    <n v="13079.19"/>
    <n v="11353.56"/>
    <n v="18253.349999999999"/>
    <n v="15838.9113"/>
    <n v="11964.405500000001"/>
    <n v="11940.915300000001"/>
    <n v="12509.5303"/>
    <n v="13078.1453"/>
    <n v="11372.300300000001"/>
    <n v="13078.1453"/>
    <n v="11702.5067"/>
    <n v="10244.392900000001"/>
    <n v="10120.4876"/>
    <n v="8482.1250999999993"/>
    <n v="10455.1325"/>
    <n v="170789.56"/>
    <n v="140786.9981"/>
    <s v="All Budget Divisions"/>
    <s v="CD-93 - Human Resources"/>
    <x v="1"/>
    <s v="USF"/>
    <s v="Employee Expenses"/>
    <s v="Compensation and Benefits"/>
    <n v="-30002.561900000001"/>
    <s v="93-930-93.66000"/>
    <s v="930-Human Resources"/>
    <s v="930"/>
    <x v="13"/>
    <x v="3"/>
  </r>
  <r>
    <x v="0"/>
    <x v="6"/>
    <x v="1"/>
    <n v="2"/>
    <n v="2"/>
    <n v="39"/>
    <x v="1"/>
    <n v="26"/>
    <n v="52"/>
    <x v="1"/>
    <n v="2"/>
    <s v="2. EXP - Operating Expense"/>
    <n v="83"/>
    <x v="13"/>
    <n v="1369"/>
    <n v="10908.22"/>
    <n v="1824.95"/>
    <n v="1485.84"/>
    <n v="1618.95"/>
    <n v="1618.19"/>
    <n v="1552.58"/>
    <n v="1606.43"/>
    <n v="1767.75"/>
    <n v="4087.86"/>
    <n v="0"/>
    <n v="0"/>
    <n v="0"/>
    <n v="0"/>
    <n v="1541.6"/>
    <n v="1327.27"/>
    <n v="1460"/>
    <n v="1460"/>
    <n v="1393.63"/>
    <n v="1368.56"/>
    <n v="466.8"/>
    <n v="264.14999999999998"/>
    <n v="276.73"/>
    <n v="276.73"/>
    <n v="264.14999999999998"/>
    <n v="808.6"/>
    <n v="15562.55"/>
    <n v="9558.74"/>
    <s v="All Budget Divisions"/>
    <s v="CD-61 - Office of the Chief Administrative Officer Division"/>
    <x v="1"/>
    <s v="USF"/>
    <s v="Employee Expenses"/>
    <s v="Compensation and Benefits"/>
    <n v="-6003.81"/>
    <s v="61-610-61.66000"/>
    <s v="610-Enterprise Strategy"/>
    <s v="610"/>
    <x v="13"/>
    <x v="3"/>
  </r>
  <r>
    <x v="0"/>
    <x v="7"/>
    <x v="5"/>
    <n v="2"/>
    <n v="2"/>
    <n v="45"/>
    <x v="6"/>
    <n v="26"/>
    <n v="58"/>
    <x v="4"/>
    <n v="2"/>
    <s v="2. EXP - Operating Expense"/>
    <n v="83"/>
    <x v="13"/>
    <n v="1426"/>
    <n v="30329.54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866.22"/>
    <n v="3469.83"/>
    <n v="2959.39"/>
    <n v="0"/>
    <n v="0"/>
    <n v="0"/>
    <n v="0"/>
    <n v="33586.36"/>
    <n v="30329.54"/>
    <s v="All Budget Divisions"/>
    <s v="CD-80 - Audit and Assurance"/>
    <x v="1"/>
    <s v="USF"/>
    <s v="Employee Expenses"/>
    <s v="Compensation and Benefits"/>
    <n v="-3256.82"/>
    <s v="80-801-80.66000"/>
    <s v="801-Corporate Assurance"/>
    <s v="801"/>
    <x v="13"/>
    <x v="3"/>
  </r>
  <r>
    <x v="5"/>
    <x v="15"/>
    <x v="5"/>
    <n v="2"/>
    <n v="2"/>
    <n v="46"/>
    <x v="3"/>
    <n v="26"/>
    <n v="59"/>
    <x v="2"/>
    <n v="2"/>
    <s v="2. EXP - Operating Expense"/>
    <n v="97"/>
    <x v="16"/>
    <n v="1311"/>
    <n v="2530.25"/>
    <n v="0"/>
    <n v="115.25"/>
    <n v="108.9"/>
    <n v="118.3"/>
    <n v="89.5"/>
    <n v="273.55"/>
    <n v="400.6"/>
    <n v="206.5"/>
    <n v="84.65"/>
    <n v="532.1"/>
    <n v="226.85"/>
    <n v="374.05"/>
    <n v="0"/>
    <n v="115.25"/>
    <n v="108.9"/>
    <n v="118.3"/>
    <n v="89.5"/>
    <n v="273.55"/>
    <n v="400.6"/>
    <n v="206.5"/>
    <n v="84.65"/>
    <n v="532.1"/>
    <n v="226.85"/>
    <n v="374.05"/>
    <n v="2530.25"/>
    <n v="2530.2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4"/>
    <x v="9"/>
    <x v="1"/>
    <n v="2"/>
    <n v="2"/>
    <n v="45"/>
    <x v="6"/>
    <n v="26"/>
    <n v="58"/>
    <x v="4"/>
    <n v="2"/>
    <s v="2. EXP - Operating Expense"/>
    <n v="56"/>
    <x v="21"/>
    <n v="1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16"/>
    <x v="9"/>
    <n v="2"/>
    <n v="2"/>
    <n v="46"/>
    <x v="3"/>
    <n v="26"/>
    <n v="59"/>
    <x v="2"/>
    <n v="2"/>
    <s v="2. EXP - Operating Expense"/>
    <n v="57"/>
    <x v="22"/>
    <n v="1297"/>
    <n v="1314732.21"/>
    <n v="246607.21"/>
    <n v="-89003.99"/>
    <n v="168260.19"/>
    <n v="297243.27"/>
    <n v="25635.95"/>
    <n v="150185.65"/>
    <n v="181859.32"/>
    <n v="149379.89000000001"/>
    <n v="177364.73"/>
    <n v="174607.09"/>
    <n v="149832.71"/>
    <n v="635213.78"/>
    <n v="246607.21"/>
    <n v="-89003.99"/>
    <n v="168260.19"/>
    <n v="297243.27"/>
    <n v="25635.95"/>
    <n v="150185.65"/>
    <n v="181859.32"/>
    <n v="149379.89000000001"/>
    <n v="177364.73"/>
    <n v="174607.09"/>
    <n v="-167407.1"/>
    <n v="0"/>
    <n v="2267185.7999999998"/>
    <n v="1314732.21"/>
    <s v="All Budget Divisions"/>
    <s v="CD-90 - Information Technology"/>
    <x v="1"/>
    <s v="USF"/>
    <s v="Professional Services"/>
    <s v="Other Professional Services"/>
    <n v="-952453.59"/>
    <s v="90-913-90.64800"/>
    <s v="913-Architecture and Standards"/>
    <s v="913"/>
    <x v="22"/>
    <x v="9"/>
  </r>
  <r>
    <x v="0"/>
    <x v="13"/>
    <x v="7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39"/>
    <n v="4085108.85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03988.68"/>
    <n v="338893.12"/>
    <n v="699470.3"/>
    <n v="514734.79"/>
    <n v="669970.98"/>
    <n v="11240.01"/>
    <n v="125354.32"/>
    <n v="1725445.33"/>
    <n v="1725445.33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5"/>
    <x v="4"/>
    <n v="2"/>
    <n v="2"/>
    <n v="53"/>
    <x v="16"/>
    <n v="26"/>
    <n v="59"/>
    <x v="2"/>
    <n v="2"/>
    <s v="2. EXP - Operating Expense"/>
    <n v="57"/>
    <x v="22"/>
    <n v="1491"/>
    <n v="2008694.684998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117279.99"/>
    <n v="38651.719167000003"/>
    <n v="314751.57916700002"/>
    <n v="282925.03916699998"/>
    <n v="288260.63916700002"/>
    <n v="282610.22916699998"/>
    <n v="116883.48916300001"/>
    <n v="684611.99"/>
    <n v="684611.99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7"/>
    <x v="5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5"/>
    <x v="4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8"/>
    <x v="11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6"/>
    <x v="12"/>
    <x v="6"/>
    <n v="2"/>
    <n v="2"/>
    <n v="54"/>
    <x v="15"/>
    <n v="26"/>
    <n v="59"/>
    <x v="2"/>
    <n v="2"/>
    <s v="2. EXP - Operating Expense"/>
    <n v="39"/>
    <x v="27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5"/>
    <x v="10"/>
    <x v="1"/>
    <n v="2"/>
    <n v="2"/>
    <n v="40"/>
    <x v="4"/>
    <n v="26"/>
    <n v="53"/>
    <x v="3"/>
    <n v="2"/>
    <s v="2. EXP - Operating Expense"/>
    <n v="44"/>
    <x v="57"/>
    <n v="1161"/>
    <n v="0"/>
    <n v="0"/>
    <n v="0"/>
    <n v="0"/>
    <n v="274.5"/>
    <n v="0"/>
    <n v="0"/>
    <n v="0"/>
    <n v="0"/>
    <n v="0"/>
    <n v="0"/>
    <n v="0"/>
    <n v="45"/>
    <n v="0"/>
    <n v="0"/>
    <n v="0"/>
    <n v="0"/>
    <n v="0"/>
    <n v="0"/>
    <n v="0"/>
    <n v="0"/>
    <n v="0"/>
    <n v="0"/>
    <n v="0"/>
    <n v="0"/>
    <n v="319.5"/>
    <n v="0"/>
    <s v="All Budget Divisions"/>
    <s v="CD-62 - Shared Services"/>
    <x v="1"/>
    <s v="USF"/>
    <s v="Employee Expenses"/>
    <s v="Travel"/>
    <n v="-319.5"/>
    <s v="62-620-62.63800"/>
    <s v="620-Shared Services"/>
    <s v="620"/>
    <x v="57"/>
    <x v="7"/>
  </r>
  <r>
    <x v="5"/>
    <x v="16"/>
    <x v="9"/>
    <n v="2"/>
    <n v="2"/>
    <n v="43"/>
    <x v="21"/>
    <n v="26"/>
    <n v="56"/>
    <x v="12"/>
    <n v="2"/>
    <s v="2. EXP - Operating Expense"/>
    <n v="45"/>
    <x v="1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5"/>
    <x v="10"/>
    <x v="1"/>
    <n v="2"/>
    <n v="2"/>
    <n v="46"/>
    <x v="3"/>
    <n v="26"/>
    <n v="59"/>
    <x v="2"/>
    <n v="2"/>
    <s v="2. EXP - Operating Expense"/>
    <n v="48"/>
    <x v="91"/>
    <n v="1311"/>
    <n v="999999.99999200006"/>
    <n v="0"/>
    <n v="0"/>
    <n v="0"/>
    <n v="0"/>
    <n v="0"/>
    <n v="0"/>
    <n v="0"/>
    <n v="0"/>
    <n v="0"/>
    <n v="248372.99"/>
    <n v="-0.04"/>
    <n v="0"/>
    <n v="83333.416666000005"/>
    <n v="83333.416666000005"/>
    <n v="83333.416666000005"/>
    <n v="83333.416666000005"/>
    <n v="83333.416666000005"/>
    <n v="83333.416666000005"/>
    <n v="83333.416666000005"/>
    <n v="83333.416666000005"/>
    <n v="83333.416666000005"/>
    <n v="83333.416666000005"/>
    <n v="83333.416666000005"/>
    <n v="83332.416666000005"/>
    <n v="248372.95"/>
    <n v="999999.99999200006"/>
    <s v="All Budget Divisions"/>
    <s v="CD-90 - Information Technology"/>
    <x v="1"/>
    <s v="USF"/>
    <s v="General and Administrative"/>
    <s v="Hardware and Equipment"/>
    <n v="751627.04999199999"/>
    <s v="90-922-90.64200"/>
    <s v="922-Technology Operations"/>
    <s v="922"/>
    <x v="91"/>
    <x v="14"/>
  </r>
  <r>
    <x v="0"/>
    <x v="5"/>
    <x v="4"/>
    <n v="2"/>
    <n v="2"/>
    <n v="39"/>
    <x v="1"/>
    <n v="26"/>
    <n v="52"/>
    <x v="1"/>
    <n v="2"/>
    <s v="2. EXP - Operating Expense"/>
    <n v="29"/>
    <x v="4"/>
    <n v="1403"/>
    <n v="41930.67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325.44"/>
    <n v="3797.05"/>
    <n v="3466.87"/>
    <n v="3631.96"/>
    <n v="3631.96"/>
    <n v="3466.87"/>
    <n v="3797.05"/>
    <n v="20138.91"/>
    <n v="20138.91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11"/>
    <x v="6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6"/>
    <x v="12"/>
    <x v="6"/>
    <n v="2"/>
    <n v="2"/>
    <n v="55"/>
    <x v="9"/>
    <n v="26"/>
    <n v="59"/>
    <x v="2"/>
    <n v="2"/>
    <s v="2. EXP - Operating Expense"/>
    <n v="30"/>
    <x v="39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2"/>
    <x v="4"/>
    <x v="1"/>
    <n v="2"/>
    <n v="2"/>
    <n v="48"/>
    <x v="8"/>
    <n v="26"/>
    <n v="51"/>
    <x v="8"/>
    <n v="2"/>
    <s v="2. EXP - Operating Expense"/>
    <n v="31"/>
    <x v="24"/>
    <n v="245"/>
    <n v="0"/>
    <n v="0"/>
    <n v="0"/>
    <n v="225.13"/>
    <n v="579.08000000000004"/>
    <n v="932.4"/>
    <n v="675.39"/>
    <n v="307.49"/>
    <n v="243.04"/>
    <n v="181.45"/>
    <n v="228.31"/>
    <n v="174.71"/>
    <n v="79.95"/>
    <n v="0"/>
    <n v="0"/>
    <n v="0"/>
    <n v="0"/>
    <n v="0"/>
    <n v="0"/>
    <n v="0"/>
    <n v="0"/>
    <n v="0"/>
    <n v="0"/>
    <n v="0"/>
    <n v="0"/>
    <n v="3626.95"/>
    <n v="0"/>
    <s v="All Budget Divisions"/>
    <s v="CD-22 - ECF (FCC Appropriated Program)"/>
    <x v="0"/>
    <s v="FCC"/>
    <s v="Employee Expenses"/>
    <s v="Compensation and Benefits"/>
    <n v="-3626.95"/>
    <s v="60-202-22.62308"/>
    <s v="202-ECF (FCC Appropriated Program)"/>
    <s v="202"/>
    <x v="24"/>
    <x v="0"/>
  </r>
  <r>
    <x v="5"/>
    <x v="15"/>
    <x v="5"/>
    <n v="2"/>
    <n v="2"/>
    <n v="52"/>
    <x v="10"/>
    <n v="26"/>
    <n v="59"/>
    <x v="2"/>
    <n v="2"/>
    <s v="2. EXP - Operating Expense"/>
    <n v="32"/>
    <x v="47"/>
    <n v="1262"/>
    <n v="-547.21"/>
    <n v="0"/>
    <n v="0"/>
    <n v="0"/>
    <n v="0"/>
    <n v="0"/>
    <n v="0"/>
    <n v="-228.85"/>
    <n v="39.61"/>
    <n v="0"/>
    <n v="17.600000000000001"/>
    <n v="-234.87"/>
    <n v="-140.69999999999999"/>
    <n v="0"/>
    <n v="0"/>
    <n v="0"/>
    <n v="0"/>
    <n v="0"/>
    <n v="0"/>
    <n v="-228.85"/>
    <n v="39.61"/>
    <n v="0"/>
    <n v="17.600000000000001"/>
    <n v="-234.87"/>
    <n v="-140.69999999999999"/>
    <n v="-547.21"/>
    <n v="-547.21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5"/>
    <x v="10"/>
    <x v="1"/>
    <n v="2"/>
    <n v="2"/>
    <n v="54"/>
    <x v="15"/>
    <n v="26"/>
    <n v="59"/>
    <x v="2"/>
    <n v="2"/>
    <s v="2. EXP - Operating Expense"/>
    <n v="32"/>
    <x v="4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5"/>
    <x v="20"/>
    <x v="13"/>
    <n v="2"/>
    <n v="2"/>
    <n v="54"/>
    <x v="15"/>
    <n v="26"/>
    <n v="59"/>
    <x v="2"/>
    <n v="2"/>
    <s v="2. EXP - Operating Expense"/>
    <n v="24"/>
    <x v="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14"/>
    <x v="8"/>
    <n v="2"/>
    <n v="2"/>
    <n v="36"/>
    <x v="14"/>
    <n v="26"/>
    <n v="49"/>
    <x v="10"/>
    <n v="2"/>
    <s v="2. EXP - Operating Expense"/>
    <n v="24"/>
    <x v="3"/>
    <n v="1341"/>
    <n v="127654.34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9244.7000000000007"/>
    <n v="7333.09"/>
    <n v="10420.5"/>
    <n v="14662.15"/>
    <n v="14662.15"/>
    <n v="13995.69"/>
    <n v="15328.62"/>
    <n v="69005.73"/>
    <n v="69005.73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6"/>
    <x v="1"/>
    <n v="2"/>
    <n v="2"/>
    <n v="55"/>
    <x v="9"/>
    <n v="26"/>
    <n v="59"/>
    <x v="2"/>
    <n v="2"/>
    <s v="2. EXP - Operating Expense"/>
    <n v="24"/>
    <x v="3"/>
    <n v="1505"/>
    <n v="36620.31"/>
    <n v="1337"/>
    <n v="947"/>
    <n v="1062"/>
    <n v="2329"/>
    <n v="2199"/>
    <n v="2091"/>
    <n v="1661"/>
    <n v="2274"/>
    <n v="2029"/>
    <n v="0"/>
    <n v="0"/>
    <n v="0"/>
    <n v="3086.77"/>
    <n v="2806.15"/>
    <n v="3086.77"/>
    <n v="3086.77"/>
    <n v="2946.46"/>
    <n v="3086.77"/>
    <n v="3227.08"/>
    <n v="2946.46"/>
    <n v="3086.77"/>
    <n v="3086.77"/>
    <n v="2946.46"/>
    <n v="3227.08"/>
    <n v="15929"/>
    <n v="27360"/>
    <s v="All Budget Divisions"/>
    <s v="DA-20 - Schools &amp; Libraries (DA)"/>
    <x v="3"/>
    <s v="USF"/>
    <s v="Employee Expenses"/>
    <s v="Compensation and Benefits"/>
    <n v="11431"/>
    <s v="90-924-20.62301"/>
    <s v="924-SLD EPC IT Support"/>
    <s v="924"/>
    <x v="3"/>
    <x v="3"/>
  </r>
  <r>
    <x v="5"/>
    <x v="16"/>
    <x v="9"/>
    <n v="2"/>
    <n v="2"/>
    <n v="38"/>
    <x v="18"/>
    <n v="26"/>
    <n v="51"/>
    <x v="8"/>
    <n v="2"/>
    <s v="2. EXP - Operating Expense"/>
    <n v="26"/>
    <x v="51"/>
    <n v="1137"/>
    <n v="17843.29"/>
    <n v="1467.18"/>
    <n v="1467.18"/>
    <n v="226.23"/>
    <n v="-295.56"/>
    <n v="3697.95"/>
    <n v="1467.18"/>
    <n v="1467.18"/>
    <n v="1467.18"/>
    <n v="3096.51"/>
    <n v="1482.54"/>
    <n v="2330.0500000000002"/>
    <n v="2279.7199999999998"/>
    <n v="1467.18"/>
    <n v="1467.18"/>
    <n v="226.23"/>
    <n v="-295.56"/>
    <n v="3697.95"/>
    <n v="1467.18"/>
    <n v="1467.18"/>
    <n v="1467.18"/>
    <n v="3096.51"/>
    <n v="1482.54"/>
    <n v="2299.7199999999998"/>
    <n v="0"/>
    <n v="20153.34"/>
    <n v="17843.29"/>
    <s v="All Budget Divisions"/>
    <s v="CD-60 - Chief Executive Office"/>
    <x v="1"/>
    <s v="USF"/>
    <s v="Employee Expenses"/>
    <s v="Compensation and Benefits"/>
    <n v="-2310.0500000000002"/>
    <s v="60-600-60.62303"/>
    <s v="600-Chief Executive Office"/>
    <s v="600"/>
    <x v="51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461"/>
    <n v="30650.27"/>
    <n v="0"/>
    <n v="0"/>
    <n v="0"/>
    <n v="0"/>
    <n v="0"/>
    <n v="0"/>
    <n v="0"/>
    <n v="0"/>
    <n v="0"/>
    <n v="0"/>
    <n v="0"/>
    <n v="0"/>
    <n v="2583.5500000000002"/>
    <n v="2348.6799999999998"/>
    <n v="2583.5500000000002"/>
    <n v="2583.5500000000002"/>
    <n v="2466.11"/>
    <n v="2583.5500000000002"/>
    <n v="2700.98"/>
    <n v="2466.11"/>
    <n v="2583.5500000000002"/>
    <n v="2583.5500000000002"/>
    <n v="2466.11"/>
    <n v="2700.98"/>
    <n v="0"/>
    <n v="22899.63"/>
    <s v="All Budget Divisions"/>
    <s v="CD-90 - Information Technology"/>
    <x v="1"/>
    <s v="USF"/>
    <s v="Employee Expenses"/>
    <s v="Compensation and Benefits"/>
    <n v="22899.63"/>
    <s v="90-907-90.62303"/>
    <s v="907-IT Data"/>
    <s v="907"/>
    <x v="51"/>
    <x v="3"/>
  </r>
  <r>
    <x v="5"/>
    <x v="16"/>
    <x v="9"/>
    <n v="2"/>
    <n v="2"/>
    <n v="52"/>
    <x v="10"/>
    <n v="26"/>
    <n v="59"/>
    <x v="2"/>
    <n v="2"/>
    <s v="2. EXP - Operating Expense"/>
    <n v="29"/>
    <x v="4"/>
    <n v="1279"/>
    <n v="28575.65"/>
    <n v="3087.71"/>
    <n v="2683.52"/>
    <n v="2818.24"/>
    <n v="2947.48"/>
    <n v="2950.22"/>
    <n v="2820.99"/>
    <n v="3087.7"/>
    <n v="2818.25"/>
    <n v="2952.97"/>
    <n v="3079.45"/>
    <n v="2686.27"/>
    <n v="3808.37"/>
    <n v="3087.71"/>
    <n v="2683.52"/>
    <n v="2818.24"/>
    <n v="2947.48"/>
    <n v="2950.22"/>
    <n v="2820.99"/>
    <n v="3087.7"/>
    <n v="2818.25"/>
    <n v="2952.97"/>
    <n v="3079.45"/>
    <n v="-670.88"/>
    <n v="0"/>
    <n v="35741.17"/>
    <n v="28575.65"/>
    <s v="All Budget Divisions"/>
    <s v="DA-30 - High Cost (DA)"/>
    <x v="4"/>
    <s v="USF"/>
    <s v="Employee Expenses"/>
    <s v="Compensation and Benefits"/>
    <n v="-7165.52"/>
    <s v="90-909-30.62306"/>
    <s v="909-Project Management Office"/>
    <s v="909"/>
    <x v="4"/>
    <x v="3"/>
  </r>
  <r>
    <x v="0"/>
    <x v="11"/>
    <x v="6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5"/>
    <x v="4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5"/>
    <x v="4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3"/>
    <x v="8"/>
    <x v="1"/>
    <n v="2"/>
    <n v="2"/>
    <n v="47"/>
    <x v="2"/>
    <n v="26"/>
    <n v="59"/>
    <x v="2"/>
    <n v="2"/>
    <s v="2. EXP - Operating Expense"/>
    <n v="18"/>
    <x v="2"/>
    <n v="8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18"/>
    <x v="11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13"/>
    <x v="7"/>
    <n v="2"/>
    <n v="2"/>
    <n v="36"/>
    <x v="14"/>
    <n v="26"/>
    <n v="49"/>
    <x v="10"/>
    <n v="2"/>
    <s v="2. EXP - Operating Expense"/>
    <n v="24"/>
    <x v="3"/>
    <n v="1341"/>
    <n v="144642.51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14662.15"/>
    <n v="15328.62"/>
    <n v="13995.69"/>
    <n v="14662.15"/>
    <n v="14662.15"/>
    <n v="13995.69"/>
    <n v="15328.62"/>
    <n v="42007.44"/>
    <n v="42007.44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2"/>
    <x v="2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19"/>
    <x v="12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3"/>
    <x v="8"/>
    <x v="1"/>
    <n v="2"/>
    <n v="2"/>
    <n v="49"/>
    <x v="13"/>
    <n v="26"/>
    <n v="49"/>
    <x v="10"/>
    <n v="2"/>
    <s v="2. EXP - Operating Expense"/>
    <n v="112"/>
    <x v="86"/>
    <n v="682"/>
    <n v="870302.00040000002"/>
    <n v="140221.39000000001"/>
    <n v="140972.65"/>
    <n v="153262.95000000001"/>
    <n v="141120.63"/>
    <n v="179430.16"/>
    <n v="146947.43"/>
    <n v="149056.14000000001"/>
    <n v="153366.88"/>
    <n v="144133.15"/>
    <n v="167222.32999999999"/>
    <n v="161589.29999999999"/>
    <n v="134467.5"/>
    <n v="72525.166700000002"/>
    <n v="72525.166700000002"/>
    <n v="72525.166700000002"/>
    <n v="72525.166700000002"/>
    <n v="72525.166700000002"/>
    <n v="72525.166700000002"/>
    <n v="72525.166700000002"/>
    <n v="72525.166700000002"/>
    <n v="72525.166700000002"/>
    <n v="72525.166700000002"/>
    <n v="72525.166700000002"/>
    <n v="72525.166700000002"/>
    <n v="1811790.51"/>
    <n v="870302.00040000002"/>
    <s v="All Budget Divisions"/>
    <s v="CD-42 - ACP (FCC Appropriated Program; formerly EBB)"/>
    <x v="0"/>
    <s v="FCC"/>
    <s v="General and Administrative"/>
    <s v="Common Costs allocated to appropriated programs"/>
    <n v="-941488.50959999999"/>
    <s v="40-403-42.68300"/>
    <s v="403-ACP (FCC Appropriated Program; formerly EBB)"/>
    <s v="403"/>
    <x v="86"/>
    <x v="0"/>
  </r>
  <r>
    <x v="0"/>
    <x v="19"/>
    <x v="12"/>
    <n v="2"/>
    <n v="2"/>
    <n v="35"/>
    <x v="12"/>
    <n v="26"/>
    <n v="48"/>
    <x v="7"/>
    <n v="3"/>
    <s v="4. USAC_DEBIT - USAC Administration (Debit to SM)"/>
    <n v="121"/>
    <x v="99"/>
    <n v="1340"/>
    <n v="6246812.9699999997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28219.88"/>
    <n v="542630.81000000006"/>
    <n v="500729.61"/>
    <n v="514015.98"/>
    <n v="493698.2"/>
    <n v="460207.92"/>
    <n v="544209.24"/>
    <n v="3733952.02"/>
    <n v="3733952.02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5"/>
    <x v="15"/>
    <x v="5"/>
    <n v="2"/>
    <n v="2"/>
    <n v="36"/>
    <x v="14"/>
    <n v="26"/>
    <n v="49"/>
    <x v="10"/>
    <n v="3"/>
    <s v="4. USAC_DEBIT - USAC Administration (Debit to SM)"/>
    <n v="124"/>
    <x v="63"/>
    <n v="1121"/>
    <n v="150688.59"/>
    <n v="13454.18"/>
    <n v="12621.82"/>
    <n v="11796.79"/>
    <n v="12092.47"/>
    <n v="11817.41"/>
    <n v="12165.64"/>
    <n v="11532.66"/>
    <n v="11499.74"/>
    <n v="14774.32"/>
    <n v="13258.83"/>
    <n v="13147.51"/>
    <n v="12527.22"/>
    <n v="13454.18"/>
    <n v="12621.82"/>
    <n v="11796.79"/>
    <n v="12092.47"/>
    <n v="11817.41"/>
    <n v="12165.64"/>
    <n v="11532.66"/>
    <n v="11499.74"/>
    <n v="14774.32"/>
    <n v="13258.83"/>
    <n v="13147.51"/>
    <n v="12527.22"/>
    <n v="150688.59"/>
    <n v="150688.59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0"/>
    <x v="18"/>
    <x v="11"/>
    <n v="2"/>
    <n v="2"/>
    <n v="36"/>
    <x v="14"/>
    <n v="26"/>
    <n v="49"/>
    <x v="10"/>
    <n v="3"/>
    <s v="4. USAC_DEBIT - USAC Administration (Debit to SM)"/>
    <n v="127"/>
    <x v="65"/>
    <n v="1341"/>
    <n v="6099783.6600000001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50103.68"/>
    <n v="453837.09"/>
    <n v="459934.23"/>
    <n v="456816.69"/>
    <n v="489899.51"/>
    <n v="460218.79"/>
    <n v="469004.48"/>
    <n v="592516.89"/>
    <n v="608147.75"/>
    <n v="579935.36"/>
    <n v="566014.02"/>
    <n v="513355.17"/>
    <n v="513355.17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5"/>
    <x v="10"/>
    <x v="1"/>
    <n v="2"/>
    <n v="2"/>
    <n v="42"/>
    <x v="11"/>
    <n v="26"/>
    <n v="55"/>
    <x v="6"/>
    <n v="2"/>
    <s v="2. EXP - Operating Expense"/>
    <n v="146"/>
    <x v="5"/>
    <n v="1193"/>
    <n v="0"/>
    <n v="55"/>
    <n v="0"/>
    <n v="0"/>
    <n v="79.5"/>
    <n v="0"/>
    <n v="0"/>
    <n v="68.400000000000006"/>
    <n v="0"/>
    <n v="0"/>
    <n v="62.4"/>
    <n v="0"/>
    <n v="0"/>
    <n v="0"/>
    <n v="0"/>
    <n v="0"/>
    <n v="0"/>
    <n v="0"/>
    <n v="0"/>
    <n v="0"/>
    <n v="0"/>
    <n v="0"/>
    <n v="0"/>
    <n v="0"/>
    <n v="0"/>
    <n v="265.3"/>
    <n v="0"/>
    <s v="All Budget Divisions"/>
    <s v="CD-70 - Finance"/>
    <x v="1"/>
    <s v="USF"/>
    <s v="Employee Expenses"/>
    <s v="Dues and Subscriptions"/>
    <n v="-265.3"/>
    <s v="70-700-70.62200"/>
    <s v="700-Finance"/>
    <s v="700"/>
    <x v="5"/>
    <x v="4"/>
  </r>
  <r>
    <x v="5"/>
    <x v="10"/>
    <x v="1"/>
    <n v="2"/>
    <n v="2"/>
    <n v="50"/>
    <x v="0"/>
    <n v="26"/>
    <n v="59"/>
    <x v="2"/>
    <n v="2"/>
    <s v="2. EXP - Operating Expense"/>
    <n v="107"/>
    <x v="12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8"/>
    <x v="11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5"/>
    <x v="4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65"/>
    <n v="-115525.84940000001"/>
    <n v="0"/>
    <n v="0"/>
    <n v="0"/>
    <n v="0"/>
    <n v="0"/>
    <n v="0"/>
    <n v="0"/>
    <n v="0"/>
    <n v="0"/>
    <n v="0"/>
    <n v="0"/>
    <n v="0"/>
    <n v="-10180.4388"/>
    <n v="-8852.5555000000004"/>
    <n v="-9295.1833000000006"/>
    <n v="-9737.8111000000008"/>
    <n v="-9737.8111000000008"/>
    <n v="-9295.1833000000006"/>
    <n v="-10180.4388"/>
    <n v="-9295.1833000000006"/>
    <n v="-9737.8111000000008"/>
    <n v="-10180.4388"/>
    <n v="-8852.5555000000004"/>
    <n v="-10180.4388"/>
    <n v="0"/>
    <n v="-115525.84940000001"/>
    <s v="All Budget Divisions"/>
    <s v="CD-90 - Information Technology"/>
    <x v="1"/>
    <s v="USF"/>
    <s v="Employee Expenses"/>
    <s v="Compensation and Benefits"/>
    <n v="-115525.84940000001"/>
    <s v="90-902-90.68009"/>
    <s v="902-Business Relationship Management"/>
    <s v="902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11"/>
    <x v="6"/>
    <n v="2"/>
    <n v="2"/>
    <n v="55"/>
    <x v="9"/>
    <n v="26"/>
    <n v="59"/>
    <x v="2"/>
    <n v="2"/>
    <s v="2. EXP - Operating Expense"/>
    <n v="102"/>
    <x v="44"/>
    <n v="1505"/>
    <n v="0"/>
    <n v="-1464.54"/>
    <n v="-1092.2"/>
    <n v="-3570.68"/>
    <n v="-4391.6499999999996"/>
    <n v="-3881.69"/>
    <n v="-445.73"/>
    <n v="-5769.44"/>
    <n v="-8697.32"/>
    <n v="62.49"/>
    <n v="0"/>
    <n v="0"/>
    <n v="0"/>
    <n v="0"/>
    <n v="0"/>
    <n v="0"/>
    <n v="0"/>
    <n v="0"/>
    <n v="0"/>
    <n v="0"/>
    <n v="0"/>
    <n v="0"/>
    <n v="0"/>
    <n v="0"/>
    <n v="0"/>
    <n v="-29250.76"/>
    <n v="0"/>
    <s v="All Budget Divisions"/>
    <s v="DA-20 - Schools &amp; Libraries (DA)"/>
    <x v="3"/>
    <s v="USF"/>
    <s v="Employee Expenses"/>
    <s v="Compensation and Benefits"/>
    <n v="29250.76"/>
    <s v="90-924-20.68002"/>
    <s v="924-SLD EPC IT Support"/>
    <s v="924"/>
    <x v="44"/>
    <x v="0"/>
  </r>
  <r>
    <x v="4"/>
    <x v="9"/>
    <x v="1"/>
    <n v="2"/>
    <n v="2"/>
    <n v="42"/>
    <x v="11"/>
    <n v="26"/>
    <n v="52"/>
    <x v="1"/>
    <n v="2"/>
    <s v="2. EXP - Operating Expense"/>
    <n v="105"/>
    <x v="11"/>
    <n v="980"/>
    <n v="10076.709500000001"/>
    <n v="0"/>
    <n v="0"/>
    <n v="0"/>
    <n v="0"/>
    <n v="250"/>
    <n v="-25"/>
    <n v="25"/>
    <n v="50"/>
    <n v="1850"/>
    <n v="200"/>
    <n v="0"/>
    <n v="11443.38"/>
    <n v="66.346199999999996"/>
    <n v="60.576900000000002"/>
    <n v="60.576900000000002"/>
    <n v="63.461500000000001"/>
    <n v="66.346199999999996"/>
    <n v="57.692300000000003"/>
    <n v="66.346199999999996"/>
    <n v="63.461500000000001"/>
    <n v="60.576900000000002"/>
    <n v="66.346199999999996"/>
    <n v="2856.8589999999999"/>
    <n v="6588.1197000000002"/>
    <n v="13793.38"/>
    <n v="10076.709500000001"/>
    <s v="All Budget Divisions"/>
    <s v="CD-70 - Finance"/>
    <x v="1"/>
    <s v="USF"/>
    <s v="Employee Expenses"/>
    <s v="Compensation and Benefits"/>
    <n v="-3716.6705000000002"/>
    <s v="70-735-70.68005"/>
    <s v="735-Facilities"/>
    <s v="735"/>
    <x v="11"/>
    <x v="3"/>
  </r>
  <r>
    <x v="0"/>
    <x v="3"/>
    <x v="3"/>
    <n v="2"/>
    <n v="2"/>
    <n v="39"/>
    <x v="1"/>
    <n v="26"/>
    <n v="52"/>
    <x v="1"/>
    <n v="2"/>
    <s v="2. EXP - Operating Expense"/>
    <n v="105"/>
    <x v="11"/>
    <n v="1369"/>
    <n v="5739.68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3.27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2"/>
    <x v="2"/>
    <n v="2"/>
    <n v="2"/>
    <n v="42"/>
    <x v="11"/>
    <n v="26"/>
    <n v="55"/>
    <x v="6"/>
    <n v="2"/>
    <s v="2. EXP - Operating Expense"/>
    <n v="105"/>
    <x v="11"/>
    <n v="1398"/>
    <n v="121590.29"/>
    <n v="0"/>
    <n v="650"/>
    <n v="0"/>
    <n v="0"/>
    <n v="0"/>
    <n v="0"/>
    <n v="500"/>
    <n v="750"/>
    <n v="0"/>
    <n v="0"/>
    <n v="0"/>
    <n v="0"/>
    <n v="0"/>
    <n v="650"/>
    <n v="0"/>
    <n v="507.69"/>
    <n v="484.62"/>
    <n v="507.69"/>
    <n v="530.77"/>
    <n v="484.62"/>
    <n v="507.69"/>
    <n v="507.69"/>
    <n v="47042.27"/>
    <n v="70367.25"/>
    <n v="650"/>
    <n v="6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14"/>
    <x v="8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5"/>
    <x v="16"/>
    <x v="9"/>
    <n v="2"/>
    <n v="2"/>
    <n v="50"/>
    <x v="0"/>
    <n v="26"/>
    <n v="53"/>
    <x v="3"/>
    <n v="2"/>
    <s v="2. EXP - Operating Expense"/>
    <n v="107"/>
    <x v="12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13"/>
    <x v="7"/>
    <n v="2"/>
    <n v="2"/>
    <n v="45"/>
    <x v="6"/>
    <n v="26"/>
    <n v="58"/>
    <x v="4"/>
    <n v="2"/>
    <s v="2. EXP - Operating Expense"/>
    <n v="83"/>
    <x v="13"/>
    <n v="1426"/>
    <n v="42745.95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602.63"/>
    <n v="3766.39"/>
    <n v="3438.87"/>
    <n v="3364.05"/>
    <n v="2772.37"/>
    <n v="2564.81"/>
    <n v="3202.73"/>
    <n v="20034.099999999999"/>
    <n v="20034.099999999999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49"/>
    <n v="121935.61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14208.9"/>
    <n v="15587.72"/>
    <n v="13602.96"/>
    <n v="3019.35"/>
    <n v="2577.98"/>
    <n v="2398.84"/>
    <n v="4806.8999999999996"/>
    <n v="109132.54"/>
    <n v="109132.54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0"/>
    <x v="14"/>
    <x v="8"/>
    <n v="2"/>
    <n v="2"/>
    <n v="42"/>
    <x v="11"/>
    <n v="26"/>
    <n v="55"/>
    <x v="6"/>
    <n v="2"/>
    <s v="2. EXP - Operating Expense"/>
    <n v="84"/>
    <x v="14"/>
    <n v="1398"/>
    <n v="3829.96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-310.54000000000002"/>
    <n v="0"/>
    <n v="2277"/>
    <n v="155"/>
    <n v="155"/>
    <n v="155"/>
    <n v="155"/>
    <n v="3209.96"/>
    <n v="3209.96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5"/>
    <x v="20"/>
    <x v="13"/>
    <n v="2"/>
    <n v="2"/>
    <n v="42"/>
    <x v="11"/>
    <n v="26"/>
    <n v="55"/>
    <x v="6"/>
    <n v="2"/>
    <s v="2. EXP - Operating Expense"/>
    <n v="95"/>
    <x v="7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19"/>
    <x v="12"/>
    <n v="2"/>
    <n v="2"/>
    <n v="46"/>
    <x v="3"/>
    <n v="26"/>
    <n v="59"/>
    <x v="2"/>
    <n v="2"/>
    <s v="2. EXP - Operating Expense"/>
    <n v="100"/>
    <x v="18"/>
    <n v="1477"/>
    <n v="3250436.48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225765.54"/>
    <n v="234305.62"/>
    <n v="303649.07"/>
    <n v="318108.55"/>
    <n v="318108.55"/>
    <n v="303649.07"/>
    <n v="332568.03000000003"/>
    <n v="1674353.21"/>
    <n v="1674353.21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14"/>
    <x v="8"/>
    <n v="2"/>
    <n v="2"/>
    <n v="54"/>
    <x v="15"/>
    <n v="26"/>
    <n v="53"/>
    <x v="3"/>
    <n v="2"/>
    <s v="2. EXP - Operating Expense"/>
    <n v="71"/>
    <x v="55"/>
    <n v="1377"/>
    <n v="786794.27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70913.72"/>
    <n v="520640.4"/>
    <n v="520640.4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4"/>
    <x v="9"/>
    <x v="1"/>
    <n v="2"/>
    <n v="2"/>
    <n v="46"/>
    <x v="3"/>
    <n v="26"/>
    <n v="59"/>
    <x v="2"/>
    <n v="2"/>
    <s v="2. EXP - Operating Expense"/>
    <n v="76"/>
    <x v="68"/>
    <n v="1090"/>
    <n v="916440.67"/>
    <n v="86647.45"/>
    <n v="86687.45"/>
    <n v="86619.45"/>
    <n v="86454.59"/>
    <n v="86647.45"/>
    <n v="89249.17"/>
    <n v="89249.17"/>
    <n v="89249.17"/>
    <n v="89249.17"/>
    <n v="89249.17"/>
    <n v="89249.17"/>
    <n v="92705.32"/>
    <n v="78474.58"/>
    <n v="78378.880000000005"/>
    <n v="78378.880000000005"/>
    <n v="79310.460000000006"/>
    <n v="79412.08"/>
    <n v="77426.42"/>
    <n v="67854.679999999993"/>
    <n v="71833.070000000007"/>
    <n v="78364.52"/>
    <n v="74403.179999999993"/>
    <n v="74571.179999999993"/>
    <n v="78032.740000000005"/>
    <n v="1061256.73"/>
    <n v="916440.67"/>
    <s v="All Budget Divisions"/>
    <s v="CD-90 - Information Technology"/>
    <x v="1"/>
    <s v="USF"/>
    <s v="General and Administrative"/>
    <s v="Rent"/>
    <n v="-144816.06"/>
    <s v="90-922-90.64902"/>
    <s v="922-Technology Operations"/>
    <s v="922"/>
    <x v="68"/>
    <x v="13"/>
  </r>
  <r>
    <x v="0"/>
    <x v="5"/>
    <x v="4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13"/>
    <x v="7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2"/>
    <x v="4"/>
    <x v="1"/>
    <n v="2"/>
    <n v="2"/>
    <n v="53"/>
    <x v="16"/>
    <n v="26"/>
    <n v="59"/>
    <x v="2"/>
    <n v="2"/>
    <s v="2. EXP - Operating Expense"/>
    <n v="83"/>
    <x v="13"/>
    <n v="379"/>
    <n v="58976.597900000001"/>
    <n v="6460.3"/>
    <n v="5154.24"/>
    <n v="5823.69"/>
    <n v="5765.31"/>
    <n v="5597.18"/>
    <n v="5584.53"/>
    <n v="6611.59"/>
    <n v="5520.52"/>
    <n v="5435.86"/>
    <n v="4489.75"/>
    <n v="5731.98"/>
    <n v="6479.86"/>
    <n v="6163.9063999999998"/>
    <n v="4754.3234000000002"/>
    <n v="5431.1463000000003"/>
    <n v="5195.0095000000001"/>
    <n v="4958.8726999999999"/>
    <n v="5195.0095000000001"/>
    <n v="5195.0095000000001"/>
    <n v="5195.0095000000001"/>
    <n v="5106.68"/>
    <n v="3917.0893000000001"/>
    <n v="3598.0807"/>
    <n v="4266.4611000000004"/>
    <n v="68654.81"/>
    <n v="58976.597900000001"/>
    <s v="All Budget Divisions"/>
    <s v="DA-40 - Lifeline (DA)"/>
    <x v="5"/>
    <s v="USF"/>
    <s v="Employee Expenses"/>
    <s v="Compensation and Benefits"/>
    <n v="-9678.2121000000006"/>
    <s v="90-902-40.66000"/>
    <s v="902-Business Relationship Management"/>
    <s v="902"/>
    <x v="13"/>
    <x v="3"/>
  </r>
  <r>
    <x v="4"/>
    <x v="9"/>
    <x v="1"/>
    <n v="2"/>
    <n v="2"/>
    <n v="46"/>
    <x v="3"/>
    <n v="26"/>
    <n v="59"/>
    <x v="2"/>
    <n v="2"/>
    <s v="2. EXP - Operating Expense"/>
    <n v="83"/>
    <x v="13"/>
    <n v="1050"/>
    <n v="19449.888500000001"/>
    <n v="3213.32"/>
    <n v="955.49"/>
    <n v="973.11"/>
    <n v="1008.26"/>
    <n v="1052.04"/>
    <n v="916.06"/>
    <n v="1032.94"/>
    <n v="1127.77"/>
    <n v="487.85"/>
    <n v="0"/>
    <n v="0"/>
    <n v="0"/>
    <n v="2226.2575000000002"/>
    <n v="1752.7936999999999"/>
    <n v="1752.7936999999999"/>
    <n v="1836.26"/>
    <n v="1919.7264"/>
    <n v="1669.3272999999999"/>
    <n v="1919.7264"/>
    <n v="1836.26"/>
    <n v="1752.7936999999999"/>
    <n v="1291.4299000000001"/>
    <n v="637.12599999999998"/>
    <n v="855.39390000000003"/>
    <n v="10766.84"/>
    <n v="19449.888500000001"/>
    <s v="All Budget Divisions"/>
    <s v="CD-90 - Information Technology"/>
    <x v="1"/>
    <s v="USF"/>
    <s v="Employee Expenses"/>
    <s v="Compensation and Benefits"/>
    <n v="8683.0485000000008"/>
    <s v="90-907-90.66000"/>
    <s v="907-IT Data"/>
    <s v="907"/>
    <x v="13"/>
    <x v="3"/>
  </r>
  <r>
    <x v="5"/>
    <x v="15"/>
    <x v="5"/>
    <n v="2"/>
    <n v="2"/>
    <n v="49"/>
    <x v="13"/>
    <n v="26"/>
    <n v="53"/>
    <x v="3"/>
    <n v="2"/>
    <s v="2. EXP - Operating Expense"/>
    <n v="56"/>
    <x v="21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5"/>
    <x v="10"/>
    <x v="1"/>
    <n v="2"/>
    <n v="2"/>
    <n v="45"/>
    <x v="6"/>
    <n v="26"/>
    <n v="58"/>
    <x v="4"/>
    <n v="2"/>
    <s v="2. EXP - Operating Expense"/>
    <n v="57"/>
    <x v="22"/>
    <n v="1224"/>
    <n v="364081"/>
    <n v="438.94"/>
    <n v="32534.6"/>
    <n v="19990.13"/>
    <n v="2269.87"/>
    <n v="10710"/>
    <n v="10500"/>
    <n v="28344.19"/>
    <n v="43866.22"/>
    <n v="55385.11"/>
    <n v="39666.67"/>
    <n v="11957.21"/>
    <n v="13387.67"/>
    <n v="27850"/>
    <n v="27850"/>
    <n v="2319"/>
    <n v="55699"/>
    <n v="30502"/>
    <n v="21218"/>
    <n v="36207"/>
    <n v="36313"/>
    <n v="26141"/>
    <n v="12692"/>
    <n v="0"/>
    <n v="87290"/>
    <n v="269050.61"/>
    <n v="364081"/>
    <s v="All Budget Divisions"/>
    <s v="CD-80 - Audit and Assurance"/>
    <x v="1"/>
    <s v="USF"/>
    <s v="Professional Services"/>
    <s v="Other Professional Services"/>
    <n v="95030.39"/>
    <s v="80-800-80.64800"/>
    <s v="800-Audit and Assurance"/>
    <s v="800"/>
    <x v="22"/>
    <x v="9"/>
  </r>
  <r>
    <x v="5"/>
    <x v="16"/>
    <x v="9"/>
    <n v="2"/>
    <n v="2"/>
    <n v="47"/>
    <x v="2"/>
    <n v="26"/>
    <n v="60"/>
    <x v="9"/>
    <n v="2"/>
    <s v="2. EXP - Operating Expense"/>
    <n v="57"/>
    <x v="22"/>
    <n v="1324"/>
    <n v="216240.28"/>
    <n v="18721.41"/>
    <n v="21060.38"/>
    <n v="27707.48"/>
    <n v="24456.99"/>
    <n v="21065.95"/>
    <n v="29711.06"/>
    <n v="29839.43"/>
    <n v="287.22000000000003"/>
    <n v="21054.79"/>
    <n v="23419.63"/>
    <n v="21492.5"/>
    <n v="21785.26"/>
    <n v="18721.41"/>
    <n v="21060.38"/>
    <n v="27707.48"/>
    <n v="24456.99"/>
    <n v="21065.95"/>
    <n v="29711.06"/>
    <n v="29839.43"/>
    <n v="287.22000000000003"/>
    <n v="21054.79"/>
    <n v="23419.63"/>
    <n v="-3339.79"/>
    <n v="2255.73"/>
    <n v="260602.1"/>
    <n v="216240.28"/>
    <s v="All Budget Divisions"/>
    <s v="CD-93 - Human Resources"/>
    <x v="1"/>
    <s v="USF"/>
    <s v="Professional Services"/>
    <s v="Other Professional Services"/>
    <n v="-44361.82"/>
    <s v="93-930-93.64800"/>
    <s v="930-Human Resources"/>
    <s v="930"/>
    <x v="22"/>
    <x v="9"/>
  </r>
  <r>
    <x v="0"/>
    <x v="17"/>
    <x v="10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4"/>
    <x v="8"/>
    <n v="2"/>
    <n v="2"/>
    <n v="55"/>
    <x v="9"/>
    <n v="26"/>
    <n v="58"/>
    <x v="4"/>
    <n v="2"/>
    <s v="2. EXP - Operating Expense"/>
    <n v="64"/>
    <x v="23"/>
    <n v="1418"/>
    <n v="1203792.79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199776.61"/>
    <n v="200298.89"/>
    <n v="133444.76"/>
    <n v="80253"/>
    <n v="87305"/>
    <n v="68720"/>
    <n v="18284.240000000002"/>
    <n v="949230.55"/>
    <n v="949230.55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14"/>
    <x v="8"/>
    <n v="2"/>
    <n v="2"/>
    <n v="36"/>
    <x v="14"/>
    <n v="26"/>
    <n v="49"/>
    <x v="10"/>
    <n v="2"/>
    <s v="2. EXP - Operating Expense"/>
    <n v="70"/>
    <x v="37"/>
    <n v="1341"/>
    <n v="1100000.06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65037.48"/>
    <n v="57807.63"/>
    <n v="78549.02"/>
    <n v="78632"/>
    <n v="78632"/>
    <n v="78632"/>
    <n v="78631"/>
    <n v="785473.06"/>
    <n v="785473.06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13"/>
    <x v="7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5"/>
    <x v="4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20"/>
    <x v="13"/>
    <n v="2"/>
    <n v="2"/>
    <n v="34"/>
    <x v="7"/>
    <n v="26"/>
    <n v="47"/>
    <x v="5"/>
    <n v="2"/>
    <s v="2. EXP - Operating Expense"/>
    <n v="44"/>
    <x v="57"/>
    <n v="1113"/>
    <n v="505"/>
    <n v="0"/>
    <n v="0"/>
    <n v="0"/>
    <n v="505"/>
    <n v="0"/>
    <n v="0"/>
    <n v="943.5"/>
    <n v="283.5"/>
    <n v="723.05"/>
    <n v="1519.9"/>
    <n v="1873.5"/>
    <n v="6133.03"/>
    <n v="0"/>
    <n v="0"/>
    <n v="0"/>
    <n v="505"/>
    <n v="0"/>
    <n v="0"/>
    <n v="0"/>
    <n v="0"/>
    <n v="0"/>
    <n v="0"/>
    <n v="0"/>
    <n v="0"/>
    <n v="505"/>
    <n v="505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5"/>
    <x v="15"/>
    <x v="5"/>
    <n v="2"/>
    <n v="2"/>
    <n v="39"/>
    <x v="1"/>
    <n v="26"/>
    <n v="52"/>
    <x v="1"/>
    <n v="2"/>
    <s v="2. EXP - Operating Expense"/>
    <n v="44"/>
    <x v="57"/>
    <n v="1149"/>
    <n v="291.75"/>
    <n v="0"/>
    <n v="0"/>
    <n v="0"/>
    <n v="67.25"/>
    <n v="0"/>
    <n v="0"/>
    <n v="0"/>
    <n v="0"/>
    <n v="224.5"/>
    <n v="0"/>
    <n v="0"/>
    <n v="0"/>
    <n v="0"/>
    <n v="0"/>
    <n v="0"/>
    <n v="67.25"/>
    <n v="0"/>
    <n v="0"/>
    <n v="0"/>
    <n v="0"/>
    <n v="224.5"/>
    <n v="0"/>
    <n v="0"/>
    <n v="0"/>
    <n v="291.75"/>
    <n v="291.75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7"/>
    <x v="10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6"/>
    <x v="12"/>
    <x v="6"/>
    <n v="2"/>
    <n v="2"/>
    <n v="36"/>
    <x v="14"/>
    <n v="26"/>
    <n v="49"/>
    <x v="10"/>
    <n v="2"/>
    <s v="2. EXP - Operating Expense"/>
    <n v="45"/>
    <x v="19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17"/>
    <x v="10"/>
    <n v="2"/>
    <n v="2"/>
    <n v="42"/>
    <x v="11"/>
    <n v="26"/>
    <n v="55"/>
    <x v="6"/>
    <n v="2"/>
    <s v="2. EXP - Operating Expense"/>
    <n v="26"/>
    <x v="51"/>
    <n v="1332"/>
    <n v="47429.32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0"/>
    <n v="0"/>
    <n v="0"/>
    <n v="0"/>
    <n v="0"/>
    <n v="0"/>
    <n v="0"/>
    <n v="0"/>
    <n v="0"/>
    <n v="0"/>
    <n v="47429.32"/>
    <n v="47429.32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0"/>
    <x v="19"/>
    <x v="12"/>
    <n v="2"/>
    <n v="2"/>
    <n v="46"/>
    <x v="3"/>
    <n v="26"/>
    <n v="59"/>
    <x v="2"/>
    <n v="2"/>
    <s v="2. EXP - Operating Expense"/>
    <n v="29"/>
    <x v="4"/>
    <n v="1504"/>
    <n v="199294.79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72.01"/>
    <n v="17085.84"/>
    <n v="15216.7"/>
    <n v="15941.31"/>
    <n v="15941.31"/>
    <n v="15216.7"/>
    <n v="16665.91"/>
    <n v="120312.86"/>
    <n v="120312.86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19"/>
    <x v="12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1"/>
    <x v="1"/>
    <x v="1"/>
    <n v="2"/>
    <n v="2"/>
    <n v="48"/>
    <x v="8"/>
    <n v="26"/>
    <n v="56"/>
    <x v="12"/>
    <n v="2"/>
    <s v="2. EXP - Operating Expense"/>
    <n v="31"/>
    <x v="24"/>
    <n v="5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5"/>
    <x v="20"/>
    <x v="13"/>
    <n v="2"/>
    <n v="2"/>
    <n v="48"/>
    <x v="8"/>
    <n v="26"/>
    <n v="54"/>
    <x v="11"/>
    <n v="2"/>
    <s v="2. EXP - Operating Expense"/>
    <n v="31"/>
    <x v="24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7"/>
    <x v="5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6"/>
    <x v="12"/>
    <x v="6"/>
    <n v="1"/>
    <n v="1"/>
    <n v="35"/>
    <x v="12"/>
    <n v="26"/>
    <n v="48"/>
    <x v="7"/>
    <n v="1"/>
    <s v="1. T4000 - Revenue"/>
    <n v="1"/>
    <x v="58"/>
    <n v="1522"/>
    <n v="69118709.539445996"/>
    <n v="0"/>
    <n v="0"/>
    <n v="0"/>
    <n v="0"/>
    <n v="0"/>
    <n v="0"/>
    <n v="0"/>
    <n v="0"/>
    <n v="0"/>
    <n v="0"/>
    <n v="0"/>
    <n v="0"/>
    <n v="5664120.9737560004"/>
    <n v="5355651.6839140002"/>
    <n v="5464376.8081609998"/>
    <n v="6559008.9695680002"/>
    <n v="5351848.5775420005"/>
    <n v="5436122.8658299996"/>
    <n v="5506076.335763"/>
    <n v="5546424.7719949996"/>
    <n v="6652559.9057189999"/>
    <n v="5708130.8248699997"/>
    <n v="5580494.8041279996"/>
    <n v="6293893.0181999998"/>
    <n v="0"/>
    <n v="0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5"/>
    <x v="16"/>
    <x v="9"/>
    <n v="2"/>
    <n v="2"/>
    <n v="55"/>
    <x v="9"/>
    <n v="26"/>
    <n v="59"/>
    <x v="2"/>
    <n v="2"/>
    <s v="2. EXP - Operating Expense"/>
    <n v="16"/>
    <x v="1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86"/>
    <n v="500000"/>
    <n v="0"/>
    <n v="0"/>
    <n v="0"/>
    <n v="15412.48"/>
    <n v="31667.83"/>
    <n v="18663.55"/>
    <n v="1204.0999999999999"/>
    <n v="0"/>
    <n v="0"/>
    <n v="0"/>
    <n v="0"/>
    <n v="0"/>
    <n v="41666.666666999998"/>
    <n v="41666.666666999998"/>
    <n v="41666.666666999998"/>
    <n v="41666.666666999998"/>
    <n v="41666.666666999998"/>
    <n v="41666.666666999998"/>
    <n v="41666.666666999998"/>
    <n v="41666.666666999998"/>
    <n v="41666.666666999998"/>
    <n v="41666.666666999998"/>
    <n v="41666.666666999998"/>
    <n v="41666.666663000004"/>
    <n v="66947.960000000006"/>
    <n v="375000.00000300002"/>
    <s v="All Budget Divisions"/>
    <s v="CD-90 - Information Technology"/>
    <x v="1"/>
    <s v="USF"/>
    <s v="Professional Services"/>
    <s v="Contract Labor"/>
    <n v="308052.040003"/>
    <s v="90-913-90.61400"/>
    <s v="913-Architecture and Standards"/>
    <s v="913"/>
    <x v="1"/>
    <x v="1"/>
  </r>
  <r>
    <x v="0"/>
    <x v="11"/>
    <x v="6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7"/>
    <x v="5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1"/>
    <x v="1"/>
    <x v="1"/>
    <n v="2"/>
    <n v="2"/>
    <n v="52"/>
    <x v="10"/>
    <n v="26"/>
    <n v="59"/>
    <x v="2"/>
    <n v="2"/>
    <s v="2. EXP - Operating Expense"/>
    <n v="26"/>
    <x v="51"/>
    <n v="599"/>
    <n v="132847.4601"/>
    <n v="9063.86"/>
    <n v="9063.86"/>
    <n v="9063.86"/>
    <n v="9068.86"/>
    <n v="6803.15"/>
    <n v="6951.24"/>
    <n v="6976.24"/>
    <n v="6976.24"/>
    <n v="4859.97"/>
    <n v="6976.24"/>
    <n v="6951.24"/>
    <n v="6976.24"/>
    <n v="10729.9872"/>
    <n v="10219.035400000001"/>
    <n v="11751.8907"/>
    <n v="10729.9872"/>
    <n v="11240.938899999999"/>
    <n v="11240.938899999999"/>
    <n v="10729.9872"/>
    <n v="11751.8907"/>
    <n v="11240.938899999999"/>
    <n v="10729.9872"/>
    <n v="11240.938899999999"/>
    <n v="11240.938899999999"/>
    <n v="89731"/>
    <n v="132847.4601"/>
    <s v="All Budget Divisions"/>
    <s v="DA-30 - High Cost (DA)"/>
    <x v="4"/>
    <s v="USF"/>
    <s v="Employee Expenses"/>
    <s v="Compensation and Benefits"/>
    <n v="43116.460099999997"/>
    <s v="90-902-30.62303"/>
    <s v="902-Business Relationship Management"/>
    <s v="902"/>
    <x v="51"/>
    <x v="3"/>
  </r>
  <r>
    <x v="0"/>
    <x v="3"/>
    <x v="3"/>
    <n v="2"/>
    <n v="2"/>
    <n v="53"/>
    <x v="16"/>
    <n v="26"/>
    <n v="59"/>
    <x v="2"/>
    <n v="6"/>
    <s v="X00000 - Capital Expenses"/>
    <n v="139"/>
    <x v="8"/>
    <n v="1491"/>
    <n v="105637.53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0"/>
    <n v="0"/>
    <n v="0"/>
    <n v="0"/>
    <n v="0"/>
    <n v="0"/>
    <n v="0"/>
    <n v="0"/>
    <n v="0"/>
    <n v="106142.33"/>
    <n v="105637.53"/>
    <s v="All Budget Divisions"/>
    <s v="DA-40 - Lifeline (DA)"/>
    <x v="5"/>
    <s v="USF"/>
    <s v="Employee Expenses"/>
    <s v="Compensation and Benefits"/>
    <n v="-504.8"/>
    <s v="90-917-40.X00006"/>
    <s v="917-IT Lifeline Support"/>
    <s v="917"/>
    <x v="8"/>
    <x v="0"/>
  </r>
  <r>
    <x v="5"/>
    <x v="16"/>
    <x v="9"/>
    <n v="2"/>
    <n v="2"/>
    <n v="46"/>
    <x v="3"/>
    <n v="26"/>
    <n v="59"/>
    <x v="2"/>
    <n v="6"/>
    <s v="X00000 - Capital Expenses"/>
    <n v="140"/>
    <x v="61"/>
    <n v="1287"/>
    <n v="5362.88"/>
    <n v="0"/>
    <n v="0"/>
    <n v="0"/>
    <n v="6305.04"/>
    <n v="-1576.26"/>
    <n v="-525.41999999999996"/>
    <n v="-895.16"/>
    <n v="483.28"/>
    <n v="966.56"/>
    <n v="604.84"/>
    <n v="372.72"/>
    <n v="-835.86"/>
    <n v="0"/>
    <n v="0"/>
    <n v="0"/>
    <n v="6305.04"/>
    <n v="-1576.26"/>
    <n v="-525.41999999999996"/>
    <n v="-895.16"/>
    <n v="483.28"/>
    <n v="966.56"/>
    <n v="604.84"/>
    <n v="0"/>
    <n v="0"/>
    <n v="4899.74"/>
    <n v="5362.88"/>
    <s v="All Budget Divisions"/>
    <s v="CD-90 - Information Technology"/>
    <x v="1"/>
    <s v="USF"/>
    <s v="Professional Services"/>
    <s v="Contract Labor"/>
    <n v="463.14"/>
    <s v="90-910-90.X00007"/>
    <s v="910-Enterprise Technology Development"/>
    <s v="910"/>
    <x v="61"/>
    <x v="0"/>
  </r>
  <r>
    <x v="5"/>
    <x v="20"/>
    <x v="13"/>
    <n v="2"/>
    <n v="2"/>
    <n v="52"/>
    <x v="10"/>
    <n v="26"/>
    <n v="59"/>
    <x v="2"/>
    <n v="6"/>
    <s v="X00000 - Capital Expenses"/>
    <n v="141"/>
    <x v="92"/>
    <n v="1300"/>
    <n v="0"/>
    <n v="0"/>
    <n v="0"/>
    <n v="0"/>
    <n v="0"/>
    <n v="5126.8599999999997"/>
    <n v="3919.98"/>
    <n v="2305.85"/>
    <n v="1765.34"/>
    <n v="-3429.39"/>
    <n v="0"/>
    <n v="0"/>
    <n v="0"/>
    <n v="0"/>
    <n v="0"/>
    <n v="0"/>
    <n v="0"/>
    <n v="0"/>
    <n v="0"/>
    <n v="0"/>
    <n v="0"/>
    <n v="0"/>
    <n v="0"/>
    <n v="0"/>
    <n v="0"/>
    <n v="9046.84"/>
    <n v="0"/>
    <s v="All Budget Divisions"/>
    <s v="DA-30 - High Cost (DA)"/>
    <x v="4"/>
    <s v="USF"/>
    <s v="Employee Expenses"/>
    <s v="Compensation and Benefits"/>
    <n v="-9046.84"/>
    <s v="90-916-30.X00008"/>
    <s v="916-IT HC Support"/>
    <s v="916"/>
    <x v="92"/>
    <x v="0"/>
  </r>
  <r>
    <x v="0"/>
    <x v="17"/>
    <x v="10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3"/>
    <x v="3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7"/>
    <x v="5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19"/>
    <x v="12"/>
    <n v="2"/>
    <n v="2"/>
    <n v="36"/>
    <x v="14"/>
    <n v="26"/>
    <n v="49"/>
    <x v="10"/>
    <n v="3"/>
    <s v="4. USAC_DEBIT - USAC Administration (Debit to SM)"/>
    <n v="126"/>
    <x v="53"/>
    <n v="1341"/>
    <n v="6692967.0899999999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194731.27"/>
    <n v="481769.92"/>
    <n v="618441.88"/>
    <n v="582613.29"/>
    <n v="663710.04"/>
    <n v="600470.31999999995"/>
    <n v="962115.13"/>
    <n v="3265616.43"/>
    <n v="3265616.43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5"/>
    <x v="4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5"/>
    <x v="15"/>
    <x v="5"/>
    <n v="2"/>
    <n v="2"/>
    <n v="46"/>
    <x v="3"/>
    <n v="26"/>
    <n v="59"/>
    <x v="2"/>
    <n v="6"/>
    <s v="X00000 - Capital Expenses"/>
    <n v="138"/>
    <x v="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5"/>
    <x v="16"/>
    <x v="9"/>
    <n v="2"/>
    <n v="2"/>
    <n v="47"/>
    <x v="2"/>
    <n v="26"/>
    <n v="52"/>
    <x v="1"/>
    <n v="2"/>
    <s v="2. EXP - Operating Expense"/>
    <n v="100"/>
    <x v="18"/>
    <n v="1325"/>
    <n v="440552.61"/>
    <n v="47359.28"/>
    <n v="41181.980000000003"/>
    <n v="43241.08"/>
    <n v="45176.18"/>
    <n v="45428.88"/>
    <n v="43657.18"/>
    <n v="47719.18"/>
    <n v="43569.69"/>
    <n v="45644.43"/>
    <n v="47860.97"/>
    <n v="39991.49"/>
    <n v="43907.35"/>
    <n v="47359.28"/>
    <n v="41181.980000000003"/>
    <n v="43241.08"/>
    <n v="45176.18"/>
    <n v="45428.88"/>
    <n v="43657.18"/>
    <n v="47719.18"/>
    <n v="43569.69"/>
    <n v="45644.43"/>
    <n v="47860.97"/>
    <n v="-10286.24"/>
    <n v="0"/>
    <n v="534737.68999999994"/>
    <n v="440552.61"/>
    <s v="All Budget Divisions"/>
    <s v="CD-93 - Human Resources"/>
    <x v="1"/>
    <s v="USF"/>
    <s v="Employee Expenses"/>
    <s v="Compensation and Benefits"/>
    <n v="-94185.08"/>
    <s v="93-931-93.68000"/>
    <s v="931-Administrative Assistants"/>
    <s v="931"/>
    <x v="18"/>
    <x v="3"/>
  </r>
  <r>
    <x v="5"/>
    <x v="16"/>
    <x v="9"/>
    <n v="2"/>
    <n v="2"/>
    <n v="46"/>
    <x v="3"/>
    <n v="26"/>
    <n v="59"/>
    <x v="2"/>
    <n v="2"/>
    <s v="2. EXP - Operating Expense"/>
    <n v="102"/>
    <x v="44"/>
    <n v="1305"/>
    <n v="-5255.36"/>
    <n v="0"/>
    <n v="0"/>
    <n v="-99.04"/>
    <n v="-146.59"/>
    <n v="-1111.1600000000001"/>
    <n v="-923.09"/>
    <n v="-153.51"/>
    <n v="-3132.69"/>
    <n v="-548.33000000000004"/>
    <n v="-263.92"/>
    <n v="510.37"/>
    <n v="-184.2"/>
    <n v="0"/>
    <n v="0"/>
    <n v="-99.04"/>
    <n v="-146.59"/>
    <n v="-1111.1600000000001"/>
    <n v="-923.09"/>
    <n v="-153.51"/>
    <n v="-3132.69"/>
    <n v="-548.33000000000004"/>
    <n v="-263.92"/>
    <n v="1122.97"/>
    <n v="0"/>
    <n v="-6052.16"/>
    <n v="-5255.36"/>
    <s v="All Budget Divisions"/>
    <s v="CD-90 - Information Technology"/>
    <x v="1"/>
    <s v="USF"/>
    <s v="Employee Expenses"/>
    <s v="Compensation and Benefits"/>
    <n v="796.8"/>
    <s v="90-919-90.68002"/>
    <s v="919-Database Administration"/>
    <s v="919"/>
    <x v="44"/>
    <x v="0"/>
  </r>
  <r>
    <x v="0"/>
    <x v="5"/>
    <x v="4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11"/>
    <x v="6"/>
    <n v="2"/>
    <n v="2"/>
    <n v="53"/>
    <x v="16"/>
    <n v="26"/>
    <n v="59"/>
    <x v="2"/>
    <n v="2"/>
    <s v="2. EXP - Operating Expense"/>
    <n v="105"/>
    <x v="11"/>
    <n v="1453"/>
    <n v="3431.19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324.36"/>
    <n v="1981.64"/>
    <n v="0"/>
    <n v="112.5"/>
    <s v="All Budget Divisions"/>
    <s v="DA-40 - Lifeline (DA)"/>
    <x v="5"/>
    <s v="USF"/>
    <s v="Employee Expenses"/>
    <s v="Compensation and Benefits"/>
    <n v="112.5"/>
    <s v="90-902-40.68005"/>
    <s v="902-Business Relationship Management"/>
    <s v="902"/>
    <x v="11"/>
    <x v="3"/>
  </r>
  <r>
    <x v="0"/>
    <x v="3"/>
    <x v="3"/>
    <n v="2"/>
    <n v="2"/>
    <n v="54"/>
    <x v="15"/>
    <n v="26"/>
    <n v="59"/>
    <x v="2"/>
    <n v="2"/>
    <s v="2. EXP - Operating Expense"/>
    <n v="105"/>
    <x v="11"/>
    <n v="1471"/>
    <n v="3687.47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3.27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18"/>
    <x v="11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5"/>
    <x v="15"/>
    <x v="5"/>
    <n v="2"/>
    <n v="2"/>
    <n v="55"/>
    <x v="9"/>
    <n v="26"/>
    <n v="59"/>
    <x v="2"/>
    <n v="2"/>
    <s v="2. EXP - Operating Expense"/>
    <n v="83"/>
    <x v="13"/>
    <n v="1322"/>
    <n v="32770.01"/>
    <n v="3769.18"/>
    <n v="2777.66"/>
    <n v="2907.36"/>
    <n v="2402.64"/>
    <n v="1953.85"/>
    <n v="2856.81"/>
    <n v="2856.84"/>
    <n v="2776.85"/>
    <n v="1878.2"/>
    <n v="2142.12"/>
    <n v="2707.39"/>
    <n v="3741.11"/>
    <n v="3769.18"/>
    <n v="2777.66"/>
    <n v="2907.36"/>
    <n v="2402.64"/>
    <n v="1953.85"/>
    <n v="2856.81"/>
    <n v="2856.84"/>
    <n v="2776.85"/>
    <n v="1878.2"/>
    <n v="2142.12"/>
    <n v="2707.39"/>
    <n v="3741.11"/>
    <n v="32770.01"/>
    <n v="32770.01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7"/>
    <x v="5"/>
    <n v="2"/>
    <n v="2"/>
    <n v="55"/>
    <x v="9"/>
    <n v="26"/>
    <n v="59"/>
    <x v="2"/>
    <n v="2"/>
    <s v="2. EXP - Operating Expense"/>
    <n v="83"/>
    <x v="13"/>
    <n v="1505"/>
    <n v="145825.68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7362.22"/>
    <n v="21655.59"/>
    <n v="19849.3"/>
    <n v="0"/>
    <n v="0"/>
    <n v="0"/>
    <n v="0"/>
    <n v="166120.51999999999"/>
    <n v="145825.68"/>
    <s v="All Budget Divisions"/>
    <s v="DA-20 - Schools &amp; Libraries (DA)"/>
    <x v="3"/>
    <s v="USF"/>
    <s v="Employee Expenses"/>
    <s v="Compensation and Benefits"/>
    <n v="-20294.84"/>
    <s v="90-924-20.66000"/>
    <s v="924-SLD EPC IT Support"/>
    <s v="924"/>
    <x v="13"/>
    <x v="3"/>
  </r>
  <r>
    <x v="4"/>
    <x v="9"/>
    <x v="1"/>
    <n v="2"/>
    <n v="2"/>
    <n v="37"/>
    <x v="5"/>
    <n v="26"/>
    <n v="50"/>
    <x v="0"/>
    <n v="2"/>
    <s v="2. EXP - Operating Expense"/>
    <n v="93"/>
    <x v="34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6"/>
    <x v="12"/>
    <x v="6"/>
    <n v="2"/>
    <n v="2"/>
    <n v="45"/>
    <x v="6"/>
    <n v="26"/>
    <n v="58"/>
    <x v="4"/>
    <n v="2"/>
    <s v="2. EXP - Operating Expense"/>
    <n v="93"/>
    <x v="34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5"/>
    <x v="16"/>
    <x v="9"/>
    <n v="2"/>
    <n v="2"/>
    <n v="39"/>
    <x v="1"/>
    <n v="26"/>
    <n v="52"/>
    <x v="1"/>
    <n v="2"/>
    <s v="2. EXP - Operating Expense"/>
    <n v="97"/>
    <x v="16"/>
    <n v="1149"/>
    <n v="4754.22"/>
    <n v="102.3"/>
    <n v="86.75"/>
    <n v="813.29"/>
    <n v="916.23"/>
    <n v="194.2"/>
    <n v="35"/>
    <n v="154.94999999999999"/>
    <n v="48.5"/>
    <n v="2368.65"/>
    <n v="34.35"/>
    <n v="56.5"/>
    <n v="55.85"/>
    <n v="102.3"/>
    <n v="86.75"/>
    <n v="813.29"/>
    <n v="916.23"/>
    <n v="194.2"/>
    <n v="35"/>
    <n v="154.94999999999999"/>
    <n v="48.5"/>
    <n v="2368.65"/>
    <n v="34.35"/>
    <n v="0"/>
    <n v="0"/>
    <n v="4866.57"/>
    <n v="4754.22"/>
    <s v="All Budget Divisions"/>
    <s v="CD-61 - Office of the Chief Administrative Officer Division"/>
    <x v="1"/>
    <s v="USF"/>
    <s v="Employee Expenses"/>
    <s v="Travel"/>
    <n v="-112.35"/>
    <s v="61-601-61.66800"/>
    <s v="601-Data Strategy"/>
    <s v="601"/>
    <x v="16"/>
    <x v="7"/>
  </r>
  <r>
    <x v="0"/>
    <x v="7"/>
    <x v="5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4"/>
    <x v="9"/>
    <x v="1"/>
    <n v="2"/>
    <n v="2"/>
    <n v="50"/>
    <x v="0"/>
    <n v="26"/>
    <n v="50"/>
    <x v="0"/>
    <n v="2"/>
    <s v="2. EXP - Operating Expense"/>
    <n v="57"/>
    <x v="22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6"/>
    <x v="1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6"/>
    <x v="1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58.73"/>
    <n v="0"/>
    <s v="All Budget Divisions"/>
    <s v="DA-40 - Lifeline (DA)"/>
    <x v="5"/>
    <s v="USF"/>
    <s v="Professional Services"/>
    <s v="Other Professional Services"/>
    <n v="-6458.73"/>
    <s v="65-650-40.64800"/>
    <s v="650-Office of the General Counsel"/>
    <s v="650"/>
    <x v="22"/>
    <x v="9"/>
  </r>
  <r>
    <x v="2"/>
    <x v="4"/>
    <x v="1"/>
    <n v="2"/>
    <n v="2"/>
    <n v="48"/>
    <x v="8"/>
    <n v="26"/>
    <n v="53"/>
    <x v="3"/>
    <n v="2"/>
    <s v="2. EXP - Operating Expense"/>
    <n v="71"/>
    <x v="55"/>
    <n v="269"/>
    <n v="900000"/>
    <n v="0"/>
    <n v="0"/>
    <n v="0"/>
    <n v="0"/>
    <n v="0"/>
    <n v="0"/>
    <n v="0"/>
    <n v="622827.44999999995"/>
    <n v="146793.75"/>
    <n v="293771.55"/>
    <n v="146891.75"/>
    <n v="143008.5"/>
    <n v="0"/>
    <n v="0"/>
    <n v="0"/>
    <n v="100000"/>
    <n v="100000"/>
    <n v="100000"/>
    <n v="100000"/>
    <n v="100000"/>
    <n v="100000"/>
    <n v="100000"/>
    <n v="100000"/>
    <n v="100000"/>
    <n v="1353293"/>
    <n v="900000"/>
    <s v="All Budget Divisions"/>
    <s v="CD-22 - ECF (FCC Appropriated Program)"/>
    <x v="0"/>
    <s v="FCC"/>
    <s v="Professional Services"/>
    <s v="Call Center"/>
    <n v="-453293"/>
    <s v="62-202-22.64881"/>
    <s v="202-ECF (FCC Appropriated Program)"/>
    <s v="202"/>
    <x v="55"/>
    <x v="9"/>
  </r>
  <r>
    <x v="3"/>
    <x v="8"/>
    <x v="1"/>
    <n v="2"/>
    <n v="2"/>
    <n v="46"/>
    <x v="3"/>
    <n v="26"/>
    <n v="59"/>
    <x v="2"/>
    <n v="2"/>
    <s v="2. EXP - Operating Expense"/>
    <n v="83"/>
    <x v="13"/>
    <n v="823"/>
    <n v="160806.56659999999"/>
    <n v="20854.88"/>
    <n v="15212.61"/>
    <n v="18201.25"/>
    <n v="16967.349999999999"/>
    <n v="22045.81"/>
    <n v="23568.99"/>
    <n v="22052.82"/>
    <n v="26821.53"/>
    <n v="29216.48"/>
    <n v="32705.15"/>
    <n v="31886.17"/>
    <n v="46146.1"/>
    <n v="18501.1014"/>
    <n v="14455.0867"/>
    <n v="16621.9388"/>
    <n v="14453.8598"/>
    <n v="16621.9388"/>
    <n v="15899.245800000001"/>
    <n v="15176.552799999999"/>
    <n v="15395.257299999999"/>
    <n v="11087.8583"/>
    <n v="8411.5017000000007"/>
    <n v="6530.0946999999996"/>
    <n v="7652.1305000000002"/>
    <n v="305679.14"/>
    <n v="160806.56659999999"/>
    <s v="All Budget Divisions"/>
    <s v="CD-90 - Information Technology"/>
    <x v="1"/>
    <s v="USF"/>
    <s v="Employee Expenses"/>
    <s v="Compensation and Benefits"/>
    <n v="-144872.57339999999"/>
    <s v="90-902-90.66000"/>
    <s v="902-Business Relationship Management"/>
    <s v="902"/>
    <x v="13"/>
    <x v="3"/>
  </r>
  <r>
    <x v="5"/>
    <x v="10"/>
    <x v="1"/>
    <n v="2"/>
    <n v="2"/>
    <n v="53"/>
    <x v="16"/>
    <n v="26"/>
    <n v="59"/>
    <x v="2"/>
    <n v="2"/>
    <s v="2. EXP - Operating Expense"/>
    <n v="83"/>
    <x v="13"/>
    <n v="1303"/>
    <n v="116154.13009999999"/>
    <n v="15080.56"/>
    <n v="11070.58"/>
    <n v="11586.44"/>
    <n v="12084.19"/>
    <n v="12059.66"/>
    <n v="12295.53"/>
    <n v="13399.64"/>
    <n v="13487.41"/>
    <n v="12804.1"/>
    <n v="13797.45"/>
    <n v="10992.83"/>
    <n v="15861.41"/>
    <n v="13068.2405"/>
    <n v="10123.1752"/>
    <n v="10629.334000000001"/>
    <n v="11135.4928"/>
    <n v="11135.4928"/>
    <n v="10629.334000000001"/>
    <n v="11641.6515"/>
    <n v="10425.9375"/>
    <n v="9685.6617000000006"/>
    <n v="6656.4709000000003"/>
    <n v="4232.4629999999997"/>
    <n v="6790.8761999999997"/>
    <n v="154519.79999999999"/>
    <n v="116154.13009999999"/>
    <s v="All Budget Divisions"/>
    <s v="DA-40 - Lifeline (DA)"/>
    <x v="5"/>
    <s v="USF"/>
    <s v="Employee Expenses"/>
    <s v="Compensation and Benefits"/>
    <n v="-38365.669900000001"/>
    <s v="90-917-40.66000"/>
    <s v="917-IT Lifeline Support"/>
    <s v="917"/>
    <x v="13"/>
    <x v="3"/>
  </r>
  <r>
    <x v="0"/>
    <x v="19"/>
    <x v="12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6"/>
    <x v="12"/>
    <x v="6"/>
    <n v="2"/>
    <n v="2"/>
    <n v="47"/>
    <x v="2"/>
    <n v="26"/>
    <n v="60"/>
    <x v="9"/>
    <n v="2"/>
    <s v="2. EXP - Operating Expense"/>
    <n v="38"/>
    <x v="26"/>
    <n v="1693"/>
    <n v="20000"/>
    <n v="0"/>
    <n v="0"/>
    <n v="0"/>
    <n v="0"/>
    <n v="0"/>
    <n v="0"/>
    <n v="0"/>
    <n v="0"/>
    <n v="0"/>
    <n v="0"/>
    <n v="0"/>
    <n v="0"/>
    <n v="0"/>
    <n v="0"/>
    <n v="0"/>
    <n v="0"/>
    <n v="0"/>
    <n v="10000"/>
    <n v="0"/>
    <n v="0"/>
    <n v="0"/>
    <n v="0"/>
    <n v="0"/>
    <n v="10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7"/>
    <x v="5"/>
    <n v="2"/>
    <n v="2"/>
    <n v="38"/>
    <x v="18"/>
    <n v="26"/>
    <n v="51"/>
    <x v="8"/>
    <n v="2"/>
    <s v="2. EXP - Operating Expense"/>
    <n v="39"/>
    <x v="2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5"/>
    <x v="16"/>
    <x v="9"/>
    <n v="2"/>
    <n v="2"/>
    <n v="37"/>
    <x v="5"/>
    <n v="26"/>
    <n v="50"/>
    <x v="0"/>
    <n v="2"/>
    <s v="2. EXP - Operating Expense"/>
    <n v="56"/>
    <x v="21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15"/>
    <x v="5"/>
    <n v="2"/>
    <n v="2"/>
    <n v="47"/>
    <x v="2"/>
    <n v="26"/>
    <n v="60"/>
    <x v="9"/>
    <n v="2"/>
    <s v="2. EXP - Operating Expense"/>
    <n v="56"/>
    <x v="2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7"/>
    <x v="5"/>
    <n v="2"/>
    <n v="2"/>
    <n v="42"/>
    <x v="11"/>
    <n v="26"/>
    <n v="55"/>
    <x v="6"/>
    <n v="2"/>
    <s v="2. EXP - Operating Expense"/>
    <n v="56"/>
    <x v="21"/>
    <n v="1398"/>
    <n v="6709.15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596.05999999999995"/>
    <n v="584.77"/>
    <n v="544.13"/>
    <n v="0"/>
    <n v="0"/>
    <n v="0"/>
    <n v="0"/>
    <n v="7818.48"/>
    <n v="6709.15"/>
    <s v="All Budget Divisions"/>
    <s v="CD-70 - Finance"/>
    <x v="1"/>
    <s v="USF"/>
    <s v="General and Administrative"/>
    <s v="Printing and Postage"/>
    <n v="-1109.33"/>
    <s v="70-700-70.64700"/>
    <s v="700-Finance"/>
    <s v="700"/>
    <x v="21"/>
    <x v="8"/>
  </r>
  <r>
    <x v="5"/>
    <x v="20"/>
    <x v="13"/>
    <n v="2"/>
    <n v="2"/>
    <n v="49"/>
    <x v="13"/>
    <n v="26"/>
    <n v="55"/>
    <x v="6"/>
    <n v="2"/>
    <s v="2. EXP - Operating Expense"/>
    <n v="31"/>
    <x v="24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14"/>
    <x v="8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19"/>
    <x v="12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4"/>
    <x v="8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55"/>
    <n v="-2457.0300000000002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0"/>
    <n v="0"/>
    <n v="0"/>
    <n v="0"/>
    <n v="0"/>
    <n v="0"/>
    <n v="0"/>
    <n v="0"/>
    <n v="0"/>
    <n v="-2261.4"/>
    <n v="-2457.0300000000002"/>
    <s v="All Budget Divisions"/>
    <s v="CD-90 - Information Technology"/>
    <x v="1"/>
    <s v="USF"/>
    <s v="Employee Expenses"/>
    <s v="Compensation and Benefits"/>
    <n v="-195.63"/>
    <s v="90-902-90.62309"/>
    <s v="902-Business Relationship Management"/>
    <s v="902"/>
    <x v="47"/>
    <x v="0"/>
  </r>
  <r>
    <x v="0"/>
    <x v="3"/>
    <x v="3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11"/>
    <x v="6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14"/>
    <x v="8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8"/>
    <x v="11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5"/>
    <x v="4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3"/>
    <x v="8"/>
    <x v="1"/>
    <n v="2"/>
    <n v="2"/>
    <n v="49"/>
    <x v="13"/>
    <n v="26"/>
    <n v="51"/>
    <x v="8"/>
    <n v="2"/>
    <s v="2. EXP - Operating Expense"/>
    <n v="31"/>
    <x v="24"/>
    <n v="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1"/>
    <x v="1"/>
    <x v="1"/>
    <n v="2"/>
    <n v="2"/>
    <n v="46"/>
    <x v="3"/>
    <n v="26"/>
    <n v="59"/>
    <x v="2"/>
    <n v="2"/>
    <s v="2. EXP - Operating Expense"/>
    <n v="26"/>
    <x v="51"/>
    <n v="634"/>
    <n v="110471.5536"/>
    <n v="9927.9"/>
    <n v="9032.4500000000007"/>
    <n v="8449.7800000000007"/>
    <n v="8479.7800000000007"/>
    <n v="0"/>
    <n v="0"/>
    <n v="0"/>
    <n v="0"/>
    <n v="0"/>
    <n v="-20"/>
    <n v="7171.53"/>
    <n v="-1764.13"/>
    <n v="8922.7024000000001"/>
    <n v="8497.8117999999995"/>
    <n v="9772.4835999999996"/>
    <n v="8922.7024000000001"/>
    <n v="9347.5930000000008"/>
    <n v="9347.5930000000008"/>
    <n v="8922.7024000000001"/>
    <n v="9772.4835999999996"/>
    <n v="9347.5930000000008"/>
    <n v="8922.7024000000001"/>
    <n v="9347.5930000000008"/>
    <n v="9347.5930000000008"/>
    <n v="41277.31"/>
    <n v="110471.5536"/>
    <s v="All Budget Divisions"/>
    <s v="CD-90 - Information Technology"/>
    <x v="1"/>
    <s v="USF"/>
    <s v="Employee Expenses"/>
    <s v="Compensation and Benefits"/>
    <n v="69194.243600000002"/>
    <s v="90-913-90.62303"/>
    <s v="913-Architecture and Standards"/>
    <s v="913"/>
    <x v="51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75"/>
    <n v="235096.42"/>
    <n v="18960.599999999999"/>
    <n v="18932.8"/>
    <n v="18006.38"/>
    <n v="19150.2"/>
    <n v="20292.34"/>
    <n v="19777.8"/>
    <n v="19999.900000000001"/>
    <n v="18620.16"/>
    <n v="25502.81"/>
    <n v="19086.53"/>
    <n v="15662.87"/>
    <n v="19217.61"/>
    <n v="19892.774000000001"/>
    <n v="18084.34"/>
    <n v="20796.991000000002"/>
    <n v="18084.34"/>
    <n v="20796.991000000002"/>
    <n v="19892.774000000001"/>
    <n v="18988.557000000001"/>
    <n v="20796.991000000002"/>
    <n v="18988.557000000001"/>
    <n v="19892.774000000001"/>
    <n v="19892.774000000001"/>
    <n v="18988.557000000001"/>
    <n v="233210"/>
    <n v="235096.42"/>
    <s v="All Budget Divisions"/>
    <s v="CD-90 - Information Technology"/>
    <x v="1"/>
    <s v="USF"/>
    <s v="Employee Expenses"/>
    <s v="Compensation and Benefits"/>
    <n v="1886.42"/>
    <s v="90-923-90.62303"/>
    <s v="923-Information Security"/>
    <s v="923"/>
    <x v="51"/>
    <x v="3"/>
  </r>
  <r>
    <x v="5"/>
    <x v="10"/>
    <x v="1"/>
    <n v="2"/>
    <n v="2"/>
    <n v="52"/>
    <x v="10"/>
    <n v="26"/>
    <n v="54"/>
    <x v="11"/>
    <n v="2"/>
    <s v="2. EXP - Operating Expense"/>
    <n v="27"/>
    <x v="3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1"/>
    <x v="6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2"/>
    <x v="4"/>
    <x v="1"/>
    <n v="2"/>
    <n v="2"/>
    <n v="35"/>
    <x v="12"/>
    <n v="26"/>
    <n v="48"/>
    <x v="7"/>
    <n v="2"/>
    <s v="2. EXP - Operating Expense"/>
    <n v="29"/>
    <x v="4"/>
    <n v="234"/>
    <n v="572712.1409"/>
    <n v="39460.83"/>
    <n v="38001.96"/>
    <n v="40201.279999999999"/>
    <n v="39241.019999999997"/>
    <n v="39557.730000000003"/>
    <n v="43028.22"/>
    <n v="42435.41"/>
    <n v="40724.93"/>
    <n v="42095.69"/>
    <n v="41840.959999999999"/>
    <n v="36937.82"/>
    <n v="51798.98"/>
    <n v="45910.356200000002"/>
    <n v="43724.148699999998"/>
    <n v="50282.771000000001"/>
    <n v="48096.563600000001"/>
    <n v="46411.956200000001"/>
    <n v="48677.363599999997"/>
    <n v="48677.363599999997"/>
    <n v="48545.363599999997"/>
    <n v="48096.563600000001"/>
    <n v="45910.356200000002"/>
    <n v="48096.563600000001"/>
    <n v="50282.771000000001"/>
    <n v="495324.83"/>
    <n v="572712.1409"/>
    <s v="All Budget Divisions"/>
    <s v="BD-30 - High Cost"/>
    <x v="4"/>
    <s v="USF"/>
    <s v="Employee Expenses"/>
    <s v="Compensation and Benefits"/>
    <n v="77387.310899999997"/>
    <s v="30-300-30.62306"/>
    <s v="300-High Cost"/>
    <s v="300"/>
    <x v="4"/>
    <x v="3"/>
  </r>
  <r>
    <x v="5"/>
    <x v="10"/>
    <x v="1"/>
    <n v="2"/>
    <n v="2"/>
    <n v="52"/>
    <x v="10"/>
    <n v="26"/>
    <n v="59"/>
    <x v="2"/>
    <n v="2"/>
    <s v="2. EXP - Operating Expense"/>
    <n v="29"/>
    <x v="4"/>
    <n v="1300"/>
    <n v="13810.4287"/>
    <n v="1211.04"/>
    <n v="1053.08"/>
    <n v="1105.74"/>
    <n v="1158.3800000000001"/>
    <n v="1158.3900000000001"/>
    <n v="1105.74"/>
    <n v="1211.04"/>
    <n v="1105.73"/>
    <n v="1158.3900000000001"/>
    <n v="1211.04"/>
    <n v="1054.46"/>
    <n v="1630.15"/>
    <n v="1217.011"/>
    <n v="1058.2704000000001"/>
    <n v="1111.1839"/>
    <n v="1164.0974000000001"/>
    <n v="1164.0974000000001"/>
    <n v="1111.1839"/>
    <n v="1217.011"/>
    <n v="1111.1839"/>
    <n v="1164.0974000000001"/>
    <n v="1217.011"/>
    <n v="1058.2704000000001"/>
    <n v="1217.011"/>
    <n v="14163.18"/>
    <n v="13810.4287"/>
    <s v="All Budget Divisions"/>
    <s v="DA-30 - High Cost (DA)"/>
    <x v="4"/>
    <s v="USF"/>
    <s v="Employee Expenses"/>
    <s v="Compensation and Benefits"/>
    <n v="-352.75130000000001"/>
    <s v="90-916-30.62306"/>
    <s v="916-IT HC Support"/>
    <s v="916"/>
    <x v="4"/>
    <x v="3"/>
  </r>
  <r>
    <x v="0"/>
    <x v="2"/>
    <x v="2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1"/>
    <x v="1"/>
    <x v="1"/>
    <n v="2"/>
    <n v="2"/>
    <n v="52"/>
    <x v="10"/>
    <n v="26"/>
    <n v="55"/>
    <x v="6"/>
    <n v="2"/>
    <s v="2. EXP - Operating Expense"/>
    <n v="13"/>
    <x v="72"/>
    <n v="527"/>
    <n v="1034652.13"/>
    <n v="53268.18"/>
    <n v="53268.18"/>
    <n v="53268.18"/>
    <n v="53268.160000000003"/>
    <n v="60610.58"/>
    <n v="57503.48"/>
    <n v="59057.03"/>
    <n v="59057.03"/>
    <n v="59057.03"/>
    <n v="59057.03"/>
    <n v="59057.03"/>
    <n v="59057.13"/>
    <n v="56875.57"/>
    <n v="56875.57"/>
    <n v="59572.66"/>
    <n v="59572.639999999999"/>
    <n v="53344.46"/>
    <n v="53344.46"/>
    <n v="53344.46"/>
    <n v="95011.12"/>
    <n v="136677.79"/>
    <n v="136677.79"/>
    <n v="136677.79"/>
    <n v="136677.82"/>
    <n v="685529.04"/>
    <n v="1034652.13"/>
    <s v="All Budget Divisions"/>
    <s v="DA-30 - High Cost (DA)"/>
    <x v="4"/>
    <s v="USF"/>
    <s v="Depreciation and Amortization"/>
    <s v="Depreciation and Amortization"/>
    <n v="349123.09"/>
    <s v="70-700-30.60401"/>
    <s v="700-Finance"/>
    <s v="700"/>
    <x v="72"/>
    <x v="0"/>
  </r>
  <r>
    <x v="0"/>
    <x v="0"/>
    <x v="0"/>
    <n v="2"/>
    <n v="2"/>
    <n v="52"/>
    <x v="10"/>
    <n v="26"/>
    <n v="55"/>
    <x v="6"/>
    <n v="2"/>
    <s v="2. EXP - Operating Expense"/>
    <n v="13"/>
    <x v="72"/>
    <n v="1395"/>
    <n v="2074633.4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223458.06"/>
    <n v="221889.9"/>
    <n v="221889.9"/>
    <n v="221889.9"/>
    <n v="0"/>
    <n v="0"/>
    <n v="0"/>
    <n v="2074633.49"/>
    <n v="2074633.49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4"/>
    <x v="9"/>
    <x v="1"/>
    <n v="2"/>
    <n v="2"/>
    <n v="48"/>
    <x v="8"/>
    <n v="26"/>
    <n v="59"/>
    <x v="2"/>
    <n v="2"/>
    <s v="2. EXP - Operating Expense"/>
    <n v="16"/>
    <x v="1"/>
    <n v="1014"/>
    <n v="0"/>
    <n v="1495"/>
    <n v="0"/>
    <n v="1150"/>
    <n v="540"/>
    <n v="12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81"/>
    <n v="0"/>
    <s v="All Budget Divisions"/>
    <s v="CD-22 - ECF (FCC Appropriated Program)"/>
    <x v="0"/>
    <s v="FCC"/>
    <s v="Professional Services"/>
    <s v="Contract Labor"/>
    <n v="-4481"/>
    <s v="90-202-22.61400"/>
    <s v="202-ECF (FCC Appropriated Program)"/>
    <s v="202"/>
    <x v="1"/>
    <x v="1"/>
  </r>
  <r>
    <x v="0"/>
    <x v="0"/>
    <x v="0"/>
    <n v="2"/>
    <n v="2"/>
    <n v="54"/>
    <x v="15"/>
    <n v="26"/>
    <n v="58"/>
    <x v="4"/>
    <n v="2"/>
    <s v="2. EXP - Operating Expense"/>
    <n v="16"/>
    <x v="1"/>
    <n v="1421"/>
    <n v="83209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6925"/>
    <n v="-1600"/>
    <n v="0"/>
    <n v="0"/>
    <n v="13046"/>
    <n v="13046"/>
    <n v="13092"/>
    <n v="44025"/>
    <n v="44025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5"/>
    <x v="4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5"/>
    <x v="20"/>
    <x v="13"/>
    <n v="2"/>
    <n v="2"/>
    <n v="46"/>
    <x v="3"/>
    <n v="26"/>
    <n v="59"/>
    <x v="2"/>
    <n v="6"/>
    <s v="X00000 - Capital Expenses"/>
    <n v="141"/>
    <x v="92"/>
    <n v="1287"/>
    <n v="0"/>
    <n v="0"/>
    <n v="0"/>
    <n v="0"/>
    <n v="5135.18"/>
    <n v="3997.96"/>
    <n v="4764.97"/>
    <n v="5822.5"/>
    <n v="7169.83"/>
    <n v="4085.96"/>
    <n v="3049.67"/>
    <n v="1894.52"/>
    <n v="169.22"/>
    <n v="0"/>
    <n v="0"/>
    <n v="0"/>
    <n v="0"/>
    <n v="0"/>
    <n v="0"/>
    <n v="0"/>
    <n v="0"/>
    <n v="0"/>
    <n v="0"/>
    <n v="0"/>
    <n v="0"/>
    <n v="13898.11"/>
    <n v="0"/>
    <s v="All Budget Divisions"/>
    <s v="CD-90 - Information Technology"/>
    <x v="1"/>
    <s v="USF"/>
    <s v="Employee Expenses"/>
    <s v="Compensation and Benefits"/>
    <n v="-13898.11"/>
    <s v="90-910-90.X00008"/>
    <s v="910-Enterprise Technology Development"/>
    <s v="910"/>
    <x v="92"/>
    <x v="0"/>
  </r>
  <r>
    <x v="0"/>
    <x v="11"/>
    <x v="6"/>
    <n v="2"/>
    <n v="2"/>
    <n v="40"/>
    <x v="4"/>
    <n v="26"/>
    <n v="53"/>
    <x v="3"/>
    <n v="2"/>
    <s v="2. EXP - Operating Expense"/>
    <n v="146"/>
    <x v="5"/>
    <n v="1378"/>
    <n v="21745"/>
    <n v="1800.23"/>
    <n v="1800.23"/>
    <n v="1800.23"/>
    <n v="1800.23"/>
    <n v="1800.23"/>
    <n v="1800.23"/>
    <n v="1800.23"/>
    <n v="1800.23"/>
    <n v="1800.23"/>
    <n v="0"/>
    <n v="0"/>
    <n v="0"/>
    <n v="1792"/>
    <n v="1792"/>
    <n v="1792"/>
    <n v="1792"/>
    <n v="1792"/>
    <n v="1852"/>
    <n v="1792"/>
    <n v="1844"/>
    <n v="1853"/>
    <n v="1791"/>
    <n v="1821"/>
    <n v="1832"/>
    <n v="16202.07"/>
    <n v="16301"/>
    <s v="All Budget Divisions"/>
    <s v="CD-62 - Shared Services"/>
    <x v="1"/>
    <s v="USF"/>
    <s v="Employee Expenses"/>
    <s v="Dues and Subscriptions"/>
    <n v="98.93"/>
    <s v="62-620-62.62200"/>
    <s v="620-Shared Services"/>
    <s v="620"/>
    <x v="5"/>
    <x v="4"/>
  </r>
  <r>
    <x v="3"/>
    <x v="8"/>
    <x v="1"/>
    <n v="2"/>
    <n v="2"/>
    <n v="46"/>
    <x v="3"/>
    <n v="26"/>
    <n v="59"/>
    <x v="2"/>
    <n v="2"/>
    <s v="2. EXP - Operating Expense"/>
    <n v="110"/>
    <x v="46"/>
    <n v="841"/>
    <n v="43699.41"/>
    <n v="0"/>
    <n v="0"/>
    <n v="0"/>
    <n v="0"/>
    <n v="0"/>
    <n v="0"/>
    <n v="0"/>
    <n v="0"/>
    <n v="0"/>
    <n v="0"/>
    <n v="0"/>
    <n v="-47005.13"/>
    <n v="0"/>
    <n v="0"/>
    <n v="0"/>
    <n v="0"/>
    <n v="0"/>
    <n v="0"/>
    <n v="0"/>
    <n v="0"/>
    <n v="0"/>
    <n v="0"/>
    <n v="0"/>
    <n v="43699.41"/>
    <n v="-47005.13"/>
    <n v="43699.41"/>
    <s v="All Budget Divisions"/>
    <s v="CD-90 - Information Technology"/>
    <x v="1"/>
    <s v="USF"/>
    <s v="Employee Expenses"/>
    <s v="Compensation and Benefits"/>
    <n v="90704.54"/>
    <s v="90-909-90.68100"/>
    <s v="909-Project Management Office"/>
    <s v="909"/>
    <x v="46"/>
    <x v="3"/>
  </r>
  <r>
    <x v="0"/>
    <x v="17"/>
    <x v="10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13"/>
    <x v="7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7"/>
    <x v="10"/>
    <n v="2"/>
    <n v="2"/>
    <n v="36"/>
    <x v="14"/>
    <n v="26"/>
    <n v="49"/>
    <x v="10"/>
    <n v="3"/>
    <s v="4. USAC_DEBIT - USAC Administration (Debit to SM)"/>
    <n v="124"/>
    <x v="63"/>
    <n v="1341"/>
    <n v="131726.25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1269.89"/>
    <n v="11533"/>
    <n v="11189.56"/>
    <n v="11571.56"/>
    <n v="11029.61"/>
    <n v="11717.06"/>
    <n v="10321.040000000001"/>
    <n v="10564.72"/>
    <n v="10036.59"/>
    <n v="10218.58"/>
    <n v="22274.639999999999"/>
    <n v="22274.639999999999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5"/>
    <x v="10"/>
    <x v="1"/>
    <n v="2"/>
    <n v="2"/>
    <n v="34"/>
    <x v="7"/>
    <n v="26"/>
    <n v="47"/>
    <x v="5"/>
    <n v="3"/>
    <s v="4. USAC_DEBIT - USAC Administration (Debit to SM)"/>
    <n v="127"/>
    <x v="65"/>
    <n v="1113"/>
    <n v="10152187.0187"/>
    <n v="660855.69999999995"/>
    <n v="660738.71"/>
    <n v="664659.07999999996"/>
    <n v="652748.48"/>
    <n v="644443.43999999994"/>
    <n v="690806.89"/>
    <n v="651946.89"/>
    <n v="662587.19999999995"/>
    <n v="630349.68999999994"/>
    <n v="569414.26"/>
    <n v="670899.34"/>
    <n v="665672.18999999994"/>
    <n v="804893.99950000003"/>
    <n v="846229.00029999996"/>
    <n v="705044.2365"/>
    <n v="845341.18790000002"/>
    <n v="869632.68770000001"/>
    <n v="825660.93929999997"/>
    <n v="828812.85649999999"/>
    <n v="882580.15540000005"/>
    <n v="875615.9571"/>
    <n v="907185.50360000005"/>
    <n v="889313.54689999996"/>
    <n v="871876.94799999997"/>
    <n v="7825121.8700000001"/>
    <n v="10152187.0187"/>
    <s v="All Budget Divisions"/>
    <s v="BD-20 - Schools &amp; Libraries"/>
    <x v="3"/>
    <s v="USF"/>
    <s v="Allocations"/>
    <s v="Allocations"/>
    <n v="2327065.1486999998"/>
    <s v="20-200-20.90257"/>
    <s v="200-Schools &amp; Libraries"/>
    <s v="200"/>
    <x v="65"/>
    <x v="0"/>
  </r>
  <r>
    <x v="0"/>
    <x v="14"/>
    <x v="8"/>
    <n v="2"/>
    <n v="2"/>
    <n v="36"/>
    <x v="14"/>
    <n v="26"/>
    <n v="49"/>
    <x v="10"/>
    <n v="3"/>
    <s v="4. USAC_DEBIT - USAC Administration (Debit to SM)"/>
    <n v="127"/>
    <x v="65"/>
    <n v="1341"/>
    <n v="6449419.79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512356.27"/>
    <n v="528699"/>
    <n v="546269.97"/>
    <n v="592516.89"/>
    <n v="608147.75"/>
    <n v="579935.36"/>
    <n v="566014.02"/>
    <n v="4102805.77"/>
    <n v="4102805.77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0"/>
    <x v="0"/>
    <x v="0"/>
    <n v="2"/>
    <n v="2"/>
    <n v="37"/>
    <x v="5"/>
    <n v="26"/>
    <n v="50"/>
    <x v="0"/>
    <n v="2"/>
    <s v="2. EXP - Operating Expense"/>
    <n v="100"/>
    <x v="18"/>
    <n v="1346"/>
    <n v="5741601.4100000001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87483.07"/>
    <n v="517282.53"/>
    <n v="478322.08"/>
    <n v="498426.43"/>
    <n v="499644.11"/>
    <n v="476933.01"/>
    <n v="522355.20000000001"/>
    <n v="4242669.09"/>
    <n v="4242669.09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13"/>
    <x v="7"/>
    <n v="2"/>
    <n v="2"/>
    <n v="53"/>
    <x v="16"/>
    <n v="26"/>
    <n v="59"/>
    <x v="2"/>
    <n v="2"/>
    <s v="2. EXP - Operating Expense"/>
    <n v="100"/>
    <x v="18"/>
    <n v="1491"/>
    <n v="1772353.43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47090.79999999999"/>
    <n v="153776.74"/>
    <n v="140404.85"/>
    <n v="147090.79999999999"/>
    <n v="147090.79999999999"/>
    <n v="140404.85"/>
    <n v="153776.74"/>
    <n v="742717.85"/>
    <n v="742717.85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4"/>
    <x v="9"/>
    <x v="1"/>
    <n v="2"/>
    <n v="2"/>
    <n v="48"/>
    <x v="8"/>
    <n v="26"/>
    <n v="47"/>
    <x v="5"/>
    <n v="2"/>
    <s v="2. EXP - Operating Expense"/>
    <n v="101"/>
    <x v="10"/>
    <n v="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14"/>
    <x v="8"/>
    <n v="2"/>
    <n v="2"/>
    <n v="40"/>
    <x v="4"/>
    <n v="26"/>
    <n v="53"/>
    <x v="3"/>
    <n v="2"/>
    <s v="2. EXP - Operating Expense"/>
    <n v="105"/>
    <x v="11"/>
    <n v="1378"/>
    <n v="87544.9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700"/>
    <n v="750"/>
    <n v="500"/>
    <n v="355.38"/>
    <n v="355.38"/>
    <n v="33288.58"/>
    <n v="49795.56"/>
    <n v="3750"/>
    <n v="37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11"/>
    <x v="6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1"/>
    <x v="6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2"/>
    <x v="4"/>
    <x v="1"/>
    <n v="2"/>
    <n v="2"/>
    <n v="52"/>
    <x v="10"/>
    <n v="26"/>
    <n v="59"/>
    <x v="2"/>
    <n v="2"/>
    <s v="2. EXP - Operating Expense"/>
    <n v="83"/>
    <x v="13"/>
    <n v="416"/>
    <n v="99800.875499999995"/>
    <n v="10480.85"/>
    <n v="6993.19"/>
    <n v="8019.37"/>
    <n v="7977.96"/>
    <n v="7388.74"/>
    <n v="7737.27"/>
    <n v="7476.45"/>
    <n v="6623.58"/>
    <n v="6528.68"/>
    <n v="6139.75"/>
    <n v="6351.74"/>
    <n v="8912.18"/>
    <n v="10127.844300000001"/>
    <n v="7811.7611999999999"/>
    <n v="8982.4094000000005"/>
    <n v="8591.8698999999997"/>
    <n v="8528.1304"/>
    <n v="8965.8698999999997"/>
    <n v="8866.1898999999994"/>
    <n v="8799.9498999999996"/>
    <n v="8591.8698999999997"/>
    <n v="7831.3837999999996"/>
    <n v="6511.8294999999998"/>
    <n v="6191.7673999999997"/>
    <n v="90629.759999999995"/>
    <n v="99800.875499999995"/>
    <s v="All Budget Divisions"/>
    <s v="DA-30 - High Cost (DA)"/>
    <x v="4"/>
    <s v="USF"/>
    <s v="Employee Expenses"/>
    <s v="Compensation and Benefits"/>
    <n v="9171.1154999999999"/>
    <s v="90-916-30.66000"/>
    <s v="916-IT HC Support"/>
    <s v="916"/>
    <x v="13"/>
    <x v="3"/>
  </r>
  <r>
    <x v="5"/>
    <x v="20"/>
    <x v="13"/>
    <n v="2"/>
    <n v="2"/>
    <n v="52"/>
    <x v="10"/>
    <n v="26"/>
    <n v="59"/>
    <x v="2"/>
    <n v="2"/>
    <s v="2. EXP - Operating Expense"/>
    <n v="83"/>
    <x v="13"/>
    <n v="1279"/>
    <n v="21031.806100000002"/>
    <n v="2736.18"/>
    <n v="2041.18"/>
    <n v="2134.88"/>
    <n v="2228.5700000000002"/>
    <n v="2225.87"/>
    <n v="2125.44"/>
    <n v="2266.1999999999998"/>
    <n v="2286.71"/>
    <n v="2170.8200000000002"/>
    <n v="2184.77"/>
    <n v="2119.63"/>
    <n v="3122.98"/>
    <n v="2736.18"/>
    <n v="2041.18"/>
    <n v="2134.88"/>
    <n v="2228.5700000000002"/>
    <n v="2225.87"/>
    <n v="2125.44"/>
    <n v="2156.7867000000001"/>
    <n v="1969.24"/>
    <n v="1327.4354000000001"/>
    <n v="638.52009999999996"/>
    <n v="355.48059999999998"/>
    <n v="1092.2233000000001"/>
    <n v="13492.12"/>
    <n v="13492.12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0"/>
    <x v="17"/>
    <x v="10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9"/>
    <x v="12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185.3"/>
    <n v="145.55000000000001"/>
    <n v="1206.93"/>
    <n v="1284.93"/>
    <n v="1515.93"/>
    <n v="1192.93"/>
    <n v="6255.48"/>
    <n v="726.8"/>
    <n v="726.8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2"/>
    <x v="2"/>
    <n v="2"/>
    <n v="2"/>
    <n v="43"/>
    <x v="21"/>
    <n v="26"/>
    <n v="56"/>
    <x v="12"/>
    <n v="2"/>
    <s v="2. EXP - Operating Expense"/>
    <n v="97"/>
    <x v="16"/>
    <n v="1410"/>
    <n v="1516.5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141"/>
    <n v="141"/>
    <n v="141"/>
    <n v="141"/>
    <n v="141"/>
    <n v="141"/>
    <n v="141"/>
    <n v="141"/>
    <n v="141"/>
    <n v="247.5"/>
    <n v="247.5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5"/>
    <x v="10"/>
    <x v="1"/>
    <n v="2"/>
    <n v="2"/>
    <n v="45"/>
    <x v="6"/>
    <n v="26"/>
    <n v="58"/>
    <x v="4"/>
    <n v="2"/>
    <s v="2. EXP - Operating Expense"/>
    <n v="100"/>
    <x v="18"/>
    <n v="1234"/>
    <n v="1953522.36"/>
    <n v="181130.52"/>
    <n v="164975.54"/>
    <n v="173224.32000000001"/>
    <n v="181473.09"/>
    <n v="180723.1"/>
    <n v="173474.31"/>
    <n v="182818.33"/>
    <n v="163244.74"/>
    <n v="171894.29"/>
    <n v="177990.67"/>
    <n v="154132.93"/>
    <n v="166514.04"/>
    <n v="172149.48"/>
    <n v="149695.20000000001"/>
    <n v="157179.96"/>
    <n v="164664.72"/>
    <n v="164664.72"/>
    <n v="157179.96"/>
    <n v="172149.48"/>
    <n v="157179.96"/>
    <n v="164664.72"/>
    <n v="172149.48"/>
    <n v="149695.20000000001"/>
    <n v="172149.48"/>
    <n v="2071595.88"/>
    <n v="1953522.36"/>
    <s v="All Budget Divisions"/>
    <s v="CD-80 - Audit and Assurance"/>
    <x v="1"/>
    <s v="USF"/>
    <s v="Employee Expenses"/>
    <s v="Compensation and Benefits"/>
    <n v="-118073.52"/>
    <s v="80-854-80.68000"/>
    <s v="854-Payment Quality Assurance"/>
    <s v="854"/>
    <x v="18"/>
    <x v="3"/>
  </r>
  <r>
    <x v="5"/>
    <x v="20"/>
    <x v="13"/>
    <n v="2"/>
    <n v="2"/>
    <n v="36"/>
    <x v="14"/>
    <n v="26"/>
    <n v="49"/>
    <x v="10"/>
    <n v="2"/>
    <s v="2. EXP - Operating Expense"/>
    <n v="44"/>
    <x v="57"/>
    <n v="1121"/>
    <n v="1201.28"/>
    <n v="0"/>
    <n v="0"/>
    <n v="43.43"/>
    <n v="170.5"/>
    <n v="987.35"/>
    <n v="0"/>
    <n v="0"/>
    <n v="175.82"/>
    <n v="0"/>
    <n v="84.5"/>
    <n v="345"/>
    <n v="58.5"/>
    <n v="0"/>
    <n v="0"/>
    <n v="43.43"/>
    <n v="170.5"/>
    <n v="987.35"/>
    <n v="0"/>
    <n v="0"/>
    <n v="0"/>
    <n v="0"/>
    <n v="0"/>
    <n v="0"/>
    <n v="0"/>
    <n v="1201.28"/>
    <n v="1201.28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7"/>
    <x v="5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5"/>
    <x v="16"/>
    <x v="9"/>
    <n v="2"/>
    <n v="2"/>
    <n v="54"/>
    <x v="15"/>
    <n v="26"/>
    <n v="54"/>
    <x v="11"/>
    <n v="2"/>
    <s v="2. EXP - Operating Expense"/>
    <n v="57"/>
    <x v="22"/>
    <n v="1183"/>
    <n v="1040.6500000000001"/>
    <n v="691.9"/>
    <n v="0"/>
    <n v="348.75"/>
    <n v="0"/>
    <n v="0"/>
    <n v="0"/>
    <n v="0"/>
    <n v="0"/>
    <n v="0"/>
    <n v="0"/>
    <n v="0"/>
    <n v="0"/>
    <n v="691.9"/>
    <n v="0"/>
    <n v="348.75"/>
    <n v="0"/>
    <n v="0"/>
    <n v="0"/>
    <n v="0"/>
    <n v="0"/>
    <n v="0"/>
    <n v="0"/>
    <n v="0"/>
    <n v="0"/>
    <n v="1040.6500000000001"/>
    <n v="1040.6500000000001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0"/>
    <x v="0"/>
    <n v="2"/>
    <n v="2"/>
    <n v="54"/>
    <x v="15"/>
    <n v="26"/>
    <n v="58"/>
    <x v="4"/>
    <n v="2"/>
    <s v="2. EXP - Operating Expense"/>
    <n v="64"/>
    <x v="23"/>
    <n v="1421"/>
    <n v="300930.5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32788"/>
    <n v="1999.5"/>
    <n v="0"/>
    <n v="2945.5"/>
    <n v="2000"/>
    <n v="2000"/>
    <n v="2000"/>
    <n v="294930.5"/>
    <n v="294930.5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0"/>
    <x v="0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2"/>
    <x v="2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9"/>
    <x v="12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18"/>
    <x v="11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3"/>
    <x v="3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5"/>
    <x v="15"/>
    <x v="5"/>
    <n v="2"/>
    <n v="2"/>
    <n v="46"/>
    <x v="3"/>
    <n v="26"/>
    <n v="59"/>
    <x v="2"/>
    <n v="2"/>
    <s v="2. EXP - Operating Expense"/>
    <n v="39"/>
    <x v="27"/>
    <n v="1254"/>
    <n v="24386.75"/>
    <n v="313.7"/>
    <n v="1143.3699999999999"/>
    <n v="1138.26"/>
    <n v="868.94"/>
    <n v="5120.38"/>
    <n v="3295.47"/>
    <n v="1837.12"/>
    <n v="1948.15"/>
    <n v="3575.08"/>
    <n v="3252.94"/>
    <n v="235.62"/>
    <n v="1657.72"/>
    <n v="313.7"/>
    <n v="1143.3699999999999"/>
    <n v="1138.26"/>
    <n v="868.94"/>
    <n v="5120.38"/>
    <n v="3295.47"/>
    <n v="1837.12"/>
    <n v="1948.15"/>
    <n v="3575.08"/>
    <n v="3252.94"/>
    <n v="235.62"/>
    <n v="1657.72"/>
    <n v="24386.75"/>
    <n v="24386.75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5"/>
    <x v="4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0"/>
    <n v="631"/>
    <n v="631"/>
    <n v="631"/>
    <n v="631"/>
    <n v="631"/>
    <n v="1539.43"/>
    <n v="3805.57"/>
    <n v="3805.57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17"/>
    <x v="10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6"/>
    <x v="1"/>
    <n v="2"/>
    <n v="2"/>
    <n v="39"/>
    <x v="1"/>
    <n v="26"/>
    <n v="52"/>
    <x v="1"/>
    <n v="2"/>
    <s v="2. EXP - Operating Expense"/>
    <n v="27"/>
    <x v="38"/>
    <n v="1403"/>
    <n v="4373.08"/>
    <n v="247.49"/>
    <n v="254.31"/>
    <n v="250.42"/>
    <n v="250.42"/>
    <n v="250.42"/>
    <n v="250.42"/>
    <n v="250.42"/>
    <n v="250.42"/>
    <n v="253.16"/>
    <n v="0"/>
    <n v="0"/>
    <n v="0"/>
    <n v="368.61"/>
    <n v="335.1"/>
    <n v="368.61"/>
    <n v="368.61"/>
    <n v="351.86"/>
    <n v="368.61"/>
    <n v="385.37"/>
    <n v="351.86"/>
    <n v="368.61"/>
    <n v="368.61"/>
    <n v="351.86"/>
    <n v="385.37"/>
    <n v="2257.48"/>
    <n v="3267.24"/>
    <s v="All Budget Divisions"/>
    <s v="CD-61 - Office of the Chief Administrative Officer Division"/>
    <x v="1"/>
    <s v="USF"/>
    <s v="Employee Expenses"/>
    <s v="Compensation and Benefits"/>
    <n v="1009.76"/>
    <s v="70-735-70.62304"/>
    <s v="735-Facilities"/>
    <s v="735"/>
    <x v="38"/>
    <x v="3"/>
  </r>
  <r>
    <x v="2"/>
    <x v="4"/>
    <x v="1"/>
    <n v="2"/>
    <n v="2"/>
    <n v="42"/>
    <x v="11"/>
    <n v="26"/>
    <n v="55"/>
    <x v="6"/>
    <n v="2"/>
    <s v="2. EXP - Operating Expense"/>
    <n v="29"/>
    <x v="4"/>
    <n v="309"/>
    <n v="485802.07819999999"/>
    <n v="40687.69"/>
    <n v="36645.93"/>
    <n v="40682.94"/>
    <n v="39779.019999999997"/>
    <n v="38114.26"/>
    <n v="41228.82"/>
    <n v="39622.959999999999"/>
    <n v="41553.22"/>
    <n v="47245.11"/>
    <n v="34980.26"/>
    <n v="36749.81"/>
    <n v="52083.66"/>
    <n v="39087.523500000003"/>
    <n v="37226.212899999999"/>
    <n v="42810.144800000002"/>
    <n v="40948.834199999998"/>
    <n v="39087.523500000003"/>
    <n v="40948.834199999998"/>
    <n v="40948.834199999998"/>
    <n v="40948.834199999998"/>
    <n v="40948.834199999998"/>
    <n v="39087.523500000003"/>
    <n v="40948.834199999998"/>
    <n v="42810.144800000002"/>
    <n v="489373.68"/>
    <n v="485802.07819999999"/>
    <s v="All Budget Divisions"/>
    <s v="CD-70 - Finance"/>
    <x v="1"/>
    <s v="USF"/>
    <s v="Employee Expenses"/>
    <s v="Compensation and Benefits"/>
    <n v="-3571.6017999999999"/>
    <s v="70-700-70.62306"/>
    <s v="700-Finance"/>
    <s v="700"/>
    <x v="4"/>
    <x v="3"/>
  </r>
  <r>
    <x v="5"/>
    <x v="20"/>
    <x v="13"/>
    <n v="2"/>
    <n v="2"/>
    <n v="46"/>
    <x v="3"/>
    <n v="26"/>
    <n v="59"/>
    <x v="2"/>
    <n v="2"/>
    <s v="2. EXP - Operating Expense"/>
    <n v="29"/>
    <x v="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6"/>
    <x v="1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4"/>
    <x v="9"/>
    <x v="1"/>
    <n v="2"/>
    <n v="2"/>
    <n v="49"/>
    <x v="13"/>
    <n v="26"/>
    <n v="55"/>
    <x v="6"/>
    <n v="2"/>
    <s v="2. EXP - Operating Expense"/>
    <n v="31"/>
    <x v="24"/>
    <n v="8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6"/>
    <x v="1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1"/>
    <x v="1"/>
    <x v="1"/>
    <n v="2"/>
    <n v="2"/>
    <n v="47"/>
    <x v="2"/>
    <n v="26"/>
    <n v="59"/>
    <x v="2"/>
    <n v="2"/>
    <s v="2. EXP - Operating Expense"/>
    <n v="18"/>
    <x v="2"/>
    <n v="635"/>
    <n v="0"/>
    <n v="100.76"/>
    <n v="100.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54"/>
    <n v="0"/>
    <s v="All Budget Divisions"/>
    <s v="CD-93 - Human Resources"/>
    <x v="1"/>
    <s v="USF"/>
    <s v="General and Administrative"/>
    <s v="Computer Support and Maintenance"/>
    <n v="-201.54"/>
    <s v="90-913-93.61420"/>
    <s v="913-Architecture and Standards"/>
    <s v="913"/>
    <x v="2"/>
    <x v="2"/>
  </r>
  <r>
    <x v="0"/>
    <x v="18"/>
    <x v="11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5"/>
    <x v="20"/>
    <x v="13"/>
    <n v="2"/>
    <n v="2"/>
    <n v="46"/>
    <x v="3"/>
    <n v="26"/>
    <n v="59"/>
    <x v="2"/>
    <n v="2"/>
    <s v="2. EXP - Operating Expense"/>
    <n v="24"/>
    <x v="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5"/>
    <x v="20"/>
    <x v="13"/>
    <n v="2"/>
    <n v="2"/>
    <n v="53"/>
    <x v="16"/>
    <n v="26"/>
    <n v="59"/>
    <x v="2"/>
    <n v="2"/>
    <s v="2. EXP - Operating Expense"/>
    <n v="26"/>
    <x v="51"/>
    <n v="1303"/>
    <n v="297454.76"/>
    <n v="23777.91"/>
    <n v="23899.67"/>
    <n v="21656.39"/>
    <n v="21869.03"/>
    <n v="23899.67"/>
    <n v="23894.67"/>
    <n v="25328.39"/>
    <n v="25328.39"/>
    <n v="27581.86"/>
    <n v="25268.39"/>
    <n v="22931.45"/>
    <n v="23089.919999999998"/>
    <n v="23777.91"/>
    <n v="23899.67"/>
    <n v="21656.39"/>
    <n v="21869.03"/>
    <n v="23899.67"/>
    <n v="23894.67"/>
    <n v="27610.005000000001"/>
    <n v="25209.134999999998"/>
    <n v="26409.57"/>
    <n v="27610.005000000001"/>
    <n v="24008.7"/>
    <n v="27610.005000000001"/>
    <n v="138997.34"/>
    <n v="138997.34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4"/>
    <x v="9"/>
    <x v="1"/>
    <n v="2"/>
    <n v="2"/>
    <n v="35"/>
    <x v="12"/>
    <n v="26"/>
    <n v="48"/>
    <x v="7"/>
    <n v="2"/>
    <s v="2. EXP - Operating Expense"/>
    <n v="27"/>
    <x v="38"/>
    <n v="897"/>
    <n v="43898.1"/>
    <n v="3304.42"/>
    <n v="3544.72"/>
    <n v="3463.71"/>
    <n v="3561.82"/>
    <n v="3534.61"/>
    <n v="3589.73"/>
    <n v="3453.59"/>
    <n v="3578.32"/>
    <n v="3779.02"/>
    <n v="3668.45"/>
    <n v="3624.14"/>
    <n v="3634.22"/>
    <n v="3853.65"/>
    <n v="3518.55"/>
    <n v="3518.55"/>
    <n v="3686.1"/>
    <n v="3853.65"/>
    <n v="3351"/>
    <n v="3853.65"/>
    <n v="3686.1"/>
    <n v="3518.55"/>
    <n v="3853.65"/>
    <n v="3518.55"/>
    <n v="3686.1"/>
    <n v="42736.75"/>
    <n v="43898.1"/>
    <s v="All Budget Divisions"/>
    <s v="BD-30 - High Cost"/>
    <x v="4"/>
    <s v="USF"/>
    <s v="Employee Expenses"/>
    <s v="Compensation and Benefits"/>
    <n v="1161.3499999999999"/>
    <s v="30-300-30.62304"/>
    <s v="300-High Cost"/>
    <s v="300"/>
    <x v="38"/>
    <x v="3"/>
  </r>
  <r>
    <x v="0"/>
    <x v="6"/>
    <x v="1"/>
    <n v="1"/>
    <n v="1"/>
    <n v="36"/>
    <x v="14"/>
    <n v="26"/>
    <n v="49"/>
    <x v="10"/>
    <n v="1"/>
    <s v="1. T4000 - Revenue"/>
    <n v="1"/>
    <x v="58"/>
    <n v="1341"/>
    <n v="79613067.016086996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6290422.8156979997"/>
    <n v="5682755.7432970004"/>
    <n v="7041454.4572179997"/>
    <n v="6822744.1474080002"/>
    <n v="5877939.6881670002"/>
    <n v="6759756.5767649999"/>
    <n v="6462754.205759"/>
    <n v="7017997.6957590003"/>
    <n v="6913529.2056329995"/>
    <n v="6741453.1984519996"/>
    <n v="6491889.1596710002"/>
    <n v="7510370.1222599996"/>
    <n v="50689977.799999997"/>
    <n v="58869354.535704002"/>
    <s v="All Budget Divisions"/>
    <s v="BD-40 - Lifeline"/>
    <x v="5"/>
    <s v="USF"/>
    <s v="Revenue"/>
    <s v="Revenue"/>
    <n v="8179376.7357040001"/>
    <s v="40-400-40.40000"/>
    <s v="400-Lifeline"/>
    <s v="400"/>
    <x v="58"/>
    <x v="0"/>
  </r>
  <r>
    <x v="5"/>
    <x v="16"/>
    <x v="9"/>
    <n v="2"/>
    <n v="2"/>
    <n v="41"/>
    <x v="17"/>
    <n v="26"/>
    <n v="54"/>
    <x v="11"/>
    <n v="2"/>
    <s v="2. EXP - Operating Expense"/>
    <n v="16"/>
    <x v="1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19"/>
    <x v="12"/>
    <n v="2"/>
    <n v="2"/>
    <n v="46"/>
    <x v="3"/>
    <n v="26"/>
    <n v="59"/>
    <x v="2"/>
    <n v="2"/>
    <s v="2. EXP - Operating Expense"/>
    <n v="16"/>
    <x v="1"/>
    <n v="1504"/>
    <n v="170943.5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872"/>
    <n v="14618.5"/>
    <n v="14365"/>
    <n v="14365"/>
    <n v="14365"/>
    <n v="14365"/>
    <n v="14365"/>
    <n v="99118.5"/>
    <n v="99118.5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6"/>
    <x v="1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5"/>
    <x v="15"/>
    <x v="5"/>
    <n v="2"/>
    <n v="2"/>
    <n v="47"/>
    <x v="2"/>
    <n v="26"/>
    <n v="60"/>
    <x v="9"/>
    <n v="2"/>
    <s v="2. EXP - Operating Expense"/>
    <n v="21"/>
    <x v="4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2"/>
    <x v="2"/>
    <n v="2"/>
    <n v="2"/>
    <n v="43"/>
    <x v="21"/>
    <n v="26"/>
    <n v="56"/>
    <x v="12"/>
    <n v="2"/>
    <s v="2. EXP - Operating Expense"/>
    <n v="24"/>
    <x v="3"/>
    <n v="1410"/>
    <n v="40614.620000000003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3665.54"/>
    <n v="3498.92"/>
    <n v="3665.54"/>
    <n v="3832.15"/>
    <n v="3498.92"/>
    <n v="3665.54"/>
    <n v="3665.54"/>
    <n v="3498.92"/>
    <n v="3832.15"/>
    <n v="7791.4"/>
    <n v="7791.4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0"/>
    <x v="2"/>
    <x v="2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2"/>
    <x v="2"/>
    <n v="2"/>
    <n v="2"/>
    <n v="37"/>
    <x v="5"/>
    <n v="26"/>
    <n v="50"/>
    <x v="0"/>
    <n v="3"/>
    <s v="4. USAC_DEBIT - USAC Administration (Debit to SM)"/>
    <n v="121"/>
    <x v="99"/>
    <n v="1346"/>
    <n v="2044895.93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71131.68"/>
    <n v="163423.57999999999"/>
    <n v="172107.59"/>
    <n v="177776.9"/>
    <n v="159688.98000000001"/>
    <n v="163926.17000000001"/>
    <n v="157446.57999999999"/>
    <n v="146766.1"/>
    <n v="173555.18"/>
    <n v="559073.17000000004"/>
    <n v="559073.17000000004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3"/>
    <x v="8"/>
    <x v="1"/>
    <n v="2"/>
    <n v="2"/>
    <n v="46"/>
    <x v="3"/>
    <n v="26"/>
    <n v="59"/>
    <x v="2"/>
    <n v="6"/>
    <s v="X00000 - Capital Expenses"/>
    <n v="137"/>
    <x v="43"/>
    <n v="869"/>
    <n v="2090000"/>
    <n v="0"/>
    <n v="0"/>
    <n v="0"/>
    <n v="200842.81"/>
    <n v="104747.14"/>
    <n v="45012.18"/>
    <n v="73754.539999999994"/>
    <n v="-71.17"/>
    <n v="0"/>
    <n v="0"/>
    <n v="0"/>
    <n v="0"/>
    <n v="0"/>
    <n v="50000"/>
    <n v="550000"/>
    <n v="950000"/>
    <n v="20000"/>
    <n v="100000"/>
    <n v="350000"/>
    <n v="0"/>
    <n v="70000"/>
    <n v="0"/>
    <n v="0"/>
    <n v="0"/>
    <n v="424285.5"/>
    <n v="2090000"/>
    <s v="All Budget Divisions"/>
    <s v="CD-90 - Information Technology"/>
    <x v="1"/>
    <s v="USF"/>
    <s v="General and Administrative"/>
    <s v="Hardware and Equipment"/>
    <n v="1665714.5"/>
    <s v="90-922-90.X00004"/>
    <s v="922-Technology Operations"/>
    <s v="922"/>
    <x v="43"/>
    <x v="5"/>
  </r>
  <r>
    <x v="0"/>
    <x v="0"/>
    <x v="0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2"/>
    <x v="4"/>
    <x v="1"/>
    <n v="2"/>
    <n v="2"/>
    <n v="48"/>
    <x v="8"/>
    <n v="26"/>
    <n v="54"/>
    <x v="11"/>
    <n v="2"/>
    <s v="2. EXP - Operating Expense"/>
    <n v="107"/>
    <x v="12"/>
    <n v="291"/>
    <n v="0"/>
    <n v="0"/>
    <n v="0"/>
    <n v="0"/>
    <n v="1052.1199999999999"/>
    <n v="578.21"/>
    <n v="185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15.53"/>
    <n v="0"/>
    <s v="All Budget Divisions"/>
    <s v="CD-22 - ECF (FCC Appropriated Program)"/>
    <x v="0"/>
    <s v="FCC"/>
    <s v="Employee Expenses"/>
    <s v="Compensation and Benefits"/>
    <n v="-1815.53"/>
    <s v="65-202-22.68008"/>
    <s v="202-ECF (FCC Appropriated Program)"/>
    <s v="202"/>
    <x v="12"/>
    <x v="0"/>
  </r>
  <r>
    <x v="1"/>
    <x v="1"/>
    <x v="1"/>
    <n v="2"/>
    <n v="2"/>
    <n v="49"/>
    <x v="13"/>
    <n v="26"/>
    <n v="58"/>
    <x v="4"/>
    <n v="2"/>
    <s v="2. EXP - Operating Expense"/>
    <n v="107"/>
    <x v="12"/>
    <n v="5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5"/>
    <x v="4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6"/>
    <x v="1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4"/>
    <x v="9"/>
    <x v="1"/>
    <n v="2"/>
    <n v="2"/>
    <n v="53"/>
    <x v="16"/>
    <n v="26"/>
    <n v="59"/>
    <x v="2"/>
    <n v="2"/>
    <s v="2. EXP - Operating Expense"/>
    <n v="110"/>
    <x v="46"/>
    <n v="1059"/>
    <n v="-23771.61"/>
    <n v="0"/>
    <n v="0"/>
    <n v="0"/>
    <n v="0"/>
    <n v="0"/>
    <n v="0"/>
    <n v="0"/>
    <n v="0"/>
    <n v="0"/>
    <n v="0"/>
    <n v="0"/>
    <n v="0"/>
    <n v="-1980.9675"/>
    <n v="-1980.9675"/>
    <n v="-1980.9675"/>
    <n v="-1980.9675"/>
    <n v="-1980.9675"/>
    <n v="-1980.9675"/>
    <n v="-1980.9675"/>
    <n v="-1980.9675"/>
    <n v="-1980.9675"/>
    <n v="-1980.9675"/>
    <n v="-1980.9675"/>
    <n v="-1980.9675"/>
    <n v="0"/>
    <n v="-23771.61"/>
    <s v="All Budget Divisions"/>
    <s v="DA-40 - Lifeline (DA)"/>
    <x v="5"/>
    <s v="USF"/>
    <s v="Employee Expenses"/>
    <s v="Compensation and Benefits"/>
    <n v="-23771.61"/>
    <s v="90-909-40.68100"/>
    <s v="909-Project Management Office"/>
    <s v="909"/>
    <x v="46"/>
    <x v="3"/>
  </r>
  <r>
    <x v="0"/>
    <x v="17"/>
    <x v="10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6"/>
    <x v="12"/>
    <x v="6"/>
    <n v="2"/>
    <n v="2"/>
    <n v="34"/>
    <x v="7"/>
    <n v="26"/>
    <n v="47"/>
    <x v="5"/>
    <n v="2"/>
    <s v="2. EXP - Operating Expense"/>
    <n v="95"/>
    <x v="79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2"/>
    <x v="2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3"/>
    <x v="8"/>
    <x v="1"/>
    <n v="2"/>
    <n v="2"/>
    <n v="33"/>
    <x v="20"/>
    <n v="26"/>
    <n v="55"/>
    <x v="6"/>
    <n v="2"/>
    <s v="2. EXP - Operating Expense"/>
    <n v="104"/>
    <x v="54"/>
    <n v="668"/>
    <n v="0"/>
    <n v="0"/>
    <n v="0"/>
    <n v="0"/>
    <n v="0"/>
    <n v="0"/>
    <n v="0"/>
    <n v="0"/>
    <n v="0"/>
    <n v="0"/>
    <n v="0"/>
    <n v="0"/>
    <n v="8596.99"/>
    <n v="0"/>
    <n v="0"/>
    <n v="0"/>
    <n v="0"/>
    <n v="0"/>
    <n v="0"/>
    <n v="0"/>
    <n v="0"/>
    <n v="0"/>
    <n v="0"/>
    <n v="0"/>
    <n v="0"/>
    <n v="8596.99"/>
    <n v="0"/>
    <s v="All Budget Divisions"/>
    <s v="CD-10 - Contributors/499"/>
    <x v="1"/>
    <s v="USF"/>
    <s v="Employee Expenses"/>
    <s v="Compensation and Benefits"/>
    <n v="-8596.99"/>
    <s v="10-110-10.68004"/>
    <s v="110-Contributors"/>
    <s v="110"/>
    <x v="54"/>
    <x v="0"/>
  </r>
  <r>
    <x v="0"/>
    <x v="3"/>
    <x v="3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0"/>
    <x v="0"/>
    <n v="2"/>
    <n v="2"/>
    <n v="38"/>
    <x v="18"/>
    <n v="26"/>
    <n v="51"/>
    <x v="8"/>
    <n v="2"/>
    <s v="2. EXP - Operating Expense"/>
    <n v="105"/>
    <x v="11"/>
    <n v="1356"/>
    <n v="9686.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11"/>
    <x v="6"/>
    <n v="2"/>
    <n v="2"/>
    <n v="54"/>
    <x v="15"/>
    <n v="26"/>
    <n v="59"/>
    <x v="2"/>
    <n v="2"/>
    <s v="2. EXP - Operating Expense"/>
    <n v="105"/>
    <x v="11"/>
    <n v="1507"/>
    <n v="27494.25"/>
    <n v="0"/>
    <n v="0"/>
    <n v="0"/>
    <n v="0"/>
    <n v="0"/>
    <n v="0"/>
    <n v="0"/>
    <n v="500"/>
    <n v="500"/>
    <n v="0"/>
    <n v="0"/>
    <n v="0"/>
    <n v="88.85"/>
    <n v="80.77"/>
    <n v="88.85"/>
    <n v="88.85"/>
    <n v="84.81"/>
    <n v="88.85"/>
    <n v="92.88"/>
    <n v="84.81"/>
    <n v="88.85"/>
    <n v="88.85"/>
    <n v="10660.88"/>
    <n v="15957"/>
    <n v="1000"/>
    <n v="787.52"/>
    <s v="All Budget Divisions"/>
    <s v="DA-50 - Rural Health Care (DA)"/>
    <x v="2"/>
    <s v="USF"/>
    <s v="Employee Expenses"/>
    <s v="Compensation and Benefits"/>
    <n v="-212.48"/>
    <s v="90-925-50.68005"/>
    <s v="925-RHC IT Support"/>
    <s v="925"/>
    <x v="11"/>
    <x v="3"/>
  </r>
  <r>
    <x v="0"/>
    <x v="5"/>
    <x v="4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5"/>
    <x v="10"/>
    <x v="1"/>
    <n v="2"/>
    <n v="2"/>
    <n v="37"/>
    <x v="5"/>
    <n v="26"/>
    <n v="50"/>
    <x v="0"/>
    <n v="2"/>
    <s v="2. EXP - Operating Expense"/>
    <n v="56"/>
    <x v="21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20"/>
    <x v="13"/>
    <n v="2"/>
    <n v="2"/>
    <n v="55"/>
    <x v="9"/>
    <n v="26"/>
    <n v="59"/>
    <x v="2"/>
    <n v="2"/>
    <s v="2. EXP - Operating Expense"/>
    <n v="57"/>
    <x v="22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3"/>
    <x v="8"/>
    <x v="1"/>
    <n v="2"/>
    <n v="2"/>
    <n v="57"/>
    <x v="19"/>
    <n v="26"/>
    <n v="59"/>
    <x v="2"/>
    <n v="2"/>
    <s v="2. EXP - Operating Expense"/>
    <n v="73"/>
    <x v="56"/>
    <n v="800"/>
    <n v="0"/>
    <n v="0"/>
    <n v="4886.63"/>
    <n v="-869.7"/>
    <n v="0"/>
    <n v="645.79999999999995"/>
    <n v="6559.67"/>
    <n v="1470.98"/>
    <n v="-75.819999999999993"/>
    <n v="0"/>
    <n v="0"/>
    <n v="0"/>
    <n v="0"/>
    <n v="0"/>
    <n v="0"/>
    <n v="0"/>
    <n v="0"/>
    <n v="0"/>
    <n v="0"/>
    <n v="0"/>
    <n v="0"/>
    <n v="0"/>
    <n v="0"/>
    <n v="0"/>
    <n v="0"/>
    <n v="12617.56"/>
    <n v="0"/>
    <s v="All Budget Divisions"/>
    <s v="DA-75 - Connected Care Pilot (DA)"/>
    <x v="6"/>
    <s v="USF"/>
    <s v="Professional Services"/>
    <s v="Other Professional Services"/>
    <n v="-12617.56"/>
    <s v="90-770-75.64883"/>
    <s v="770-Connected Care Pilot"/>
    <s v="770"/>
    <x v="56"/>
    <x v="9"/>
  </r>
  <r>
    <x v="5"/>
    <x v="20"/>
    <x v="13"/>
    <n v="2"/>
    <n v="2"/>
    <n v="42"/>
    <x v="11"/>
    <n v="26"/>
    <n v="52"/>
    <x v="1"/>
    <n v="2"/>
    <s v="2. EXP - Operating Expense"/>
    <n v="82"/>
    <x v="113"/>
    <n v="1201"/>
    <n v="307508.04999600002"/>
    <n v="12277.94"/>
    <n v="23733.37"/>
    <n v="15826.46"/>
    <n v="28212.97"/>
    <n v="15707.14"/>
    <n v="11841.17"/>
    <n v="20755.669999999998"/>
    <n v="20208.14"/>
    <n v="6151.54"/>
    <n v="19320.509999999998"/>
    <n v="17837.560000000001"/>
    <n v="14216.7"/>
    <n v="12277.94"/>
    <n v="23733.37"/>
    <n v="15826.46"/>
    <n v="28212.97"/>
    <n v="15707.14"/>
    <n v="11841.17"/>
    <n v="33318.166665999997"/>
    <n v="33318.166665999997"/>
    <n v="33318.166665999997"/>
    <n v="33318.166665999997"/>
    <n v="33318.166665999997"/>
    <n v="33318.166665999997"/>
    <n v="107599.05"/>
    <n v="107599.05"/>
    <s v="All Budget Divisions"/>
    <s v="CD-70 - Finance"/>
    <x v="1"/>
    <s v="USF"/>
    <s v="General and Administrative"/>
    <s v="Telecommunications and Other Expenses"/>
    <n v="0"/>
    <s v="70-735-70.65200"/>
    <s v="735-Facilities"/>
    <s v="735"/>
    <x v="113"/>
    <x v="8"/>
  </r>
  <r>
    <x v="3"/>
    <x v="8"/>
    <x v="1"/>
    <n v="2"/>
    <n v="2"/>
    <n v="46"/>
    <x v="3"/>
    <n v="26"/>
    <n v="59"/>
    <x v="2"/>
    <n v="2"/>
    <s v="2. EXP - Operating Expense"/>
    <n v="95"/>
    <x v="79"/>
    <n v="8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10"/>
    <x v="1"/>
    <n v="2"/>
    <n v="2"/>
    <n v="42"/>
    <x v="11"/>
    <n v="26"/>
    <n v="52"/>
    <x v="1"/>
    <n v="2"/>
    <s v="2. EXP - Operating Expense"/>
    <n v="30"/>
    <x v="39"/>
    <n v="1201"/>
    <n v="-3539.0499"/>
    <n v="0"/>
    <n v="0"/>
    <n v="0"/>
    <n v="0"/>
    <n v="0"/>
    <n v="0"/>
    <n v="0"/>
    <n v="0"/>
    <n v="0"/>
    <n v="0"/>
    <n v="0"/>
    <n v="0"/>
    <n v="-324.31569999999999"/>
    <n v="-271.03719999999998"/>
    <n v="-283.03579999999999"/>
    <n v="-296.51369999999997"/>
    <n v="-296.51369999999997"/>
    <n v="-283.03579999999999"/>
    <n v="-309.99160000000001"/>
    <n v="-283.03579999999999"/>
    <n v="-296.51369999999997"/>
    <n v="-309.99160000000001"/>
    <n v="-269.55790000000002"/>
    <n v="-315.50740000000002"/>
    <n v="0"/>
    <n v="-3539.0499"/>
    <s v="All Budget Divisions"/>
    <s v="CD-70 - Finance"/>
    <x v="1"/>
    <s v="USF"/>
    <s v="Employee Expenses"/>
    <s v="Compensation and Benefits"/>
    <n v="-3539.0499"/>
    <s v="70-735-70.62307"/>
    <s v="735-Facilities"/>
    <s v="735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5"/>
    <x v="4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17"/>
    <x v="10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7"/>
    <x v="10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5"/>
    <x v="4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3"/>
    <x v="8"/>
    <x v="1"/>
    <n v="2"/>
    <n v="2"/>
    <n v="53"/>
    <x v="16"/>
    <n v="26"/>
    <n v="59"/>
    <x v="2"/>
    <n v="2"/>
    <s v="2. EXP - Operating Expense"/>
    <n v="27"/>
    <x v="38"/>
    <n v="821"/>
    <n v="4356.3"/>
    <n v="277.27999999999997"/>
    <n v="304.14999999999998"/>
    <n v="289.54000000000002"/>
    <n v="289.54000000000002"/>
    <n v="289.54000000000002"/>
    <n v="310.68"/>
    <n v="300.11"/>
    <n v="300.11"/>
    <n v="303.48"/>
    <n v="301.98"/>
    <n v="169.26"/>
    <n v="163.18"/>
    <n v="368.61"/>
    <n v="335.1"/>
    <n v="385.36500000000001"/>
    <n v="335.1"/>
    <n v="385.36500000000001"/>
    <n v="368.61"/>
    <n v="351.85500000000002"/>
    <n v="385.36500000000001"/>
    <n v="351.85500000000002"/>
    <n v="368.61"/>
    <n v="368.61"/>
    <n v="351.85500000000002"/>
    <n v="3298.85"/>
    <n v="4356.3"/>
    <s v="All Budget Divisions"/>
    <s v="DA-40 - Lifeline (DA)"/>
    <x v="5"/>
    <s v="USF"/>
    <s v="Employee Expenses"/>
    <s v="Compensation and Benefits"/>
    <n v="1057.45"/>
    <s v="90-902-40.62304"/>
    <s v="902-Business Relationship Management"/>
    <s v="902"/>
    <x v="38"/>
    <x v="3"/>
  </r>
  <r>
    <x v="5"/>
    <x v="15"/>
    <x v="5"/>
    <n v="2"/>
    <n v="2"/>
    <n v="33"/>
    <x v="20"/>
    <n v="26"/>
    <n v="55"/>
    <x v="6"/>
    <n v="2"/>
    <s v="2. EXP - Operating Expense"/>
    <n v="27"/>
    <x v="38"/>
    <n v="1106"/>
    <n v="6624.6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6624.6"/>
    <n v="6624.6"/>
    <s v="All Budget Divisions"/>
    <s v="CD-10 - Contributors/499"/>
    <x v="1"/>
    <s v="USF"/>
    <s v="Employee Expenses"/>
    <s v="Compensation and Benefits"/>
    <n v="0"/>
    <s v="10-100-10.62304"/>
    <s v="100-499"/>
    <s v="100"/>
    <x v="38"/>
    <x v="3"/>
  </r>
  <r>
    <x v="5"/>
    <x v="16"/>
    <x v="9"/>
    <n v="2"/>
    <n v="2"/>
    <n v="34"/>
    <x v="7"/>
    <n v="26"/>
    <n v="47"/>
    <x v="5"/>
    <n v="2"/>
    <s v="2. EXP - Operating Expense"/>
    <n v="27"/>
    <x v="38"/>
    <n v="1113"/>
    <n v="44718.92"/>
    <n v="4658.78"/>
    <n v="4759.51"/>
    <n v="4677.8100000000004"/>
    <n v="4560.67"/>
    <n v="4487.21"/>
    <n v="4705.8"/>
    <n v="581.54"/>
    <n v="4110.57"/>
    <n v="4094.09"/>
    <n v="4005.23"/>
    <n v="4077.71"/>
    <n v="4138.24"/>
    <n v="4658.78"/>
    <n v="4759.51"/>
    <n v="4677.8100000000004"/>
    <n v="4560.67"/>
    <n v="4487.21"/>
    <n v="4705.8"/>
    <n v="581.54"/>
    <n v="4110.57"/>
    <n v="4094.09"/>
    <n v="4005.23"/>
    <n v="4077.71"/>
    <n v="0"/>
    <n v="48857.16"/>
    <n v="44718.92"/>
    <s v="All Budget Divisions"/>
    <s v="BD-20 - Schools &amp; Libraries"/>
    <x v="3"/>
    <s v="USF"/>
    <s v="Employee Expenses"/>
    <s v="Compensation and Benefits"/>
    <n v="-4138.24"/>
    <s v="20-200-20.62304"/>
    <s v="200-Schools &amp; Libraries"/>
    <s v="200"/>
    <x v="38"/>
    <x v="3"/>
  </r>
  <r>
    <x v="0"/>
    <x v="14"/>
    <x v="8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5"/>
    <x v="4"/>
    <n v="2"/>
    <n v="2"/>
    <n v="52"/>
    <x v="10"/>
    <n v="26"/>
    <n v="59"/>
    <x v="2"/>
    <n v="2"/>
    <s v="2. EXP - Operating Expense"/>
    <n v="27"/>
    <x v="38"/>
    <n v="1452"/>
    <n v="10688.33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82.08"/>
    <n v="847.8"/>
    <n v="774.08"/>
    <n v="810.94"/>
    <n v="810.94"/>
    <n v="774.08"/>
    <n v="847.8"/>
    <n v="5822.69"/>
    <n v="5822.69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1"/>
    <x v="1"/>
    <x v="1"/>
    <n v="2"/>
    <n v="2"/>
    <n v="45"/>
    <x v="6"/>
    <n v="26"/>
    <n v="58"/>
    <x v="4"/>
    <n v="2"/>
    <s v="2. EXP - Operating Expense"/>
    <n v="29"/>
    <x v="4"/>
    <n v="564"/>
    <n v="56830.373699999996"/>
    <n v="3399.08"/>
    <n v="3589.15"/>
    <n v="4045.05"/>
    <n v="3771.44"/>
    <n v="3952.08"/>
    <n v="3936.68"/>
    <n v="3775.84"/>
    <n v="4132.72"/>
    <n v="4050.4"/>
    <n v="3807.37"/>
    <n v="2915.3"/>
    <n v="4065.36"/>
    <n v="4590.1455999999998"/>
    <n v="4371.5672000000004"/>
    <n v="5027.3023000000003"/>
    <n v="4590.1455999999998"/>
    <n v="4808.7239"/>
    <n v="4808.7239"/>
    <n v="4590.1455999999998"/>
    <n v="5027.3023000000003"/>
    <n v="4808.7239"/>
    <n v="4590.1455999999998"/>
    <n v="4808.7239"/>
    <n v="4808.7239"/>
    <n v="45440.47"/>
    <n v="56830.373699999996"/>
    <s v="All Budget Divisions"/>
    <s v="CD-80 - Audit and Assurance"/>
    <x v="1"/>
    <s v="USF"/>
    <s v="Employee Expenses"/>
    <s v="Compensation and Benefits"/>
    <n v="11389.903700000001"/>
    <s v="80-801-80.62306"/>
    <s v="801-Corporate Assurance"/>
    <s v="801"/>
    <x v="4"/>
    <x v="3"/>
  </r>
  <r>
    <x v="0"/>
    <x v="6"/>
    <x v="1"/>
    <n v="2"/>
    <n v="2"/>
    <n v="54"/>
    <x v="15"/>
    <n v="26"/>
    <n v="59"/>
    <x v="2"/>
    <n v="2"/>
    <s v="2. EXP - Operating Expense"/>
    <n v="24"/>
    <x v="3"/>
    <n v="1507"/>
    <n v="16021.39"/>
    <n v="1074"/>
    <n v="649"/>
    <n v="1819"/>
    <n v="969"/>
    <n v="1935"/>
    <n v="1355"/>
    <n v="1268.3499999999999"/>
    <n v="520"/>
    <n v="520"/>
    <n v="0"/>
    <n v="0"/>
    <n v="0"/>
    <n v="1350.46"/>
    <n v="1227.69"/>
    <n v="1350.46"/>
    <n v="1350.46"/>
    <n v="1289.08"/>
    <n v="1350.46"/>
    <n v="1411.85"/>
    <n v="1289.08"/>
    <n v="1350.46"/>
    <n v="1350.46"/>
    <n v="1289.08"/>
    <n v="1411.85"/>
    <n v="10109.35"/>
    <n v="11970"/>
    <s v="All Budget Divisions"/>
    <s v="DA-50 - Rural Health Care (DA)"/>
    <x v="2"/>
    <s v="USF"/>
    <s v="Employee Expenses"/>
    <s v="Compensation and Benefits"/>
    <n v="1860.65"/>
    <s v="90-925-50.62301"/>
    <s v="925-RHC IT Support"/>
    <s v="925"/>
    <x v="3"/>
    <x v="3"/>
  </r>
  <r>
    <x v="0"/>
    <x v="7"/>
    <x v="5"/>
    <n v="2"/>
    <n v="2"/>
    <n v="39"/>
    <x v="1"/>
    <n v="26"/>
    <n v="52"/>
    <x v="1"/>
    <n v="2"/>
    <s v="2. EXP - Operating Expense"/>
    <n v="24"/>
    <x v="3"/>
    <n v="1512"/>
    <n v="7602.2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789.6"/>
    <n v="1207.48"/>
    <n v="1255.48"/>
    <n v="0"/>
    <n v="0"/>
    <n v="0"/>
    <n v="0"/>
    <n v="8415.68"/>
    <n v="7602.2"/>
    <s v="All Budget Divisions"/>
    <s v="CD-61 - Office of the Chief Administrative Officer Division"/>
    <x v="1"/>
    <s v="USF"/>
    <s v="Employee Expenses"/>
    <s v="Compensation and Benefits"/>
    <n v="-813.48"/>
    <s v="93-931-93.62301"/>
    <s v="931-Administrative Assistants"/>
    <s v="931"/>
    <x v="3"/>
    <x v="3"/>
  </r>
  <r>
    <x v="3"/>
    <x v="8"/>
    <x v="1"/>
    <n v="2"/>
    <n v="2"/>
    <n v="36"/>
    <x v="14"/>
    <n v="26"/>
    <n v="49"/>
    <x v="10"/>
    <n v="2"/>
    <s v="2. EXP - Operating Expense"/>
    <n v="26"/>
    <x v="51"/>
    <n v="679"/>
    <n v="1352988.26"/>
    <n v="93529.82"/>
    <n v="91659.87"/>
    <n v="68401.73"/>
    <n v="76975.210000000006"/>
    <n v="69941.240000000005"/>
    <n v="62600.79"/>
    <n v="71562.880000000005"/>
    <n v="50916.83"/>
    <n v="70001.759999999995"/>
    <n v="70732.210000000006"/>
    <n v="61255.35"/>
    <n v="61268.21"/>
    <n v="114483.622"/>
    <n v="104076.02"/>
    <n v="119687.423"/>
    <n v="104076.02"/>
    <n v="119687.423"/>
    <n v="114483.622"/>
    <n v="109279.821"/>
    <n v="119687.423"/>
    <n v="109279.821"/>
    <n v="114483.622"/>
    <n v="114483.622"/>
    <n v="109279.821"/>
    <n v="848845.9"/>
    <n v="1352988.26"/>
    <s v="All Budget Divisions"/>
    <s v="BD-40 - Lifeline"/>
    <x v="5"/>
    <s v="USF"/>
    <s v="Employee Expenses"/>
    <s v="Compensation and Benefits"/>
    <n v="504142.36"/>
    <s v="40-400-40.62303"/>
    <s v="400-Lifeline"/>
    <s v="400"/>
    <x v="51"/>
    <x v="3"/>
  </r>
  <r>
    <x v="5"/>
    <x v="16"/>
    <x v="9"/>
    <n v="2"/>
    <n v="2"/>
    <n v="42"/>
    <x v="11"/>
    <n v="26"/>
    <n v="52"/>
    <x v="1"/>
    <n v="2"/>
    <s v="2. EXP - Operating Expense"/>
    <n v="26"/>
    <x v="51"/>
    <n v="1201"/>
    <n v="69331.240000000005"/>
    <n v="6685.5"/>
    <n v="6685.5"/>
    <n v="5750.8"/>
    <n v="3385.94"/>
    <n v="6685.5"/>
    <n v="6685.5"/>
    <n v="6685.5"/>
    <n v="6685.5"/>
    <n v="6685.5"/>
    <n v="6660.5"/>
    <n v="6685.5"/>
    <n v="6685.5"/>
    <n v="6685.5"/>
    <n v="6685.5"/>
    <n v="5750.8"/>
    <n v="3385.94"/>
    <n v="6685.5"/>
    <n v="6685.5"/>
    <n v="6685.5"/>
    <n v="6685.5"/>
    <n v="6685.5"/>
    <n v="6660.5"/>
    <n v="6735.5"/>
    <n v="0"/>
    <n v="75966.740000000005"/>
    <n v="69331.240000000005"/>
    <s v="All Budget Divisions"/>
    <s v="CD-70 - Finance"/>
    <x v="1"/>
    <s v="USF"/>
    <s v="Employee Expenses"/>
    <s v="Compensation and Benefits"/>
    <n v="-6635.5"/>
    <s v="70-735-70.62303"/>
    <s v="735-Facilities"/>
    <s v="735"/>
    <x v="51"/>
    <x v="3"/>
  </r>
  <r>
    <x v="0"/>
    <x v="17"/>
    <x v="10"/>
    <n v="2"/>
    <n v="2"/>
    <n v="34"/>
    <x v="7"/>
    <n v="26"/>
    <n v="47"/>
    <x v="5"/>
    <n v="2"/>
    <s v="2. EXP - Operating Expense"/>
    <n v="26"/>
    <x v="51"/>
    <n v="1335"/>
    <n v="1204678.31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102455.78"/>
    <n v="102455.78"/>
    <n v="97798.7"/>
    <n v="102455.78"/>
    <n v="107112.86"/>
    <n v="97798.7"/>
    <n v="102455.78"/>
    <n v="102455.78"/>
    <n v="97798.7"/>
    <n v="107112.86"/>
    <n v="184777.59"/>
    <n v="184777.59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98"/>
    <n v="522727.17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64954.33"/>
    <n v="65112.33"/>
    <n v="65114.33"/>
    <n v="65114.33"/>
    <n v="65114.33"/>
    <n v="0"/>
    <n v="0"/>
    <n v="0"/>
    <n v="0"/>
    <n v="587661.5"/>
    <n v="522727.17"/>
    <s v="All Budget Divisions"/>
    <s v="CD-90 - Information Technology"/>
    <x v="1"/>
    <s v="USF"/>
    <s v="Employee Expenses"/>
    <s v="Compensation and Benefits"/>
    <n v="-64934.33"/>
    <s v="90-922-90.62303"/>
    <s v="922-Technology Operations"/>
    <s v="922"/>
    <x v="51"/>
    <x v="3"/>
  </r>
  <r>
    <x v="5"/>
    <x v="20"/>
    <x v="13"/>
    <n v="2"/>
    <n v="2"/>
    <n v="46"/>
    <x v="3"/>
    <n v="26"/>
    <n v="59"/>
    <x v="2"/>
    <n v="2"/>
    <s v="2. EXP - Operating Expense"/>
    <n v="16"/>
    <x v="1"/>
    <n v="1271"/>
    <n v="222454.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664.29"/>
    <n v="47520.29"/>
    <n v="37412.29"/>
    <n v="50785.29"/>
    <n v="39522.29"/>
    <n v="14549.66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2"/>
    <x v="2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5"/>
    <x v="16"/>
    <x v="9"/>
    <n v="2"/>
    <n v="2"/>
    <n v="39"/>
    <x v="1"/>
    <n v="26"/>
    <n v="52"/>
    <x v="1"/>
    <n v="2"/>
    <s v="2. EXP - Operating Expense"/>
    <n v="24"/>
    <x v="3"/>
    <n v="1149"/>
    <n v="27322.33"/>
    <n v="2412.6"/>
    <n v="3024.61"/>
    <n v="2507.6"/>
    <n v="2760.6"/>
    <n v="2609.6"/>
    <n v="2951.6"/>
    <n v="3012.87"/>
    <n v="2634.95"/>
    <n v="2632.95"/>
    <n v="2774.95"/>
    <n v="1498.98"/>
    <n v="3038"/>
    <n v="2412.6"/>
    <n v="3024.61"/>
    <n v="2507.6"/>
    <n v="2760.6"/>
    <n v="2609.6"/>
    <n v="2951.6"/>
    <n v="3012.87"/>
    <n v="2634.95"/>
    <n v="2632.95"/>
    <n v="2774.95"/>
    <n v="0"/>
    <n v="0"/>
    <n v="31859.31"/>
    <n v="27322.33"/>
    <s v="All Budget Divisions"/>
    <s v="CD-61 - Office of the Chief Administrative Officer Division"/>
    <x v="1"/>
    <s v="USF"/>
    <s v="Employee Expenses"/>
    <s v="Compensation and Benefits"/>
    <n v="-4536.9799999999996"/>
    <s v="61-601-61.62301"/>
    <s v="601-Data Strategy"/>
    <s v="601"/>
    <x v="3"/>
    <x v="3"/>
  </r>
  <r>
    <x v="0"/>
    <x v="13"/>
    <x v="7"/>
    <n v="2"/>
    <n v="2"/>
    <n v="55"/>
    <x v="9"/>
    <n v="26"/>
    <n v="59"/>
    <x v="2"/>
    <n v="2"/>
    <s v="2. EXP - Operating Expense"/>
    <n v="24"/>
    <x v="3"/>
    <n v="1505"/>
    <n v="29481.39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3086.77"/>
    <n v="3227.08"/>
    <n v="2946.46"/>
    <n v="3086.77"/>
    <n v="3086.77"/>
    <n v="2946.46"/>
    <n v="3227.08"/>
    <n v="7874"/>
    <n v="7874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5"/>
    <x v="10"/>
    <x v="1"/>
    <n v="2"/>
    <n v="2"/>
    <n v="33"/>
    <x v="20"/>
    <n v="26"/>
    <n v="55"/>
    <x v="6"/>
    <n v="2"/>
    <s v="2. EXP - Operating Expense"/>
    <n v="26"/>
    <x v="51"/>
    <n v="1110"/>
    <n v="247706.226"/>
    <n v="21696.62"/>
    <n v="21696.62"/>
    <n v="18518.64"/>
    <n v="18331.97"/>
    <n v="21696.62"/>
    <n v="21696.62"/>
    <n v="21696.62"/>
    <n v="21696.62"/>
    <n v="21701.62"/>
    <n v="20070.490000000002"/>
    <n v="20150.490000000002"/>
    <n v="20150.490000000002"/>
    <n v="21828.518"/>
    <n v="18981.32"/>
    <n v="19930.385999999999"/>
    <n v="20879.452000000001"/>
    <n v="20879.452000000001"/>
    <n v="19930.385999999999"/>
    <n v="21828.518"/>
    <n v="19930.385999999999"/>
    <n v="20879.452000000001"/>
    <n v="21828.518"/>
    <n v="18981.32"/>
    <n v="21828.518"/>
    <n v="249103.42"/>
    <n v="247706.226"/>
    <s v="All Budget Divisions"/>
    <s v="CD-10 - Contributors/499"/>
    <x v="1"/>
    <s v="USF"/>
    <s v="Employee Expenses"/>
    <s v="Compensation and Benefits"/>
    <n v="-1397.194"/>
    <s v="10-110-10.62303"/>
    <s v="110-Contributors"/>
    <s v="110"/>
    <x v="51"/>
    <x v="3"/>
  </r>
  <r>
    <x v="0"/>
    <x v="2"/>
    <x v="2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5"/>
    <x v="4"/>
    <n v="2"/>
    <n v="2"/>
    <n v="38"/>
    <x v="18"/>
    <n v="26"/>
    <n v="51"/>
    <x v="8"/>
    <n v="2"/>
    <s v="2. EXP - Operating Expense"/>
    <n v="146"/>
    <x v="5"/>
    <n v="1356"/>
    <n v="324.996665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189.58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7"/>
    <x v="5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2"/>
    <x v="2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6"/>
    <x v="12"/>
    <x v="6"/>
    <n v="2"/>
    <n v="2"/>
    <n v="34"/>
    <x v="7"/>
    <n v="26"/>
    <n v="47"/>
    <x v="5"/>
    <n v="2"/>
    <s v="2. EXP - Operating Expense"/>
    <n v="146"/>
    <x v="5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1"/>
    <x v="1"/>
    <x v="1"/>
    <n v="2"/>
    <n v="2"/>
    <n v="55"/>
    <x v="9"/>
    <n v="26"/>
    <n v="59"/>
    <x v="2"/>
    <n v="2"/>
    <s v="2. EXP - Operating Expense"/>
    <n v="105"/>
    <x v="11"/>
    <n v="615"/>
    <n v="6211.2714999999998"/>
    <n v="0"/>
    <n v="0"/>
    <n v="0"/>
    <n v="0"/>
    <n v="0"/>
    <n v="0"/>
    <n v="0"/>
    <n v="0"/>
    <n v="0"/>
    <n v="0"/>
    <n v="0"/>
    <n v="0"/>
    <n v="12.115399999999999"/>
    <n v="11.538500000000001"/>
    <n v="13.2692"/>
    <n v="12.115399999999999"/>
    <n v="12.692299999999999"/>
    <n v="12.692299999999999"/>
    <n v="12.115399999999999"/>
    <n v="13.2692"/>
    <n v="12.692299999999999"/>
    <n v="12.115399999999999"/>
    <n v="618.81949999999995"/>
    <n v="5467.8365999999996"/>
    <n v="0"/>
    <n v="6211.2714999999998"/>
    <s v="All Budget Divisions"/>
    <s v="DA-20 - Schools &amp; Libraries (DA)"/>
    <x v="3"/>
    <s v="USF"/>
    <s v="Employee Expenses"/>
    <s v="Compensation and Benefits"/>
    <n v="6211.2714999999998"/>
    <s v="90-909-20.68005"/>
    <s v="909-Project Management Office"/>
    <s v="909"/>
    <x v="11"/>
    <x v="3"/>
  </r>
  <r>
    <x v="5"/>
    <x v="20"/>
    <x v="13"/>
    <n v="2"/>
    <n v="2"/>
    <n v="48"/>
    <x v="8"/>
    <n v="26"/>
    <n v="56"/>
    <x v="12"/>
    <n v="2"/>
    <s v="2. EXP - Operating Expense"/>
    <n v="107"/>
    <x v="12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4"/>
    <x v="9"/>
    <x v="1"/>
    <n v="2"/>
    <n v="2"/>
    <n v="35"/>
    <x v="12"/>
    <n v="26"/>
    <n v="48"/>
    <x v="7"/>
    <n v="3"/>
    <s v="4. USAC_DEBIT - USAC Administration (Debit to SM)"/>
    <n v="120"/>
    <x v="73"/>
    <n v="897"/>
    <n v="18402924.704100002"/>
    <n v="1537655.86"/>
    <n v="1403733.43"/>
    <n v="1417183.04"/>
    <n v="1444299.83"/>
    <n v="1510705.32"/>
    <n v="1317421.6499999999"/>
    <n v="1523153.68"/>
    <n v="1472037.9"/>
    <n v="1414056.99"/>
    <n v="1563131.72"/>
    <n v="1435582.83"/>
    <n v="2036005.05"/>
    <n v="1574703.3677999999"/>
    <n v="1437359.7733"/>
    <n v="1437359.7733"/>
    <n v="1506031.5704000001"/>
    <n v="1574703.3677999999"/>
    <n v="1368687.976"/>
    <n v="1574703.3677999999"/>
    <n v="1506031.5704000001"/>
    <n v="1437359.7733"/>
    <n v="1574703.3677999999"/>
    <n v="1577726.6089999999"/>
    <n v="1833554.1872"/>
    <n v="18074967.300000001"/>
    <n v="18402924.704100002"/>
    <s v="All Budget Divisions"/>
    <s v="BD-30 - High Cost"/>
    <x v="4"/>
    <s v="USF"/>
    <s v="Allocations"/>
    <s v="Allocations"/>
    <n v="327957.40409999999"/>
    <s v="30-300-30.90110"/>
    <s v="300-High Cost"/>
    <s v="300"/>
    <x v="73"/>
    <x v="0"/>
  </r>
  <r>
    <x v="0"/>
    <x v="7"/>
    <x v="5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1"/>
    <x v="1"/>
    <x v="1"/>
    <n v="2"/>
    <n v="2"/>
    <n v="56"/>
    <x v="22"/>
    <n v="26"/>
    <n v="57"/>
    <x v="13"/>
    <n v="5"/>
    <s v="USAC_ADMIN CAP - Capital Allocations"/>
    <n v="135"/>
    <x v="60"/>
    <n v="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18"/>
    <x v="11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3"/>
    <x v="3"/>
    <n v="2"/>
    <n v="2"/>
    <n v="34"/>
    <x v="7"/>
    <n v="26"/>
    <n v="47"/>
    <x v="5"/>
    <n v="2"/>
    <s v="2. EXP - Operating Expense"/>
    <n v="97"/>
    <x v="16"/>
    <n v="1335"/>
    <n v="93360.84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0"/>
    <n v="8642"/>
    <n v="5046"/>
    <n v="9960"/>
    <n v="4390"/>
    <n v="11256"/>
    <n v="16196"/>
    <n v="17242"/>
    <n v="9460"/>
    <n v="14320.49"/>
    <n v="11168.84"/>
    <s v="All Budget Divisions"/>
    <s v="BD-20 - Schools &amp; Libraries"/>
    <x v="3"/>
    <s v="USF"/>
    <s v="Employee Expenses"/>
    <s v="Travel"/>
    <n v="-3151.65"/>
    <s v="20-200-20.66800"/>
    <s v="200-Schools &amp; Libraries"/>
    <s v="200"/>
    <x v="16"/>
    <x v="7"/>
  </r>
  <r>
    <x v="0"/>
    <x v="7"/>
    <x v="5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2"/>
    <x v="4"/>
    <x v="1"/>
    <n v="2"/>
    <n v="2"/>
    <n v="38"/>
    <x v="18"/>
    <n v="26"/>
    <n v="51"/>
    <x v="8"/>
    <n v="2"/>
    <s v="2. EXP - Operating Expense"/>
    <n v="100"/>
    <x v="18"/>
    <n v="253"/>
    <n v="485702.55229999998"/>
    <n v="39111.379999999997"/>
    <n v="37134.089999999997"/>
    <n v="19931.28"/>
    <n v="27765.14"/>
    <n v="22556.73"/>
    <n v="27889.66"/>
    <n v="35237.06"/>
    <n v="34506.89"/>
    <n v="35227.339999999997"/>
    <n v="23147.86"/>
    <n v="46069.27"/>
    <n v="41955.94"/>
    <n v="39079.515700000004"/>
    <n v="37218.5864"/>
    <n v="42801.374400000001"/>
    <n v="40940.445"/>
    <n v="39079.515700000004"/>
    <n v="40940.445"/>
    <n v="40940.445"/>
    <n v="40940.445"/>
    <n v="40940.445"/>
    <n v="39079.515700000004"/>
    <n v="40940.445"/>
    <n v="42801.374400000001"/>
    <n v="390532.64"/>
    <n v="485702.55229999998"/>
    <s v="All Budget Divisions"/>
    <s v="CD-60 - Chief Executive Office"/>
    <x v="1"/>
    <s v="USF"/>
    <s v="Employee Expenses"/>
    <s v="Compensation and Benefits"/>
    <n v="95169.912299999996"/>
    <s v="60-600-60.68000"/>
    <s v="600-Chief Executive Office"/>
    <s v="600"/>
    <x v="18"/>
    <x v="3"/>
  </r>
  <r>
    <x v="6"/>
    <x v="12"/>
    <x v="6"/>
    <n v="2"/>
    <n v="2"/>
    <n v="46"/>
    <x v="3"/>
    <n v="26"/>
    <n v="59"/>
    <x v="2"/>
    <n v="2"/>
    <s v="2. EXP - Operating Expense"/>
    <n v="102"/>
    <x v="44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2"/>
    <x v="4"/>
    <x v="1"/>
    <n v="2"/>
    <n v="2"/>
    <n v="33"/>
    <x v="20"/>
    <n v="26"/>
    <n v="55"/>
    <x v="6"/>
    <n v="2"/>
    <s v="2. EXP - Operating Expense"/>
    <n v="105"/>
    <x v="11"/>
    <n v="222"/>
    <n v="18054.181499999999"/>
    <n v="0"/>
    <n v="0"/>
    <n v="0"/>
    <n v="0"/>
    <n v="0"/>
    <n v="0"/>
    <n v="0"/>
    <n v="0"/>
    <n v="0"/>
    <n v="0"/>
    <n v="0"/>
    <n v="0"/>
    <n v="48.4634"/>
    <n v="46.1556"/>
    <n v="53.078899999999997"/>
    <n v="50.7712"/>
    <n v="48.4634"/>
    <n v="50.7712"/>
    <n v="50.7712"/>
    <n v="50.7712"/>
    <n v="50.7712"/>
    <n v="48.4634"/>
    <n v="50.7712"/>
    <n v="17504.929599999999"/>
    <n v="0"/>
    <n v="18054.181499999999"/>
    <s v="All Budget Divisions"/>
    <s v="CD-10 - Contributors/499"/>
    <x v="1"/>
    <s v="USF"/>
    <s v="Employee Expenses"/>
    <s v="Compensation and Benefits"/>
    <n v="18054.181499999999"/>
    <s v="10-100-10.68005"/>
    <s v="100-499"/>
    <s v="100"/>
    <x v="11"/>
    <x v="3"/>
  </r>
  <r>
    <x v="0"/>
    <x v="19"/>
    <x v="12"/>
    <n v="2"/>
    <n v="2"/>
    <n v="33"/>
    <x v="20"/>
    <n v="26"/>
    <n v="52"/>
    <x v="1"/>
    <n v="2"/>
    <s v="2. EXP - Operating Expense"/>
    <n v="81"/>
    <x v="104"/>
    <n v="1401"/>
    <n v="19797.84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579.74"/>
    <n v="1593.69"/>
    <n v="1623.88"/>
    <n v="1623.88"/>
    <n v="1623.88"/>
    <n v="1623.88"/>
    <n v="1623.88"/>
    <n v="11678.44"/>
    <n v="11678.44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5"/>
    <x v="20"/>
    <x v="13"/>
    <n v="2"/>
    <n v="2"/>
    <n v="47"/>
    <x v="2"/>
    <n v="26"/>
    <n v="52"/>
    <x v="1"/>
    <n v="2"/>
    <s v="2. EXP - Operating Expense"/>
    <n v="83"/>
    <x v="13"/>
    <n v="1325"/>
    <n v="44594.705999999998"/>
    <n v="5423.31"/>
    <n v="3589.73"/>
    <n v="3558.42"/>
    <n v="3715.94"/>
    <n v="3740.25"/>
    <n v="3573.43"/>
    <n v="3814.71"/>
    <n v="3827.93"/>
    <n v="3688.85"/>
    <n v="3752.81"/>
    <n v="3459.41"/>
    <n v="5263.17"/>
    <n v="5423.31"/>
    <n v="3589.73"/>
    <n v="3558.42"/>
    <n v="3715.94"/>
    <n v="3740.25"/>
    <n v="3573.43"/>
    <n v="3591.8208"/>
    <n v="3279.4884999999999"/>
    <n v="3435.6547"/>
    <n v="3591.8208"/>
    <n v="3123.3224"/>
    <n v="3971.5187999999998"/>
    <n v="23601.08"/>
    <n v="23601.08"/>
    <s v="All Budget Divisions"/>
    <s v="CD-93 - Human Resources"/>
    <x v="1"/>
    <s v="USF"/>
    <s v="Employee Expenses"/>
    <s v="Compensation and Benefits"/>
    <n v="0"/>
    <s v="93-931-93.66000"/>
    <s v="931-Administrative Assistants"/>
    <s v="931"/>
    <x v="13"/>
    <x v="3"/>
  </r>
  <r>
    <x v="0"/>
    <x v="6"/>
    <x v="1"/>
    <n v="2"/>
    <n v="2"/>
    <n v="40"/>
    <x v="4"/>
    <n v="26"/>
    <n v="53"/>
    <x v="3"/>
    <n v="2"/>
    <s v="2. EXP - Operating Expense"/>
    <n v="83"/>
    <x v="13"/>
    <n v="1378"/>
    <n v="235635.92"/>
    <n v="32652.69"/>
    <n v="22836.6"/>
    <n v="25699.18"/>
    <n v="24453.56"/>
    <n v="23476.04"/>
    <n v="24442.91"/>
    <n v="26751.39"/>
    <n v="23525.26"/>
    <n v="23610.63"/>
    <n v="0"/>
    <n v="0"/>
    <n v="0"/>
    <n v="24725.22"/>
    <n v="19395.41"/>
    <n v="21328.36"/>
    <n v="21328.36"/>
    <n v="20358.89"/>
    <n v="21328.36"/>
    <n v="21649.759999999998"/>
    <n v="18287.509999999998"/>
    <n v="17673.259999999998"/>
    <n v="16256.02"/>
    <n v="14109.18"/>
    <n v="19195.59"/>
    <n v="227448.26"/>
    <n v="186075.13"/>
    <s v="All Budget Divisions"/>
    <s v="CD-62 - Shared Services"/>
    <x v="1"/>
    <s v="USF"/>
    <s v="Employee Expenses"/>
    <s v="Compensation and Benefits"/>
    <n v="-41373.129999999997"/>
    <s v="62-620-62.66000"/>
    <s v="620-Shared Services"/>
    <s v="620"/>
    <x v="13"/>
    <x v="3"/>
  </r>
  <r>
    <x v="4"/>
    <x v="9"/>
    <x v="1"/>
    <n v="2"/>
    <n v="2"/>
    <n v="42"/>
    <x v="11"/>
    <n v="26"/>
    <n v="55"/>
    <x v="6"/>
    <n v="2"/>
    <s v="2. EXP - Operating Expense"/>
    <n v="86"/>
    <x v="76"/>
    <n v="972"/>
    <n v="45000"/>
    <n v="3750"/>
    <n v="3750"/>
    <n v="3750"/>
    <n v="3750"/>
    <n v="3750"/>
    <n v="3750"/>
    <n v="-6041.77"/>
    <n v="3750"/>
    <n v="3750"/>
    <n v="3750"/>
    <n v="3750"/>
    <n v="-3096"/>
    <n v="3750"/>
    <n v="3750"/>
    <n v="3750"/>
    <n v="3750"/>
    <n v="3750"/>
    <n v="3750"/>
    <n v="3750"/>
    <n v="3750"/>
    <n v="3750"/>
    <n v="3750"/>
    <n v="3750"/>
    <n v="3750"/>
    <n v="28362.23"/>
    <n v="45000"/>
    <s v="All Budget Divisions"/>
    <s v="CD-70 - Finance"/>
    <x v="1"/>
    <s v="USF"/>
    <s v="General and Administrative"/>
    <s v="Taxes and Insurance"/>
    <n v="16637.77"/>
    <s v="70-700-70.66120"/>
    <s v="700-Finance"/>
    <s v="700"/>
    <x v="76"/>
    <x v="6"/>
  </r>
  <r>
    <x v="0"/>
    <x v="18"/>
    <x v="11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4000"/>
    <n v="40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0"/>
    <x v="2"/>
    <x v="2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2"/>
    <x v="2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5"/>
    <x v="20"/>
    <x v="13"/>
    <n v="2"/>
    <n v="2"/>
    <n v="54"/>
    <x v="15"/>
    <n v="26"/>
    <n v="54"/>
    <x v="11"/>
    <n v="2"/>
    <s v="2. EXP - Operating Expense"/>
    <n v="57"/>
    <x v="22"/>
    <n v="1183"/>
    <n v="1040.6500000000001"/>
    <n v="691.9"/>
    <n v="0"/>
    <n v="348.75"/>
    <n v="0"/>
    <n v="0"/>
    <n v="0"/>
    <n v="0"/>
    <n v="0"/>
    <n v="0"/>
    <n v="0"/>
    <n v="0"/>
    <n v="0"/>
    <n v="691.9"/>
    <n v="0"/>
    <n v="348.75"/>
    <n v="0"/>
    <n v="0"/>
    <n v="0"/>
    <n v="0"/>
    <n v="0"/>
    <n v="0"/>
    <n v="0"/>
    <n v="0"/>
    <n v="0"/>
    <n v="1040.6500000000001"/>
    <n v="1040.6500000000001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13"/>
    <x v="7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0"/>
    <x v="0"/>
    <n v="2"/>
    <n v="2"/>
    <n v="55"/>
    <x v="9"/>
    <n v="26"/>
    <n v="58"/>
    <x v="4"/>
    <n v="2"/>
    <s v="2. EXP - Operating Expense"/>
    <n v="64"/>
    <x v="23"/>
    <n v="1418"/>
    <n v="1375379.3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199776.61"/>
    <n v="200298.89"/>
    <n v="133444.76"/>
    <n v="151839.51"/>
    <n v="187305"/>
    <n v="68720"/>
    <n v="18284.240000000002"/>
    <n v="1101070.06"/>
    <n v="1101070.06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18"/>
    <x v="11"/>
    <n v="2"/>
    <n v="2"/>
    <n v="45"/>
    <x v="6"/>
    <n v="26"/>
    <n v="58"/>
    <x v="4"/>
    <n v="2"/>
    <s v="2. EXP - Operating Expense"/>
    <n v="67"/>
    <x v="36"/>
    <n v="1423"/>
    <n v="576430"/>
    <n v="57930"/>
    <n v="35776.25"/>
    <n v="49392.19"/>
    <n v="43117.67"/>
    <n v="56901.87"/>
    <n v="94649.63"/>
    <n v="114406.55"/>
    <n v="47332.97"/>
    <n v="38102.21"/>
    <n v="0"/>
    <n v="0"/>
    <n v="0"/>
    <n v="57930"/>
    <n v="90500"/>
    <n v="90500"/>
    <n v="37500"/>
    <n v="37500"/>
    <n v="37500"/>
    <n v="37500"/>
    <n v="37500"/>
    <n v="37500"/>
    <n v="37500"/>
    <n v="37500"/>
    <n v="37500"/>
    <n v="57930"/>
    <n v="57930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11"/>
    <x v="6"/>
    <n v="2"/>
    <n v="2"/>
    <n v="46"/>
    <x v="3"/>
    <n v="26"/>
    <n v="59"/>
    <x v="2"/>
    <n v="2"/>
    <s v="2. EXP - Operating Expense"/>
    <n v="73"/>
    <x v="56"/>
    <n v="1439"/>
    <n v="3124715.39"/>
    <n v="303335.61"/>
    <n v="224276.81"/>
    <n v="224276.73"/>
    <n v="224276.73"/>
    <n v="224276.73"/>
    <n v="224276.73"/>
    <n v="224276.73"/>
    <n v="224276.73"/>
    <n v="224276.73"/>
    <n v="0"/>
    <n v="0"/>
    <n v="0"/>
    <n v="200820.07"/>
    <n v="200507.98"/>
    <n v="200507.98"/>
    <n v="268507.98"/>
    <n v="268507.98"/>
    <n v="420047.52"/>
    <n v="298815.88"/>
    <n v="300000"/>
    <n v="300000"/>
    <n v="267000"/>
    <n v="200000"/>
    <n v="200000"/>
    <n v="2097549.5299999998"/>
    <n v="2457715.39"/>
    <s v="All Budget Divisions"/>
    <s v="CD-90 - Information Technology"/>
    <x v="1"/>
    <s v="USF"/>
    <s v="Professional Services"/>
    <s v="Other Professional Services"/>
    <n v="360165.86"/>
    <s v="90-799-90.64883"/>
    <s v="799-Enterprise Resource Program"/>
    <s v="799"/>
    <x v="56"/>
    <x v="9"/>
  </r>
  <r>
    <x v="0"/>
    <x v="19"/>
    <x v="12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18"/>
    <x v="11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3"/>
    <x v="8"/>
    <x v="1"/>
    <n v="2"/>
    <n v="2"/>
    <n v="48"/>
    <x v="8"/>
    <n v="26"/>
    <n v="54"/>
    <x v="11"/>
    <n v="2"/>
    <s v="2. EXP - Operating Expense"/>
    <n v="31"/>
    <x v="24"/>
    <n v="733"/>
    <n v="0"/>
    <n v="0"/>
    <n v="0"/>
    <n v="0"/>
    <n v="0"/>
    <n v="0"/>
    <n v="0"/>
    <n v="0"/>
    <n v="0"/>
    <n v="0"/>
    <n v="0"/>
    <n v="6.31"/>
    <n v="0"/>
    <n v="0"/>
    <n v="0"/>
    <n v="0"/>
    <n v="0"/>
    <n v="0"/>
    <n v="0"/>
    <n v="0"/>
    <n v="0"/>
    <n v="0"/>
    <n v="0"/>
    <n v="0"/>
    <n v="0"/>
    <n v="6.31"/>
    <n v="0"/>
    <s v="All Budget Divisions"/>
    <s v="CD-22 - ECF (FCC Appropriated Program)"/>
    <x v="0"/>
    <s v="FCC"/>
    <s v="Employee Expenses"/>
    <s v="Compensation and Benefits"/>
    <n v="-6.31"/>
    <s v="65-202-22.62308"/>
    <s v="202-ECF (FCC Appropriated Program)"/>
    <s v="202"/>
    <x v="24"/>
    <x v="0"/>
  </r>
  <r>
    <x v="0"/>
    <x v="18"/>
    <x v="11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2"/>
    <x v="4"/>
    <x v="1"/>
    <n v="2"/>
    <n v="2"/>
    <n v="51"/>
    <x v="23"/>
    <n v="26"/>
    <n v="61"/>
    <x v="14"/>
    <n v="2"/>
    <s v="2. EXP - Operating Expense"/>
    <n v="39"/>
    <x v="27"/>
    <n v="1327"/>
    <n v="0"/>
    <n v="0"/>
    <n v="0"/>
    <n v="0"/>
    <n v="0"/>
    <n v="0"/>
    <n v="0"/>
    <n v="0"/>
    <n v="0"/>
    <n v="0"/>
    <n v="0"/>
    <n v="537.79"/>
    <n v="118.7"/>
    <n v="0"/>
    <n v="0"/>
    <n v="0"/>
    <n v="0"/>
    <n v="0"/>
    <n v="0"/>
    <n v="0"/>
    <n v="0"/>
    <n v="0"/>
    <n v="0"/>
    <n v="0"/>
    <n v="0"/>
    <n v="656.49"/>
    <n v="0"/>
    <s v="All Budget Divisions"/>
    <s v="CD-63 - COO"/>
    <x v="1"/>
    <s v="USF"/>
    <s v="Employee Expenses"/>
    <s v="Team Building"/>
    <n v="-656.49"/>
    <s v="63-630-63.62505"/>
    <s v="630-COO"/>
    <s v="630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3"/>
    <x v="3"/>
    <n v="2"/>
    <n v="2"/>
    <n v="46"/>
    <x v="3"/>
    <n v="26"/>
    <n v="59"/>
    <x v="2"/>
    <n v="2"/>
    <s v="2. EXP - Operating Expense"/>
    <n v="26"/>
    <x v="51"/>
    <n v="1473"/>
    <n v="376913.83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0"/>
    <n v="33684.589999999997"/>
    <n v="35288.620000000003"/>
    <n v="36892.639999999999"/>
    <n v="33684.589999999997"/>
    <n v="35288.620000000003"/>
    <n v="35288.620000000003"/>
    <n v="33684.589999999997"/>
    <n v="36892.639999999999"/>
    <n v="128263.56"/>
    <n v="96208.92"/>
    <s v="All Budget Divisions"/>
    <s v="CD-90 - Information Technology"/>
    <x v="1"/>
    <s v="USF"/>
    <s v="Employee Expenses"/>
    <s v="Compensation and Benefits"/>
    <n v="-32054.639999999999"/>
    <s v="90-909-90.62303"/>
    <s v="909-Project Management Office"/>
    <s v="909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93"/>
    <n v="222572.5"/>
    <n v="21421"/>
    <n v="21421"/>
    <n v="21421"/>
    <n v="21371"/>
    <n v="21421"/>
    <n v="21421"/>
    <n v="21421"/>
    <n v="21421"/>
    <n v="21371"/>
    <n v="0"/>
    <n v="0"/>
    <n v="0"/>
    <n v="21421"/>
    <n v="16832.759999999998"/>
    <n v="18516.04"/>
    <n v="18516.04"/>
    <n v="17674.400000000001"/>
    <n v="18516.04"/>
    <n v="19357.669999999998"/>
    <n v="17674.400000000001"/>
    <n v="18516.04"/>
    <n v="18516.04"/>
    <n v="17674.400000000001"/>
    <n v="19357.669999999998"/>
    <n v="21421"/>
    <n v="21421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5"/>
    <x v="10"/>
    <x v="1"/>
    <n v="2"/>
    <n v="2"/>
    <n v="53"/>
    <x v="16"/>
    <n v="26"/>
    <n v="59"/>
    <x v="2"/>
    <n v="2"/>
    <s v="2. EXP - Operating Expense"/>
    <n v="27"/>
    <x v="38"/>
    <n v="1263"/>
    <n v="874.61099999999999"/>
    <n v="91.1"/>
    <n v="93"/>
    <n v="91.94"/>
    <n v="91.94"/>
    <n v="91.94"/>
    <n v="91.94"/>
    <n v="25.8"/>
    <n v="82.02"/>
    <n v="82.02"/>
    <n v="-91.74"/>
    <n v="0"/>
    <n v="0"/>
    <n v="77.072999999999993"/>
    <n v="67.02"/>
    <n v="70.370999999999995"/>
    <n v="73.721999999999994"/>
    <n v="73.721999999999994"/>
    <n v="70.370999999999995"/>
    <n v="77.072999999999993"/>
    <n v="70.370999999999995"/>
    <n v="73.721999999999994"/>
    <n v="77.072999999999993"/>
    <n v="67.02"/>
    <n v="77.072999999999993"/>
    <n v="649.96"/>
    <n v="874.61099999999999"/>
    <s v="All Budget Divisions"/>
    <s v="DA-40 - Lifeline (DA)"/>
    <x v="5"/>
    <s v="USF"/>
    <s v="Employee Expenses"/>
    <s v="Compensation and Benefits"/>
    <n v="224.65100000000001"/>
    <s v="90-902-40.62304"/>
    <s v="902-Business Relationship Management"/>
    <s v="902"/>
    <x v="38"/>
    <x v="3"/>
  </r>
  <r>
    <x v="1"/>
    <x v="1"/>
    <x v="1"/>
    <n v="2"/>
    <n v="2"/>
    <n v="42"/>
    <x v="11"/>
    <n v="26"/>
    <n v="55"/>
    <x v="6"/>
    <n v="2"/>
    <s v="2. EXP - Operating Expense"/>
    <n v="29"/>
    <x v="4"/>
    <n v="530"/>
    <n v="502295.14370000002"/>
    <n v="34618.82"/>
    <n v="35041.06"/>
    <n v="39813"/>
    <n v="35078.120000000003"/>
    <n v="39744.339999999997"/>
    <n v="48954.51"/>
    <n v="37840.74"/>
    <n v="37818.99"/>
    <n v="38571.94"/>
    <n v="35738.83"/>
    <n v="35221.86"/>
    <n v="48438.3"/>
    <n v="40374.246500000001"/>
    <n v="38451.663399999998"/>
    <n v="44219.412900000003"/>
    <n v="40374.246500000001"/>
    <n v="42296.829700000002"/>
    <n v="42645.309699999998"/>
    <n v="40706.886500000001"/>
    <n v="44583.732900000003"/>
    <n v="42645.309699999998"/>
    <n v="40706.886500000001"/>
    <n v="42645.309699999998"/>
    <n v="42645.309699999998"/>
    <n v="466880.51"/>
    <n v="502295.14370000002"/>
    <s v="All Budget Divisions"/>
    <s v="CD-70 - Finance"/>
    <x v="1"/>
    <s v="USF"/>
    <s v="Employee Expenses"/>
    <s v="Compensation and Benefits"/>
    <n v="35414.633699999998"/>
    <s v="70-700-70.62306"/>
    <s v="700-Finance"/>
    <s v="700"/>
    <x v="4"/>
    <x v="3"/>
  </r>
  <r>
    <x v="3"/>
    <x v="8"/>
    <x v="1"/>
    <n v="2"/>
    <n v="2"/>
    <n v="52"/>
    <x v="10"/>
    <n v="26"/>
    <n v="59"/>
    <x v="2"/>
    <n v="2"/>
    <s v="2. EXP - Operating Expense"/>
    <n v="29"/>
    <x v="4"/>
    <n v="820"/>
    <n v="62898.984799999998"/>
    <n v="4934.07"/>
    <n v="13055.71"/>
    <n v="12459"/>
    <n v="12414.85"/>
    <n v="12379.13"/>
    <n v="11850.05"/>
    <n v="11366.34"/>
    <n v="12938.93"/>
    <n v="11442.86"/>
    <n v="12042.12"/>
    <n v="13035.93"/>
    <n v="16513.310000000001"/>
    <n v="5322.2218000000003"/>
    <n v="4838.3833999999997"/>
    <n v="5564.1409999999996"/>
    <n v="4838.3833999999997"/>
    <n v="5564.1409999999996"/>
    <n v="5322.2218000000003"/>
    <n v="5080.3026"/>
    <n v="5564.1409999999996"/>
    <n v="5080.3026"/>
    <n v="5322.2218000000003"/>
    <n v="5322.2218000000003"/>
    <n v="5080.3026"/>
    <n v="144432.29999999999"/>
    <n v="62898.984799999998"/>
    <s v="All Budget Divisions"/>
    <s v="DA-30 - High Cost (DA)"/>
    <x v="4"/>
    <s v="USF"/>
    <s v="Employee Expenses"/>
    <s v="Compensation and Benefits"/>
    <n v="-81533.315199999997"/>
    <s v="90-902-30.62306"/>
    <s v="902-Business Relationship Management"/>
    <s v="902"/>
    <x v="4"/>
    <x v="3"/>
  </r>
  <r>
    <x v="0"/>
    <x v="5"/>
    <x v="4"/>
    <n v="2"/>
    <n v="2"/>
    <n v="45"/>
    <x v="6"/>
    <n v="26"/>
    <n v="58"/>
    <x v="4"/>
    <n v="2"/>
    <s v="2. EXP - Operating Expense"/>
    <n v="29"/>
    <x v="4"/>
    <n v="1423"/>
    <n v="523202.29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38746.089999999997"/>
    <n v="49383.54"/>
    <n v="45089.31"/>
    <n v="47236.42"/>
    <n v="47236.42"/>
    <n v="45089.31"/>
    <n v="49383.54"/>
    <n v="239783.75"/>
    <n v="239783.75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18"/>
    <x v="11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20"/>
    <x v="13"/>
    <n v="2"/>
    <n v="2"/>
    <n v="54"/>
    <x v="15"/>
    <n v="26"/>
    <n v="59"/>
    <x v="2"/>
    <n v="2"/>
    <s v="2. EXP - Operating Expense"/>
    <n v="16"/>
    <x v="1"/>
    <n v="1320"/>
    <n v="441267.16000199999"/>
    <n v="62496"/>
    <n v="41292"/>
    <n v="35836"/>
    <n v="4836"/>
    <n v="0"/>
    <n v="0"/>
    <n v="0"/>
    <n v="0"/>
    <n v="0"/>
    <n v="0"/>
    <n v="0"/>
    <n v="0"/>
    <n v="62496"/>
    <n v="41292"/>
    <n v="35836"/>
    <n v="4836"/>
    <n v="0"/>
    <n v="0"/>
    <n v="107462.526667"/>
    <n v="33536.526666999998"/>
    <n v="29383.526666999998"/>
    <n v="65329.526666999998"/>
    <n v="15964.526667"/>
    <n v="45130.526666999998"/>
    <n v="144460"/>
    <n v="14446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5"/>
    <x v="15"/>
    <x v="5"/>
    <n v="2"/>
    <n v="2"/>
    <n v="34"/>
    <x v="7"/>
    <n v="26"/>
    <n v="47"/>
    <x v="5"/>
    <n v="2"/>
    <s v="2. EXP - Operating Expense"/>
    <n v="24"/>
    <x v="3"/>
    <n v="1113"/>
    <n v="102264.95"/>
    <n v="8005.4"/>
    <n v="8590.7999999999993"/>
    <n v="8196.36"/>
    <n v="8329.27"/>
    <n v="8850.59"/>
    <n v="8483.75"/>
    <n v="8357.7900000000009"/>
    <n v="8757.75"/>
    <n v="8791.35"/>
    <n v="8959.9500000000007"/>
    <n v="8263.35"/>
    <n v="8678.59"/>
    <n v="8005.4"/>
    <n v="8590.7999999999993"/>
    <n v="8196.36"/>
    <n v="8329.27"/>
    <n v="8850.59"/>
    <n v="8483.75"/>
    <n v="8357.7900000000009"/>
    <n v="8757.75"/>
    <n v="8791.35"/>
    <n v="8959.9500000000007"/>
    <n v="8263.35"/>
    <n v="8678.59"/>
    <n v="102264.95"/>
    <n v="102264.95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5"/>
    <x v="16"/>
    <x v="9"/>
    <n v="2"/>
    <n v="2"/>
    <n v="38"/>
    <x v="18"/>
    <n v="26"/>
    <n v="51"/>
    <x v="8"/>
    <n v="2"/>
    <s v="2. EXP - Operating Expense"/>
    <n v="24"/>
    <x v="3"/>
    <n v="1137"/>
    <n v="3555.92"/>
    <n v="361.59"/>
    <n v="361.59"/>
    <n v="361.59"/>
    <n v="361.59"/>
    <n v="361.59"/>
    <n v="361.59"/>
    <n v="361.59"/>
    <n v="361.59"/>
    <n v="331.6"/>
    <n v="331.6"/>
    <n v="331.6"/>
    <n v="331.6"/>
    <n v="361.59"/>
    <n v="361.59"/>
    <n v="361.59"/>
    <n v="361.59"/>
    <n v="361.59"/>
    <n v="361.59"/>
    <n v="361.59"/>
    <n v="361.59"/>
    <n v="331.6"/>
    <n v="331.6"/>
    <n v="0"/>
    <n v="0"/>
    <n v="4219.12"/>
    <n v="3555.92"/>
    <s v="All Budget Divisions"/>
    <s v="CD-60 - Chief Executive Office"/>
    <x v="1"/>
    <s v="USF"/>
    <s v="Employee Expenses"/>
    <s v="Compensation and Benefits"/>
    <n v="-663.2"/>
    <s v="60-600-60.62301"/>
    <s v="600-Chief Executive Office"/>
    <s v="600"/>
    <x v="3"/>
    <x v="3"/>
  </r>
  <r>
    <x v="0"/>
    <x v="0"/>
    <x v="0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4"/>
    <x v="9"/>
    <x v="1"/>
    <n v="2"/>
    <n v="2"/>
    <n v="55"/>
    <x v="9"/>
    <n v="26"/>
    <n v="59"/>
    <x v="2"/>
    <n v="2"/>
    <s v="2. EXP - Operating Expense"/>
    <n v="26"/>
    <x v="51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3"/>
    <x v="3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2"/>
    <x v="2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3"/>
    <x v="3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1"/>
    <x v="1"/>
    <x v="1"/>
    <n v="2"/>
    <n v="2"/>
    <n v="46"/>
    <x v="3"/>
    <n v="26"/>
    <n v="59"/>
    <x v="2"/>
    <n v="6"/>
    <s v="X00000 - Capital Expenses"/>
    <n v="143"/>
    <x v="52"/>
    <n v="6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0"/>
    <x v="0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0"/>
    <x v="0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1"/>
    <x v="6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2"/>
    <x v="2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17"/>
    <x v="10"/>
    <n v="2"/>
    <n v="2"/>
    <n v="35"/>
    <x v="12"/>
    <n v="26"/>
    <n v="48"/>
    <x v="7"/>
    <n v="3"/>
    <s v="4. USAC_DEBIT - USAC Administration (Debit to SM)"/>
    <n v="122"/>
    <x v="31"/>
    <n v="1340"/>
    <n v="37621.599999999999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3573.86"/>
    <n v="3406.57"/>
    <n v="3693.25"/>
    <n v="4076.06"/>
    <n v="3140.42"/>
    <n v="3326.87"/>
    <n v="3347.39"/>
    <n v="3691.2"/>
    <n v="3402.47"/>
    <n v="3730.97"/>
    <n v="2232.54"/>
    <n v="2232.54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0"/>
    <x v="11"/>
    <x v="6"/>
    <n v="2"/>
    <n v="2"/>
    <n v="37"/>
    <x v="5"/>
    <n v="26"/>
    <n v="50"/>
    <x v="0"/>
    <n v="5"/>
    <s v="USAC_ADMIN CAP - Capital Allocations"/>
    <n v="135"/>
    <x v="60"/>
    <n v="1346"/>
    <n v="0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0"/>
    <n v="0"/>
    <n v="0"/>
    <n v="0"/>
    <n v="0"/>
    <n v="0"/>
    <n v="0"/>
    <n v="0"/>
    <n v="0"/>
    <n v="0"/>
    <n v="0"/>
    <n v="0"/>
    <n v="795017.56223000004"/>
    <n v="0"/>
    <s v="All Budget Divisions"/>
    <s v="BD-50 - Rural Health Care"/>
    <x v="2"/>
    <s v="USF"/>
    <s v="Allocations"/>
    <s v="Allocations"/>
    <n v="-795017.56223000004"/>
    <s v="50-500-50.X00001"/>
    <s v="500-Rural Health Care"/>
    <s v="500"/>
    <x v="60"/>
    <x v="0"/>
  </r>
  <r>
    <x v="5"/>
    <x v="20"/>
    <x v="13"/>
    <n v="2"/>
    <n v="2"/>
    <n v="46"/>
    <x v="3"/>
    <n v="26"/>
    <n v="59"/>
    <x v="2"/>
    <n v="6"/>
    <s v="X00000 - Capital Expenses"/>
    <n v="138"/>
    <x v="7"/>
    <n v="1277"/>
    <n v="604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858"/>
    <n v="0"/>
    <n v="25245"/>
    <n v="14339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3"/>
    <x v="3"/>
    <n v="2"/>
    <n v="2"/>
    <n v="52"/>
    <x v="10"/>
    <n v="26"/>
    <n v="59"/>
    <x v="2"/>
    <n v="2"/>
    <s v="2. EXP - Operating Expense"/>
    <n v="105"/>
    <x v="11"/>
    <n v="1488"/>
    <n v="3250.08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3.27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2"/>
    <x v="2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19"/>
    <x v="12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0"/>
    <x v="0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19"/>
    <x v="12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13"/>
    <x v="7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4"/>
    <x v="8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3"/>
    <x v="8"/>
    <x v="1"/>
    <n v="2"/>
    <n v="2"/>
    <n v="54"/>
    <x v="15"/>
    <n v="26"/>
    <n v="59"/>
    <x v="2"/>
    <n v="2"/>
    <s v="2. EXP - Operating Expense"/>
    <n v="102"/>
    <x v="44"/>
    <n v="8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6"/>
    <x v="1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2"/>
    <x v="2"/>
    <n v="2"/>
    <n v="2"/>
    <n v="42"/>
    <x v="11"/>
    <n v="26"/>
    <n v="55"/>
    <x v="6"/>
    <n v="2"/>
    <s v="2. EXP - Operating Expense"/>
    <n v="105"/>
    <x v="11"/>
    <n v="1331"/>
    <n v="51830.06"/>
    <n v="0"/>
    <n v="0"/>
    <n v="0"/>
    <n v="0"/>
    <n v="0"/>
    <n v="0"/>
    <n v="0"/>
    <n v="0"/>
    <n v="0"/>
    <n v="0"/>
    <n v="0"/>
    <n v="0"/>
    <n v="0"/>
    <n v="0"/>
    <n v="0"/>
    <n v="215.77"/>
    <n v="205.96"/>
    <n v="215.77"/>
    <n v="225.58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8"/>
    <x v="11"/>
    <n v="2"/>
    <n v="2"/>
    <n v="38"/>
    <x v="18"/>
    <n v="26"/>
    <n v="51"/>
    <x v="8"/>
    <n v="2"/>
    <s v="2. EXP - Operating Expense"/>
    <n v="105"/>
    <x v="11"/>
    <n v="1356"/>
    <n v="10016.75"/>
    <n v="0"/>
    <n v="0"/>
    <n v="0"/>
    <n v="0"/>
    <n v="0"/>
    <n v="0"/>
    <n v="0"/>
    <n v="0"/>
    <n v="0"/>
    <n v="0"/>
    <n v="0"/>
    <n v="0"/>
    <n v="0"/>
    <n v="23.08"/>
    <n v="25.38"/>
    <n v="25.38"/>
    <n v="24.23"/>
    <n v="25.38"/>
    <n v="26.54"/>
    <n v="24.23"/>
    <n v="25.38"/>
    <n v="25.38"/>
    <n v="3920.63"/>
    <n v="5871.14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0"/>
    <x v="0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3"/>
    <x v="8"/>
    <x v="1"/>
    <n v="2"/>
    <n v="2"/>
    <n v="37"/>
    <x v="5"/>
    <n v="26"/>
    <n v="50"/>
    <x v="0"/>
    <n v="2"/>
    <s v="2. EXP - Operating Expense"/>
    <n v="97"/>
    <x v="16"/>
    <n v="685"/>
    <n v="9999.9999960000005"/>
    <n v="0"/>
    <n v="0"/>
    <n v="1442.94"/>
    <n v="213.8"/>
    <n v="3426.71"/>
    <n v="1112.69"/>
    <n v="2108.92"/>
    <n v="2457.23"/>
    <n v="269.8"/>
    <n v="142.25"/>
    <n v="675.92"/>
    <n v="1001.86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12852.12"/>
    <n v="9999.9999960000005"/>
    <s v="All Budget Divisions"/>
    <s v="BD-50 - Rural Health Care"/>
    <x v="2"/>
    <s v="USF"/>
    <s v="Employee Expenses"/>
    <s v="Travel"/>
    <n v="-2852.1200039999999"/>
    <s v="50-500-50.66800"/>
    <s v="500-Rural Health Care"/>
    <s v="500"/>
    <x v="16"/>
    <x v="7"/>
  </r>
  <r>
    <x v="0"/>
    <x v="14"/>
    <x v="8"/>
    <n v="2"/>
    <n v="2"/>
    <n v="36"/>
    <x v="14"/>
    <n v="26"/>
    <n v="49"/>
    <x v="10"/>
    <n v="2"/>
    <s v="2. EXP - Operating Expense"/>
    <n v="97"/>
    <x v="16"/>
    <n v="1341"/>
    <n v="33914.22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1686.6"/>
    <n v="960.45"/>
    <n v="3719.79"/>
    <n v="4018.75"/>
    <n v="6018.75"/>
    <n v="1018.75"/>
    <n v="4018.75"/>
    <n v="18839.22"/>
    <n v="18839.22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508"/>
    <n v="0"/>
    <n v="0"/>
    <n v="210"/>
    <n v="198.5"/>
    <n v="255.2"/>
    <n v="404.15"/>
    <n v="0"/>
    <n v="0"/>
    <n v="214.64"/>
    <n v="0"/>
    <n v="0"/>
    <n v="0"/>
    <n v="0"/>
    <n v="0"/>
    <n v="0"/>
    <n v="0"/>
    <n v="0"/>
    <n v="0"/>
    <n v="0"/>
    <n v="0"/>
    <n v="0"/>
    <n v="0"/>
    <n v="0"/>
    <n v="0"/>
    <n v="0"/>
    <n v="1282.49"/>
    <n v="0"/>
    <s v="All Budget Divisions"/>
    <s v="CD-90 - Information Technology"/>
    <x v="1"/>
    <s v="USF"/>
    <s v="Employee Expenses"/>
    <s v="Travel"/>
    <n v="-1282.49"/>
    <s v="90-925-90.66800"/>
    <s v="925-RHC IT Support"/>
    <s v="925"/>
    <x v="16"/>
    <x v="7"/>
  </r>
  <r>
    <x v="0"/>
    <x v="13"/>
    <x v="7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1"/>
    <x v="1"/>
    <x v="1"/>
    <n v="2"/>
    <n v="2"/>
    <n v="54"/>
    <x v="15"/>
    <n v="26"/>
    <n v="59"/>
    <x v="2"/>
    <n v="2"/>
    <s v="2. EXP - Operating Expense"/>
    <n v="100"/>
    <x v="18"/>
    <n v="657"/>
    <n v="819403.728"/>
    <n v="63926.94"/>
    <n v="58799.45"/>
    <n v="46584.93"/>
    <n v="78801.64"/>
    <n v="73976.800000000003"/>
    <n v="73801.81"/>
    <n v="56075.67"/>
    <n v="61975.89"/>
    <n v="60967.8"/>
    <n v="52402.19"/>
    <n v="59518.26"/>
    <n v="62229.61"/>
    <n v="66182.608800000002"/>
    <n v="63031.055999999997"/>
    <n v="72485.714399999997"/>
    <n v="66182.608800000002"/>
    <n v="69334.161600000007"/>
    <n v="69334.161600000007"/>
    <n v="66182.608800000002"/>
    <n v="72485.714399999997"/>
    <n v="69334.161600000007"/>
    <n v="66182.608800000002"/>
    <n v="69334.161600000007"/>
    <n v="69334.161600000007"/>
    <n v="749060.99"/>
    <n v="819403.728"/>
    <s v="All Budget Divisions"/>
    <s v="DA-50 - Rural Health Care (DA)"/>
    <x v="2"/>
    <s v="USF"/>
    <s v="Employee Expenses"/>
    <s v="Compensation and Benefits"/>
    <n v="70342.737999999998"/>
    <s v="90-925-50.68000"/>
    <s v="925-RHC IT Support"/>
    <s v="925"/>
    <x v="18"/>
    <x v="3"/>
  </r>
  <r>
    <x v="5"/>
    <x v="16"/>
    <x v="9"/>
    <n v="2"/>
    <n v="2"/>
    <n v="45"/>
    <x v="6"/>
    <n v="26"/>
    <n v="58"/>
    <x v="4"/>
    <n v="2"/>
    <s v="2. EXP - Operating Expense"/>
    <n v="100"/>
    <x v="18"/>
    <n v="1227"/>
    <n v="423012.53"/>
    <n v="49026.39"/>
    <n v="32870.26"/>
    <n v="42748.2"/>
    <n v="46800.67"/>
    <n v="46613.17"/>
    <n v="44735.86"/>
    <n v="39278.11"/>
    <n v="41062.75"/>
    <n v="46800.67"/>
    <n v="42384.22"/>
    <n v="37481.06"/>
    <n v="50422.69"/>
    <n v="49026.39"/>
    <n v="32870.26"/>
    <n v="42748.2"/>
    <n v="46800.67"/>
    <n v="46613.17"/>
    <n v="44735.86"/>
    <n v="39278.11"/>
    <n v="41062.75"/>
    <n v="46800.67"/>
    <n v="42384.22"/>
    <n v="-9307.77"/>
    <n v="0"/>
    <n v="520224.05"/>
    <n v="423012.53"/>
    <s v="All Budget Divisions"/>
    <s v="CD-80 - Audit and Assurance"/>
    <x v="1"/>
    <s v="USF"/>
    <s v="Employee Expenses"/>
    <s v="Compensation and Benefits"/>
    <n v="-97211.520000000004"/>
    <s v="80-801-80.68000"/>
    <s v="801-Corporate Assurance"/>
    <s v="801"/>
    <x v="18"/>
    <x v="3"/>
  </r>
  <r>
    <x v="5"/>
    <x v="15"/>
    <x v="5"/>
    <n v="2"/>
    <n v="2"/>
    <n v="34"/>
    <x v="7"/>
    <n v="26"/>
    <n v="47"/>
    <x v="5"/>
    <n v="2"/>
    <s v="2. EXP - Operating Expense"/>
    <n v="57"/>
    <x v="22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5"/>
    <x v="20"/>
    <x v="13"/>
    <n v="2"/>
    <n v="2"/>
    <n v="47"/>
    <x v="2"/>
    <n v="26"/>
    <n v="60"/>
    <x v="9"/>
    <n v="2"/>
    <s v="2. EXP - Operating Expense"/>
    <n v="57"/>
    <x v="22"/>
    <n v="1324"/>
    <n v="272826.76999599999"/>
    <n v="18721.41"/>
    <n v="21060.38"/>
    <n v="27707.48"/>
    <n v="24456.99"/>
    <n v="21065.95"/>
    <n v="29711.06"/>
    <n v="29839.43"/>
    <n v="287.22000000000003"/>
    <n v="21054.79"/>
    <n v="23419.63"/>
    <n v="21492.5"/>
    <n v="21785.26"/>
    <n v="18721.41"/>
    <n v="21060.38"/>
    <n v="27707.48"/>
    <n v="24456.99"/>
    <n v="21065.95"/>
    <n v="29711.06"/>
    <n v="21683.916666000001"/>
    <n v="21683.916666000001"/>
    <n v="21683.916666000001"/>
    <n v="21683.916666000001"/>
    <n v="21683.916666000001"/>
    <n v="21683.916666000001"/>
    <n v="142723.26999999999"/>
    <n v="142723.26999999999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5"/>
    <x v="15"/>
    <x v="5"/>
    <n v="2"/>
    <n v="2"/>
    <n v="42"/>
    <x v="11"/>
    <n v="26"/>
    <n v="55"/>
    <x v="6"/>
    <n v="2"/>
    <s v="2. EXP - Operating Expense"/>
    <n v="83"/>
    <x v="13"/>
    <n v="1207"/>
    <n v="53935.11"/>
    <n v="5487.56"/>
    <n v="4146"/>
    <n v="4336.04"/>
    <n v="4529.74"/>
    <n v="4529.41"/>
    <n v="4318.3999999999996"/>
    <n v="4615.25"/>
    <n v="6145.94"/>
    <n v="5612.96"/>
    <n v="6591.36"/>
    <n v="4330.28"/>
    <n v="-707.83"/>
    <n v="5487.56"/>
    <n v="4146"/>
    <n v="4336.04"/>
    <n v="4529.74"/>
    <n v="4529.41"/>
    <n v="4318.3999999999996"/>
    <n v="4615.25"/>
    <n v="6145.94"/>
    <n v="5612.96"/>
    <n v="6591.36"/>
    <n v="4330.28"/>
    <n v="-707.83"/>
    <n v="53935.11"/>
    <n v="53935.11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5"/>
    <x v="16"/>
    <x v="9"/>
    <n v="2"/>
    <n v="2"/>
    <n v="45"/>
    <x v="6"/>
    <n v="26"/>
    <n v="58"/>
    <x v="4"/>
    <n v="2"/>
    <s v="2. EXP - Operating Expense"/>
    <n v="93"/>
    <x v="34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5"/>
    <x v="10"/>
    <x v="1"/>
    <n v="2"/>
    <n v="2"/>
    <n v="47"/>
    <x v="2"/>
    <n v="26"/>
    <n v="52"/>
    <x v="1"/>
    <n v="2"/>
    <s v="2. EXP - Operating Expense"/>
    <n v="93"/>
    <x v="34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2"/>
    <x v="4"/>
    <x v="1"/>
    <n v="2"/>
    <n v="2"/>
    <n v="47"/>
    <x v="2"/>
    <n v="26"/>
    <n v="60"/>
    <x v="9"/>
    <n v="2"/>
    <s v="2. EXP - Operating Expense"/>
    <n v="95"/>
    <x v="79"/>
    <n v="440"/>
    <n v="7185"/>
    <n v="0"/>
    <n v="333.24"/>
    <n v="0"/>
    <n v="0"/>
    <n v="0"/>
    <n v="0"/>
    <n v="0"/>
    <n v="0"/>
    <n v="0"/>
    <n v="1495"/>
    <n v="0"/>
    <n v="0"/>
    <n v="0"/>
    <n v="2395"/>
    <n v="2795"/>
    <n v="0"/>
    <n v="0"/>
    <n v="0"/>
    <n v="0"/>
    <n v="1995"/>
    <n v="0"/>
    <n v="0"/>
    <n v="0"/>
    <n v="0"/>
    <n v="1828.24"/>
    <n v="7185"/>
    <s v="All Budget Divisions"/>
    <s v="CD-93 - Human Resources"/>
    <x v="1"/>
    <s v="USF"/>
    <s v="Employee Expenses"/>
    <s v="Certifications/Licensing"/>
    <n v="5356.76"/>
    <s v="93-930-93.66720"/>
    <s v="930-Human Resources"/>
    <s v="930"/>
    <x v="79"/>
    <x v="7"/>
  </r>
  <r>
    <x v="0"/>
    <x v="3"/>
    <x v="3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2"/>
    <x v="4"/>
    <x v="1"/>
    <n v="2"/>
    <n v="2"/>
    <n v="46"/>
    <x v="3"/>
    <n v="26"/>
    <n v="59"/>
    <x v="2"/>
    <n v="2"/>
    <s v="2. EXP - Operating Expense"/>
    <n v="40"/>
    <x v="48"/>
    <n v="370"/>
    <n v="75.08"/>
    <n v="166.86"/>
    <n v="164.69"/>
    <n v="0"/>
    <n v="0"/>
    <n v="0"/>
    <n v="0"/>
    <n v="0"/>
    <n v="0"/>
    <n v="0"/>
    <n v="0"/>
    <n v="0"/>
    <n v="0"/>
    <n v="0"/>
    <n v="0"/>
    <n v="0"/>
    <n v="0"/>
    <n v="75.08"/>
    <n v="0"/>
    <n v="0"/>
    <n v="0"/>
    <n v="0"/>
    <n v="0"/>
    <n v="0"/>
    <n v="0"/>
    <n v="331.55"/>
    <n v="75.08"/>
    <s v="All Budget Divisions"/>
    <s v="CD-90 - Information Technology"/>
    <x v="1"/>
    <s v="USF"/>
    <s v="General and Administrative"/>
    <s v="Printing and Postage"/>
    <n v="-256.47000000000003"/>
    <s v="90-900-90.62600"/>
    <s v="900-IT Senior Management"/>
    <s v="900"/>
    <x v="48"/>
    <x v="8"/>
  </r>
  <r>
    <x v="0"/>
    <x v="19"/>
    <x v="12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13"/>
    <x v="7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6"/>
    <x v="1"/>
    <n v="2"/>
    <n v="2"/>
    <n v="39"/>
    <x v="1"/>
    <n v="26"/>
    <n v="52"/>
    <x v="1"/>
    <n v="2"/>
    <s v="2. EXP - Operating Expense"/>
    <n v="51"/>
    <x v="20"/>
    <n v="1403"/>
    <n v="103124.999988"/>
    <n v="7659.36"/>
    <n v="1389.94"/>
    <n v="16394.939999999999"/>
    <n v="8248.7000000000007"/>
    <n v="8184.41"/>
    <n v="6179.51"/>
    <n v="12697.9"/>
    <n v="3904.89"/>
    <n v="9668.52"/>
    <n v="0"/>
    <n v="0"/>
    <n v="0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8593.7499989999997"/>
    <n v="74328.17"/>
    <n v="77343.749991000004"/>
    <s v="All Budget Divisions"/>
    <s v="CD-61 - Office of the Chief Administrative Officer Division"/>
    <x v="1"/>
    <s v="USF"/>
    <s v="Employee Expenses"/>
    <s v="Office Supplies"/>
    <n v="3015.5799910000001"/>
    <s v="70-735-70.64500"/>
    <s v="735-Facilities"/>
    <s v="735"/>
    <x v="20"/>
    <x v="4"/>
  </r>
  <r>
    <x v="3"/>
    <x v="8"/>
    <x v="1"/>
    <n v="2"/>
    <n v="2"/>
    <n v="54"/>
    <x v="15"/>
    <n v="26"/>
    <n v="54"/>
    <x v="11"/>
    <n v="2"/>
    <s v="2. EXP - Operating Expense"/>
    <n v="57"/>
    <x v="22"/>
    <n v="741"/>
    <n v="199999.999992"/>
    <n v="0"/>
    <n v="0"/>
    <n v="0"/>
    <n v="0"/>
    <n v="0"/>
    <n v="0"/>
    <n v="0"/>
    <n v="0"/>
    <n v="3159"/>
    <n v="-3159"/>
    <n v="0"/>
    <n v="0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0"/>
    <n v="199999.999992"/>
    <s v="All Budget Divisions"/>
    <s v="DA-50 - Rural Health Care (DA)"/>
    <x v="2"/>
    <s v="USF"/>
    <s v="Professional Services"/>
    <s v="Other Professional Services"/>
    <n v="199999.999992"/>
    <s v="65-650-50.64800"/>
    <s v="650-Office of the General Counsel"/>
    <s v="650"/>
    <x v="22"/>
    <x v="9"/>
  </r>
  <r>
    <x v="0"/>
    <x v="18"/>
    <x v="11"/>
    <n v="2"/>
    <n v="2"/>
    <n v="39"/>
    <x v="1"/>
    <n v="26"/>
    <n v="52"/>
    <x v="1"/>
    <n v="2"/>
    <s v="2. EXP - Operating Expense"/>
    <n v="29"/>
    <x v="4"/>
    <n v="1367"/>
    <n v="287849.78999999998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2063.86"/>
    <n v="24270.25"/>
    <n v="24270.25"/>
    <n v="23167.05"/>
    <n v="24270.25"/>
    <n v="25373.439999999999"/>
    <n v="23167.05"/>
    <n v="24270.25"/>
    <n v="24270.25"/>
    <n v="23167.05"/>
    <n v="25373.439999999999"/>
    <n v="24186.65"/>
    <n v="24186.65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7"/>
    <x v="5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1"/>
    <x v="1"/>
    <x v="1"/>
    <n v="2"/>
    <n v="2"/>
    <n v="49"/>
    <x v="13"/>
    <n v="26"/>
    <n v="55"/>
    <x v="6"/>
    <n v="2"/>
    <s v="2. EXP - Operating Expense"/>
    <n v="31"/>
    <x v="24"/>
    <n v="523"/>
    <n v="0"/>
    <n v="18.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5"/>
    <n v="0"/>
    <s v="All Budget Divisions"/>
    <s v="CD-42 - ACP (FCC Appropriated Program; formerly EBB)"/>
    <x v="0"/>
    <s v="FCC"/>
    <s v="Employee Expenses"/>
    <s v="Compensation and Benefits"/>
    <n v="-18.55"/>
    <s v="70-402-42.62308"/>
    <s v="402-EBB (FCC Appropriated Program; now ACP)"/>
    <s v="402"/>
    <x v="24"/>
    <x v="0"/>
  </r>
  <r>
    <x v="0"/>
    <x v="17"/>
    <x v="10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45"/>
    <n v="2749.9999929999999"/>
    <n v="0"/>
    <n v="0"/>
    <n v="0"/>
    <n v="0"/>
    <n v="0"/>
    <n v="0"/>
    <n v="0"/>
    <n v="0"/>
    <n v="244.92"/>
    <n v="0"/>
    <n v="0"/>
    <n v="0"/>
    <n v="232.78915699999999"/>
    <n v="211.626451"/>
    <n v="243.37045900000001"/>
    <n v="211.626451"/>
    <n v="243.37045900000001"/>
    <n v="232.78915699999999"/>
    <n v="222.207854"/>
    <n v="243.37045900000001"/>
    <n v="222.207854"/>
    <n v="232.78915699999999"/>
    <n v="232.78915699999999"/>
    <n v="221.063378"/>
    <n v="244.92"/>
    <n v="2749.9999929999999"/>
    <s v="All Budget Divisions"/>
    <s v="CD-90 - Information Technology"/>
    <x v="1"/>
    <s v="USF"/>
    <s v="Employee Expenses"/>
    <s v="Team Building"/>
    <n v="2505.0799929999998"/>
    <s v="90-910-90.62505"/>
    <s v="910-Enterprise Technology Development"/>
    <s v="910"/>
    <x v="27"/>
    <x v="4"/>
  </r>
  <r>
    <x v="5"/>
    <x v="15"/>
    <x v="5"/>
    <n v="2"/>
    <n v="2"/>
    <n v="39"/>
    <x v="1"/>
    <n v="26"/>
    <n v="52"/>
    <x v="1"/>
    <n v="2"/>
    <s v="2. EXP - Operating Expense"/>
    <n v="39"/>
    <x v="27"/>
    <n v="1149"/>
    <n v="874.27"/>
    <n v="0"/>
    <n v="0"/>
    <n v="140.55000000000001"/>
    <n v="0"/>
    <n v="0"/>
    <n v="209.05"/>
    <n v="-0.01"/>
    <n v="0"/>
    <n v="0"/>
    <n v="0"/>
    <n v="127.48"/>
    <n v="397.2"/>
    <n v="0"/>
    <n v="0"/>
    <n v="140.55000000000001"/>
    <n v="0"/>
    <n v="0"/>
    <n v="209.05"/>
    <n v="-0.01"/>
    <n v="0"/>
    <n v="0"/>
    <n v="0"/>
    <n v="127.48"/>
    <n v="397.2"/>
    <n v="874.27"/>
    <n v="874.27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1"/>
    <x v="6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4"/>
    <x v="9"/>
    <x v="1"/>
    <n v="2"/>
    <n v="2"/>
    <n v="50"/>
    <x v="0"/>
    <n v="26"/>
    <n v="50"/>
    <x v="0"/>
    <n v="2"/>
    <s v="2. EXP - Operating Expense"/>
    <n v="16"/>
    <x v="1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7"/>
    <x v="5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20"/>
    <x v="13"/>
    <n v="2"/>
    <n v="2"/>
    <n v="46"/>
    <x v="3"/>
    <n v="26"/>
    <n v="59"/>
    <x v="2"/>
    <n v="2"/>
    <s v="2. EXP - Operating Expense"/>
    <n v="24"/>
    <x v="3"/>
    <n v="1265"/>
    <n v="73247.999400000001"/>
    <n v="4845.5"/>
    <n v="3859.4"/>
    <n v="5092.8999999999996"/>
    <n v="5361"/>
    <n v="4439.6000000000004"/>
    <n v="4505.6000000000004"/>
    <n v="4527.5"/>
    <n v="4845"/>
    <n v="5116.5"/>
    <n v="3929.2"/>
    <n v="3430.34"/>
    <n v="5173.7"/>
    <n v="4845.5"/>
    <n v="3859.4"/>
    <n v="5092.8999999999996"/>
    <n v="5361"/>
    <n v="4439.6000000000004"/>
    <n v="4505.6000000000004"/>
    <n v="7865.9998999999998"/>
    <n v="7181.9998999999998"/>
    <n v="7523.9998999999998"/>
    <n v="7865.9998999999998"/>
    <n v="6839.9998999999998"/>
    <n v="7865.9998999999998"/>
    <n v="28104"/>
    <n v="28104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3"/>
    <x v="3"/>
    <n v="2"/>
    <n v="2"/>
    <n v="34"/>
    <x v="7"/>
    <n v="26"/>
    <n v="47"/>
    <x v="5"/>
    <n v="2"/>
    <s v="2. EXP - Operating Expense"/>
    <n v="26"/>
    <x v="51"/>
    <n v="1335"/>
    <n v="1092236.27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0"/>
    <n v="97798.7"/>
    <n v="102455.78"/>
    <n v="107112.86"/>
    <n v="97798.7"/>
    <n v="102455.78"/>
    <n v="102455.78"/>
    <n v="97798.7"/>
    <n v="107112.86"/>
    <n v="369421.63"/>
    <n v="277247.11"/>
    <s v="All Budget Divisions"/>
    <s v="BD-20 - Schools &amp; Libraries"/>
    <x v="3"/>
    <s v="USF"/>
    <s v="Employee Expenses"/>
    <s v="Compensation and Benefits"/>
    <n v="-92174.52"/>
    <s v="20-200-20.62303"/>
    <s v="200-Schools &amp; Libraries"/>
    <s v="200"/>
    <x v="51"/>
    <x v="3"/>
  </r>
  <r>
    <x v="0"/>
    <x v="2"/>
    <x v="2"/>
    <n v="2"/>
    <n v="2"/>
    <n v="55"/>
    <x v="9"/>
    <n v="26"/>
    <n v="59"/>
    <x v="2"/>
    <n v="2"/>
    <s v="2. EXP - Operating Expense"/>
    <n v="26"/>
    <x v="51"/>
    <n v="1505"/>
    <n v="451573.18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37216.67"/>
    <n v="35525.01"/>
    <n v="37216.67"/>
    <n v="38908.339999999997"/>
    <n v="35525.01"/>
    <n v="37216.67"/>
    <n v="37216.67"/>
    <n v="35525.01"/>
    <n v="38908.339999999997"/>
    <n v="118314.79"/>
    <n v="118314.79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0"/>
    <x v="3"/>
    <x v="3"/>
    <n v="2"/>
    <n v="2"/>
    <n v="37"/>
    <x v="5"/>
    <n v="26"/>
    <n v="50"/>
    <x v="0"/>
    <n v="3"/>
    <s v="4. USAC_DEBIT - USAC Administration (Debit to SM)"/>
    <n v="130"/>
    <x v="32"/>
    <n v="1346"/>
    <n v="40013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0"/>
    <n v="3559.42"/>
    <n v="3559.42"/>
    <n v="3559.42"/>
    <n v="3559.42"/>
    <n v="3559.42"/>
    <n v="3559.42"/>
    <n v="3559.42"/>
    <n v="3558.99"/>
    <n v="15335.72"/>
    <n v="11538.07"/>
    <s v="All Budget Divisions"/>
    <s v="BD-50 - Rural Health Care"/>
    <x v="2"/>
    <s v="USF"/>
    <s v="Allocations"/>
    <s v="Allocations"/>
    <n v="-3797.65"/>
    <s v="50-500-50.90400"/>
    <s v="500-Rural Health Care"/>
    <s v="500"/>
    <x v="32"/>
    <x v="0"/>
  </r>
  <r>
    <x v="0"/>
    <x v="11"/>
    <x v="6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400"/>
    <s v="600-Chief Executive Office"/>
    <s v="600"/>
    <x v="32"/>
    <x v="0"/>
  </r>
  <r>
    <x v="5"/>
    <x v="16"/>
    <x v="9"/>
    <n v="2"/>
    <n v="2"/>
    <n v="46"/>
    <x v="3"/>
    <n v="26"/>
    <n v="59"/>
    <x v="2"/>
    <n v="6"/>
    <s v="X00000 - Capital Expenses"/>
    <n v="137"/>
    <x v="43"/>
    <n v="12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3"/>
    <x v="7"/>
    <n v="2"/>
    <n v="2"/>
    <n v="53"/>
    <x v="16"/>
    <n v="26"/>
    <n v="59"/>
    <x v="2"/>
    <n v="6"/>
    <s v="X00000 - Capital Expenses"/>
    <n v="139"/>
    <x v="8"/>
    <n v="1491"/>
    <n v="111250.23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0"/>
    <n v="0"/>
    <n v="0"/>
    <n v="0"/>
    <n v="0"/>
    <n v="0"/>
    <n v="0"/>
    <n v="111250.23"/>
    <n v="111250.23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5"/>
    <x v="20"/>
    <x v="13"/>
    <n v="2"/>
    <n v="2"/>
    <n v="35"/>
    <x v="12"/>
    <n v="26"/>
    <n v="48"/>
    <x v="7"/>
    <n v="2"/>
    <s v="2. EXP - Operating Expense"/>
    <n v="146"/>
    <x v="5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7"/>
    <x v="10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5"/>
    <x v="20"/>
    <x v="13"/>
    <n v="2"/>
    <n v="2"/>
    <n v="46"/>
    <x v="3"/>
    <n v="26"/>
    <n v="59"/>
    <x v="2"/>
    <n v="2"/>
    <s v="2. EXP - Operating Expense"/>
    <n v="104"/>
    <x v="54"/>
    <n v="1254"/>
    <n v="0"/>
    <n v="0"/>
    <n v="0"/>
    <n v="0"/>
    <n v="0"/>
    <n v="0"/>
    <n v="0"/>
    <n v="0"/>
    <n v="0"/>
    <n v="0"/>
    <n v="0"/>
    <n v="0"/>
    <n v="32017.81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0"/>
    <x v="0"/>
    <n v="2"/>
    <n v="2"/>
    <n v="46"/>
    <x v="3"/>
    <n v="26"/>
    <n v="59"/>
    <x v="2"/>
    <n v="2"/>
    <s v="2. EXP - Operating Expense"/>
    <n v="105"/>
    <x v="11"/>
    <n v="1504"/>
    <n v="44236.41"/>
    <n v="0"/>
    <n v="500"/>
    <n v="500"/>
    <n v="0"/>
    <n v="0"/>
    <n v="0"/>
    <n v="0"/>
    <n v="0"/>
    <n v="0"/>
    <n v="0"/>
    <n v="0"/>
    <n v="0"/>
    <n v="0"/>
    <n v="500"/>
    <n v="500"/>
    <n v="0"/>
    <n v="0"/>
    <n v="0"/>
    <n v="0"/>
    <n v="0"/>
    <n v="0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5"/>
    <x v="4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19"/>
    <x v="12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2"/>
    <x v="4"/>
    <x v="1"/>
    <n v="2"/>
    <n v="2"/>
    <n v="34"/>
    <x v="7"/>
    <n v="26"/>
    <n v="47"/>
    <x v="5"/>
    <n v="3"/>
    <s v="4. USAC_DEBIT - USAC Administration (Debit to SM)"/>
    <n v="124"/>
    <x v="63"/>
    <n v="229"/>
    <n v="218525.57870000001"/>
    <n v="14104.47"/>
    <n v="14238.27"/>
    <n v="14014.87"/>
    <n v="13850.08"/>
    <n v="13894.01"/>
    <n v="13826.95"/>
    <n v="14229.5"/>
    <n v="14525.2"/>
    <n v="13563.65"/>
    <n v="16642.55"/>
    <n v="10718.34"/>
    <n v="13979.2"/>
    <n v="19700.877199999999"/>
    <n v="17176.697199999999"/>
    <n v="17176.697199999999"/>
    <n v="19700.877199999999"/>
    <n v="18158.892100000001"/>
    <n v="17115.416000000001"/>
    <n v="19684.526399999999"/>
    <n v="16961.502199999999"/>
    <n v="16970.064200000001"/>
    <n v="21803.269799999998"/>
    <n v="16951.3469"/>
    <n v="17125.4123"/>
    <n v="167587.09"/>
    <n v="218525.57870000001"/>
    <s v="All Budget Divisions"/>
    <s v="BD-20 - Schools &amp; Libraries"/>
    <x v="3"/>
    <s v="USF"/>
    <s v="Allocations"/>
    <s v="Allocations"/>
    <n v="50938.488700000002"/>
    <s v="20-200-20.90233"/>
    <s v="200-Schools &amp; Libraries"/>
    <s v="200"/>
    <x v="63"/>
    <x v="0"/>
  </r>
  <r>
    <x v="3"/>
    <x v="8"/>
    <x v="1"/>
    <n v="2"/>
    <n v="2"/>
    <n v="35"/>
    <x v="12"/>
    <n v="26"/>
    <n v="48"/>
    <x v="7"/>
    <n v="3"/>
    <s v="4. USAC_DEBIT - USAC Administration (Debit to SM)"/>
    <n v="127"/>
    <x v="65"/>
    <n v="676"/>
    <n v="7220432.1692000004"/>
    <n v="570567.43000000005"/>
    <n v="578078.4"/>
    <n v="598446.81000000006"/>
    <n v="604811.05000000005"/>
    <n v="792105.38"/>
    <n v="638544.57999999996"/>
    <n v="646500.93000000005"/>
    <n v="662665.89"/>
    <n v="672647.01"/>
    <n v="747690.2"/>
    <n v="686610.85"/>
    <n v="560901.47"/>
    <n v="603810.3138"/>
    <n v="599889.43709999998"/>
    <n v="600530.73589999997"/>
    <n v="604822.44960000005"/>
    <n v="602016.68629999994"/>
    <n v="599889.43709999998"/>
    <n v="603810.3138"/>
    <n v="599889.43709999998"/>
    <n v="600530.73589999997"/>
    <n v="604822.44960000005"/>
    <n v="600530.73589999997"/>
    <n v="599889.43709999998"/>
    <n v="7759570"/>
    <n v="7220432.1692000004"/>
    <s v="All Budget Divisions"/>
    <s v="BD-30 - High Cost"/>
    <x v="4"/>
    <s v="USF"/>
    <s v="Allocations"/>
    <s v="Allocations"/>
    <n v="-539137.8308"/>
    <s v="30-300-30.90257"/>
    <s v="300-High Cost"/>
    <s v="300"/>
    <x v="65"/>
    <x v="0"/>
  </r>
  <r>
    <x v="5"/>
    <x v="15"/>
    <x v="5"/>
    <n v="2"/>
    <n v="2"/>
    <n v="49"/>
    <x v="13"/>
    <n v="26"/>
    <n v="49"/>
    <x v="10"/>
    <n v="2"/>
    <s v="2. EXP - Operating Expense"/>
    <n v="69"/>
    <x v="8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1"/>
    <x v="1"/>
    <x v="1"/>
    <n v="2"/>
    <n v="2"/>
    <n v="33"/>
    <x v="20"/>
    <n v="26"/>
    <n v="55"/>
    <x v="6"/>
    <n v="2"/>
    <s v="2. EXP - Operating Expense"/>
    <n v="83"/>
    <x v="13"/>
    <n v="443"/>
    <n v="54605.087800000001"/>
    <n v="4067.88"/>
    <n v="4067.88"/>
    <n v="4067.88"/>
    <n v="4067.88"/>
    <n v="4067.88"/>
    <n v="4067.88"/>
    <n v="4067.88"/>
    <n v="4067.88"/>
    <n v="4067.88"/>
    <n v="4067.88"/>
    <n v="4067.88"/>
    <n v="4067.88"/>
    <n v="5379.2924999999996"/>
    <n v="4200.5929999999998"/>
    <n v="4830.6818999999996"/>
    <n v="4410.6225999999997"/>
    <n v="4620.6522999999997"/>
    <n v="4620.6522999999997"/>
    <n v="4410.6225999999997"/>
    <n v="4830.6818999999996"/>
    <n v="4620.6522999999997"/>
    <n v="4410.6225999999997"/>
    <n v="4484.2497000000003"/>
    <n v="3785.7640999999999"/>
    <n v="48814.559999999998"/>
    <n v="54605.087800000001"/>
    <s v="All Budget Divisions"/>
    <s v="CD-10 - Contributors/499"/>
    <x v="1"/>
    <s v="USF"/>
    <s v="Employee Expenses"/>
    <s v="Compensation and Benefits"/>
    <n v="5790.5277999999998"/>
    <s v="10-100-10.66000"/>
    <s v="100-499"/>
    <s v="100"/>
    <x v="13"/>
    <x v="3"/>
  </r>
  <r>
    <x v="0"/>
    <x v="2"/>
    <x v="2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5"/>
    <x v="10"/>
    <x v="1"/>
    <n v="2"/>
    <n v="2"/>
    <n v="42"/>
    <x v="11"/>
    <n v="26"/>
    <n v="55"/>
    <x v="6"/>
    <n v="2"/>
    <s v="2. EXP - Operating Expense"/>
    <n v="95"/>
    <x v="7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1"/>
    <x v="1"/>
    <x v="1"/>
    <n v="2"/>
    <n v="2"/>
    <n v="46"/>
    <x v="3"/>
    <n v="26"/>
    <n v="59"/>
    <x v="2"/>
    <n v="2"/>
    <s v="2. EXP - Operating Expense"/>
    <n v="102"/>
    <x v="44"/>
    <n v="642"/>
    <n v="0"/>
    <n v="0"/>
    <n v="0"/>
    <n v="0"/>
    <n v="-960.98"/>
    <n v="320.33"/>
    <n v="-50.5"/>
    <n v="160.16999999999999"/>
    <n v="1179.92"/>
    <n v="12.62"/>
    <n v="0"/>
    <n v="0"/>
    <n v="0"/>
    <n v="0"/>
    <n v="0"/>
    <n v="0"/>
    <n v="0"/>
    <n v="0"/>
    <n v="0"/>
    <n v="0"/>
    <n v="0"/>
    <n v="0"/>
    <n v="0"/>
    <n v="0"/>
    <n v="0"/>
    <n v="661.56"/>
    <n v="0"/>
    <s v="All Budget Divisions"/>
    <s v="CD-90 - Information Technology"/>
    <x v="1"/>
    <s v="USF"/>
    <s v="Employee Expenses"/>
    <s v="Compensation and Benefits"/>
    <n v="-661.56"/>
    <s v="90-919-90.68002"/>
    <s v="919-Database Administration"/>
    <s v="919"/>
    <x v="44"/>
    <x v="0"/>
  </r>
  <r>
    <x v="5"/>
    <x v="10"/>
    <x v="1"/>
    <n v="2"/>
    <n v="2"/>
    <n v="54"/>
    <x v="15"/>
    <n v="26"/>
    <n v="59"/>
    <x v="2"/>
    <n v="2"/>
    <s v="2. EXP - Operating Expense"/>
    <n v="102"/>
    <x v="44"/>
    <n v="1320"/>
    <n v="0"/>
    <n v="0"/>
    <n v="0"/>
    <n v="0"/>
    <n v="0"/>
    <n v="-5900.74"/>
    <n v="-6718.65"/>
    <n v="-11050.86"/>
    <n v="187.9"/>
    <n v="7552.02"/>
    <n v="0"/>
    <n v="70.03"/>
    <n v="10.77"/>
    <n v="0"/>
    <n v="0"/>
    <n v="0"/>
    <n v="0"/>
    <n v="0"/>
    <n v="0"/>
    <n v="0"/>
    <n v="0"/>
    <n v="0"/>
    <n v="0"/>
    <n v="0"/>
    <n v="0"/>
    <n v="-15849.53"/>
    <n v="0"/>
    <s v="All Budget Divisions"/>
    <s v="DA-50 - Rural Health Care (DA)"/>
    <x v="2"/>
    <s v="USF"/>
    <s v="Employee Expenses"/>
    <s v="Compensation and Benefits"/>
    <n v="15849.53"/>
    <s v="90-925-50.68002"/>
    <s v="925-RHC IT Support"/>
    <s v="925"/>
    <x v="44"/>
    <x v="0"/>
  </r>
  <r>
    <x v="5"/>
    <x v="20"/>
    <x v="13"/>
    <n v="2"/>
    <n v="2"/>
    <n v="42"/>
    <x v="11"/>
    <n v="26"/>
    <n v="55"/>
    <x v="6"/>
    <n v="2"/>
    <s v="2. EXP - Operating Expense"/>
    <n v="37"/>
    <x v="9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17"/>
    <x v="10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9"/>
    <x v="12"/>
    <n v="2"/>
    <n v="2"/>
    <n v="52"/>
    <x v="10"/>
    <n v="26"/>
    <n v="59"/>
    <x v="2"/>
    <n v="2"/>
    <s v="2. EXP - Operating Expense"/>
    <n v="57"/>
    <x v="22"/>
    <n v="1488"/>
    <n v="3357308.47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1656754.87"/>
    <n v="299001.38"/>
    <n v="217873.35"/>
    <n v="310604.21999999997"/>
    <n v="278856.83"/>
    <n v="292592.51"/>
    <n v="-8565.19"/>
    <n v="2265946.75"/>
    <n v="2265946.75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0"/>
    <x v="0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1"/>
    <x v="1"/>
    <x v="1"/>
    <n v="2"/>
    <n v="2"/>
    <n v="55"/>
    <x v="9"/>
    <n v="26"/>
    <n v="54"/>
    <x v="11"/>
    <n v="2"/>
    <s v="2. EXP - Operating Expense"/>
    <n v="66"/>
    <x v="84"/>
    <n v="517"/>
    <n v="0"/>
    <n v="500"/>
    <n v="3400.75"/>
    <n v="2427.75"/>
    <n v="1828.5"/>
    <n v="6097.5"/>
    <n v="800"/>
    <n v="7613"/>
    <n v="1106.5"/>
    <n v="9330.25"/>
    <n v="284.5"/>
    <n v="1325"/>
    <n v="694.25"/>
    <n v="0"/>
    <n v="0"/>
    <n v="0"/>
    <n v="0"/>
    <n v="0"/>
    <n v="0"/>
    <n v="0"/>
    <n v="0"/>
    <n v="0"/>
    <n v="0"/>
    <n v="0"/>
    <n v="0"/>
    <n v="35408"/>
    <n v="0"/>
    <s v="All Budget Divisions"/>
    <s v="DA-20 - Schools &amp; Libraries (DA)"/>
    <x v="3"/>
    <s v="USF"/>
    <s v="Professional Services"/>
    <s v="Special Audits"/>
    <n v="-35408"/>
    <s v="65-650-20.64862"/>
    <s v="650-Office of the General Counsel"/>
    <s v="650"/>
    <x v="84"/>
    <x v="0"/>
  </r>
  <r>
    <x v="0"/>
    <x v="19"/>
    <x v="12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2"/>
    <x v="4"/>
    <x v="1"/>
    <n v="2"/>
    <n v="2"/>
    <n v="46"/>
    <x v="3"/>
    <n v="26"/>
    <n v="59"/>
    <x v="2"/>
    <n v="2"/>
    <s v="2. EXP - Operating Expense"/>
    <n v="27"/>
    <x v="38"/>
    <n v="433"/>
    <n v="9620.7209999999995"/>
    <n v="923.75"/>
    <n v="1067.6300000000001"/>
    <n v="1003.72"/>
    <n v="1113.26"/>
    <n v="1109.73"/>
    <n v="1109.73"/>
    <n v="1109.73"/>
    <n v="1109.73"/>
    <n v="1011.82"/>
    <n v="1003.02"/>
    <n v="1003.12"/>
    <n v="1281.17"/>
    <n v="774.08100000000002"/>
    <n v="737.22"/>
    <n v="847.803"/>
    <n v="810.94200000000001"/>
    <n v="774.08100000000002"/>
    <n v="810.94200000000001"/>
    <n v="810.94200000000001"/>
    <n v="810.94200000000001"/>
    <n v="810.94200000000001"/>
    <n v="774.08100000000002"/>
    <n v="810.94200000000001"/>
    <n v="847.803"/>
    <n v="12846.41"/>
    <n v="9620.7209999999995"/>
    <s v="All Budget Divisions"/>
    <s v="CD-90 - Information Technology"/>
    <x v="1"/>
    <s v="USF"/>
    <s v="Employee Expenses"/>
    <s v="Compensation and Benefits"/>
    <n v="-3225.6889999999999"/>
    <s v="90-923-90.62304"/>
    <s v="923-Information Security"/>
    <s v="923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45"/>
    <n v="327982.32880000002"/>
    <n v="26206.34"/>
    <n v="24299.119999999999"/>
    <n v="29162.2"/>
    <n v="26052.080000000002"/>
    <n v="30339.65"/>
    <n v="29224.04"/>
    <n v="28252.02"/>
    <n v="28589.96"/>
    <n v="26657.38"/>
    <n v="27998.77"/>
    <n v="29314.07"/>
    <n v="36861.57"/>
    <n v="27752.350900000001"/>
    <n v="25229.409899999999"/>
    <n v="29013.821400000001"/>
    <n v="25229.409899999999"/>
    <n v="29013.821400000001"/>
    <n v="27752.350900000001"/>
    <n v="26490.880399999998"/>
    <n v="29013.821400000001"/>
    <n v="26490.880399999998"/>
    <n v="27752.350900000001"/>
    <n v="27752.350900000001"/>
    <n v="26490.880399999998"/>
    <n v="342957.2"/>
    <n v="327982.32880000002"/>
    <s v="All Budget Divisions"/>
    <s v="CD-90 - Information Technology"/>
    <x v="1"/>
    <s v="USF"/>
    <s v="Employee Expenses"/>
    <s v="Compensation and Benefits"/>
    <n v="-14974.8712"/>
    <s v="90-910-90.62306"/>
    <s v="910-Enterprise Technology Development"/>
    <s v="910"/>
    <x v="4"/>
    <x v="3"/>
  </r>
  <r>
    <x v="0"/>
    <x v="14"/>
    <x v="8"/>
    <n v="2"/>
    <n v="2"/>
    <n v="37"/>
    <x v="5"/>
    <n v="26"/>
    <n v="50"/>
    <x v="0"/>
    <n v="2"/>
    <s v="2. EXP - Operating Expense"/>
    <n v="29"/>
    <x v="4"/>
    <n v="1346"/>
    <n v="625250.57999999996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2870.28"/>
    <n v="54692.42"/>
    <n v="49829.89"/>
    <n v="54960.85"/>
    <n v="54960.85"/>
    <n v="52462.63"/>
    <n v="57459.07"/>
    <n v="405407.18"/>
    <n v="405407.18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5"/>
    <x v="15"/>
    <x v="5"/>
    <n v="2"/>
    <n v="2"/>
    <n v="39"/>
    <x v="1"/>
    <n v="26"/>
    <n v="52"/>
    <x v="1"/>
    <n v="2"/>
    <s v="2. EXP - Operating Expense"/>
    <n v="30"/>
    <x v="3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17"/>
    <x v="10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6"/>
    <x v="1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5"/>
    <x v="16"/>
    <x v="9"/>
    <n v="2"/>
    <n v="2"/>
    <n v="52"/>
    <x v="10"/>
    <n v="26"/>
    <n v="59"/>
    <x v="2"/>
    <n v="2"/>
    <s v="2. EXP - Operating Expense"/>
    <n v="16"/>
    <x v="1"/>
    <n v="1262"/>
    <n v="241500.15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0"/>
    <n v="-3203.04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-23488.959999999999"/>
    <n v="0"/>
    <n v="261786.07"/>
    <n v="241500.15"/>
    <s v="All Budget Divisions"/>
    <s v="DA-30 - High Cost (DA)"/>
    <x v="4"/>
    <s v="USF"/>
    <s v="Professional Services"/>
    <s v="Contract Labor"/>
    <n v="-20285.919999999998"/>
    <s v="90-902-30.61400"/>
    <s v="902-Business Relationship Management"/>
    <s v="902"/>
    <x v="1"/>
    <x v="1"/>
  </r>
  <r>
    <x v="0"/>
    <x v="14"/>
    <x v="8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5"/>
    <x v="20"/>
    <x v="13"/>
    <n v="2"/>
    <n v="2"/>
    <n v="46"/>
    <x v="3"/>
    <n v="26"/>
    <n v="59"/>
    <x v="2"/>
    <n v="2"/>
    <s v="2. EXP - Operating Expense"/>
    <n v="17"/>
    <x v="28"/>
    <n v="1283"/>
    <n v="-6130.48"/>
    <n v="0"/>
    <n v="-208.97"/>
    <n v="-764.71"/>
    <n v="-7421.01"/>
    <n v="1698.15"/>
    <n v="566.05999999999995"/>
    <n v="976.42"/>
    <n v="0"/>
    <n v="-325.05"/>
    <n v="-1272.92"/>
    <n v="-3151.89"/>
    <n v="261.20999999999998"/>
    <n v="0"/>
    <n v="-208.97"/>
    <n v="-764.71"/>
    <n v="-7421.01"/>
    <n v="1698.15"/>
    <n v="566.05999999999995"/>
    <n v="0"/>
    <n v="0"/>
    <n v="0"/>
    <n v="0"/>
    <n v="0"/>
    <n v="0"/>
    <n v="-6130.48"/>
    <n v="-6130.48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6"/>
    <x v="1"/>
    <n v="2"/>
    <n v="2"/>
    <n v="46"/>
    <x v="3"/>
    <n v="26"/>
    <n v="59"/>
    <x v="2"/>
    <n v="2"/>
    <s v="2. EXP - Operating Expense"/>
    <n v="24"/>
    <x v="3"/>
    <n v="1493"/>
    <n v="22887.69"/>
    <n v="411"/>
    <n v="764"/>
    <n v="344"/>
    <n v="809"/>
    <n v="566"/>
    <n v="769"/>
    <n v="406"/>
    <n v="1301"/>
    <n v="571"/>
    <n v="0"/>
    <n v="0"/>
    <n v="0"/>
    <n v="1929.23"/>
    <n v="1753.85"/>
    <n v="1929.23"/>
    <n v="1929.23"/>
    <n v="1841.54"/>
    <n v="1929.23"/>
    <n v="2016.92"/>
    <n v="1841.54"/>
    <n v="1929.23"/>
    <n v="1929.23"/>
    <n v="1841.54"/>
    <n v="2016.92"/>
    <n v="5941"/>
    <n v="17100"/>
    <s v="All Budget Divisions"/>
    <s v="CD-90 - Information Technology"/>
    <x v="1"/>
    <s v="USF"/>
    <s v="Employee Expenses"/>
    <s v="Compensation and Benefits"/>
    <n v="11159"/>
    <s v="90-919-90.62301"/>
    <s v="919-Database Administration"/>
    <s v="919"/>
    <x v="3"/>
    <x v="3"/>
  </r>
  <r>
    <x v="4"/>
    <x v="9"/>
    <x v="1"/>
    <n v="2"/>
    <n v="2"/>
    <n v="35"/>
    <x v="12"/>
    <n v="26"/>
    <n v="48"/>
    <x v="7"/>
    <n v="2"/>
    <s v="2. EXP - Operating Expense"/>
    <n v="26"/>
    <x v="51"/>
    <n v="897"/>
    <n v="889304.24199999997"/>
    <n v="71952"/>
    <n v="71957"/>
    <n v="74381.919999999998"/>
    <n v="75658.42"/>
    <n v="76473"/>
    <n v="78193.45"/>
    <n v="75155.289999999994"/>
    <n v="77546.64"/>
    <n v="79833.27"/>
    <n v="83336.33"/>
    <n v="78214.8"/>
    <n v="79008.87"/>
    <n v="78068.692999999999"/>
    <n v="71280.111000000004"/>
    <n v="71280.111000000004"/>
    <n v="74674.402000000002"/>
    <n v="78068.692999999999"/>
    <n v="67885.820000000007"/>
    <n v="78068.692999999999"/>
    <n v="74674.402000000002"/>
    <n v="71280.111000000004"/>
    <n v="78068.692999999999"/>
    <n v="71280.111000000004"/>
    <n v="74674.402000000002"/>
    <n v="921710.99"/>
    <n v="889304.24199999997"/>
    <s v="All Budget Divisions"/>
    <s v="BD-30 - High Cost"/>
    <x v="4"/>
    <s v="USF"/>
    <s v="Employee Expenses"/>
    <s v="Compensation and Benefits"/>
    <n v="-32406.748"/>
    <s v="30-300-30.62303"/>
    <s v="300-High Cost"/>
    <s v="300"/>
    <x v="51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287"/>
    <n v="658075.76599999995"/>
    <n v="56838.720000000001"/>
    <n v="56898.42"/>
    <n v="49597.57"/>
    <n v="49223.83"/>
    <n v="52421.48"/>
    <n v="45666.07"/>
    <n v="46265.15"/>
    <n v="43871.28"/>
    <n v="48618.14"/>
    <n v="46370.82"/>
    <n v="46490.82"/>
    <n v="46056.52"/>
    <n v="56838.720000000001"/>
    <n v="56898.42"/>
    <n v="49597.57"/>
    <n v="49223.83"/>
    <n v="52421.48"/>
    <n v="45666.07"/>
    <n v="60536.989000000001"/>
    <n v="55272.902999999998"/>
    <n v="57904.946000000004"/>
    <n v="60536.989000000001"/>
    <n v="52640.86"/>
    <n v="60536.989000000001"/>
    <n v="310646.09000000003"/>
    <n v="310646.09000000003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6"/>
    <x v="1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10"/>
    <x v="1"/>
    <n v="2"/>
    <n v="2"/>
    <n v="46"/>
    <x v="3"/>
    <n v="26"/>
    <n v="59"/>
    <x v="2"/>
    <n v="6"/>
    <s v="X00000 - Capital Expenses"/>
    <n v="138"/>
    <x v="7"/>
    <n v="1287"/>
    <n v="1111270"/>
    <n v="0"/>
    <n v="244890.03"/>
    <n v="282009.19"/>
    <n v="260153.19"/>
    <n v="0"/>
    <n v="0"/>
    <n v="0"/>
    <n v="239354.62"/>
    <n v="114354.61"/>
    <n v="-176854.61"/>
    <n v="0"/>
    <n v="34000"/>
    <n v="45875"/>
    <n v="84384"/>
    <n v="136525"/>
    <n v="-29295"/>
    <n v="18430"/>
    <n v="244158"/>
    <n v="107327"/>
    <n v="123726"/>
    <n v="45030"/>
    <n v="21860"/>
    <n v="22204"/>
    <n v="291046"/>
    <n v="997907.03"/>
    <n v="1111270"/>
    <s v="All Budget Divisions"/>
    <s v="CD-90 - Information Technology"/>
    <x v="1"/>
    <s v="USF"/>
    <s v="Professional Services"/>
    <s v="Other Professional Services"/>
    <n v="113362.97"/>
    <s v="90-910-90.X00005"/>
    <s v="910-Enterprise Technology Development"/>
    <s v="910"/>
    <x v="7"/>
    <x v="5"/>
  </r>
  <r>
    <x v="0"/>
    <x v="19"/>
    <x v="12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19"/>
    <x v="12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7"/>
    <x v="10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265"/>
    <n v="268178.62"/>
    <n v="0"/>
    <n v="0"/>
    <n v="0"/>
    <n v="0"/>
    <n v="0"/>
    <n v="0"/>
    <n v="0"/>
    <n v="0"/>
    <n v="0"/>
    <n v="0"/>
    <n v="0"/>
    <n v="-44985.88"/>
    <n v="0"/>
    <n v="0"/>
    <n v="0"/>
    <n v="0"/>
    <n v="0"/>
    <n v="0"/>
    <n v="0"/>
    <n v="0"/>
    <n v="0"/>
    <n v="0"/>
    <n v="0"/>
    <n v="268178.62"/>
    <n v="-44985.88"/>
    <n v="268178.62"/>
    <s v="All Budget Divisions"/>
    <s v="CD-90 - Information Technology"/>
    <x v="1"/>
    <s v="USF"/>
    <s v="Employee Expenses"/>
    <s v="Compensation and Benefits"/>
    <n v="313164.5"/>
    <s v="90-902-90.68100"/>
    <s v="902-Business Relationship Management"/>
    <s v="902"/>
    <x v="46"/>
    <x v="3"/>
  </r>
  <r>
    <x v="0"/>
    <x v="7"/>
    <x v="5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0"/>
    <x v="0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3"/>
    <x v="8"/>
    <x v="1"/>
    <n v="2"/>
    <n v="2"/>
    <n v="39"/>
    <x v="1"/>
    <n v="26"/>
    <n v="52"/>
    <x v="1"/>
    <n v="2"/>
    <s v="2. EXP - Operating Expense"/>
    <n v="105"/>
    <x v="11"/>
    <n v="707"/>
    <n v="60986.327799999999"/>
    <n v="0"/>
    <n v="1500"/>
    <n v="0"/>
    <n v="0"/>
    <n v="0"/>
    <n v="50"/>
    <n v="0"/>
    <n v="-75"/>
    <n v="575"/>
    <n v="250"/>
    <n v="2875"/>
    <n v="52867.66"/>
    <n v="266.5385"/>
    <n v="242.30770000000001"/>
    <n v="278.65390000000002"/>
    <n v="242.30770000000001"/>
    <n v="278.65390000000002"/>
    <n v="281.5385"/>
    <n v="278.65390000000002"/>
    <n v="297.11540000000002"/>
    <n v="254.42310000000001"/>
    <n v="266.5385"/>
    <n v="11822.2655"/>
    <n v="46477.331200000001"/>
    <n v="58042.66"/>
    <n v="60986.327799999999"/>
    <s v="All Budget Divisions"/>
    <s v="CD-61 - Office of the Chief Administrative Officer Division"/>
    <x v="1"/>
    <s v="USF"/>
    <s v="Employee Expenses"/>
    <s v="Compensation and Benefits"/>
    <n v="2943.6678000000002"/>
    <s v="61-601-61.68005"/>
    <s v="601-Data Strategy"/>
    <s v="601"/>
    <x v="11"/>
    <x v="3"/>
  </r>
  <r>
    <x v="3"/>
    <x v="8"/>
    <x v="1"/>
    <n v="2"/>
    <n v="2"/>
    <n v="55"/>
    <x v="9"/>
    <n v="26"/>
    <n v="59"/>
    <x v="2"/>
    <n v="2"/>
    <s v="2. EXP - Operating Expense"/>
    <n v="105"/>
    <x v="11"/>
    <n v="876"/>
    <n v="34998.436600000001"/>
    <n v="0"/>
    <n v="0"/>
    <n v="0"/>
    <n v="450"/>
    <n v="0"/>
    <n v="0"/>
    <n v="0"/>
    <n v="-150"/>
    <n v="150"/>
    <n v="0"/>
    <n v="2800"/>
    <n v="47612.92"/>
    <n v="126.92310000000001"/>
    <n v="115.38460000000001"/>
    <n v="132.69229999999999"/>
    <n v="115.38460000000001"/>
    <n v="132.69229999999999"/>
    <n v="126.92310000000001"/>
    <n v="121.15389999999999"/>
    <n v="132.69229999999999"/>
    <n v="121.15389999999999"/>
    <n v="126.92310000000001"/>
    <n v="6826.6103999999996"/>
    <n v="26919.902999999998"/>
    <n v="50862.92"/>
    <n v="34998.436600000001"/>
    <s v="All Budget Divisions"/>
    <s v="DA-20 - Schools &amp; Libraries (DA)"/>
    <x v="3"/>
    <s v="USF"/>
    <s v="Employee Expenses"/>
    <s v="Compensation and Benefits"/>
    <n v="-15864.483399999999"/>
    <s v="90-924-20.68005"/>
    <s v="924-SLD EPC IT Support"/>
    <s v="924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504"/>
    <n v="44794.879999999997"/>
    <n v="0"/>
    <n v="500"/>
    <n v="500"/>
    <n v="0"/>
    <n v="0"/>
    <n v="0"/>
    <n v="0"/>
    <n v="0"/>
    <n v="0"/>
    <n v="0"/>
    <n v="0"/>
    <n v="0"/>
    <n v="0"/>
    <n v="500"/>
    <n v="500"/>
    <n v="0"/>
    <n v="0"/>
    <n v="139.62"/>
    <n v="145.96"/>
    <n v="133.27000000000001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6"/>
    <x v="12"/>
    <x v="6"/>
    <n v="2"/>
    <n v="2"/>
    <n v="49"/>
    <x v="13"/>
    <n v="26"/>
    <n v="51"/>
    <x v="8"/>
    <n v="2"/>
    <s v="2. EXP - Operating Expense"/>
    <n v="107"/>
    <x v="12"/>
    <n v="15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2"/>
    <x v="2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17"/>
    <x v="10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4"/>
    <x v="9"/>
    <x v="1"/>
    <n v="2"/>
    <n v="2"/>
    <n v="55"/>
    <x v="9"/>
    <n v="26"/>
    <n v="58"/>
    <x v="4"/>
    <n v="2"/>
    <s v="2. EXP - Operating Expense"/>
    <n v="98"/>
    <x v="17"/>
    <n v="998"/>
    <n v="0"/>
    <n v="0"/>
    <n v="0"/>
    <n v="0"/>
    <n v="0"/>
    <n v="511.23"/>
    <n v="91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9.16"/>
    <n v="0"/>
    <s v="All Budget Divisions"/>
    <s v="DA-20 - Schools &amp; Libraries (DA)"/>
    <x v="3"/>
    <s v="USF"/>
    <s v="Employee Expenses"/>
    <s v="Travel"/>
    <n v="-1429.16"/>
    <s v="80-800-20.66801"/>
    <s v="800-Audit and Assurance"/>
    <s v="800"/>
    <x v="17"/>
    <x v="0"/>
  </r>
  <r>
    <x v="0"/>
    <x v="2"/>
    <x v="2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6"/>
    <x v="1"/>
    <n v="2"/>
    <n v="2"/>
    <n v="46"/>
    <x v="3"/>
    <n v="26"/>
    <n v="59"/>
    <x v="2"/>
    <n v="2"/>
    <s v="2. EXP - Operating Expense"/>
    <n v="100"/>
    <x v="18"/>
    <n v="1473"/>
    <n v="2417919.4300000002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203809.3"/>
    <n v="185281.19"/>
    <n v="203809.3"/>
    <n v="203809.3"/>
    <n v="194545.24"/>
    <n v="203809.3"/>
    <n v="213073.36"/>
    <n v="194545.24"/>
    <n v="203809.3"/>
    <n v="203809.3"/>
    <n v="194545.24"/>
    <n v="213073.36"/>
    <n v="1026443.99"/>
    <n v="1806491.53"/>
    <s v="All Budget Divisions"/>
    <s v="CD-90 - Information Technology"/>
    <x v="1"/>
    <s v="USF"/>
    <s v="Employee Expenses"/>
    <s v="Compensation and Benefits"/>
    <n v="780047.54"/>
    <s v="90-909-90.68000"/>
    <s v="909-Project Management Office"/>
    <s v="909"/>
    <x v="18"/>
    <x v="3"/>
  </r>
  <r>
    <x v="5"/>
    <x v="16"/>
    <x v="9"/>
    <n v="2"/>
    <n v="2"/>
    <n v="42"/>
    <x v="11"/>
    <n v="26"/>
    <n v="55"/>
    <x v="6"/>
    <n v="2"/>
    <s v="2. EXP - Operating Expense"/>
    <n v="104"/>
    <x v="5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5"/>
    <x v="4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5"/>
    <x v="4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18"/>
    <x v="11"/>
    <n v="2"/>
    <n v="2"/>
    <n v="52"/>
    <x v="10"/>
    <n v="26"/>
    <n v="59"/>
    <x v="2"/>
    <n v="2"/>
    <s v="2. EXP - Operating Expense"/>
    <n v="73"/>
    <x v="56"/>
    <n v="1488"/>
    <n v="5881206.9000000004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653609.34"/>
    <n v="550837.73"/>
    <n v="586492.12"/>
    <n v="578251.43999999994"/>
    <n v="497148.72"/>
    <n v="484115.29"/>
    <n v="535701.64"/>
    <n v="485205.76000000001"/>
    <n v="492921.92"/>
    <n v="491449.59999999998"/>
    <n v="474682.37"/>
    <n v="50790.97"/>
    <n v="50790.97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0"/>
    <x v="0"/>
    <n v="2"/>
    <n v="2"/>
    <n v="42"/>
    <x v="11"/>
    <n v="26"/>
    <n v="55"/>
    <x v="6"/>
    <n v="2"/>
    <s v="2. EXP - Operating Expense"/>
    <n v="89"/>
    <x v="69"/>
    <n v="1398"/>
    <n v="46803.91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2803.91"/>
    <n v="4000"/>
    <n v="4000"/>
    <n v="4000"/>
    <n v="4000"/>
    <n v="4000"/>
    <n v="34803.910000000003"/>
    <n v="34803.910000000003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5"/>
    <x v="15"/>
    <x v="5"/>
    <n v="2"/>
    <n v="2"/>
    <n v="43"/>
    <x v="21"/>
    <n v="26"/>
    <n v="56"/>
    <x v="12"/>
    <n v="2"/>
    <s v="2. EXP - Operating Expense"/>
    <n v="97"/>
    <x v="16"/>
    <n v="1211"/>
    <n v="3541.92"/>
    <n v="0"/>
    <n v="656.96"/>
    <n v="1182.71"/>
    <n v="226.1"/>
    <n v="282.64999999999998"/>
    <n v="79.75"/>
    <n v="115.95"/>
    <n v="0"/>
    <n v="138.19999999999999"/>
    <n v="434.1"/>
    <n v="0"/>
    <n v="425.5"/>
    <n v="0"/>
    <n v="656.96"/>
    <n v="1182.71"/>
    <n v="226.1"/>
    <n v="282.64999999999998"/>
    <n v="79.75"/>
    <n v="115.95"/>
    <n v="0"/>
    <n v="138.19999999999999"/>
    <n v="434.1"/>
    <n v="0"/>
    <n v="425.5"/>
    <n v="3541.92"/>
    <n v="3541.92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2"/>
    <x v="2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7"/>
    <x v="5"/>
    <n v="2"/>
    <n v="2"/>
    <n v="37"/>
    <x v="5"/>
    <n v="26"/>
    <n v="50"/>
    <x v="0"/>
    <n v="2"/>
    <s v="2. EXP - Operating Expense"/>
    <n v="39"/>
    <x v="27"/>
    <n v="1346"/>
    <n v="3700.08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305.58999999999997"/>
    <n v="33.6"/>
    <n v="775.9"/>
    <n v="0"/>
    <n v="0"/>
    <n v="0"/>
    <n v="0"/>
    <n v="4012.41"/>
    <n v="3700.08"/>
    <s v="All Budget Divisions"/>
    <s v="BD-50 - Rural Health Care"/>
    <x v="2"/>
    <s v="USF"/>
    <s v="Employee Expenses"/>
    <s v="Team Building"/>
    <n v="-312.33"/>
    <s v="50-500-50.62505"/>
    <s v="500-Rural Health Care"/>
    <s v="500"/>
    <x v="27"/>
    <x v="4"/>
  </r>
  <r>
    <x v="0"/>
    <x v="17"/>
    <x v="10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5"/>
    <x v="4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5"/>
    <x v="15"/>
    <x v="5"/>
    <n v="2"/>
    <n v="2"/>
    <n v="46"/>
    <x v="3"/>
    <n v="26"/>
    <n v="59"/>
    <x v="2"/>
    <n v="2"/>
    <s v="2. EXP - Operating Expense"/>
    <n v="40"/>
    <x v="48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5"/>
    <x v="15"/>
    <x v="5"/>
    <n v="2"/>
    <n v="2"/>
    <n v="46"/>
    <x v="3"/>
    <n v="26"/>
    <n v="59"/>
    <x v="2"/>
    <n v="2"/>
    <s v="2. EXP - Operating Expense"/>
    <n v="44"/>
    <x v="57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15"/>
    <x v="5"/>
    <n v="2"/>
    <n v="2"/>
    <n v="49"/>
    <x v="13"/>
    <n v="26"/>
    <n v="49"/>
    <x v="10"/>
    <n v="2"/>
    <s v="2. EXP - Operating Expense"/>
    <n v="57"/>
    <x v="2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7"/>
    <x v="5"/>
    <n v="2"/>
    <n v="2"/>
    <n v="54"/>
    <x v="15"/>
    <n v="26"/>
    <n v="59"/>
    <x v="2"/>
    <n v="2"/>
    <s v="2. EXP - Operating Expense"/>
    <n v="26"/>
    <x v="51"/>
    <n v="1507"/>
    <n v="139736.07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21197.919999999998"/>
    <n v="18675.07"/>
    <n v="11070.28"/>
    <n v="0"/>
    <n v="0"/>
    <n v="0"/>
    <n v="0"/>
    <n v="147266.76999999999"/>
    <n v="139736.07"/>
    <s v="All Budget Divisions"/>
    <s v="DA-50 - Rural Health Care (DA)"/>
    <x v="2"/>
    <s v="USF"/>
    <s v="Employee Expenses"/>
    <s v="Compensation and Benefits"/>
    <n v="-7530.7"/>
    <s v="90-925-50.62303"/>
    <s v="925-RHC IT Support"/>
    <s v="925"/>
    <x v="51"/>
    <x v="3"/>
  </r>
  <r>
    <x v="5"/>
    <x v="16"/>
    <x v="9"/>
    <n v="2"/>
    <n v="2"/>
    <n v="54"/>
    <x v="15"/>
    <n v="26"/>
    <n v="59"/>
    <x v="2"/>
    <n v="2"/>
    <s v="2. EXP - Operating Expense"/>
    <n v="29"/>
    <x v="4"/>
    <n v="1281"/>
    <n v="12769.77"/>
    <n v="1379.93"/>
    <n v="1199.22"/>
    <n v="1259.46"/>
    <n v="1316.94"/>
    <n v="1318.32"/>
    <n v="1260.83"/>
    <n v="1379.92"/>
    <n v="1259.46"/>
    <n v="1319.69"/>
    <n v="1375.81"/>
    <n v="1200.5899999999999"/>
    <n v="1618.58"/>
    <n v="1379.93"/>
    <n v="1199.22"/>
    <n v="1259.46"/>
    <n v="1316.94"/>
    <n v="1318.32"/>
    <n v="1260.83"/>
    <n v="1379.92"/>
    <n v="1259.46"/>
    <n v="1319.69"/>
    <n v="1375.81"/>
    <n v="-299.81"/>
    <n v="0"/>
    <n v="15888.75"/>
    <n v="12769.77"/>
    <s v="All Budget Divisions"/>
    <s v="DA-50 - Rural Health Care (DA)"/>
    <x v="2"/>
    <s v="USF"/>
    <s v="Employee Expenses"/>
    <s v="Compensation and Benefits"/>
    <n v="-3118.98"/>
    <s v="90-909-50.62306"/>
    <s v="909-Project Management Office"/>
    <s v="909"/>
    <x v="4"/>
    <x v="3"/>
  </r>
  <r>
    <x v="0"/>
    <x v="19"/>
    <x v="12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4"/>
    <x v="8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2"/>
    <x v="4"/>
    <x v="1"/>
    <n v="2"/>
    <n v="2"/>
    <n v="48"/>
    <x v="8"/>
    <n v="26"/>
    <n v="52"/>
    <x v="1"/>
    <n v="2"/>
    <s v="2. EXP - Operating Expense"/>
    <n v="31"/>
    <x v="24"/>
    <n v="257"/>
    <n v="0"/>
    <n v="0"/>
    <n v="0"/>
    <n v="268.56"/>
    <n v="805.68"/>
    <n v="393.89"/>
    <n v="304.37"/>
    <n v="250.66"/>
    <n v="107.42"/>
    <n v="0"/>
    <n v="35.81"/>
    <n v="107.42"/>
    <n v="0"/>
    <n v="0"/>
    <n v="0"/>
    <n v="0"/>
    <n v="0"/>
    <n v="0"/>
    <n v="0"/>
    <n v="0"/>
    <n v="0"/>
    <n v="0"/>
    <n v="0"/>
    <n v="0"/>
    <n v="0"/>
    <n v="2273.81"/>
    <n v="0"/>
    <s v="All Budget Divisions"/>
    <s v="CD-22 - ECF (FCC Appropriated Program)"/>
    <x v="0"/>
    <s v="FCC"/>
    <s v="Employee Expenses"/>
    <s v="Compensation and Benefits"/>
    <n v="-2273.81"/>
    <s v="61-202-22.62308"/>
    <s v="202-ECF (FCC Appropriated Program)"/>
    <s v="202"/>
    <x v="24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98"/>
    <n v="-57.86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0"/>
    <n v="0"/>
    <n v="0"/>
    <n v="0"/>
    <n v="0"/>
    <n v="0"/>
    <n v="0"/>
    <n v="0"/>
    <n v="0"/>
    <n v="-57.86"/>
    <n v="-57.86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6"/>
    <x v="1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2"/>
    <x v="4"/>
    <x v="1"/>
    <n v="2"/>
    <n v="2"/>
    <n v="54"/>
    <x v="15"/>
    <n v="26"/>
    <n v="59"/>
    <x v="2"/>
    <n v="2"/>
    <s v="2. EXP - Operating Expense"/>
    <n v="16"/>
    <x v="1"/>
    <n v="436"/>
    <n v="1037773.6"/>
    <n v="64557.440000000002"/>
    <n v="50355.199999999997"/>
    <n v="55430.720000000001"/>
    <n v="36150.720000000001"/>
    <n v="48156.88"/>
    <n v="55425.68"/>
    <n v="51381.279999999999"/>
    <n v="53431.28"/>
    <n v="54352.959999999999"/>
    <n v="93355.04"/>
    <n v="56307.040000000001"/>
    <n v="5280.72"/>
    <n v="82037.440000000002"/>
    <n v="82037.440000000002"/>
    <n v="94343.06"/>
    <n v="90241.18"/>
    <n v="82037.440000000002"/>
    <n v="90241.18"/>
    <n v="86139.31"/>
    <n v="90241.18"/>
    <n v="86139.31"/>
    <n v="86139.31"/>
    <n v="82037.440000000002"/>
    <n v="86139.31"/>
    <n v="624184.96"/>
    <n v="1037773.6"/>
    <s v="All Budget Divisions"/>
    <s v="DA-50 - Rural Health Care (DA)"/>
    <x v="2"/>
    <s v="USF"/>
    <s v="Professional Services"/>
    <s v="Contract Labor"/>
    <n v="413588.64"/>
    <s v="90-925-50.61400"/>
    <s v="925-RHC IT Support"/>
    <s v="925"/>
    <x v="1"/>
    <x v="1"/>
  </r>
  <r>
    <x v="5"/>
    <x v="16"/>
    <x v="9"/>
    <n v="2"/>
    <n v="2"/>
    <n v="37"/>
    <x v="5"/>
    <n v="26"/>
    <n v="50"/>
    <x v="0"/>
    <n v="2"/>
    <s v="2. EXP - Operating Expense"/>
    <n v="16"/>
    <x v="1"/>
    <n v="1127"/>
    <n v="71046"/>
    <n v="10080"/>
    <n v="6306"/>
    <n v="8562"/>
    <n v="9816"/>
    <n v="10080"/>
    <n v="8166"/>
    <n v="6414"/>
    <n v="10080"/>
    <n v="9222"/>
    <n v="11040"/>
    <n v="-2346"/>
    <n v="7092"/>
    <n v="10080"/>
    <n v="6306"/>
    <n v="8562"/>
    <n v="9816"/>
    <n v="10080"/>
    <n v="8166"/>
    <n v="6414"/>
    <n v="10080"/>
    <n v="9222"/>
    <n v="11040"/>
    <n v="-18720"/>
    <n v="0"/>
    <n v="94512"/>
    <n v="71046"/>
    <s v="All Budget Divisions"/>
    <s v="BD-50 - Rural Health Care"/>
    <x v="2"/>
    <s v="USF"/>
    <s v="Professional Services"/>
    <s v="Contract Labor"/>
    <n v="-23466"/>
    <s v="50-500-50.61400"/>
    <s v="500-Rural Health Care"/>
    <s v="500"/>
    <x v="1"/>
    <x v="1"/>
  </r>
  <r>
    <x v="5"/>
    <x v="10"/>
    <x v="1"/>
    <n v="2"/>
    <n v="2"/>
    <n v="53"/>
    <x v="16"/>
    <n v="26"/>
    <n v="58"/>
    <x v="4"/>
    <n v="2"/>
    <s v="2. EXP - Operating Expense"/>
    <n v="16"/>
    <x v="1"/>
    <n v="1221"/>
    <n v="269035"/>
    <n v="26376"/>
    <n v="-8008"/>
    <n v="8064"/>
    <n v="9856"/>
    <n v="9408"/>
    <n v="8960"/>
    <n v="7616"/>
    <n v="9408"/>
    <n v="9408"/>
    <n v="7616"/>
    <n v="-448"/>
    <n v="-448"/>
    <n v="7253"/>
    <n v="13986"/>
    <n v="21297"/>
    <n v="23149"/>
    <n v="29591"/>
    <n v="27456"/>
    <n v="24787"/>
    <n v="44480"/>
    <n v="13452"/>
    <n v="12725"/>
    <n v="24620"/>
    <n v="26239"/>
    <n v="87808"/>
    <n v="269035"/>
    <s v="All Budget Divisions"/>
    <s v="DA-40 - Lifeline (DA)"/>
    <x v="5"/>
    <s v="USF"/>
    <s v="Professional Services"/>
    <s v="Contract Labor"/>
    <n v="181227"/>
    <s v="80-800-40.61400"/>
    <s v="800-Audit and Assurance"/>
    <s v="800"/>
    <x v="1"/>
    <x v="1"/>
  </r>
  <r>
    <x v="5"/>
    <x v="20"/>
    <x v="13"/>
    <n v="2"/>
    <n v="2"/>
    <n v="52"/>
    <x v="10"/>
    <n v="26"/>
    <n v="59"/>
    <x v="2"/>
    <n v="2"/>
    <s v="2. EXP - Operating Expense"/>
    <n v="16"/>
    <x v="1"/>
    <n v="1262"/>
    <n v="510685.06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0"/>
    <n v="-3203.04"/>
    <n v="37641.199999999997"/>
    <n v="36865.599999999999"/>
    <n v="48984.35"/>
    <n v="29209.01"/>
    <n v="21936.53"/>
    <n v="22421.279999999999"/>
    <n v="61283.94"/>
    <n v="57135.94"/>
    <n v="40928.94"/>
    <n v="56138.94"/>
    <n v="49956.94"/>
    <n v="48182.39"/>
    <n v="197057.97"/>
    <n v="197057.97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2"/>
    <x v="4"/>
    <x v="1"/>
    <n v="2"/>
    <n v="2"/>
    <n v="34"/>
    <x v="7"/>
    <n v="26"/>
    <n v="47"/>
    <x v="5"/>
    <n v="2"/>
    <s v="2. EXP - Operating Expense"/>
    <n v="24"/>
    <x v="3"/>
    <n v="229"/>
    <n v="146630.30660000001"/>
    <n v="965.01"/>
    <n v="270.01"/>
    <n v="270.01"/>
    <n v="270.01"/>
    <n v="270.01"/>
    <n v="270.01"/>
    <n v="270.01"/>
    <n v="270.01"/>
    <n v="530.01"/>
    <n v="946.21"/>
    <n v="1210.21"/>
    <n v="-17931.38"/>
    <n v="12154.1538"/>
    <n v="11575.3845"/>
    <n v="13311.6922"/>
    <n v="12732.923000000001"/>
    <n v="12487.3845"/>
    <n v="13074.923000000001"/>
    <n v="12154.1538"/>
    <n v="12066.4614"/>
    <n v="11768.3076"/>
    <n v="11233.3845"/>
    <n v="11768.3076"/>
    <n v="12303.2307"/>
    <n v="-12389.87"/>
    <n v="146630.30660000001"/>
    <s v="All Budget Divisions"/>
    <s v="BD-20 - Schools &amp; Libraries"/>
    <x v="3"/>
    <s v="USF"/>
    <s v="Employee Expenses"/>
    <s v="Compensation and Benefits"/>
    <n v="159020.17660000001"/>
    <s v="20-200-20.62301"/>
    <s v="200-Schools &amp; Libraries"/>
    <s v="200"/>
    <x v="3"/>
    <x v="3"/>
  </r>
  <r>
    <x v="0"/>
    <x v="13"/>
    <x v="7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5"/>
    <x v="16"/>
    <x v="9"/>
    <n v="2"/>
    <n v="2"/>
    <n v="35"/>
    <x v="12"/>
    <n v="26"/>
    <n v="48"/>
    <x v="7"/>
    <n v="3"/>
    <s v="4. USAC_DEBIT - USAC Administration (Debit to SM)"/>
    <n v="122"/>
    <x v="31"/>
    <n v="1118"/>
    <n v="36644.11"/>
    <n v="2770.08"/>
    <n v="3161.4"/>
    <n v="3166.26"/>
    <n v="4354.8599999999997"/>
    <n v="4883.46"/>
    <n v="2540.2399999999998"/>
    <n v="3238.45"/>
    <n v="4185.41"/>
    <n v="3825.01"/>
    <n v="4518.9399999999996"/>
    <n v="2786.48"/>
    <n v="3730.77"/>
    <n v="2770.08"/>
    <n v="3161.4"/>
    <n v="3166.26"/>
    <n v="4354.8599999999997"/>
    <n v="4883.46"/>
    <n v="2540.2399999999998"/>
    <n v="3238.45"/>
    <n v="4185.41"/>
    <n v="3825.01"/>
    <n v="4518.9399999999996"/>
    <n v="0"/>
    <n v="0"/>
    <n v="43161.36"/>
    <n v="36644.11"/>
    <s v="All Budget Divisions"/>
    <s v="BD-30 - High Cost"/>
    <x v="4"/>
    <s v="USF"/>
    <s v="Allocations"/>
    <s v="Allocations"/>
    <n v="-6517.25"/>
    <s v="30-300-30.90210"/>
    <s v="300-High Cost"/>
    <s v="300"/>
    <x v="31"/>
    <x v="0"/>
  </r>
  <r>
    <x v="0"/>
    <x v="5"/>
    <x v="4"/>
    <n v="2"/>
    <n v="2"/>
    <n v="36"/>
    <x v="14"/>
    <n v="26"/>
    <n v="49"/>
    <x v="10"/>
    <n v="3"/>
    <s v="4. USAC_DEBIT - USAC Administration (Debit to SM)"/>
    <n v="130"/>
    <x v="32"/>
    <n v="1341"/>
    <n v="90887.1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316.54"/>
    <n v="7725.68"/>
    <n v="7725.68"/>
    <n v="7725.68"/>
    <n v="7725.68"/>
    <n v="7725.68"/>
    <n v="7724.73"/>
    <n v="44533.97"/>
    <n v="44533.97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17"/>
    <x v="10"/>
    <n v="2"/>
    <n v="2"/>
    <n v="37"/>
    <x v="5"/>
    <n v="26"/>
    <n v="50"/>
    <x v="0"/>
    <n v="3"/>
    <s v="4. USAC_DEBIT - USAC Administration (Debit to SM)"/>
    <n v="130"/>
    <x v="32"/>
    <n v="1346"/>
    <n v="43312.01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559.42"/>
    <n v="3559.42"/>
    <n v="3559.42"/>
    <n v="3559.42"/>
    <n v="3559.42"/>
    <n v="3559.42"/>
    <n v="3559.42"/>
    <n v="3559.42"/>
    <n v="3559.42"/>
    <n v="3558.99"/>
    <n v="7718.24"/>
    <n v="7718.24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3"/>
    <x v="8"/>
    <x v="1"/>
    <n v="2"/>
    <n v="2"/>
    <n v="35"/>
    <x v="12"/>
    <n v="26"/>
    <n v="48"/>
    <x v="7"/>
    <n v="2"/>
    <s v="2. EXP - Operating Expense"/>
    <n v="133"/>
    <x v="74"/>
    <n v="676"/>
    <n v="380422.58"/>
    <n v="64000"/>
    <n v="49208.38"/>
    <n v="45263.38"/>
    <n v="41647.980000000003"/>
    <n v="29534.639999999999"/>
    <n v="33874.639999999999"/>
    <n v="12077.64"/>
    <n v="38393.64"/>
    <n v="28373.64"/>
    <n v="34536.46"/>
    <n v="36558.639999999999"/>
    <n v="26928.240000000002"/>
    <n v="26200"/>
    <n v="26366.22"/>
    <n v="36569.22"/>
    <n v="29702.080000000002"/>
    <n v="26923.78"/>
    <n v="28350.42"/>
    <n v="26661.919999999998"/>
    <n v="28383.7"/>
    <n v="46798.16"/>
    <n v="48441.16"/>
    <n v="9473.09"/>
    <n v="46552.83"/>
    <n v="440397.28"/>
    <n v="380422.58"/>
    <s v="All Budget Divisions"/>
    <s v="BD-30 - High Cost"/>
    <x v="4"/>
    <s v="USF"/>
    <s v="Professional Services"/>
    <s v="Other Professional Services"/>
    <n v="-59974.7"/>
    <s v="30-300-30.99000"/>
    <s v="300-High Cost"/>
    <s v="300"/>
    <x v="74"/>
    <x v="9"/>
  </r>
  <r>
    <x v="0"/>
    <x v="7"/>
    <x v="5"/>
    <n v="2"/>
    <n v="2"/>
    <n v="46"/>
    <x v="3"/>
    <n v="26"/>
    <n v="59"/>
    <x v="2"/>
    <n v="6"/>
    <s v="X00000 - Capital Expenses"/>
    <n v="138"/>
    <x v="7"/>
    <n v="1439"/>
    <n v="4371214.9000000004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441786.72"/>
    <n v="685686.73"/>
    <n v="507551.19"/>
    <n v="0"/>
    <n v="0"/>
    <n v="0"/>
    <n v="0"/>
    <n v="4882188.83"/>
    <n v="4371214.9000000004"/>
    <s v="All Budget Divisions"/>
    <s v="CD-90 - Information Technology"/>
    <x v="1"/>
    <s v="USF"/>
    <s v="Professional Services"/>
    <s v="Other Professional Services"/>
    <n v="-510973.93"/>
    <s v="90-799-90.X00005"/>
    <s v="799-Enterprise Resource Program"/>
    <s v="799"/>
    <x v="7"/>
    <x v="5"/>
  </r>
  <r>
    <x v="1"/>
    <x v="1"/>
    <x v="1"/>
    <n v="2"/>
    <n v="2"/>
    <n v="46"/>
    <x v="3"/>
    <n v="26"/>
    <n v="59"/>
    <x v="2"/>
    <n v="2"/>
    <s v="2. EXP - Operating Expense"/>
    <n v="105"/>
    <x v="11"/>
    <n v="620"/>
    <n v="69057.747600000002"/>
    <n v="0"/>
    <n v="500"/>
    <n v="0"/>
    <n v="0"/>
    <n v="0"/>
    <n v="1600"/>
    <n v="100"/>
    <n v="0"/>
    <n v="0"/>
    <n v="0"/>
    <n v="0"/>
    <n v="38748.93"/>
    <n v="145.38460000000001"/>
    <n v="138.4615"/>
    <n v="159.23079999999999"/>
    <n v="145.38460000000001"/>
    <n v="152.30770000000001"/>
    <n v="152.30770000000001"/>
    <n v="145.38460000000001"/>
    <n v="159.23079999999999"/>
    <n v="152.30770000000001"/>
    <n v="145.38460000000001"/>
    <n v="6878.0825000000004"/>
    <n v="60684.280500000001"/>
    <n v="40948.93"/>
    <n v="69057.747600000002"/>
    <s v="All Budget Divisions"/>
    <s v="CD-90 - Information Technology"/>
    <x v="1"/>
    <s v="USF"/>
    <s v="Employee Expenses"/>
    <s v="Compensation and Benefits"/>
    <n v="28108.817599999998"/>
    <s v="90-909-90.68005"/>
    <s v="909-Project Management Office"/>
    <s v="909"/>
    <x v="11"/>
    <x v="3"/>
  </r>
  <r>
    <x v="3"/>
    <x v="8"/>
    <x v="1"/>
    <n v="2"/>
    <n v="2"/>
    <n v="46"/>
    <x v="3"/>
    <n v="26"/>
    <n v="59"/>
    <x v="2"/>
    <n v="2"/>
    <s v="2. EXP - Operating Expense"/>
    <n v="105"/>
    <x v="11"/>
    <n v="835"/>
    <n v="23915.185300000001"/>
    <n v="0"/>
    <n v="150"/>
    <n v="0"/>
    <n v="0"/>
    <n v="0"/>
    <n v="0"/>
    <n v="0"/>
    <n v="0"/>
    <n v="0"/>
    <n v="0"/>
    <n v="0"/>
    <n v="0"/>
    <n v="88.846199999999996"/>
    <n v="80.769199999999998"/>
    <n v="92.884600000000006"/>
    <n v="80.769199999999998"/>
    <n v="92.884600000000006"/>
    <n v="88.846199999999996"/>
    <n v="84.807699999999997"/>
    <n v="92.884600000000006"/>
    <n v="84.807699999999997"/>
    <n v="88.846199999999996"/>
    <n v="4661.8832000000002"/>
    <n v="18376.955900000001"/>
    <n v="150"/>
    <n v="23915.185300000001"/>
    <s v="All Budget Divisions"/>
    <s v="CD-90 - Information Technology"/>
    <x v="1"/>
    <s v="USF"/>
    <s v="Employee Expenses"/>
    <s v="Compensation and Benefits"/>
    <n v="23765.185300000001"/>
    <s v="90-908-90.68005"/>
    <s v="908-Quality Assurance"/>
    <s v="908"/>
    <x v="11"/>
    <x v="3"/>
  </r>
  <r>
    <x v="4"/>
    <x v="9"/>
    <x v="1"/>
    <n v="2"/>
    <n v="2"/>
    <n v="50"/>
    <x v="0"/>
    <n v="26"/>
    <n v="53"/>
    <x v="3"/>
    <n v="2"/>
    <s v="2. EXP - Operating Expense"/>
    <n v="107"/>
    <x v="12"/>
    <n v="9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5"/>
    <x v="15"/>
    <x v="5"/>
    <n v="2"/>
    <n v="2"/>
    <n v="48"/>
    <x v="8"/>
    <n v="26"/>
    <n v="51"/>
    <x v="8"/>
    <n v="2"/>
    <s v="2. EXP - Operating Expense"/>
    <n v="107"/>
    <x v="12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5"/>
    <x v="20"/>
    <x v="13"/>
    <n v="2"/>
    <n v="2"/>
    <n v="55"/>
    <x v="9"/>
    <n v="26"/>
    <n v="59"/>
    <x v="2"/>
    <n v="2"/>
    <s v="2. EXP - Operating Expense"/>
    <n v="108"/>
    <x v="30"/>
    <n v="1322"/>
    <n v="-4484.9124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81.46199999999999"/>
    <n v="-713.50879999999995"/>
    <n v="-747.48540000000003"/>
    <n v="-781.46199999999999"/>
    <n v="-679.53219999999999"/>
    <n v="-781.46199999999999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317"/>
    <n v="39638.019999999997"/>
    <n v="0"/>
    <n v="0"/>
    <n v="0"/>
    <n v="0"/>
    <n v="0"/>
    <n v="0"/>
    <n v="0"/>
    <n v="0"/>
    <n v="0"/>
    <n v="0"/>
    <n v="0"/>
    <n v="33952.129999999997"/>
    <n v="0"/>
    <n v="0"/>
    <n v="0"/>
    <n v="0"/>
    <n v="0"/>
    <n v="0"/>
    <n v="0"/>
    <n v="0"/>
    <n v="0"/>
    <n v="0"/>
    <n v="0"/>
    <n v="39638.019999999997"/>
    <n v="33952.129999999997"/>
    <n v="39638.019999999997"/>
    <s v="All Budget Divisions"/>
    <s v="CD-90 - Information Technology"/>
    <x v="1"/>
    <s v="USF"/>
    <s v="Employee Expenses"/>
    <s v="Compensation and Benefits"/>
    <n v="5685.89"/>
    <s v="90-923-90.68100"/>
    <s v="923-Information Security"/>
    <s v="923"/>
    <x v="46"/>
    <x v="3"/>
  </r>
  <r>
    <x v="2"/>
    <x v="4"/>
    <x v="1"/>
    <n v="2"/>
    <n v="2"/>
    <n v="36"/>
    <x v="14"/>
    <n v="26"/>
    <n v="49"/>
    <x v="10"/>
    <n v="2"/>
    <s v="2. EXP - Operating Expense"/>
    <n v="98"/>
    <x v="17"/>
    <n v="237"/>
    <n v="5300"/>
    <n v="0"/>
    <n v="0"/>
    <n v="0"/>
    <n v="0"/>
    <n v="0"/>
    <n v="0"/>
    <n v="0"/>
    <n v="0"/>
    <n v="0"/>
    <n v="0"/>
    <n v="0"/>
    <n v="0"/>
    <n v="0"/>
    <n v="700"/>
    <n v="300"/>
    <n v="900"/>
    <n v="400"/>
    <n v="600"/>
    <n v="450"/>
    <n v="300"/>
    <n v="600"/>
    <n v="600"/>
    <n v="150"/>
    <n v="300"/>
    <n v="0"/>
    <n v="5300"/>
    <s v="All Budget Divisions"/>
    <s v="BD-40 - Lifeline"/>
    <x v="5"/>
    <s v="USF"/>
    <s v="Employee Expenses"/>
    <s v="Travel"/>
    <n v="5300"/>
    <s v="40-400-40.66801"/>
    <s v="400-Lifeline"/>
    <s v="400"/>
    <x v="17"/>
    <x v="0"/>
  </r>
  <r>
    <x v="0"/>
    <x v="14"/>
    <x v="8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5"/>
    <x v="16"/>
    <x v="9"/>
    <n v="2"/>
    <n v="2"/>
    <n v="39"/>
    <x v="1"/>
    <n v="26"/>
    <n v="52"/>
    <x v="1"/>
    <n v="2"/>
    <s v="2. EXP - Operating Expense"/>
    <n v="100"/>
    <x v="18"/>
    <n v="1151"/>
    <n v="283785.3"/>
    <n v="120517.38"/>
    <n v="17191.36"/>
    <n v="18050.93"/>
    <n v="18910.490000000002"/>
    <n v="18873"/>
    <n v="18063.43"/>
    <n v="19770.060000000001"/>
    <n v="18050.93"/>
    <n v="18910.5"/>
    <n v="19732.560000000001"/>
    <n v="17203.86"/>
    <n v="19853.72"/>
    <n v="120517.38"/>
    <n v="17191.36"/>
    <n v="18050.93"/>
    <n v="18910.490000000002"/>
    <n v="18873"/>
    <n v="18063.43"/>
    <n v="19770.060000000001"/>
    <n v="18050.93"/>
    <n v="18910.5"/>
    <n v="19732.560000000001"/>
    <n v="-4285.34"/>
    <n v="0"/>
    <n v="325128.21999999997"/>
    <n v="283785.3"/>
    <s v="All Budget Divisions"/>
    <s v="CD-61 - Office of the Chief Administrative Officer Division"/>
    <x v="1"/>
    <s v="USF"/>
    <s v="Employee Expenses"/>
    <s v="Compensation and Benefits"/>
    <n v="-41342.92"/>
    <s v="61-610-61.68000"/>
    <s v="610-Enterprise Strategy"/>
    <s v="610"/>
    <x v="18"/>
    <x v="3"/>
  </r>
  <r>
    <x v="0"/>
    <x v="18"/>
    <x v="11"/>
    <n v="2"/>
    <n v="2"/>
    <n v="45"/>
    <x v="6"/>
    <n v="26"/>
    <n v="58"/>
    <x v="4"/>
    <n v="2"/>
    <s v="2. EXP - Operating Expense"/>
    <n v="100"/>
    <x v="18"/>
    <n v="1423"/>
    <n v="5125362.42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93595.76"/>
    <n v="432955.34"/>
    <n v="432955.34"/>
    <n v="413275.55"/>
    <n v="432955.34"/>
    <n v="452635.13"/>
    <n v="413275.55"/>
    <n v="432955.34"/>
    <n v="432955.34"/>
    <n v="413275.55"/>
    <n v="452635.13"/>
    <n v="421893.05"/>
    <n v="421893.05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1"/>
    <x v="1"/>
    <x v="1"/>
    <n v="2"/>
    <n v="2"/>
    <n v="48"/>
    <x v="8"/>
    <n v="26"/>
    <n v="47"/>
    <x v="5"/>
    <n v="2"/>
    <s v="2. EXP - Operating Expense"/>
    <n v="101"/>
    <x v="10"/>
    <n v="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5"/>
    <x v="16"/>
    <x v="9"/>
    <n v="2"/>
    <n v="2"/>
    <n v="54"/>
    <x v="15"/>
    <n v="26"/>
    <n v="59"/>
    <x v="2"/>
    <n v="2"/>
    <s v="2. EXP - Operating Expense"/>
    <n v="102"/>
    <x v="4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1"/>
    <x v="1"/>
    <x v="1"/>
    <n v="2"/>
    <n v="2"/>
    <n v="42"/>
    <x v="11"/>
    <n v="26"/>
    <n v="55"/>
    <x v="6"/>
    <n v="2"/>
    <s v="2. EXP - Operating Expense"/>
    <n v="93"/>
    <x v="34"/>
    <n v="530"/>
    <n v="0"/>
    <n v="799"/>
    <n v="-7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6"/>
    <x v="1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2"/>
    <x v="4"/>
    <x v="1"/>
    <n v="2"/>
    <n v="2"/>
    <n v="42"/>
    <x v="11"/>
    <n v="26"/>
    <n v="55"/>
    <x v="6"/>
    <n v="2"/>
    <s v="2. EXP - Operating Expense"/>
    <n v="97"/>
    <x v="16"/>
    <n v="309"/>
    <n v="4732.0600000000004"/>
    <n v="0"/>
    <n v="0"/>
    <n v="0"/>
    <n v="0"/>
    <n v="0"/>
    <n v="44"/>
    <n v="22"/>
    <n v="34.75"/>
    <n v="22"/>
    <n v="22"/>
    <n v="22"/>
    <n v="0"/>
    <n v="0"/>
    <n v="0"/>
    <n v="0"/>
    <n v="0"/>
    <n v="0"/>
    <n v="0"/>
    <n v="413.19"/>
    <n v="0"/>
    <n v="524.4"/>
    <n v="3794.47"/>
    <n v="0"/>
    <n v="0"/>
    <n v="166.75"/>
    <n v="4732.0600000000004"/>
    <s v="All Budget Divisions"/>
    <s v="CD-70 - Finance"/>
    <x v="1"/>
    <s v="USF"/>
    <s v="Employee Expenses"/>
    <s v="Travel"/>
    <n v="4565.3100000000004"/>
    <s v="70-700-70.66800"/>
    <s v="700-Finance"/>
    <s v="700"/>
    <x v="16"/>
    <x v="7"/>
  </r>
  <r>
    <x v="5"/>
    <x v="20"/>
    <x v="13"/>
    <n v="2"/>
    <n v="2"/>
    <n v="54"/>
    <x v="15"/>
    <n v="26"/>
    <n v="59"/>
    <x v="2"/>
    <n v="2"/>
    <s v="2. EXP - Operating Expense"/>
    <n v="97"/>
    <x v="16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14"/>
    <x v="8"/>
    <n v="2"/>
    <n v="2"/>
    <n v="35"/>
    <x v="12"/>
    <n v="26"/>
    <n v="48"/>
    <x v="7"/>
    <n v="2"/>
    <s v="2. EXP - Operating Expense"/>
    <n v="97"/>
    <x v="16"/>
    <n v="1340"/>
    <n v="22545.02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1266.6500000000001"/>
    <n v="770.65"/>
    <n v="478.9"/>
    <n v="750"/>
    <n v="750"/>
    <n v="750"/>
    <n v="750"/>
    <n v="19545.02"/>
    <n v="19545.02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55"/>
    <n v="0"/>
    <n v="0"/>
    <n v="136.75"/>
    <n v="497.71"/>
    <n v="1292.4000000000001"/>
    <n v="596.65"/>
    <n v="623.29999999999995"/>
    <n v="831"/>
    <n v="451.75"/>
    <n v="367.2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18"/>
    <x v="11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2"/>
    <x v="4"/>
    <x v="1"/>
    <n v="2"/>
    <n v="2"/>
    <n v="42"/>
    <x v="11"/>
    <n v="26"/>
    <n v="52"/>
    <x v="1"/>
    <n v="2"/>
    <s v="2. EXP - Operating Expense"/>
    <n v="51"/>
    <x v="20"/>
    <n v="317"/>
    <n v="188270"/>
    <n v="433.45"/>
    <n v="425.56"/>
    <n v="141.66999999999999"/>
    <n v="1870.9"/>
    <n v="488.14"/>
    <n v="142.69999999999999"/>
    <n v="8102.82"/>
    <n v="50805.55"/>
    <n v="1219.8900000000001"/>
    <n v="6070.67"/>
    <n v="2195.75"/>
    <n v="2538.91"/>
    <n v="17609.881600000001"/>
    <n v="24663.6247"/>
    <n v="11182.400100000001"/>
    <n v="138.60079999999999"/>
    <n v="4118.0241999999998"/>
    <n v="13295.6484"/>
    <n v="21464.450700000001"/>
    <n v="20255.905699999999"/>
    <n v="14116.168100000001"/>
    <n v="28514.6538"/>
    <n v="14662.858200000001"/>
    <n v="18247.7837"/>
    <n v="74436.009999999995"/>
    <n v="188270"/>
    <s v="All Budget Divisions"/>
    <s v="CD-70 - Finance"/>
    <x v="1"/>
    <s v="USF"/>
    <s v="Employee Expenses"/>
    <s v="Office Supplies"/>
    <n v="113833.99"/>
    <s v="70-735-70.64500"/>
    <s v="735-Facilities"/>
    <s v="735"/>
    <x v="20"/>
    <x v="4"/>
  </r>
  <r>
    <x v="0"/>
    <x v="11"/>
    <x v="6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2"/>
    <x v="2"/>
    <n v="2"/>
    <n v="2"/>
    <n v="45"/>
    <x v="6"/>
    <n v="26"/>
    <n v="58"/>
    <x v="4"/>
    <n v="2"/>
    <s v="2. EXP - Operating Expense"/>
    <n v="64"/>
    <x v="23"/>
    <n v="1417"/>
    <n v="241295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22863"/>
    <n v="23628"/>
    <n v="23257"/>
    <n v="30089"/>
    <n v="39568"/>
    <n v="28480"/>
    <n v="21154"/>
    <n v="7408"/>
    <n v="8660"/>
    <n v="36188"/>
    <n v="36188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6"/>
    <x v="12"/>
    <x v="6"/>
    <n v="2"/>
    <n v="2"/>
    <n v="45"/>
    <x v="6"/>
    <n v="26"/>
    <n v="58"/>
    <x v="4"/>
    <n v="2"/>
    <s v="2. EXP - Operating Expense"/>
    <n v="67"/>
    <x v="36"/>
    <n v="1605"/>
    <n v="935790"/>
    <n v="0"/>
    <n v="0"/>
    <n v="0"/>
    <n v="0"/>
    <n v="0"/>
    <n v="0"/>
    <n v="0"/>
    <n v="0"/>
    <n v="0"/>
    <n v="0"/>
    <n v="0"/>
    <n v="0"/>
    <n v="91347"/>
    <n v="67515"/>
    <n v="81806"/>
    <n v="34621"/>
    <n v="43751"/>
    <n v="83375"/>
    <n v="103104"/>
    <n v="110321"/>
    <n v="111009"/>
    <n v="8821"/>
    <n v="43942"/>
    <n v="156178"/>
    <n v="0"/>
    <n v="0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0"/>
    <x v="13"/>
    <x v="7"/>
    <n v="2"/>
    <n v="2"/>
    <n v="47"/>
    <x v="2"/>
    <n v="26"/>
    <n v="60"/>
    <x v="9"/>
    <n v="2"/>
    <s v="2. EXP - Operating Expense"/>
    <n v="83"/>
    <x v="13"/>
    <n v="1511"/>
    <n v="136807.99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1971.47"/>
    <n v="12380.18"/>
    <n v="10500.89"/>
    <n v="9323.8700000000008"/>
    <n v="8482.7999999999993"/>
    <n v="7478.3"/>
    <n v="10299.6"/>
    <n v="66370.880000000005"/>
    <n v="66370.880000000005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1"/>
    <x v="6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6"/>
    <x v="12"/>
    <x v="6"/>
    <n v="2"/>
    <n v="2"/>
    <n v="42"/>
    <x v="11"/>
    <n v="26"/>
    <n v="55"/>
    <x v="6"/>
    <n v="2"/>
    <s v="2. EXP - Operating Expense"/>
    <n v="39"/>
    <x v="27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5"/>
    <x v="4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3"/>
    <x v="8"/>
    <x v="1"/>
    <n v="2"/>
    <n v="2"/>
    <n v="47"/>
    <x v="2"/>
    <n v="26"/>
    <n v="52"/>
    <x v="1"/>
    <n v="2"/>
    <s v="2. EXP - Operating Expense"/>
    <n v="44"/>
    <x v="57"/>
    <n v="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1-93.63800"/>
    <s v="931-Administrative Assistants"/>
    <s v="931"/>
    <x v="57"/>
    <x v="7"/>
  </r>
  <r>
    <x v="0"/>
    <x v="19"/>
    <x v="12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11"/>
    <x v="6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2"/>
    <x v="4"/>
    <x v="1"/>
    <n v="2"/>
    <n v="2"/>
    <n v="55"/>
    <x v="9"/>
    <n v="26"/>
    <n v="59"/>
    <x v="2"/>
    <n v="2"/>
    <s v="2. EXP - Operating Expense"/>
    <n v="32"/>
    <x v="47"/>
    <n v="434"/>
    <n v="0"/>
    <n v="-166.96"/>
    <n v="0"/>
    <n v="111.31"/>
    <n v="55.65"/>
    <n v="-25880.43"/>
    <n v="-13449.11"/>
    <n v="-13823.07"/>
    <n v="-15070.56"/>
    <n v="-9999.26"/>
    <n v="-15559.38"/>
    <n v="-9584.77"/>
    <n v="3787.62"/>
    <n v="0"/>
    <n v="0"/>
    <n v="0"/>
    <n v="0"/>
    <n v="0"/>
    <n v="0"/>
    <n v="0"/>
    <n v="0"/>
    <n v="0"/>
    <n v="0"/>
    <n v="0"/>
    <n v="0"/>
    <n v="-99578.96"/>
    <n v="0"/>
    <s v="All Budget Divisions"/>
    <s v="DA-20 - Schools &amp; Libraries (DA)"/>
    <x v="3"/>
    <s v="USF"/>
    <s v="Employee Expenses"/>
    <s v="Compensation and Benefits"/>
    <n v="99578.96"/>
    <s v="90-924-20.62309"/>
    <s v="924-SLD EPC IT Support"/>
    <s v="924"/>
    <x v="47"/>
    <x v="0"/>
  </r>
  <r>
    <x v="3"/>
    <x v="8"/>
    <x v="1"/>
    <n v="2"/>
    <n v="2"/>
    <n v="55"/>
    <x v="9"/>
    <n v="26"/>
    <n v="59"/>
    <x v="2"/>
    <n v="2"/>
    <s v="2. EXP - Operating Expense"/>
    <n v="32"/>
    <x v="47"/>
    <n v="880"/>
    <n v="0"/>
    <n v="-6.76"/>
    <n v="0"/>
    <n v="6.76"/>
    <n v="0"/>
    <n v="0"/>
    <n v="-61.8"/>
    <n v="0"/>
    <n v="6.87"/>
    <n v="13.73"/>
    <n v="0"/>
    <n v="0"/>
    <n v="0"/>
    <n v="0"/>
    <n v="0"/>
    <n v="0"/>
    <n v="0"/>
    <n v="0"/>
    <n v="0"/>
    <n v="0"/>
    <n v="0"/>
    <n v="0"/>
    <n v="0"/>
    <n v="0"/>
    <n v="0"/>
    <n v="-41.2"/>
    <n v="0"/>
    <s v="All Budget Divisions"/>
    <s v="DA-20 - Schools &amp; Libraries (DA)"/>
    <x v="3"/>
    <s v="USF"/>
    <s v="Employee Expenses"/>
    <s v="Compensation and Benefits"/>
    <n v="41.2"/>
    <s v="90-926-20.62309"/>
    <s v="926-SL Legacy IT Support"/>
    <s v="926"/>
    <x v="47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4"/>
    <x v="9"/>
    <x v="1"/>
    <n v="2"/>
    <n v="2"/>
    <n v="38"/>
    <x v="18"/>
    <n v="26"/>
    <n v="51"/>
    <x v="8"/>
    <n v="2"/>
    <s v="2. EXP - Operating Expense"/>
    <n v="39"/>
    <x v="27"/>
    <n v="916"/>
    <n v="375"/>
    <n v="52.47"/>
    <n v="0"/>
    <n v="0"/>
    <n v="0"/>
    <n v="0"/>
    <n v="0"/>
    <n v="0"/>
    <n v="1335.52"/>
    <n v="0"/>
    <n v="0"/>
    <n v="0"/>
    <n v="1796.84"/>
    <n v="31.25"/>
    <n v="31.25"/>
    <n v="31.25"/>
    <n v="31.25"/>
    <n v="31.25"/>
    <n v="31.25"/>
    <n v="31.25"/>
    <n v="31.25"/>
    <n v="31.25"/>
    <n v="31.25"/>
    <n v="31.25"/>
    <n v="31.25"/>
    <n v="3184.83"/>
    <n v="375"/>
    <s v="All Budget Divisions"/>
    <s v="CD-60 - Chief Executive Office"/>
    <x v="1"/>
    <s v="USF"/>
    <s v="Employee Expenses"/>
    <s v="Team Building"/>
    <n v="-2809.83"/>
    <s v="60-600-60.62505"/>
    <s v="600-Chief Executive Office"/>
    <s v="600"/>
    <x v="27"/>
    <x v="4"/>
  </r>
  <r>
    <x v="0"/>
    <x v="6"/>
    <x v="1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291.67"/>
    <n v="291.67"/>
    <n v="291.67"/>
    <n v="291.67"/>
    <n v="291.67"/>
    <n v="291.67"/>
    <n v="291.67"/>
    <n v="291.67"/>
    <n v="291.67"/>
    <n v="291.67"/>
    <n v="291.67"/>
    <n v="291.63"/>
    <n v="1120.24"/>
    <n v="2625.03"/>
    <s v="All Budget Divisions"/>
    <s v="CD-62 - Shared Services"/>
    <x v="1"/>
    <s v="USF"/>
    <s v="Employee Expenses"/>
    <s v="Team Building"/>
    <n v="1504.79"/>
    <s v="62-620-62.62505"/>
    <s v="620-Shared Services"/>
    <s v="620"/>
    <x v="27"/>
    <x v="4"/>
  </r>
  <r>
    <x v="0"/>
    <x v="2"/>
    <x v="2"/>
    <n v="2"/>
    <n v="2"/>
    <n v="52"/>
    <x v="10"/>
    <n v="26"/>
    <n v="59"/>
    <x v="2"/>
    <n v="2"/>
    <s v="2. EXP - Operating Expense"/>
    <n v="27"/>
    <x v="38"/>
    <n v="1452"/>
    <n v="10239.709999999999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810.94"/>
    <n v="774.08"/>
    <n v="810.94"/>
    <n v="847.8"/>
    <n v="774.08"/>
    <n v="810.94"/>
    <n v="810.94"/>
    <n v="774.08"/>
    <n v="847.8"/>
    <n v="2978.11"/>
    <n v="2978.11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6"/>
    <x v="1"/>
    <n v="2"/>
    <n v="2"/>
    <n v="42"/>
    <x v="11"/>
    <n v="26"/>
    <n v="55"/>
    <x v="6"/>
    <n v="2"/>
    <s v="2. EXP - Operating Expense"/>
    <n v="29"/>
    <x v="4"/>
    <n v="1332"/>
    <n v="0"/>
    <n v="10631.68"/>
    <n v="9133.44"/>
    <n v="10631.7"/>
    <n v="10573.92"/>
    <n v="9937.57"/>
    <n v="10631.7"/>
    <n v="11397.32"/>
    <n v="10120.969999999999"/>
    <n v="10857.5"/>
    <n v="0"/>
    <n v="0"/>
    <n v="0"/>
    <n v="0"/>
    <n v="0"/>
    <n v="0"/>
    <n v="0"/>
    <n v="0"/>
    <n v="0"/>
    <n v="0"/>
    <n v="0"/>
    <n v="0"/>
    <n v="0"/>
    <n v="0"/>
    <n v="0"/>
    <n v="93915.8"/>
    <n v="0"/>
    <s v="All Budget Divisions"/>
    <s v="CD-70 - Finance"/>
    <x v="1"/>
    <s v="USF"/>
    <s v="Employee Expenses"/>
    <s v="Compensation and Benefits"/>
    <n v="-93915.8"/>
    <s v="10-110-10.62306"/>
    <s v="110-Contributors"/>
    <s v="110"/>
    <x v="4"/>
    <x v="3"/>
  </r>
  <r>
    <x v="0"/>
    <x v="5"/>
    <x v="4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6"/>
    <x v="1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3"/>
    <x v="3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3"/>
    <x v="3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3"/>
    <x v="3"/>
    <n v="2"/>
    <n v="2"/>
    <n v="42"/>
    <x v="11"/>
    <n v="26"/>
    <n v="55"/>
    <x v="6"/>
    <n v="2"/>
    <s v="2. EXP - Operating Expense"/>
    <n v="24"/>
    <x v="3"/>
    <n v="1331"/>
    <n v="27760.16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0"/>
    <n v="3130.62"/>
    <n v="3279.69"/>
    <n v="3428.77"/>
    <n v="3130.62"/>
    <n v="3279.69"/>
    <n v="3279.69"/>
    <n v="3130.62"/>
    <n v="3428.77"/>
    <n v="2228.92"/>
    <n v="1671.69"/>
    <s v="All Budget Divisions"/>
    <s v="CD-70 - Finance"/>
    <x v="1"/>
    <s v="USF"/>
    <s v="Employee Expenses"/>
    <s v="Compensation and Benefits"/>
    <n v="-557.23"/>
    <s v="10-100-10.62301"/>
    <s v="100-499"/>
    <s v="100"/>
    <x v="3"/>
    <x v="3"/>
  </r>
  <r>
    <x v="0"/>
    <x v="13"/>
    <x v="7"/>
    <n v="2"/>
    <n v="2"/>
    <n v="37"/>
    <x v="5"/>
    <n v="26"/>
    <n v="50"/>
    <x v="0"/>
    <n v="2"/>
    <s v="2. EXP - Operating Expense"/>
    <n v="24"/>
    <x v="3"/>
    <n v="1346"/>
    <n v="110085.3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11189.54"/>
    <n v="11698.15"/>
    <n v="10680.92"/>
    <n v="11189.54"/>
    <n v="11189.54"/>
    <n v="10680.92"/>
    <n v="11698.15"/>
    <n v="31758.54"/>
    <n v="31758.5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3"/>
    <x v="3"/>
    <n v="2"/>
    <n v="2"/>
    <n v="41"/>
    <x v="17"/>
    <n v="26"/>
    <n v="54"/>
    <x v="11"/>
    <n v="2"/>
    <s v="2. EXP - Operating Expense"/>
    <n v="24"/>
    <x v="3"/>
    <n v="1389"/>
    <n v="46742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0"/>
    <n v="4788"/>
    <n v="5016"/>
    <n v="5244"/>
    <n v="4788"/>
    <n v="5016"/>
    <n v="5016"/>
    <n v="4788"/>
    <n v="5244"/>
    <n v="8381.73"/>
    <n v="6842"/>
    <s v="All Budget Divisions"/>
    <s v="CD-65 - Office of the General Counsel"/>
    <x v="1"/>
    <s v="USF"/>
    <s v="Employee Expenses"/>
    <s v="Compensation and Benefits"/>
    <n v="-1539.73"/>
    <s v="65-650-65.62301"/>
    <s v="650-Office of the General Counsel"/>
    <s v="650"/>
    <x v="3"/>
    <x v="3"/>
  </r>
  <r>
    <x v="0"/>
    <x v="18"/>
    <x v="11"/>
    <n v="2"/>
    <n v="2"/>
    <n v="46"/>
    <x v="3"/>
    <n v="26"/>
    <n v="59"/>
    <x v="2"/>
    <n v="2"/>
    <s v="2. EXP - Operating Expense"/>
    <n v="24"/>
    <x v="3"/>
    <n v="1455"/>
    <n v="83667.990000000005"/>
    <n v="4025.8"/>
    <n v="3490.6"/>
    <n v="2213.6"/>
    <n v="5465.5"/>
    <n v="4951.04"/>
    <n v="4660.2"/>
    <n v="4456.8900000000003"/>
    <n v="5746.64"/>
    <n v="2697.1"/>
    <n v="0"/>
    <n v="0"/>
    <n v="0"/>
    <n v="4025.8"/>
    <n v="6664.62"/>
    <n v="7331.08"/>
    <n v="7331.08"/>
    <n v="6997.85"/>
    <n v="7331.08"/>
    <n v="7664.31"/>
    <n v="6997.85"/>
    <n v="7331.08"/>
    <n v="7331.08"/>
    <n v="6997.85"/>
    <n v="7664.31"/>
    <n v="4025.8"/>
    <n v="4025.8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19"/>
    <x v="12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3"/>
    <x v="3"/>
    <n v="2"/>
    <n v="2"/>
    <n v="42"/>
    <x v="11"/>
    <n v="26"/>
    <n v="55"/>
    <x v="6"/>
    <n v="2"/>
    <s v="2. EXP - Operating Expense"/>
    <n v="27"/>
    <x v="38"/>
    <n v="1331"/>
    <n v="11640.91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0"/>
    <n v="1196.31"/>
    <n v="1253.27"/>
    <n v="1310.24"/>
    <n v="1196.31"/>
    <n v="1253.27"/>
    <n v="1253.27"/>
    <n v="1196.31"/>
    <n v="1310.24"/>
    <n v="2228.92"/>
    <n v="1671.69"/>
    <s v="All Budget Divisions"/>
    <s v="CD-70 - Finance"/>
    <x v="1"/>
    <s v="USF"/>
    <s v="Employee Expenses"/>
    <s v="Compensation and Benefits"/>
    <n v="-557.23"/>
    <s v="10-100-10.62304"/>
    <s v="100-499"/>
    <s v="100"/>
    <x v="38"/>
    <x v="3"/>
  </r>
  <r>
    <x v="3"/>
    <x v="8"/>
    <x v="1"/>
    <n v="1"/>
    <n v="1"/>
    <n v="56"/>
    <x v="22"/>
    <n v="26"/>
    <n v="57"/>
    <x v="13"/>
    <n v="1"/>
    <s v="1. T4000 - Revenue"/>
    <n v="1"/>
    <x v="58"/>
    <n v="770"/>
    <n v="339183.45039999997"/>
    <n v="25321.81"/>
    <n v="31880.55"/>
    <n v="28242.93"/>
    <n v="25787.41"/>
    <n v="29509.96"/>
    <n v="36180.31"/>
    <n v="32724.16"/>
    <n v="30951.95"/>
    <n v="30341.93"/>
    <n v="31216.7"/>
    <n v="24951.34"/>
    <n v="32670.12"/>
    <n v="28174.036800000002"/>
    <n v="26933.174599999998"/>
    <n v="29773.988499999999"/>
    <n v="27019.5733"/>
    <n v="28605.1423"/>
    <n v="29003.421999999999"/>
    <n v="27331.161199999999"/>
    <n v="28362.3573"/>
    <n v="28292.987499999999"/>
    <n v="27996.002799999998"/>
    <n v="28322.231100000001"/>
    <n v="29369.373"/>
    <n v="359779.17"/>
    <n v="339183.45039999997"/>
    <s v="All Budget Divisions"/>
    <s v="BD-75 - Connect Care Pilot"/>
    <x v="6"/>
    <s v="USF"/>
    <s v="Revenue"/>
    <s v="Revenue"/>
    <n v="-20595.7196"/>
    <s v="75-770-75.40000"/>
    <s v="770-Connected Care Pilot"/>
    <s v="770"/>
    <x v="58"/>
    <x v="0"/>
  </r>
  <r>
    <x v="0"/>
    <x v="3"/>
    <x v="3"/>
    <n v="2"/>
    <n v="2"/>
    <n v="52"/>
    <x v="10"/>
    <n v="26"/>
    <n v="55"/>
    <x v="6"/>
    <n v="2"/>
    <s v="2. EXP - Operating Expense"/>
    <n v="13"/>
    <x v="72"/>
    <n v="1395"/>
    <n v="734936.97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0"/>
    <n v="0"/>
    <n v="0"/>
    <n v="0"/>
    <n v="0"/>
    <n v="0"/>
    <n v="0"/>
    <n v="0"/>
    <n v="0"/>
    <n v="960221.35"/>
    <n v="734936.97"/>
    <s v="All Budget Divisions"/>
    <s v="DA-30 - High Cost (DA)"/>
    <x v="4"/>
    <s v="USF"/>
    <s v="Depreciation and Amortization"/>
    <s v="Depreciation and Amortization"/>
    <n v="-225284.38"/>
    <s v="70-700-30.60401"/>
    <s v="700-Finance"/>
    <s v="700"/>
    <x v="72"/>
    <x v="0"/>
  </r>
  <r>
    <x v="0"/>
    <x v="6"/>
    <x v="1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0"/>
    <x v="0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19"/>
    <x v="12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8"/>
    <x v="11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3"/>
    <x v="7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5"/>
    <x v="16"/>
    <x v="9"/>
    <n v="2"/>
    <n v="2"/>
    <n v="50"/>
    <x v="0"/>
    <n v="26"/>
    <n v="50"/>
    <x v="0"/>
    <n v="2"/>
    <s v="2. EXP - Operating Expense"/>
    <n v="146"/>
    <x v="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4"/>
    <x v="8"/>
    <n v="2"/>
    <n v="2"/>
    <n v="42"/>
    <x v="11"/>
    <n v="26"/>
    <n v="55"/>
    <x v="6"/>
    <n v="2"/>
    <s v="2. EXP - Operating Expense"/>
    <n v="147"/>
    <x v="110"/>
    <n v="1398"/>
    <n v="-2066666.666663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0"/>
    <x v="2"/>
    <x v="2"/>
    <n v="2"/>
    <n v="2"/>
    <n v="36"/>
    <x v="14"/>
    <n v="26"/>
    <n v="49"/>
    <x v="10"/>
    <n v="3"/>
    <s v="4. USAC_DEBIT - USAC Administration (Debit to SM)"/>
    <n v="127"/>
    <x v="65"/>
    <n v="1341"/>
    <n v="6184429.0599999996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459934.23"/>
    <n v="456816.69"/>
    <n v="489899.51"/>
    <n v="460218.79"/>
    <n v="469004.48"/>
    <n v="592516.89"/>
    <n v="608147.75"/>
    <n v="579935.36"/>
    <n v="566014.02"/>
    <n v="1501941.34"/>
    <n v="1501941.34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0"/>
    <x v="14"/>
    <x v="8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5"/>
    <x v="4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7"/>
    <x v="10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18"/>
    <x v="11"/>
    <n v="2"/>
    <n v="2"/>
    <n v="38"/>
    <x v="18"/>
    <n v="26"/>
    <n v="51"/>
    <x v="8"/>
    <n v="5"/>
    <s v="USAC_ADMIN CAP - Capital Allocations"/>
    <n v="136"/>
    <x v="88"/>
    <n v="1356"/>
    <n v="-4127892.77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0"/>
    <n v="-295420.87"/>
    <n v="-600125.12"/>
    <n v="-699985.25"/>
    <n v="-193290.33"/>
    <n v="-343290.33"/>
    <n v="-83290.33"/>
    <n v="-623902.11"/>
    <n v="-383616.42"/>
    <n v="-227043.08"/>
    <n v="-177990.83"/>
    <n v="-499938.1"/>
    <n v="-551167.52"/>
    <n v="0"/>
    <s v="All Budget Divisions"/>
    <s v="CD-60 - Chief Executive Office"/>
    <x v="1"/>
    <s v="USF"/>
    <s v="Allocations"/>
    <s v="Allocations"/>
    <n v="551167.52"/>
    <s v="60-600-60.X00002"/>
    <s v="600-Chief Executive Office"/>
    <s v="600"/>
    <x v="88"/>
    <x v="0"/>
  </r>
  <r>
    <x v="0"/>
    <x v="7"/>
    <x v="5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5"/>
    <x v="10"/>
    <x v="1"/>
    <n v="2"/>
    <n v="2"/>
    <n v="48"/>
    <x v="8"/>
    <n v="26"/>
    <n v="59"/>
    <x v="2"/>
    <n v="2"/>
    <s v="2. EXP - Operating Expense"/>
    <n v="101"/>
    <x v="10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13"/>
    <x v="7"/>
    <n v="2"/>
    <n v="2"/>
    <n v="39"/>
    <x v="1"/>
    <n v="26"/>
    <n v="52"/>
    <x v="1"/>
    <n v="2"/>
    <s v="2. EXP - Operating Expense"/>
    <n v="105"/>
    <x v="11"/>
    <n v="1403"/>
    <n v="10574.49"/>
    <n v="175"/>
    <n v="0"/>
    <n v="0"/>
    <n v="200"/>
    <n v="0"/>
    <n v="0"/>
    <n v="150"/>
    <n v="0"/>
    <n v="0"/>
    <n v="0"/>
    <n v="0"/>
    <n v="0"/>
    <n v="175"/>
    <n v="0"/>
    <n v="0"/>
    <n v="200"/>
    <n v="0"/>
    <n v="63.46"/>
    <n v="66.349999999999994"/>
    <n v="60.58"/>
    <n v="63.46"/>
    <n v="63.46"/>
    <n v="3962.68"/>
    <n v="5919.5"/>
    <n v="375"/>
    <n v="37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2"/>
    <x v="4"/>
    <x v="1"/>
    <n v="2"/>
    <n v="2"/>
    <n v="48"/>
    <x v="8"/>
    <n v="26"/>
    <n v="58"/>
    <x v="4"/>
    <n v="2"/>
    <s v="2. EXP - Operating Expense"/>
    <n v="107"/>
    <x v="12"/>
    <n v="330"/>
    <n v="0"/>
    <n v="0"/>
    <n v="0"/>
    <n v="0"/>
    <n v="0"/>
    <n v="0"/>
    <n v="0"/>
    <n v="0"/>
    <n v="88.11"/>
    <n v="88.11"/>
    <n v="176.22"/>
    <n v="264.33"/>
    <n v="176.22"/>
    <n v="0"/>
    <n v="0"/>
    <n v="0"/>
    <n v="0"/>
    <n v="0"/>
    <n v="0"/>
    <n v="0"/>
    <n v="0"/>
    <n v="0"/>
    <n v="0"/>
    <n v="0"/>
    <n v="0"/>
    <n v="792.99"/>
    <n v="0"/>
    <s v="All Budget Divisions"/>
    <s v="CD-22 - ECF (FCC Appropriated Program)"/>
    <x v="0"/>
    <s v="FCC"/>
    <s v="Employee Expenses"/>
    <s v="Compensation and Benefits"/>
    <n v="-792.99"/>
    <s v="80-202-22.68008"/>
    <s v="202-ECF (FCC Appropriated Program)"/>
    <s v="202"/>
    <x v="12"/>
    <x v="0"/>
  </r>
  <r>
    <x v="0"/>
    <x v="19"/>
    <x v="12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5"/>
    <x v="4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5"/>
    <x v="10"/>
    <x v="1"/>
    <n v="2"/>
    <n v="2"/>
    <n v="46"/>
    <x v="3"/>
    <n v="26"/>
    <n v="59"/>
    <x v="2"/>
    <n v="2"/>
    <s v="2. EXP - Operating Expense"/>
    <n v="97"/>
    <x v="16"/>
    <n v="1305"/>
    <n v="0"/>
    <n v="0"/>
    <n v="411.6"/>
    <n v="230.95"/>
    <n v="286.55"/>
    <n v="348.3"/>
    <n v="353.5"/>
    <n v="217.75"/>
    <n v="247.2"/>
    <n v="322.25"/>
    <n v="583.4"/>
    <n v="155.69999999999999"/>
    <n v="491.25"/>
    <n v="0"/>
    <n v="0"/>
    <n v="0"/>
    <n v="0"/>
    <n v="0"/>
    <n v="0"/>
    <n v="0"/>
    <n v="0"/>
    <n v="0"/>
    <n v="0"/>
    <n v="0"/>
    <n v="0"/>
    <n v="3648.45"/>
    <n v="0"/>
    <s v="All Budget Divisions"/>
    <s v="CD-90 - Information Technology"/>
    <x v="1"/>
    <s v="USF"/>
    <s v="Employee Expenses"/>
    <s v="Travel"/>
    <n v="-3648.45"/>
    <s v="90-919-90.66800"/>
    <s v="919-Database Administration"/>
    <s v="919"/>
    <x v="16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449"/>
    <n v="18565.583331999998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862.8"/>
    <n v="1420.35"/>
    <n v="833.85"/>
    <n v="845.1"/>
    <n v="3598.9166660000001"/>
    <n v="3598.9166660000001"/>
    <n v="3599.15"/>
    <n v="7768.6"/>
    <n v="7768.6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6"/>
    <x v="1"/>
    <n v="2"/>
    <n v="2"/>
    <n v="47"/>
    <x v="2"/>
    <n v="26"/>
    <n v="60"/>
    <x v="9"/>
    <n v="2"/>
    <s v="2. EXP - Operating Expense"/>
    <n v="97"/>
    <x v="16"/>
    <n v="1511"/>
    <n v="4909.999992"/>
    <n v="0"/>
    <n v="273.55"/>
    <n v="285.25"/>
    <n v="350"/>
    <n v="140"/>
    <n v="419.4"/>
    <n v="245"/>
    <n v="315"/>
    <n v="49.44"/>
    <n v="0"/>
    <n v="0"/>
    <n v="0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2077.64"/>
    <n v="3682.4999939999998"/>
    <s v="All Budget Divisions"/>
    <s v="CD-93 - Human Resources"/>
    <x v="1"/>
    <s v="USF"/>
    <s v="Employee Expenses"/>
    <s v="Travel"/>
    <n v="1604.8599939999999"/>
    <s v="93-930-93.66800"/>
    <s v="930-Human Resources"/>
    <s v="930"/>
    <x v="16"/>
    <x v="7"/>
  </r>
  <r>
    <x v="0"/>
    <x v="18"/>
    <x v="11"/>
    <n v="2"/>
    <n v="2"/>
    <n v="39"/>
    <x v="1"/>
    <n v="26"/>
    <n v="52"/>
    <x v="1"/>
    <n v="2"/>
    <s v="2. EXP - Operating Expense"/>
    <n v="100"/>
    <x v="18"/>
    <n v="1369"/>
    <n v="229298.76"/>
    <n v="19140.55"/>
    <n v="17400.5"/>
    <n v="19140.55"/>
    <n v="19105.55"/>
    <n v="18280.53"/>
    <n v="19140.55"/>
    <n v="20010.57"/>
    <n v="83995.98"/>
    <n v="0"/>
    <n v="0"/>
    <n v="0"/>
    <n v="0"/>
    <n v="19140.55"/>
    <n v="17586.46"/>
    <n v="19345.11"/>
    <n v="19345.11"/>
    <n v="18465.78"/>
    <n v="19345.11"/>
    <n v="20224.43"/>
    <n v="18465.78"/>
    <n v="19345.11"/>
    <n v="19345.11"/>
    <n v="18465.78"/>
    <n v="20224.43"/>
    <n v="19140.55"/>
    <n v="19140.55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13"/>
    <x v="7"/>
    <n v="2"/>
    <n v="2"/>
    <n v="45"/>
    <x v="6"/>
    <n v="26"/>
    <n v="58"/>
    <x v="4"/>
    <n v="2"/>
    <s v="2. EXP - Operating Expense"/>
    <n v="100"/>
    <x v="18"/>
    <n v="1423"/>
    <n v="4872457.21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429422.04"/>
    <n v="448941.23"/>
    <n v="409902.86"/>
    <n v="429422.04"/>
    <n v="429422.04"/>
    <n v="409902.86"/>
    <n v="448941.23"/>
    <n v="1866502.91"/>
    <n v="1866502.91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14"/>
    <x v="8"/>
    <n v="2"/>
    <n v="2"/>
    <n v="54"/>
    <x v="15"/>
    <n v="26"/>
    <n v="59"/>
    <x v="2"/>
    <n v="2"/>
    <s v="2. EXP - Operating Expense"/>
    <n v="100"/>
    <x v="18"/>
    <n v="1471"/>
    <n v="144208.97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67.16"/>
    <n v="12720.22"/>
    <n v="11614.11"/>
    <n v="12138.95"/>
    <n v="12138.95"/>
    <n v="11587.18"/>
    <n v="12690.72"/>
    <n v="95653.17"/>
    <n v="95653.17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17"/>
    <x v="10"/>
    <n v="2"/>
    <n v="2"/>
    <n v="40"/>
    <x v="4"/>
    <n v="26"/>
    <n v="53"/>
    <x v="3"/>
    <n v="2"/>
    <s v="2. EXP - Operating Expense"/>
    <n v="71"/>
    <x v="55"/>
    <n v="1378"/>
    <n v="803038.34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7058.75"/>
    <n v="67058.75"/>
    <n v="67058.75"/>
    <n v="67058.75"/>
    <n v="67058.75"/>
    <n v="67058.75"/>
    <n v="67058.75"/>
    <n v="67058.75"/>
    <n v="67058.75"/>
    <n v="67058.75"/>
    <n v="132450.84"/>
    <n v="132450.84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5"/>
    <x v="15"/>
    <x v="5"/>
    <n v="2"/>
    <n v="2"/>
    <n v="52"/>
    <x v="10"/>
    <n v="26"/>
    <n v="59"/>
    <x v="2"/>
    <n v="2"/>
    <s v="2. EXP - Operating Expense"/>
    <n v="73"/>
    <x v="56"/>
    <n v="1300"/>
    <n v="2338874.73"/>
    <n v="240100.06"/>
    <n v="325868.07"/>
    <n v="209926.13"/>
    <n v="250149.68"/>
    <n v="240852.95"/>
    <n v="149356.79999999999"/>
    <n v="134653.10999999999"/>
    <n v="140077.07999999999"/>
    <n v="129868.96"/>
    <n v="179489.14"/>
    <n v="115689.04"/>
    <n v="222843.71"/>
    <n v="240100.06"/>
    <n v="325868.07"/>
    <n v="209926.13"/>
    <n v="250149.68"/>
    <n v="240852.95"/>
    <n v="149356.79999999999"/>
    <n v="134653.10999999999"/>
    <n v="140077.07999999999"/>
    <n v="129868.96"/>
    <n v="179489.14"/>
    <n v="115689.04"/>
    <n v="222843.71"/>
    <n v="2338874.73"/>
    <n v="2338874.73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5"/>
    <x v="10"/>
    <x v="1"/>
    <n v="2"/>
    <n v="2"/>
    <n v="42"/>
    <x v="11"/>
    <n v="26"/>
    <n v="55"/>
    <x v="6"/>
    <n v="2"/>
    <s v="2. EXP - Operating Expense"/>
    <n v="83"/>
    <x v="13"/>
    <n v="1207"/>
    <n v="39695.743000000002"/>
    <n v="5487.56"/>
    <n v="4146"/>
    <n v="4336.04"/>
    <n v="4529.74"/>
    <n v="4529.41"/>
    <n v="4318.3999999999996"/>
    <n v="4615.25"/>
    <n v="6145.94"/>
    <n v="5612.96"/>
    <n v="6591.36"/>
    <n v="4330.28"/>
    <n v="-707.83"/>
    <n v="4745.7012000000004"/>
    <n v="3745.44"/>
    <n v="3932.712"/>
    <n v="4119.9840000000004"/>
    <n v="4119.9840000000004"/>
    <n v="3932.712"/>
    <n v="4307.2560000000003"/>
    <n v="3890.3195000000001"/>
    <n v="2640.6287000000002"/>
    <n v="1370.9558"/>
    <n v="709.92"/>
    <n v="2180.1298000000002"/>
    <n v="53935.11"/>
    <n v="39695.743000000002"/>
    <s v="All Budget Divisions"/>
    <s v="CD-70 - Finance"/>
    <x v="1"/>
    <s v="USF"/>
    <s v="Employee Expenses"/>
    <s v="Compensation and Benefits"/>
    <n v="-14239.367"/>
    <s v="70-799-70.66000"/>
    <s v="799-Enterprise Resource Program"/>
    <s v="799"/>
    <x v="13"/>
    <x v="3"/>
  </r>
  <r>
    <x v="0"/>
    <x v="19"/>
    <x v="12"/>
    <n v="2"/>
    <n v="2"/>
    <n v="42"/>
    <x v="11"/>
    <n v="26"/>
    <n v="55"/>
    <x v="6"/>
    <n v="2"/>
    <s v="2. EXP - Operating Expense"/>
    <n v="83"/>
    <x v="13"/>
    <n v="1331"/>
    <n v="82906.98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4457.87"/>
    <n v="4457.87"/>
    <n v="11410.91"/>
    <n v="11648.26"/>
    <n v="9952.77"/>
    <n v="7952.67"/>
    <n v="10737.28"/>
    <n v="31205.09"/>
    <n v="31205.09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4"/>
    <x v="9"/>
    <x v="1"/>
    <n v="2"/>
    <n v="2"/>
    <n v="45"/>
    <x v="6"/>
    <n v="26"/>
    <n v="58"/>
    <x v="4"/>
    <n v="2"/>
    <s v="2. EXP - Operating Expense"/>
    <n v="95"/>
    <x v="79"/>
    <n v="1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304"/>
    <n v="1455.9"/>
    <n v="0"/>
    <n v="229.9"/>
    <n v="422.4"/>
    <n v="242.6"/>
    <n v="247.75"/>
    <n v="313.25"/>
    <n v="231"/>
    <n v="151.5"/>
    <n v="58.05"/>
    <n v="56.65"/>
    <n v="73.05"/>
    <n v="302.3"/>
    <n v="0"/>
    <n v="229.9"/>
    <n v="422.4"/>
    <n v="242.6"/>
    <n v="247.75"/>
    <n v="313.25"/>
    <n v="0"/>
    <n v="0"/>
    <n v="0"/>
    <n v="0"/>
    <n v="0"/>
    <n v="0"/>
    <n v="1455.9"/>
    <n v="1455.9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5"/>
    <x v="10"/>
    <x v="1"/>
    <n v="2"/>
    <n v="2"/>
    <n v="54"/>
    <x v="15"/>
    <n v="26"/>
    <n v="58"/>
    <x v="4"/>
    <n v="2"/>
    <s v="2. EXP - Operating Expense"/>
    <n v="44"/>
    <x v="5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18"/>
    <x v="11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17"/>
    <x v="10"/>
    <n v="2"/>
    <n v="2"/>
    <n v="42"/>
    <x v="11"/>
    <n v="26"/>
    <n v="55"/>
    <x v="6"/>
    <n v="2"/>
    <s v="2. EXP - Operating Expense"/>
    <n v="56"/>
    <x v="21"/>
    <n v="1398"/>
    <n v="14582.31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250"/>
    <n v="1250"/>
    <n v="1250"/>
    <n v="1250"/>
    <n v="1250"/>
    <n v="1250"/>
    <n v="1250"/>
    <n v="1250"/>
    <n v="1250"/>
    <n v="1250"/>
    <n v="2082.31"/>
    <n v="2082.31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2"/>
    <x v="2"/>
    <n v="2"/>
    <n v="2"/>
    <n v="54"/>
    <x v="15"/>
    <n v="26"/>
    <n v="59"/>
    <x v="2"/>
    <n v="2"/>
    <s v="2. EXP - Operating Expense"/>
    <n v="57"/>
    <x v="22"/>
    <n v="1507"/>
    <n v="959791.51"/>
    <n v="-196113.94"/>
    <n v="0"/>
    <n v="0"/>
    <n v="0"/>
    <n v="0"/>
    <n v="0"/>
    <n v="0"/>
    <n v="0"/>
    <n v="0"/>
    <n v="0"/>
    <n v="0"/>
    <n v="0"/>
    <n v="-196113.94"/>
    <n v="0"/>
    <n v="0"/>
    <n v="263862.15999999997"/>
    <n v="298677.58"/>
    <n v="198076.08"/>
    <n v="277844.39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6"/>
    <x v="9"/>
    <n v="2"/>
    <n v="2"/>
    <n v="55"/>
    <x v="9"/>
    <n v="26"/>
    <n v="54"/>
    <x v="11"/>
    <n v="2"/>
    <s v="2. EXP - Operating Expense"/>
    <n v="66"/>
    <x v="84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2"/>
    <x v="4"/>
    <x v="1"/>
    <n v="2"/>
    <n v="2"/>
    <n v="40"/>
    <x v="4"/>
    <n v="26"/>
    <n v="53"/>
    <x v="3"/>
    <n v="2"/>
    <s v="2. EXP - Operating Expense"/>
    <n v="71"/>
    <x v="55"/>
    <n v="277"/>
    <n v="229358.04332600001"/>
    <n v="0"/>
    <n v="0"/>
    <n v="0"/>
    <n v="0"/>
    <n v="0"/>
    <n v="0"/>
    <n v="0"/>
    <n v="0"/>
    <n v="0"/>
    <n v="0"/>
    <n v="0"/>
    <n v="10000"/>
    <n v="19113.156665999999"/>
    <n v="19113.156665999999"/>
    <n v="19113.156665999999"/>
    <n v="19113.156665999999"/>
    <n v="19113.156665999999"/>
    <n v="19113.156665999999"/>
    <n v="19113.156665999999"/>
    <n v="19113.156665999999"/>
    <n v="19113.156665999999"/>
    <n v="19113.156665999999"/>
    <n v="19113.156665999999"/>
    <n v="19113.32"/>
    <n v="10000"/>
    <n v="229358.04332600001"/>
    <s v="All Budget Divisions"/>
    <s v="CD-62 - Shared Services"/>
    <x v="1"/>
    <s v="USF"/>
    <s v="Professional Services"/>
    <s v="Call Center"/>
    <n v="219358.04332600001"/>
    <s v="62-620-62.64881"/>
    <s v="620-Shared Services"/>
    <s v="620"/>
    <x v="55"/>
    <x v="9"/>
  </r>
  <r>
    <x v="5"/>
    <x v="16"/>
    <x v="9"/>
    <n v="2"/>
    <n v="2"/>
    <n v="55"/>
    <x v="9"/>
    <n v="26"/>
    <n v="59"/>
    <x v="2"/>
    <n v="2"/>
    <s v="2. EXP - Operating Expense"/>
    <n v="39"/>
    <x v="27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5"/>
    <x v="16"/>
    <x v="9"/>
    <n v="2"/>
    <n v="2"/>
    <n v="46"/>
    <x v="3"/>
    <n v="26"/>
    <n v="59"/>
    <x v="2"/>
    <n v="2"/>
    <s v="2. EXP - Operating Expense"/>
    <n v="39"/>
    <x v="27"/>
    <n v="1311"/>
    <n v="150"/>
    <n v="0"/>
    <n v="150"/>
    <n v="0"/>
    <n v="0"/>
    <n v="0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150"/>
    <n v="15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7"/>
    <x v="5"/>
    <n v="2"/>
    <n v="2"/>
    <n v="42"/>
    <x v="11"/>
    <n v="26"/>
    <n v="55"/>
    <x v="6"/>
    <n v="2"/>
    <s v="2. EXP - Operating Expense"/>
    <n v="39"/>
    <x v="27"/>
    <n v="1398"/>
    <n v="2255.37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217.68"/>
    <n v="175.78"/>
    <n v="31.81"/>
    <n v="0"/>
    <n v="0"/>
    <n v="0"/>
    <n v="0"/>
    <n v="2928.45"/>
    <n v="2255.37"/>
    <s v="All Budget Divisions"/>
    <s v="CD-70 - Finance"/>
    <x v="1"/>
    <s v="USF"/>
    <s v="Employee Expenses"/>
    <s v="Team Building"/>
    <n v="-673.08"/>
    <s v="70-700-70.62505"/>
    <s v="700-Finance"/>
    <s v="700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5"/>
    <x v="10"/>
    <x v="1"/>
    <n v="2"/>
    <n v="2"/>
    <n v="37"/>
    <x v="5"/>
    <n v="26"/>
    <n v="50"/>
    <x v="0"/>
    <n v="2"/>
    <s v="2. EXP - Operating Expense"/>
    <n v="44"/>
    <x v="57"/>
    <n v="1127"/>
    <n v="0"/>
    <n v="0"/>
    <n v="0"/>
    <n v="0"/>
    <n v="52.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98"/>
    <n v="0"/>
    <s v="All Budget Divisions"/>
    <s v="BD-50 - Rural Health Care"/>
    <x v="2"/>
    <s v="USF"/>
    <s v="Employee Expenses"/>
    <s v="Travel"/>
    <n v="-52.98"/>
    <s v="50-500-50.63800"/>
    <s v="500-Rural Health Care"/>
    <s v="500"/>
    <x v="57"/>
    <x v="7"/>
  </r>
  <r>
    <x v="5"/>
    <x v="16"/>
    <x v="9"/>
    <n v="2"/>
    <n v="2"/>
    <n v="43"/>
    <x v="21"/>
    <n v="26"/>
    <n v="56"/>
    <x v="12"/>
    <n v="2"/>
    <s v="2. EXP - Operating Expense"/>
    <n v="44"/>
    <x v="57"/>
    <n v="1211"/>
    <n v="391.5"/>
    <n v="0"/>
    <n v="0"/>
    <n v="0"/>
    <n v="391.5"/>
    <n v="0"/>
    <n v="0"/>
    <n v="0"/>
    <n v="0"/>
    <n v="0"/>
    <n v="0"/>
    <n v="0"/>
    <n v="0"/>
    <n v="0"/>
    <n v="0"/>
    <n v="0"/>
    <n v="391.5"/>
    <n v="0"/>
    <n v="0"/>
    <n v="0"/>
    <n v="0"/>
    <n v="0"/>
    <n v="0"/>
    <n v="0"/>
    <n v="0"/>
    <n v="391.5"/>
    <n v="391.5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4"/>
    <x v="8"/>
    <n v="2"/>
    <n v="2"/>
    <n v="52"/>
    <x v="10"/>
    <n v="26"/>
    <n v="59"/>
    <x v="2"/>
    <n v="2"/>
    <s v="2. EXP - Operating Expense"/>
    <n v="29"/>
    <x v="4"/>
    <n v="1469"/>
    <n v="35422.15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5.62"/>
    <n v="3121.83"/>
    <n v="2849.41"/>
    <n v="2987.83"/>
    <n v="2987.83"/>
    <n v="2852.02"/>
    <n v="3123.64"/>
    <n v="23470.83"/>
    <n v="23470.83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0"/>
    <x v="7"/>
    <x v="5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5"/>
    <x v="15"/>
    <x v="5"/>
    <n v="2"/>
    <n v="2"/>
    <n v="49"/>
    <x v="13"/>
    <n v="26"/>
    <n v="58"/>
    <x v="4"/>
    <n v="2"/>
    <s v="2. EXP - Operating Expense"/>
    <n v="31"/>
    <x v="24"/>
    <n v="1217"/>
    <n v="3097.18"/>
    <n v="3097.18"/>
    <n v="0"/>
    <n v="0"/>
    <n v="0"/>
    <n v="0"/>
    <n v="0"/>
    <n v="0"/>
    <n v="0"/>
    <n v="0"/>
    <n v="0"/>
    <n v="0"/>
    <n v="0"/>
    <n v="3097.18"/>
    <n v="0"/>
    <n v="0"/>
    <n v="0"/>
    <n v="0"/>
    <n v="0"/>
    <n v="0"/>
    <n v="0"/>
    <n v="0"/>
    <n v="0"/>
    <n v="0"/>
    <n v="0"/>
    <n v="3097.18"/>
    <n v="3097.18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6"/>
    <x v="12"/>
    <x v="6"/>
    <n v="2"/>
    <n v="2"/>
    <n v="49"/>
    <x v="13"/>
    <n v="26"/>
    <n v="59"/>
    <x v="2"/>
    <n v="2"/>
    <s v="2. EXP - Operating Expense"/>
    <n v="31"/>
    <x v="24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0"/>
    <x v="0"/>
    <n v="2"/>
    <n v="2"/>
    <n v="46"/>
    <x v="3"/>
    <n v="26"/>
    <n v="59"/>
    <x v="2"/>
    <n v="2"/>
    <s v="2. EXP - Operating Expense"/>
    <n v="32"/>
    <x v="47"/>
    <n v="1493"/>
    <n v="-2169.56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-180.93"/>
    <n v="-337.19"/>
    <n v="-602.47"/>
    <n v="44.84"/>
    <n v="0"/>
    <n v="0"/>
    <n v="0"/>
    <n v="-2169.56"/>
    <n v="-2169.56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6"/>
    <x v="1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3"/>
    <x v="7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1"/>
    <x v="6"/>
    <n v="2"/>
    <n v="2"/>
    <n v="45"/>
    <x v="6"/>
    <n v="26"/>
    <n v="58"/>
    <x v="4"/>
    <n v="2"/>
    <s v="2. EXP - Operating Expense"/>
    <n v="24"/>
    <x v="3"/>
    <n v="1431"/>
    <n v="43486.61"/>
    <n v="1085.0999999999999"/>
    <n v="1494.7"/>
    <n v="1435.7"/>
    <n v="785.7"/>
    <n v="1624.5"/>
    <n v="2510.6"/>
    <n v="1316.3"/>
    <n v="2152.6"/>
    <n v="1456.2"/>
    <n v="0"/>
    <n v="0"/>
    <n v="0"/>
    <n v="3665.54"/>
    <n v="3332.31"/>
    <n v="3665.54"/>
    <n v="3665.54"/>
    <n v="3498.92"/>
    <n v="3665.54"/>
    <n v="3832.15"/>
    <n v="3498.92"/>
    <n v="3665.54"/>
    <n v="3665.54"/>
    <n v="3498.92"/>
    <n v="3832.15"/>
    <n v="13861.4"/>
    <n v="32490"/>
    <s v="All Budget Divisions"/>
    <s v="CD-80 - Audit and Assurance"/>
    <x v="1"/>
    <s v="USF"/>
    <s v="Employee Expenses"/>
    <s v="Compensation and Benefits"/>
    <n v="18628.599999999999"/>
    <s v="80-854-80.62301"/>
    <s v="854-Payment Quality Assurance"/>
    <s v="854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50"/>
    <n v="55216.5"/>
    <n v="4859.84"/>
    <n v="2578.5100000000002"/>
    <n v="2223.8200000000002"/>
    <n v="3072"/>
    <n v="2424.92"/>
    <n v="2429.92"/>
    <n v="2429.92"/>
    <n v="2429.92"/>
    <n v="2429.92"/>
    <n v="2439.92"/>
    <n v="0"/>
    <n v="0"/>
    <n v="4847.25"/>
    <n v="4425.75"/>
    <n v="4425.75"/>
    <n v="4636.5"/>
    <n v="4847.25"/>
    <n v="4215"/>
    <n v="4847.25"/>
    <n v="4636.5"/>
    <n v="4425.75"/>
    <n v="4847.25"/>
    <n v="4425.75"/>
    <n v="4636.5"/>
    <n v="27318.69"/>
    <n v="55216.5"/>
    <s v="All Budget Divisions"/>
    <s v="CD-90 - Information Technology"/>
    <x v="1"/>
    <s v="USF"/>
    <s v="Employee Expenses"/>
    <s v="Compensation and Benefits"/>
    <n v="27897.81"/>
    <s v="90-907-90.62303"/>
    <s v="907-IT Data"/>
    <s v="907"/>
    <x v="51"/>
    <x v="3"/>
  </r>
  <r>
    <x v="0"/>
    <x v="14"/>
    <x v="8"/>
    <n v="2"/>
    <n v="2"/>
    <n v="52"/>
    <x v="10"/>
    <n v="26"/>
    <n v="59"/>
    <x v="2"/>
    <n v="2"/>
    <s v="2. EXP - Operating Expense"/>
    <n v="26"/>
    <x v="51"/>
    <n v="1469"/>
    <n v="40658.080000000002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364.98"/>
    <n v="3364.98"/>
    <n v="3364.98"/>
    <n v="3437.06"/>
    <n v="3437.06"/>
    <n v="3280.83"/>
    <n v="3593.29"/>
    <n v="26909.84"/>
    <n v="26909.84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5"/>
    <x v="20"/>
    <x v="13"/>
    <n v="2"/>
    <n v="2"/>
    <n v="47"/>
    <x v="2"/>
    <n v="26"/>
    <n v="60"/>
    <x v="9"/>
    <n v="2"/>
    <s v="2. EXP - Operating Expense"/>
    <n v="27"/>
    <x v="38"/>
    <n v="1324"/>
    <n v="15875.164000000001"/>
    <n v="1412.36"/>
    <n v="1458.37"/>
    <n v="1318.55"/>
    <n v="1403.2"/>
    <n v="1381.52"/>
    <n v="1381.52"/>
    <n v="334.39"/>
    <n v="1233.9000000000001"/>
    <n v="1233.9000000000001"/>
    <n v="1233.9000000000001"/>
    <n v="1233.9000000000001"/>
    <n v="1202.3900000000001"/>
    <n v="1412.36"/>
    <n v="1458.37"/>
    <n v="1318.55"/>
    <n v="1403.2"/>
    <n v="1381.52"/>
    <n v="1381.52"/>
    <n v="1310.241"/>
    <n v="1196.307"/>
    <n v="1253.2739999999999"/>
    <n v="1310.241"/>
    <n v="1139.3399999999999"/>
    <n v="1310.241"/>
    <n v="8355.52"/>
    <n v="8355.52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3"/>
    <x v="8"/>
    <x v="1"/>
    <n v="2"/>
    <n v="2"/>
    <n v="54"/>
    <x v="15"/>
    <n v="26"/>
    <n v="59"/>
    <x v="2"/>
    <n v="2"/>
    <s v="2. EXP - Operating Expense"/>
    <n v="29"/>
    <x v="4"/>
    <n v="822"/>
    <n v="13178.971299999999"/>
    <n v="0"/>
    <n v="0"/>
    <n v="0"/>
    <n v="0"/>
    <n v="0"/>
    <n v="0"/>
    <n v="0"/>
    <n v="0"/>
    <n v="0"/>
    <n v="0"/>
    <n v="0"/>
    <n v="0"/>
    <n v="1115.1437000000001"/>
    <n v="1013.7670000000001"/>
    <n v="1165.8321000000001"/>
    <n v="1013.7670000000001"/>
    <n v="1165.8321000000001"/>
    <n v="1115.1437000000001"/>
    <n v="1064.4554000000001"/>
    <n v="1165.8321000000001"/>
    <n v="1064.4554000000001"/>
    <n v="1115.1437000000001"/>
    <n v="1115.1437000000001"/>
    <n v="1064.4554000000001"/>
    <n v="0"/>
    <n v="13178.971299999999"/>
    <s v="All Budget Divisions"/>
    <s v="DA-50 - Rural Health Care (DA)"/>
    <x v="2"/>
    <s v="USF"/>
    <s v="Employee Expenses"/>
    <s v="Compensation and Benefits"/>
    <n v="13178.971299999999"/>
    <s v="90-902-50.62306"/>
    <s v="902-Business Relationship Management"/>
    <s v="902"/>
    <x v="4"/>
    <x v="3"/>
  </r>
  <r>
    <x v="3"/>
    <x v="8"/>
    <x v="1"/>
    <n v="2"/>
    <n v="2"/>
    <n v="52"/>
    <x v="10"/>
    <n v="26"/>
    <n v="58"/>
    <x v="4"/>
    <n v="2"/>
    <s v="2. EXP - Operating Expense"/>
    <n v="16"/>
    <x v="1"/>
    <n v="7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8"/>
    <x v="11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7"/>
    <x v="5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5"/>
    <x v="15"/>
    <x v="5"/>
    <n v="2"/>
    <n v="2"/>
    <n v="42"/>
    <x v="11"/>
    <n v="26"/>
    <n v="55"/>
    <x v="6"/>
    <n v="2"/>
    <s v="2. EXP - Operating Expense"/>
    <n v="26"/>
    <x v="51"/>
    <n v="1193"/>
    <n v="711488.53"/>
    <n v="63314.18"/>
    <n v="62697.120000000003"/>
    <n v="54471.76"/>
    <n v="52696.44"/>
    <n v="62697.120000000003"/>
    <n v="62697.120000000003"/>
    <n v="62702.12"/>
    <n v="61224.94"/>
    <n v="54453.279999999999"/>
    <n v="58052.88"/>
    <n v="58252.88"/>
    <n v="58228.69"/>
    <n v="63314.18"/>
    <n v="62697.120000000003"/>
    <n v="54471.76"/>
    <n v="52696.44"/>
    <n v="62697.120000000003"/>
    <n v="62697.120000000003"/>
    <n v="62702.12"/>
    <n v="61224.94"/>
    <n v="54453.279999999999"/>
    <n v="58052.88"/>
    <n v="58252.88"/>
    <n v="58228.69"/>
    <n v="711488.53"/>
    <n v="711488.53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0"/>
    <x v="19"/>
    <x v="12"/>
    <n v="2"/>
    <n v="2"/>
    <n v="39"/>
    <x v="1"/>
    <n v="26"/>
    <n v="52"/>
    <x v="1"/>
    <n v="2"/>
    <s v="2. EXP - Operating Expense"/>
    <n v="26"/>
    <x v="51"/>
    <n v="1367"/>
    <n v="359249.49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32088.2"/>
    <n v="32088.2"/>
    <n v="26317.98"/>
    <n v="27571.21"/>
    <n v="27571.21"/>
    <n v="26317.98"/>
    <n v="28824.45"/>
    <n v="222646.66"/>
    <n v="222646.6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61"/>
    <n v="25718.04"/>
    <n v="0"/>
    <n v="0"/>
    <n v="0"/>
    <n v="0"/>
    <n v="0"/>
    <n v="0"/>
    <n v="0"/>
    <n v="0"/>
    <n v="0"/>
    <n v="0"/>
    <n v="0"/>
    <n v="0"/>
    <n v="0"/>
    <n v="0"/>
    <n v="2583.5500000000002"/>
    <n v="2583.5500000000002"/>
    <n v="2466.11"/>
    <n v="2583.5500000000002"/>
    <n v="2700.98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18"/>
    <x v="11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7"/>
    <x v="5"/>
    <n v="2"/>
    <n v="2"/>
    <n v="35"/>
    <x v="12"/>
    <n v="26"/>
    <n v="48"/>
    <x v="7"/>
    <n v="3"/>
    <s v="4. USAC_DEBIT - USAC Administration (Debit to SM)"/>
    <n v="120"/>
    <x v="73"/>
    <n v="1340"/>
    <n v="11149742.01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02707.19"/>
    <n v="1469795.23"/>
    <n v="1356853.57"/>
    <n v="0"/>
    <n v="0"/>
    <n v="0"/>
    <n v="0"/>
    <n v="12562630.43"/>
    <n v="11149742.01"/>
    <s v="All Budget Divisions"/>
    <s v="BD-30 - High Cost"/>
    <x v="4"/>
    <s v="USF"/>
    <s v="Allocations"/>
    <s v="Allocations"/>
    <n v="-1412888.42"/>
    <s v="30-300-30.90110"/>
    <s v="300-High Cost"/>
    <s v="300"/>
    <x v="73"/>
    <x v="0"/>
  </r>
  <r>
    <x v="0"/>
    <x v="14"/>
    <x v="8"/>
    <n v="2"/>
    <n v="2"/>
    <n v="34"/>
    <x v="7"/>
    <n v="26"/>
    <n v="47"/>
    <x v="5"/>
    <n v="3"/>
    <s v="4. USAC_DEBIT - USAC Administration (Debit to SM)"/>
    <n v="126"/>
    <x v="53"/>
    <n v="1335"/>
    <n v="8899154.0700000003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272023.28999999998"/>
    <n v="672992.25"/>
    <n v="636434.12"/>
    <n v="767632.38"/>
    <n v="874482.83"/>
    <n v="791160.22"/>
    <n v="1267651.69"/>
    <n v="5198226.95"/>
    <n v="5198226.95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5"/>
    <x v="16"/>
    <x v="9"/>
    <n v="2"/>
    <n v="2"/>
    <n v="46"/>
    <x v="3"/>
    <n v="26"/>
    <n v="59"/>
    <x v="2"/>
    <n v="6"/>
    <s v="X00000 - Capital Expenses"/>
    <n v="138"/>
    <x v="7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3"/>
    <x v="3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9"/>
    <x v="12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2"/>
    <x v="2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6"/>
    <x v="12"/>
    <x v="6"/>
    <n v="2"/>
    <n v="2"/>
    <n v="45"/>
    <x v="6"/>
    <n v="26"/>
    <n v="58"/>
    <x v="4"/>
    <n v="2"/>
    <s v="2. EXP - Operating Expense"/>
    <n v="95"/>
    <x v="79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5"/>
    <x v="4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3"/>
    <x v="7"/>
    <n v="2"/>
    <n v="2"/>
    <n v="40"/>
    <x v="4"/>
    <n v="26"/>
    <n v="53"/>
    <x v="3"/>
    <n v="2"/>
    <s v="2. EXP - Operating Expense"/>
    <n v="105"/>
    <x v="11"/>
    <n v="1378"/>
    <n v="86661.05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355.38"/>
    <n v="371.54"/>
    <n v="339.23"/>
    <n v="355.38"/>
    <n v="355.38"/>
    <n v="33288.58"/>
    <n v="49795.56"/>
    <n v="1800"/>
    <n v="180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1"/>
    <x v="1"/>
    <x v="1"/>
    <n v="2"/>
    <n v="2"/>
    <n v="48"/>
    <x v="8"/>
    <n v="26"/>
    <n v="54"/>
    <x v="11"/>
    <n v="2"/>
    <s v="2. EXP - Operating Expense"/>
    <n v="107"/>
    <x v="12"/>
    <n v="512"/>
    <n v="0"/>
    <n v="0"/>
    <n v="0"/>
    <n v="0"/>
    <n v="87.7"/>
    <n v="146.16999999999999"/>
    <n v="298.18"/>
    <n v="87.7"/>
    <n v="0"/>
    <n v="0"/>
    <n v="0"/>
    <n v="198.79"/>
    <n v="0"/>
    <n v="0"/>
    <n v="0"/>
    <n v="0"/>
    <n v="0"/>
    <n v="0"/>
    <n v="0"/>
    <n v="0"/>
    <n v="0"/>
    <n v="0"/>
    <n v="0"/>
    <n v="0"/>
    <n v="0"/>
    <n v="818.54"/>
    <n v="0"/>
    <s v="All Budget Divisions"/>
    <s v="CD-22 - ECF (FCC Appropriated Program)"/>
    <x v="0"/>
    <s v="FCC"/>
    <s v="Employee Expenses"/>
    <s v="Compensation and Benefits"/>
    <n v="-818.54"/>
    <s v="65-202-22.68008"/>
    <s v="202-ECF (FCC Appropriated Program)"/>
    <s v="202"/>
    <x v="12"/>
    <x v="0"/>
  </r>
  <r>
    <x v="0"/>
    <x v="11"/>
    <x v="6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2"/>
    <x v="2"/>
    <n v="2"/>
    <n v="2"/>
    <n v="35"/>
    <x v="12"/>
    <n v="26"/>
    <n v="48"/>
    <x v="7"/>
    <n v="2"/>
    <s v="2. EXP - Operating Expense"/>
    <n v="73"/>
    <x v="56"/>
    <n v="1340"/>
    <n v="1609257.5"/>
    <n v="7637.5"/>
    <n v="7200"/>
    <n v="5920"/>
    <n v="6790"/>
    <n v="5480"/>
    <n v="6677.5"/>
    <n v="11335"/>
    <n v="637.5"/>
    <n v="6077.5"/>
    <n v="0"/>
    <n v="0"/>
    <n v="0"/>
    <n v="7637.5"/>
    <n v="7200"/>
    <n v="5920"/>
    <n v="0"/>
    <n v="0"/>
    <n v="529500"/>
    <n v="0"/>
    <n v="0"/>
    <n v="529500"/>
    <n v="0"/>
    <n v="0"/>
    <n v="529500"/>
    <n v="20757.5"/>
    <n v="20757.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19"/>
    <x v="12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1"/>
    <x v="1"/>
    <x v="1"/>
    <n v="2"/>
    <n v="2"/>
    <n v="46"/>
    <x v="3"/>
    <n v="26"/>
    <n v="59"/>
    <x v="2"/>
    <n v="2"/>
    <s v="2. EXP - Operating Expense"/>
    <n v="83"/>
    <x v="13"/>
    <n v="634"/>
    <n v="48524.233899999999"/>
    <n v="5967.47"/>
    <n v="4898.17"/>
    <n v="5599.82"/>
    <n v="-167.01"/>
    <n v="0"/>
    <n v="0"/>
    <n v="0"/>
    <n v="0"/>
    <n v="959.9"/>
    <n v="1698.65"/>
    <n v="132.66999999999999"/>
    <n v="0"/>
    <n v="5346.2655999999997"/>
    <n v="4370.5379999999996"/>
    <n v="5026.1187"/>
    <n v="4589.0649000000003"/>
    <n v="4807.5918000000001"/>
    <n v="4807.5918000000001"/>
    <n v="4589.0649000000003"/>
    <n v="4839.8931000000002"/>
    <n v="3917.7037999999998"/>
    <n v="3130.8056999999999"/>
    <n v="1394.2330999999999"/>
    <n v="1705.3625"/>
    <n v="19089.669999999998"/>
    <n v="48524.233899999999"/>
    <s v="All Budget Divisions"/>
    <s v="CD-90 - Information Technology"/>
    <x v="1"/>
    <s v="USF"/>
    <s v="Employee Expenses"/>
    <s v="Compensation and Benefits"/>
    <n v="29434.563900000001"/>
    <s v="90-913-90.66000"/>
    <s v="913-Architecture and Standards"/>
    <s v="913"/>
    <x v="13"/>
    <x v="3"/>
  </r>
  <r>
    <x v="0"/>
    <x v="5"/>
    <x v="4"/>
    <n v="2"/>
    <n v="2"/>
    <n v="42"/>
    <x v="11"/>
    <n v="26"/>
    <n v="55"/>
    <x v="6"/>
    <n v="2"/>
    <s v="2. EXP - Operating Expense"/>
    <n v="83"/>
    <x v="13"/>
    <n v="1331"/>
    <n v="91832.86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4457.87"/>
    <n v="13383.75"/>
    <n v="11410.91"/>
    <n v="11648.26"/>
    <n v="9952.77"/>
    <n v="7952.67"/>
    <n v="10737.28"/>
    <n v="26747.22"/>
    <n v="26747.22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14"/>
    <x v="8"/>
    <n v="2"/>
    <n v="2"/>
    <n v="42"/>
    <x v="11"/>
    <n v="26"/>
    <n v="55"/>
    <x v="6"/>
    <n v="2"/>
    <s v="2. EXP - Operating Expense"/>
    <n v="83"/>
    <x v="13"/>
    <n v="1406"/>
    <n v="5470.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2"/>
    <x v="2"/>
    <n v="2"/>
    <n v="2"/>
    <n v="55"/>
    <x v="9"/>
    <n v="26"/>
    <n v="59"/>
    <x v="2"/>
    <n v="2"/>
    <s v="2. EXP - Operating Expense"/>
    <n v="83"/>
    <x v="13"/>
    <n v="1505"/>
    <n v="161809.78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4831.09"/>
    <n v="14156.95"/>
    <n v="14831.09"/>
    <n v="15505.23"/>
    <n v="13276.36"/>
    <n v="12674.5"/>
    <n v="9215.56"/>
    <n v="5592.33"/>
    <n v="9895.08"/>
    <n v="51831.59"/>
    <n v="51831.59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5"/>
    <x v="16"/>
    <x v="9"/>
    <n v="2"/>
    <n v="2"/>
    <n v="40"/>
    <x v="4"/>
    <n v="26"/>
    <n v="53"/>
    <x v="3"/>
    <n v="2"/>
    <s v="2. EXP - Operating Expense"/>
    <n v="40"/>
    <x v="48"/>
    <n v="1161"/>
    <n v="0"/>
    <n v="2959.31"/>
    <n v="-2959.31"/>
    <n v="0"/>
    <n v="0"/>
    <n v="0"/>
    <n v="0"/>
    <n v="0"/>
    <n v="0"/>
    <n v="0"/>
    <n v="0"/>
    <n v="0"/>
    <n v="0"/>
    <n v="2959.31"/>
    <n v="-2959.31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7"/>
    <x v="5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5"/>
    <x v="4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0"/>
    <x v="0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0"/>
    <x v="0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6"/>
    <x v="1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54.3000000000002"/>
    <n v="0"/>
    <s v="All Budget Divisions"/>
    <s v="DA-20 - Schools &amp; Libraries (DA)"/>
    <x v="3"/>
    <s v="USF"/>
    <s v="Professional Services"/>
    <s v="Outside Counsel"/>
    <n v="-2454.3000000000002"/>
    <s v="65-650-20.64820"/>
    <s v="650-Office of the General Counsel"/>
    <s v="650"/>
    <x v="35"/>
    <x v="9"/>
  </r>
  <r>
    <x v="0"/>
    <x v="11"/>
    <x v="6"/>
    <n v="2"/>
    <n v="2"/>
    <n v="46"/>
    <x v="3"/>
    <n v="26"/>
    <n v="59"/>
    <x v="2"/>
    <n v="2"/>
    <s v="2. EXP - Operating Expense"/>
    <n v="26"/>
    <x v="51"/>
    <n v="1504"/>
    <n v="235278.45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19831.900000000001"/>
    <n v="18029"/>
    <n v="19831.900000000001"/>
    <n v="19831.900000000001"/>
    <n v="18930.45"/>
    <n v="19831.900000000001"/>
    <n v="20733.349999999999"/>
    <n v="18930.45"/>
    <n v="19831.900000000001"/>
    <n v="19831.900000000001"/>
    <n v="18930.45"/>
    <n v="20733.349999999999"/>
    <n v="186007.33"/>
    <n v="175782.75"/>
    <s v="All Budget Divisions"/>
    <s v="CD-90 - Information Technology"/>
    <x v="1"/>
    <s v="USF"/>
    <s v="Employee Expenses"/>
    <s v="Compensation and Benefits"/>
    <n v="-10224.58"/>
    <s v="90-923-90.62303"/>
    <s v="923-Information Security"/>
    <s v="923"/>
    <x v="51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98"/>
    <n v="405196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32475.79"/>
    <n v="32475.79"/>
    <n v="30999.62"/>
    <n v="32475.79"/>
    <n v="33951.96"/>
    <n v="30999.62"/>
    <n v="32475.79"/>
    <n v="32475.79"/>
    <n v="30999.62"/>
    <n v="33951.96"/>
    <n v="81914.27"/>
    <n v="81914.27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5"/>
    <x v="16"/>
    <x v="9"/>
    <n v="2"/>
    <n v="2"/>
    <n v="46"/>
    <x v="3"/>
    <n v="26"/>
    <n v="59"/>
    <x v="2"/>
    <n v="2"/>
    <s v="2. EXP - Operating Expense"/>
    <n v="32"/>
    <x v="4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13"/>
    <x v="7"/>
    <n v="2"/>
    <n v="2"/>
    <n v="35"/>
    <x v="12"/>
    <n v="26"/>
    <n v="48"/>
    <x v="7"/>
    <n v="2"/>
    <s v="2. EXP - Operating Expense"/>
    <n v="39"/>
    <x v="27"/>
    <n v="1340"/>
    <n v="5375.0033299999996"/>
    <n v="264.98"/>
    <n v="328.16"/>
    <n v="0"/>
    <n v="129.41"/>
    <n v="523.65"/>
    <n v="138.69"/>
    <n v="0"/>
    <n v="0"/>
    <n v="341.49"/>
    <n v="0"/>
    <n v="0"/>
    <n v="0"/>
    <n v="264.98"/>
    <n v="328.16"/>
    <n v="0"/>
    <n v="129.41"/>
    <n v="523.65"/>
    <n v="447.91666600000002"/>
    <n v="447.91666600000002"/>
    <n v="447.91666600000002"/>
    <n v="447.91666600000002"/>
    <n v="447.91666600000002"/>
    <n v="567.67999999999995"/>
    <n v="1321.54"/>
    <n v="1246.2"/>
    <n v="1246.2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5"/>
    <x v="15"/>
    <x v="5"/>
    <n v="2"/>
    <n v="2"/>
    <n v="36"/>
    <x v="14"/>
    <n v="26"/>
    <n v="49"/>
    <x v="10"/>
    <n v="2"/>
    <s v="2. EXP - Operating Expense"/>
    <n v="40"/>
    <x v="48"/>
    <n v="1121"/>
    <n v="813661.01"/>
    <n v="42755.83"/>
    <n v="42074.3"/>
    <n v="98950.74"/>
    <n v="89692.45"/>
    <n v="190006.55"/>
    <n v="23253.07"/>
    <n v="133193.68"/>
    <n v="21354.35"/>
    <n v="47722.19"/>
    <n v="53625.71"/>
    <n v="70111.199999999997"/>
    <n v="920.94"/>
    <n v="42755.83"/>
    <n v="42074.3"/>
    <n v="98950.74"/>
    <n v="89692.45"/>
    <n v="190006.55"/>
    <n v="23253.07"/>
    <n v="133193.68"/>
    <n v="21354.35"/>
    <n v="47722.19"/>
    <n v="53625.71"/>
    <n v="70111.199999999997"/>
    <n v="920.94"/>
    <n v="813661.01"/>
    <n v="813661.01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8"/>
    <x v="11"/>
    <n v="2"/>
    <n v="2"/>
    <n v="53"/>
    <x v="16"/>
    <n v="26"/>
    <n v="55"/>
    <x v="6"/>
    <n v="2"/>
    <s v="2. EXP - Operating Expense"/>
    <n v="13"/>
    <x v="72"/>
    <n v="1396"/>
    <n v="25466.52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0"/>
    <n v="0"/>
    <n v="0"/>
    <n v="0"/>
    <n v="0"/>
    <n v="0"/>
    <n v="0"/>
    <n v="0"/>
    <n v="0"/>
    <n v="0"/>
    <n v="0"/>
    <n v="25466.52"/>
    <n v="25466.52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1"/>
    <x v="1"/>
    <x v="1"/>
    <n v="2"/>
    <n v="2"/>
    <n v="37"/>
    <x v="5"/>
    <n v="26"/>
    <n v="50"/>
    <x v="0"/>
    <n v="2"/>
    <s v="2. EXP - Operating Expense"/>
    <n v="16"/>
    <x v="1"/>
    <n v="464"/>
    <n v="485000.39999599999"/>
    <n v="9120"/>
    <n v="9414"/>
    <n v="11040"/>
    <n v="11040"/>
    <n v="15557.12"/>
    <n v="22303.040000000001"/>
    <n v="26108.400000000001"/>
    <n v="26378.720000000001"/>
    <n v="23074.720000000001"/>
    <n v="23124.400000000001"/>
    <n v="25386.78"/>
    <n v="23635.84"/>
    <n v="40336.769290999997"/>
    <n v="39857.185039000004"/>
    <n v="41295.937794999998"/>
    <n v="40336.769290999997"/>
    <n v="40336.769290999997"/>
    <n v="40816.353542999997"/>
    <n v="39857.185039000004"/>
    <n v="41295.937794999998"/>
    <n v="40336.769290999997"/>
    <n v="40336.769290999997"/>
    <n v="39857.185039000004"/>
    <n v="40336.769290999997"/>
    <n v="226183.02"/>
    <n v="485000.39999599999"/>
    <s v="All Budget Divisions"/>
    <s v="BD-50 - Rural Health Care"/>
    <x v="2"/>
    <s v="USF"/>
    <s v="Professional Services"/>
    <s v="Contract Labor"/>
    <n v="258817.379996"/>
    <s v="50-500-50.61400"/>
    <s v="500-Rural Health Care"/>
    <s v="500"/>
    <x v="1"/>
    <x v="1"/>
  </r>
  <r>
    <x v="0"/>
    <x v="5"/>
    <x v="4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13"/>
    <x v="7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9"/>
    <x v="12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7"/>
    <x v="5"/>
    <n v="2"/>
    <n v="2"/>
    <n v="55"/>
    <x v="9"/>
    <n v="26"/>
    <n v="59"/>
    <x v="2"/>
    <n v="2"/>
    <s v="2. EXP - Operating Expense"/>
    <n v="18"/>
    <x v="2"/>
    <n v="1481"/>
    <n v="1925255.15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40656.9"/>
    <n v="240656.9"/>
    <n v="240656.9"/>
    <n v="0"/>
    <n v="0"/>
    <n v="0"/>
    <n v="0"/>
    <n v="2165912.0499999998"/>
    <n v="1925255.15"/>
    <s v="All Budget Divisions"/>
    <s v="DA-20 - Schools &amp; Libraries (DA)"/>
    <x v="3"/>
    <s v="USF"/>
    <s v="General and Administrative"/>
    <s v="Computer Support and Maintenance"/>
    <n v="-240656.9"/>
    <s v="90-913-20.61420"/>
    <s v="913-Architecture and Standards"/>
    <s v="913"/>
    <x v="2"/>
    <x v="2"/>
  </r>
  <r>
    <x v="0"/>
    <x v="11"/>
    <x v="6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6"/>
    <x v="1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17"/>
    <x v="10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7"/>
    <x v="10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421"/>
    <n v="38985.210800000001"/>
    <n v="0"/>
    <n v="100"/>
    <n v="0"/>
    <n v="0"/>
    <n v="0"/>
    <n v="0"/>
    <n v="500"/>
    <n v="0"/>
    <n v="0"/>
    <n v="0"/>
    <n v="0"/>
    <n v="35747.870000000003"/>
    <n v="88.849500000000006"/>
    <n v="84.618600000000001"/>
    <n v="97.311400000000006"/>
    <n v="93.080500000000001"/>
    <n v="88.849500000000006"/>
    <n v="93.080500000000001"/>
    <n v="93.080500000000001"/>
    <n v="93.080500000000001"/>
    <n v="93.080500000000001"/>
    <n v="88.849500000000006"/>
    <n v="93.080500000000001"/>
    <n v="37978.249300000003"/>
    <n v="36347.870000000003"/>
    <n v="38985.210800000001"/>
    <s v="All Budget Divisions"/>
    <s v="CD-90 - Information Technology"/>
    <x v="1"/>
    <s v="USF"/>
    <s v="Employee Expenses"/>
    <s v="Compensation and Benefits"/>
    <n v="2637.3407999999999"/>
    <s v="90-919-90.68005"/>
    <s v="919-Database Administration"/>
    <s v="919"/>
    <x v="11"/>
    <x v="3"/>
  </r>
  <r>
    <x v="4"/>
    <x v="9"/>
    <x v="1"/>
    <n v="2"/>
    <n v="2"/>
    <n v="55"/>
    <x v="9"/>
    <n v="26"/>
    <n v="59"/>
    <x v="2"/>
    <n v="2"/>
    <s v="2. EXP - Operating Expense"/>
    <n v="105"/>
    <x v="11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7"/>
    <x v="10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5"/>
    <x v="15"/>
    <x v="5"/>
    <n v="2"/>
    <n v="2"/>
    <n v="55"/>
    <x v="9"/>
    <n v="26"/>
    <n v="59"/>
    <x v="2"/>
    <n v="2"/>
    <s v="2. EXP - Operating Expense"/>
    <n v="108"/>
    <x v="30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6"/>
    <x v="1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19"/>
    <x v="12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7"/>
    <x v="5"/>
    <n v="2"/>
    <n v="2"/>
    <n v="34"/>
    <x v="7"/>
    <n v="26"/>
    <n v="47"/>
    <x v="5"/>
    <n v="2"/>
    <s v="2. EXP - Operating Expense"/>
    <n v="98"/>
    <x v="17"/>
    <n v="1335"/>
    <n v="1402.39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472.99"/>
    <n v="0"/>
    <n v="0"/>
    <n v="0"/>
    <n v="0"/>
    <n v="0"/>
    <n v="0"/>
    <n v="1602.32"/>
    <n v="1402.39"/>
    <s v="All Budget Divisions"/>
    <s v="BD-20 - Schools &amp; Libraries"/>
    <x v="3"/>
    <s v="USF"/>
    <s v="Employee Expenses"/>
    <s v="Travel"/>
    <n v="-199.93"/>
    <s v="20-200-20.66801"/>
    <s v="200-Schools &amp; Libraries"/>
    <s v="200"/>
    <x v="17"/>
    <x v="0"/>
  </r>
  <r>
    <x v="0"/>
    <x v="7"/>
    <x v="5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15"/>
    <x v="5"/>
    <n v="2"/>
    <n v="2"/>
    <n v="53"/>
    <x v="16"/>
    <n v="26"/>
    <n v="59"/>
    <x v="2"/>
    <n v="2"/>
    <s v="2. EXP - Operating Expense"/>
    <n v="100"/>
    <x v="18"/>
    <n v="1303"/>
    <n v="1785991.96"/>
    <n v="152215.56"/>
    <n v="132655.04000000001"/>
    <n v="139287.79"/>
    <n v="145920.54999999999"/>
    <n v="145508.04"/>
    <n v="149023.21"/>
    <n v="166350.31"/>
    <n v="151885.06"/>
    <n v="159117.68"/>
    <n v="175121.03"/>
    <n v="126878.47"/>
    <n v="142029.22"/>
    <n v="152215.56"/>
    <n v="132655.04000000001"/>
    <n v="139287.79"/>
    <n v="145920.54999999999"/>
    <n v="145508.04"/>
    <n v="149023.21"/>
    <n v="166350.31"/>
    <n v="151885.06"/>
    <n v="159117.68"/>
    <n v="175121.03"/>
    <n v="126878.47"/>
    <n v="142029.22"/>
    <n v="1785991.96"/>
    <n v="1785991.96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6"/>
    <x v="12"/>
    <x v="6"/>
    <n v="2"/>
    <n v="2"/>
    <n v="52"/>
    <x v="10"/>
    <n v="26"/>
    <n v="59"/>
    <x v="2"/>
    <n v="2"/>
    <s v="2. EXP - Operating Expense"/>
    <n v="100"/>
    <x v="18"/>
    <n v="1634"/>
    <n v="1399628.62"/>
    <n v="0"/>
    <n v="0"/>
    <n v="0"/>
    <n v="0"/>
    <n v="0"/>
    <n v="0"/>
    <n v="0"/>
    <n v="0"/>
    <n v="0"/>
    <n v="0"/>
    <n v="0"/>
    <n v="0"/>
    <n v="107663.74"/>
    <n v="107663.74"/>
    <n v="107663.74"/>
    <n v="161495.60999999999"/>
    <n v="107663.74"/>
    <n v="107663.74"/>
    <n v="107663.74"/>
    <n v="107663.74"/>
    <n v="161495.60999999999"/>
    <n v="107663.74"/>
    <n v="107663.74"/>
    <n v="107663.74"/>
    <n v="0"/>
    <n v="0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3"/>
    <x v="8"/>
    <x v="1"/>
    <n v="2"/>
    <n v="2"/>
    <n v="46"/>
    <x v="3"/>
    <n v="26"/>
    <n v="59"/>
    <x v="2"/>
    <n v="2"/>
    <s v="2. EXP - Operating Expense"/>
    <n v="104"/>
    <x v="54"/>
    <n v="841"/>
    <n v="0"/>
    <n v="0"/>
    <n v="0"/>
    <n v="0"/>
    <n v="0"/>
    <n v="0"/>
    <n v="0"/>
    <n v="0"/>
    <n v="0"/>
    <n v="0"/>
    <n v="0"/>
    <n v="0"/>
    <n v="7499.75"/>
    <n v="0"/>
    <n v="0"/>
    <n v="0"/>
    <n v="0"/>
    <n v="0"/>
    <n v="0"/>
    <n v="0"/>
    <n v="0"/>
    <n v="0"/>
    <n v="0"/>
    <n v="0"/>
    <n v="0"/>
    <n v="7499.75"/>
    <n v="0"/>
    <s v="All Budget Divisions"/>
    <s v="CD-90 - Information Technology"/>
    <x v="1"/>
    <s v="USF"/>
    <s v="Employee Expenses"/>
    <s v="Compensation and Benefits"/>
    <n v="-7499.75"/>
    <s v="90-909-90.68004"/>
    <s v="909-Project Management Office"/>
    <s v="909"/>
    <x v="54"/>
    <x v="0"/>
  </r>
  <r>
    <x v="0"/>
    <x v="11"/>
    <x v="6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4"/>
    <x v="9"/>
    <x v="1"/>
    <n v="2"/>
    <n v="2"/>
    <n v="35"/>
    <x v="12"/>
    <n v="26"/>
    <n v="48"/>
    <x v="7"/>
    <n v="2"/>
    <s v="2. EXP - Operating Expense"/>
    <n v="73"/>
    <x v="56"/>
    <n v="897"/>
    <n v="185256.999996"/>
    <n v="12472.92"/>
    <n v="12429.17"/>
    <n v="12985.41"/>
    <n v="13329.17"/>
    <n v="12379.17"/>
    <n v="12641.66"/>
    <n v="12316.66"/>
    <n v="12479.16"/>
    <n v="12547.91"/>
    <n v="12701.43"/>
    <n v="12485.41"/>
    <n v="12391.68"/>
    <n v="15438.083333"/>
    <n v="15438.083333"/>
    <n v="15438.083333"/>
    <n v="15438.083333"/>
    <n v="15438.083333"/>
    <n v="15438.083333"/>
    <n v="15438.083333"/>
    <n v="15438.083333"/>
    <n v="15438.083333"/>
    <n v="15438.083333"/>
    <n v="15438.083333"/>
    <n v="15438.083333"/>
    <n v="151159.75"/>
    <n v="185256.999996"/>
    <s v="All Budget Divisions"/>
    <s v="BD-30 - High Cost"/>
    <x v="4"/>
    <s v="USF"/>
    <s v="Professional Services"/>
    <s v="Other Professional Services"/>
    <n v="34097.249995999999"/>
    <s v="30-300-30.64883"/>
    <s v="300-High Cost"/>
    <s v="300"/>
    <x v="56"/>
    <x v="9"/>
  </r>
  <r>
    <x v="3"/>
    <x v="8"/>
    <x v="1"/>
    <n v="2"/>
    <n v="2"/>
    <n v="42"/>
    <x v="11"/>
    <n v="26"/>
    <n v="55"/>
    <x v="6"/>
    <n v="2"/>
    <s v="2. EXP - Operating Expense"/>
    <n v="83"/>
    <x v="13"/>
    <n v="765"/>
    <n v="28489.796999999999"/>
    <n v="3258.77"/>
    <n v="2614.25"/>
    <n v="3048.61"/>
    <n v="2646.24"/>
    <n v="3175.27"/>
    <n v="3144.81"/>
    <n v="2986.06"/>
    <n v="3173.28"/>
    <n v="2865.67"/>
    <n v="2823.03"/>
    <n v="2861.54"/>
    <n v="4272.92"/>
    <n v="3117.8832000000002"/>
    <n v="2411.3216000000002"/>
    <n v="2773.0198999999998"/>
    <n v="2411.3216000000002"/>
    <n v="2773.0198999999998"/>
    <n v="2652.4537999999998"/>
    <n v="2531.8877000000002"/>
    <n v="2773.0198999999998"/>
    <n v="2531.8877000000002"/>
    <n v="1977.4365"/>
    <n v="1115.5519999999999"/>
    <n v="1420.9931999999999"/>
    <n v="36870.449999999997"/>
    <n v="28489.796999999999"/>
    <s v="All Budget Divisions"/>
    <s v="CD-70 - Finance"/>
    <x v="1"/>
    <s v="USF"/>
    <s v="Employee Expenses"/>
    <s v="Compensation and Benefits"/>
    <n v="-8380.6530000000002"/>
    <s v="70-799-70.66000"/>
    <s v="799-Enterprise Resource Program"/>
    <s v="799"/>
    <x v="13"/>
    <x v="3"/>
  </r>
  <r>
    <x v="4"/>
    <x v="9"/>
    <x v="1"/>
    <n v="2"/>
    <n v="2"/>
    <n v="36"/>
    <x v="14"/>
    <n v="26"/>
    <n v="49"/>
    <x v="10"/>
    <n v="2"/>
    <s v="2. EXP - Operating Expense"/>
    <n v="93"/>
    <x v="34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1"/>
    <x v="1"/>
    <x v="1"/>
    <n v="2"/>
    <n v="2"/>
    <n v="35"/>
    <x v="12"/>
    <n v="26"/>
    <n v="48"/>
    <x v="7"/>
    <n v="2"/>
    <s v="2. EXP - Operating Expense"/>
    <n v="95"/>
    <x v="79"/>
    <n v="455"/>
    <n v="6000"/>
    <n v="0"/>
    <n v="1195"/>
    <n v="0"/>
    <n v="0"/>
    <n v="0"/>
    <n v="0"/>
    <n v="0"/>
    <n v="0"/>
    <n v="0"/>
    <n v="0"/>
    <n v="0"/>
    <n v="0"/>
    <n v="1500"/>
    <n v="0"/>
    <n v="0"/>
    <n v="1500"/>
    <n v="0"/>
    <n v="0"/>
    <n v="1500"/>
    <n v="0"/>
    <n v="0"/>
    <n v="1500"/>
    <n v="0"/>
    <n v="0"/>
    <n v="1195"/>
    <n v="6000"/>
    <s v="All Budget Divisions"/>
    <s v="BD-30 - High Cost"/>
    <x v="4"/>
    <s v="USF"/>
    <s v="Employee Expenses"/>
    <s v="Certifications/Licensing"/>
    <n v="4805"/>
    <s v="30-300-30.66720"/>
    <s v="300-High Cost"/>
    <s v="300"/>
    <x v="79"/>
    <x v="7"/>
  </r>
  <r>
    <x v="6"/>
    <x v="12"/>
    <x v="6"/>
    <n v="2"/>
    <n v="2"/>
    <n v="43"/>
    <x v="21"/>
    <n v="26"/>
    <n v="56"/>
    <x v="12"/>
    <n v="2"/>
    <s v="2. EXP - Operating Expense"/>
    <n v="95"/>
    <x v="79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63"/>
    <n v="0"/>
    <n v="0"/>
    <n v="0"/>
    <n v="0"/>
    <n v="0"/>
    <n v="0"/>
    <n v="323.02999999999997"/>
    <n v="163.5"/>
    <n v="226.15"/>
    <n v="0"/>
    <n v="162.35"/>
    <n v="151.5"/>
    <n v="263.48"/>
    <n v="0"/>
    <n v="0"/>
    <n v="0"/>
    <n v="0"/>
    <n v="0"/>
    <n v="0"/>
    <n v="0"/>
    <n v="0"/>
    <n v="0"/>
    <n v="0"/>
    <n v="0"/>
    <n v="0"/>
    <n v="1290.01"/>
    <n v="0"/>
    <s v="All Budget Divisions"/>
    <s v="CD-90 - Information Technology"/>
    <x v="1"/>
    <s v="USF"/>
    <s v="Employee Expenses"/>
    <s v="Travel"/>
    <n v="-1290.01"/>
    <s v="90-919-90.66800"/>
    <s v="919-Database Administration"/>
    <s v="919"/>
    <x v="16"/>
    <x v="7"/>
  </r>
  <r>
    <x v="0"/>
    <x v="0"/>
    <x v="0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48"/>
    <n v="0"/>
    <n v="0"/>
    <n v="0"/>
    <n v="0"/>
    <n v="-404.16"/>
    <n v="57.74"/>
    <n v="-39.81"/>
    <n v="9.94999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-376.28"/>
    <n v="0"/>
    <s v="All Budget Divisions"/>
    <s v="CD-90 - Information Technology"/>
    <x v="1"/>
    <s v="USF"/>
    <s v="Employee Expenses"/>
    <s v="Compensation and Benefits"/>
    <n v="376.28"/>
    <s v="90-922-90.62309"/>
    <s v="922-Technology Operations"/>
    <s v="922"/>
    <x v="47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49"/>
    <n v="-1313.2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0"/>
    <n v="0"/>
    <n v="0"/>
    <n v="0"/>
    <n v="0"/>
    <n v="0"/>
    <n v="0"/>
    <n v="-1313.2"/>
    <n v="-1313.2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13"/>
    <x v="7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3"/>
    <x v="3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7"/>
    <x v="5"/>
    <n v="2"/>
    <n v="2"/>
    <n v="42"/>
    <x v="11"/>
    <n v="26"/>
    <n v="55"/>
    <x v="6"/>
    <n v="2"/>
    <s v="2. EXP - Operating Expense"/>
    <n v="42"/>
    <x v="85"/>
    <n v="1398"/>
    <n v="489702.28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57928.68"/>
    <n v="57928.68"/>
    <n v="57928.52"/>
    <n v="0"/>
    <n v="0"/>
    <n v="0"/>
    <n v="0"/>
    <n v="548153.18000000005"/>
    <n v="489702.28"/>
    <s v="All Budget Divisions"/>
    <s v="CD-70 - Finance"/>
    <x v="1"/>
    <s v="USF"/>
    <s v="General and Administrative"/>
    <s v="Taxes and Insurance"/>
    <n v="-58450.9"/>
    <s v="70-700-70.62800"/>
    <s v="700-Finance"/>
    <s v="700"/>
    <x v="85"/>
    <x v="6"/>
  </r>
  <r>
    <x v="0"/>
    <x v="18"/>
    <x v="11"/>
    <n v="2"/>
    <n v="2"/>
    <n v="40"/>
    <x v="4"/>
    <n v="26"/>
    <n v="53"/>
    <x v="3"/>
    <n v="2"/>
    <s v="2. EXP - Operating Expense"/>
    <n v="29"/>
    <x v="4"/>
    <n v="1378"/>
    <n v="410240.07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1467.35"/>
    <n v="34614.089999999997"/>
    <n v="34614.089999999997"/>
    <n v="33040.720000000001"/>
    <n v="34614.089999999997"/>
    <n v="36187.46"/>
    <n v="33040.720000000001"/>
    <n v="34614.089999999997"/>
    <n v="34614.089999999997"/>
    <n v="33040.720000000001"/>
    <n v="36187.46"/>
    <n v="34205.19"/>
    <n v="34205.19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77"/>
    <n v="378516.92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24222.9"/>
    <n v="22552.85"/>
    <n v="34991.94"/>
    <n v="36582.480000000003"/>
    <n v="33401.4"/>
    <n v="34991.94"/>
    <n v="34991.94"/>
    <n v="33401.4"/>
    <n v="36582.480000000003"/>
    <n v="133573.34"/>
    <n v="133573.34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5"/>
    <x v="10"/>
    <x v="1"/>
    <n v="2"/>
    <n v="2"/>
    <n v="37"/>
    <x v="5"/>
    <n v="26"/>
    <n v="50"/>
    <x v="0"/>
    <n v="2"/>
    <s v="2. EXP - Operating Expense"/>
    <n v="30"/>
    <x v="39"/>
    <n v="1127"/>
    <n v="-40089.665699999998"/>
    <n v="0"/>
    <n v="0"/>
    <n v="0"/>
    <n v="0"/>
    <n v="0"/>
    <n v="0"/>
    <n v="0"/>
    <n v="0"/>
    <n v="0"/>
    <n v="0"/>
    <n v="0"/>
    <n v="0"/>
    <n v="-3716.4675000000002"/>
    <n v="-3111.3089"/>
    <n v="-3264.0709000000002"/>
    <n v="-3419.5029"/>
    <n v="-3419.5029"/>
    <n v="-3264.0709000000002"/>
    <n v="-3557.2811000000002"/>
    <n v="-3233.7593000000002"/>
    <n v="-3312.2972"/>
    <n v="-3397.2098000000001"/>
    <n v="-2913.7112000000002"/>
    <n v="-3480.4830999999999"/>
    <n v="0"/>
    <n v="-40089.665699999998"/>
    <s v="All Budget Divisions"/>
    <s v="BD-50 - Rural Health Care"/>
    <x v="2"/>
    <s v="USF"/>
    <s v="Employee Expenses"/>
    <s v="Compensation and Benefits"/>
    <n v="-40089.665699999998"/>
    <s v="50-500-50.62307"/>
    <s v="500-Rural Health Care"/>
    <s v="500"/>
    <x v="39"/>
    <x v="0"/>
  </r>
  <r>
    <x v="0"/>
    <x v="17"/>
    <x v="10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5"/>
    <x v="16"/>
    <x v="9"/>
    <n v="2"/>
    <n v="2"/>
    <n v="49"/>
    <x v="13"/>
    <n v="26"/>
    <n v="54"/>
    <x v="11"/>
    <n v="2"/>
    <s v="2. EXP - Operating Expense"/>
    <n v="31"/>
    <x v="24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3"/>
    <x v="7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14"/>
    <x v="8"/>
    <n v="2"/>
    <n v="2"/>
    <n v="34"/>
    <x v="7"/>
    <n v="26"/>
    <n v="47"/>
    <x v="5"/>
    <n v="2"/>
    <s v="2. EXP - Operating Expense"/>
    <n v="24"/>
    <x v="3"/>
    <n v="1335"/>
    <n v="120292.88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9807.99"/>
    <n v="9546.7900000000009"/>
    <n v="9502.19"/>
    <n v="12540"/>
    <n v="12540"/>
    <n v="11970"/>
    <n v="13110"/>
    <n v="70132.88"/>
    <n v="70132.88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2"/>
    <x v="2"/>
    <n v="2"/>
    <n v="2"/>
    <n v="39"/>
    <x v="1"/>
    <n v="26"/>
    <n v="52"/>
    <x v="1"/>
    <n v="2"/>
    <s v="2. EXP - Operating Expense"/>
    <n v="24"/>
    <x v="3"/>
    <n v="1369"/>
    <n v="1727.51"/>
    <n v="0"/>
    <n v="0"/>
    <n v="0"/>
    <n v="0"/>
    <n v="0"/>
    <n v="0"/>
    <n v="0"/>
    <n v="0"/>
    <n v="0"/>
    <n v="0"/>
    <n v="0"/>
    <n v="0"/>
    <n v="0"/>
    <n v="0"/>
    <n v="0"/>
    <n v="192.92"/>
    <n v="184.15"/>
    <n v="192.92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5"/>
    <x v="4"/>
    <n v="2"/>
    <n v="2"/>
    <n v="39"/>
    <x v="1"/>
    <n v="26"/>
    <n v="52"/>
    <x v="1"/>
    <n v="2"/>
    <s v="2. EXP - Operating Expense"/>
    <n v="24"/>
    <x v="3"/>
    <n v="1369"/>
    <n v="1157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18"/>
    <x v="11"/>
    <n v="2"/>
    <n v="2"/>
    <n v="43"/>
    <x v="21"/>
    <n v="26"/>
    <n v="56"/>
    <x v="12"/>
    <n v="2"/>
    <s v="2. EXP - Operating Expense"/>
    <n v="26"/>
    <x v="51"/>
    <n v="1410"/>
    <n v="352690.04"/>
    <n v="29532.9"/>
    <n v="29532.9"/>
    <n v="29532.9"/>
    <n v="29447.9"/>
    <n v="29018.46"/>
    <n v="29532.9"/>
    <n v="29532.9"/>
    <n v="29532.9"/>
    <n v="29447.9"/>
    <n v="0"/>
    <n v="0"/>
    <n v="0"/>
    <n v="29532.9"/>
    <n v="27042.44"/>
    <n v="29746.68"/>
    <n v="29746.68"/>
    <n v="28394.560000000001"/>
    <n v="29746.68"/>
    <n v="31098.81"/>
    <n v="28394.560000000001"/>
    <n v="29746.68"/>
    <n v="29746.68"/>
    <n v="28394.560000000001"/>
    <n v="31098.81"/>
    <n v="29532.9"/>
    <n v="29532.9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504"/>
    <n v="167570.48000000001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20152.93"/>
    <n v="19401.669999999998"/>
    <n v="16742.060000000001"/>
    <n v="0"/>
    <n v="0"/>
    <n v="0"/>
    <n v="0"/>
    <n v="186007.33"/>
    <n v="167570.48000000001"/>
    <s v="All Budget Divisions"/>
    <s v="CD-90 - Information Technology"/>
    <x v="1"/>
    <s v="USF"/>
    <s v="Employee Expenses"/>
    <s v="Compensation and Benefits"/>
    <n v="-18436.849999999999"/>
    <s v="90-923-90.62303"/>
    <s v="923-Information Security"/>
    <s v="923"/>
    <x v="51"/>
    <x v="3"/>
  </r>
  <r>
    <x v="0"/>
    <x v="2"/>
    <x v="2"/>
    <n v="2"/>
    <n v="2"/>
    <n v="42"/>
    <x v="11"/>
    <n v="26"/>
    <n v="55"/>
    <x v="6"/>
    <n v="2"/>
    <s v="2. EXP - Operating Expense"/>
    <n v="13"/>
    <x v="72"/>
    <n v="1398"/>
    <n v="796965.51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0"/>
    <n v="0"/>
    <n v="0"/>
    <n v="0"/>
    <n v="0"/>
    <n v="0"/>
    <n v="0"/>
    <n v="0"/>
    <n v="0"/>
    <n v="796965.51"/>
    <n v="796965.51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0"/>
    <x v="19"/>
    <x v="12"/>
    <n v="2"/>
    <n v="2"/>
    <n v="46"/>
    <x v="3"/>
    <n v="26"/>
    <n v="59"/>
    <x v="2"/>
    <n v="2"/>
    <s v="2. EXP - Operating Expense"/>
    <n v="16"/>
    <x v="1"/>
    <n v="1477"/>
    <n v="554521.32999999996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20240"/>
    <n v="20240"/>
    <n v="90000"/>
    <n v="90000"/>
    <n v="90000"/>
    <n v="90000"/>
    <n v="90000"/>
    <n v="104521.33"/>
    <n v="10452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6"/>
    <x v="12"/>
    <x v="6"/>
    <n v="2"/>
    <n v="2"/>
    <n v="54"/>
    <x v="15"/>
    <n v="26"/>
    <n v="59"/>
    <x v="2"/>
    <n v="2"/>
    <s v="2. EXP - Operating Expense"/>
    <n v="17"/>
    <x v="28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7"/>
    <x v="5"/>
    <n v="2"/>
    <n v="2"/>
    <n v="39"/>
    <x v="1"/>
    <n v="26"/>
    <n v="52"/>
    <x v="1"/>
    <n v="2"/>
    <s v="2. EXP - Operating Expense"/>
    <n v="24"/>
    <x v="3"/>
    <n v="1403"/>
    <n v="6206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09"/>
    <n v="909"/>
    <n v="728"/>
    <n v="0"/>
    <n v="0"/>
    <n v="0"/>
    <n v="0"/>
    <n v="7115"/>
    <n v="6206"/>
    <s v="All Budget Divisions"/>
    <s v="CD-61 - Office of the Chief Administrative Officer Division"/>
    <x v="1"/>
    <s v="USF"/>
    <s v="Employee Expenses"/>
    <s v="Compensation and Benefits"/>
    <n v="-909"/>
    <s v="70-735-70.62301"/>
    <s v="735-Facilities"/>
    <s v="735"/>
    <x v="3"/>
    <x v="3"/>
  </r>
  <r>
    <x v="0"/>
    <x v="3"/>
    <x v="3"/>
    <n v="2"/>
    <n v="2"/>
    <n v="45"/>
    <x v="6"/>
    <n v="26"/>
    <n v="58"/>
    <x v="4"/>
    <n v="2"/>
    <s v="2. EXP - Operating Expense"/>
    <n v="24"/>
    <x v="3"/>
    <n v="1423"/>
    <n v="79998.320000000007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0"/>
    <n v="8102.77"/>
    <n v="8488.6200000000008"/>
    <n v="8874.4599999999991"/>
    <n v="8102.77"/>
    <n v="8488.6200000000008"/>
    <n v="8488.6200000000008"/>
    <n v="8102.77"/>
    <n v="8874.4599999999991"/>
    <n v="13778.79"/>
    <n v="12475.23"/>
    <s v="All Budget Divisions"/>
    <s v="CD-80 - Audit and Assurance"/>
    <x v="1"/>
    <s v="USF"/>
    <s v="Employee Expenses"/>
    <s v="Compensation and Benefits"/>
    <n v="-1303.56"/>
    <s v="80-800-80.62301"/>
    <s v="800-Audit and Assurance"/>
    <s v="800"/>
    <x v="3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504"/>
    <n v="240213.07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20152.93"/>
    <n v="19401.669999999998"/>
    <n v="16742.060000000001"/>
    <n v="18160.650000000001"/>
    <n v="18160.650000000001"/>
    <n v="17335.16"/>
    <n v="18986.13"/>
    <n v="167570.48000000001"/>
    <n v="167570.48000000001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5"/>
    <x v="10"/>
    <x v="1"/>
    <n v="2"/>
    <n v="2"/>
    <n v="56"/>
    <x v="22"/>
    <n v="26"/>
    <n v="57"/>
    <x v="13"/>
    <n v="3"/>
    <s v="4. USAC_DEBIT - USAC Administration (Debit to SM)"/>
    <n v="125"/>
    <x v="64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4"/>
    <x v="9"/>
    <x v="1"/>
    <n v="2"/>
    <n v="2"/>
    <n v="36"/>
    <x v="14"/>
    <n v="26"/>
    <n v="49"/>
    <x v="10"/>
    <n v="3"/>
    <s v="4. USAC_DEBIT - USAC Administration (Debit to SM)"/>
    <n v="126"/>
    <x v="53"/>
    <n v="900"/>
    <n v="10813925.204600001"/>
    <n v="812943.67"/>
    <n v="1065226.03"/>
    <n v="949820.52"/>
    <n v="1068540.92"/>
    <n v="903930.7"/>
    <n v="874227.09"/>
    <n v="703796.24"/>
    <n v="826571.28"/>
    <n v="934674.24"/>
    <n v="800435.67"/>
    <n v="727273.09"/>
    <n v="607033.30000000005"/>
    <n v="763273.60719999997"/>
    <n v="837480.90610000002"/>
    <n v="925624.18240000005"/>
    <n v="768338.495"/>
    <n v="805565.12760000001"/>
    <n v="1085030.0985999999"/>
    <n v="887677.80729999999"/>
    <n v="972993.14500000002"/>
    <n v="896250.47120000003"/>
    <n v="1006439.6621"/>
    <n v="930110.00630000001"/>
    <n v="935141.69579999999"/>
    <n v="10274472.75"/>
    <n v="10813925.204600001"/>
    <s v="All Budget Divisions"/>
    <s v="BD-40 - Lifeline"/>
    <x v="5"/>
    <s v="USF"/>
    <s v="Allocations"/>
    <s v="Allocations"/>
    <n v="539452.45460000006"/>
    <s v="40-400-40.90252"/>
    <s v="400-Lifeline"/>
    <s v="400"/>
    <x v="53"/>
    <x v="0"/>
  </r>
  <r>
    <x v="0"/>
    <x v="14"/>
    <x v="8"/>
    <n v="2"/>
    <n v="2"/>
    <n v="35"/>
    <x v="12"/>
    <n v="26"/>
    <n v="48"/>
    <x v="7"/>
    <n v="5"/>
    <s v="USAC_ADMIN CAP - Capital Allocations"/>
    <n v="135"/>
    <x v="60"/>
    <n v="1340"/>
    <n v="1950767.5349000001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168943.38"/>
    <n v="252032.67"/>
    <n v="181099.24"/>
    <n v="0"/>
    <n v="0"/>
    <n v="0"/>
    <n v="0"/>
    <n v="1950767.5349000001"/>
    <n v="1950767.5349000001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4"/>
    <x v="8"/>
    <n v="2"/>
    <n v="2"/>
    <n v="52"/>
    <x v="10"/>
    <n v="26"/>
    <n v="59"/>
    <x v="2"/>
    <n v="6"/>
    <s v="X00000 - Capital Expenses"/>
    <n v="139"/>
    <x v="8"/>
    <n v="1488"/>
    <n v="4663.99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4663.99"/>
    <n v="0"/>
    <n v="0"/>
    <n v="0"/>
    <n v="0"/>
    <n v="4663.99"/>
    <n v="4663.99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2"/>
    <x v="4"/>
    <x v="1"/>
    <n v="2"/>
    <n v="2"/>
    <n v="48"/>
    <x v="8"/>
    <n v="26"/>
    <n v="55"/>
    <x v="6"/>
    <n v="2"/>
    <s v="2. EXP - Operating Expense"/>
    <n v="107"/>
    <x v="12"/>
    <n v="301"/>
    <n v="0"/>
    <n v="0"/>
    <n v="0"/>
    <n v="1052.81"/>
    <n v="5294.39"/>
    <n v="13010.37"/>
    <n v="9310.67"/>
    <n v="7847.63"/>
    <n v="8164.73"/>
    <n v="4587.7700000000004"/>
    <n v="4976.1000000000004"/>
    <n v="7643.98"/>
    <n v="9507.81"/>
    <n v="0"/>
    <n v="0"/>
    <n v="0"/>
    <n v="0"/>
    <n v="0"/>
    <n v="0"/>
    <n v="0"/>
    <n v="0"/>
    <n v="0"/>
    <n v="0"/>
    <n v="0"/>
    <n v="0"/>
    <n v="71396.259999999995"/>
    <n v="0"/>
    <s v="All Budget Divisions"/>
    <s v="CD-22 - ECF (FCC Appropriated Program)"/>
    <x v="0"/>
    <s v="FCC"/>
    <s v="Employee Expenses"/>
    <s v="Compensation and Benefits"/>
    <n v="-71396.259999999995"/>
    <s v="70-202-22.68008"/>
    <s v="202-ECF (FCC Appropriated Program)"/>
    <s v="202"/>
    <x v="12"/>
    <x v="0"/>
  </r>
  <r>
    <x v="0"/>
    <x v="6"/>
    <x v="1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5"/>
    <x v="20"/>
    <x v="13"/>
    <n v="2"/>
    <n v="2"/>
    <n v="42"/>
    <x v="11"/>
    <n v="26"/>
    <n v="55"/>
    <x v="6"/>
    <n v="2"/>
    <s v="2. EXP - Operating Expense"/>
    <n v="110"/>
    <x v="46"/>
    <n v="1193"/>
    <n v="116100.93"/>
    <n v="0"/>
    <n v="0"/>
    <n v="0"/>
    <n v="0"/>
    <n v="0"/>
    <n v="0"/>
    <n v="0"/>
    <n v="0"/>
    <n v="0"/>
    <n v="0"/>
    <n v="0"/>
    <n v="-60007.96"/>
    <n v="0"/>
    <n v="0"/>
    <n v="0"/>
    <n v="0"/>
    <n v="0"/>
    <n v="0"/>
    <n v="0"/>
    <n v="0"/>
    <n v="0"/>
    <n v="0"/>
    <n v="0"/>
    <n v="116100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17"/>
    <x v="10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5"/>
    <x v="4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19"/>
    <x v="12"/>
    <n v="2"/>
    <n v="2"/>
    <n v="34"/>
    <x v="7"/>
    <n v="26"/>
    <n v="47"/>
    <x v="5"/>
    <n v="3"/>
    <s v="4. USAC_DEBIT - USAC Administration (Debit to SM)"/>
    <n v="122"/>
    <x v="31"/>
    <n v="1335"/>
    <n v="31437.87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2035.72"/>
    <n v="2758.28"/>
    <n v="3034.15"/>
    <n v="3052.87"/>
    <n v="3366.43"/>
    <n v="3103.1"/>
    <n v="3402.69"/>
    <n v="15478.63"/>
    <n v="15478.63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14"/>
    <x v="8"/>
    <n v="2"/>
    <n v="2"/>
    <n v="45"/>
    <x v="6"/>
    <n v="26"/>
    <n v="58"/>
    <x v="4"/>
    <n v="2"/>
    <s v="2. EXP - Operating Expense"/>
    <n v="97"/>
    <x v="16"/>
    <n v="1423"/>
    <n v="14967.795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577.54999999999995"/>
    <n v="1374.55"/>
    <n v="963.55"/>
    <n v="1203.825"/>
    <n v="1380.825"/>
    <n v="1579.825"/>
    <n v="4915.47"/>
    <n v="5887.85"/>
    <n v="5887.85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3"/>
    <x v="3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2"/>
    <x v="4"/>
    <x v="1"/>
    <n v="2"/>
    <n v="2"/>
    <n v="50"/>
    <x v="0"/>
    <n v="26"/>
    <n v="50"/>
    <x v="0"/>
    <n v="2"/>
    <s v="2. EXP - Operating Expense"/>
    <n v="101"/>
    <x v="10"/>
    <n v="244"/>
    <n v="234442.000008"/>
    <n v="0"/>
    <n v="0"/>
    <n v="0"/>
    <n v="0"/>
    <n v="0"/>
    <n v="0"/>
    <n v="0"/>
    <n v="0"/>
    <n v="0"/>
    <n v="0"/>
    <n v="0"/>
    <n v="0"/>
    <n v="-10738.166665999999"/>
    <n v="-10738.166665999999"/>
    <n v="25591.833333999999"/>
    <n v="25591.833333999999"/>
    <n v="25591.833333999999"/>
    <n v="25591.833333999999"/>
    <n v="25591.833333999999"/>
    <n v="25591.833333999999"/>
    <n v="25591.833333999999"/>
    <n v="25591.833333999999"/>
    <n v="25591.833333999999"/>
    <n v="25591.833333999999"/>
    <n v="0"/>
    <n v="234442.000008"/>
    <s v="All Budget Divisions"/>
    <s v="CD-52 - Covid-19 Telehealth (FCC Appropriated Program)"/>
    <x v="0"/>
    <s v="FCC"/>
    <s v="Employee Expenses"/>
    <s v="Compensation and Benefits"/>
    <n v="234442.000008"/>
    <s v="50-502-52.68001"/>
    <s v="502-Covid-19 Telehealth (FCC Appropriated Program)"/>
    <s v="502"/>
    <x v="10"/>
    <x v="4"/>
  </r>
  <r>
    <x v="0"/>
    <x v="19"/>
    <x v="12"/>
    <n v="2"/>
    <n v="2"/>
    <n v="46"/>
    <x v="3"/>
    <n v="26"/>
    <n v="59"/>
    <x v="2"/>
    <n v="2"/>
    <s v="2. EXP - Operating Expense"/>
    <n v="102"/>
    <x v="44"/>
    <n v="1455"/>
    <n v="-62298.01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-15552.64"/>
    <n v="-15631.98"/>
    <n v="0"/>
    <n v="0"/>
    <n v="0"/>
    <n v="0"/>
    <n v="0"/>
    <n v="-62298.01"/>
    <n v="-62298.01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3"/>
    <x v="8"/>
    <x v="1"/>
    <n v="2"/>
    <n v="2"/>
    <n v="45"/>
    <x v="6"/>
    <n v="26"/>
    <n v="58"/>
    <x v="4"/>
    <n v="2"/>
    <s v="2. EXP - Operating Expense"/>
    <n v="105"/>
    <x v="11"/>
    <n v="782"/>
    <n v="137574.7262"/>
    <n v="1500"/>
    <n v="1500"/>
    <n v="500"/>
    <n v="0"/>
    <n v="0"/>
    <n v="1400"/>
    <n v="0"/>
    <n v="150"/>
    <n v="1000"/>
    <n v="1400"/>
    <n v="2250"/>
    <n v="82431.960000000006"/>
    <n v="596.5385"/>
    <n v="542.30769999999995"/>
    <n v="623.65390000000002"/>
    <n v="542.30769999999995"/>
    <n v="623.65390000000002"/>
    <n v="604.0385"/>
    <n v="581.5385"/>
    <n v="632.88459999999998"/>
    <n v="569.42309999999998"/>
    <n v="596.5385"/>
    <n v="26695.714400000001"/>
    <n v="104966.1269"/>
    <n v="92131.96"/>
    <n v="137574.7262"/>
    <s v="All Budget Divisions"/>
    <s v="CD-80 - Audit and Assurance"/>
    <x v="1"/>
    <s v="USF"/>
    <s v="Employee Expenses"/>
    <s v="Compensation and Benefits"/>
    <n v="45442.766199999998"/>
    <s v="80-800-80.68005"/>
    <s v="800-Audit and Assurance"/>
    <s v="800"/>
    <x v="11"/>
    <x v="3"/>
  </r>
  <r>
    <x v="6"/>
    <x v="12"/>
    <x v="6"/>
    <n v="2"/>
    <n v="2"/>
    <n v="45"/>
    <x v="6"/>
    <n v="26"/>
    <n v="58"/>
    <x v="4"/>
    <n v="2"/>
    <s v="2. EXP - Operating Expense"/>
    <n v="105"/>
    <x v="11"/>
    <n v="1605"/>
    <n v="124635.866862"/>
    <n v="0"/>
    <n v="0"/>
    <n v="0"/>
    <n v="0"/>
    <n v="0"/>
    <n v="0"/>
    <n v="0"/>
    <n v="0"/>
    <n v="0"/>
    <n v="0"/>
    <n v="0"/>
    <n v="0"/>
    <n v="537.5"/>
    <n v="537.5"/>
    <n v="537.5"/>
    <n v="537.5"/>
    <n v="537.5"/>
    <n v="537.5"/>
    <n v="537.5"/>
    <n v="537.5"/>
    <n v="537.5"/>
    <n v="537.5"/>
    <n v="537.5"/>
    <n v="118723.366862"/>
    <n v="0"/>
    <n v="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17"/>
    <x v="10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6"/>
    <x v="12"/>
    <x v="6"/>
    <n v="2"/>
    <n v="2"/>
    <n v="52"/>
    <x v="10"/>
    <n v="26"/>
    <n v="58"/>
    <x v="4"/>
    <n v="2"/>
    <s v="2. EXP - Operating Expense"/>
    <n v="57"/>
    <x v="22"/>
    <n v="16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6"/>
    <x v="12"/>
    <x v="6"/>
    <n v="2"/>
    <n v="2"/>
    <n v="55"/>
    <x v="9"/>
    <n v="26"/>
    <n v="59"/>
    <x v="2"/>
    <n v="2"/>
    <s v="2. EXP - Operating Expense"/>
    <n v="83"/>
    <x v="13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4"/>
    <x v="8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5"/>
    <x v="4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3"/>
    <x v="3"/>
    <n v="2"/>
    <n v="2"/>
    <n v="47"/>
    <x v="2"/>
    <n v="26"/>
    <n v="60"/>
    <x v="9"/>
    <n v="2"/>
    <s v="2. EXP - Operating Expense"/>
    <n v="96"/>
    <x v="102"/>
    <n v="1511"/>
    <n v="39393.182521000002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0"/>
    <n v="185.58294799999999"/>
    <n v="1180.0968969999999"/>
    <n v="882.16165799999999"/>
    <n v="830.760176"/>
    <n v="932.43520799999999"/>
    <n v="637.56150000000002"/>
    <n v="637.56150000000002"/>
    <n v="24137.722634000002"/>
    <n v="34244.78"/>
    <n v="9969.2999999999993"/>
    <s v="All Budget Divisions"/>
    <s v="CD-93 - Human Resources"/>
    <x v="1"/>
    <s v="USF"/>
    <s v="Employee Expenses"/>
    <s v="Corporate Learning &amp; Development"/>
    <n v="-24275.48"/>
    <s v="93-930-93.66730"/>
    <s v="930-Human Resources"/>
    <s v="930"/>
    <x v="102"/>
    <x v="7"/>
  </r>
  <r>
    <x v="0"/>
    <x v="3"/>
    <x v="3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30.43"/>
    <n v="0"/>
    <n v="0"/>
    <n v="937.5"/>
    <n v="0"/>
    <n v="0"/>
    <n v="0"/>
    <n v="0"/>
    <n v="0"/>
    <n v="692.8"/>
    <n v="464.15"/>
    <n v="244.7"/>
    <s v="All Budget Divisions"/>
    <s v="CD-93 - Human Resources"/>
    <x v="1"/>
    <s v="USF"/>
    <s v="Employee Expenses"/>
    <s v="Team Building"/>
    <n v="-219.45"/>
    <s v="93-930-93.62505"/>
    <s v="930-Human Resources"/>
    <s v="930"/>
    <x v="27"/>
    <x v="4"/>
  </r>
  <r>
    <x v="0"/>
    <x v="2"/>
    <x v="2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3"/>
    <x v="3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5"/>
    <x v="16"/>
    <x v="9"/>
    <n v="2"/>
    <n v="2"/>
    <n v="42"/>
    <x v="11"/>
    <n v="26"/>
    <n v="52"/>
    <x v="1"/>
    <n v="2"/>
    <s v="2. EXP - Operating Expense"/>
    <n v="45"/>
    <x v="19"/>
    <n v="1201"/>
    <n v="172.5"/>
    <n v="0"/>
    <n v="0"/>
    <n v="0"/>
    <n v="0"/>
    <n v="172.5"/>
    <n v="0"/>
    <n v="0"/>
    <n v="0"/>
    <n v="0"/>
    <n v="0"/>
    <n v="0"/>
    <n v="0"/>
    <n v="0"/>
    <n v="0"/>
    <n v="0"/>
    <n v="0"/>
    <n v="172.5"/>
    <n v="0"/>
    <n v="0"/>
    <n v="0"/>
    <n v="0"/>
    <n v="0"/>
    <n v="0"/>
    <n v="0"/>
    <n v="172.5"/>
    <n v="172.5"/>
    <s v="All Budget Divisions"/>
    <s v="CD-70 - Finance"/>
    <x v="1"/>
    <s v="USF"/>
    <s v="General and Administrative"/>
    <s v="Meetings and Conferences"/>
    <n v="0"/>
    <s v="70-735-70.63900"/>
    <s v="735-Facilities"/>
    <s v="735"/>
    <x v="19"/>
    <x v="8"/>
  </r>
  <r>
    <x v="0"/>
    <x v="13"/>
    <x v="7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3"/>
    <x v="3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18"/>
    <x v="11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7"/>
    <x v="10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93"/>
    <n v="-1093.81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0"/>
    <n v="0"/>
    <n v="0"/>
    <n v="0"/>
    <n v="0"/>
    <n v="0"/>
    <n v="0"/>
    <n v="-1093.81"/>
    <n v="-1093.81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5"/>
    <x v="16"/>
    <x v="9"/>
    <n v="2"/>
    <n v="2"/>
    <n v="39"/>
    <x v="1"/>
    <n v="26"/>
    <n v="52"/>
    <x v="1"/>
    <n v="2"/>
    <s v="2. EXP - Operating Expense"/>
    <n v="38"/>
    <x v="26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3"/>
    <x v="3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5"/>
    <x v="16"/>
    <x v="9"/>
    <n v="2"/>
    <n v="2"/>
    <n v="46"/>
    <x v="3"/>
    <n v="26"/>
    <n v="59"/>
    <x v="2"/>
    <n v="2"/>
    <s v="2. EXP - Operating Expense"/>
    <n v="39"/>
    <x v="2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7"/>
    <x v="10"/>
    <n v="2"/>
    <n v="2"/>
    <n v="55"/>
    <x v="9"/>
    <n v="26"/>
    <n v="59"/>
    <x v="2"/>
    <n v="2"/>
    <s v="2. EXP - Operating Expense"/>
    <n v="26"/>
    <x v="51"/>
    <n v="1505"/>
    <n v="448529.6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37216.67"/>
    <n v="37216.67"/>
    <n v="35525.01"/>
    <n v="37216.67"/>
    <n v="38908.339999999997"/>
    <n v="35525.01"/>
    <n v="37216.67"/>
    <n v="37216.67"/>
    <n v="35525.01"/>
    <n v="38908.339999999997"/>
    <n v="78054.539999999994"/>
    <n v="78054.539999999994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283"/>
    <n v="17834.61"/>
    <n v="1666.98"/>
    <n v="1717.02"/>
    <n v="1697.75"/>
    <n v="1731.28"/>
    <n v="1700.92"/>
    <n v="1700.92"/>
    <n v="673.49"/>
    <n v="1389.25"/>
    <n v="1389.25"/>
    <n v="1389.25"/>
    <n v="1389.25"/>
    <n v="1389.25"/>
    <n v="1666.98"/>
    <n v="1717.02"/>
    <n v="1697.75"/>
    <n v="1731.28"/>
    <n v="1700.92"/>
    <n v="1700.92"/>
    <n v="673.49"/>
    <n v="1389.25"/>
    <n v="1389.25"/>
    <n v="1389.25"/>
    <n v="1389.25"/>
    <n v="1389.25"/>
    <n v="17834.61"/>
    <n v="17834.61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0"/>
    <x v="19"/>
    <x v="12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8"/>
    <x v="11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5"/>
    <x v="4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5"/>
    <x v="4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5"/>
    <x v="10"/>
    <x v="1"/>
    <n v="1"/>
    <n v="1"/>
    <n v="34"/>
    <x v="7"/>
    <n v="26"/>
    <n v="47"/>
    <x v="5"/>
    <n v="1"/>
    <s v="1. T4000 - Revenue"/>
    <n v="1"/>
    <x v="58"/>
    <n v="1113"/>
    <n v="0"/>
    <n v="6769844.7699999996"/>
    <n v="6126851.3300000001"/>
    <n v="6364487.4000000004"/>
    <n v="8418480.0399999991"/>
    <n v="6789156.1500000004"/>
    <n v="7182074.5300000003"/>
    <n v="7157537.2300000004"/>
    <n v="6837090.7199999997"/>
    <n v="6337726.0899999999"/>
    <n v="7419300.6600000001"/>
    <n v="6657153.9699999997"/>
    <n v="8918835.8699999992"/>
    <n v="0"/>
    <n v="0"/>
    <n v="0"/>
    <n v="0"/>
    <n v="0"/>
    <n v="0"/>
    <n v="0"/>
    <n v="0"/>
    <n v="0"/>
    <n v="0"/>
    <n v="0"/>
    <n v="0"/>
    <n v="84978538.760000005"/>
    <n v="0"/>
    <s v="All Budget Divisions"/>
    <s v="BD-20 - Schools &amp; Libraries"/>
    <x v="3"/>
    <s v="USF"/>
    <s v="Revenue"/>
    <s v="Revenue"/>
    <n v="-84978538.760000005"/>
    <s v="20-200-20.40000"/>
    <s v="200-Schools &amp; Libraries"/>
    <s v="200"/>
    <x v="58"/>
    <x v="0"/>
  </r>
  <r>
    <x v="0"/>
    <x v="0"/>
    <x v="0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4"/>
    <x v="9"/>
    <x v="1"/>
    <n v="2"/>
    <n v="2"/>
    <n v="47"/>
    <x v="2"/>
    <n v="26"/>
    <n v="52"/>
    <x v="1"/>
    <n v="2"/>
    <s v="2. EXP - Operating Expense"/>
    <n v="16"/>
    <x v="1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5"/>
    <x v="10"/>
    <x v="1"/>
    <n v="2"/>
    <n v="2"/>
    <n v="45"/>
    <x v="6"/>
    <n v="26"/>
    <n v="58"/>
    <x v="4"/>
    <n v="2"/>
    <s v="2. EXP - Operating Expense"/>
    <n v="16"/>
    <x v="1"/>
    <n v="1224"/>
    <n v="0"/>
    <n v="0"/>
    <n v="0"/>
    <n v="0"/>
    <n v="0"/>
    <n v="2653.44"/>
    <n v="12603.84"/>
    <n v="37089.68"/>
    <n v="29227.200000000001"/>
    <n v="20935.2"/>
    <n v="15250.78"/>
    <n v="13062.5"/>
    <n v="15580"/>
    <n v="0"/>
    <n v="0"/>
    <n v="0"/>
    <n v="0"/>
    <n v="0"/>
    <n v="0"/>
    <n v="0"/>
    <n v="0"/>
    <n v="0"/>
    <n v="0"/>
    <n v="0"/>
    <n v="0"/>
    <n v="146402.64000000001"/>
    <n v="0"/>
    <s v="All Budget Divisions"/>
    <s v="CD-80 - Audit and Assurance"/>
    <x v="1"/>
    <s v="USF"/>
    <s v="Professional Services"/>
    <s v="Contract Labor"/>
    <n v="-146402.64000000001"/>
    <s v="80-800-80.61400"/>
    <s v="800-Audit and Assurance"/>
    <s v="800"/>
    <x v="1"/>
    <x v="1"/>
  </r>
  <r>
    <x v="0"/>
    <x v="19"/>
    <x v="12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4"/>
    <x v="8"/>
    <n v="2"/>
    <n v="2"/>
    <n v="52"/>
    <x v="10"/>
    <n v="26"/>
    <n v="59"/>
    <x v="2"/>
    <n v="2"/>
    <s v="2. EXP - Operating Expense"/>
    <n v="16"/>
    <x v="1"/>
    <n v="1469"/>
    <n v="117331.2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20486.400000000001"/>
    <n v="0"/>
    <n v="0"/>
    <n v="0"/>
    <n v="0"/>
    <n v="0"/>
    <n v="0"/>
    <n v="117331.2"/>
    <n v="117331.2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5"/>
    <x v="4"/>
    <n v="2"/>
    <n v="2"/>
    <n v="34"/>
    <x v="7"/>
    <n v="26"/>
    <n v="47"/>
    <x v="5"/>
    <n v="3"/>
    <s v="4. USAC_DEBIT - USAC Administration (Debit to SM)"/>
    <n v="128"/>
    <x v="66"/>
    <n v="1335"/>
    <n v="65430.23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4869.79"/>
    <n v="5784.69"/>
    <n v="5716.67"/>
    <n v="5673.3"/>
    <n v="5503.58"/>
    <n v="5172.54"/>
    <n v="5206.55"/>
    <n v="32372.9"/>
    <n v="32372.9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5"/>
    <x v="4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6"/>
    <x v="9"/>
    <n v="2"/>
    <n v="2"/>
    <n v="55"/>
    <x v="9"/>
    <n v="26"/>
    <n v="59"/>
    <x v="2"/>
    <n v="6"/>
    <s v="X00000 - Capital Expenses"/>
    <n v="140"/>
    <x v="61"/>
    <n v="1318"/>
    <n v="36654.99"/>
    <n v="0"/>
    <n v="0"/>
    <n v="15656"/>
    <n v="53252.4"/>
    <n v="-22159.65"/>
    <n v="-6975.42"/>
    <n v="-3362.13"/>
    <n v="0"/>
    <n v="325.05"/>
    <n v="-81.260000000000005"/>
    <n v="0"/>
    <n v="0"/>
    <n v="0"/>
    <n v="0"/>
    <n v="15656"/>
    <n v="53252.4"/>
    <n v="-22159.65"/>
    <n v="-6975.42"/>
    <n v="-3362.13"/>
    <n v="0"/>
    <n v="325.05"/>
    <n v="-81.260000000000005"/>
    <n v="0"/>
    <n v="0"/>
    <n v="36654.99"/>
    <n v="36654.99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0"/>
    <x v="0"/>
    <n v="2"/>
    <n v="2"/>
    <n v="53"/>
    <x v="16"/>
    <n v="26"/>
    <n v="59"/>
    <x v="2"/>
    <n v="6"/>
    <s v="X00000 - Capital Expenses"/>
    <n v="140"/>
    <x v="61"/>
    <n v="1491"/>
    <n v="842569.11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842569.11"/>
    <n v="842569.11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5"/>
    <x v="10"/>
    <x v="1"/>
    <n v="2"/>
    <n v="2"/>
    <n v="52"/>
    <x v="10"/>
    <n v="26"/>
    <n v="59"/>
    <x v="2"/>
    <n v="6"/>
    <s v="X00000 - Capital Expenses"/>
    <n v="141"/>
    <x v="92"/>
    <n v="1300"/>
    <n v="0"/>
    <n v="0"/>
    <n v="0"/>
    <n v="0"/>
    <n v="0"/>
    <n v="5126.8599999999997"/>
    <n v="3919.98"/>
    <n v="2305.85"/>
    <n v="1765.34"/>
    <n v="-3429.39"/>
    <n v="0"/>
    <n v="0"/>
    <n v="0"/>
    <n v="0"/>
    <n v="0"/>
    <n v="0"/>
    <n v="0"/>
    <n v="0"/>
    <n v="0"/>
    <n v="0"/>
    <n v="0"/>
    <n v="0"/>
    <n v="0"/>
    <n v="0"/>
    <n v="0"/>
    <n v="9688.64"/>
    <n v="0"/>
    <s v="All Budget Divisions"/>
    <s v="DA-30 - High Cost (DA)"/>
    <x v="4"/>
    <s v="USF"/>
    <s v="Employee Expenses"/>
    <s v="Compensation and Benefits"/>
    <n v="-9688.64"/>
    <s v="90-916-30.X00008"/>
    <s v="916-IT HC Support"/>
    <s v="916"/>
    <x v="92"/>
    <x v="0"/>
  </r>
  <r>
    <x v="0"/>
    <x v="3"/>
    <x v="3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4"/>
    <x v="9"/>
    <x v="1"/>
    <n v="2"/>
    <n v="2"/>
    <n v="48"/>
    <x v="8"/>
    <n v="26"/>
    <n v="59"/>
    <x v="2"/>
    <n v="2"/>
    <s v="2. EXP - Operating Expense"/>
    <n v="107"/>
    <x v="12"/>
    <n v="1014"/>
    <n v="0"/>
    <n v="4563.1000000000004"/>
    <n v="1109.8900000000001"/>
    <n v="1940.9"/>
    <n v="2018.75"/>
    <n v="1669.71"/>
    <n v="518.27"/>
    <n v="0"/>
    <n v="118.99"/>
    <n v="310.7"/>
    <n v="0"/>
    <n v="125"/>
    <n v="0"/>
    <n v="0"/>
    <n v="0"/>
    <n v="0"/>
    <n v="0"/>
    <n v="0"/>
    <n v="0"/>
    <n v="0"/>
    <n v="0"/>
    <n v="0"/>
    <n v="0"/>
    <n v="0"/>
    <n v="0"/>
    <n v="12375.31"/>
    <n v="0"/>
    <s v="All Budget Divisions"/>
    <s v="CD-22 - ECF (FCC Appropriated Program)"/>
    <x v="0"/>
    <s v="FCC"/>
    <s v="Employee Expenses"/>
    <s v="Compensation and Benefits"/>
    <n v="-12375.31"/>
    <s v="90-202-22.68008"/>
    <s v="202-ECF (FCC Appropriated Program)"/>
    <s v="202"/>
    <x v="12"/>
    <x v="0"/>
  </r>
  <r>
    <x v="5"/>
    <x v="10"/>
    <x v="1"/>
    <n v="2"/>
    <n v="2"/>
    <n v="48"/>
    <x v="8"/>
    <n v="26"/>
    <n v="47"/>
    <x v="5"/>
    <n v="2"/>
    <s v="2. EXP - Operating Expense"/>
    <n v="107"/>
    <x v="12"/>
    <n v="1114"/>
    <n v="262500"/>
    <n v="0"/>
    <n v="0"/>
    <n v="0"/>
    <n v="0"/>
    <n v="0"/>
    <n v="0"/>
    <n v="0"/>
    <n v="0"/>
    <n v="0"/>
    <n v="0"/>
    <n v="0"/>
    <n v="0"/>
    <n v="21875"/>
    <n v="21875"/>
    <n v="21875"/>
    <n v="21875"/>
    <n v="21875"/>
    <n v="21875"/>
    <n v="21875"/>
    <n v="21875"/>
    <n v="21875"/>
    <n v="21875"/>
    <n v="21875"/>
    <n v="21875"/>
    <n v="0"/>
    <n v="262500"/>
    <s v="All Budget Divisions"/>
    <s v="CD-22 - ECF (FCC Appropriated Program)"/>
    <x v="0"/>
    <s v="FCC"/>
    <s v="Employee Expenses"/>
    <s v="Compensation and Benefits"/>
    <n v="262500"/>
    <s v="20-202-22.68008"/>
    <s v="202-ECF (FCC Appropriated Program)"/>
    <s v="202"/>
    <x v="12"/>
    <x v="0"/>
  </r>
  <r>
    <x v="0"/>
    <x v="6"/>
    <x v="1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0"/>
    <x v="0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8"/>
    <x v="11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3"/>
    <x v="8"/>
    <x v="1"/>
    <n v="2"/>
    <n v="2"/>
    <n v="41"/>
    <x v="17"/>
    <n v="26"/>
    <n v="54"/>
    <x v="11"/>
    <n v="2"/>
    <s v="2. EXP - Operating Expense"/>
    <n v="98"/>
    <x v="17"/>
    <n v="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5"/>
    <x v="16"/>
    <x v="9"/>
    <n v="2"/>
    <n v="2"/>
    <n v="39"/>
    <x v="1"/>
    <n v="26"/>
    <n v="52"/>
    <x v="1"/>
    <n v="2"/>
    <s v="2. EXP - Operating Expense"/>
    <n v="100"/>
    <x v="18"/>
    <n v="1149"/>
    <n v="2069709.38"/>
    <n v="227687.37"/>
    <n v="196233.02"/>
    <n v="199215.66"/>
    <n v="215942.92"/>
    <n v="218211.96"/>
    <n v="209651.42"/>
    <n v="224002.53"/>
    <n v="199991.29"/>
    <n v="209402.19"/>
    <n v="216403.91"/>
    <n v="189612.81"/>
    <n v="218638.1"/>
    <n v="227687.37"/>
    <n v="196233.02"/>
    <n v="199215.66"/>
    <n v="215942.92"/>
    <n v="218211.96"/>
    <n v="209651.42"/>
    <n v="224002.53"/>
    <n v="199991.29"/>
    <n v="209402.19"/>
    <n v="216403.91"/>
    <n v="-47032.89"/>
    <n v="0"/>
    <n v="2524993.1800000002"/>
    <n v="2069709.38"/>
    <s v="All Budget Divisions"/>
    <s v="CD-61 - Office of the Chief Administrative Officer Division"/>
    <x v="1"/>
    <s v="USF"/>
    <s v="Employee Expenses"/>
    <s v="Compensation and Benefits"/>
    <n v="-455283.8"/>
    <s v="61-601-61.68000"/>
    <s v="601-Data Strategy"/>
    <s v="601"/>
    <x v="18"/>
    <x v="3"/>
  </r>
  <r>
    <x v="0"/>
    <x v="13"/>
    <x v="7"/>
    <n v="2"/>
    <n v="2"/>
    <n v="52"/>
    <x v="10"/>
    <n v="26"/>
    <n v="59"/>
    <x v="2"/>
    <n v="2"/>
    <s v="2. EXP - Operating Expense"/>
    <n v="100"/>
    <x v="18"/>
    <n v="1452"/>
    <n v="1553719.06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32270.73000000001"/>
    <n v="138283.04"/>
    <n v="126258.43"/>
    <n v="132270.73000000001"/>
    <n v="132270.73000000001"/>
    <n v="126258.43"/>
    <n v="138283.04"/>
    <n v="627823.93000000005"/>
    <n v="627823.93000000005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5"/>
    <x v="20"/>
    <x v="13"/>
    <n v="2"/>
    <n v="2"/>
    <n v="53"/>
    <x v="16"/>
    <n v="26"/>
    <n v="59"/>
    <x v="2"/>
    <n v="2"/>
    <s v="2. EXP - Operating Expense"/>
    <n v="102"/>
    <x v="44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10"/>
    <x v="1"/>
    <n v="2"/>
    <n v="2"/>
    <n v="52"/>
    <x v="10"/>
    <n v="26"/>
    <n v="59"/>
    <x v="2"/>
    <n v="2"/>
    <s v="2. EXP - Operating Expense"/>
    <n v="102"/>
    <x v="44"/>
    <n v="1279"/>
    <n v="0"/>
    <n v="0"/>
    <n v="0"/>
    <n v="0"/>
    <n v="0"/>
    <n v="0"/>
    <n v="0"/>
    <n v="-52.19"/>
    <n v="17.399999999999999"/>
    <n v="0"/>
    <n v="0"/>
    <n v="0"/>
    <n v="0"/>
    <n v="0"/>
    <n v="0"/>
    <n v="0"/>
    <n v="0"/>
    <n v="0"/>
    <n v="0"/>
    <n v="0"/>
    <n v="0"/>
    <n v="0"/>
    <n v="0"/>
    <n v="0"/>
    <n v="0"/>
    <n v="-34.79"/>
    <n v="0"/>
    <s v="All Budget Divisions"/>
    <s v="DA-30 - High Cost (DA)"/>
    <x v="4"/>
    <s v="USF"/>
    <s v="Employee Expenses"/>
    <s v="Compensation and Benefits"/>
    <n v="34.79"/>
    <s v="90-909-30.68002"/>
    <s v="909-Project Management Office"/>
    <s v="909"/>
    <x v="44"/>
    <x v="0"/>
  </r>
  <r>
    <x v="0"/>
    <x v="3"/>
    <x v="3"/>
    <n v="2"/>
    <n v="2"/>
    <n v="40"/>
    <x v="4"/>
    <n v="26"/>
    <n v="53"/>
    <x v="3"/>
    <n v="2"/>
    <s v="2. EXP - Operating Expense"/>
    <n v="105"/>
    <x v="11"/>
    <n v="1378"/>
    <n v="85950.28"/>
    <n v="0"/>
    <n v="0"/>
    <n v="750"/>
    <n v="0"/>
    <n v="1050"/>
    <n v="700"/>
    <n v="750"/>
    <n v="500"/>
    <n v="0"/>
    <n v="0"/>
    <n v="0"/>
    <n v="0"/>
    <n v="0"/>
    <n v="0"/>
    <n v="750"/>
    <n v="0"/>
    <n v="339.23"/>
    <n v="355.38"/>
    <n v="371.54"/>
    <n v="339.23"/>
    <n v="355.38"/>
    <n v="355.38"/>
    <n v="33288.58"/>
    <n v="49795.56"/>
    <n v="750"/>
    <n v="7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5"/>
    <x v="15"/>
    <x v="5"/>
    <n v="2"/>
    <n v="2"/>
    <n v="54"/>
    <x v="15"/>
    <n v="26"/>
    <n v="58"/>
    <x v="4"/>
    <n v="2"/>
    <s v="2. EXP - Operating Expense"/>
    <n v="64"/>
    <x v="23"/>
    <n v="1222"/>
    <n v="679024.78"/>
    <n v="75604.95"/>
    <n v="-5398.26"/>
    <n v="7299.5"/>
    <n v="58010.73"/>
    <n v="32846.21"/>
    <n v="49147.25"/>
    <n v="96465.05"/>
    <n v="88699.36"/>
    <n v="133770.94"/>
    <n v="105925.5"/>
    <n v="53977.8"/>
    <n v="-17324.25"/>
    <n v="75604.95"/>
    <n v="-5398.26"/>
    <n v="7299.5"/>
    <n v="58010.73"/>
    <n v="32846.21"/>
    <n v="49147.25"/>
    <n v="96465.05"/>
    <n v="88699.36"/>
    <n v="133770.94"/>
    <n v="105925.5"/>
    <n v="53977.8"/>
    <n v="-17324.25"/>
    <n v="679024.78"/>
    <n v="679024.78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3"/>
    <x v="8"/>
    <x v="1"/>
    <n v="2"/>
    <n v="2"/>
    <n v="33"/>
    <x v="20"/>
    <n v="26"/>
    <n v="55"/>
    <x v="6"/>
    <n v="2"/>
    <s v="2. EXP - Operating Expense"/>
    <n v="83"/>
    <x v="13"/>
    <n v="668"/>
    <n v="0"/>
    <n v="9969.7900000000009"/>
    <n v="7081.43"/>
    <n v="8399.4500000000007"/>
    <n v="6742.51"/>
    <n v="8242.86"/>
    <n v="8036.15"/>
    <n v="7371.94"/>
    <n v="8267.1"/>
    <n v="8033.5"/>
    <n v="7291.38"/>
    <n v="6443.69"/>
    <n v="12651.06"/>
    <n v="0"/>
    <n v="0"/>
    <n v="0"/>
    <n v="0"/>
    <n v="0"/>
    <n v="0"/>
    <n v="0"/>
    <n v="0"/>
    <n v="0"/>
    <n v="0"/>
    <n v="0"/>
    <n v="0"/>
    <n v="98530.86"/>
    <n v="0"/>
    <s v="All Budget Divisions"/>
    <s v="CD-10 - Contributors/499"/>
    <x v="1"/>
    <s v="USF"/>
    <s v="Employee Expenses"/>
    <s v="Compensation and Benefits"/>
    <n v="-98530.86"/>
    <s v="10-110-10.66000"/>
    <s v="110-Contributors"/>
    <s v="110"/>
    <x v="13"/>
    <x v="3"/>
  </r>
  <r>
    <x v="0"/>
    <x v="7"/>
    <x v="5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6"/>
    <x v="12"/>
    <x v="6"/>
    <n v="2"/>
    <n v="2"/>
    <n v="38"/>
    <x v="18"/>
    <n v="26"/>
    <n v="51"/>
    <x v="8"/>
    <n v="2"/>
    <s v="2. EXP - Operating Expense"/>
    <n v="83"/>
    <x v="13"/>
    <n v="1538"/>
    <n v="21565.567940000001"/>
    <n v="0"/>
    <n v="0"/>
    <n v="0"/>
    <n v="0"/>
    <n v="0"/>
    <n v="0"/>
    <n v="0"/>
    <n v="0"/>
    <n v="0"/>
    <n v="0"/>
    <n v="0"/>
    <n v="0"/>
    <n v="3555.19866"/>
    <n v="2265.19866"/>
    <n v="2265.19866"/>
    <n v="3397.79799"/>
    <n v="2265.19866"/>
    <n v="2265.19866"/>
    <n v="1137.6015600000001"/>
    <n v="1135.2523799999999"/>
    <n v="1702.8785700000001"/>
    <n v="717.34137999999996"/>
    <n v="429.35138000000001"/>
    <n v="429.35138000000001"/>
    <n v="0"/>
    <n v="0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17"/>
    <x v="10"/>
    <n v="2"/>
    <n v="2"/>
    <n v="46"/>
    <x v="3"/>
    <n v="26"/>
    <n v="59"/>
    <x v="2"/>
    <n v="2"/>
    <s v="2. EXP - Operating Expense"/>
    <n v="97"/>
    <x v="16"/>
    <n v="1492"/>
    <n v="48.6"/>
    <n v="0"/>
    <n v="48.6"/>
    <n v="37.65"/>
    <n v="34.25"/>
    <n v="2"/>
    <n v="35"/>
    <n v="137.80000000000001"/>
    <n v="18.75"/>
    <n v="0"/>
    <n v="0"/>
    <n v="0"/>
    <n v="0"/>
    <n v="0"/>
    <n v="48.6"/>
    <n v="0"/>
    <n v="0"/>
    <n v="0"/>
    <n v="0"/>
    <n v="0"/>
    <n v="0"/>
    <n v="0"/>
    <n v="0"/>
    <n v="0"/>
    <n v="0"/>
    <n v="48.6"/>
    <n v="48.6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6"/>
    <x v="12"/>
    <x v="6"/>
    <n v="2"/>
    <n v="2"/>
    <n v="41"/>
    <x v="17"/>
    <n v="26"/>
    <n v="54"/>
    <x v="11"/>
    <n v="2"/>
    <s v="2. EXP - Operating Expense"/>
    <n v="97"/>
    <x v="16"/>
    <n v="1571"/>
    <n v="11316"/>
    <n v="0"/>
    <n v="0"/>
    <n v="0"/>
    <n v="0"/>
    <n v="0"/>
    <n v="0"/>
    <n v="0"/>
    <n v="0"/>
    <n v="0"/>
    <n v="0"/>
    <n v="0"/>
    <n v="0"/>
    <n v="3364"/>
    <n v="173"/>
    <n v="155"/>
    <n v="323"/>
    <n v="292"/>
    <n v="371"/>
    <n v="296"/>
    <n v="182"/>
    <n v="1281"/>
    <n v="979"/>
    <n v="682"/>
    <n v="3218"/>
    <n v="0"/>
    <n v="0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19"/>
    <x v="12"/>
    <n v="2"/>
    <n v="2"/>
    <n v="39"/>
    <x v="1"/>
    <n v="26"/>
    <n v="52"/>
    <x v="1"/>
    <n v="2"/>
    <s v="2. EXP - Operating Expense"/>
    <n v="51"/>
    <x v="20"/>
    <n v="1403"/>
    <n v="103124.99999500001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6179.51"/>
    <n v="12697.9"/>
    <n v="8593.7499989999997"/>
    <n v="8593.7499989999997"/>
    <n v="8593.7499989999997"/>
    <n v="8593.7499989999997"/>
    <n v="7995.2399990000004"/>
    <n v="60754.76"/>
    <n v="60754.76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6"/>
    <x v="12"/>
    <x v="6"/>
    <n v="2"/>
    <n v="2"/>
    <n v="39"/>
    <x v="1"/>
    <n v="26"/>
    <n v="52"/>
    <x v="1"/>
    <n v="2"/>
    <s v="2. EXP - Operating Expense"/>
    <n v="51"/>
    <x v="20"/>
    <n v="1585"/>
    <n v="96066.308384000004"/>
    <n v="0"/>
    <n v="0"/>
    <n v="0"/>
    <n v="0"/>
    <n v="0"/>
    <n v="0"/>
    <n v="0"/>
    <n v="0"/>
    <n v="0"/>
    <n v="0"/>
    <n v="0"/>
    <n v="0"/>
    <n v="6365.4423649999999"/>
    <n v="3722.4423649999999"/>
    <n v="12732.442365000001"/>
    <n v="8161.4423649999999"/>
    <n v="9776.4423650000008"/>
    <n v="6595.4423649999999"/>
    <n v="9388.4423650000008"/>
    <n v="6159.4423649999999"/>
    <n v="7389.4423649999999"/>
    <n v="8605.4423650000008"/>
    <n v="7677.4423649999999"/>
    <n v="9492.4423690000003"/>
    <n v="0"/>
    <n v="0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0"/>
    <x v="5"/>
    <x v="4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3"/>
    <x v="3"/>
    <n v="2"/>
    <n v="2"/>
    <n v="46"/>
    <x v="3"/>
    <n v="26"/>
    <n v="59"/>
    <x v="2"/>
    <n v="2"/>
    <s v="2. EXP - Operating Expense"/>
    <n v="57"/>
    <x v="22"/>
    <n v="1477"/>
    <n v="4824277.88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0"/>
    <n v="224046.93"/>
    <n v="205605.57"/>
    <n v="411827.22"/>
    <n v="570129.98"/>
    <n v="570129.98"/>
    <n v="627621.23"/>
    <n v="552264.63"/>
    <n v="1451652.35"/>
    <n v="281333.32"/>
    <n v="210999.99"/>
    <s v="All Budget Divisions"/>
    <s v="CD-90 - Information Technology"/>
    <x v="1"/>
    <s v="USF"/>
    <s v="Professional Services"/>
    <s v="Other Professional Services"/>
    <n v="-70333.33"/>
    <s v="90-910-90.64800"/>
    <s v="910-Enterprise Technology Development"/>
    <s v="910"/>
    <x v="22"/>
    <x v="9"/>
  </r>
  <r>
    <x v="0"/>
    <x v="5"/>
    <x v="4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5"/>
    <x v="20"/>
    <x v="13"/>
    <n v="2"/>
    <n v="2"/>
    <n v="54"/>
    <x v="15"/>
    <n v="26"/>
    <n v="58"/>
    <x v="4"/>
    <n v="2"/>
    <s v="2. EXP - Operating Expense"/>
    <n v="64"/>
    <x v="23"/>
    <n v="1222"/>
    <n v="550564.38"/>
    <n v="75604.95"/>
    <n v="-5398.26"/>
    <n v="7299.5"/>
    <n v="58010.73"/>
    <n v="32846.21"/>
    <n v="49147.25"/>
    <n v="96465.05"/>
    <n v="88699.36"/>
    <n v="133770.94"/>
    <n v="105925.5"/>
    <n v="53977.8"/>
    <n v="-17324.25"/>
    <n v="75604.95"/>
    <n v="-5398.26"/>
    <n v="7299.5"/>
    <n v="58010.73"/>
    <n v="32846.21"/>
    <n v="49147.25"/>
    <n v="44266"/>
    <n v="63641"/>
    <n v="71150"/>
    <n v="53832"/>
    <n v="48600"/>
    <n v="51565"/>
    <n v="217510.38"/>
    <n v="217510.38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18"/>
    <x v="11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0"/>
    <x v="0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8"/>
    <x v="11"/>
    <n v="2"/>
    <n v="2"/>
    <n v="34"/>
    <x v="7"/>
    <n v="26"/>
    <n v="47"/>
    <x v="5"/>
    <n v="2"/>
    <s v="2. EXP - Operating Expense"/>
    <n v="39"/>
    <x v="27"/>
    <n v="1335"/>
    <n v="6875"/>
    <n v="0"/>
    <n v="0"/>
    <n v="0"/>
    <n v="117.18"/>
    <n v="0"/>
    <n v="696.56"/>
    <n v="74.7"/>
    <n v="2069.1999999999998"/>
    <n v="35"/>
    <n v="0"/>
    <n v="0"/>
    <n v="0"/>
    <n v="0"/>
    <n v="625"/>
    <n v="625"/>
    <n v="625"/>
    <n v="625"/>
    <n v="625"/>
    <n v="625"/>
    <n v="625"/>
    <n v="625"/>
    <n v="625"/>
    <n v="625"/>
    <n v="625"/>
    <n v="0"/>
    <n v="0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3"/>
    <x v="7"/>
    <n v="2"/>
    <n v="2"/>
    <n v="36"/>
    <x v="14"/>
    <n v="26"/>
    <n v="49"/>
    <x v="10"/>
    <n v="2"/>
    <s v="2. EXP - Operating Expense"/>
    <n v="39"/>
    <x v="27"/>
    <n v="1341"/>
    <n v="9500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791.67"/>
    <n v="701.19"/>
    <n v="630.61"/>
    <n v="1130.95"/>
    <n v="672.56"/>
    <n v="1492.86"/>
    <n v="2468.09"/>
    <n v="1612.07"/>
    <n v="1612.07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6"/>
    <x v="12"/>
    <x v="6"/>
    <n v="2"/>
    <n v="2"/>
    <n v="38"/>
    <x v="18"/>
    <n v="26"/>
    <n v="51"/>
    <x v="8"/>
    <n v="2"/>
    <s v="2. EXP - Operating Expense"/>
    <n v="39"/>
    <x v="27"/>
    <n v="1538"/>
    <n v="250"/>
    <n v="0"/>
    <n v="0"/>
    <n v="0"/>
    <n v="0"/>
    <n v="0"/>
    <n v="0"/>
    <n v="0"/>
    <n v="0"/>
    <n v="0"/>
    <n v="0"/>
    <n v="0"/>
    <n v="0"/>
    <n v="21"/>
    <n v="21"/>
    <n v="21"/>
    <n v="21"/>
    <n v="21"/>
    <n v="21"/>
    <n v="21"/>
    <n v="21"/>
    <n v="21"/>
    <n v="21"/>
    <n v="21"/>
    <n v="19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9"/>
    <x v="12"/>
    <n v="2"/>
    <n v="2"/>
    <n v="39"/>
    <x v="1"/>
    <n v="26"/>
    <n v="52"/>
    <x v="1"/>
    <n v="2"/>
    <s v="2. EXP - Operating Expense"/>
    <n v="40"/>
    <x v="48"/>
    <n v="1403"/>
    <n v="17263.95333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073.1400000000001"/>
    <n v="1396.19"/>
    <n v="1709.1666660000001"/>
    <n v="1709.1666660000001"/>
    <n v="1709.1666660000001"/>
    <n v="1709.1666660000001"/>
    <n v="1709.1666660000001"/>
    <n v="8718.1200000000008"/>
    <n v="8718.1200000000008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5"/>
    <x v="16"/>
    <x v="9"/>
    <n v="2"/>
    <n v="2"/>
    <n v="46"/>
    <x v="3"/>
    <n v="26"/>
    <n v="59"/>
    <x v="2"/>
    <n v="2"/>
    <s v="2. EXP - Operating Expense"/>
    <n v="30"/>
    <x v="39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13"/>
    <x v="7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14"/>
    <x v="8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3"/>
    <x v="7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0"/>
    <x v="0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08"/>
    <n v="0"/>
    <n v="0"/>
    <n v="-48.35"/>
    <n v="-1225.79"/>
    <n v="-2250.4"/>
    <n v="291.89"/>
    <n v="176.66"/>
    <n v="-88.33"/>
    <n v="11.94"/>
    <n v="-147.21"/>
    <n v="103.05"/>
    <n v="0"/>
    <n v="0"/>
    <n v="0"/>
    <n v="0"/>
    <n v="0"/>
    <n v="0"/>
    <n v="0"/>
    <n v="0"/>
    <n v="0"/>
    <n v="0"/>
    <n v="0"/>
    <n v="0"/>
    <n v="0"/>
    <n v="0"/>
    <n v="-3176.54"/>
    <n v="0"/>
    <s v="All Budget Divisions"/>
    <s v="CD-90 - Information Technology"/>
    <x v="1"/>
    <s v="USF"/>
    <s v="Employee Expenses"/>
    <s v="Compensation and Benefits"/>
    <n v="3176.54"/>
    <s v="90-907-90.62309"/>
    <s v="907-IT Data"/>
    <s v="907"/>
    <x v="47"/>
    <x v="0"/>
  </r>
  <r>
    <x v="0"/>
    <x v="3"/>
    <x v="3"/>
    <n v="2"/>
    <n v="2"/>
    <n v="55"/>
    <x v="9"/>
    <n v="26"/>
    <n v="59"/>
    <x v="2"/>
    <n v="2"/>
    <s v="2. EXP - Operating Expense"/>
    <n v="24"/>
    <x v="3"/>
    <n v="1505"/>
    <n v="27899.85"/>
    <n v="1337"/>
    <n v="947"/>
    <n v="1062"/>
    <n v="2329"/>
    <n v="2199"/>
    <n v="2091"/>
    <n v="1661"/>
    <n v="2274"/>
    <n v="2029"/>
    <n v="0"/>
    <n v="0"/>
    <n v="0"/>
    <n v="1337"/>
    <n v="947"/>
    <n v="1062"/>
    <n v="0"/>
    <n v="2946.46"/>
    <n v="3086.77"/>
    <n v="3227.08"/>
    <n v="2946.46"/>
    <n v="3086.77"/>
    <n v="3086.77"/>
    <n v="2946.46"/>
    <n v="3227.08"/>
    <n v="5675"/>
    <n v="3346"/>
    <s v="All Budget Divisions"/>
    <s v="DA-20 - Schools &amp; Libraries (DA)"/>
    <x v="3"/>
    <s v="USF"/>
    <s v="Employee Expenses"/>
    <s v="Compensation and Benefits"/>
    <n v="-2329"/>
    <s v="90-924-20.62301"/>
    <s v="924-SLD EPC IT Support"/>
    <s v="924"/>
    <x v="3"/>
    <x v="3"/>
  </r>
  <r>
    <x v="0"/>
    <x v="3"/>
    <x v="3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2"/>
    <x v="4"/>
    <x v="1"/>
    <n v="2"/>
    <n v="2"/>
    <n v="47"/>
    <x v="2"/>
    <n v="26"/>
    <n v="52"/>
    <x v="1"/>
    <n v="2"/>
    <s v="2. EXP - Operating Expense"/>
    <n v="29"/>
    <x v="4"/>
    <n v="441"/>
    <n v="47011.866900000001"/>
    <n v="3332.66"/>
    <n v="3173.97"/>
    <n v="5189.58"/>
    <n v="3902.95"/>
    <n v="3771.87"/>
    <n v="3587.38"/>
    <n v="2961.75"/>
    <n v="2786.7"/>
    <n v="3141.04"/>
    <n v="3248.34"/>
    <n v="4294.08"/>
    <n v="6559.7"/>
    <n v="3782.5639999999999"/>
    <n v="3602.4418999999998"/>
    <n v="4142.8082000000004"/>
    <n v="3962.6860999999999"/>
    <n v="3782.5639999999999"/>
    <n v="3962.6860999999999"/>
    <n v="3962.6860999999999"/>
    <n v="3962.6860999999999"/>
    <n v="3962.6860999999999"/>
    <n v="3782.5639999999999"/>
    <n v="3962.6860999999999"/>
    <n v="4142.8082000000004"/>
    <n v="45950.02"/>
    <n v="47011.866900000001"/>
    <s v="All Budget Divisions"/>
    <s v="CD-93 - Human Resources"/>
    <x v="1"/>
    <s v="USF"/>
    <s v="Employee Expenses"/>
    <s v="Compensation and Benefits"/>
    <n v="1061.8469"/>
    <s v="93-931-93.62306"/>
    <s v="931-Administrative Assistants"/>
    <s v="931"/>
    <x v="4"/>
    <x v="3"/>
  </r>
  <r>
    <x v="5"/>
    <x v="10"/>
    <x v="1"/>
    <n v="2"/>
    <n v="2"/>
    <n v="34"/>
    <x v="7"/>
    <n v="26"/>
    <n v="47"/>
    <x v="5"/>
    <n v="2"/>
    <s v="2. EXP - Operating Expense"/>
    <n v="30"/>
    <x v="39"/>
    <n v="1113"/>
    <n v="-53514.791100000002"/>
    <n v="0"/>
    <n v="0"/>
    <n v="0"/>
    <n v="0"/>
    <n v="0"/>
    <n v="0"/>
    <n v="0"/>
    <n v="0"/>
    <n v="0"/>
    <n v="0"/>
    <n v="0"/>
    <n v="0"/>
    <n v="-4946.0847000000003"/>
    <n v="-4140.8360000000002"/>
    <n v="-4343.5891000000001"/>
    <n v="-4550.4267"/>
    <n v="-4550.4267"/>
    <n v="-4342.5346"/>
    <n v="-4734.2478000000001"/>
    <n v="-4276.4371000000001"/>
    <n v="-4441.634"/>
    <n v="-4574.5792000000001"/>
    <n v="-3942.7483000000002"/>
    <n v="-4671.2469000000001"/>
    <n v="0"/>
    <n v="-53514.791100000002"/>
    <s v="All Budget Divisions"/>
    <s v="BD-20 - Schools &amp; Libraries"/>
    <x v="3"/>
    <s v="USF"/>
    <s v="Employee Expenses"/>
    <s v="Compensation and Benefits"/>
    <n v="-53514.791100000002"/>
    <s v="20-200-20.62307"/>
    <s v="200-Schools &amp; Libraries"/>
    <s v="200"/>
    <x v="39"/>
    <x v="0"/>
  </r>
  <r>
    <x v="5"/>
    <x v="15"/>
    <x v="5"/>
    <n v="2"/>
    <n v="2"/>
    <n v="38"/>
    <x v="18"/>
    <n v="26"/>
    <n v="51"/>
    <x v="8"/>
    <n v="2"/>
    <s v="2. EXP - Operating Expense"/>
    <n v="30"/>
    <x v="39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5"/>
    <x v="10"/>
    <x v="1"/>
    <n v="2"/>
    <n v="2"/>
    <n v="39"/>
    <x v="1"/>
    <n v="26"/>
    <n v="52"/>
    <x v="1"/>
    <n v="2"/>
    <s v="2. EXP - Operating Expense"/>
    <n v="30"/>
    <x v="39"/>
    <n v="1151"/>
    <n v="-8975.3636000000006"/>
    <n v="0"/>
    <n v="0"/>
    <n v="0"/>
    <n v="0"/>
    <n v="0"/>
    <n v="0"/>
    <n v="0"/>
    <n v="0"/>
    <n v="0"/>
    <n v="0"/>
    <n v="0"/>
    <n v="0"/>
    <n v="-836.5367"/>
    <n v="-702.05269999999996"/>
    <n v="-737.13559999999995"/>
    <n v="-772.2373"/>
    <n v="-772.2373"/>
    <n v="-736.97640000000001"/>
    <n v="-789.20910000000003"/>
    <n v="-710.55899999999997"/>
    <n v="-731.01679999999999"/>
    <n v="-758.70439999999996"/>
    <n v="-650.41589999999997"/>
    <n v="-778.28240000000005"/>
    <n v="0"/>
    <n v="-8975.3636000000006"/>
    <s v="All Budget Divisions"/>
    <s v="CD-61 - Office of the Chief Administrative Officer Division"/>
    <x v="1"/>
    <s v="USF"/>
    <s v="Employee Expenses"/>
    <s v="Compensation and Benefits"/>
    <n v="-8975.3636000000006"/>
    <s v="61-610-61.62307"/>
    <s v="610-Enterprise Strategy"/>
    <s v="610"/>
    <x v="39"/>
    <x v="0"/>
  </r>
  <r>
    <x v="1"/>
    <x v="1"/>
    <x v="1"/>
    <n v="2"/>
    <n v="2"/>
    <n v="42"/>
    <x v="11"/>
    <n v="26"/>
    <n v="55"/>
    <x v="6"/>
    <n v="2"/>
    <s v="2. EXP - Operating Expense"/>
    <n v="20"/>
    <x v="107"/>
    <n v="530"/>
    <n v="1549742.89"/>
    <n v="128539.2"/>
    <n v="125785.13"/>
    <n v="125378.97"/>
    <n v="95878.92"/>
    <n v="95878.92"/>
    <n v="100225.35"/>
    <n v="97914.03"/>
    <n v="99659.55"/>
    <n v="99659.55"/>
    <n v="99659.79"/>
    <n v="99659.82"/>
    <n v="89232.73"/>
    <n v="134929.06"/>
    <n v="132174.99"/>
    <n v="148157.71"/>
    <n v="120741"/>
    <n v="121852.11"/>
    <n v="129471.43"/>
    <n v="127160.11"/>
    <n v="122755.08"/>
    <n v="130532.86"/>
    <n v="131643.97"/>
    <n v="131644.18"/>
    <n v="118680.39"/>
    <n v="1257471.96"/>
    <n v="1549742.89"/>
    <s v="All Budget Divisions"/>
    <s v="CD-70 - Finance"/>
    <x v="1"/>
    <s v="USF"/>
    <s v="Depreciation and Amortization"/>
    <s v="Depreciation and Amortization"/>
    <n v="292270.93"/>
    <s v="70-700-70.61501"/>
    <s v="700-Finance"/>
    <s v="700"/>
    <x v="107"/>
    <x v="0"/>
  </r>
  <r>
    <x v="1"/>
    <x v="1"/>
    <x v="1"/>
    <n v="2"/>
    <n v="2"/>
    <n v="54"/>
    <x v="15"/>
    <n v="26"/>
    <n v="59"/>
    <x v="2"/>
    <n v="2"/>
    <s v="2. EXP - Operating Expense"/>
    <n v="27"/>
    <x v="38"/>
    <n v="601"/>
    <n v="871.26"/>
    <n v="71.400000000000006"/>
    <n v="76.53"/>
    <n v="73.760000000000005"/>
    <n v="78.760000000000005"/>
    <n v="0"/>
    <n v="0"/>
    <n v="0"/>
    <n v="0"/>
    <n v="0"/>
    <n v="0"/>
    <n v="0"/>
    <n v="0"/>
    <n v="70.370999999999995"/>
    <n v="67.02"/>
    <n v="77.072999999999993"/>
    <n v="70.370999999999995"/>
    <n v="73.721999999999994"/>
    <n v="73.721999999999994"/>
    <n v="70.370999999999995"/>
    <n v="77.072999999999993"/>
    <n v="73.721999999999994"/>
    <n v="70.370999999999995"/>
    <n v="73.721999999999994"/>
    <n v="73.721999999999994"/>
    <n v="300.45"/>
    <n v="871.26"/>
    <s v="All Budget Divisions"/>
    <s v="DA-50 - Rural Health Care (DA)"/>
    <x v="2"/>
    <s v="USF"/>
    <s v="Employee Expenses"/>
    <s v="Compensation and Benefits"/>
    <n v="570.80999999999995"/>
    <s v="90-902-50.62304"/>
    <s v="902-Business Relationship Management"/>
    <s v="902"/>
    <x v="38"/>
    <x v="3"/>
  </r>
  <r>
    <x v="1"/>
    <x v="1"/>
    <x v="1"/>
    <n v="2"/>
    <n v="2"/>
    <n v="53"/>
    <x v="16"/>
    <n v="26"/>
    <n v="59"/>
    <x v="2"/>
    <n v="2"/>
    <s v="2. EXP - Operating Expense"/>
    <n v="27"/>
    <x v="38"/>
    <n v="617"/>
    <n v="871.26"/>
    <n v="94.13"/>
    <n v="104.39"/>
    <n v="98.84"/>
    <n v="98.84"/>
    <n v="98.84"/>
    <n v="98.84"/>
    <n v="98.84"/>
    <n v="98.84"/>
    <n v="98.84"/>
    <n v="98.84"/>
    <n v="98.84"/>
    <n v="105.28"/>
    <n v="70.370999999999995"/>
    <n v="67.02"/>
    <n v="77.072999999999993"/>
    <n v="70.370999999999995"/>
    <n v="73.721999999999994"/>
    <n v="73.721999999999994"/>
    <n v="70.370999999999995"/>
    <n v="77.072999999999993"/>
    <n v="73.721999999999994"/>
    <n v="70.370999999999995"/>
    <n v="73.721999999999994"/>
    <n v="73.721999999999994"/>
    <n v="1193.3599999999999"/>
    <n v="871.26"/>
    <s v="All Budget Divisions"/>
    <s v="DA-40 - Lifeline (DA)"/>
    <x v="5"/>
    <s v="USF"/>
    <s v="Employee Expenses"/>
    <s v="Compensation and Benefits"/>
    <n v="-322.10000000000002"/>
    <s v="90-909-40.62304"/>
    <s v="909-Project Management Office"/>
    <s v="909"/>
    <x v="38"/>
    <x v="3"/>
  </r>
  <r>
    <x v="4"/>
    <x v="9"/>
    <x v="1"/>
    <n v="2"/>
    <n v="2"/>
    <n v="53"/>
    <x v="16"/>
    <n v="26"/>
    <n v="59"/>
    <x v="2"/>
    <n v="2"/>
    <s v="2. EXP - Operating Expense"/>
    <n v="27"/>
    <x v="38"/>
    <n v="1042"/>
    <n v="3511.848"/>
    <n v="166.24"/>
    <n v="90.22"/>
    <n v="86.27"/>
    <n v="86.27"/>
    <n v="86.27"/>
    <n v="86.27"/>
    <n v="86.27"/>
    <n v="86.27"/>
    <n v="86.27"/>
    <n v="86.27"/>
    <n v="86.27"/>
    <n v="86.27"/>
    <n v="308.29199999999997"/>
    <n v="281.48399999999998"/>
    <n v="281.48399999999998"/>
    <n v="294.88799999999998"/>
    <n v="308.29199999999997"/>
    <n v="268.08"/>
    <n v="308.29199999999997"/>
    <n v="294.88799999999998"/>
    <n v="281.48399999999998"/>
    <n v="308.29199999999997"/>
    <n v="281.48399999999998"/>
    <n v="294.88799999999998"/>
    <n v="1119.1600000000001"/>
    <n v="3511.848"/>
    <s v="All Budget Divisions"/>
    <s v="DA-40 - Lifeline (DA)"/>
    <x v="5"/>
    <s v="USF"/>
    <s v="Employee Expenses"/>
    <s v="Compensation and Benefits"/>
    <n v="2392.6880000000001"/>
    <s v="90-902-40.62304"/>
    <s v="902-Business Relationship Management"/>
    <s v="902"/>
    <x v="38"/>
    <x v="3"/>
  </r>
  <r>
    <x v="0"/>
    <x v="2"/>
    <x v="2"/>
    <n v="2"/>
    <n v="2"/>
    <n v="37"/>
    <x v="5"/>
    <n v="26"/>
    <n v="50"/>
    <x v="0"/>
    <n v="2"/>
    <s v="2. EXP - Operating Expense"/>
    <n v="27"/>
    <x v="38"/>
    <n v="1346"/>
    <n v="48970.49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4275.88"/>
    <n v="4081.52"/>
    <n v="4275.88"/>
    <n v="4470.2299999999996"/>
    <n v="4081.52"/>
    <n v="4275.88"/>
    <n v="4275.88"/>
    <n v="4081.52"/>
    <n v="4470.2299999999996"/>
    <n v="10681.95"/>
    <n v="10681.95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3"/>
    <x v="7"/>
    <n v="2"/>
    <n v="2"/>
    <n v="39"/>
    <x v="1"/>
    <n v="26"/>
    <n v="52"/>
    <x v="1"/>
    <n v="2"/>
    <s v="2. EXP - Operating Expense"/>
    <n v="29"/>
    <x v="4"/>
    <n v="1367"/>
    <n v="277563.96000000002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26082.82"/>
    <n v="24190.09"/>
    <n v="22121.75"/>
    <n v="23127.279999999999"/>
    <n v="21116.22"/>
    <n v="22121.75"/>
    <n v="22121.75"/>
    <n v="21116.22"/>
    <n v="23127.279999999999"/>
    <n v="122711.71"/>
    <n v="122711.71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5"/>
    <x v="4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11"/>
    <x v="6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7"/>
    <x v="5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5"/>
    <x v="20"/>
    <x v="13"/>
    <n v="2"/>
    <n v="2"/>
    <n v="37"/>
    <x v="5"/>
    <n v="26"/>
    <n v="50"/>
    <x v="0"/>
    <n v="2"/>
    <s v="2. EXP - Operating Expense"/>
    <n v="146"/>
    <x v="5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19"/>
    <x v="12"/>
    <n v="2"/>
    <n v="2"/>
    <n v="54"/>
    <x v="15"/>
    <n v="26"/>
    <n v="59"/>
    <x v="2"/>
    <n v="2"/>
    <s v="2. EXP - Operating Expense"/>
    <n v="100"/>
    <x v="18"/>
    <n v="1507"/>
    <n v="1095130.99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104831.76"/>
    <n v="74602.53"/>
    <n v="84273.18"/>
    <n v="88286.19"/>
    <n v="88286.19"/>
    <n v="84273.18"/>
    <n v="92299.199999999997"/>
    <n v="657713.05000000005"/>
    <n v="657713.05000000005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14"/>
    <x v="8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20"/>
    <x v="13"/>
    <n v="2"/>
    <n v="2"/>
    <n v="42"/>
    <x v="11"/>
    <n v="26"/>
    <n v="55"/>
    <x v="6"/>
    <n v="2"/>
    <s v="2. EXP - Operating Expense"/>
    <n v="105"/>
    <x v="11"/>
    <n v="1207"/>
    <n v="16534.855200000002"/>
    <n v="0"/>
    <n v="0"/>
    <n v="0"/>
    <n v="0"/>
    <n v="0"/>
    <n v="0"/>
    <n v="0"/>
    <n v="250"/>
    <n v="0"/>
    <n v="0"/>
    <n v="0"/>
    <n v="0"/>
    <n v="0"/>
    <n v="0"/>
    <n v="0"/>
    <n v="0"/>
    <n v="0"/>
    <n v="0"/>
    <n v="53.076900000000002"/>
    <n v="48.461500000000001"/>
    <n v="50.769199999999998"/>
    <n v="53.076900000000002"/>
    <n v="4915.2258000000002"/>
    <n v="11414.2449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1"/>
    <x v="6"/>
    <n v="2"/>
    <n v="2"/>
    <n v="45"/>
    <x v="6"/>
    <n v="26"/>
    <n v="58"/>
    <x v="4"/>
    <n v="2"/>
    <s v="2. EXP - Operating Expense"/>
    <n v="105"/>
    <x v="11"/>
    <n v="1431"/>
    <n v="55512.43"/>
    <n v="0"/>
    <n v="0"/>
    <n v="0"/>
    <n v="0"/>
    <n v="0"/>
    <n v="0"/>
    <n v="0"/>
    <n v="0"/>
    <n v="0"/>
    <n v="0"/>
    <n v="0"/>
    <n v="0"/>
    <n v="241.15"/>
    <n v="219.23"/>
    <n v="241.15"/>
    <n v="241.15"/>
    <n v="230.19"/>
    <n v="241.15"/>
    <n v="252.12"/>
    <n v="230.19"/>
    <n v="241.15"/>
    <n v="241.15"/>
    <n v="21290.79"/>
    <n v="31843.01"/>
    <n v="0"/>
    <n v="2137.48"/>
    <s v="All Budget Divisions"/>
    <s v="CD-80 - Audit and Assurance"/>
    <x v="1"/>
    <s v="USF"/>
    <s v="Employee Expenses"/>
    <s v="Compensation and Benefits"/>
    <n v="2137.48"/>
    <s v="80-854-80.68005"/>
    <s v="854-Payment Quality Assurance"/>
    <s v="854"/>
    <x v="11"/>
    <x v="3"/>
  </r>
  <r>
    <x v="5"/>
    <x v="15"/>
    <x v="5"/>
    <n v="2"/>
    <n v="2"/>
    <n v="49"/>
    <x v="13"/>
    <n v="26"/>
    <n v="49"/>
    <x v="10"/>
    <n v="2"/>
    <s v="2. EXP - Operating Expense"/>
    <n v="107"/>
    <x v="1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5"/>
    <x v="10"/>
    <x v="1"/>
    <n v="2"/>
    <n v="2"/>
    <n v="36"/>
    <x v="14"/>
    <n v="26"/>
    <n v="49"/>
    <x v="10"/>
    <n v="2"/>
    <s v="2. EXP - Operating Expense"/>
    <n v="108"/>
    <x v="30"/>
    <n v="1121"/>
    <n v="-161621.94889999999"/>
    <n v="0"/>
    <n v="0"/>
    <n v="0"/>
    <n v="0"/>
    <n v="0"/>
    <n v="0"/>
    <n v="0"/>
    <n v="0"/>
    <n v="0"/>
    <n v="0"/>
    <n v="0"/>
    <n v="0"/>
    <n v="-14242.547200000001"/>
    <n v="-12384.823700000001"/>
    <n v="-13004.064899999999"/>
    <n v="-13623.306"/>
    <n v="-13623.306"/>
    <n v="-13004.064899999999"/>
    <n v="-14242.547200000001"/>
    <n v="-13004.064899999999"/>
    <n v="-13623.306"/>
    <n v="-14242.547200000001"/>
    <n v="-12384.823700000001"/>
    <n v="-14242.547200000001"/>
    <n v="0"/>
    <n v="-161621.94889999999"/>
    <s v="All Budget Divisions"/>
    <s v="BD-40 - Lifeline"/>
    <x v="5"/>
    <s v="USF"/>
    <s v="Employee Expenses"/>
    <s v="Compensation and Benefits"/>
    <n v="-161621.94889999999"/>
    <s v="40-400-40.68009"/>
    <s v="400-Lifeline"/>
    <s v="400"/>
    <x v="30"/>
    <x v="0"/>
  </r>
  <r>
    <x v="3"/>
    <x v="8"/>
    <x v="1"/>
    <n v="2"/>
    <n v="2"/>
    <n v="46"/>
    <x v="3"/>
    <n v="26"/>
    <n v="59"/>
    <x v="2"/>
    <n v="2"/>
    <s v="2. EXP - Operating Expense"/>
    <n v="83"/>
    <x v="13"/>
    <n v="855"/>
    <n v="0"/>
    <n v="0"/>
    <n v="0"/>
    <n v="0"/>
    <n v="0"/>
    <n v="0"/>
    <n v="0"/>
    <n v="0"/>
    <n v="0"/>
    <n v="84.66"/>
    <n v="93.28"/>
    <n v="-8.6199999999999992"/>
    <n v="0"/>
    <n v="0"/>
    <n v="0"/>
    <n v="0"/>
    <n v="0"/>
    <n v="0"/>
    <n v="0"/>
    <n v="0"/>
    <n v="0"/>
    <n v="0"/>
    <n v="0"/>
    <n v="0"/>
    <n v="0"/>
    <n v="169.32"/>
    <n v="0"/>
    <s v="All Budget Divisions"/>
    <s v="CD-90 - Information Technology"/>
    <x v="1"/>
    <s v="USF"/>
    <s v="Employee Expenses"/>
    <s v="Compensation and Benefits"/>
    <n v="-169.32"/>
    <s v="90-913-90.66000"/>
    <s v="913-Architecture and Standards"/>
    <s v="913"/>
    <x v="13"/>
    <x v="3"/>
  </r>
  <r>
    <x v="0"/>
    <x v="3"/>
    <x v="3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14"/>
    <x v="8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1"/>
    <x v="1"/>
    <x v="1"/>
    <n v="2"/>
    <n v="2"/>
    <n v="39"/>
    <x v="1"/>
    <n v="26"/>
    <n v="52"/>
    <x v="1"/>
    <n v="2"/>
    <s v="2. EXP - Operating Expense"/>
    <n v="100"/>
    <x v="18"/>
    <n v="488"/>
    <n v="1563095.04"/>
    <n v="200349.81"/>
    <n v="193154.04"/>
    <n v="214917.51"/>
    <n v="216504.97"/>
    <n v="93365.34"/>
    <n v="103960.09"/>
    <n v="106578.51"/>
    <n v="116459.35"/>
    <n v="97973.69"/>
    <n v="99033.95"/>
    <n v="102924.85"/>
    <n v="109010.79"/>
    <n v="126249.984"/>
    <n v="120238.08"/>
    <n v="138273.79199999999"/>
    <n v="126249.984"/>
    <n v="132261.88800000001"/>
    <n v="132261.88800000001"/>
    <n v="126249.984"/>
    <n v="138273.79199999999"/>
    <n v="132261.88800000001"/>
    <n v="126249.984"/>
    <n v="132261.88800000001"/>
    <n v="132261.88800000001"/>
    <n v="1654232.9"/>
    <n v="1563095.04"/>
    <s v="All Budget Divisions"/>
    <s v="CD-61 - Office of the Chief Administrative Officer Division"/>
    <x v="1"/>
    <s v="USF"/>
    <s v="Employee Expenses"/>
    <s v="Compensation and Benefits"/>
    <n v="-91137.86"/>
    <s v="61-610-61.68000"/>
    <s v="610-Enterprise Strategy"/>
    <s v="610"/>
    <x v="18"/>
    <x v="3"/>
  </r>
  <r>
    <x v="5"/>
    <x v="10"/>
    <x v="1"/>
    <n v="2"/>
    <n v="2"/>
    <n v="55"/>
    <x v="9"/>
    <n v="26"/>
    <n v="59"/>
    <x v="2"/>
    <n v="2"/>
    <s v="2. EXP - Operating Expense"/>
    <n v="100"/>
    <x v="18"/>
    <n v="1322"/>
    <n v="443394.73440000002"/>
    <n v="38995.53"/>
    <n v="33909.160000000003"/>
    <n v="35604.620000000003"/>
    <n v="28186.59"/>
    <n v="23692.11"/>
    <n v="33356.910000000003"/>
    <n v="33085.120000000003"/>
    <n v="29662.18"/>
    <n v="22094.34"/>
    <n v="27858.03"/>
    <n v="32207.11"/>
    <n v="35709.360000000001"/>
    <n v="39073.099199999997"/>
    <n v="33976.608"/>
    <n v="35675.438399999999"/>
    <n v="37374.268799999998"/>
    <n v="37374.268799999998"/>
    <n v="35675.438399999999"/>
    <n v="39073.099199999997"/>
    <n v="35675.438399999999"/>
    <n v="37374.268799999998"/>
    <n v="39073.099199999997"/>
    <n v="33976.608"/>
    <n v="39073.099199999997"/>
    <n v="374361.06"/>
    <n v="443394.73440000002"/>
    <s v="All Budget Divisions"/>
    <s v="DA-20 - Schools &amp; Libraries (DA)"/>
    <x v="3"/>
    <s v="USF"/>
    <s v="Employee Expenses"/>
    <s v="Compensation and Benefits"/>
    <n v="69033.674400000004"/>
    <s v="90-926-20.68000"/>
    <s v="926-SL Legacy IT Support"/>
    <s v="926"/>
    <x v="18"/>
    <x v="3"/>
  </r>
  <r>
    <x v="0"/>
    <x v="18"/>
    <x v="11"/>
    <n v="2"/>
    <n v="2"/>
    <n v="39"/>
    <x v="1"/>
    <n v="26"/>
    <n v="52"/>
    <x v="1"/>
    <n v="2"/>
    <s v="2. EXP - Operating Expense"/>
    <n v="100"/>
    <x v="18"/>
    <n v="1403"/>
    <n v="396823.89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425.41"/>
    <n v="33467.96"/>
    <n v="33467.96"/>
    <n v="31946.69"/>
    <n v="33467.96"/>
    <n v="34989.230000000003"/>
    <n v="31946.69"/>
    <n v="33467.96"/>
    <n v="33467.96"/>
    <n v="31946.69"/>
    <n v="34989.230000000003"/>
    <n v="33240.15"/>
    <n v="33240.15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17"/>
    <x v="10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19"/>
    <x v="12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13"/>
    <x v="7"/>
    <n v="2"/>
    <n v="2"/>
    <n v="46"/>
    <x v="3"/>
    <n v="26"/>
    <n v="59"/>
    <x v="2"/>
    <n v="2"/>
    <s v="2. EXP - Operating Expense"/>
    <n v="73"/>
    <x v="56"/>
    <n v="1439"/>
    <n v="2770379.72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224276.81"/>
    <n v="224276.73"/>
    <n v="224276.73"/>
    <n v="224276.73"/>
    <n v="224276.73"/>
    <n v="224276.73"/>
    <n v="224276.73"/>
    <n v="224276.73"/>
    <n v="224276.73"/>
    <n v="224276.73"/>
    <n v="224276.73"/>
    <n v="1200442.6100000001"/>
    <n v="1200442.6100000001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5"/>
    <x v="20"/>
    <x v="13"/>
    <n v="2"/>
    <n v="2"/>
    <n v="42"/>
    <x v="11"/>
    <n v="26"/>
    <n v="52"/>
    <x v="1"/>
    <n v="2"/>
    <s v="2. EXP - Operating Expense"/>
    <n v="74"/>
    <x v="3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5"/>
    <x v="20"/>
    <x v="13"/>
    <n v="2"/>
    <n v="2"/>
    <n v="42"/>
    <x v="11"/>
    <n v="26"/>
    <n v="55"/>
    <x v="6"/>
    <n v="2"/>
    <s v="2. EXP - Operating Expense"/>
    <n v="82"/>
    <x v="11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8"/>
    <x v="11"/>
    <n v="2"/>
    <n v="2"/>
    <n v="39"/>
    <x v="1"/>
    <n v="26"/>
    <n v="52"/>
    <x v="1"/>
    <n v="2"/>
    <s v="2. EXP - Operating Expense"/>
    <n v="82"/>
    <x v="113"/>
    <n v="1403"/>
    <n v="260494.07332600001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7069.4466659999998"/>
    <n v="47701.946666000003"/>
    <n v="7069.4466659999998"/>
    <n v="7069.4466659999998"/>
    <n v="50701.946666000003"/>
    <n v="7069.4466659999998"/>
    <n v="7069.4466659999998"/>
    <n v="47701.946666000003"/>
    <n v="7069.4466659999998"/>
    <n v="7069.4466659999998"/>
    <n v="50691.586666000003"/>
    <n v="14210.52"/>
    <n v="14210.52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5"/>
    <x v="10"/>
    <x v="1"/>
    <n v="2"/>
    <n v="2"/>
    <n v="46"/>
    <x v="3"/>
    <n v="26"/>
    <n v="59"/>
    <x v="2"/>
    <n v="2"/>
    <s v="2. EXP - Operating Expense"/>
    <n v="44"/>
    <x v="5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6"/>
    <x v="12"/>
    <x v="6"/>
    <n v="2"/>
    <n v="2"/>
    <n v="41"/>
    <x v="17"/>
    <n v="26"/>
    <n v="54"/>
    <x v="11"/>
    <n v="2"/>
    <s v="2. EXP - Operating Expense"/>
    <n v="44"/>
    <x v="57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5"/>
    <x v="16"/>
    <x v="9"/>
    <n v="2"/>
    <n v="2"/>
    <n v="33"/>
    <x v="20"/>
    <n v="26"/>
    <n v="55"/>
    <x v="6"/>
    <n v="2"/>
    <s v="2. EXP - Operating Expense"/>
    <n v="56"/>
    <x v="21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4700"/>
    <s v="110-Contributors"/>
    <s v="110"/>
    <x v="21"/>
    <x v="8"/>
  </r>
  <r>
    <x v="0"/>
    <x v="7"/>
    <x v="5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0"/>
    <x v="2"/>
    <x v="2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2"/>
    <x v="2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13"/>
    <x v="7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5"/>
    <x v="10"/>
    <x v="1"/>
    <n v="2"/>
    <n v="2"/>
    <n v="55"/>
    <x v="9"/>
    <n v="26"/>
    <n v="59"/>
    <x v="2"/>
    <n v="2"/>
    <s v="2. EXP - Operating Expense"/>
    <n v="32"/>
    <x v="47"/>
    <n v="1318"/>
    <n v="0"/>
    <n v="0"/>
    <n v="-55.28"/>
    <n v="-3444.51"/>
    <n v="-1990.82"/>
    <n v="-625.65"/>
    <n v="-3129.79"/>
    <n v="-1808.87"/>
    <n v="-976.47"/>
    <n v="-1264.0899999999999"/>
    <n v="-235.86"/>
    <n v="-2357.5100000000002"/>
    <n v="-1837.32"/>
    <n v="0"/>
    <n v="0"/>
    <n v="0"/>
    <n v="0"/>
    <n v="0"/>
    <n v="0"/>
    <n v="0"/>
    <n v="0"/>
    <n v="0"/>
    <n v="0"/>
    <n v="0"/>
    <n v="0"/>
    <n v="-17726.169999999998"/>
    <n v="0"/>
    <s v="All Budget Divisions"/>
    <s v="DA-20 - Schools &amp; Libraries (DA)"/>
    <x v="3"/>
    <s v="USF"/>
    <s v="Employee Expenses"/>
    <s v="Compensation and Benefits"/>
    <n v="17726.169999999998"/>
    <s v="90-924-20.62309"/>
    <s v="924-SLD EPC IT Support"/>
    <s v="924"/>
    <x v="47"/>
    <x v="0"/>
  </r>
  <r>
    <x v="3"/>
    <x v="8"/>
    <x v="1"/>
    <n v="2"/>
    <n v="2"/>
    <n v="45"/>
    <x v="6"/>
    <n v="26"/>
    <n v="58"/>
    <x v="4"/>
    <n v="2"/>
    <s v="2. EXP - Operating Expense"/>
    <n v="38"/>
    <x v="26"/>
    <n v="782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80 - Audit and Assurance"/>
    <x v="1"/>
    <s v="USF"/>
    <s v="Employee Expenses"/>
    <s v="Compensation and Benefits"/>
    <n v="1000"/>
    <s v="80-800-80.62501"/>
    <s v="800-Audit and Assurance"/>
    <s v="800"/>
    <x v="26"/>
    <x v="3"/>
  </r>
  <r>
    <x v="0"/>
    <x v="19"/>
    <x v="12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2"/>
    <x v="4"/>
    <x v="1"/>
    <n v="2"/>
    <n v="2"/>
    <n v="42"/>
    <x v="11"/>
    <n v="26"/>
    <n v="55"/>
    <x v="6"/>
    <n v="2"/>
    <s v="2. EXP - Operating Expense"/>
    <n v="40"/>
    <x v="48"/>
    <n v="309"/>
    <n v="400"/>
    <n v="3446.11"/>
    <n v="0"/>
    <n v="0"/>
    <n v="26.35"/>
    <n v="50.64"/>
    <n v="49.25"/>
    <n v="57.65"/>
    <n v="175"/>
    <n v="0"/>
    <n v="0"/>
    <n v="5919.66"/>
    <n v="3394.5"/>
    <n v="0"/>
    <n v="0"/>
    <n v="400"/>
    <n v="0"/>
    <n v="0"/>
    <n v="0"/>
    <n v="0"/>
    <n v="0"/>
    <n v="0"/>
    <n v="0"/>
    <n v="0"/>
    <n v="0"/>
    <n v="13119.16"/>
    <n v="400"/>
    <s v="All Budget Divisions"/>
    <s v="CD-70 - Finance"/>
    <x v="1"/>
    <s v="USF"/>
    <s v="General and Administrative"/>
    <s v="Printing and Postage"/>
    <n v="-12719.16"/>
    <s v="70-700-70.62600"/>
    <s v="700-Finance"/>
    <s v="700"/>
    <x v="48"/>
    <x v="8"/>
  </r>
  <r>
    <x v="5"/>
    <x v="20"/>
    <x v="13"/>
    <n v="2"/>
    <n v="2"/>
    <n v="36"/>
    <x v="14"/>
    <n v="26"/>
    <n v="49"/>
    <x v="10"/>
    <n v="2"/>
    <s v="2. EXP - Operating Expense"/>
    <n v="40"/>
    <x v="48"/>
    <n v="1121"/>
    <n v="1372856.94"/>
    <n v="42755.83"/>
    <n v="42074.3"/>
    <n v="98950.74"/>
    <n v="89692.45"/>
    <n v="190006.55"/>
    <n v="23253.07"/>
    <n v="133193.68"/>
    <n v="21354.35"/>
    <n v="47722.19"/>
    <n v="53625.71"/>
    <n v="70111.199999999997"/>
    <n v="920.94"/>
    <n v="42755.83"/>
    <n v="42074.3"/>
    <n v="98950.74"/>
    <n v="89692.45"/>
    <n v="190006.55"/>
    <n v="23253.07"/>
    <n v="127431"/>
    <n v="305695.67"/>
    <n v="102649.33"/>
    <n v="148005.67000000001"/>
    <n v="103131.33"/>
    <n v="99211"/>
    <n v="486732.94"/>
    <n v="486732.94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3"/>
    <x v="3"/>
    <n v="1"/>
    <n v="1"/>
    <n v="35"/>
    <x v="12"/>
    <n v="26"/>
    <n v="48"/>
    <x v="7"/>
    <n v="1"/>
    <s v="1. T4000 - Revenue"/>
    <n v="1"/>
    <x v="58"/>
    <n v="1340"/>
    <n v="5119791.5199999996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-5648900.3300000001"/>
    <n v="0"/>
    <n v="0"/>
    <n v="0"/>
    <n v="0"/>
    <n v="0"/>
    <n v="0"/>
    <n v="0"/>
    <n v="0"/>
    <n v="0"/>
    <n v="21948851.859999999"/>
    <n v="5119791.5199999996"/>
    <s v="All Budget Divisions"/>
    <s v="BD-30 - High Cost"/>
    <x v="4"/>
    <s v="USF"/>
    <s v="Revenue"/>
    <s v="Revenue"/>
    <n v="-16829060.34"/>
    <s v="30-300-30.40000"/>
    <s v="300-High Cost"/>
    <s v="300"/>
    <x v="58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08"/>
    <n v="3000000"/>
    <n v="176716.79999999999"/>
    <n v="179541.5"/>
    <n v="177418.62"/>
    <n v="165307.35999999999"/>
    <n v="154356.16"/>
    <n v="145737.04"/>
    <n v="86972.6"/>
    <n v="69426.240000000005"/>
    <n v="60528.22"/>
    <n v="87263.7"/>
    <n v="76611.199999999997"/>
    <n v="16334.6"/>
    <n v="249000"/>
    <n v="237000"/>
    <n v="273000"/>
    <n v="249000"/>
    <n v="249000"/>
    <n v="261000"/>
    <n v="237000"/>
    <n v="273000"/>
    <n v="249000"/>
    <n v="249000"/>
    <n v="237000"/>
    <n v="237000"/>
    <n v="1396214.04"/>
    <n v="3000000"/>
    <s v="All Budget Divisions"/>
    <s v="CD-90 - Information Technology"/>
    <x v="1"/>
    <s v="USF"/>
    <s v="Professional Services"/>
    <s v="Contract Labor"/>
    <n v="1603785.96"/>
    <s v="90-907-90.61400"/>
    <s v="907-IT Data"/>
    <s v="907"/>
    <x v="1"/>
    <x v="1"/>
  </r>
  <r>
    <x v="6"/>
    <x v="12"/>
    <x v="6"/>
    <n v="2"/>
    <n v="2"/>
    <n v="54"/>
    <x v="15"/>
    <n v="26"/>
    <n v="58"/>
    <x v="4"/>
    <n v="2"/>
    <s v="2. EXP - Operating Expense"/>
    <n v="16"/>
    <x v="1"/>
    <n v="16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3"/>
    <x v="8"/>
    <x v="1"/>
    <n v="2"/>
    <n v="2"/>
    <n v="47"/>
    <x v="2"/>
    <n v="26"/>
    <n v="52"/>
    <x v="1"/>
    <n v="2"/>
    <s v="2. EXP - Operating Expense"/>
    <n v="21"/>
    <x v="42"/>
    <n v="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5"/>
    <x v="5"/>
    <n v="2"/>
    <n v="2"/>
    <n v="42"/>
    <x v="11"/>
    <n v="26"/>
    <n v="55"/>
    <x v="6"/>
    <n v="2"/>
    <s v="2. EXP - Operating Expense"/>
    <n v="24"/>
    <x v="3"/>
    <n v="1207"/>
    <n v="10298.98"/>
    <n v="875"/>
    <n v="655"/>
    <n v="875"/>
    <n v="981"/>
    <n v="761"/>
    <n v="981"/>
    <n v="761"/>
    <n v="789"/>
    <n v="1249"/>
    <n v="940"/>
    <n v="923.98"/>
    <n v="508"/>
    <n v="875"/>
    <n v="655"/>
    <n v="875"/>
    <n v="981"/>
    <n v="761"/>
    <n v="981"/>
    <n v="761"/>
    <n v="789"/>
    <n v="1249"/>
    <n v="940"/>
    <n v="923.98"/>
    <n v="508"/>
    <n v="10298.98"/>
    <n v="10298.98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3"/>
    <x v="7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4"/>
    <x v="8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5"/>
    <x v="20"/>
    <x v="13"/>
    <n v="2"/>
    <n v="2"/>
    <n v="48"/>
    <x v="8"/>
    <n v="26"/>
    <n v="59"/>
    <x v="2"/>
    <n v="6"/>
    <s v="X00000 - Capital Expenses"/>
    <n v="141"/>
    <x v="9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3"/>
    <x v="8"/>
    <x v="1"/>
    <n v="2"/>
    <n v="2"/>
    <n v="47"/>
    <x v="2"/>
    <n v="26"/>
    <n v="52"/>
    <x v="1"/>
    <n v="2"/>
    <s v="2. EXP - Operating Expense"/>
    <n v="146"/>
    <x v="5"/>
    <n v="883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"/>
    <n v="0"/>
    <n v="0"/>
    <n v="0"/>
    <n v="0"/>
    <n v="75"/>
    <s v="All Budget Divisions"/>
    <s v="CD-93 - Human Resources"/>
    <x v="1"/>
    <s v="USF"/>
    <s v="Employee Expenses"/>
    <s v="Dues and Subscriptions"/>
    <n v="75"/>
    <s v="93-931-93.62200"/>
    <s v="931-Administrative Assistants"/>
    <s v="931"/>
    <x v="5"/>
    <x v="4"/>
  </r>
  <r>
    <x v="0"/>
    <x v="19"/>
    <x v="12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1800.23"/>
    <n v="1800.23"/>
    <n v="2113.39"/>
    <n v="2123.39"/>
    <n v="2055.39"/>
    <n v="2088.39"/>
    <n v="2934.83"/>
    <n v="12601.61"/>
    <n v="12601.61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5"/>
    <x v="4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18"/>
    <x v="11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15"/>
    <x v="5"/>
    <n v="2"/>
    <n v="2"/>
    <n v="54"/>
    <x v="15"/>
    <n v="26"/>
    <n v="59"/>
    <x v="2"/>
    <n v="2"/>
    <s v="2. EXP - Operating Expense"/>
    <n v="110"/>
    <x v="46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6"/>
    <x v="1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13"/>
    <x v="7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7"/>
    <x v="5"/>
    <n v="2"/>
    <n v="2"/>
    <n v="54"/>
    <x v="15"/>
    <n v="26"/>
    <n v="59"/>
    <x v="2"/>
    <n v="2"/>
    <s v="2. EXP - Operating Expense"/>
    <n v="110"/>
    <x v="4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9"/>
    <x v="12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5"/>
    <x v="20"/>
    <x v="13"/>
    <n v="2"/>
    <n v="2"/>
    <n v="55"/>
    <x v="9"/>
    <n v="26"/>
    <n v="59"/>
    <x v="2"/>
    <n v="2"/>
    <s v="2. EXP - Operating Expense"/>
    <n v="97"/>
    <x v="16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5"/>
    <x v="4"/>
    <n v="2"/>
    <n v="2"/>
    <n v="42"/>
    <x v="11"/>
    <n v="26"/>
    <n v="55"/>
    <x v="6"/>
    <n v="2"/>
    <s v="2. EXP - Operating Expense"/>
    <n v="100"/>
    <x v="18"/>
    <n v="1332"/>
    <n v="563157.82999999996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97402.27"/>
    <n v="0"/>
    <n v="0"/>
    <n v="0"/>
    <n v="0"/>
    <n v="0"/>
    <n v="0"/>
    <n v="563157.82999999996"/>
    <n v="563157.82999999996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0"/>
    <x v="0"/>
    <n v="2"/>
    <n v="2"/>
    <n v="41"/>
    <x v="17"/>
    <n v="26"/>
    <n v="54"/>
    <x v="11"/>
    <n v="2"/>
    <s v="2. EXP - Operating Expense"/>
    <n v="100"/>
    <x v="18"/>
    <n v="1389"/>
    <n v="3593971.05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283703.58"/>
    <n v="286630.5"/>
    <n v="264016.59999999998"/>
    <n v="293858.78000000003"/>
    <n v="338048.56"/>
    <n v="322682.71999999997"/>
    <n v="353414.41"/>
    <n v="2579825.36"/>
    <n v="2579825.36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6"/>
    <x v="1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3"/>
    <x v="3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5"/>
    <x v="20"/>
    <x v="13"/>
    <n v="2"/>
    <n v="2"/>
    <n v="33"/>
    <x v="20"/>
    <n v="26"/>
    <n v="52"/>
    <x v="1"/>
    <n v="2"/>
    <s v="2. EXP - Operating Expense"/>
    <n v="81"/>
    <x v="104"/>
    <n v="1199"/>
    <n v="19073.490000000002"/>
    <n v="1446.06"/>
    <n v="1438.94"/>
    <n v="651.04"/>
    <n v="1181.98"/>
    <n v="1471.3"/>
    <n v="1484.17"/>
    <n v="1564.54"/>
    <n v="1501.48"/>
    <n v="1516.11"/>
    <n v="1504.05"/>
    <n v="1508.26"/>
    <n v="1509.13"/>
    <n v="1446.06"/>
    <n v="1438.94"/>
    <n v="651.04"/>
    <n v="1181.98"/>
    <n v="1471.3"/>
    <n v="1484.17"/>
    <n v="1900"/>
    <n v="1900"/>
    <n v="1900"/>
    <n v="1900"/>
    <n v="1900"/>
    <n v="1900"/>
    <n v="7673.49"/>
    <n v="7673.49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2"/>
    <x v="4"/>
    <x v="1"/>
    <n v="2"/>
    <n v="2"/>
    <n v="38"/>
    <x v="18"/>
    <n v="26"/>
    <n v="51"/>
    <x v="8"/>
    <n v="2"/>
    <s v="2. EXP - Operating Expense"/>
    <n v="83"/>
    <x v="13"/>
    <n v="253"/>
    <n v="29862.364799999999"/>
    <n v="3692.83"/>
    <n v="3081.71"/>
    <n v="3523.68"/>
    <n v="3508.02"/>
    <n v="3239.65"/>
    <n v="3405.84"/>
    <n v="4122.97"/>
    <n v="3815.11"/>
    <n v="2664.23"/>
    <n v="1655.47"/>
    <n v="2936.41"/>
    <n v="3892.04"/>
    <n v="3498.9828000000002"/>
    <n v="2847.2219"/>
    <n v="3274.3051"/>
    <n v="3131.944"/>
    <n v="2989.5830000000001"/>
    <n v="3116.5592999999999"/>
    <n v="2296.9744000000001"/>
    <n v="1953.2394999999999"/>
    <n v="1953.2394999999999"/>
    <n v="1864.4558999999999"/>
    <n v="1380.425"/>
    <n v="1555.4344000000001"/>
    <n v="39537.96"/>
    <n v="29862.364799999999"/>
    <s v="All Budget Divisions"/>
    <s v="CD-60 - Chief Executive Office"/>
    <x v="1"/>
    <s v="USF"/>
    <s v="Employee Expenses"/>
    <s v="Compensation and Benefits"/>
    <n v="-9675.5951999999997"/>
    <s v="60-600-60.66000"/>
    <s v="600-Chief Executive Office"/>
    <s v="600"/>
    <x v="13"/>
    <x v="3"/>
  </r>
  <r>
    <x v="1"/>
    <x v="1"/>
    <x v="1"/>
    <n v="2"/>
    <n v="2"/>
    <n v="38"/>
    <x v="18"/>
    <n v="26"/>
    <n v="51"/>
    <x v="8"/>
    <n v="2"/>
    <s v="2. EXP - Operating Expense"/>
    <n v="83"/>
    <x v="13"/>
    <n v="474"/>
    <n v="34287.922299999998"/>
    <n v="4040.4"/>
    <n v="3620.86"/>
    <n v="3247.69"/>
    <n v="2917.93"/>
    <n v="2954.25"/>
    <n v="2903.6"/>
    <n v="2675.54"/>
    <n v="2726.23"/>
    <n v="1317.62"/>
    <n v="1567.89"/>
    <n v="1660.6"/>
    <n v="2654.69"/>
    <n v="4005.2705000000001"/>
    <n v="3233.4839000000002"/>
    <n v="3583.3948999999998"/>
    <n v="3271.7953000000002"/>
    <n v="3427.5951"/>
    <n v="3374.4092000000001"/>
    <n v="2352.1369"/>
    <n v="2332.6993000000002"/>
    <n v="2231.2775999999999"/>
    <n v="2129.8559"/>
    <n v="2216.3888999999999"/>
    <n v="2129.6147999999998"/>
    <n v="32287.3"/>
    <n v="34287.922299999998"/>
    <s v="All Budget Divisions"/>
    <s v="CD-60 - Chief Executive Office"/>
    <x v="1"/>
    <s v="USF"/>
    <s v="Employee Expenses"/>
    <s v="Compensation and Benefits"/>
    <n v="2000.6223"/>
    <s v="60-600-60.66000"/>
    <s v="600-Chief Executive Office"/>
    <s v="600"/>
    <x v="13"/>
    <x v="3"/>
  </r>
  <r>
    <x v="0"/>
    <x v="3"/>
    <x v="3"/>
    <n v="2"/>
    <n v="2"/>
    <n v="35"/>
    <x v="12"/>
    <n v="26"/>
    <n v="48"/>
    <x v="7"/>
    <n v="2"/>
    <s v="2. EXP - Operating Expense"/>
    <n v="83"/>
    <x v="13"/>
    <n v="1340"/>
    <n v="345152.51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0"/>
    <n v="32233.58"/>
    <n v="33634.910000000003"/>
    <n v="33403.370000000003"/>
    <n v="27505.21"/>
    <n v="26262.13"/>
    <n v="24129.35"/>
    <n v="19600.310000000001"/>
    <n v="28163.94"/>
    <n v="158406.18"/>
    <n v="120219.71"/>
    <s v="All Budget Divisions"/>
    <s v="BD-30 - High Cost"/>
    <x v="4"/>
    <s v="USF"/>
    <s v="Employee Expenses"/>
    <s v="Compensation and Benefits"/>
    <n v="-38186.47"/>
    <s v="30-300-30.66000"/>
    <s v="300-High Cost"/>
    <s v="300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61"/>
    <n v="6812.91"/>
    <n v="0"/>
    <n v="0"/>
    <n v="0"/>
    <n v="0"/>
    <n v="0"/>
    <n v="0"/>
    <n v="0"/>
    <n v="0"/>
    <n v="0"/>
    <n v="0"/>
    <n v="0"/>
    <n v="0"/>
    <n v="0"/>
    <n v="0"/>
    <n v="0"/>
    <n v="1079.77"/>
    <n v="1030.69"/>
    <n v="1079.77"/>
    <n v="1128.8499999999999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14"/>
    <x v="8"/>
    <n v="2"/>
    <n v="2"/>
    <n v="47"/>
    <x v="2"/>
    <n v="26"/>
    <n v="60"/>
    <x v="9"/>
    <n v="2"/>
    <s v="2. EXP - Operating Expense"/>
    <n v="83"/>
    <x v="13"/>
    <n v="1511"/>
    <n v="138013.19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2229.3"/>
    <n v="12862.78"/>
    <n v="10965.66"/>
    <n v="9323.8700000000008"/>
    <n v="8482.7999999999993"/>
    <n v="7478.3"/>
    <n v="10299.6"/>
    <n v="102428.62"/>
    <n v="102428.62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5"/>
    <x v="20"/>
    <x v="13"/>
    <n v="2"/>
    <n v="2"/>
    <n v="43"/>
    <x v="21"/>
    <n v="26"/>
    <n v="56"/>
    <x v="12"/>
    <n v="2"/>
    <s v="2. EXP - Operating Expense"/>
    <n v="44"/>
    <x v="57"/>
    <n v="1211"/>
    <n v="391.5"/>
    <n v="0"/>
    <n v="0"/>
    <n v="0"/>
    <n v="391.5"/>
    <n v="0"/>
    <n v="0"/>
    <n v="0"/>
    <n v="0"/>
    <n v="0"/>
    <n v="0"/>
    <n v="0"/>
    <n v="0"/>
    <n v="0"/>
    <n v="0"/>
    <n v="0"/>
    <n v="391.5"/>
    <n v="0"/>
    <n v="0"/>
    <n v="0"/>
    <n v="0"/>
    <n v="0"/>
    <n v="0"/>
    <n v="0"/>
    <n v="0"/>
    <n v="391.5"/>
    <n v="391.5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7"/>
    <x v="5"/>
    <n v="2"/>
    <n v="2"/>
    <n v="35"/>
    <x v="12"/>
    <n v="26"/>
    <n v="48"/>
    <x v="7"/>
    <n v="2"/>
    <s v="2. EXP - Operating Expense"/>
    <n v="44"/>
    <x v="57"/>
    <n v="1340"/>
    <n v="1449"/>
    <n v="0"/>
    <n v="0"/>
    <n v="0"/>
    <n v="0"/>
    <n v="0"/>
    <n v="1449"/>
    <n v="0"/>
    <n v="0"/>
    <n v="0"/>
    <n v="0"/>
    <n v="0"/>
    <n v="0"/>
    <n v="0"/>
    <n v="0"/>
    <n v="0"/>
    <n v="0"/>
    <n v="0"/>
    <n v="1449"/>
    <n v="0"/>
    <n v="0"/>
    <n v="0"/>
    <n v="0"/>
    <n v="0"/>
    <n v="0"/>
    <n v="1449"/>
    <n v="1449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3"/>
    <x v="3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2"/>
    <x v="2"/>
    <n v="2"/>
    <n v="2"/>
    <n v="34"/>
    <x v="7"/>
    <n v="26"/>
    <n v="47"/>
    <x v="5"/>
    <n v="2"/>
    <s v="2. EXP - Operating Expense"/>
    <n v="52"/>
    <x v="106"/>
    <n v="1335"/>
    <n v="14629145.560000001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6"/>
    <n v="1219096"/>
    <n v="1219096"/>
    <n v="1219096"/>
    <n v="1219096"/>
    <n v="1219096"/>
    <n v="1219096"/>
    <n v="1219096"/>
    <n v="1219091"/>
    <n v="3657286.56"/>
    <n v="3657286.56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11"/>
    <x v="6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2"/>
    <x v="2"/>
    <n v="2"/>
    <n v="2"/>
    <n v="39"/>
    <x v="1"/>
    <n v="26"/>
    <n v="52"/>
    <x v="1"/>
    <n v="2"/>
    <s v="2. EXP - Operating Expense"/>
    <n v="57"/>
    <x v="22"/>
    <n v="1403"/>
    <n v="71478.339993999994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340.6666660000001"/>
    <n v="3340.6666660000001"/>
    <n v="12686.666665999999"/>
    <n v="3340.6666660000001"/>
    <n v="3340.6666660000001"/>
    <n v="12090.666665999999"/>
    <n v="3340.6666660000001"/>
    <n v="3340.6666660000001"/>
    <n v="12686.666665999999"/>
    <n v="13970.34"/>
    <n v="13970.34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5"/>
    <x v="20"/>
    <x v="13"/>
    <n v="2"/>
    <n v="2"/>
    <n v="38"/>
    <x v="18"/>
    <n v="26"/>
    <n v="51"/>
    <x v="8"/>
    <n v="2"/>
    <s v="2. EXP - Operating Expense"/>
    <n v="38"/>
    <x v="2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2"/>
    <x v="2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3"/>
    <x v="3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1"/>
    <x v="1"/>
    <x v="1"/>
    <n v="2"/>
    <n v="2"/>
    <n v="46"/>
    <x v="3"/>
    <n v="26"/>
    <n v="59"/>
    <x v="2"/>
    <n v="2"/>
    <s v="2. EXP - Operating Expense"/>
    <n v="39"/>
    <x v="27"/>
    <n v="624"/>
    <n v="3499.9998000000001"/>
    <n v="982.65"/>
    <n v="0"/>
    <n v="0"/>
    <n v="0"/>
    <n v="457.74"/>
    <n v="0"/>
    <n v="0"/>
    <n v="0"/>
    <n v="0"/>
    <n v="0"/>
    <n v="0"/>
    <n v="0"/>
    <n v="282.69229999999999"/>
    <n v="269.23079999999999"/>
    <n v="309.61540000000002"/>
    <n v="282.69229999999999"/>
    <n v="296.15379999999999"/>
    <n v="296.15379999999999"/>
    <n v="282.69229999999999"/>
    <n v="309.61540000000002"/>
    <n v="296.15379999999999"/>
    <n v="282.69229999999999"/>
    <n v="296.15379999999999"/>
    <n v="296.15379999999999"/>
    <n v="1440.39"/>
    <n v="3499.9998000000001"/>
    <s v="All Budget Divisions"/>
    <s v="CD-90 - Information Technology"/>
    <x v="1"/>
    <s v="USF"/>
    <s v="Employee Expenses"/>
    <s v="Team Building"/>
    <n v="2059.6098000000002"/>
    <s v="90-910-90.62505"/>
    <s v="910-Enterprise Technology Development"/>
    <s v="910"/>
    <x v="27"/>
    <x v="4"/>
  </r>
  <r>
    <x v="0"/>
    <x v="18"/>
    <x v="11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6"/>
    <x v="12"/>
    <x v="6"/>
    <n v="2"/>
    <n v="2"/>
    <n v="46"/>
    <x v="3"/>
    <n v="26"/>
    <n v="59"/>
    <x v="2"/>
    <n v="2"/>
    <s v="2. EXP - Operating Expense"/>
    <n v="27"/>
    <x v="38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5"/>
    <x v="20"/>
    <x v="13"/>
    <n v="2"/>
    <n v="2"/>
    <n v="52"/>
    <x v="10"/>
    <n v="26"/>
    <n v="59"/>
    <x v="2"/>
    <n v="2"/>
    <s v="2. EXP - Operating Expense"/>
    <n v="29"/>
    <x v="4"/>
    <n v="1300"/>
    <n v="13776.9547"/>
    <n v="1211.04"/>
    <n v="1053.08"/>
    <n v="1105.74"/>
    <n v="1158.3800000000001"/>
    <n v="1158.3900000000001"/>
    <n v="1105.74"/>
    <n v="1211.04"/>
    <n v="1105.73"/>
    <n v="1158.3900000000001"/>
    <n v="1211.04"/>
    <n v="1054.46"/>
    <n v="1630.15"/>
    <n v="1211.04"/>
    <n v="1053.08"/>
    <n v="1105.74"/>
    <n v="1158.3800000000001"/>
    <n v="1158.3900000000001"/>
    <n v="1105.74"/>
    <n v="1217.011"/>
    <n v="1111.1839"/>
    <n v="1164.0974000000001"/>
    <n v="1217.011"/>
    <n v="1058.2704000000001"/>
    <n v="1217.011"/>
    <n v="6792.37"/>
    <n v="6792.37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18"/>
    <x v="11"/>
    <n v="2"/>
    <n v="2"/>
    <n v="45"/>
    <x v="6"/>
    <n v="26"/>
    <n v="58"/>
    <x v="4"/>
    <n v="2"/>
    <s v="2. EXP - Operating Expense"/>
    <n v="29"/>
    <x v="4"/>
    <n v="1431"/>
    <n v="231494.45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820.5"/>
    <n v="19602.55"/>
    <n v="19602.55"/>
    <n v="18711.53"/>
    <n v="19602.55"/>
    <n v="20493.580000000002"/>
    <n v="18711.53"/>
    <n v="19602.55"/>
    <n v="19602.55"/>
    <n v="18711.53"/>
    <n v="20493.580000000002"/>
    <n v="18539.45"/>
    <n v="18539.45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13"/>
    <x v="7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2"/>
    <x v="2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11"/>
    <x v="6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6"/>
    <x v="12"/>
    <x v="6"/>
    <n v="2"/>
    <n v="2"/>
    <n v="54"/>
    <x v="15"/>
    <n v="26"/>
    <n v="59"/>
    <x v="2"/>
    <n v="2"/>
    <s v="2. EXP - Operating Expense"/>
    <n v="24"/>
    <x v="3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0"/>
    <x v="18"/>
    <x v="11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1"/>
    <x v="6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73"/>
    <n v="365612.4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13500.41"/>
    <n v="36892.639999999999"/>
    <n v="33684.589999999997"/>
    <n v="35288.620000000003"/>
    <n v="35288.620000000003"/>
    <n v="33684.589999999997"/>
    <n v="36892.639999999999"/>
    <n v="153880.70000000001"/>
    <n v="153880.70000000001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0"/>
    <x v="11"/>
    <x v="6"/>
    <n v="2"/>
    <n v="2"/>
    <n v="54"/>
    <x v="15"/>
    <n v="26"/>
    <n v="59"/>
    <x v="2"/>
    <n v="2"/>
    <s v="2. EXP - Operating Expense"/>
    <n v="26"/>
    <x v="51"/>
    <n v="1507"/>
    <n v="181106.62"/>
    <n v="16913.72"/>
    <n v="16913.72"/>
    <n v="16913.72"/>
    <n v="16853.72"/>
    <n v="21197.919999999998"/>
    <n v="21197.919999999998"/>
    <n v="18675.07"/>
    <n v="11070.28"/>
    <n v="7530.7"/>
    <n v="0"/>
    <n v="0"/>
    <n v="0"/>
    <n v="15265.69"/>
    <n v="13877.9"/>
    <n v="15265.69"/>
    <n v="15265.69"/>
    <n v="14571.8"/>
    <n v="15265.69"/>
    <n v="15959.59"/>
    <n v="14571.8"/>
    <n v="15265.69"/>
    <n v="15265.69"/>
    <n v="14571.8"/>
    <n v="15959.59"/>
    <n v="147266.76999999999"/>
    <n v="135309.54"/>
    <s v="All Budget Divisions"/>
    <s v="DA-50 - Rural Health Care (DA)"/>
    <x v="2"/>
    <s v="USF"/>
    <s v="Employee Expenses"/>
    <s v="Compensation and Benefits"/>
    <n v="-11957.23"/>
    <s v="90-925-50.62303"/>
    <s v="925-RHC IT Support"/>
    <s v="925"/>
    <x v="51"/>
    <x v="3"/>
  </r>
  <r>
    <x v="0"/>
    <x v="14"/>
    <x v="8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3"/>
    <x v="8"/>
    <x v="1"/>
    <n v="2"/>
    <n v="2"/>
    <n v="46"/>
    <x v="3"/>
    <n v="26"/>
    <n v="59"/>
    <x v="2"/>
    <n v="2"/>
    <s v="2. EXP - Operating Expense"/>
    <n v="16"/>
    <x v="1"/>
    <n v="823"/>
    <n v="464798"/>
    <n v="45535.6"/>
    <n v="35560"/>
    <n v="25533.8"/>
    <n v="15535"/>
    <n v="47296"/>
    <n v="36432"/>
    <n v="15361.5"/>
    <n v="17072"/>
    <n v="28192"/>
    <n v="32560"/>
    <n v="27272"/>
    <n v="26872"/>
    <n v="36889"/>
    <n v="36889"/>
    <n v="42422"/>
    <n v="36889"/>
    <n v="40577"/>
    <n v="40577"/>
    <n v="36889"/>
    <n v="42422"/>
    <n v="36889"/>
    <n v="40577"/>
    <n v="36889"/>
    <n v="36889"/>
    <n v="353221.9"/>
    <n v="464798"/>
    <s v="All Budget Divisions"/>
    <s v="CD-90 - Information Technology"/>
    <x v="1"/>
    <s v="USF"/>
    <s v="Professional Services"/>
    <s v="Contract Labor"/>
    <n v="111576.1"/>
    <s v="90-902-90.61400"/>
    <s v="902-Business Relationship Management"/>
    <s v="902"/>
    <x v="1"/>
    <x v="1"/>
  </r>
  <r>
    <x v="0"/>
    <x v="17"/>
    <x v="10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6"/>
    <x v="1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0"/>
    <x v="0"/>
    <n v="2"/>
    <n v="2"/>
    <n v="53"/>
    <x v="16"/>
    <n v="26"/>
    <n v="58"/>
    <x v="4"/>
    <n v="2"/>
    <s v="2. EXP - Operating Expense"/>
    <n v="16"/>
    <x v="1"/>
    <n v="1429"/>
    <n v="94576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0"/>
    <n v="0"/>
    <n v="0"/>
    <n v="0"/>
    <n v="29894"/>
    <n v="29894"/>
    <n v="34788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6"/>
    <x v="12"/>
    <x v="6"/>
    <n v="2"/>
    <n v="2"/>
    <n v="52"/>
    <x v="10"/>
    <n v="26"/>
    <n v="59"/>
    <x v="2"/>
    <n v="2"/>
    <s v="2. EXP - Operating Expense"/>
    <n v="16"/>
    <x v="1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0"/>
    <x v="0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7"/>
    <x v="10"/>
    <n v="2"/>
    <n v="2"/>
    <n v="34"/>
    <x v="7"/>
    <n v="26"/>
    <n v="47"/>
    <x v="5"/>
    <n v="3"/>
    <s v="4. USAC_DEBIT - USAC Administration (Debit to SM)"/>
    <n v="125"/>
    <x v="64"/>
    <n v="1335"/>
    <n v="9702.68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92.02"/>
    <n v="1500.41"/>
    <n v="868.3"/>
    <n v="1525.99"/>
    <n v="404.35"/>
    <n v="458.95"/>
    <n v="1217.42"/>
    <n v="848.33"/>
    <n v="521.66"/>
    <n v="1004.95"/>
    <n v="660.3"/>
    <n v="660.3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5"/>
    <x v="4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6"/>
    <x v="1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2"/>
    <x v="4"/>
    <x v="1"/>
    <n v="2"/>
    <n v="2"/>
    <n v="33"/>
    <x v="20"/>
    <n v="26"/>
    <n v="55"/>
    <x v="6"/>
    <n v="2"/>
    <s v="2. EXP - Operating Expense"/>
    <n v="110"/>
    <x v="46"/>
    <n v="222"/>
    <n v="37035.269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035.269999999997"/>
    <n v="0"/>
    <n v="37035.269999999997"/>
    <s v="All Budget Divisions"/>
    <s v="CD-10 - Contributors/499"/>
    <x v="1"/>
    <s v="USF"/>
    <s v="Employee Expenses"/>
    <s v="Compensation and Benefits"/>
    <n v="37035.269999999997"/>
    <s v="10-100-10.68100"/>
    <s v="100-499"/>
    <s v="100"/>
    <x v="46"/>
    <x v="3"/>
  </r>
  <r>
    <x v="5"/>
    <x v="16"/>
    <x v="9"/>
    <n v="2"/>
    <n v="2"/>
    <n v="49"/>
    <x v="13"/>
    <n v="26"/>
    <n v="49"/>
    <x v="10"/>
    <n v="2"/>
    <s v="2. EXP - Operating Expense"/>
    <n v="112"/>
    <x v="86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2"/>
    <x v="4"/>
    <x v="1"/>
    <n v="2"/>
    <n v="2"/>
    <n v="35"/>
    <x v="12"/>
    <n v="26"/>
    <n v="48"/>
    <x v="7"/>
    <n v="3"/>
    <s v="4. USAC_DEBIT - USAC Administration (Debit to SM)"/>
    <n v="120"/>
    <x v="73"/>
    <n v="234"/>
    <n v="16612696.488399999"/>
    <n v="1252435.98"/>
    <n v="1198495.9099999999"/>
    <n v="1308035.04"/>
    <n v="1259079.01"/>
    <n v="1207488.3899999999"/>
    <n v="1264648.97"/>
    <n v="1269659.6000000001"/>
    <n v="1269737.06"/>
    <n v="1285388.44"/>
    <n v="1194175.23"/>
    <n v="1234472.19"/>
    <n v="1870563.78"/>
    <n v="1179894.0765"/>
    <n v="1140954.4790000001"/>
    <n v="1346304.5512999999"/>
    <n v="1305420.5247"/>
    <n v="1269236.1577999999"/>
    <n v="1356675.0423000001"/>
    <n v="1366758.6613"/>
    <n v="1365194.9173000001"/>
    <n v="1359878.1876999999"/>
    <n v="1298065.5452000001"/>
    <n v="1359939.0345999999"/>
    <n v="2264375.3106999998"/>
    <n v="15614179.6"/>
    <n v="16612696.488399999"/>
    <s v="All Budget Divisions"/>
    <s v="BD-30 - High Cost"/>
    <x v="4"/>
    <s v="USF"/>
    <s v="Allocations"/>
    <s v="Allocations"/>
    <n v="998516.88840000005"/>
    <s v="30-300-30.90110"/>
    <s v="300-High Cost"/>
    <s v="300"/>
    <x v="73"/>
    <x v="0"/>
  </r>
  <r>
    <x v="0"/>
    <x v="13"/>
    <x v="7"/>
    <n v="2"/>
    <n v="2"/>
    <n v="34"/>
    <x v="7"/>
    <n v="26"/>
    <n v="47"/>
    <x v="5"/>
    <n v="3"/>
    <s v="4. USAC_DEBIT - USAC Administration (Debit to SM)"/>
    <n v="123"/>
    <x v="62"/>
    <n v="1335"/>
    <n v="2405194.64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4846.47"/>
    <n v="194846.47"/>
    <n v="194335.1"/>
    <n v="194335.1"/>
    <n v="194335.1"/>
    <n v="194335.1"/>
    <n v="194335.95"/>
    <n v="1043825.35"/>
    <n v="1043825.35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6"/>
    <x v="1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4"/>
    <x v="9"/>
    <x v="1"/>
    <n v="2"/>
    <n v="2"/>
    <n v="36"/>
    <x v="14"/>
    <n v="26"/>
    <n v="49"/>
    <x v="10"/>
    <n v="2"/>
    <s v="2. EXP - Operating Expense"/>
    <n v="105"/>
    <x v="11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504"/>
    <n v="1000"/>
    <n v="0"/>
    <n v="500"/>
    <n v="500"/>
    <n v="0"/>
    <n v="0"/>
    <n v="0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2"/>
    <x v="4"/>
    <x v="1"/>
    <n v="2"/>
    <n v="2"/>
    <n v="48"/>
    <x v="8"/>
    <n v="26"/>
    <n v="51"/>
    <x v="8"/>
    <n v="2"/>
    <s v="2. EXP - Operating Expense"/>
    <n v="107"/>
    <x v="12"/>
    <n v="245"/>
    <n v="0"/>
    <n v="0"/>
    <n v="0"/>
    <n v="553.97"/>
    <n v="1424.91"/>
    <n v="2294.29"/>
    <n v="1661.9"/>
    <n v="756.63"/>
    <n v="598.02"/>
    <n v="446.49"/>
    <n v="561.79"/>
    <n v="429.89"/>
    <n v="196.74"/>
    <n v="0"/>
    <n v="0"/>
    <n v="0"/>
    <n v="0"/>
    <n v="0"/>
    <n v="0"/>
    <n v="0"/>
    <n v="0"/>
    <n v="0"/>
    <n v="0"/>
    <n v="0"/>
    <n v="0"/>
    <n v="8924.6299999999992"/>
    <n v="0"/>
    <s v="All Budget Divisions"/>
    <s v="CD-22 - ECF (FCC Appropriated Program)"/>
    <x v="0"/>
    <s v="FCC"/>
    <s v="Employee Expenses"/>
    <s v="Compensation and Benefits"/>
    <n v="-8924.6299999999992"/>
    <s v="60-202-22.68008"/>
    <s v="202-ECF (FCC Appropriated Program)"/>
    <s v="202"/>
    <x v="12"/>
    <x v="0"/>
  </r>
  <r>
    <x v="0"/>
    <x v="17"/>
    <x v="10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3"/>
    <x v="3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1"/>
    <x v="1"/>
    <x v="1"/>
    <n v="2"/>
    <n v="2"/>
    <n v="45"/>
    <x v="6"/>
    <n v="26"/>
    <n v="58"/>
    <x v="4"/>
    <n v="2"/>
    <s v="2. EXP - Operating Expense"/>
    <n v="95"/>
    <x v="79"/>
    <n v="564"/>
    <n v="0"/>
    <n v="0"/>
    <n v="0"/>
    <n v="0"/>
    <n v="0"/>
    <n v="0"/>
    <n v="0"/>
    <n v="0"/>
    <n v="0"/>
    <n v="0"/>
    <n v="0"/>
    <n v="0"/>
    <n v="199"/>
    <n v="0"/>
    <n v="0"/>
    <n v="0"/>
    <n v="0"/>
    <n v="0"/>
    <n v="0"/>
    <n v="0"/>
    <n v="0"/>
    <n v="0"/>
    <n v="0"/>
    <n v="0"/>
    <n v="0"/>
    <n v="199"/>
    <n v="0"/>
    <s v="All Budget Divisions"/>
    <s v="CD-80 - Audit and Assurance"/>
    <x v="1"/>
    <s v="USF"/>
    <s v="Employee Expenses"/>
    <s v="Certifications/Licensing"/>
    <n v="-199"/>
    <s v="80-801-80.66720"/>
    <s v="801-Corporate Assurance"/>
    <s v="801"/>
    <x v="79"/>
    <x v="7"/>
  </r>
  <r>
    <x v="3"/>
    <x v="8"/>
    <x v="1"/>
    <n v="2"/>
    <n v="2"/>
    <n v="45"/>
    <x v="6"/>
    <n v="26"/>
    <n v="58"/>
    <x v="4"/>
    <n v="2"/>
    <s v="2. EXP - Operating Expense"/>
    <n v="95"/>
    <x v="79"/>
    <n v="7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5"/>
    <x v="16"/>
    <x v="9"/>
    <n v="2"/>
    <n v="2"/>
    <n v="47"/>
    <x v="2"/>
    <n v="26"/>
    <n v="52"/>
    <x v="1"/>
    <n v="2"/>
    <s v="2. EXP - Operating Expense"/>
    <n v="95"/>
    <x v="79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0"/>
    <x v="2"/>
    <x v="2"/>
    <n v="2"/>
    <n v="2"/>
    <n v="42"/>
    <x v="11"/>
    <n v="26"/>
    <n v="55"/>
    <x v="6"/>
    <n v="2"/>
    <s v="2. EXP - Operating Expense"/>
    <n v="100"/>
    <x v="18"/>
    <n v="1331"/>
    <n v="1679461.57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168885.33"/>
    <n v="161208.72"/>
    <n v="168885.33"/>
    <n v="176561.93"/>
    <n v="161208.72"/>
    <n v="168885.33"/>
    <n v="168885.33"/>
    <n v="161208.72"/>
    <n v="176561.93"/>
    <n v="167170.23000000001"/>
    <n v="167170.23000000001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5"/>
    <x v="4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5"/>
    <x v="10"/>
    <x v="1"/>
    <n v="2"/>
    <n v="2"/>
    <n v="46"/>
    <x v="3"/>
    <n v="26"/>
    <n v="59"/>
    <x v="2"/>
    <n v="2"/>
    <s v="2. EXP - Operating Expense"/>
    <n v="104"/>
    <x v="54"/>
    <n v="1254"/>
    <n v="0"/>
    <n v="0"/>
    <n v="0"/>
    <n v="0"/>
    <n v="0"/>
    <n v="0"/>
    <n v="0"/>
    <n v="0"/>
    <n v="0"/>
    <n v="0"/>
    <n v="0"/>
    <n v="0"/>
    <n v="32017.81"/>
    <n v="0"/>
    <n v="0"/>
    <n v="0"/>
    <n v="0"/>
    <n v="0"/>
    <n v="0"/>
    <n v="0"/>
    <n v="0"/>
    <n v="0"/>
    <n v="0"/>
    <n v="0"/>
    <n v="0"/>
    <n v="32017.81"/>
    <n v="0"/>
    <s v="All Budget Divisions"/>
    <s v="CD-90 - Information Technology"/>
    <x v="1"/>
    <s v="USF"/>
    <s v="Employee Expenses"/>
    <s v="Compensation and Benefits"/>
    <n v="-32017.81"/>
    <s v="90-900-90.68004"/>
    <s v="900-IT Senior Management"/>
    <s v="900"/>
    <x v="54"/>
    <x v="0"/>
  </r>
  <r>
    <x v="0"/>
    <x v="11"/>
    <x v="6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3"/>
    <x v="8"/>
    <x v="1"/>
    <n v="2"/>
    <n v="2"/>
    <n v="42"/>
    <x v="11"/>
    <n v="26"/>
    <n v="52"/>
    <x v="1"/>
    <n v="2"/>
    <s v="2. EXP - Operating Expense"/>
    <n v="79"/>
    <x v="101"/>
    <n v="759"/>
    <n v="2677.69"/>
    <n v="849.48"/>
    <n v="0"/>
    <n v="1502.44"/>
    <n v="0"/>
    <n v="0"/>
    <n v="2637.2"/>
    <n v="0"/>
    <n v="3283.53"/>
    <n v="1335.54"/>
    <n v="0"/>
    <n v="1335.54"/>
    <n v="0"/>
    <n v="0"/>
    <n v="0"/>
    <n v="0"/>
    <n v="0"/>
    <n v="2677.69"/>
    <n v="0"/>
    <n v="0"/>
    <n v="0"/>
    <n v="0"/>
    <n v="0"/>
    <n v="0"/>
    <n v="0"/>
    <n v="10943.73"/>
    <n v="2677.69"/>
    <s v="All Budget Divisions"/>
    <s v="CD-70 - Finance"/>
    <x v="1"/>
    <s v="USF"/>
    <s v="General and Administrative"/>
    <s v="Hardware and Equipment"/>
    <n v="-8266.0400000000009"/>
    <s v="70-735-70.64950"/>
    <s v="735-Facilities"/>
    <s v="735"/>
    <x v="101"/>
    <x v="14"/>
  </r>
  <r>
    <x v="5"/>
    <x v="16"/>
    <x v="9"/>
    <n v="2"/>
    <n v="2"/>
    <n v="46"/>
    <x v="3"/>
    <n v="26"/>
    <n v="59"/>
    <x v="2"/>
    <n v="2"/>
    <s v="2. EXP - Operating Expense"/>
    <n v="79"/>
    <x v="101"/>
    <n v="1254"/>
    <n v="87546.82"/>
    <n v="14347.57"/>
    <n v="7205.61"/>
    <n v="6428.3"/>
    <n v="7132.74"/>
    <n v="8410.52"/>
    <n v="7771.63"/>
    <n v="7771.63"/>
    <n v="7771.63"/>
    <n v="11657.79"/>
    <n v="7771.63"/>
    <n v="7771.63"/>
    <n v="7771.62"/>
    <n v="14347.57"/>
    <n v="7205.61"/>
    <n v="6428.3"/>
    <n v="7132.74"/>
    <n v="8410.52"/>
    <n v="7771.63"/>
    <n v="7771.63"/>
    <n v="7771.63"/>
    <n v="11657.79"/>
    <n v="7771.63"/>
    <n v="638.89"/>
    <n v="638.88"/>
    <n v="101812.3"/>
    <n v="87546.82"/>
    <s v="All Budget Divisions"/>
    <s v="CD-90 - Information Technology"/>
    <x v="1"/>
    <s v="USF"/>
    <s v="General and Administrative"/>
    <s v="Hardware and Equipment"/>
    <n v="-14265.48"/>
    <s v="90-900-90.64950"/>
    <s v="900-IT Senior Management"/>
    <s v="900"/>
    <x v="101"/>
    <x v="14"/>
  </r>
  <r>
    <x v="3"/>
    <x v="8"/>
    <x v="1"/>
    <n v="2"/>
    <n v="2"/>
    <n v="39"/>
    <x v="1"/>
    <n v="26"/>
    <n v="52"/>
    <x v="1"/>
    <n v="2"/>
    <s v="2. EXP - Operating Expense"/>
    <n v="83"/>
    <x v="13"/>
    <n v="707"/>
    <n v="170817.5295"/>
    <n v="16857.8"/>
    <n v="12992.02"/>
    <n v="14713.29"/>
    <n v="12691.12"/>
    <n v="14544.62"/>
    <n v="14619.87"/>
    <n v="14681.64"/>
    <n v="15106.31"/>
    <n v="15709.3"/>
    <n v="15336.58"/>
    <n v="15027.04"/>
    <n v="21307.11"/>
    <n v="18371.527699999999"/>
    <n v="13652.3081"/>
    <n v="15640.232099999999"/>
    <n v="13600.201800000001"/>
    <n v="15640.232099999999"/>
    <n v="15362.701999999999"/>
    <n v="14930.3719"/>
    <n v="15503.866599999999"/>
    <n v="13042.6067"/>
    <n v="12393.0641"/>
    <n v="11446.8953"/>
    <n v="11233.5211"/>
    <n v="183586.7"/>
    <n v="170817.5295"/>
    <s v="All Budget Divisions"/>
    <s v="CD-61 - Office of the Chief Administrative Officer Division"/>
    <x v="1"/>
    <s v="USF"/>
    <s v="Employee Expenses"/>
    <s v="Compensation and Benefits"/>
    <n v="-12769.1705"/>
    <s v="61-601-61.66000"/>
    <s v="601-Data Strategy"/>
    <s v="601"/>
    <x v="13"/>
    <x v="3"/>
  </r>
  <r>
    <x v="3"/>
    <x v="8"/>
    <x v="1"/>
    <n v="2"/>
    <n v="2"/>
    <n v="46"/>
    <x v="3"/>
    <n v="26"/>
    <n v="59"/>
    <x v="2"/>
    <n v="2"/>
    <s v="2. EXP - Operating Expense"/>
    <n v="83"/>
    <x v="13"/>
    <n v="841"/>
    <n v="135282.80679999999"/>
    <n v="14364.44"/>
    <n v="11404.48"/>
    <n v="13224.43"/>
    <n v="11703.57"/>
    <n v="14739.95"/>
    <n v="13892.82"/>
    <n v="13950.08"/>
    <n v="14883.22"/>
    <n v="14750.46"/>
    <n v="13998.01"/>
    <n v="13461.35"/>
    <n v="19928.07"/>
    <n v="15332.653700000001"/>
    <n v="12000.072700000001"/>
    <n v="13800.083699999999"/>
    <n v="12000.072700000001"/>
    <n v="13800.083699999999"/>
    <n v="13200.08"/>
    <n v="12600.0764"/>
    <n v="13218.6847"/>
    <n v="11066.716899999999"/>
    <n v="8887.1368000000002"/>
    <n v="4641.3379999999997"/>
    <n v="4735.8074999999999"/>
    <n v="170300.88"/>
    <n v="135282.80679999999"/>
    <s v="All Budget Divisions"/>
    <s v="CD-90 - Information Technology"/>
    <x v="1"/>
    <s v="USF"/>
    <s v="Employee Expenses"/>
    <s v="Compensation and Benefits"/>
    <n v="-35018.073199999999"/>
    <s v="90-909-90.66000"/>
    <s v="909-Project Management Office"/>
    <s v="909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1"/>
    <x v="1"/>
    <x v="1"/>
    <n v="2"/>
    <n v="2"/>
    <n v="55"/>
    <x v="9"/>
    <n v="26"/>
    <n v="59"/>
    <x v="2"/>
    <n v="2"/>
    <s v="2. EXP - Operating Expense"/>
    <n v="39"/>
    <x v="27"/>
    <n v="598"/>
    <n v="375.00040000000001"/>
    <n v="0"/>
    <n v="0"/>
    <n v="0"/>
    <n v="0"/>
    <n v="0"/>
    <n v="0"/>
    <n v="0"/>
    <n v="0"/>
    <n v="0"/>
    <n v="0"/>
    <n v="0"/>
    <n v="0"/>
    <n v="30.288499999999999"/>
    <n v="28.8462"/>
    <n v="33.173099999999998"/>
    <n v="30.288499999999999"/>
    <n v="31.730799999999999"/>
    <n v="31.730799999999999"/>
    <n v="30.288499999999999"/>
    <n v="33.173099999999998"/>
    <n v="31.730799999999999"/>
    <n v="30.288499999999999"/>
    <n v="31.730799999999999"/>
    <n v="31.730799999999999"/>
    <n v="0"/>
    <n v="375.00040000000001"/>
    <s v="All Budget Divisions"/>
    <s v="DA-20 - Schools &amp; Libraries (DA)"/>
    <x v="3"/>
    <s v="USF"/>
    <s v="Employee Expenses"/>
    <s v="Team Building"/>
    <n v="375.00040000000001"/>
    <s v="90-902-20.62505"/>
    <s v="902-Business Relationship Management"/>
    <s v="902"/>
    <x v="27"/>
    <x v="4"/>
  </r>
  <r>
    <x v="0"/>
    <x v="5"/>
    <x v="4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4"/>
    <x v="8"/>
    <n v="2"/>
    <n v="2"/>
    <n v="34"/>
    <x v="7"/>
    <n v="26"/>
    <n v="47"/>
    <x v="5"/>
    <n v="2"/>
    <s v="2. EXP - Operating Expense"/>
    <n v="44"/>
    <x v="57"/>
    <n v="1335"/>
    <n v="4565.5"/>
    <n v="690"/>
    <n v="1000.5"/>
    <n v="0"/>
    <n v="646"/>
    <n v="304.5"/>
    <n v="391.5"/>
    <n v="1249.5"/>
    <n v="283.5"/>
    <n v="563.5"/>
    <n v="0"/>
    <n v="0"/>
    <n v="0"/>
    <n v="690"/>
    <n v="1000.5"/>
    <n v="0"/>
    <n v="646"/>
    <n v="304.5"/>
    <n v="391.5"/>
    <n v="1249.5"/>
    <n v="283.5"/>
    <n v="0"/>
    <n v="0"/>
    <n v="0"/>
    <n v="0"/>
    <n v="4565.5"/>
    <n v="4565.5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13"/>
    <x v="7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5"/>
    <x v="16"/>
    <x v="9"/>
    <n v="2"/>
    <n v="2"/>
    <n v="47"/>
    <x v="2"/>
    <n v="26"/>
    <n v="60"/>
    <x v="9"/>
    <n v="2"/>
    <s v="2. EXP - Operating Expense"/>
    <n v="51"/>
    <x v="20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6"/>
    <x v="12"/>
    <x v="6"/>
    <n v="2"/>
    <n v="2"/>
    <n v="53"/>
    <x v="16"/>
    <n v="26"/>
    <n v="59"/>
    <x v="2"/>
    <n v="2"/>
    <s v="2. EXP - Operating Expense"/>
    <n v="27"/>
    <x v="38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6"/>
    <x v="12"/>
    <x v="6"/>
    <n v="2"/>
    <n v="2"/>
    <n v="47"/>
    <x v="2"/>
    <n v="26"/>
    <n v="60"/>
    <x v="9"/>
    <n v="2"/>
    <s v="2. EXP - Operating Expense"/>
    <n v="27"/>
    <x v="38"/>
    <n v="1693"/>
    <n v="11380.5"/>
    <n v="0"/>
    <n v="0"/>
    <n v="0"/>
    <n v="0"/>
    <n v="0"/>
    <n v="0"/>
    <n v="0"/>
    <n v="0"/>
    <n v="0"/>
    <n v="0"/>
    <n v="0"/>
    <n v="0"/>
    <n v="875.42307000000005"/>
    <n v="875.42307000000005"/>
    <n v="875.42307000000005"/>
    <n v="1313.13462"/>
    <n v="875.42307000000005"/>
    <n v="875.42307000000005"/>
    <n v="875.42307000000005"/>
    <n v="875.42307000000005"/>
    <n v="1313.13462"/>
    <n v="875.42307000000005"/>
    <n v="875.42307000000005"/>
    <n v="875.42313000000001"/>
    <n v="0"/>
    <n v="0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0"/>
    <x v="0"/>
    <x v="0"/>
    <n v="2"/>
    <n v="2"/>
    <n v="39"/>
    <x v="1"/>
    <n v="26"/>
    <n v="52"/>
    <x v="1"/>
    <n v="2"/>
    <s v="2. EXP - Operating Expense"/>
    <n v="29"/>
    <x v="4"/>
    <n v="1512"/>
    <n v="54169.52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4522.99"/>
    <n v="4449.2"/>
    <n v="4362.6400000000003"/>
    <n v="4571.9399999999996"/>
    <n v="5039.3599999999997"/>
    <n v="4810.3"/>
    <n v="5268.42"/>
    <n v="39051.440000000002"/>
    <n v="39051.440000000002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4"/>
    <x v="9"/>
    <x v="1"/>
    <n v="2"/>
    <n v="2"/>
    <n v="48"/>
    <x v="8"/>
    <n v="26"/>
    <n v="58"/>
    <x v="4"/>
    <n v="2"/>
    <s v="2. EXP - Operating Expense"/>
    <n v="31"/>
    <x v="24"/>
    <n v="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5"/>
    <x v="15"/>
    <x v="5"/>
    <n v="2"/>
    <n v="2"/>
    <n v="50"/>
    <x v="0"/>
    <n v="26"/>
    <n v="53"/>
    <x v="3"/>
    <n v="2"/>
    <s v="2. EXP - Operating Expense"/>
    <n v="31"/>
    <x v="24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1"/>
    <x v="1"/>
    <x v="1"/>
    <n v="2"/>
    <n v="2"/>
    <n v="42"/>
    <x v="11"/>
    <n v="26"/>
    <n v="55"/>
    <x v="6"/>
    <n v="2"/>
    <s v="2. EXP - Operating Expense"/>
    <n v="39"/>
    <x v="27"/>
    <n v="530"/>
    <n v="5374.9997999999996"/>
    <n v="25"/>
    <n v="0"/>
    <n v="0"/>
    <n v="140.68"/>
    <n v="0"/>
    <n v="161.07"/>
    <n v="503.06"/>
    <n v="830.04"/>
    <n v="426.36"/>
    <n v="1297.32"/>
    <n v="410.25"/>
    <n v="2016.01"/>
    <n v="434.13459999999998"/>
    <n v="413.4615"/>
    <n v="475.48070000000001"/>
    <n v="434.13459999999998"/>
    <n v="454.80770000000001"/>
    <n v="454.80770000000001"/>
    <n v="434.13459999999998"/>
    <n v="475.48070000000001"/>
    <n v="454.80770000000001"/>
    <n v="434.13459999999998"/>
    <n v="454.80770000000001"/>
    <n v="454.80770000000001"/>
    <n v="5809.79"/>
    <n v="5374.9997999999996"/>
    <s v="All Budget Divisions"/>
    <s v="CD-70 - Finance"/>
    <x v="1"/>
    <s v="USF"/>
    <s v="Employee Expenses"/>
    <s v="Team Building"/>
    <n v="-434.79020000000003"/>
    <s v="70-700-70.62505"/>
    <s v="700-Finance"/>
    <s v="700"/>
    <x v="27"/>
    <x v="4"/>
  </r>
  <r>
    <x v="0"/>
    <x v="13"/>
    <x v="7"/>
    <n v="2"/>
    <n v="2"/>
    <n v="36"/>
    <x v="14"/>
    <n v="26"/>
    <n v="49"/>
    <x v="10"/>
    <n v="2"/>
    <s v="2. EXP - Operating Expense"/>
    <n v="26"/>
    <x v="51"/>
    <n v="1341"/>
    <n v="1286370.75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5725.3"/>
    <n v="103651.53"/>
    <n v="101957.5"/>
    <n v="108948"/>
    <n v="113900.19"/>
    <n v="103995.82"/>
    <n v="108948"/>
    <n v="108948"/>
    <n v="103995.82"/>
    <n v="113900.19"/>
    <n v="523734.73"/>
    <n v="523734.73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13"/>
    <x v="7"/>
    <n v="2"/>
    <n v="2"/>
    <n v="45"/>
    <x v="6"/>
    <n v="26"/>
    <n v="58"/>
    <x v="4"/>
    <n v="2"/>
    <s v="2. EXP - Operating Expense"/>
    <n v="26"/>
    <x v="51"/>
    <n v="1423"/>
    <n v="882224.79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6503.53"/>
    <n v="79980.960000000006"/>
    <n v="73026.09"/>
    <n v="76503.53"/>
    <n v="76503.53"/>
    <n v="73026.09"/>
    <n v="79980.960000000006"/>
    <n v="346700.1"/>
    <n v="346700.1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14"/>
    <x v="8"/>
    <n v="2"/>
    <n v="2"/>
    <n v="53"/>
    <x v="16"/>
    <n v="26"/>
    <n v="59"/>
    <x v="2"/>
    <n v="2"/>
    <s v="2. EXP - Operating Expense"/>
    <n v="26"/>
    <x v="51"/>
    <n v="1491"/>
    <n v="328700.17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8616.01"/>
    <n v="28616.01"/>
    <n v="28616.01"/>
    <n v="27540.240000000002"/>
    <n v="27540.240000000002"/>
    <n v="26288.41"/>
    <n v="28792.07"/>
    <n v="218539.21"/>
    <n v="218539.21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0"/>
    <x v="0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4"/>
    <x v="8"/>
    <n v="2"/>
    <n v="2"/>
    <n v="54"/>
    <x v="15"/>
    <n v="26"/>
    <n v="59"/>
    <x v="2"/>
    <n v="2"/>
    <s v="2. EXP - Operating Expense"/>
    <n v="27"/>
    <x v="38"/>
    <n v="1471"/>
    <n v="1029.9000000000001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91.84"/>
    <n v="91.84"/>
    <n v="91.84"/>
    <n v="73.72"/>
    <n v="73.72"/>
    <n v="70.37"/>
    <n v="77.069999999999993"/>
    <n v="735.02"/>
    <n v="735.02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0"/>
    <x v="0"/>
    <n v="2"/>
    <n v="2"/>
    <n v="52"/>
    <x v="10"/>
    <n v="26"/>
    <n v="59"/>
    <x v="2"/>
    <n v="2"/>
    <s v="2. EXP - Operating Expense"/>
    <n v="27"/>
    <x v="38"/>
    <n v="1488"/>
    <n v="953.25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81.290000000000006"/>
    <n v="81.290000000000006"/>
    <n v="81.290000000000006"/>
    <n v="81.290000000000006"/>
    <n v="73.72"/>
    <n v="70.37"/>
    <n v="77.069999999999993"/>
    <n v="732.09"/>
    <n v="732.09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7"/>
    <x v="5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5"/>
    <x v="16"/>
    <x v="9"/>
    <n v="2"/>
    <n v="2"/>
    <n v="52"/>
    <x v="10"/>
    <n v="26"/>
    <n v="59"/>
    <x v="2"/>
    <n v="2"/>
    <s v="2. EXP - Operating Expense"/>
    <n v="18"/>
    <x v="2"/>
    <n v="1293"/>
    <n v="268002"/>
    <n v="8594.25"/>
    <n v="8594.2000000000007"/>
    <n v="25999.06"/>
    <n v="21355.25"/>
    <n v="24888.58"/>
    <n v="24888.58"/>
    <n v="25613.69"/>
    <n v="25613.67"/>
    <n v="25613.68"/>
    <n v="25613.68"/>
    <n v="25613.68"/>
    <n v="32413.89"/>
    <n v="8594.25"/>
    <n v="8594.2000000000007"/>
    <n v="25999.06"/>
    <n v="21355.25"/>
    <n v="24888.58"/>
    <n v="24888.58"/>
    <n v="25613.69"/>
    <n v="25613.67"/>
    <n v="25613.68"/>
    <n v="25613.68"/>
    <n v="25613.68"/>
    <n v="25613.68"/>
    <n v="274802.21000000002"/>
    <n v="268002"/>
    <s v="All Budget Divisions"/>
    <s v="DA-30 - High Cost (DA)"/>
    <x v="4"/>
    <s v="USF"/>
    <s v="General and Administrative"/>
    <s v="Computer Support and Maintenance"/>
    <n v="-6800.21"/>
    <s v="90-913-30.61420"/>
    <s v="913-Architecture and Standards"/>
    <s v="913"/>
    <x v="2"/>
    <x v="2"/>
  </r>
  <r>
    <x v="3"/>
    <x v="8"/>
    <x v="1"/>
    <n v="2"/>
    <n v="2"/>
    <n v="42"/>
    <x v="11"/>
    <n v="26"/>
    <n v="55"/>
    <x v="6"/>
    <n v="2"/>
    <s v="2. EXP - Operating Expense"/>
    <n v="20"/>
    <x v="107"/>
    <n v="751"/>
    <n v="1244465.0004"/>
    <n v="91807.02"/>
    <n v="86744.58"/>
    <n v="92079.56"/>
    <n v="88344.85"/>
    <n v="89787.03"/>
    <n v="89252.14"/>
    <n v="68513.600000000006"/>
    <n v="62043.18"/>
    <n v="61776.31"/>
    <n v="68605.61"/>
    <n v="69056.61"/>
    <n v="70305.52"/>
    <n v="103705.4167"/>
    <n v="103705.4167"/>
    <n v="103705.4167"/>
    <n v="103705.4167"/>
    <n v="103705.4167"/>
    <n v="103705.4167"/>
    <n v="103705.4167"/>
    <n v="103705.4167"/>
    <n v="103705.4167"/>
    <n v="103705.4167"/>
    <n v="103705.4167"/>
    <n v="103705.4167"/>
    <n v="938316.01"/>
    <n v="1244465.0004"/>
    <s v="All Budget Divisions"/>
    <s v="CD-70 - Finance"/>
    <x v="1"/>
    <s v="USF"/>
    <s v="Depreciation and Amortization"/>
    <s v="Depreciation and Amortization"/>
    <n v="306148.99040000001"/>
    <s v="70-700-70.61501"/>
    <s v="700-Finance"/>
    <s v="700"/>
    <x v="107"/>
    <x v="0"/>
  </r>
  <r>
    <x v="2"/>
    <x v="4"/>
    <x v="1"/>
    <n v="2"/>
    <n v="2"/>
    <n v="46"/>
    <x v="3"/>
    <n v="26"/>
    <n v="59"/>
    <x v="2"/>
    <n v="2"/>
    <s v="2. EXP - Operating Expense"/>
    <n v="24"/>
    <x v="3"/>
    <n v="433"/>
    <n v="25176.461299999999"/>
    <n v="894"/>
    <n v="795"/>
    <n v="1164"/>
    <n v="1164"/>
    <n v="1164"/>
    <n v="1429"/>
    <n v="1164"/>
    <n v="1065"/>
    <n v="1065"/>
    <n v="1324"/>
    <n v="1059"/>
    <n v="545"/>
    <n v="2025.6922999999999"/>
    <n v="1929.2308"/>
    <n v="2218.6154000000001"/>
    <n v="2122.1538"/>
    <n v="2025.6922999999999"/>
    <n v="2122.1538"/>
    <n v="2122.1538"/>
    <n v="2122.1538"/>
    <n v="2122.1538"/>
    <n v="2025.6922999999999"/>
    <n v="2122.1538"/>
    <n v="2218.6154000000001"/>
    <n v="12832"/>
    <n v="25176.461299999999"/>
    <s v="All Budget Divisions"/>
    <s v="CD-90 - Information Technology"/>
    <x v="1"/>
    <s v="USF"/>
    <s v="Employee Expenses"/>
    <s v="Compensation and Benefits"/>
    <n v="12344.461300000001"/>
    <s v="90-923-90.62301"/>
    <s v="923-Information Security"/>
    <s v="923"/>
    <x v="3"/>
    <x v="3"/>
  </r>
  <r>
    <x v="3"/>
    <x v="8"/>
    <x v="1"/>
    <n v="2"/>
    <n v="2"/>
    <n v="46"/>
    <x v="3"/>
    <n v="26"/>
    <n v="59"/>
    <x v="2"/>
    <n v="2"/>
    <s v="2. EXP - Operating Expense"/>
    <n v="24"/>
    <x v="3"/>
    <n v="812"/>
    <n v="13680.000099999999"/>
    <n v="786.8"/>
    <n v="786.8"/>
    <n v="160"/>
    <n v="685"/>
    <n v="786.8"/>
    <n v="265"/>
    <n v="685"/>
    <n v="786.8"/>
    <n v="425"/>
    <n v="946.8"/>
    <n v="526.79999999999995"/>
    <n v="260"/>
    <n v="1157.5385000000001"/>
    <n v="1052.3077000000001"/>
    <n v="1210.1538"/>
    <n v="1052.3077000000001"/>
    <n v="1210.1538"/>
    <n v="1157.5385000000001"/>
    <n v="1104.9231"/>
    <n v="1210.1538"/>
    <n v="1104.9231"/>
    <n v="1157.5385000000001"/>
    <n v="1157.5385000000001"/>
    <n v="1104.9231"/>
    <n v="7100.8"/>
    <n v="13680.000099999999"/>
    <s v="All Budget Divisions"/>
    <s v="CD-90 - Information Technology"/>
    <x v="1"/>
    <s v="USF"/>
    <s v="Employee Expenses"/>
    <s v="Compensation and Benefits"/>
    <n v="6579.2001"/>
    <s v="90-900-90.62301"/>
    <s v="900-IT Senior Management"/>
    <s v="900"/>
    <x v="3"/>
    <x v="3"/>
  </r>
  <r>
    <x v="3"/>
    <x v="8"/>
    <x v="1"/>
    <n v="2"/>
    <n v="2"/>
    <n v="46"/>
    <x v="3"/>
    <n v="26"/>
    <n v="59"/>
    <x v="2"/>
    <n v="2"/>
    <s v="2. EXP - Operating Expense"/>
    <n v="24"/>
    <x v="3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3"/>
    <x v="8"/>
    <x v="1"/>
    <n v="1"/>
    <n v="1"/>
    <n v="35"/>
    <x v="12"/>
    <n v="26"/>
    <n v="48"/>
    <x v="7"/>
    <n v="1"/>
    <s v="1. T4000 - Revenue"/>
    <n v="1"/>
    <x v="58"/>
    <n v="676"/>
    <n v="70838489.104200006"/>
    <n v="5360561.53"/>
    <n v="5403859.9800000004"/>
    <n v="6036884.3300000001"/>
    <n v="5357077.22"/>
    <n v="5824701.6200000001"/>
    <n v="5718685.3099999996"/>
    <n v="5869918.1699999999"/>
    <n v="6115768.5"/>
    <n v="5920476.3300000001"/>
    <n v="6492726.7599999998"/>
    <n v="5748950.7599999998"/>
    <n v="6305501.9199999999"/>
    <n v="5890273.5102000004"/>
    <n v="5616639.4897999996"/>
    <n v="6184445.0316000003"/>
    <n v="5634720.7280999999"/>
    <n v="5993140.3279999997"/>
    <n v="6017379.4535999997"/>
    <n v="5711715.0360000003"/>
    <n v="5973989.5718"/>
    <n v="5892225.6377999997"/>
    <n v="5891454.2594999997"/>
    <n v="5871104.9227999998"/>
    <n v="6161401.1349999998"/>
    <n v="70155112.430000007"/>
    <n v="70838489.104200006"/>
    <s v="All Budget Divisions"/>
    <s v="BD-30 - High Cost"/>
    <x v="4"/>
    <s v="USF"/>
    <s v="Revenue"/>
    <s v="Revenue"/>
    <n v="683376.67420000001"/>
    <s v="30-300-30.40000"/>
    <s v="300-High Cost"/>
    <s v="300"/>
    <x v="58"/>
    <x v="0"/>
  </r>
  <r>
    <x v="5"/>
    <x v="10"/>
    <x v="1"/>
    <n v="1"/>
    <n v="1"/>
    <n v="37"/>
    <x v="5"/>
    <n v="26"/>
    <n v="50"/>
    <x v="0"/>
    <n v="1"/>
    <s v="1. T4000 - Revenue"/>
    <n v="1"/>
    <x v="58"/>
    <n v="1127"/>
    <n v="0"/>
    <n v="3156962.87"/>
    <n v="2790108.23"/>
    <n v="2979929.11"/>
    <n v="3138395.15"/>
    <n v="3019472.7"/>
    <n v="2790684.86"/>
    <n v="2955655.59"/>
    <n v="2876331.14"/>
    <n v="2837532.76"/>
    <n v="2921742.19"/>
    <n v="2676598.9"/>
    <n v="3248688.06"/>
    <n v="0"/>
    <n v="0"/>
    <n v="0"/>
    <n v="0"/>
    <n v="0"/>
    <n v="0"/>
    <n v="0"/>
    <n v="0"/>
    <n v="0"/>
    <n v="0"/>
    <n v="0"/>
    <n v="0"/>
    <n v="35392101.560000002"/>
    <n v="0"/>
    <s v="All Budget Divisions"/>
    <s v="BD-50 - Rural Health Care"/>
    <x v="2"/>
    <s v="USF"/>
    <s v="Revenue"/>
    <s v="Revenue"/>
    <n v="-35392101.560000002"/>
    <s v="50-500-50.40000"/>
    <s v="500-Rural Health Care"/>
    <s v="500"/>
    <x v="58"/>
    <x v="0"/>
  </r>
  <r>
    <x v="0"/>
    <x v="11"/>
    <x v="6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5"/>
    <x v="15"/>
    <x v="5"/>
    <n v="2"/>
    <n v="2"/>
    <n v="46"/>
    <x v="3"/>
    <n v="26"/>
    <n v="59"/>
    <x v="2"/>
    <n v="2"/>
    <s v="2. EXP - Operating Expense"/>
    <n v="16"/>
    <x v="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6"/>
    <x v="1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9"/>
    <x v="12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1"/>
    <x v="6"/>
    <n v="2"/>
    <n v="2"/>
    <n v="34"/>
    <x v="7"/>
    <n v="26"/>
    <n v="47"/>
    <x v="5"/>
    <n v="3"/>
    <s v="4. USAC_DEBIT - USAC Administration (Debit to SM)"/>
    <n v="129"/>
    <x v="67"/>
    <n v="1335"/>
    <n v="0"/>
    <n v="102163.12"/>
    <n v="102173.3"/>
    <n v="102701.66"/>
    <n v="103432.9"/>
    <n v="102489.03"/>
    <n v="97808.85"/>
    <n v="101380.9"/>
    <n v="101424.87"/>
    <n v="149549.37"/>
    <n v="0"/>
    <n v="0"/>
    <n v="0"/>
    <n v="0"/>
    <n v="0"/>
    <n v="0"/>
    <n v="0"/>
    <n v="0"/>
    <n v="0"/>
    <n v="0"/>
    <n v="0"/>
    <n v="0"/>
    <n v="0"/>
    <n v="0"/>
    <n v="0"/>
    <n v="963124"/>
    <n v="0"/>
    <s v="All Budget Divisions"/>
    <s v="BD-20 - Schools &amp; Libraries"/>
    <x v="3"/>
    <s v="USF"/>
    <s v="Allocations"/>
    <s v="Allocations"/>
    <n v="-963124"/>
    <s v="20-200-20.90310"/>
    <s v="200-Schools &amp; Libraries"/>
    <s v="200"/>
    <x v="67"/>
    <x v="0"/>
  </r>
  <r>
    <x v="5"/>
    <x v="20"/>
    <x v="13"/>
    <n v="2"/>
    <n v="2"/>
    <n v="35"/>
    <x v="12"/>
    <n v="26"/>
    <n v="48"/>
    <x v="7"/>
    <n v="5"/>
    <s v="USAC_ADMIN CAP - Capital Allocations"/>
    <n v="135"/>
    <x v="60"/>
    <n v="1118"/>
    <n v="721774.17870000005"/>
    <n v="99994.07"/>
    <n v="82209.58"/>
    <n v="167770.66"/>
    <n v="110313.78"/>
    <n v="4540.0200000000004"/>
    <n v="5865.33"/>
    <n v="7082.11"/>
    <n v="89604.52"/>
    <n v="215376.42"/>
    <n v="-55300.25"/>
    <n v="2527.2600000000002"/>
    <n v="123968.99"/>
    <n v="0"/>
    <n v="0"/>
    <n v="0"/>
    <n v="0"/>
    <n v="0"/>
    <n v="0"/>
    <n v="49093.762900000002"/>
    <n v="276000.9227"/>
    <n v="179906.90779999999"/>
    <n v="77921.059899999993"/>
    <n v="18681.754400000002"/>
    <n v="120169.77099999999"/>
    <n v="470693.44"/>
    <n v="0"/>
    <s v="All Budget Divisions"/>
    <s v="BD-30 - High Cost"/>
    <x v="4"/>
    <s v="USF"/>
    <s v="Allocations"/>
    <s v="Allocations"/>
    <n v="-470693.44"/>
    <s v="30-300-30.X00001"/>
    <s v="300-High Cost"/>
    <s v="300"/>
    <x v="60"/>
    <x v="0"/>
  </r>
  <r>
    <x v="0"/>
    <x v="5"/>
    <x v="4"/>
    <n v="2"/>
    <n v="2"/>
    <n v="55"/>
    <x v="9"/>
    <n v="26"/>
    <n v="59"/>
    <x v="2"/>
    <n v="6"/>
    <s v="X00000 - Capital Expenses"/>
    <n v="139"/>
    <x v="8"/>
    <n v="1505"/>
    <n v="15009.75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439.54"/>
    <n v="0"/>
    <n v="0"/>
    <n v="0"/>
    <n v="0"/>
    <n v="0"/>
    <n v="0"/>
    <n v="15009.75"/>
    <n v="15009.75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5"/>
    <x v="15"/>
    <x v="5"/>
    <n v="2"/>
    <n v="2"/>
    <n v="39"/>
    <x v="1"/>
    <n v="26"/>
    <n v="52"/>
    <x v="1"/>
    <n v="2"/>
    <s v="2. EXP - Operating Expense"/>
    <n v="146"/>
    <x v="5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6"/>
    <x v="1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4"/>
    <x v="9"/>
    <x v="1"/>
    <n v="2"/>
    <n v="2"/>
    <n v="46"/>
    <x v="3"/>
    <n v="26"/>
    <n v="59"/>
    <x v="2"/>
    <n v="2"/>
    <s v="2. EXP - Operating Expense"/>
    <n v="110"/>
    <x v="46"/>
    <n v="1090"/>
    <n v="-29795.61"/>
    <n v="0"/>
    <n v="0"/>
    <n v="0"/>
    <n v="0"/>
    <n v="0"/>
    <n v="0"/>
    <n v="0"/>
    <n v="0"/>
    <n v="0"/>
    <n v="0"/>
    <n v="0"/>
    <n v="-12100.98"/>
    <n v="-2482.9675000000002"/>
    <n v="-2482.9675000000002"/>
    <n v="-2482.9675000000002"/>
    <n v="-2482.9675000000002"/>
    <n v="-2482.9675000000002"/>
    <n v="-2482.9675000000002"/>
    <n v="-2482.9675000000002"/>
    <n v="-2482.9675000000002"/>
    <n v="-2482.9675000000002"/>
    <n v="-2482.9675000000002"/>
    <n v="-2482.9675000000002"/>
    <n v="-2482.9675000000002"/>
    <n v="-12100.98"/>
    <n v="-29795.61"/>
    <s v="All Budget Divisions"/>
    <s v="CD-90 - Information Technology"/>
    <x v="1"/>
    <s v="USF"/>
    <s v="Employee Expenses"/>
    <s v="Compensation and Benefits"/>
    <n v="-17694.63"/>
    <s v="90-922-90.68100"/>
    <s v="922-Technology Operations"/>
    <s v="922"/>
    <x v="46"/>
    <x v="3"/>
  </r>
  <r>
    <x v="0"/>
    <x v="3"/>
    <x v="3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5"/>
    <x v="4"/>
    <n v="2"/>
    <n v="2"/>
    <n v="35"/>
    <x v="12"/>
    <n v="26"/>
    <n v="48"/>
    <x v="7"/>
    <n v="3"/>
    <s v="4. USAC_DEBIT - USAC Administration (Debit to SM)"/>
    <n v="121"/>
    <x v="99"/>
    <n v="1340"/>
    <n v="6261629.25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28219.88"/>
    <n v="557447.09"/>
    <n v="500729.61"/>
    <n v="514015.98"/>
    <n v="493698.2"/>
    <n v="460207.92"/>
    <n v="544209.24"/>
    <n v="3191321.21"/>
    <n v="3191321.21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5"/>
    <x v="10"/>
    <x v="1"/>
    <n v="2"/>
    <n v="2"/>
    <n v="56"/>
    <x v="22"/>
    <n v="26"/>
    <n v="57"/>
    <x v="13"/>
    <n v="3"/>
    <s v="4. USAC_DEBIT - USAC Administration (Debit to SM)"/>
    <n v="126"/>
    <x v="5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6"/>
    <x v="1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5"/>
    <x v="20"/>
    <x v="13"/>
    <n v="2"/>
    <n v="2"/>
    <n v="34"/>
    <x v="7"/>
    <n v="26"/>
    <n v="47"/>
    <x v="5"/>
    <n v="3"/>
    <s v="4. USAC_DEBIT - USAC Administration (Debit to SM)"/>
    <n v="128"/>
    <x v="66"/>
    <n v="1113"/>
    <n v="64120.444100000001"/>
    <n v="3850.37"/>
    <n v="4038.48"/>
    <n v="4216.4799999999996"/>
    <n v="5117.5"/>
    <n v="9545.84"/>
    <n v="3879.14"/>
    <n v="4742.5600000000004"/>
    <n v="4028.72"/>
    <n v="4133.91"/>
    <n v="6350.34"/>
    <n v="3186.63"/>
    <n v="4447.34"/>
    <n v="3850.37"/>
    <n v="4038.48"/>
    <n v="4216.4799999999996"/>
    <n v="5117.5"/>
    <n v="9545.84"/>
    <n v="3879.14"/>
    <n v="5637.2372999999998"/>
    <n v="5584.7257"/>
    <n v="5551.1427000000003"/>
    <n v="5573.1243000000004"/>
    <n v="5547.7843999999996"/>
    <n v="5578.6197000000002"/>
    <n v="30647.81"/>
    <n v="30647.81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4"/>
    <x v="9"/>
    <x v="1"/>
    <n v="2"/>
    <n v="2"/>
    <n v="54"/>
    <x v="15"/>
    <n v="26"/>
    <n v="59"/>
    <x v="2"/>
    <n v="2"/>
    <s v="2. EXP - Operating Expense"/>
    <n v="100"/>
    <x v="18"/>
    <n v="1099"/>
    <n v="855517.08880000003"/>
    <n v="85925.51"/>
    <n v="81112.539999999994"/>
    <n v="81112.539999999994"/>
    <n v="84975.039999999994"/>
    <n v="89006.86"/>
    <n v="77788.28"/>
    <n v="89384.639999999999"/>
    <n v="85863.58"/>
    <n v="81995.55"/>
    <n v="89629.65"/>
    <n v="82045.55"/>
    <n v="86407.31"/>
    <n v="75102.645199999999"/>
    <n v="68571.9804"/>
    <n v="68571.9804"/>
    <n v="71837.3128"/>
    <n v="75102.645199999999"/>
    <n v="65306.648000000001"/>
    <n v="75102.645199999999"/>
    <n v="71837.3128"/>
    <n v="68571.9804"/>
    <n v="75102.645199999999"/>
    <n v="68571.9804"/>
    <n v="71837.3128"/>
    <n v="1015247.05"/>
    <n v="855517.08880000003"/>
    <s v="All Budget Divisions"/>
    <s v="DA-50 - Rural Health Care (DA)"/>
    <x v="2"/>
    <s v="USF"/>
    <s v="Employee Expenses"/>
    <s v="Compensation and Benefits"/>
    <n v="-159729.96119999999"/>
    <s v="90-925-50.68000"/>
    <s v="925-RHC IT Support"/>
    <s v="925"/>
    <x v="18"/>
    <x v="3"/>
  </r>
  <r>
    <x v="0"/>
    <x v="19"/>
    <x v="12"/>
    <n v="2"/>
    <n v="2"/>
    <n v="38"/>
    <x v="18"/>
    <n v="26"/>
    <n v="51"/>
    <x v="8"/>
    <n v="2"/>
    <s v="2. EXP - Operating Expense"/>
    <n v="100"/>
    <x v="18"/>
    <n v="1356"/>
    <n v="387006.84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681.48"/>
    <n v="34167.01"/>
    <n v="31047.66"/>
    <n v="32526.12"/>
    <n v="32526.12"/>
    <n v="31047.66"/>
    <n v="34004.58"/>
    <n v="225854.7"/>
    <n v="225854.7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5"/>
    <x v="10"/>
    <x v="1"/>
    <n v="2"/>
    <n v="2"/>
    <n v="38"/>
    <x v="18"/>
    <n v="26"/>
    <n v="51"/>
    <x v="8"/>
    <n v="2"/>
    <s v="2. EXP - Operating Expense"/>
    <n v="104"/>
    <x v="54"/>
    <n v="1137"/>
    <n v="0"/>
    <n v="0"/>
    <n v="0"/>
    <n v="0"/>
    <n v="0"/>
    <n v="0"/>
    <n v="0"/>
    <n v="0"/>
    <n v="0"/>
    <n v="0"/>
    <n v="0"/>
    <n v="0"/>
    <n v="7609.71"/>
    <n v="0"/>
    <n v="0"/>
    <n v="0"/>
    <n v="0"/>
    <n v="0"/>
    <n v="0"/>
    <n v="0"/>
    <n v="0"/>
    <n v="0"/>
    <n v="0"/>
    <n v="0"/>
    <n v="0"/>
    <n v="7609.71"/>
    <n v="0"/>
    <s v="All Budget Divisions"/>
    <s v="CD-60 - Chief Executive Office"/>
    <x v="1"/>
    <s v="USF"/>
    <s v="Employee Expenses"/>
    <s v="Compensation and Benefits"/>
    <n v="-7609.71"/>
    <s v="60-600-60.68004"/>
    <s v="600-Chief Executive Office"/>
    <s v="600"/>
    <x v="54"/>
    <x v="0"/>
  </r>
  <r>
    <x v="5"/>
    <x v="15"/>
    <x v="5"/>
    <n v="2"/>
    <n v="2"/>
    <n v="55"/>
    <x v="9"/>
    <n v="26"/>
    <n v="59"/>
    <x v="2"/>
    <n v="2"/>
    <s v="2. EXP - Operating Expense"/>
    <n v="105"/>
    <x v="1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3"/>
    <x v="8"/>
    <x v="1"/>
    <n v="2"/>
    <n v="2"/>
    <n v="46"/>
    <x v="3"/>
    <n v="26"/>
    <n v="59"/>
    <x v="2"/>
    <n v="2"/>
    <s v="2. EXP - Operating Expense"/>
    <n v="108"/>
    <x v="30"/>
    <n v="841"/>
    <n v="-122353.6826"/>
    <n v="0"/>
    <n v="0"/>
    <n v="0"/>
    <n v="0"/>
    <n v="0"/>
    <n v="0"/>
    <n v="0"/>
    <n v="0"/>
    <n v="0"/>
    <n v="0"/>
    <n v="0"/>
    <n v="0"/>
    <n v="-10353.0039"/>
    <n v="-9411.8217999999997"/>
    <n v="-10823.594999999999"/>
    <n v="-9411.8217999999997"/>
    <n v="-10823.594999999999"/>
    <n v="-10353.0039"/>
    <n v="-9882.4128000000001"/>
    <n v="-10823.594999999999"/>
    <n v="-9882.4128000000001"/>
    <n v="-10353.0039"/>
    <n v="-10353.0039"/>
    <n v="-9882.4128000000001"/>
    <n v="0"/>
    <n v="-122353.6826"/>
    <s v="All Budget Divisions"/>
    <s v="CD-90 - Information Technology"/>
    <x v="1"/>
    <s v="USF"/>
    <s v="Employee Expenses"/>
    <s v="Compensation and Benefits"/>
    <n v="-122353.6826"/>
    <s v="90-909-90.68009"/>
    <s v="909-Project Management Office"/>
    <s v="909"/>
    <x v="30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0"/>
    <x v="14"/>
    <x v="8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6"/>
    <x v="1"/>
    <n v="2"/>
    <n v="2"/>
    <n v="33"/>
    <x v="20"/>
    <n v="26"/>
    <n v="52"/>
    <x v="1"/>
    <n v="2"/>
    <s v="2. EXP - Operating Expense"/>
    <n v="80"/>
    <x v="80"/>
    <n v="1401"/>
    <n v="33594.720000000001"/>
    <n v="2541.38"/>
    <n v="2556.37"/>
    <n v="2571.54"/>
    <n v="2583.04"/>
    <n v="2579.19"/>
    <n v="2560.15"/>
    <n v="2635.9"/>
    <n v="2545.11"/>
    <n v="2563.9299999999998"/>
    <n v="0"/>
    <n v="0"/>
    <n v="0"/>
    <n v="2799.56"/>
    <n v="2799.56"/>
    <n v="2799.56"/>
    <n v="2799.56"/>
    <n v="2799.56"/>
    <n v="2799.56"/>
    <n v="2799.56"/>
    <n v="2799.56"/>
    <n v="2799.56"/>
    <n v="2799.56"/>
    <n v="2799.56"/>
    <n v="2799.56"/>
    <n v="23136.61"/>
    <n v="25196.04"/>
    <s v="All Budget Divisions"/>
    <s v="CD-10 - Contributors/499"/>
    <x v="1"/>
    <s v="USF"/>
    <s v="General and Administrative"/>
    <s v="Rent"/>
    <n v="2059.4299999999998"/>
    <s v="70-735-10.65000"/>
    <s v="735-Facilities"/>
    <s v="735"/>
    <x v="80"/>
    <x v="13"/>
  </r>
  <r>
    <x v="0"/>
    <x v="0"/>
    <x v="0"/>
    <n v="2"/>
    <n v="2"/>
    <n v="42"/>
    <x v="11"/>
    <n v="26"/>
    <n v="55"/>
    <x v="6"/>
    <n v="2"/>
    <s v="2. EXP - Operating Expense"/>
    <n v="83"/>
    <x v="13"/>
    <n v="1331"/>
    <n v="68763.55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4457.87"/>
    <n v="4457.87"/>
    <n v="4457.87"/>
    <n v="4457.87"/>
    <n v="9952.77"/>
    <n v="7952.67"/>
    <n v="10737.28"/>
    <n v="40120.83"/>
    <n v="40120.83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5"/>
    <x v="16"/>
    <x v="9"/>
    <n v="2"/>
    <n v="2"/>
    <n v="46"/>
    <x v="3"/>
    <n v="26"/>
    <n v="59"/>
    <x v="2"/>
    <n v="2"/>
    <s v="2. EXP - Operating Expense"/>
    <n v="93"/>
    <x v="34"/>
    <n v="1254"/>
    <n v="0"/>
    <n v="0"/>
    <n v="0"/>
    <n v="0"/>
    <n v="0"/>
    <n v="0"/>
    <n v="2020"/>
    <n v="0"/>
    <n v="0"/>
    <n v="-2020"/>
    <n v="0"/>
    <n v="0"/>
    <n v="0"/>
    <n v="0"/>
    <n v="0"/>
    <n v="0"/>
    <n v="0"/>
    <n v="0"/>
    <n v="2020"/>
    <n v="0"/>
    <n v="0"/>
    <n v="-202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6"/>
    <x v="1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9"/>
    <x v="12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4"/>
    <x v="8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2"/>
    <x v="4"/>
    <x v="1"/>
    <n v="2"/>
    <n v="2"/>
    <n v="40"/>
    <x v="4"/>
    <n v="26"/>
    <n v="53"/>
    <x v="3"/>
    <n v="2"/>
    <s v="2. EXP - Operating Expense"/>
    <n v="45"/>
    <x v="19"/>
    <n v="277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1250"/>
    <n v="0"/>
    <n v="0"/>
    <n v="1250"/>
    <n v="1250"/>
    <n v="1250"/>
    <n v="0"/>
    <n v="0"/>
    <n v="5000"/>
    <s v="All Budget Divisions"/>
    <s v="CD-62 - Shared Services"/>
    <x v="1"/>
    <s v="USF"/>
    <s v="General and Administrative"/>
    <s v="Meetings and Conferences"/>
    <n v="5000"/>
    <s v="62-620-62.63900"/>
    <s v="620-Shared Services"/>
    <s v="620"/>
    <x v="19"/>
    <x v="8"/>
  </r>
  <r>
    <x v="0"/>
    <x v="17"/>
    <x v="10"/>
    <n v="2"/>
    <n v="2"/>
    <n v="46"/>
    <x v="3"/>
    <n v="26"/>
    <n v="59"/>
    <x v="2"/>
    <n v="2"/>
    <s v="2. EXP - Operating Expense"/>
    <n v="49"/>
    <x v="93"/>
    <n v="1498"/>
    <n v="102846.05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468.52"/>
    <n v="21455.9"/>
    <n v="0"/>
    <n v="408.97"/>
    <n v="2277.4499999999998"/>
    <n v="19613.75"/>
    <n v="915.45"/>
    <n v="17877.2"/>
    <n v="22542.85"/>
    <n v="12351.35"/>
    <n v="4934.6099999999997"/>
    <n v="4934.6099999999997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5"/>
    <x v="20"/>
    <x v="13"/>
    <n v="2"/>
    <n v="2"/>
    <n v="52"/>
    <x v="10"/>
    <n v="26"/>
    <n v="58"/>
    <x v="4"/>
    <n v="2"/>
    <s v="2. EXP - Operating Expense"/>
    <n v="57"/>
    <x v="22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7"/>
    <x v="5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19"/>
    <x v="12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4"/>
    <x v="9"/>
    <x v="1"/>
    <n v="2"/>
    <n v="2"/>
    <n v="48"/>
    <x v="8"/>
    <n v="26"/>
    <n v="51"/>
    <x v="8"/>
    <n v="2"/>
    <s v="2. EXP - Operating Expense"/>
    <n v="31"/>
    <x v="24"/>
    <n v="908"/>
    <n v="0"/>
    <n v="13.01"/>
    <n v="0"/>
    <n v="0"/>
    <n v="8.3000000000000007"/>
    <n v="13.76"/>
    <n v="33.19"/>
    <n v="68.790000000000006"/>
    <n v="27.51"/>
    <n v="0"/>
    <n v="0"/>
    <n v="0"/>
    <n v="0"/>
    <n v="0"/>
    <n v="0"/>
    <n v="0"/>
    <n v="0"/>
    <n v="0"/>
    <n v="0"/>
    <n v="0"/>
    <n v="0"/>
    <n v="0"/>
    <n v="0"/>
    <n v="0"/>
    <n v="0"/>
    <n v="164.56"/>
    <n v="0"/>
    <s v="All Budget Divisions"/>
    <s v="CD-22 - ECF (FCC Appropriated Program)"/>
    <x v="0"/>
    <s v="FCC"/>
    <s v="Employee Expenses"/>
    <s v="Compensation and Benefits"/>
    <n v="-164.56"/>
    <s v="60-202-22.62308"/>
    <s v="202-ECF (FCC Appropriated Program)"/>
    <s v="202"/>
    <x v="24"/>
    <x v="0"/>
  </r>
  <r>
    <x v="0"/>
    <x v="19"/>
    <x v="12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305"/>
    <n v="-2179.37"/>
    <n v="0"/>
    <n v="0"/>
    <n v="-35.67"/>
    <n v="-52.78"/>
    <n v="-400.14"/>
    <n v="-332.4"/>
    <n v="-55.26"/>
    <n v="-1128.08"/>
    <n v="-197.45"/>
    <n v="-95.04"/>
    <n v="183.78"/>
    <n v="-66.33"/>
    <n v="0"/>
    <n v="0"/>
    <n v="-35.67"/>
    <n v="-52.78"/>
    <n v="-400.14"/>
    <n v="-332.4"/>
    <n v="-55.26"/>
    <n v="-1128.08"/>
    <n v="-197.45"/>
    <n v="-95.04"/>
    <n v="183.78"/>
    <n v="-66.33"/>
    <n v="-2179.37"/>
    <n v="-2179.37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0"/>
    <x v="0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17"/>
    <x v="10"/>
    <n v="2"/>
    <n v="2"/>
    <n v="40"/>
    <x v="4"/>
    <n v="26"/>
    <n v="53"/>
    <x v="3"/>
    <n v="2"/>
    <s v="2. EXP - Operating Expense"/>
    <n v="39"/>
    <x v="27"/>
    <n v="1378"/>
    <n v="2916.66"/>
    <n v="0"/>
    <n v="0"/>
    <n v="107.8"/>
    <n v="294.04000000000002"/>
    <n v="76.56"/>
    <n v="0"/>
    <n v="142.47"/>
    <n v="130"/>
    <n v="369.37"/>
    <n v="0"/>
    <n v="0"/>
    <n v="0"/>
    <n v="0"/>
    <n v="0"/>
    <n v="291.67"/>
    <n v="291.67"/>
    <n v="291.67"/>
    <n v="291.67"/>
    <n v="291.67"/>
    <n v="291.67"/>
    <n v="291.67"/>
    <n v="291.67"/>
    <n v="291.67"/>
    <n v="291.63"/>
    <n v="0"/>
    <n v="0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1"/>
    <x v="6"/>
    <n v="2"/>
    <n v="2"/>
    <n v="45"/>
    <x v="6"/>
    <n v="26"/>
    <n v="58"/>
    <x v="4"/>
    <n v="2"/>
    <s v="2. EXP - Operating Expense"/>
    <n v="39"/>
    <x v="27"/>
    <n v="1423"/>
    <n v="8250"/>
    <n v="133.05000000000001"/>
    <n v="177.92"/>
    <n v="0"/>
    <n v="3141.05"/>
    <n v="353.55"/>
    <n v="0"/>
    <n v="827.98"/>
    <n v="0"/>
    <n v="0"/>
    <n v="0"/>
    <n v="0"/>
    <n v="0"/>
    <n v="687.5"/>
    <n v="687.5"/>
    <n v="687.5"/>
    <n v="687.5"/>
    <n v="687.5"/>
    <n v="687.5"/>
    <n v="687.5"/>
    <n v="687.5"/>
    <n v="687.5"/>
    <n v="687.5"/>
    <n v="687.5"/>
    <n v="687.5"/>
    <n v="4633.55"/>
    <n v="6187.5"/>
    <s v="All Budget Divisions"/>
    <s v="CD-80 - Audit and Assurance"/>
    <x v="1"/>
    <s v="USF"/>
    <s v="Employee Expenses"/>
    <s v="Team Building"/>
    <n v="1553.95"/>
    <s v="80-800-80.62505"/>
    <s v="800-Audit and Assurance"/>
    <s v="800"/>
    <x v="27"/>
    <x v="4"/>
  </r>
  <r>
    <x v="0"/>
    <x v="3"/>
    <x v="3"/>
    <n v="2"/>
    <n v="2"/>
    <n v="46"/>
    <x v="3"/>
    <n v="26"/>
    <n v="59"/>
    <x v="2"/>
    <n v="2"/>
    <s v="2. EXP - Operating Expense"/>
    <n v="27"/>
    <x v="38"/>
    <n v="1493"/>
    <n v="8815.41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0"/>
    <n v="703.71"/>
    <n v="737.22"/>
    <n v="770.73"/>
    <n v="703.71"/>
    <n v="737.22"/>
    <n v="737.22"/>
    <n v="703.71"/>
    <n v="770.73"/>
    <n v="3933.6"/>
    <n v="2951.16"/>
    <s v="All Budget Divisions"/>
    <s v="CD-90 - Information Technology"/>
    <x v="1"/>
    <s v="USF"/>
    <s v="Employee Expenses"/>
    <s v="Compensation and Benefits"/>
    <n v="-982.44"/>
    <s v="90-919-90.62304"/>
    <s v="919-Database Administration"/>
    <s v="919"/>
    <x v="38"/>
    <x v="3"/>
  </r>
  <r>
    <x v="6"/>
    <x v="12"/>
    <x v="6"/>
    <n v="2"/>
    <n v="2"/>
    <n v="41"/>
    <x v="17"/>
    <n v="26"/>
    <n v="54"/>
    <x v="11"/>
    <n v="2"/>
    <s v="2. EXP - Operating Expense"/>
    <n v="27"/>
    <x v="38"/>
    <n v="1571"/>
    <n v="19726.2"/>
    <n v="0"/>
    <n v="0"/>
    <n v="0"/>
    <n v="0"/>
    <n v="0"/>
    <n v="0"/>
    <n v="0"/>
    <n v="0"/>
    <n v="0"/>
    <n v="0"/>
    <n v="0"/>
    <n v="0"/>
    <n v="1517.3999879999999"/>
    <n v="1517.3999879999999"/>
    <n v="1517.3999879999999"/>
    <n v="2276.1000079999999"/>
    <n v="1517.3999879999999"/>
    <n v="1517.3999879999999"/>
    <n v="1517.3999879999999"/>
    <n v="1517.3999879999999"/>
    <n v="2276.1000079999999"/>
    <n v="1517.3999879999999"/>
    <n v="1517.3999879999999"/>
    <n v="1517.4000920000001"/>
    <n v="0"/>
    <n v="0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17"/>
    <x v="10"/>
    <n v="2"/>
    <n v="2"/>
    <n v="36"/>
    <x v="14"/>
    <n v="26"/>
    <n v="49"/>
    <x v="10"/>
    <n v="2"/>
    <s v="2. EXP - Operating Expense"/>
    <n v="29"/>
    <x v="4"/>
    <n v="1341"/>
    <n v="835639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71039.14"/>
    <n v="71039.14"/>
    <n v="67810.080000000002"/>
    <n v="71039.14"/>
    <n v="74268.19"/>
    <n v="67810.080000000002"/>
    <n v="71039.14"/>
    <n v="71039.14"/>
    <n v="67810.080000000002"/>
    <n v="74268.19"/>
    <n v="128476.68"/>
    <n v="128476.68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14"/>
    <x v="8"/>
    <n v="2"/>
    <n v="2"/>
    <n v="42"/>
    <x v="11"/>
    <n v="26"/>
    <n v="55"/>
    <x v="6"/>
    <n v="2"/>
    <s v="2. EXP - Operating Expense"/>
    <n v="29"/>
    <x v="4"/>
    <n v="1398"/>
    <n v="568003.06999999995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8821.52"/>
    <n v="51106.19"/>
    <n v="47504.27"/>
    <n v="43334.43"/>
    <n v="43334.43"/>
    <n v="41364.68"/>
    <n v="45304.18"/>
    <n v="394665.35"/>
    <n v="394665.35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6"/>
    <x v="1"/>
    <n v="2"/>
    <n v="2"/>
    <n v="52"/>
    <x v="10"/>
    <n v="26"/>
    <n v="59"/>
    <x v="2"/>
    <n v="2"/>
    <s v="2. EXP - Operating Expense"/>
    <n v="29"/>
    <x v="4"/>
    <n v="1452"/>
    <n v="172613.3"/>
    <n v="14550.17"/>
    <n v="13222.42"/>
    <n v="14577.66"/>
    <n v="14243.03"/>
    <n v="12145.58"/>
    <n v="12961.85"/>
    <n v="13553.27"/>
    <n v="12122.1"/>
    <n v="12484"/>
    <n v="0"/>
    <n v="0"/>
    <n v="0"/>
    <n v="14549.78"/>
    <n v="13227.07"/>
    <n v="14549.78"/>
    <n v="14549.78"/>
    <n v="13888.43"/>
    <n v="14549.78"/>
    <n v="15211.13"/>
    <n v="13888.43"/>
    <n v="14549.78"/>
    <n v="14549.78"/>
    <n v="13888.43"/>
    <n v="15211.13"/>
    <n v="119860.08"/>
    <n v="128963.96"/>
    <s v="All Budget Divisions"/>
    <s v="DA-30 - High Cost (DA)"/>
    <x v="4"/>
    <s v="USF"/>
    <s v="Employee Expenses"/>
    <s v="Compensation and Benefits"/>
    <n v="9103.8799999999992"/>
    <s v="90-902-30.62306"/>
    <s v="902-Business Relationship Management"/>
    <s v="902"/>
    <x v="4"/>
    <x v="3"/>
  </r>
  <r>
    <x v="0"/>
    <x v="6"/>
    <x v="1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6"/>
    <x v="12"/>
    <x v="6"/>
    <n v="2"/>
    <n v="2"/>
    <n v="42"/>
    <x v="11"/>
    <n v="26"/>
    <n v="55"/>
    <x v="6"/>
    <n v="2"/>
    <s v="2. EXP - Operating Expense"/>
    <n v="16"/>
    <x v="1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17"/>
    <x v="10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11"/>
    <x v="6"/>
    <n v="2"/>
    <n v="2"/>
    <n v="41"/>
    <x v="17"/>
    <n v="26"/>
    <n v="54"/>
    <x v="11"/>
    <n v="2"/>
    <s v="2. EXP - Operating Expense"/>
    <n v="24"/>
    <x v="3"/>
    <n v="1389"/>
    <n v="70951.87"/>
    <n v="3089"/>
    <n v="1985"/>
    <n v="1768"/>
    <n v="1539.73"/>
    <n v="2599"/>
    <n v="2183"/>
    <n v="949.65"/>
    <n v="2617"/>
    <n v="2445"/>
    <n v="0"/>
    <n v="0"/>
    <n v="0"/>
    <n v="5980.62"/>
    <n v="5436.92"/>
    <n v="5980.62"/>
    <n v="5980.62"/>
    <n v="5708.77"/>
    <n v="5980.62"/>
    <n v="6252.46"/>
    <n v="5708.77"/>
    <n v="5980.62"/>
    <n v="5980.62"/>
    <n v="5708.77"/>
    <n v="6252.46"/>
    <n v="19175.38"/>
    <n v="53010.02"/>
    <s v="All Budget Divisions"/>
    <s v="CD-65 - Office of the General Counsel"/>
    <x v="1"/>
    <s v="USF"/>
    <s v="Employee Expenses"/>
    <s v="Compensation and Benefits"/>
    <n v="33834.639999999999"/>
    <s v="65-650-65.62301"/>
    <s v="650-Office of the General Counsel"/>
    <s v="650"/>
    <x v="3"/>
    <x v="3"/>
  </r>
  <r>
    <x v="2"/>
    <x v="4"/>
    <x v="1"/>
    <n v="2"/>
    <n v="2"/>
    <n v="54"/>
    <x v="15"/>
    <n v="26"/>
    <n v="59"/>
    <x v="2"/>
    <n v="2"/>
    <s v="2. EXP - Operating Expense"/>
    <n v="26"/>
    <x v="51"/>
    <n v="380"/>
    <n v="31165.5874"/>
    <n v="2466.67"/>
    <n v="2466.67"/>
    <n v="1477.26"/>
    <n v="2466.67"/>
    <n v="2466.67"/>
    <n v="2466.67"/>
    <n v="2461.67"/>
    <n v="2466.67"/>
    <n v="2466.67"/>
    <n v="1573.53"/>
    <n v="2466.67"/>
    <n v="2461.67"/>
    <n v="2507.576"/>
    <n v="2388.1676000000002"/>
    <n v="2746.3926999999999"/>
    <n v="2626.9843999999998"/>
    <n v="2507.576"/>
    <n v="2626.9843999999998"/>
    <n v="2626.9843999999998"/>
    <n v="2626.9843999999998"/>
    <n v="2626.9843999999998"/>
    <n v="2507.576"/>
    <n v="2626.9843999999998"/>
    <n v="2746.3926999999999"/>
    <n v="27707.49"/>
    <n v="31165.5874"/>
    <s v="All Budget Divisions"/>
    <s v="DA-50 - Rural Health Care (DA)"/>
    <x v="2"/>
    <s v="USF"/>
    <s v="Employee Expenses"/>
    <s v="Compensation and Benefits"/>
    <n v="3458.0974000000001"/>
    <s v="90-902-50.62303"/>
    <s v="902-Business Relationship Management"/>
    <s v="902"/>
    <x v="51"/>
    <x v="3"/>
  </r>
  <r>
    <x v="0"/>
    <x v="14"/>
    <x v="8"/>
    <n v="2"/>
    <n v="2"/>
    <n v="42"/>
    <x v="11"/>
    <n v="26"/>
    <n v="55"/>
    <x v="6"/>
    <n v="2"/>
    <s v="2. EXP - Operating Expense"/>
    <n v="26"/>
    <x v="51"/>
    <n v="1331"/>
    <n v="198210.61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7801.28"/>
    <n v="7801.28"/>
    <n v="7801.28"/>
    <n v="33950.089999999997"/>
    <n v="33950.089999999997"/>
    <n v="32406.91"/>
    <n v="35493.279999999999"/>
    <n v="62410.239999999998"/>
    <n v="62410.239999999998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18"/>
    <x v="11"/>
    <n v="2"/>
    <n v="2"/>
    <n v="45"/>
    <x v="6"/>
    <n v="26"/>
    <n v="58"/>
    <x v="4"/>
    <n v="2"/>
    <s v="2. EXP - Operating Expense"/>
    <n v="26"/>
    <x v="51"/>
    <n v="1423"/>
    <n v="784468.28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59395"/>
    <n v="65334.5"/>
    <n v="65334.5"/>
    <n v="62364.75"/>
    <n v="65334.5"/>
    <n v="68304.25"/>
    <n v="62364.75"/>
    <n v="65334.5"/>
    <n v="65334.5"/>
    <n v="62364.75"/>
    <n v="68304.25"/>
    <n v="74698.03"/>
    <n v="74698.03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0"/>
    <x v="0"/>
    <n v="1"/>
    <n v="1"/>
    <n v="36"/>
    <x v="14"/>
    <n v="26"/>
    <n v="49"/>
    <x v="10"/>
    <n v="1"/>
    <s v="1. T4000 - Revenue"/>
    <n v="1"/>
    <x v="58"/>
    <n v="1341"/>
    <n v="72785735.741990998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5364170.7"/>
    <n v="5771537.9199999999"/>
    <n v="6188760.5800000001"/>
    <n v="6406792.7999999998"/>
    <n v="6858337.9801099999"/>
    <n v="6614630.1510929996"/>
    <n v="7633273.0907880003"/>
    <n v="50689977.799999997"/>
    <n v="51679494.520000003"/>
    <s v="All Budget Divisions"/>
    <s v="BD-40 - Lifeline"/>
    <x v="5"/>
    <s v="USF"/>
    <s v="Revenue"/>
    <s v="Revenue"/>
    <n v="989516.72"/>
    <s v="40-400-40.40000"/>
    <s v="400-Lifeline"/>
    <s v="400"/>
    <x v="58"/>
    <x v="0"/>
  </r>
  <r>
    <x v="0"/>
    <x v="13"/>
    <x v="7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6"/>
    <x v="12"/>
    <x v="6"/>
    <n v="1"/>
    <n v="1"/>
    <n v="42"/>
    <x v="11"/>
    <n v="26"/>
    <n v="55"/>
    <x v="6"/>
    <n v="1"/>
    <s v="1. T4000 - Revenue"/>
    <n v="9"/>
    <x v="77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11"/>
    <x v="6"/>
    <n v="2"/>
    <n v="2"/>
    <n v="46"/>
    <x v="3"/>
    <n v="26"/>
    <n v="59"/>
    <x v="2"/>
    <n v="2"/>
    <s v="2. EXP - Operating Expense"/>
    <n v="16"/>
    <x v="1"/>
    <n v="1498"/>
    <n v="0"/>
    <n v="87440"/>
    <n v="83173"/>
    <n v="99586"/>
    <n v="95741.68"/>
    <n v="87020"/>
    <n v="91318.48"/>
    <n v="95039.26"/>
    <n v="88797.24"/>
    <n v="90842"/>
    <n v="0"/>
    <n v="0"/>
    <n v="0"/>
    <n v="0"/>
    <n v="0"/>
    <n v="0"/>
    <n v="0"/>
    <n v="0"/>
    <n v="0"/>
    <n v="0"/>
    <n v="0"/>
    <n v="0"/>
    <n v="0"/>
    <n v="0"/>
    <n v="0"/>
    <n v="818957.66"/>
    <n v="0"/>
    <s v="All Budget Divisions"/>
    <s v="CD-90 - Information Technology"/>
    <x v="1"/>
    <s v="USF"/>
    <s v="Professional Services"/>
    <s v="Contract Labor"/>
    <n v="-818957.66"/>
    <s v="90-922-90.61400"/>
    <s v="922-Technology Operations"/>
    <s v="922"/>
    <x v="1"/>
    <x v="1"/>
  </r>
  <r>
    <x v="6"/>
    <x v="12"/>
    <x v="6"/>
    <n v="2"/>
    <n v="2"/>
    <n v="48"/>
    <x v="8"/>
    <n v="26"/>
    <n v="59"/>
    <x v="2"/>
    <n v="2"/>
    <s v="2. EXP - Operating Expense"/>
    <n v="16"/>
    <x v="1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3"/>
    <x v="8"/>
    <x v="1"/>
    <n v="2"/>
    <n v="2"/>
    <n v="53"/>
    <x v="16"/>
    <n v="26"/>
    <n v="59"/>
    <x v="2"/>
    <n v="2"/>
    <s v="2. EXP - Operating Expense"/>
    <n v="17"/>
    <x v="28"/>
    <n v="8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2"/>
    <x v="2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4"/>
    <x v="9"/>
    <x v="1"/>
    <n v="2"/>
    <n v="2"/>
    <n v="35"/>
    <x v="12"/>
    <n v="26"/>
    <n v="48"/>
    <x v="7"/>
    <n v="3"/>
    <s v="4. USAC_DEBIT - USAC Administration (Debit to SM)"/>
    <n v="130"/>
    <x v="32"/>
    <n v="897"/>
    <n v="204681.3"/>
    <n v="17158.21"/>
    <n v="15537.11"/>
    <n v="16427.45"/>
    <n v="16347.66"/>
    <n v="16347.66"/>
    <n v="16347.66"/>
    <n v="12137.68"/>
    <n v="16347.66"/>
    <n v="16347.66"/>
    <n v="16347.66"/>
    <n v="16347.66"/>
    <n v="344327.67999999999"/>
    <n v="17056.775000000001"/>
    <n v="17056.775000000001"/>
    <n v="17056.775000000001"/>
    <n v="17056.775000000001"/>
    <n v="17056.775000000001"/>
    <n v="17056.775000000001"/>
    <n v="17056.775000000001"/>
    <n v="17056.775000000001"/>
    <n v="17056.775000000001"/>
    <n v="17056.775000000001"/>
    <n v="17056.775000000001"/>
    <n v="17056.775000000001"/>
    <n v="520021.75"/>
    <n v="204681.3"/>
    <s v="All Budget Divisions"/>
    <s v="BD-30 - High Cost"/>
    <x v="4"/>
    <s v="USF"/>
    <s v="Allocations"/>
    <s v="Allocations"/>
    <n v="-315340.45"/>
    <s v="30-300-30.90400"/>
    <s v="300-High Cost"/>
    <s v="300"/>
    <x v="32"/>
    <x v="0"/>
  </r>
  <r>
    <x v="0"/>
    <x v="13"/>
    <x v="7"/>
    <n v="2"/>
    <n v="2"/>
    <n v="34"/>
    <x v="7"/>
    <n v="26"/>
    <n v="47"/>
    <x v="5"/>
    <n v="3"/>
    <s v="4. USAC_DEBIT - USAC Administration (Debit to SM)"/>
    <n v="130"/>
    <x v="32"/>
    <n v="1335"/>
    <n v="123242.11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10319.07"/>
    <n v="10319.07"/>
    <n v="10179.1"/>
    <n v="10179.1"/>
    <n v="10179.1"/>
    <n v="10179.1"/>
    <n v="10179.1"/>
    <n v="10179.1"/>
    <n v="10177.86"/>
    <n v="51989.65"/>
    <n v="51989.65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11"/>
    <x v="6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7"/>
    <x v="5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2"/>
    <x v="2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4"/>
    <x v="9"/>
    <x v="1"/>
    <n v="2"/>
    <n v="2"/>
    <n v="42"/>
    <x v="11"/>
    <n v="26"/>
    <n v="55"/>
    <x v="6"/>
    <n v="2"/>
    <s v="2. EXP - Operating Expense"/>
    <n v="105"/>
    <x v="11"/>
    <n v="986"/>
    <n v="11869.752200000001"/>
    <n v="0"/>
    <n v="0"/>
    <n v="0"/>
    <n v="0"/>
    <n v="0"/>
    <n v="-25"/>
    <n v="25"/>
    <n v="0"/>
    <n v="0"/>
    <n v="0"/>
    <n v="0"/>
    <n v="10114.86"/>
    <n v="39.807699999999997"/>
    <n v="36.346200000000003"/>
    <n v="36.346200000000003"/>
    <n v="38.076900000000002"/>
    <n v="39.807699999999997"/>
    <n v="34.615400000000001"/>
    <n v="39.807699999999997"/>
    <n v="38.076900000000002"/>
    <n v="36.346200000000003"/>
    <n v="39.807699999999997"/>
    <n v="3461.2332999999999"/>
    <n v="8029.4803000000002"/>
    <n v="10114.86"/>
    <n v="11869.752200000001"/>
    <s v="All Budget Divisions"/>
    <s v="CD-70 - Finance"/>
    <x v="1"/>
    <s v="USF"/>
    <s v="Employee Expenses"/>
    <s v="Compensation and Benefits"/>
    <n v="1754.8922"/>
    <s v="70-799-70.68005"/>
    <s v="799-Enterprise Resource Program"/>
    <s v="799"/>
    <x v="11"/>
    <x v="3"/>
  </r>
  <r>
    <x v="0"/>
    <x v="0"/>
    <x v="0"/>
    <n v="2"/>
    <n v="2"/>
    <n v="54"/>
    <x v="15"/>
    <n v="26"/>
    <n v="59"/>
    <x v="2"/>
    <n v="2"/>
    <s v="2. EXP - Operating Expense"/>
    <n v="105"/>
    <x v="11"/>
    <n v="1471"/>
    <n v="362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5"/>
    <x v="4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1"/>
    <x v="1"/>
    <x v="1"/>
    <n v="2"/>
    <n v="2"/>
    <n v="39"/>
    <x v="1"/>
    <n v="26"/>
    <n v="52"/>
    <x v="1"/>
    <n v="2"/>
    <s v="2. EXP - Operating Expense"/>
    <n v="110"/>
    <x v="46"/>
    <n v="488"/>
    <n v="62168.43"/>
    <n v="0"/>
    <n v="0"/>
    <n v="0"/>
    <n v="0"/>
    <n v="0"/>
    <n v="0"/>
    <n v="0"/>
    <n v="0"/>
    <n v="0"/>
    <n v="0"/>
    <n v="0"/>
    <n v="-79539.44"/>
    <n v="0"/>
    <n v="0"/>
    <n v="0"/>
    <n v="0"/>
    <n v="0"/>
    <n v="0"/>
    <n v="0"/>
    <n v="0"/>
    <n v="0"/>
    <n v="0"/>
    <n v="0"/>
    <n v="62168.43"/>
    <n v="-79539.44"/>
    <n v="62168.43"/>
    <s v="All Budget Divisions"/>
    <s v="CD-61 - Office of the Chief Administrative Officer Division"/>
    <x v="1"/>
    <s v="USF"/>
    <s v="Employee Expenses"/>
    <s v="Compensation and Benefits"/>
    <n v="141707.87"/>
    <s v="61-610-61.68100"/>
    <s v="610-Enterprise Strategy"/>
    <s v="610"/>
    <x v="46"/>
    <x v="3"/>
  </r>
  <r>
    <x v="1"/>
    <x v="1"/>
    <x v="1"/>
    <n v="2"/>
    <n v="2"/>
    <n v="42"/>
    <x v="11"/>
    <n v="26"/>
    <n v="55"/>
    <x v="6"/>
    <n v="2"/>
    <s v="2. EXP - Operating Expense"/>
    <n v="110"/>
    <x v="46"/>
    <n v="544"/>
    <n v="107429.68"/>
    <n v="0"/>
    <n v="0"/>
    <n v="0"/>
    <n v="0"/>
    <n v="0"/>
    <n v="0"/>
    <n v="0"/>
    <n v="0"/>
    <n v="0"/>
    <n v="0"/>
    <n v="0"/>
    <n v="-1854.92"/>
    <n v="0"/>
    <n v="0"/>
    <n v="0"/>
    <n v="0"/>
    <n v="0"/>
    <n v="0"/>
    <n v="0"/>
    <n v="0"/>
    <n v="0"/>
    <n v="0"/>
    <n v="0"/>
    <n v="107429.68"/>
    <n v="-1854.92"/>
    <n v="107429.68"/>
    <s v="All Budget Divisions"/>
    <s v="CD-70 - Finance"/>
    <x v="1"/>
    <s v="USF"/>
    <s v="Employee Expenses"/>
    <s v="Compensation and Benefits"/>
    <n v="109284.6"/>
    <s v="70-799-70.68100"/>
    <s v="799-Enterprise Resource Program"/>
    <s v="799"/>
    <x v="46"/>
    <x v="3"/>
  </r>
  <r>
    <x v="2"/>
    <x v="4"/>
    <x v="1"/>
    <n v="2"/>
    <n v="2"/>
    <n v="46"/>
    <x v="3"/>
    <n v="26"/>
    <n v="59"/>
    <x v="2"/>
    <n v="2"/>
    <s v="2. EXP - Operating Expense"/>
    <n v="92"/>
    <x v="83"/>
    <n v="427"/>
    <n v="545799.99999599997"/>
    <n v="34102.28"/>
    <n v="33573.69"/>
    <n v="33447.25"/>
    <n v="33530.25"/>
    <n v="33542.870000000003"/>
    <n v="32973.97"/>
    <n v="36795.269999999997"/>
    <n v="34490.44"/>
    <n v="34374.9"/>
    <n v="34495.29"/>
    <n v="23650.34"/>
    <n v="33522.07"/>
    <n v="45483.333333000002"/>
    <n v="45483.333333000002"/>
    <n v="45483.333333000002"/>
    <n v="45483.333333000002"/>
    <n v="45483.333333000002"/>
    <n v="45483.333333000002"/>
    <n v="45483.333333000002"/>
    <n v="45483.333333000002"/>
    <n v="45483.333333000002"/>
    <n v="45483.333333000002"/>
    <n v="45483.333333000002"/>
    <n v="45483.333333000002"/>
    <n v="398498.62"/>
    <n v="545799.99999599997"/>
    <s v="All Budget Divisions"/>
    <s v="CD-90 - Information Technology"/>
    <x v="1"/>
    <s v="USF"/>
    <s v="General and Administrative"/>
    <s v="Telecommunications and Other Expenses"/>
    <n v="147301.379996"/>
    <s v="90-922-90.66600"/>
    <s v="922-Technology Operations"/>
    <s v="922"/>
    <x v="83"/>
    <x v="8"/>
  </r>
  <r>
    <x v="0"/>
    <x v="19"/>
    <x v="12"/>
    <n v="2"/>
    <n v="2"/>
    <n v="43"/>
    <x v="21"/>
    <n v="26"/>
    <n v="56"/>
    <x v="12"/>
    <n v="2"/>
    <s v="2. EXP - Operating Expense"/>
    <n v="97"/>
    <x v="16"/>
    <n v="1410"/>
    <n v="1692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67.45"/>
    <n v="271.10000000000002"/>
    <n v="141"/>
    <n v="141"/>
    <n v="141"/>
    <n v="141"/>
    <n v="15.15"/>
    <n v="1112.8499999999999"/>
    <n v="1112.8499999999999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6"/>
    <x v="12"/>
    <x v="6"/>
    <n v="2"/>
    <n v="2"/>
    <n v="43"/>
    <x v="21"/>
    <n v="26"/>
    <n v="56"/>
    <x v="12"/>
    <n v="2"/>
    <s v="2. EXP - Operating Expense"/>
    <n v="97"/>
    <x v="16"/>
    <n v="1592"/>
    <n v="2196"/>
    <n v="0"/>
    <n v="0"/>
    <n v="0"/>
    <n v="0"/>
    <n v="0"/>
    <n v="0"/>
    <n v="0"/>
    <n v="0"/>
    <n v="0"/>
    <n v="0"/>
    <n v="0"/>
    <n v="0"/>
    <n v="183"/>
    <n v="183"/>
    <n v="183"/>
    <n v="183"/>
    <n v="183"/>
    <n v="183"/>
    <n v="183"/>
    <n v="183"/>
    <n v="183"/>
    <n v="183"/>
    <n v="183"/>
    <n v="183"/>
    <n v="0"/>
    <n v="0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14"/>
    <x v="8"/>
    <n v="2"/>
    <n v="2"/>
    <n v="45"/>
    <x v="6"/>
    <n v="26"/>
    <n v="58"/>
    <x v="4"/>
    <n v="2"/>
    <s v="2. EXP - Operating Expense"/>
    <n v="100"/>
    <x v="18"/>
    <n v="1426"/>
    <n v="542734.04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394.6"/>
    <n v="40419.040000000001"/>
    <n v="36162.46"/>
    <n v="47093.21"/>
    <n v="47093.21"/>
    <n v="44952.61"/>
    <n v="49233.81"/>
    <n v="354361.2"/>
    <n v="354361.2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2"/>
    <x v="2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1"/>
    <x v="1"/>
    <x v="1"/>
    <n v="2"/>
    <n v="2"/>
    <n v="55"/>
    <x v="9"/>
    <n v="26"/>
    <n v="59"/>
    <x v="2"/>
    <n v="2"/>
    <s v="2. EXP - Operating Expense"/>
    <n v="57"/>
    <x v="22"/>
    <n v="655"/>
    <n v="20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33.33"/>
    <n v="33333.33"/>
    <n v="33333.33"/>
    <n v="33333.33"/>
    <n v="33333.33"/>
    <n v="33333.35"/>
    <n v="0"/>
    <n v="200000"/>
    <s v="All Budget Divisions"/>
    <s v="DA-20 - Schools &amp; Libraries (DA)"/>
    <x v="3"/>
    <s v="USF"/>
    <s v="Professional Services"/>
    <s v="Other Professional Services"/>
    <n v="200000"/>
    <s v="90-924-20.64800"/>
    <s v="924-SLD EPC IT Support"/>
    <s v="924"/>
    <x v="22"/>
    <x v="9"/>
  </r>
  <r>
    <x v="5"/>
    <x v="10"/>
    <x v="1"/>
    <n v="2"/>
    <n v="2"/>
    <n v="41"/>
    <x v="17"/>
    <n v="26"/>
    <n v="54"/>
    <x v="11"/>
    <n v="2"/>
    <s v="2. EXP - Operating Expense"/>
    <n v="57"/>
    <x v="2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2"/>
    <x v="2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5"/>
    <x v="4"/>
    <n v="2"/>
    <n v="2"/>
    <n v="41"/>
    <x v="17"/>
    <n v="26"/>
    <n v="54"/>
    <x v="11"/>
    <n v="2"/>
    <s v="2. EXP - Operating Expense"/>
    <n v="61"/>
    <x v="35"/>
    <n v="1389"/>
    <n v="414600.04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26563.98"/>
    <n v="6177"/>
    <n v="3871"/>
    <n v="80425"/>
    <n v="109143"/>
    <n v="77394"/>
    <n v="25649"/>
    <n v="111941.04"/>
    <n v="111941.04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9"/>
    <x v="12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6"/>
    <x v="12"/>
    <x v="6"/>
    <n v="2"/>
    <n v="2"/>
    <n v="46"/>
    <x v="3"/>
    <n v="26"/>
    <n v="59"/>
    <x v="2"/>
    <n v="2"/>
    <s v="2. EXP - Operating Expense"/>
    <n v="83"/>
    <x v="13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3"/>
    <x v="8"/>
    <x v="1"/>
    <n v="2"/>
    <n v="2"/>
    <n v="39"/>
    <x v="1"/>
    <n v="26"/>
    <n v="52"/>
    <x v="1"/>
    <n v="2"/>
    <s v="2. EXP - Operating Expense"/>
    <n v="30"/>
    <x v="39"/>
    <n v="707"/>
    <n v="-45724.591500000002"/>
    <n v="0"/>
    <n v="0"/>
    <n v="0"/>
    <n v="0"/>
    <n v="0"/>
    <n v="0"/>
    <n v="0"/>
    <n v="0"/>
    <n v="0"/>
    <n v="0"/>
    <n v="0"/>
    <n v="0"/>
    <n v="-4089.8728999999998"/>
    <n v="-3535.1214"/>
    <n v="-4061.7943"/>
    <n v="-3531.9951000000001"/>
    <n v="-4061.7943"/>
    <n v="-3952.9612999999999"/>
    <n v="-3818.0641999999998"/>
    <n v="-4107.2960000000003"/>
    <n v="-3634.3384999999998"/>
    <n v="-3731.1651000000002"/>
    <n v="-3674.395"/>
    <n v="-3525.7934"/>
    <n v="0"/>
    <n v="-45724.591500000002"/>
    <s v="All Budget Divisions"/>
    <s v="CD-61 - Office of the Chief Administrative Officer Division"/>
    <x v="1"/>
    <s v="USF"/>
    <s v="Employee Expenses"/>
    <s v="Compensation and Benefits"/>
    <n v="-45724.591500000002"/>
    <s v="61-601-61.62307"/>
    <s v="601-Data Strategy"/>
    <s v="601"/>
    <x v="39"/>
    <x v="0"/>
  </r>
  <r>
    <x v="0"/>
    <x v="19"/>
    <x v="12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4"/>
    <x v="8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3"/>
    <x v="7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6"/>
    <x v="12"/>
    <x v="6"/>
    <n v="2"/>
    <n v="2"/>
    <n v="53"/>
    <x v="16"/>
    <n v="26"/>
    <n v="59"/>
    <x v="2"/>
    <n v="2"/>
    <s v="2. EXP - Operating Expense"/>
    <n v="39"/>
    <x v="27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6"/>
    <x v="12"/>
    <x v="6"/>
    <n v="2"/>
    <n v="2"/>
    <n v="47"/>
    <x v="2"/>
    <n v="26"/>
    <n v="60"/>
    <x v="9"/>
    <n v="2"/>
    <s v="2. EXP - Operating Expense"/>
    <n v="51"/>
    <x v="20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17"/>
    <x v="10"/>
    <n v="2"/>
    <n v="2"/>
    <n v="45"/>
    <x v="6"/>
    <n v="26"/>
    <n v="58"/>
    <x v="4"/>
    <n v="2"/>
    <s v="2. EXP - Operating Expense"/>
    <n v="24"/>
    <x v="3"/>
    <n v="1431"/>
    <n v="40989.040000000001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3858.46"/>
    <n v="3858.46"/>
    <n v="3683.08"/>
    <n v="3858.46"/>
    <n v="4033.85"/>
    <n v="3683.08"/>
    <n v="3858.46"/>
    <n v="3858.46"/>
    <n v="3683.08"/>
    <n v="4033.85"/>
    <n v="2579.8000000000002"/>
    <n v="2579.8000000000002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3"/>
    <x v="8"/>
    <x v="1"/>
    <n v="2"/>
    <n v="2"/>
    <n v="33"/>
    <x v="20"/>
    <n v="26"/>
    <n v="55"/>
    <x v="6"/>
    <n v="2"/>
    <s v="2. EXP - Operating Expense"/>
    <n v="26"/>
    <x v="51"/>
    <n v="668"/>
    <n v="0"/>
    <n v="21911.62"/>
    <n v="23381.7"/>
    <n v="21555.919999999998"/>
    <n v="22660.83"/>
    <n v="22575.83"/>
    <n v="22660.83"/>
    <n v="22660.83"/>
    <n v="21814.95"/>
    <n v="22660.83"/>
    <n v="22660.83"/>
    <n v="22590.83"/>
    <n v="22670.83"/>
    <n v="0"/>
    <n v="0"/>
    <n v="0"/>
    <n v="0"/>
    <n v="0"/>
    <n v="0"/>
    <n v="0"/>
    <n v="0"/>
    <n v="0"/>
    <n v="0"/>
    <n v="0"/>
    <n v="0"/>
    <n v="269805.83"/>
    <n v="0"/>
    <s v="All Budget Divisions"/>
    <s v="CD-10 - Contributors/499"/>
    <x v="1"/>
    <s v="USF"/>
    <s v="Employee Expenses"/>
    <s v="Compensation and Benefits"/>
    <n v="-269805.83"/>
    <s v="10-110-10.62303"/>
    <s v="110-Contributors"/>
    <s v="110"/>
    <x v="51"/>
    <x v="3"/>
  </r>
  <r>
    <x v="5"/>
    <x v="15"/>
    <x v="5"/>
    <n v="2"/>
    <n v="2"/>
    <n v="40"/>
    <x v="4"/>
    <n v="26"/>
    <n v="53"/>
    <x v="3"/>
    <n v="2"/>
    <s v="2. EXP - Operating Expense"/>
    <n v="26"/>
    <x v="51"/>
    <n v="1161"/>
    <n v="456250.55"/>
    <n v="28357.26"/>
    <n v="28307.26"/>
    <n v="34168.980000000003"/>
    <n v="34648.74"/>
    <n v="43588.160000000003"/>
    <n v="41160.54"/>
    <n v="40603.160000000003"/>
    <n v="41114.29"/>
    <n v="41114.29"/>
    <n v="40954.29"/>
    <n v="41119.29"/>
    <n v="41114.29"/>
    <n v="28357.26"/>
    <n v="28307.26"/>
    <n v="34168.980000000003"/>
    <n v="34648.74"/>
    <n v="43588.160000000003"/>
    <n v="41160.54"/>
    <n v="40603.160000000003"/>
    <n v="41114.29"/>
    <n v="41114.29"/>
    <n v="40954.29"/>
    <n v="41119.29"/>
    <n v="41114.29"/>
    <n v="456250.55"/>
    <n v="456250.55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65"/>
    <n v="718323.58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0695.68"/>
    <n v="62954.43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1055.96"/>
    <n v="0"/>
    <n v="780917.73"/>
    <n v="718323.58"/>
    <s v="All Budget Divisions"/>
    <s v="CD-90 - Information Technology"/>
    <x v="1"/>
    <s v="USF"/>
    <s v="Employee Expenses"/>
    <s v="Compensation and Benefits"/>
    <n v="-62594.15"/>
    <s v="90-902-90.62303"/>
    <s v="902-Business Relationship Management"/>
    <s v="902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55"/>
    <n v="816794.96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67333.350000000006"/>
    <n v="64272.75"/>
    <n v="67333.350000000006"/>
    <n v="70393.960000000006"/>
    <n v="64272.75"/>
    <n v="67333.350000000006"/>
    <n v="67333.350000000006"/>
    <n v="64272.75"/>
    <n v="70393.960000000006"/>
    <n v="213855.39"/>
    <n v="213855.39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5"/>
    <x v="20"/>
    <x v="13"/>
    <n v="2"/>
    <n v="2"/>
    <n v="33"/>
    <x v="20"/>
    <n v="26"/>
    <n v="55"/>
    <x v="6"/>
    <n v="2"/>
    <s v="2. EXP - Operating Expense"/>
    <n v="29"/>
    <x v="4"/>
    <n v="1106"/>
    <n v="76679.303799999994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6072.55"/>
    <n v="7012.2128000000002"/>
    <n v="6402.4551000000001"/>
    <n v="6707.3339999999998"/>
    <n v="7012.2128000000002"/>
    <n v="6097.5762999999997"/>
    <n v="7012.2128000000002"/>
    <n v="36435.300000000003"/>
    <n v="36435.300000000003"/>
    <s v="All Budget Divisions"/>
    <s v="CD-10 - Contributors/499"/>
    <x v="1"/>
    <s v="USF"/>
    <s v="Employee Expenses"/>
    <s v="Compensation and Benefits"/>
    <n v="0"/>
    <s v="10-100-10.62306"/>
    <s v="100-499"/>
    <s v="100"/>
    <x v="4"/>
    <x v="3"/>
  </r>
  <r>
    <x v="4"/>
    <x v="9"/>
    <x v="1"/>
    <n v="2"/>
    <n v="2"/>
    <n v="52"/>
    <x v="10"/>
    <n v="26"/>
    <n v="59"/>
    <x v="2"/>
    <n v="2"/>
    <s v="2. EXP - Operating Expense"/>
    <n v="17"/>
    <x v="28"/>
    <n v="1079"/>
    <n v="0"/>
    <n v="0"/>
    <n v="0"/>
    <n v="0"/>
    <n v="0"/>
    <n v="0"/>
    <n v="0"/>
    <n v="-22566.84"/>
    <n v="-24880.58"/>
    <n v="-19830.5"/>
    <n v="-19228.3"/>
    <n v="-20179.150000000001"/>
    <n v="-43455.61"/>
    <n v="0"/>
    <n v="0"/>
    <n v="0"/>
    <n v="0"/>
    <n v="0"/>
    <n v="0"/>
    <n v="0"/>
    <n v="0"/>
    <n v="0"/>
    <n v="0"/>
    <n v="0"/>
    <n v="0"/>
    <n v="-150140.98000000001"/>
    <n v="0"/>
    <s v="All Budget Divisions"/>
    <s v="DA-30 - High Cost (DA)"/>
    <x v="4"/>
    <s v="USF"/>
    <s v="Professional Services"/>
    <s v="Contract Labor"/>
    <n v="150140.98000000001"/>
    <s v="90-916-30.61410"/>
    <s v="916-IT HC Support"/>
    <s v="916"/>
    <x v="28"/>
    <x v="0"/>
  </r>
  <r>
    <x v="0"/>
    <x v="7"/>
    <x v="5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5"/>
    <x v="16"/>
    <x v="9"/>
    <n v="2"/>
    <n v="2"/>
    <n v="34"/>
    <x v="7"/>
    <n v="26"/>
    <n v="47"/>
    <x v="5"/>
    <n v="2"/>
    <s v="2. EXP - Operating Expense"/>
    <n v="24"/>
    <x v="3"/>
    <n v="1113"/>
    <n v="85323.01"/>
    <n v="8005.4"/>
    <n v="8590.7999999999993"/>
    <n v="8196.36"/>
    <n v="8329.27"/>
    <n v="8850.59"/>
    <n v="8483.75"/>
    <n v="8357.7900000000009"/>
    <n v="8757.75"/>
    <n v="8791.35"/>
    <n v="8959.9500000000007"/>
    <n v="8263.35"/>
    <n v="8678.59"/>
    <n v="8005.4"/>
    <n v="8590.7999999999993"/>
    <n v="8196.36"/>
    <n v="8329.27"/>
    <n v="8850.59"/>
    <n v="8483.75"/>
    <n v="8357.7900000000009"/>
    <n v="8757.75"/>
    <n v="8791.35"/>
    <n v="8959.9500000000007"/>
    <n v="0"/>
    <n v="0"/>
    <n v="102264.95"/>
    <n v="85323.01"/>
    <s v="All Budget Divisions"/>
    <s v="BD-20 - Schools &amp; Libraries"/>
    <x v="3"/>
    <s v="USF"/>
    <s v="Employee Expenses"/>
    <s v="Compensation and Benefits"/>
    <n v="-16941.939999999999"/>
    <s v="20-200-20.62301"/>
    <s v="200-Schools &amp; Libraries"/>
    <s v="200"/>
    <x v="3"/>
    <x v="3"/>
  </r>
  <r>
    <x v="0"/>
    <x v="2"/>
    <x v="2"/>
    <n v="2"/>
    <n v="2"/>
    <n v="42"/>
    <x v="11"/>
    <n v="26"/>
    <n v="55"/>
    <x v="6"/>
    <n v="2"/>
    <s v="2. EXP - Operating Expense"/>
    <n v="24"/>
    <x v="3"/>
    <n v="1332"/>
    <n v="4614.91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0"/>
    <n v="0"/>
    <n v="0"/>
    <n v="0"/>
    <n v="0"/>
    <n v="0"/>
    <n v="0"/>
    <n v="0"/>
    <n v="0"/>
    <n v="4614.91"/>
    <n v="4614.91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2"/>
    <x v="2"/>
    <n v="2"/>
    <n v="2"/>
    <n v="39"/>
    <x v="1"/>
    <n v="26"/>
    <n v="52"/>
    <x v="1"/>
    <n v="2"/>
    <s v="2. EXP - Operating Expense"/>
    <n v="24"/>
    <x v="3"/>
    <n v="1367"/>
    <n v="41223.78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3858.46"/>
    <n v="3683.08"/>
    <n v="3858.46"/>
    <n v="4033.85"/>
    <n v="3683.08"/>
    <n v="3858.46"/>
    <n v="3858.46"/>
    <n v="3683.08"/>
    <n v="4033.85"/>
    <n v="6673"/>
    <n v="6673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5"/>
    <x v="4"/>
    <n v="2"/>
    <n v="2"/>
    <n v="45"/>
    <x v="6"/>
    <n v="26"/>
    <n v="58"/>
    <x v="4"/>
    <n v="2"/>
    <s v="2. EXP - Operating Expense"/>
    <n v="24"/>
    <x v="3"/>
    <n v="1426"/>
    <n v="8678.2999999999993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660.6"/>
    <n v="1008.46"/>
    <n v="920.77"/>
    <n v="964.62"/>
    <n v="964.62"/>
    <n v="920.77"/>
    <n v="1008.46"/>
    <n v="2890.6"/>
    <n v="2890.6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17"/>
    <x v="10"/>
    <n v="1"/>
    <n v="1"/>
    <n v="36"/>
    <x v="14"/>
    <n v="26"/>
    <n v="49"/>
    <x v="10"/>
    <n v="1"/>
    <s v="1. T4000 - Revenue"/>
    <n v="1"/>
    <x v="58"/>
    <n v="1341"/>
    <n v="-10740885.640000001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-5190122.8600000003"/>
    <n v="-5550762.7800000003"/>
    <n v="0"/>
    <n v="0"/>
    <n v="0"/>
    <n v="0"/>
    <n v="0"/>
    <n v="0"/>
    <n v="0"/>
    <n v="0"/>
    <n v="0"/>
    <n v="0"/>
    <n v="10740885.640000001"/>
    <n v="-10740885.640000001"/>
    <s v="All Budget Divisions"/>
    <s v="BD-40 - Lifeline"/>
    <x v="5"/>
    <s v="USF"/>
    <s v="Revenue"/>
    <s v="Revenue"/>
    <n v="-21481771.280000001"/>
    <s v="40-400-40.40000"/>
    <s v="400-Lifeline"/>
    <s v="400"/>
    <x v="58"/>
    <x v="0"/>
  </r>
  <r>
    <x v="0"/>
    <x v="13"/>
    <x v="7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5"/>
    <x v="16"/>
    <x v="9"/>
    <n v="1"/>
    <n v="1"/>
    <n v="49"/>
    <x v="13"/>
    <n v="26"/>
    <n v="49"/>
    <x v="10"/>
    <n v="1"/>
    <s v="1. T4000 - Revenue"/>
    <n v="8"/>
    <x v="109"/>
    <n v="1124"/>
    <n v="-1241105.6299999999"/>
    <n v="159046.51"/>
    <n v="169567.04"/>
    <n v="147029.87"/>
    <n v="184237.59"/>
    <n v="197584.6"/>
    <n v="180888.45"/>
    <n v="110121.95"/>
    <n v="38676.94"/>
    <n v="54438.43"/>
    <n v="-485.75"/>
    <n v="-10361.83"/>
    <n v="4856.5600000000004"/>
    <n v="-159046.51"/>
    <n v="-169567.04"/>
    <n v="-147029.87"/>
    <n v="-184237.59"/>
    <n v="-197584.6"/>
    <n v="-180888.45"/>
    <n v="-110121.95"/>
    <n v="-38676.94"/>
    <n v="-54438.43"/>
    <n v="485.75"/>
    <n v="0"/>
    <n v="0"/>
    <n v="1235600.3600000001"/>
    <n v="-1241105.6299999999"/>
    <s v="All Budget Divisions"/>
    <s v="CD-42 - ACP (FCC Appropriated Program; formerly EBB)"/>
    <x v="0"/>
    <s v="FCC"/>
    <s v="Revenue"/>
    <s v="Revenue"/>
    <n v="-2476705.9900000002"/>
    <s v="40-403-42.40700"/>
    <s v="403-ACP (FCC Appropriated Program; formerly EBB)"/>
    <s v="403"/>
    <x v="109"/>
    <x v="0"/>
  </r>
  <r>
    <x v="0"/>
    <x v="17"/>
    <x v="10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19"/>
    <x v="12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18"/>
    <x v="11"/>
    <n v="2"/>
    <n v="2"/>
    <n v="37"/>
    <x v="5"/>
    <n v="26"/>
    <n v="50"/>
    <x v="0"/>
    <n v="2"/>
    <s v="2. EXP - Operating Expense"/>
    <n v="16"/>
    <x v="1"/>
    <n v="1346"/>
    <n v="112118"/>
    <n v="2118"/>
    <n v="9510"/>
    <n v="9510"/>
    <n v="10218"/>
    <n v="9600"/>
    <n v="9156"/>
    <n v="7194"/>
    <n v="10386"/>
    <n v="9564"/>
    <n v="0"/>
    <n v="0"/>
    <n v="0"/>
    <n v="2118"/>
    <n v="10000"/>
    <n v="10000"/>
    <n v="10000"/>
    <n v="10000"/>
    <n v="10000"/>
    <n v="10000"/>
    <n v="10000"/>
    <n v="10000"/>
    <n v="10000"/>
    <n v="10000"/>
    <n v="10000"/>
    <n v="2118"/>
    <n v="2118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0"/>
    <x v="0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5"/>
    <x v="4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5"/>
    <x v="20"/>
    <x v="13"/>
    <n v="2"/>
    <n v="2"/>
    <n v="34"/>
    <x v="7"/>
    <n v="26"/>
    <n v="47"/>
    <x v="5"/>
    <n v="5"/>
    <s v="USAC_ADMIN CAP - Capital Allocations"/>
    <n v="135"/>
    <x v="60"/>
    <n v="1113"/>
    <n v="655631.23120000004"/>
    <n v="88883.61"/>
    <n v="73075.19"/>
    <n v="149129.47"/>
    <n v="98056.7"/>
    <n v="4035.57"/>
    <n v="5213.63"/>
    <n v="6295.2"/>
    <n v="79648.47"/>
    <n v="191445.71"/>
    <n v="-49155.78"/>
    <n v="2246.4499999999998"/>
    <n v="110194.66"/>
    <n v="0"/>
    <n v="0"/>
    <n v="0"/>
    <n v="0"/>
    <n v="0"/>
    <n v="0"/>
    <n v="44594.840300000003"/>
    <n v="250708.36569999999"/>
    <n v="163420.348"/>
    <n v="70780.421300000002"/>
    <n v="16969.769799999998"/>
    <n v="109157.48609999999"/>
    <n v="418394.17"/>
    <n v="0"/>
    <s v="All Budget Divisions"/>
    <s v="BD-20 - Schools &amp; Libraries"/>
    <x v="3"/>
    <s v="USF"/>
    <s v="Allocations"/>
    <s v="Allocations"/>
    <n v="-418394.17"/>
    <s v="20-200-20.X00001"/>
    <s v="200-Schools &amp; Libraries"/>
    <s v="200"/>
    <x v="60"/>
    <x v="0"/>
  </r>
  <r>
    <x v="4"/>
    <x v="9"/>
    <x v="1"/>
    <n v="2"/>
    <n v="2"/>
    <n v="49"/>
    <x v="13"/>
    <n v="26"/>
    <n v="59"/>
    <x v="2"/>
    <n v="6"/>
    <s v="X00000 - Capital Expenses"/>
    <n v="138"/>
    <x v="7"/>
    <n v="1019"/>
    <n v="5000001"/>
    <n v="0"/>
    <n v="0"/>
    <n v="0"/>
    <n v="0"/>
    <n v="0"/>
    <n v="0"/>
    <n v="0"/>
    <n v="0"/>
    <n v="0"/>
    <n v="0"/>
    <n v="0"/>
    <n v="0"/>
    <n v="833333"/>
    <n v="833333"/>
    <n v="833333"/>
    <n v="833334"/>
    <n v="833334"/>
    <n v="833334"/>
    <n v="0"/>
    <n v="0"/>
    <n v="0"/>
    <n v="0"/>
    <n v="0"/>
    <n v="0"/>
    <n v="0"/>
    <n v="5000001"/>
    <s v="All Budget Divisions"/>
    <s v="CD-42 - ACP (FCC Appropriated Program; formerly EBB)"/>
    <x v="0"/>
    <s v="FCC"/>
    <s v="Professional Services"/>
    <s v="Other Professional Services"/>
    <n v="5000001"/>
    <s v="90-403-42.X00005"/>
    <s v="403-ACP (FCC Appropriated Program; formerly EBB)"/>
    <s v="403"/>
    <x v="7"/>
    <x v="5"/>
  </r>
  <r>
    <x v="0"/>
    <x v="18"/>
    <x v="11"/>
    <n v="2"/>
    <n v="2"/>
    <n v="46"/>
    <x v="3"/>
    <n v="26"/>
    <n v="59"/>
    <x v="2"/>
    <n v="6"/>
    <s v="X00000 - Capital Expenses"/>
    <n v="139"/>
    <x v="8"/>
    <n v="1477"/>
    <n v="6213.2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0"/>
    <n v="0"/>
    <n v="0"/>
    <n v="0"/>
    <n v="0"/>
    <n v="0"/>
    <n v="0"/>
    <n v="0"/>
    <n v="0"/>
    <n v="0"/>
    <n v="0"/>
    <n v="6213.25"/>
    <n v="6213.25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6"/>
    <x v="12"/>
    <x v="6"/>
    <n v="2"/>
    <n v="2"/>
    <n v="52"/>
    <x v="10"/>
    <n v="26"/>
    <n v="59"/>
    <x v="2"/>
    <n v="6"/>
    <s v="X00000 - Capital Expenses"/>
    <n v="139"/>
    <x v="8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5"/>
    <x v="10"/>
    <x v="1"/>
    <n v="2"/>
    <n v="2"/>
    <n v="46"/>
    <x v="3"/>
    <n v="26"/>
    <n v="59"/>
    <x v="2"/>
    <n v="6"/>
    <s v="X00000 - Capital Expenses"/>
    <n v="143"/>
    <x v="5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1"/>
    <x v="6"/>
    <n v="2"/>
    <n v="2"/>
    <n v="45"/>
    <x v="6"/>
    <n v="26"/>
    <n v="58"/>
    <x v="4"/>
    <n v="2"/>
    <s v="2. EXP - Operating Expense"/>
    <n v="105"/>
    <x v="11"/>
    <n v="1426"/>
    <n v="14856.49"/>
    <n v="0"/>
    <n v="0"/>
    <n v="0"/>
    <n v="0"/>
    <n v="0"/>
    <n v="0"/>
    <n v="0"/>
    <n v="0"/>
    <n v="500"/>
    <n v="0"/>
    <n v="0"/>
    <n v="0"/>
    <n v="63.46"/>
    <n v="57.69"/>
    <n v="63.46"/>
    <n v="63.46"/>
    <n v="60.58"/>
    <n v="63.46"/>
    <n v="66.349999999999994"/>
    <n v="60.58"/>
    <n v="63.46"/>
    <n v="63.46"/>
    <n v="5702.02"/>
    <n v="8528.51"/>
    <n v="500"/>
    <n v="562.5"/>
    <s v="All Budget Divisions"/>
    <s v="CD-80 - Audit and Assurance"/>
    <x v="1"/>
    <s v="USF"/>
    <s v="Employee Expenses"/>
    <s v="Compensation and Benefits"/>
    <n v="62.5"/>
    <s v="80-801-80.68005"/>
    <s v="801-Corporate Assurance"/>
    <s v="801"/>
    <x v="11"/>
    <x v="3"/>
  </r>
  <r>
    <x v="0"/>
    <x v="6"/>
    <x v="1"/>
    <n v="2"/>
    <n v="2"/>
    <n v="54"/>
    <x v="15"/>
    <n v="26"/>
    <n v="59"/>
    <x v="2"/>
    <n v="2"/>
    <s v="2. EXP - Operating Expense"/>
    <n v="105"/>
    <x v="11"/>
    <n v="1471"/>
    <n v="3737.08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446.72"/>
    <n v="2165.17"/>
    <n v="0"/>
    <n v="112.5"/>
    <s v="All Budget Divisions"/>
    <s v="DA-50 - Rural Health Care (DA)"/>
    <x v="2"/>
    <s v="USF"/>
    <s v="Employee Expenses"/>
    <s v="Compensation and Benefits"/>
    <n v="112.5"/>
    <s v="90-909-50.68005"/>
    <s v="909-Project Management Office"/>
    <s v="909"/>
    <x v="11"/>
    <x v="3"/>
  </r>
  <r>
    <x v="5"/>
    <x v="10"/>
    <x v="1"/>
    <n v="2"/>
    <n v="2"/>
    <n v="48"/>
    <x v="8"/>
    <n v="26"/>
    <n v="56"/>
    <x v="12"/>
    <n v="2"/>
    <s v="2. EXP - Operating Expense"/>
    <n v="107"/>
    <x v="12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5"/>
    <x v="4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2"/>
    <x v="4"/>
    <x v="1"/>
    <n v="2"/>
    <n v="2"/>
    <n v="43"/>
    <x v="21"/>
    <n v="26"/>
    <n v="56"/>
    <x v="12"/>
    <n v="2"/>
    <s v="2. EXP - Operating Expense"/>
    <n v="110"/>
    <x v="46"/>
    <n v="327"/>
    <n v="43810.7"/>
    <n v="0"/>
    <n v="0"/>
    <n v="0"/>
    <n v="0"/>
    <n v="0"/>
    <n v="0"/>
    <n v="0"/>
    <n v="0"/>
    <n v="0"/>
    <n v="0"/>
    <n v="0"/>
    <n v="10716.13"/>
    <n v="0"/>
    <n v="0"/>
    <n v="0"/>
    <n v="0"/>
    <n v="0"/>
    <n v="0"/>
    <n v="0"/>
    <n v="0"/>
    <n v="0"/>
    <n v="0"/>
    <n v="0"/>
    <n v="43810.7"/>
    <n v="10716.13"/>
    <n v="43810.7"/>
    <s v="All Budget Divisions"/>
    <s v="CD-73 - Procurement"/>
    <x v="1"/>
    <s v="USF"/>
    <s v="Employee Expenses"/>
    <s v="Compensation and Benefits"/>
    <n v="33094.57"/>
    <s v="73-730-73.68100"/>
    <s v="730-Procurement"/>
    <s v="730"/>
    <x v="46"/>
    <x v="3"/>
  </r>
  <r>
    <x v="3"/>
    <x v="8"/>
    <x v="1"/>
    <n v="2"/>
    <n v="2"/>
    <n v="54"/>
    <x v="15"/>
    <n v="26"/>
    <n v="59"/>
    <x v="2"/>
    <n v="2"/>
    <s v="2. EXP - Operating Expense"/>
    <n v="110"/>
    <x v="46"/>
    <n v="839"/>
    <n v="18.04"/>
    <n v="0"/>
    <n v="0"/>
    <n v="0"/>
    <n v="0"/>
    <n v="0"/>
    <n v="0"/>
    <n v="0"/>
    <n v="0"/>
    <n v="0"/>
    <n v="0"/>
    <n v="0"/>
    <n v="-134872.95999999999"/>
    <n v="0"/>
    <n v="0"/>
    <n v="0"/>
    <n v="0"/>
    <n v="0"/>
    <n v="0"/>
    <n v="0"/>
    <n v="0"/>
    <n v="0"/>
    <n v="0"/>
    <n v="0"/>
    <n v="18.04"/>
    <n v="-134872.95999999999"/>
    <n v="18.04"/>
    <s v="All Budget Divisions"/>
    <s v="DA-50 - Rural Health Care (DA)"/>
    <x v="2"/>
    <s v="USF"/>
    <s v="Employee Expenses"/>
    <s v="Compensation and Benefits"/>
    <n v="134891"/>
    <s v="90-909-50.68100"/>
    <s v="909-Project Management Office"/>
    <s v="909"/>
    <x v="46"/>
    <x v="3"/>
  </r>
  <r>
    <x v="0"/>
    <x v="6"/>
    <x v="1"/>
    <n v="2"/>
    <n v="2"/>
    <n v="45"/>
    <x v="6"/>
    <n v="26"/>
    <n v="58"/>
    <x v="4"/>
    <n v="2"/>
    <s v="2. EXP - Operating Expense"/>
    <n v="100"/>
    <x v="18"/>
    <n v="1431"/>
    <n v="2238062.87"/>
    <n v="169465.21"/>
    <n v="156757.29999999999"/>
    <n v="180427.57"/>
    <n v="185058.03"/>
    <n v="177514.49"/>
    <n v="186702.07"/>
    <n v="195478.82"/>
    <n v="180421.71"/>
    <n v="189013.22"/>
    <n v="0"/>
    <n v="0"/>
    <n v="0"/>
    <n v="188648.98"/>
    <n v="171499.07"/>
    <n v="188648.98"/>
    <n v="188648.98"/>
    <n v="180074.02"/>
    <n v="188648.98"/>
    <n v="197223.93"/>
    <n v="180074.02"/>
    <n v="188648.98"/>
    <n v="188648.98"/>
    <n v="180074.02"/>
    <n v="197223.93"/>
    <n v="1620838.42"/>
    <n v="1672115.94"/>
    <s v="All Budget Divisions"/>
    <s v="CD-80 - Audit and Assurance"/>
    <x v="1"/>
    <s v="USF"/>
    <s v="Employee Expenses"/>
    <s v="Compensation and Benefits"/>
    <n v="51277.52"/>
    <s v="80-854-80.68000"/>
    <s v="854-Payment Quality Assurance"/>
    <s v="854"/>
    <x v="18"/>
    <x v="3"/>
  </r>
  <r>
    <x v="0"/>
    <x v="6"/>
    <x v="1"/>
    <n v="2"/>
    <n v="2"/>
    <n v="55"/>
    <x v="9"/>
    <n v="26"/>
    <n v="59"/>
    <x v="2"/>
    <n v="2"/>
    <s v="2. EXP - Operating Expense"/>
    <n v="100"/>
    <x v="18"/>
    <n v="1505"/>
    <n v="2300008.7799999998"/>
    <n v="201781.6"/>
    <n v="178811.86"/>
    <n v="203566.36"/>
    <n v="216393.12"/>
    <n v="207010.62"/>
    <n v="211924.96"/>
    <n v="253251.51"/>
    <n v="241864.8"/>
    <n v="254631.25"/>
    <n v="0"/>
    <n v="0"/>
    <n v="0"/>
    <n v="193870.47"/>
    <n v="176245.88"/>
    <n v="193870.47"/>
    <n v="193870.47"/>
    <n v="185058.18"/>
    <n v="193870.47"/>
    <n v="202682.77"/>
    <n v="185058.18"/>
    <n v="193870.47"/>
    <n v="193870.47"/>
    <n v="185058.18"/>
    <n v="202682.77"/>
    <n v="1969236.08"/>
    <n v="1718397.36"/>
    <s v="All Budget Divisions"/>
    <s v="DA-20 - Schools &amp; Libraries (DA)"/>
    <x v="3"/>
    <s v="USF"/>
    <s v="Employee Expenses"/>
    <s v="Compensation and Benefits"/>
    <n v="-250838.72"/>
    <s v="90-924-20.68000"/>
    <s v="924-SLD EPC IT Support"/>
    <s v="924"/>
    <x v="18"/>
    <x v="3"/>
  </r>
  <r>
    <x v="5"/>
    <x v="10"/>
    <x v="1"/>
    <n v="2"/>
    <n v="2"/>
    <n v="52"/>
    <x v="10"/>
    <n v="26"/>
    <n v="54"/>
    <x v="11"/>
    <n v="2"/>
    <s v="2. EXP - Operating Expense"/>
    <n v="103"/>
    <x v="4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0"/>
    <x v="17"/>
    <x v="10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5"/>
    <x v="16"/>
    <x v="9"/>
    <n v="2"/>
    <n v="2"/>
    <n v="46"/>
    <x v="3"/>
    <n v="26"/>
    <n v="59"/>
    <x v="2"/>
    <n v="2"/>
    <s v="2. EXP - Operating Expense"/>
    <n v="104"/>
    <x v="54"/>
    <n v="1287"/>
    <n v="0"/>
    <n v="0"/>
    <n v="0"/>
    <n v="0"/>
    <n v="0"/>
    <n v="0"/>
    <n v="0"/>
    <n v="0"/>
    <n v="0"/>
    <n v="0"/>
    <n v="0"/>
    <n v="0"/>
    <n v="4806.6099999999997"/>
    <n v="0"/>
    <n v="0"/>
    <n v="0"/>
    <n v="0"/>
    <n v="0"/>
    <n v="0"/>
    <n v="0"/>
    <n v="0"/>
    <n v="0"/>
    <n v="0"/>
    <n v="0"/>
    <n v="0"/>
    <n v="4806.6099999999997"/>
    <n v="0"/>
    <s v="All Budget Divisions"/>
    <s v="CD-90 - Information Technology"/>
    <x v="1"/>
    <s v="USF"/>
    <s v="Employee Expenses"/>
    <s v="Compensation and Benefits"/>
    <n v="-4806.6099999999997"/>
    <s v="90-910-90.68004"/>
    <s v="910-Enterprise Technology Development"/>
    <s v="910"/>
    <x v="54"/>
    <x v="0"/>
  </r>
  <r>
    <x v="4"/>
    <x v="9"/>
    <x v="1"/>
    <n v="2"/>
    <n v="2"/>
    <n v="45"/>
    <x v="6"/>
    <n v="26"/>
    <n v="58"/>
    <x v="4"/>
    <n v="2"/>
    <s v="2. EXP - Operating Expense"/>
    <n v="105"/>
    <x v="11"/>
    <n v="1013"/>
    <n v="47941.973899999997"/>
    <n v="0"/>
    <n v="1500"/>
    <n v="0"/>
    <n v="0"/>
    <n v="0"/>
    <n v="-75"/>
    <n v="75"/>
    <n v="950"/>
    <n v="0"/>
    <n v="250"/>
    <n v="3000"/>
    <n v="60280.65"/>
    <n v="238.84620000000001"/>
    <n v="218.07689999999999"/>
    <n v="218.07689999999999"/>
    <n v="228.4615"/>
    <n v="238.84620000000001"/>
    <n v="207.69229999999999"/>
    <n v="238.84620000000001"/>
    <n v="228.4615"/>
    <n v="218.07689999999999"/>
    <n v="238.84620000000001"/>
    <n v="13784.4383"/>
    <n v="31883.304800000002"/>
    <n v="65980.649999999994"/>
    <n v="47941.973899999997"/>
    <s v="All Budget Divisions"/>
    <s v="CD-80 - Audit and Assurance"/>
    <x v="1"/>
    <s v="USF"/>
    <s v="Employee Expenses"/>
    <s v="Compensation and Benefits"/>
    <n v="-18038.676100000001"/>
    <s v="80-854-80.68005"/>
    <s v="854-Payment Quality Assurance"/>
    <s v="854"/>
    <x v="11"/>
    <x v="3"/>
  </r>
  <r>
    <x v="0"/>
    <x v="2"/>
    <x v="2"/>
    <n v="2"/>
    <n v="2"/>
    <n v="47"/>
    <x v="2"/>
    <n v="26"/>
    <n v="60"/>
    <x v="9"/>
    <n v="2"/>
    <s v="2. EXP - Operating Expense"/>
    <n v="83"/>
    <x v="13"/>
    <n v="1511"/>
    <n v="135123.32999999999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1971.47"/>
    <n v="11427.32"/>
    <n v="11971.47"/>
    <n v="12380.18"/>
    <n v="10500.89"/>
    <n v="9323.8700000000008"/>
    <n v="8482.7999999999993"/>
    <n v="7478.3"/>
    <n v="10299.6"/>
    <n v="41287.43"/>
    <n v="41287.43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4"/>
    <x v="8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9"/>
    <x v="12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14"/>
    <x v="8"/>
    <n v="2"/>
    <n v="2"/>
    <n v="38"/>
    <x v="18"/>
    <n v="26"/>
    <n v="51"/>
    <x v="8"/>
    <n v="2"/>
    <s v="2. EXP - Operating Expense"/>
    <n v="97"/>
    <x v="16"/>
    <n v="1356"/>
    <n v="2317.15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295.8"/>
    <n v="346.9"/>
    <n v="319.55"/>
    <n v="0"/>
    <n v="0"/>
    <n v="0"/>
    <n v="0"/>
    <n v="2317.15"/>
    <n v="2317.15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2"/>
    <x v="4"/>
    <x v="1"/>
    <n v="2"/>
    <n v="2"/>
    <n v="41"/>
    <x v="17"/>
    <n v="26"/>
    <n v="54"/>
    <x v="11"/>
    <n v="2"/>
    <s v="2. EXP - Operating Expense"/>
    <n v="100"/>
    <x v="18"/>
    <n v="300"/>
    <n v="3447080.8132000002"/>
    <n v="248548.89"/>
    <n v="225441.96"/>
    <n v="236331.15"/>
    <n v="236513.84"/>
    <n v="229278.84"/>
    <n v="246674.44"/>
    <n v="271392.39"/>
    <n v="239499.42"/>
    <n v="260473.51"/>
    <n v="259374.97"/>
    <n v="241836.43"/>
    <n v="222408.43"/>
    <n v="277351.32980000001"/>
    <n v="264144.12359999999"/>
    <n v="303765.74209999997"/>
    <n v="290558.53600000002"/>
    <n v="277351.32980000001"/>
    <n v="290558.53600000002"/>
    <n v="290558.53600000002"/>
    <n v="290558.53600000002"/>
    <n v="290558.53600000002"/>
    <n v="277351.32980000001"/>
    <n v="290558.53600000002"/>
    <n v="303765.74209999997"/>
    <n v="2917774.27"/>
    <n v="3447080.8132000002"/>
    <s v="All Budget Divisions"/>
    <s v="CD-65 - Office of the General Counsel"/>
    <x v="1"/>
    <s v="USF"/>
    <s v="Employee Expenses"/>
    <s v="Compensation and Benefits"/>
    <n v="529306.54319999996"/>
    <s v="65-650-65.68000"/>
    <s v="650-Office of the General Counsel"/>
    <s v="650"/>
    <x v="18"/>
    <x v="3"/>
  </r>
  <r>
    <x v="0"/>
    <x v="5"/>
    <x v="4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7"/>
    <x v="5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3"/>
    <x v="8"/>
    <x v="1"/>
    <n v="2"/>
    <n v="2"/>
    <n v="46"/>
    <x v="3"/>
    <n v="26"/>
    <n v="59"/>
    <x v="2"/>
    <n v="2"/>
    <s v="2. EXP - Operating Expense"/>
    <n v="79"/>
    <x v="101"/>
    <n v="812"/>
    <n v="87027.7"/>
    <n v="6033.12"/>
    <n v="6060.46"/>
    <n v="6033.12"/>
    <n v="6033.12"/>
    <n v="6033.12"/>
    <n v="6059.57"/>
    <n v="6033.12"/>
    <n v="6060.46"/>
    <n v="6190.26"/>
    <n v="6096.82"/>
    <n v="6143.53"/>
    <n v="6170.88"/>
    <n v="4384.83"/>
    <n v="4384.83"/>
    <n v="12572.6"/>
    <n v="6482.24"/>
    <n v="7003.75"/>
    <n v="7003.75"/>
    <n v="4412.2299999999996"/>
    <n v="7503.29"/>
    <n v="4384.83"/>
    <n v="14887.85"/>
    <n v="7003.75"/>
    <n v="7003.75"/>
    <n v="72947.58"/>
    <n v="87027.7"/>
    <s v="All Budget Divisions"/>
    <s v="CD-90 - Information Technology"/>
    <x v="1"/>
    <s v="USF"/>
    <s v="General and Administrative"/>
    <s v="Hardware and Equipment"/>
    <n v="14080.12"/>
    <s v="90-900-90.64950"/>
    <s v="900-IT Senior Management"/>
    <s v="900"/>
    <x v="101"/>
    <x v="14"/>
  </r>
  <r>
    <x v="0"/>
    <x v="3"/>
    <x v="3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3"/>
    <x v="8"/>
    <x v="1"/>
    <n v="2"/>
    <n v="2"/>
    <n v="46"/>
    <x v="3"/>
    <n v="26"/>
    <n v="59"/>
    <x v="2"/>
    <n v="2"/>
    <s v="2. EXP - Operating Expense"/>
    <n v="83"/>
    <x v="13"/>
    <n v="845"/>
    <n v="205766.62270000001"/>
    <n v="22470.73"/>
    <n v="18297.46"/>
    <n v="21723.64"/>
    <n v="19560.689999999999"/>
    <n v="22648.54"/>
    <n v="21631.78"/>
    <n v="21462.55"/>
    <n v="20844.939999999999"/>
    <n v="21127.19"/>
    <n v="19869.68"/>
    <n v="18692.41"/>
    <n v="28264.43"/>
    <n v="22733.153699999999"/>
    <n v="17545.907800000001"/>
    <n v="20177.794000000002"/>
    <n v="17545.907800000001"/>
    <n v="20177.794000000002"/>
    <n v="19300.498599999999"/>
    <n v="18423.2032"/>
    <n v="19110.4084"/>
    <n v="16356.9272"/>
    <n v="14171.7093"/>
    <n v="9765.6875"/>
    <n v="10457.6312"/>
    <n v="256594.04"/>
    <n v="205766.62270000001"/>
    <s v="All Budget Divisions"/>
    <s v="CD-90 - Information Technology"/>
    <x v="1"/>
    <s v="USF"/>
    <s v="Employee Expenses"/>
    <s v="Compensation and Benefits"/>
    <n v="-50827.417300000001"/>
    <s v="90-910-90.66000"/>
    <s v="910-Enterprise Technology Development"/>
    <s v="910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0"/>
    <x v="0"/>
    <n v="2"/>
    <n v="2"/>
    <n v="53"/>
    <x v="16"/>
    <n v="26"/>
    <n v="59"/>
    <x v="2"/>
    <n v="2"/>
    <s v="2. EXP - Operating Expense"/>
    <n v="83"/>
    <x v="13"/>
    <n v="1491"/>
    <n v="134855.85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3092.9"/>
    <n v="14369.73"/>
    <n v="12537.62"/>
    <n v="12835.5"/>
    <n v="6204.49"/>
    <n v="4302.05"/>
    <n v="7328.98"/>
    <n v="117020.33"/>
    <n v="117020.33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0"/>
    <x v="14"/>
    <x v="8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2"/>
    <x v="2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5"/>
    <x v="15"/>
    <x v="5"/>
    <n v="2"/>
    <n v="2"/>
    <n v="46"/>
    <x v="3"/>
    <n v="26"/>
    <n v="59"/>
    <x v="2"/>
    <n v="2"/>
    <s v="2. EXP - Operating Expense"/>
    <n v="49"/>
    <x v="9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0"/>
    <x v="0"/>
    <n v="2"/>
    <n v="2"/>
    <n v="49"/>
    <x v="13"/>
    <n v="26"/>
    <n v="58"/>
    <x v="4"/>
    <n v="2"/>
    <s v="2. EXP - Operating Expense"/>
    <n v="64"/>
    <x v="23"/>
    <n v="1416"/>
    <n v="33648.94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2458.2199999999998"/>
    <n v="0"/>
    <n v="0"/>
    <n v="0"/>
    <n v="33648.94"/>
    <n v="33648.94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5"/>
    <x v="10"/>
    <x v="1"/>
    <n v="2"/>
    <n v="2"/>
    <n v="54"/>
    <x v="15"/>
    <n v="26"/>
    <n v="53"/>
    <x v="3"/>
    <n v="2"/>
    <s v="2. EXP - Operating Expense"/>
    <n v="71"/>
    <x v="55"/>
    <n v="1160"/>
    <n v="762401"/>
    <n v="63533.45"/>
    <n v="63533.45"/>
    <n v="63533.45"/>
    <n v="63533.45"/>
    <n v="63533.45"/>
    <n v="63533.45"/>
    <n v="63533.45"/>
    <n v="63533.45"/>
    <n v="63533.45"/>
    <n v="63533.45"/>
    <n v="63533.45"/>
    <n v="65080.05"/>
    <n v="61062"/>
    <n v="61062"/>
    <n v="38771"/>
    <n v="107821"/>
    <n v="35572"/>
    <n v="56611"/>
    <n v="52647"/>
    <n v="56641"/>
    <n v="68099"/>
    <n v="92900"/>
    <n v="64618"/>
    <n v="66597"/>
    <n v="763948"/>
    <n v="762401"/>
    <s v="All Budget Divisions"/>
    <s v="DA-50 - Rural Health Care (DA)"/>
    <x v="2"/>
    <s v="USF"/>
    <s v="Professional Services"/>
    <s v="Call Center"/>
    <n v="-1547"/>
    <s v="62-620-50.64881"/>
    <s v="620-Shared Services"/>
    <s v="620"/>
    <x v="55"/>
    <x v="9"/>
  </r>
  <r>
    <x v="0"/>
    <x v="11"/>
    <x v="6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114582.33"/>
    <n v="114582.33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2"/>
    <x v="2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3"/>
    <x v="3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5"/>
    <x v="4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17"/>
    <x v="10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0"/>
    <x v="0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8"/>
    <x v="11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0"/>
    <x v="0"/>
    <n v="2"/>
    <n v="2"/>
    <n v="42"/>
    <x v="11"/>
    <n v="26"/>
    <n v="55"/>
    <x v="6"/>
    <n v="2"/>
    <s v="2. EXP - Operating Expense"/>
    <n v="20"/>
    <x v="107"/>
    <n v="1398"/>
    <n v="785569.94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56688.84"/>
    <n v="63423.23"/>
    <n v="63567.99"/>
    <n v="78254.64"/>
    <n v="74112"/>
    <n v="73496"/>
    <n v="72747"/>
    <n v="565214.93999999994"/>
    <n v="565214.93999999994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6"/>
    <x v="1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2"/>
    <x v="4"/>
    <x v="1"/>
    <n v="2"/>
    <n v="2"/>
    <n v="33"/>
    <x v="20"/>
    <n v="26"/>
    <n v="55"/>
    <x v="6"/>
    <n v="2"/>
    <s v="2. EXP - Operating Expense"/>
    <n v="24"/>
    <x v="3"/>
    <n v="222"/>
    <n v="13732.615599999999"/>
    <n v="492.72"/>
    <n v="492.72"/>
    <n v="492.72"/>
    <n v="492.72"/>
    <n v="492.72"/>
    <n v="492.72"/>
    <n v="492.72"/>
    <n v="492.72"/>
    <n v="492.72"/>
    <n v="492.72"/>
    <n v="492.72"/>
    <n v="-298.77999999999997"/>
    <n v="1104.9231"/>
    <n v="1052.3077000000001"/>
    <n v="1210.1538"/>
    <n v="1157.5385000000001"/>
    <n v="1104.9231"/>
    <n v="1157.5385000000001"/>
    <n v="1157.5385000000001"/>
    <n v="1157.5385000000001"/>
    <n v="1157.5385000000001"/>
    <n v="1104.9231"/>
    <n v="1157.5385000000001"/>
    <n v="1210.1538"/>
    <n v="5121.1400000000003"/>
    <n v="13732.615599999999"/>
    <s v="All Budget Divisions"/>
    <s v="CD-10 - Contributors/499"/>
    <x v="1"/>
    <s v="USF"/>
    <s v="Employee Expenses"/>
    <s v="Compensation and Benefits"/>
    <n v="8611.4755999999998"/>
    <s v="10-100-10.62301"/>
    <s v="100-499"/>
    <s v="100"/>
    <x v="3"/>
    <x v="3"/>
  </r>
  <r>
    <x v="0"/>
    <x v="2"/>
    <x v="2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55"/>
    <n v="41347.93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4311.08"/>
    <n v="4311.08"/>
    <n v="4111.08"/>
    <n v="3858.71"/>
    <n v="2359.1"/>
    <n v="2251.87"/>
    <n v="2466.34"/>
    <n v="34270.620000000003"/>
    <n v="34270.620000000003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5"/>
    <x v="15"/>
    <x v="5"/>
    <n v="1"/>
    <n v="1"/>
    <n v="56"/>
    <x v="22"/>
    <n v="26"/>
    <n v="57"/>
    <x v="13"/>
    <n v="1"/>
    <s v="1. T4000 - Revenue"/>
    <n v="1"/>
    <x v="58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2"/>
    <x v="4"/>
    <x v="1"/>
    <n v="2"/>
    <n v="2"/>
    <n v="52"/>
    <x v="10"/>
    <n v="26"/>
    <n v="55"/>
    <x v="6"/>
    <n v="2"/>
    <s v="2. EXP - Operating Expense"/>
    <n v="13"/>
    <x v="72"/>
    <n v="306"/>
    <n v="1361915.299998"/>
    <n v="61957.4"/>
    <n v="61957.4"/>
    <n v="50872.65"/>
    <n v="59757.19"/>
    <n v="51698.879999999997"/>
    <n v="50953.75"/>
    <n v="51352.76"/>
    <n v="51335.13"/>
    <n v="51853.98"/>
    <n v="51141.73"/>
    <n v="54872.57"/>
    <n v="51663.77"/>
    <n v="159490.32309399999"/>
    <n v="159490.32309399999"/>
    <n v="126721.923094"/>
    <n v="126721.943094"/>
    <n v="104231.82309400001"/>
    <n v="104231.82309400001"/>
    <n v="104231.82309400001"/>
    <n v="104231.82309400001"/>
    <n v="102420.563094"/>
    <n v="102420.54309399999"/>
    <n v="83861.183094000007"/>
    <n v="83861.205963999993"/>
    <n v="649417.21"/>
    <n v="1361915.299998"/>
    <s v="All Budget Divisions"/>
    <s v="DA-30 - High Cost (DA)"/>
    <x v="4"/>
    <s v="USF"/>
    <s v="Depreciation and Amortization"/>
    <s v="Depreciation and Amortization"/>
    <n v="712498.08999799995"/>
    <s v="70-700-30.60401"/>
    <s v="700-Finance"/>
    <s v="700"/>
    <x v="72"/>
    <x v="0"/>
  </r>
  <r>
    <x v="2"/>
    <x v="4"/>
    <x v="1"/>
    <n v="2"/>
    <n v="2"/>
    <n v="55"/>
    <x v="9"/>
    <n v="26"/>
    <n v="59"/>
    <x v="2"/>
    <n v="2"/>
    <s v="2. EXP - Operating Expense"/>
    <n v="16"/>
    <x v="1"/>
    <n v="394"/>
    <n v="248623.71"/>
    <n v="3840"/>
    <n v="19200"/>
    <n v="21900"/>
    <n v="19350"/>
    <n v="13380"/>
    <n v="14850"/>
    <n v="12180"/>
    <n v="11040"/>
    <n v="12390"/>
    <n v="7260"/>
    <n v="-1830"/>
    <n v="-11700"/>
    <n v="19654.05"/>
    <n v="19654.05"/>
    <n v="22602.16"/>
    <n v="21619.45"/>
    <n v="19654.05"/>
    <n v="21619.45"/>
    <n v="20636.75"/>
    <n v="21619.45"/>
    <n v="20636.75"/>
    <n v="20636.75"/>
    <n v="19654.05"/>
    <n v="20636.75"/>
    <n v="121860"/>
    <n v="248623.71"/>
    <s v="All Budget Divisions"/>
    <s v="DA-20 - Schools &amp; Libraries (DA)"/>
    <x v="3"/>
    <s v="USF"/>
    <s v="Professional Services"/>
    <s v="Contract Labor"/>
    <n v="126763.71"/>
    <s v="90-909-20.61400"/>
    <s v="909-Project Management Office"/>
    <s v="909"/>
    <x v="1"/>
    <x v="1"/>
  </r>
  <r>
    <x v="3"/>
    <x v="8"/>
    <x v="1"/>
    <n v="2"/>
    <n v="2"/>
    <n v="50"/>
    <x v="0"/>
    <n v="26"/>
    <n v="50"/>
    <x v="0"/>
    <n v="2"/>
    <s v="2. EXP - Operating Expense"/>
    <n v="16"/>
    <x v="1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3"/>
    <x v="8"/>
    <x v="1"/>
    <n v="2"/>
    <n v="2"/>
    <n v="46"/>
    <x v="3"/>
    <n v="26"/>
    <n v="59"/>
    <x v="2"/>
    <n v="2"/>
    <s v="2. EXP - Operating Expense"/>
    <n v="16"/>
    <x v="1"/>
    <n v="835"/>
    <n v="0"/>
    <n v="16875"/>
    <n v="16350"/>
    <n v="20240"/>
    <n v="17600"/>
    <n v="19360"/>
    <n v="19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785"/>
    <n v="0"/>
    <s v="All Budget Divisions"/>
    <s v="CD-90 - Information Technology"/>
    <x v="1"/>
    <s v="USF"/>
    <s v="Professional Services"/>
    <s v="Contract Labor"/>
    <n v="-109785"/>
    <s v="90-908-90.61400"/>
    <s v="908-Quality Assurance"/>
    <s v="908"/>
    <x v="1"/>
    <x v="1"/>
  </r>
  <r>
    <x v="0"/>
    <x v="6"/>
    <x v="1"/>
    <n v="2"/>
    <n v="2"/>
    <n v="54"/>
    <x v="15"/>
    <n v="26"/>
    <n v="58"/>
    <x v="4"/>
    <n v="2"/>
    <s v="2. EXP - Operating Expense"/>
    <n v="16"/>
    <x v="1"/>
    <n v="1430"/>
    <n v="156552"/>
    <n v="0"/>
    <n v="0"/>
    <n v="0"/>
    <n v="0"/>
    <n v="0"/>
    <n v="0"/>
    <n v="0"/>
    <n v="0"/>
    <n v="0"/>
    <n v="0"/>
    <n v="0"/>
    <n v="0"/>
    <n v="13046"/>
    <n v="13046"/>
    <n v="13046"/>
    <n v="13046"/>
    <n v="13046"/>
    <n v="13046"/>
    <n v="13046"/>
    <n v="13046"/>
    <n v="13046"/>
    <n v="13046"/>
    <n v="13046"/>
    <n v="13046"/>
    <n v="0"/>
    <n v="117414"/>
    <s v="All Budget Divisions"/>
    <s v="DA-50 - Rural Health Care (DA)"/>
    <x v="2"/>
    <s v="USF"/>
    <s v="Professional Services"/>
    <s v="Contract Labor"/>
    <n v="117414"/>
    <s v="80-854-50.61400"/>
    <s v="854-Payment Quality Assurance"/>
    <s v="854"/>
    <x v="1"/>
    <x v="1"/>
  </r>
  <r>
    <x v="0"/>
    <x v="14"/>
    <x v="8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9"/>
    <x v="12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1"/>
    <x v="1"/>
    <x v="1"/>
    <n v="2"/>
    <n v="2"/>
    <n v="49"/>
    <x v="13"/>
    <n v="26"/>
    <n v="54"/>
    <x v="11"/>
    <n v="2"/>
    <s v="2. EXP - Operating Expense"/>
    <n v="107"/>
    <x v="12"/>
    <n v="515"/>
    <n v="0"/>
    <n v="2296.85"/>
    <n v="1701.5"/>
    <n v="2860.43"/>
    <n v="859.47"/>
    <n v="894.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12.7999999999993"/>
    <n v="0"/>
    <s v="All Budget Divisions"/>
    <s v="CD-42 - ACP (FCC Appropriated Program; formerly EBB)"/>
    <x v="0"/>
    <s v="FCC"/>
    <s v="Employee Expenses"/>
    <s v="Compensation and Benefits"/>
    <n v="-8612.7999999999993"/>
    <s v="65-403-42.68008"/>
    <s v="403-ACP (FCC Appropriated Program; formerly EBB)"/>
    <s v="403"/>
    <x v="12"/>
    <x v="0"/>
  </r>
  <r>
    <x v="1"/>
    <x v="1"/>
    <x v="1"/>
    <n v="2"/>
    <n v="2"/>
    <n v="48"/>
    <x v="8"/>
    <n v="26"/>
    <n v="55"/>
    <x v="6"/>
    <n v="2"/>
    <s v="2. EXP - Operating Expense"/>
    <n v="107"/>
    <x v="12"/>
    <n v="522"/>
    <n v="0"/>
    <n v="7659.65"/>
    <n v="12539.26"/>
    <n v="15872.86"/>
    <n v="14032.03"/>
    <n v="8151.55"/>
    <n v="13554.55"/>
    <n v="9293.43"/>
    <n v="10755.13"/>
    <n v="6710.44"/>
    <n v="1016.55"/>
    <n v="922.39"/>
    <n v="17.28"/>
    <n v="0"/>
    <n v="0"/>
    <n v="0"/>
    <n v="0"/>
    <n v="0"/>
    <n v="0"/>
    <n v="0"/>
    <n v="0"/>
    <n v="0"/>
    <n v="0"/>
    <n v="0"/>
    <n v="0"/>
    <n v="100525.12"/>
    <n v="0"/>
    <s v="All Budget Divisions"/>
    <s v="CD-22 - ECF (FCC Appropriated Program)"/>
    <x v="0"/>
    <s v="FCC"/>
    <s v="Employee Expenses"/>
    <s v="Compensation and Benefits"/>
    <n v="-100525.12"/>
    <s v="70-202-22.68008"/>
    <s v="202-ECF (FCC Appropriated Program)"/>
    <s v="202"/>
    <x v="12"/>
    <x v="0"/>
  </r>
  <r>
    <x v="3"/>
    <x v="8"/>
    <x v="1"/>
    <n v="2"/>
    <n v="2"/>
    <n v="49"/>
    <x v="13"/>
    <n v="26"/>
    <n v="49"/>
    <x v="10"/>
    <n v="2"/>
    <s v="2. EXP - Operating Expense"/>
    <n v="107"/>
    <x v="12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5"/>
    <x v="10"/>
    <x v="1"/>
    <n v="2"/>
    <n v="2"/>
    <n v="49"/>
    <x v="13"/>
    <n v="26"/>
    <n v="58"/>
    <x v="4"/>
    <n v="2"/>
    <s v="2. EXP - Operating Expense"/>
    <n v="107"/>
    <x v="12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13"/>
    <x v="7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5"/>
    <x v="5"/>
    <n v="2"/>
    <n v="2"/>
    <n v="36"/>
    <x v="14"/>
    <n v="26"/>
    <n v="49"/>
    <x v="10"/>
    <n v="2"/>
    <s v="2. EXP - Operating Expense"/>
    <n v="108"/>
    <x v="3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3"/>
    <x v="8"/>
    <x v="1"/>
    <n v="2"/>
    <n v="2"/>
    <n v="54"/>
    <x v="15"/>
    <n v="26"/>
    <n v="59"/>
    <x v="2"/>
    <n v="2"/>
    <s v="2. EXP - Operating Expense"/>
    <n v="105"/>
    <x v="11"/>
    <n v="822"/>
    <n v="3145.2208000000001"/>
    <n v="0"/>
    <n v="0"/>
    <n v="0"/>
    <n v="0"/>
    <n v="0"/>
    <n v="0"/>
    <n v="0"/>
    <n v="0"/>
    <n v="0"/>
    <n v="0"/>
    <n v="0"/>
    <n v="0"/>
    <n v="12.692299999999999"/>
    <n v="11.538500000000001"/>
    <n v="13.2692"/>
    <n v="11.538500000000001"/>
    <n v="13.2692"/>
    <n v="12.692299999999999"/>
    <n v="12.115399999999999"/>
    <n v="13.2692"/>
    <n v="12.115399999999999"/>
    <n v="12.692299999999999"/>
    <n v="611.73649999999998"/>
    <n v="2408.2919999999999"/>
    <n v="0"/>
    <n v="3145.2208000000001"/>
    <s v="All Budget Divisions"/>
    <s v="DA-50 - Rural Health Care (DA)"/>
    <x v="2"/>
    <s v="USF"/>
    <s v="Employee Expenses"/>
    <s v="Compensation and Benefits"/>
    <n v="3145.2208000000001"/>
    <s v="90-902-50.68005"/>
    <s v="902-Business Relationship Management"/>
    <s v="902"/>
    <x v="11"/>
    <x v="3"/>
  </r>
  <r>
    <x v="5"/>
    <x v="16"/>
    <x v="9"/>
    <n v="2"/>
    <n v="2"/>
    <n v="46"/>
    <x v="3"/>
    <n v="26"/>
    <n v="59"/>
    <x v="2"/>
    <n v="2"/>
    <s v="2. EXP - Operating Expense"/>
    <n v="105"/>
    <x v="1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4"/>
    <x v="8"/>
    <n v="2"/>
    <n v="2"/>
    <n v="37"/>
    <x v="5"/>
    <n v="26"/>
    <n v="50"/>
    <x v="0"/>
    <n v="2"/>
    <s v="2. EXP - Operating Expense"/>
    <n v="105"/>
    <x v="11"/>
    <n v="1346"/>
    <n v="156716.73000000001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2250"/>
    <n v="500"/>
    <n v="1000"/>
    <n v="736.15"/>
    <n v="736.15"/>
    <n v="59751.54"/>
    <n v="89342.89"/>
    <n v="6150"/>
    <n v="615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19"/>
    <x v="12"/>
    <n v="2"/>
    <n v="2"/>
    <n v="41"/>
    <x v="17"/>
    <n v="26"/>
    <n v="54"/>
    <x v="11"/>
    <n v="2"/>
    <s v="2. EXP - Operating Expense"/>
    <n v="105"/>
    <x v="11"/>
    <n v="1389"/>
    <n v="105312.98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450"/>
    <n v="1350"/>
    <n v="315"/>
    <n v="330"/>
    <n v="330"/>
    <n v="40266.19"/>
    <n v="60271.79"/>
    <n v="3800"/>
    <n v="38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11"/>
    <x v="6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93"/>
    <n v="39504.080000000002"/>
    <n v="0"/>
    <n v="0"/>
    <n v="0"/>
    <n v="0"/>
    <n v="0"/>
    <n v="0"/>
    <n v="0"/>
    <n v="0"/>
    <n v="900"/>
    <n v="0"/>
    <n v="0"/>
    <n v="0"/>
    <n v="0"/>
    <n v="0"/>
    <n v="0"/>
    <n v="0"/>
    <n v="0"/>
    <n v="0"/>
    <n v="0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2"/>
    <x v="4"/>
    <x v="1"/>
    <n v="2"/>
    <n v="2"/>
    <n v="35"/>
    <x v="12"/>
    <n v="26"/>
    <n v="48"/>
    <x v="7"/>
    <n v="2"/>
    <s v="2. EXP - Operating Expense"/>
    <n v="95"/>
    <x v="79"/>
    <n v="234"/>
    <n v="27448"/>
    <n v="0"/>
    <n v="0"/>
    <n v="0"/>
    <n v="0"/>
    <n v="0"/>
    <n v="617.88"/>
    <n v="0"/>
    <n v="2650"/>
    <n v="56"/>
    <n v="0"/>
    <n v="0"/>
    <n v="592.25"/>
    <n v="1366"/>
    <n v="1366"/>
    <n v="4366"/>
    <n v="1366"/>
    <n v="6366"/>
    <n v="1366"/>
    <n v="1366"/>
    <n v="4366"/>
    <n v="1422"/>
    <n v="1366"/>
    <n v="1366"/>
    <n v="1366"/>
    <n v="3916.13"/>
    <n v="27448"/>
    <s v="All Budget Divisions"/>
    <s v="BD-30 - High Cost"/>
    <x v="4"/>
    <s v="USF"/>
    <s v="Employee Expenses"/>
    <s v="Certifications/Licensing"/>
    <n v="23531.87"/>
    <s v="30-300-30.66720"/>
    <s v="300-High Cost"/>
    <s v="300"/>
    <x v="79"/>
    <x v="7"/>
  </r>
  <r>
    <x v="0"/>
    <x v="0"/>
    <x v="0"/>
    <n v="2"/>
    <n v="2"/>
    <n v="45"/>
    <x v="6"/>
    <n v="26"/>
    <n v="58"/>
    <x v="4"/>
    <n v="2"/>
    <s v="2. EXP - Operating Expense"/>
    <n v="97"/>
    <x v="16"/>
    <n v="1423"/>
    <n v="14967.8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577.54999999999995"/>
    <n v="1374.55"/>
    <n v="963.55"/>
    <n v="2733.82"/>
    <n v="1380.825"/>
    <n v="1579.825"/>
    <n v="3385.48"/>
    <n v="8621.67"/>
    <n v="8621.67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19"/>
    <x v="12"/>
    <n v="2"/>
    <n v="2"/>
    <n v="37"/>
    <x v="5"/>
    <n v="26"/>
    <n v="50"/>
    <x v="0"/>
    <n v="2"/>
    <s v="2. EXP - Operating Expense"/>
    <n v="100"/>
    <x v="18"/>
    <n v="1346"/>
    <n v="5741430.0199999996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87483.07"/>
    <n v="517282.53"/>
    <n v="476933.01"/>
    <n v="499644.11"/>
    <n v="499644.11"/>
    <n v="476933.01"/>
    <n v="522355.20000000001"/>
    <n v="3265920.58"/>
    <n v="3265920.58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2"/>
    <x v="2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3"/>
    <x v="3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2"/>
    <x v="4"/>
    <x v="1"/>
    <n v="2"/>
    <n v="2"/>
    <n v="53"/>
    <x v="16"/>
    <n v="26"/>
    <n v="59"/>
    <x v="2"/>
    <n v="2"/>
    <s v="2. EXP - Operating Expense"/>
    <n v="105"/>
    <x v="11"/>
    <n v="379"/>
    <n v="20920.967499999999"/>
    <n v="0"/>
    <n v="0"/>
    <n v="0"/>
    <n v="0"/>
    <n v="3000"/>
    <n v="0"/>
    <n v="13000"/>
    <n v="0"/>
    <n v="0"/>
    <n v="0"/>
    <n v="0"/>
    <n v="19954.13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20280.1741"/>
    <n v="35954.129999999997"/>
    <n v="20920.967499999999"/>
    <s v="All Budget Divisions"/>
    <s v="DA-40 - Lifeline (DA)"/>
    <x v="5"/>
    <s v="USF"/>
    <s v="Employee Expenses"/>
    <s v="Compensation and Benefits"/>
    <n v="-15033.1625"/>
    <s v="90-902-40.68005"/>
    <s v="902-Business Relationship Management"/>
    <s v="902"/>
    <x v="11"/>
    <x v="3"/>
  </r>
  <r>
    <x v="2"/>
    <x v="4"/>
    <x v="1"/>
    <n v="2"/>
    <n v="2"/>
    <n v="55"/>
    <x v="9"/>
    <n v="26"/>
    <n v="53"/>
    <x v="3"/>
    <n v="2"/>
    <s v="2. EXP - Operating Expense"/>
    <n v="71"/>
    <x v="55"/>
    <n v="273"/>
    <n v="1216914.4999919999"/>
    <n v="71387.210000000006"/>
    <n v="70617.509999999995"/>
    <n v="70092.52"/>
    <n v="70352.38"/>
    <n v="66703.87"/>
    <n v="69012.009999999995"/>
    <n v="73552.23"/>
    <n v="107047.74"/>
    <n v="70968.36"/>
    <n v="55694.3"/>
    <n v="71251.56"/>
    <n v="309182.23"/>
    <n v="101409.541666"/>
    <n v="101409.541666"/>
    <n v="101409.541666"/>
    <n v="101409.541666"/>
    <n v="101409.541666"/>
    <n v="101409.541666"/>
    <n v="101409.541666"/>
    <n v="101409.541666"/>
    <n v="101409.541666"/>
    <n v="101409.541666"/>
    <n v="101409.541666"/>
    <n v="101409.541666"/>
    <n v="1105861.92"/>
    <n v="1216914.4999919999"/>
    <s v="All Budget Divisions"/>
    <s v="DA-20 - Schools &amp; Libraries (DA)"/>
    <x v="3"/>
    <s v="USF"/>
    <s v="Professional Services"/>
    <s v="Call Center"/>
    <n v="111052.579992"/>
    <s v="62-620-20.64881"/>
    <s v="620-Shared Services"/>
    <s v="620"/>
    <x v="55"/>
    <x v="9"/>
  </r>
  <r>
    <x v="4"/>
    <x v="9"/>
    <x v="1"/>
    <n v="2"/>
    <n v="2"/>
    <n v="49"/>
    <x v="13"/>
    <n v="26"/>
    <n v="59"/>
    <x v="2"/>
    <n v="2"/>
    <s v="2. EXP - Operating Expense"/>
    <n v="73"/>
    <x v="56"/>
    <n v="1019"/>
    <n v="2536293.2400000002"/>
    <n v="0"/>
    <n v="1126468.53"/>
    <n v="292825.02"/>
    <n v="162041.46"/>
    <n v="113162.07"/>
    <n v="76671.789999999994"/>
    <n v="151418.21"/>
    <n v="173265.94"/>
    <n v="133727.45000000001"/>
    <n v="161803.26999999999"/>
    <n v="110951.78"/>
    <n v="56009.19"/>
    <n v="422715.54"/>
    <n v="422715.54"/>
    <n v="422715.54"/>
    <n v="422715.54"/>
    <n v="422715.54"/>
    <n v="422715.54"/>
    <n v="0"/>
    <n v="0"/>
    <n v="0"/>
    <n v="0"/>
    <n v="0"/>
    <n v="0"/>
    <n v="2558344.71"/>
    <n v="2536293.2400000002"/>
    <s v="All Budget Divisions"/>
    <s v="CD-42 - ACP (FCC Appropriated Program; formerly EBB)"/>
    <x v="0"/>
    <s v="FCC"/>
    <s v="Professional Services"/>
    <s v="Other Professional Services"/>
    <n v="-22051.47"/>
    <s v="90-403-42.64883"/>
    <s v="403-ACP (FCC Appropriated Program; formerly EBB)"/>
    <s v="403"/>
    <x v="56"/>
    <x v="9"/>
  </r>
  <r>
    <x v="0"/>
    <x v="6"/>
    <x v="1"/>
    <n v="2"/>
    <n v="2"/>
    <n v="54"/>
    <x v="15"/>
    <n v="26"/>
    <n v="59"/>
    <x v="2"/>
    <n v="2"/>
    <s v="2. EXP - Operating Expense"/>
    <n v="73"/>
    <x v="56"/>
    <n v="1507"/>
    <n v="0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0"/>
    <n v="0"/>
    <n v="0"/>
    <n v="0"/>
    <n v="0"/>
    <n v="0"/>
    <n v="0"/>
    <n v="0"/>
    <n v="0"/>
    <n v="0"/>
    <n v="0"/>
    <n v="0"/>
    <n v="1462000.43"/>
    <n v="0"/>
    <s v="All Budget Divisions"/>
    <s v="DA-50 - Rural Health Care (DA)"/>
    <x v="2"/>
    <s v="USF"/>
    <s v="Professional Services"/>
    <s v="Other Professional Services"/>
    <n v="-1462000.43"/>
    <s v="90-925-50.64883"/>
    <s v="925-RHC IT Support"/>
    <s v="925"/>
    <x v="56"/>
    <x v="9"/>
  </r>
  <r>
    <x v="0"/>
    <x v="3"/>
    <x v="3"/>
    <n v="2"/>
    <n v="2"/>
    <n v="34"/>
    <x v="7"/>
    <n v="26"/>
    <n v="47"/>
    <x v="5"/>
    <n v="2"/>
    <s v="2. EXP - Operating Expense"/>
    <n v="83"/>
    <x v="13"/>
    <n v="1335"/>
    <n v="467298.87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0"/>
    <n v="41790.1"/>
    <n v="43609.25"/>
    <n v="44292.9"/>
    <n v="38019.67"/>
    <n v="37538.83"/>
    <n v="35275.760000000002"/>
    <n v="31824.6"/>
    <n v="42667.77"/>
    <n v="198371.43"/>
    <n v="152279.99"/>
    <s v="All Budget Divisions"/>
    <s v="BD-20 - Schools &amp; Libraries"/>
    <x v="3"/>
    <s v="USF"/>
    <s v="Employee Expenses"/>
    <s v="Compensation and Benefits"/>
    <n v="-46091.44"/>
    <s v="20-200-20.66000"/>
    <s v="200-Schools &amp; Libraries"/>
    <s v="200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61"/>
    <n v="4702.45"/>
    <n v="0"/>
    <n v="0"/>
    <n v="0"/>
    <n v="0"/>
    <n v="0"/>
    <n v="0"/>
    <n v="0"/>
    <n v="0"/>
    <n v="0"/>
    <n v="0"/>
    <n v="0"/>
    <n v="0"/>
    <n v="0"/>
    <n v="0"/>
    <n v="0"/>
    <n v="0"/>
    <n v="0"/>
    <n v="1079.77"/>
    <n v="1128.8499999999999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6"/>
    <x v="12"/>
    <x v="6"/>
    <n v="2"/>
    <n v="2"/>
    <n v="46"/>
    <x v="3"/>
    <n v="26"/>
    <n v="59"/>
    <x v="2"/>
    <n v="2"/>
    <s v="2. EXP - Operating Expense"/>
    <n v="94"/>
    <x v="15"/>
    <n v="1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2"/>
    <x v="2"/>
    <n v="2"/>
    <n v="2"/>
    <n v="46"/>
    <x v="3"/>
    <n v="26"/>
    <n v="59"/>
    <x v="2"/>
    <n v="2"/>
    <s v="2. EXP - Operating Expense"/>
    <n v="48"/>
    <x v="91"/>
    <n v="1498"/>
    <n v="250000.1"/>
    <n v="0"/>
    <n v="0"/>
    <n v="0"/>
    <n v="0"/>
    <n v="0"/>
    <n v="243125.52"/>
    <n v="0.06"/>
    <n v="160953.26"/>
    <n v="0"/>
    <n v="0"/>
    <n v="0"/>
    <n v="0"/>
    <n v="0"/>
    <n v="0"/>
    <n v="0"/>
    <n v="66399"/>
    <n v="0"/>
    <n v="100000"/>
    <n v="0"/>
    <n v="0"/>
    <n v="50000"/>
    <n v="0"/>
    <n v="0"/>
    <n v="33601.1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3"/>
    <x v="8"/>
    <x v="1"/>
    <n v="2"/>
    <n v="2"/>
    <n v="48"/>
    <x v="8"/>
    <n v="26"/>
    <n v="47"/>
    <x v="5"/>
    <n v="2"/>
    <s v="2. EXP - Operating Expense"/>
    <n v="52"/>
    <x v="106"/>
    <n v="672"/>
    <n v="0"/>
    <n v="203590.56"/>
    <n v="186744.93"/>
    <n v="137923.98000000001"/>
    <n v="192080.6"/>
    <n v="214837.53"/>
    <n v="116229.85"/>
    <n v="141944"/>
    <n v="244476.4"/>
    <n v="142146.35999999999"/>
    <n v="298781.59999999998"/>
    <n v="121434.7"/>
    <n v="61506.79"/>
    <n v="0"/>
    <n v="0"/>
    <n v="0"/>
    <n v="0"/>
    <n v="0"/>
    <n v="0"/>
    <n v="0"/>
    <n v="0"/>
    <n v="0"/>
    <n v="0"/>
    <n v="0"/>
    <n v="0"/>
    <n v="2061697.3"/>
    <n v="0"/>
    <s v="All Budget Divisions"/>
    <s v="CD-22 - ECF (FCC Appropriated Program)"/>
    <x v="0"/>
    <s v="FCC"/>
    <s v="Professional Services"/>
    <s v="BPO/Program Support"/>
    <n v="-2061697.3"/>
    <s v="20-202-22.64620"/>
    <s v="202-ECF (FCC Appropriated Program)"/>
    <s v="202"/>
    <x v="106"/>
    <x v="15"/>
  </r>
  <r>
    <x v="5"/>
    <x v="15"/>
    <x v="5"/>
    <n v="2"/>
    <n v="2"/>
    <n v="47"/>
    <x v="2"/>
    <n v="26"/>
    <n v="60"/>
    <x v="9"/>
    <n v="2"/>
    <s v="2. EXP - Operating Expense"/>
    <n v="57"/>
    <x v="22"/>
    <n v="1324"/>
    <n v="260602.1"/>
    <n v="18721.41"/>
    <n v="21060.38"/>
    <n v="27707.48"/>
    <n v="24456.99"/>
    <n v="21065.95"/>
    <n v="29711.06"/>
    <n v="29839.43"/>
    <n v="287.22000000000003"/>
    <n v="21054.79"/>
    <n v="23419.63"/>
    <n v="21492.5"/>
    <n v="21785.26"/>
    <n v="18721.41"/>
    <n v="21060.38"/>
    <n v="27707.48"/>
    <n v="24456.99"/>
    <n v="21065.95"/>
    <n v="29711.06"/>
    <n v="29839.43"/>
    <n v="287.22000000000003"/>
    <n v="21054.79"/>
    <n v="23419.63"/>
    <n v="21492.5"/>
    <n v="21785.26"/>
    <n v="260602.1"/>
    <n v="260602.1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19"/>
    <x v="12"/>
    <n v="2"/>
    <n v="2"/>
    <n v="40"/>
    <x v="4"/>
    <n v="26"/>
    <n v="53"/>
    <x v="3"/>
    <n v="2"/>
    <s v="2. EXP - Operating Expense"/>
    <n v="57"/>
    <x v="22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3332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13"/>
    <x v="7"/>
    <n v="2"/>
    <n v="2"/>
    <n v="42"/>
    <x v="11"/>
    <n v="26"/>
    <n v="55"/>
    <x v="6"/>
    <n v="2"/>
    <s v="2. EXP - Operating Expense"/>
    <n v="57"/>
    <x v="22"/>
    <n v="1398"/>
    <n v="88262.84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6341"/>
    <n v="6341"/>
    <n v="6558"/>
    <n v="6558"/>
    <n v="6558"/>
    <n v="6558"/>
    <n v="6558"/>
    <n v="42790.84"/>
    <n v="42790.84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11"/>
    <x v="6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9"/>
    <x v="12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10"/>
    <x v="1"/>
    <n v="2"/>
    <n v="2"/>
    <n v="40"/>
    <x v="4"/>
    <n v="26"/>
    <n v="53"/>
    <x v="3"/>
    <n v="2"/>
    <s v="2. EXP - Operating Expense"/>
    <n v="39"/>
    <x v="27"/>
    <n v="1161"/>
    <n v="3000"/>
    <n v="0"/>
    <n v="0"/>
    <n v="107.97"/>
    <n v="0"/>
    <n v="130"/>
    <n v="54.34"/>
    <n v="585.62"/>
    <n v="0"/>
    <n v="484.04"/>
    <n v="0"/>
    <n v="722.63"/>
    <n v="933.02"/>
    <n v="250"/>
    <n v="250"/>
    <n v="250"/>
    <n v="250"/>
    <n v="250"/>
    <n v="250"/>
    <n v="250"/>
    <n v="250"/>
    <n v="250"/>
    <n v="250"/>
    <n v="250"/>
    <n v="250"/>
    <n v="3017.62"/>
    <n v="3000"/>
    <s v="All Budget Divisions"/>
    <s v="CD-62 - Shared Services"/>
    <x v="1"/>
    <s v="USF"/>
    <s v="Employee Expenses"/>
    <s v="Team Building"/>
    <n v="-17.62"/>
    <s v="62-620-62.62505"/>
    <s v="620-Shared Services"/>
    <s v="620"/>
    <x v="27"/>
    <x v="4"/>
  </r>
  <r>
    <x v="5"/>
    <x v="20"/>
    <x v="13"/>
    <n v="2"/>
    <n v="2"/>
    <n v="42"/>
    <x v="11"/>
    <n v="26"/>
    <n v="55"/>
    <x v="6"/>
    <n v="2"/>
    <s v="2. EXP - Operating Expense"/>
    <n v="39"/>
    <x v="27"/>
    <n v="1193"/>
    <n v="6281.93"/>
    <n v="-45.95"/>
    <n v="867.33"/>
    <n v="484.72"/>
    <n v="241.3"/>
    <n v="-176.62"/>
    <n v="786.15"/>
    <n v="0"/>
    <n v="0"/>
    <n v="2954.31"/>
    <n v="129.83000000000001"/>
    <n v="241.03"/>
    <n v="526.73"/>
    <n v="-45.95"/>
    <n v="867.33"/>
    <n v="484.72"/>
    <n v="241.3"/>
    <n v="-176.62"/>
    <n v="786.15"/>
    <n v="687.5"/>
    <n v="687.5"/>
    <n v="687.5"/>
    <n v="687.5"/>
    <n v="687.5"/>
    <n v="687.5"/>
    <n v="2156.9299999999998"/>
    <n v="2156.9299999999998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0"/>
    <x v="19"/>
    <x v="12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3"/>
    <x v="3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0"/>
    <n v="0"/>
    <n v="1813"/>
    <n v="0"/>
    <n v="0"/>
    <n v="1813"/>
    <n v="0"/>
    <n v="0"/>
    <n v="3339.29"/>
    <n v="1444.21"/>
    <n v="284.70999999999998"/>
    <s v="All Budget Divisions"/>
    <s v="BD-50 - Rural Health Care"/>
    <x v="2"/>
    <s v="USF"/>
    <s v="Employee Expenses"/>
    <s v="Team Building"/>
    <n v="-1159.5"/>
    <s v="50-500-50.62505"/>
    <s v="500-Rural Health Care"/>
    <s v="500"/>
    <x v="27"/>
    <x v="4"/>
  </r>
  <r>
    <x v="5"/>
    <x v="15"/>
    <x v="5"/>
    <n v="2"/>
    <n v="2"/>
    <n v="47"/>
    <x v="2"/>
    <n v="26"/>
    <n v="60"/>
    <x v="9"/>
    <n v="2"/>
    <s v="2. EXP - Operating Expense"/>
    <n v="43"/>
    <x v="71"/>
    <n v="1324"/>
    <n v="50677.98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50677.98"/>
    <n v="50677.98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6"/>
    <x v="12"/>
    <x v="6"/>
    <n v="2"/>
    <n v="2"/>
    <n v="46"/>
    <x v="3"/>
    <n v="26"/>
    <n v="59"/>
    <x v="2"/>
    <n v="2"/>
    <s v="2. EXP - Operating Expense"/>
    <n v="29"/>
    <x v="4"/>
    <n v="1675"/>
    <n v="172204.03200000001"/>
    <n v="0"/>
    <n v="0"/>
    <n v="0"/>
    <n v="0"/>
    <n v="0"/>
    <n v="0"/>
    <n v="0"/>
    <n v="0"/>
    <n v="0"/>
    <n v="0"/>
    <n v="0"/>
    <n v="0"/>
    <n v="13246.464"/>
    <n v="13246.464"/>
    <n v="13246.464"/>
    <n v="19869.696"/>
    <n v="13246.464"/>
    <n v="13246.464"/>
    <n v="13246.464"/>
    <n v="13246.464"/>
    <n v="19869.696"/>
    <n v="13246.464"/>
    <n v="13246.464"/>
    <n v="13246.464"/>
    <n v="0"/>
    <n v="0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6"/>
    <x v="1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6"/>
    <x v="1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4"/>
    <x v="8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449"/>
    <n v="-2757.94"/>
    <n v="-54.39"/>
    <n v="33.47"/>
    <n v="20.92"/>
    <n v="0"/>
    <n v="-1313.2"/>
    <n v="-211.43"/>
    <n v="-230.7"/>
    <n v="-1002.61"/>
    <n v="-1373.28"/>
    <n v="0"/>
    <n v="0"/>
    <n v="0"/>
    <n v="-54.39"/>
    <n v="33.47"/>
    <n v="20.92"/>
    <n v="0"/>
    <n v="-1313.2"/>
    <n v="-211.43"/>
    <n v="-230.7"/>
    <n v="-1002.61"/>
    <n v="0"/>
    <n v="0"/>
    <n v="0"/>
    <n v="0"/>
    <n v="-2757.94"/>
    <n v="-2757.94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3"/>
    <x v="8"/>
    <x v="1"/>
    <n v="2"/>
    <n v="2"/>
    <n v="34"/>
    <x v="7"/>
    <n v="26"/>
    <n v="47"/>
    <x v="5"/>
    <n v="2"/>
    <s v="2. EXP - Operating Expense"/>
    <n v="38"/>
    <x v="26"/>
    <n v="67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20 - Schools &amp; Libraries"/>
    <x v="3"/>
    <s v="USF"/>
    <s v="Employee Expenses"/>
    <s v="Compensation and Benefits"/>
    <n v="1000"/>
    <s v="20-200-20.62501"/>
    <s v="200-Schools &amp; Libraries"/>
    <s v="200"/>
    <x v="26"/>
    <x v="3"/>
  </r>
  <r>
    <x v="6"/>
    <x v="12"/>
    <x v="6"/>
    <n v="2"/>
    <n v="2"/>
    <n v="54"/>
    <x v="15"/>
    <n v="26"/>
    <n v="59"/>
    <x v="2"/>
    <n v="2"/>
    <s v="2. EXP - Operating Expense"/>
    <n v="26"/>
    <x v="51"/>
    <n v="1689"/>
    <n v="124304.04"/>
    <n v="0"/>
    <n v="0"/>
    <n v="0"/>
    <n v="0"/>
    <n v="0"/>
    <n v="0"/>
    <n v="0"/>
    <n v="0"/>
    <n v="0"/>
    <n v="0"/>
    <n v="0"/>
    <n v="0"/>
    <n v="10358.67"/>
    <n v="10358.67"/>
    <n v="10358.67"/>
    <n v="10358.67"/>
    <n v="10358.67"/>
    <n v="10358.67"/>
    <n v="10358.67"/>
    <n v="10358.67"/>
    <n v="10358.67"/>
    <n v="10358.67"/>
    <n v="10358.67"/>
    <n v="10358.67"/>
    <n v="0"/>
    <n v="0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5"/>
    <x v="10"/>
    <x v="1"/>
    <n v="2"/>
    <n v="2"/>
    <n v="52"/>
    <x v="10"/>
    <n v="26"/>
    <n v="59"/>
    <x v="2"/>
    <n v="2"/>
    <s v="2. EXP - Operating Expense"/>
    <n v="27"/>
    <x v="38"/>
    <n v="1279"/>
    <n v="1749.222"/>
    <n v="224.67"/>
    <n v="228.7"/>
    <n v="226.44"/>
    <n v="233.1"/>
    <n v="228"/>
    <n v="228"/>
    <n v="90.96"/>
    <n v="203.4"/>
    <n v="203.4"/>
    <n v="203.4"/>
    <n v="203.4"/>
    <n v="203.4"/>
    <n v="154.14599999999999"/>
    <n v="134.04"/>
    <n v="140.74199999999999"/>
    <n v="147.44399999999999"/>
    <n v="147.44399999999999"/>
    <n v="140.74199999999999"/>
    <n v="154.14599999999999"/>
    <n v="140.74199999999999"/>
    <n v="147.44399999999999"/>
    <n v="154.14599999999999"/>
    <n v="134.04"/>
    <n v="154.14599999999999"/>
    <n v="2476.87"/>
    <n v="1749.222"/>
    <s v="All Budget Divisions"/>
    <s v="DA-30 - High Cost (DA)"/>
    <x v="4"/>
    <s v="USF"/>
    <s v="Employee Expenses"/>
    <s v="Compensation and Benefits"/>
    <n v="-727.64800000000002"/>
    <s v="90-909-30.62304"/>
    <s v="909-Project Management Office"/>
    <s v="909"/>
    <x v="38"/>
    <x v="3"/>
  </r>
  <r>
    <x v="0"/>
    <x v="0"/>
    <x v="0"/>
    <n v="2"/>
    <n v="2"/>
    <n v="43"/>
    <x v="21"/>
    <n v="26"/>
    <n v="56"/>
    <x v="12"/>
    <n v="2"/>
    <s v="2. EXP - Operating Expense"/>
    <n v="27"/>
    <x v="38"/>
    <n v="1410"/>
    <n v="14455.72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135.8699999999999"/>
    <n v="1135.8699999999999"/>
    <n v="1135.8699999999999"/>
    <n v="1180.73"/>
    <n v="1400.72"/>
    <n v="1337.05"/>
    <n v="1464.39"/>
    <n v="10253.56"/>
    <n v="10253.56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6"/>
    <x v="1"/>
    <n v="2"/>
    <n v="2"/>
    <n v="45"/>
    <x v="6"/>
    <n v="26"/>
    <n v="58"/>
    <x v="4"/>
    <n v="2"/>
    <s v="2. EXP - Operating Expense"/>
    <n v="27"/>
    <x v="38"/>
    <n v="1431"/>
    <n v="17492.22"/>
    <n v="1372.16"/>
    <n v="1426.11"/>
    <n v="1395.4"/>
    <n v="1406.93"/>
    <n v="1400.08"/>
    <n v="1400.08"/>
    <n v="1416.44"/>
    <n v="1409.34"/>
    <n v="1439.43"/>
    <n v="0"/>
    <n v="0"/>
    <n v="0"/>
    <n v="1474.44"/>
    <n v="1340.4"/>
    <n v="1474.44"/>
    <n v="1474.44"/>
    <n v="1407.42"/>
    <n v="1474.44"/>
    <n v="1541.46"/>
    <n v="1407.42"/>
    <n v="1474.44"/>
    <n v="1474.44"/>
    <n v="1407.42"/>
    <n v="1541.46"/>
    <n v="12665.97"/>
    <n v="13068.9"/>
    <s v="All Budget Divisions"/>
    <s v="CD-80 - Audit and Assurance"/>
    <x v="1"/>
    <s v="USF"/>
    <s v="Employee Expenses"/>
    <s v="Compensation and Benefits"/>
    <n v="402.93"/>
    <s v="80-854-80.62304"/>
    <s v="854-Payment Quality Assurance"/>
    <s v="854"/>
    <x v="38"/>
    <x v="3"/>
  </r>
  <r>
    <x v="0"/>
    <x v="13"/>
    <x v="7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71"/>
    <n v="17130.085899999998"/>
    <n v="0"/>
    <n v="0"/>
    <n v="0"/>
    <n v="0"/>
    <n v="0"/>
    <n v="0"/>
    <n v="0"/>
    <n v="0"/>
    <n v="0"/>
    <n v="0"/>
    <n v="0"/>
    <n v="0"/>
    <n v="1509.5478000000001"/>
    <n v="1312.6502"/>
    <n v="1378.2828"/>
    <n v="1443.9152999999999"/>
    <n v="1443.9152999999999"/>
    <n v="1378.2828"/>
    <n v="1509.5478000000001"/>
    <n v="1378.2828"/>
    <n v="1443.9152999999999"/>
    <n v="1509.5478000000001"/>
    <n v="1312.6502"/>
    <n v="1509.5478000000001"/>
    <n v="0"/>
    <n v="17130.085899999998"/>
    <s v="All Budget Divisions"/>
    <s v="CD-90 - Information Technology"/>
    <x v="1"/>
    <s v="USF"/>
    <s v="Employee Expenses"/>
    <s v="Compensation and Benefits"/>
    <n v="17130.085899999998"/>
    <s v="90-907-90.62306"/>
    <s v="907-IT Data"/>
    <s v="907"/>
    <x v="4"/>
    <x v="3"/>
  </r>
  <r>
    <x v="0"/>
    <x v="3"/>
    <x v="3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5"/>
    <x v="10"/>
    <x v="1"/>
    <n v="2"/>
    <n v="2"/>
    <n v="46"/>
    <x v="3"/>
    <n v="26"/>
    <n v="59"/>
    <x v="2"/>
    <n v="2"/>
    <s v="2. EXP - Operating Expense"/>
    <n v="17"/>
    <x v="28"/>
    <n v="1311"/>
    <n v="0"/>
    <n v="0"/>
    <n v="0"/>
    <n v="-15656"/>
    <n v="3914"/>
    <n v="1304.67"/>
    <n v="2609.33"/>
    <n v="0"/>
    <n v="-483.28"/>
    <n v="-966.56"/>
    <n v="-643.76"/>
    <n v="-10473.049999999999"/>
    <n v="1082.93"/>
    <n v="0"/>
    <n v="0"/>
    <n v="0"/>
    <n v="0"/>
    <n v="0"/>
    <n v="0"/>
    <n v="0"/>
    <n v="0"/>
    <n v="0"/>
    <n v="0"/>
    <n v="0"/>
    <n v="0"/>
    <n v="-19311.72"/>
    <n v="0"/>
    <s v="All Budget Divisions"/>
    <s v="CD-90 - Information Technology"/>
    <x v="1"/>
    <s v="USF"/>
    <s v="Professional Services"/>
    <s v="Contract Labor"/>
    <n v="19311.72"/>
    <s v="90-922-90.61410"/>
    <s v="922-Technology Operations"/>
    <s v="922"/>
    <x v="28"/>
    <x v="0"/>
  </r>
  <r>
    <x v="0"/>
    <x v="0"/>
    <x v="0"/>
    <n v="2"/>
    <n v="2"/>
    <n v="52"/>
    <x v="10"/>
    <n v="26"/>
    <n v="59"/>
    <x v="2"/>
    <n v="2"/>
    <s v="2. EXP - Operating Expense"/>
    <n v="24"/>
    <x v="3"/>
    <n v="1452"/>
    <n v="13155.46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660"/>
    <n v="716"/>
    <n v="410"/>
    <n v="528"/>
    <n v="2122.15"/>
    <n v="2025.69"/>
    <n v="2218.62"/>
    <n v="6789"/>
    <n v="6789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7"/>
    <x v="5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449"/>
    <n v="189191.77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21197.75"/>
    <n v="21197.75"/>
    <n v="21197.75"/>
    <n v="8717.81"/>
    <n v="8717.81"/>
    <n v="8321.5400000000009"/>
    <n v="9114.07"/>
    <n v="154320.54"/>
    <n v="154320.54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0"/>
    <x v="0"/>
    <n v="1"/>
    <n v="1"/>
    <n v="34"/>
    <x v="7"/>
    <n v="26"/>
    <n v="47"/>
    <x v="5"/>
    <n v="1"/>
    <s v="1. T4000 - Revenue"/>
    <n v="1"/>
    <x v="58"/>
    <n v="1335"/>
    <n v="81552919.591049999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476890.2000000002"/>
    <n v="6958469.8600000003"/>
    <n v="6679477.5300000003"/>
    <n v="7031764.9400000004"/>
    <n v="6867226.6640360001"/>
    <n v="6825806.7846410004"/>
    <n v="7488107.572373"/>
    <n v="59754947.549999997"/>
    <n v="60371778.57"/>
    <s v="All Budget Divisions"/>
    <s v="BD-20 - Schools &amp; Libraries"/>
    <x v="3"/>
    <s v="USF"/>
    <s v="Revenue"/>
    <s v="Revenue"/>
    <n v="616831.02"/>
    <s v="20-200-20.40000"/>
    <s v="200-Schools &amp; Libraries"/>
    <s v="200"/>
    <x v="58"/>
    <x v="0"/>
  </r>
  <r>
    <x v="4"/>
    <x v="9"/>
    <x v="1"/>
    <n v="2"/>
    <n v="2"/>
    <n v="52"/>
    <x v="10"/>
    <n v="26"/>
    <n v="58"/>
    <x v="4"/>
    <n v="2"/>
    <s v="2. EXP - Operating Expense"/>
    <n v="16"/>
    <x v="1"/>
    <n v="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2"/>
    <x v="4"/>
    <x v="1"/>
    <n v="2"/>
    <n v="2"/>
    <n v="48"/>
    <x v="8"/>
    <n v="26"/>
    <n v="59"/>
    <x v="2"/>
    <n v="2"/>
    <s v="2. EXP - Operating Expense"/>
    <n v="18"/>
    <x v="2"/>
    <n v="351"/>
    <n v="1233333"/>
    <n v="0"/>
    <n v="0"/>
    <n v="0"/>
    <n v="49222.87"/>
    <n v="189392.9"/>
    <n v="128023.16"/>
    <n v="124896.64"/>
    <n v="122241.3"/>
    <n v="119622.71"/>
    <n v="118388.55"/>
    <n v="119931.24"/>
    <n v="119931.24"/>
    <n v="0"/>
    <n v="0"/>
    <n v="0"/>
    <n v="137037"/>
    <n v="137037"/>
    <n v="137037"/>
    <n v="137037"/>
    <n v="137037"/>
    <n v="137037"/>
    <n v="137037"/>
    <n v="137037"/>
    <n v="137037"/>
    <n v="1091650.6100000001"/>
    <n v="1233333"/>
    <s v="All Budget Divisions"/>
    <s v="CD-22 - ECF (FCC Appropriated Program)"/>
    <x v="0"/>
    <s v="FCC"/>
    <s v="General and Administrative"/>
    <s v="Computer Support and Maintenance"/>
    <n v="141682.39000000001"/>
    <s v="90-202-22.61420"/>
    <s v="202-ECF (FCC Appropriated Program)"/>
    <s v="202"/>
    <x v="2"/>
    <x v="2"/>
  </r>
  <r>
    <x v="0"/>
    <x v="17"/>
    <x v="10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1"/>
    <x v="1"/>
    <x v="1"/>
    <n v="2"/>
    <n v="2"/>
    <n v="37"/>
    <x v="5"/>
    <n v="26"/>
    <n v="50"/>
    <x v="0"/>
    <n v="2"/>
    <s v="2. EXP - Operating Expense"/>
    <n v="21"/>
    <x v="42"/>
    <n v="464"/>
    <n v="2450"/>
    <n v="0"/>
    <n v="0"/>
    <n v="0"/>
    <n v="0"/>
    <n v="0"/>
    <n v="0"/>
    <n v="0"/>
    <n v="59.6"/>
    <n v="0"/>
    <n v="0"/>
    <n v="0"/>
    <n v="0"/>
    <n v="2450"/>
    <n v="0"/>
    <n v="0"/>
    <n v="0"/>
    <n v="0"/>
    <n v="0"/>
    <n v="0"/>
    <n v="0"/>
    <n v="0"/>
    <n v="0"/>
    <n v="0"/>
    <n v="0"/>
    <n v="59.6"/>
    <n v="2450"/>
    <s v="All Budget Divisions"/>
    <s v="BD-50 - Rural Health Care"/>
    <x v="2"/>
    <s v="USF"/>
    <s v="General and Administrative"/>
    <s v="Telecommunications and Other Expenses"/>
    <n v="2390.4"/>
    <s v="50-500-50.62000"/>
    <s v="500-Rural Health Care"/>
    <s v="500"/>
    <x v="42"/>
    <x v="8"/>
  </r>
  <r>
    <x v="3"/>
    <x v="8"/>
    <x v="1"/>
    <n v="2"/>
    <n v="2"/>
    <n v="37"/>
    <x v="5"/>
    <n v="26"/>
    <n v="50"/>
    <x v="0"/>
    <n v="2"/>
    <s v="2. EXP - Operating Expense"/>
    <n v="27"/>
    <x v="38"/>
    <n v="685"/>
    <n v="45640.62"/>
    <n v="2978.95"/>
    <n v="3393.93"/>
    <n v="3281.66"/>
    <n v="3236.37"/>
    <n v="3204.48"/>
    <n v="3021.39"/>
    <n v="2913.15"/>
    <n v="3152.99"/>
    <n v="3273.19"/>
    <n v="3141.96"/>
    <n v="3190.01"/>
    <n v="3144.75"/>
    <n v="3833.5439999999999"/>
    <n v="3485.04"/>
    <n v="4007.7959999999998"/>
    <n v="3485.04"/>
    <n v="4007.7959999999998"/>
    <n v="3920.67"/>
    <n v="3800.0340000000001"/>
    <n v="4115.0280000000002"/>
    <n v="3659.2919999999999"/>
    <n v="3833.5439999999999"/>
    <n v="3833.5439999999999"/>
    <n v="3659.2919999999999"/>
    <n v="37932.83"/>
    <n v="45640.62"/>
    <s v="All Budget Divisions"/>
    <s v="BD-50 - Rural Health Care"/>
    <x v="2"/>
    <s v="USF"/>
    <s v="Employee Expenses"/>
    <s v="Compensation and Benefits"/>
    <n v="7707.79"/>
    <s v="50-500-50.62304"/>
    <s v="500-Rural Health Care"/>
    <s v="500"/>
    <x v="38"/>
    <x v="3"/>
  </r>
  <r>
    <x v="0"/>
    <x v="7"/>
    <x v="5"/>
    <n v="2"/>
    <n v="2"/>
    <n v="36"/>
    <x v="14"/>
    <n v="26"/>
    <n v="49"/>
    <x v="10"/>
    <n v="3"/>
    <s v="4. USAC_DEBIT - USAC Administration (Debit to SM)"/>
    <n v="125"/>
    <x v="64"/>
    <n v="1341"/>
    <n v="2029.05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35.31"/>
    <n v="204.93"/>
    <n v="267.89"/>
    <n v="0"/>
    <n v="0"/>
    <n v="0"/>
    <n v="0"/>
    <n v="2214.52"/>
    <n v="2029.05"/>
    <s v="All Budget Divisions"/>
    <s v="BD-40 - Lifeline"/>
    <x v="5"/>
    <s v="USF"/>
    <s v="Allocations"/>
    <s v="Allocations"/>
    <n v="-185.47"/>
    <s v="40-400-40.90240"/>
    <s v="400-Lifeline"/>
    <s v="400"/>
    <x v="64"/>
    <x v="0"/>
  </r>
  <r>
    <x v="0"/>
    <x v="17"/>
    <x v="10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6"/>
    <x v="1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2"/>
    <x v="2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4"/>
    <x v="9"/>
    <x v="1"/>
    <n v="2"/>
    <n v="2"/>
    <n v="53"/>
    <x v="16"/>
    <n v="26"/>
    <n v="59"/>
    <x v="2"/>
    <n v="2"/>
    <s v="2. EXP - Operating Expense"/>
    <n v="105"/>
    <x v="11"/>
    <n v="1042"/>
    <n v="12404.002699999999"/>
    <n v="0"/>
    <n v="0"/>
    <n v="0"/>
    <n v="0"/>
    <n v="0"/>
    <n v="-25"/>
    <n v="25"/>
    <n v="0"/>
    <n v="0"/>
    <n v="0"/>
    <n v="0"/>
    <n v="1266.3599999999999"/>
    <n v="53.076900000000002"/>
    <n v="48.461500000000001"/>
    <n v="48.461500000000001"/>
    <n v="50.769199999999998"/>
    <n v="53.076900000000002"/>
    <n v="46.153799999999997"/>
    <n v="53.076900000000002"/>
    <n v="50.769199999999998"/>
    <n v="48.461500000000001"/>
    <n v="53.076900000000002"/>
    <n v="3588.2777999999998"/>
    <n v="8310.3405999999995"/>
    <n v="1266.3599999999999"/>
    <n v="12404.002699999999"/>
    <s v="All Budget Divisions"/>
    <s v="DA-40 - Lifeline (DA)"/>
    <x v="5"/>
    <s v="USF"/>
    <s v="Employee Expenses"/>
    <s v="Compensation and Benefits"/>
    <n v="11137.6427"/>
    <s v="90-902-40.68005"/>
    <s v="902-Business Relationship Management"/>
    <s v="902"/>
    <x v="11"/>
    <x v="3"/>
  </r>
  <r>
    <x v="5"/>
    <x v="15"/>
    <x v="5"/>
    <n v="2"/>
    <n v="2"/>
    <n v="46"/>
    <x v="3"/>
    <n v="26"/>
    <n v="59"/>
    <x v="2"/>
    <n v="2"/>
    <s v="2. EXP - Operating Expense"/>
    <n v="105"/>
    <x v="11"/>
    <n v="1283"/>
    <n v="47688.85"/>
    <n v="500"/>
    <n v="0"/>
    <n v="500"/>
    <n v="0"/>
    <n v="0"/>
    <n v="0"/>
    <n v="250"/>
    <n v="0"/>
    <n v="0"/>
    <n v="0"/>
    <n v="0"/>
    <n v="46438.85"/>
    <n v="500"/>
    <n v="0"/>
    <n v="500"/>
    <n v="0"/>
    <n v="0"/>
    <n v="0"/>
    <n v="250"/>
    <n v="0"/>
    <n v="0"/>
    <n v="0"/>
    <n v="0"/>
    <n v="46438.85"/>
    <n v="47688.85"/>
    <n v="47688.85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59"/>
    <n v="57807.42"/>
    <n v="0"/>
    <n v="0"/>
    <n v="0"/>
    <n v="0"/>
    <n v="0"/>
    <n v="0"/>
    <n v="0"/>
    <n v="0"/>
    <n v="0"/>
    <n v="0"/>
    <n v="0"/>
    <n v="0"/>
    <n v="200"/>
    <n v="200"/>
    <n v="200"/>
    <n v="200"/>
    <n v="200"/>
    <n v="200"/>
    <n v="200"/>
    <n v="200"/>
    <n v="200"/>
    <n v="200"/>
    <n v="200"/>
    <n v="55607.42"/>
    <n v="0"/>
    <n v="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0"/>
    <x v="0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4"/>
    <x v="9"/>
    <x v="1"/>
    <n v="2"/>
    <n v="2"/>
    <n v="42"/>
    <x v="11"/>
    <n v="26"/>
    <n v="55"/>
    <x v="6"/>
    <n v="2"/>
    <s v="2. EXP - Operating Expense"/>
    <n v="116"/>
    <x v="6"/>
    <n v="972"/>
    <n v="0"/>
    <n v="0"/>
    <n v="0"/>
    <n v="0"/>
    <n v="0"/>
    <n v="0"/>
    <n v="0"/>
    <n v="0"/>
    <n v="0"/>
    <n v="0"/>
    <n v="8644.7099999999991"/>
    <n v="-0.87"/>
    <n v="0"/>
    <n v="0"/>
    <n v="0"/>
    <n v="0"/>
    <n v="0"/>
    <n v="0"/>
    <n v="0"/>
    <n v="0"/>
    <n v="0"/>
    <n v="0"/>
    <n v="0"/>
    <n v="0"/>
    <n v="0"/>
    <n v="8643.84"/>
    <n v="0"/>
    <s v="All Budget Divisions"/>
    <s v="CD-70 - Finance"/>
    <x v="1"/>
    <s v="USF"/>
    <s v="Depreciation and Amortization"/>
    <s v="Depreciation and Amortization"/>
    <n v="-8643.84"/>
    <s v="70-700-70.69000"/>
    <s v="700-Finance"/>
    <s v="700"/>
    <x v="6"/>
    <x v="0"/>
  </r>
  <r>
    <x v="0"/>
    <x v="14"/>
    <x v="8"/>
    <n v="2"/>
    <n v="2"/>
    <n v="33"/>
    <x v="20"/>
    <n v="26"/>
    <n v="52"/>
    <x v="1"/>
    <n v="2"/>
    <s v="2. EXP - Operating Expense"/>
    <n v="80"/>
    <x v="80"/>
    <n v="1401"/>
    <n v="31770.92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560.15"/>
    <n v="2635.9"/>
    <n v="2545.11"/>
    <n v="2799.56"/>
    <n v="2799.56"/>
    <n v="2799.56"/>
    <n v="2799.56"/>
    <n v="20572.68"/>
    <n v="20572.68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5"/>
    <x v="20"/>
    <x v="13"/>
    <n v="2"/>
    <n v="2"/>
    <n v="45"/>
    <x v="6"/>
    <n v="26"/>
    <n v="58"/>
    <x v="4"/>
    <n v="2"/>
    <s v="2. EXP - Operating Expense"/>
    <n v="83"/>
    <x v="13"/>
    <n v="1224"/>
    <n v="386494.15970000002"/>
    <n v="44556.07"/>
    <n v="31298.51"/>
    <n v="31692.33"/>
    <n v="32155.08"/>
    <n v="33874.61"/>
    <n v="31973.01"/>
    <n v="35481.480000000003"/>
    <n v="33415.39"/>
    <n v="31231.99"/>
    <n v="30140.23"/>
    <n v="29879.94"/>
    <n v="50291.1"/>
    <n v="44556.07"/>
    <n v="31298.51"/>
    <n v="31692.33"/>
    <n v="32155.08"/>
    <n v="33874.61"/>
    <n v="31973.01"/>
    <n v="36680.136899999998"/>
    <n v="32155.113600000001"/>
    <n v="31512.078799999999"/>
    <n v="28840.3982"/>
    <n v="21332.266800000001"/>
    <n v="30424.555400000001"/>
    <n v="205549.61"/>
    <n v="205549.61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265"/>
    <n v="482706.83"/>
    <n v="48753.01"/>
    <n v="35979.72"/>
    <n v="38386.75"/>
    <n v="40359.58"/>
    <n v="40220.51"/>
    <n v="38407.82"/>
    <n v="39896.79"/>
    <n v="41552.69"/>
    <n v="39759"/>
    <n v="36735.699999999997"/>
    <n v="33751.14"/>
    <n v="48904.12"/>
    <n v="48753.01"/>
    <n v="35979.72"/>
    <n v="38386.75"/>
    <n v="40359.58"/>
    <n v="40220.51"/>
    <n v="38407.82"/>
    <n v="39896.79"/>
    <n v="41552.69"/>
    <n v="39759"/>
    <n v="36735.699999999997"/>
    <n v="33751.14"/>
    <n v="48904.12"/>
    <n v="482706.83"/>
    <n v="482706.83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9"/>
    <x v="12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1"/>
    <x v="6"/>
    <n v="2"/>
    <n v="2"/>
    <n v="47"/>
    <x v="2"/>
    <n v="26"/>
    <n v="60"/>
    <x v="9"/>
    <n v="2"/>
    <s v="2. EXP - Operating Expense"/>
    <n v="93"/>
    <x v="34"/>
    <n v="1511"/>
    <n v="500000"/>
    <n v="17448.14"/>
    <n v="22337.13"/>
    <n v="19356.27"/>
    <n v="57666.48"/>
    <n v="56850.9"/>
    <n v="18103.96"/>
    <n v="21905.81"/>
    <n v="37178.89"/>
    <n v="16576.7"/>
    <n v="0"/>
    <n v="0"/>
    <n v="0"/>
    <n v="31249"/>
    <n v="27098"/>
    <n v="54727"/>
    <n v="52497"/>
    <n v="39761"/>
    <n v="32711"/>
    <n v="62078"/>
    <n v="37334"/>
    <n v="42741"/>
    <n v="38621"/>
    <n v="40294"/>
    <n v="40889"/>
    <n v="267424.28000000003"/>
    <n v="380196"/>
    <s v="All Budget Divisions"/>
    <s v="CD-93 - Human Resources"/>
    <x v="1"/>
    <s v="USF"/>
    <s v="Employee Expenses"/>
    <s v="Training"/>
    <n v="112771.72"/>
    <s v="93-930-93.66700"/>
    <s v="930-Human Resources"/>
    <s v="930"/>
    <x v="34"/>
    <x v="7"/>
  </r>
  <r>
    <x v="5"/>
    <x v="15"/>
    <x v="5"/>
    <n v="2"/>
    <n v="2"/>
    <n v="54"/>
    <x v="15"/>
    <n v="26"/>
    <n v="59"/>
    <x v="2"/>
    <n v="2"/>
    <s v="2. EXP - Operating Expense"/>
    <n v="100"/>
    <x v="1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6"/>
    <x v="12"/>
    <x v="6"/>
    <n v="2"/>
    <n v="2"/>
    <n v="46"/>
    <x v="3"/>
    <n v="26"/>
    <n v="59"/>
    <x v="2"/>
    <n v="2"/>
    <s v="2. EXP - Operating Expense"/>
    <n v="39"/>
    <x v="27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1"/>
    <x v="1"/>
    <x v="1"/>
    <n v="2"/>
    <n v="2"/>
    <n v="45"/>
    <x v="6"/>
    <n v="26"/>
    <n v="58"/>
    <x v="4"/>
    <n v="2"/>
    <s v="2. EXP - Operating Expense"/>
    <n v="44"/>
    <x v="57"/>
    <n v="561"/>
    <n v="6000"/>
    <n v="0"/>
    <n v="0"/>
    <n v="0"/>
    <n v="0"/>
    <n v="0"/>
    <n v="0"/>
    <n v="104.95"/>
    <n v="0"/>
    <n v="0"/>
    <n v="115.92"/>
    <n v="-65.12"/>
    <n v="0"/>
    <n v="0"/>
    <n v="0"/>
    <n v="0"/>
    <n v="0"/>
    <n v="0"/>
    <n v="0"/>
    <n v="1000"/>
    <n v="1000"/>
    <n v="1000"/>
    <n v="1000"/>
    <n v="1000"/>
    <n v="1000"/>
    <n v="155.75"/>
    <n v="6000"/>
    <s v="All Budget Divisions"/>
    <s v="CD-80 - Audit and Assurance"/>
    <x v="1"/>
    <s v="USF"/>
    <s v="Employee Expenses"/>
    <s v="Travel"/>
    <n v="5844.25"/>
    <s v="80-800-80.63800"/>
    <s v="800-Audit and Assurance"/>
    <s v="800"/>
    <x v="57"/>
    <x v="7"/>
  </r>
  <r>
    <x v="5"/>
    <x v="15"/>
    <x v="5"/>
    <n v="2"/>
    <n v="2"/>
    <n v="46"/>
    <x v="3"/>
    <n v="26"/>
    <n v="59"/>
    <x v="2"/>
    <n v="2"/>
    <s v="2. EXP - Operating Expense"/>
    <n v="44"/>
    <x v="5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1"/>
    <x v="1"/>
    <x v="1"/>
    <n v="2"/>
    <n v="2"/>
    <n v="55"/>
    <x v="9"/>
    <n v="26"/>
    <n v="59"/>
    <x v="2"/>
    <n v="2"/>
    <s v="2. EXP - Operating Expense"/>
    <n v="57"/>
    <x v="22"/>
    <n v="659"/>
    <n v="0"/>
    <n v="0"/>
    <n v="0"/>
    <n v="0"/>
    <n v="0"/>
    <n v="0"/>
    <n v="0"/>
    <n v="0"/>
    <n v="0"/>
    <n v="577521.66"/>
    <n v="-577521.66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3"/>
    <x v="8"/>
    <x v="1"/>
    <n v="2"/>
    <n v="2"/>
    <n v="46"/>
    <x v="3"/>
    <n v="26"/>
    <n v="59"/>
    <x v="2"/>
    <n v="2"/>
    <s v="2. EXP - Operating Expense"/>
    <n v="57"/>
    <x v="22"/>
    <n v="855"/>
    <n v="19999.999992000001"/>
    <n v="12500"/>
    <n v="311735.43"/>
    <n v="181819.24"/>
    <n v="78900.25"/>
    <n v="109056.74"/>
    <n v="512353.17"/>
    <n v="131419.06"/>
    <n v="386904.71"/>
    <n v="281782.75"/>
    <n v="259237.55"/>
    <n v="508370.24"/>
    <n v="35283.769999999997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2809362.91"/>
    <n v="19999.999992000001"/>
    <s v="All Budget Divisions"/>
    <s v="CD-90 - Information Technology"/>
    <x v="1"/>
    <s v="USF"/>
    <s v="Professional Services"/>
    <s v="Other Professional Services"/>
    <n v="-2789362.9100080002"/>
    <s v="90-913-90.64800"/>
    <s v="913-Architecture and Standards"/>
    <s v="913"/>
    <x v="22"/>
    <x v="9"/>
  </r>
  <r>
    <x v="0"/>
    <x v="14"/>
    <x v="8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3"/>
    <x v="8"/>
    <x v="1"/>
    <n v="2"/>
    <n v="2"/>
    <n v="49"/>
    <x v="13"/>
    <n v="26"/>
    <n v="51"/>
    <x v="8"/>
    <n v="2"/>
    <s v="2. EXP - Operating Expense"/>
    <n v="31"/>
    <x v="24"/>
    <n v="689"/>
    <n v="0"/>
    <n v="688.92"/>
    <n v="503.05"/>
    <n v="746.55"/>
    <n v="541.07000000000005"/>
    <n v="428.01"/>
    <n v="327.51"/>
    <n v="468.84"/>
    <n v="425.77"/>
    <n v="427.11"/>
    <n v="407.82"/>
    <n v="202.34"/>
    <n v="546.45000000000005"/>
    <n v="0"/>
    <n v="0"/>
    <n v="0"/>
    <n v="0"/>
    <n v="0"/>
    <n v="0"/>
    <n v="0"/>
    <n v="0"/>
    <n v="0"/>
    <n v="0"/>
    <n v="0"/>
    <n v="0"/>
    <n v="5713.44"/>
    <n v="0"/>
    <s v="All Budget Divisions"/>
    <s v="CD-42 - ACP (FCC Appropriated Program; formerly EBB)"/>
    <x v="0"/>
    <s v="FCC"/>
    <s v="Employee Expenses"/>
    <s v="Compensation and Benefits"/>
    <n v="-5713.44"/>
    <s v="60-403-42.62308"/>
    <s v="403-ACP (FCC Appropriated Program; formerly EBB)"/>
    <s v="403"/>
    <x v="24"/>
    <x v="0"/>
  </r>
  <r>
    <x v="0"/>
    <x v="7"/>
    <x v="5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15"/>
    <x v="5"/>
    <n v="2"/>
    <n v="2"/>
    <n v="38"/>
    <x v="18"/>
    <n v="26"/>
    <n v="51"/>
    <x v="8"/>
    <n v="2"/>
    <s v="2. EXP - Operating Expense"/>
    <n v="37"/>
    <x v="9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3"/>
    <x v="8"/>
    <x v="1"/>
    <n v="2"/>
    <n v="2"/>
    <n v="42"/>
    <x v="11"/>
    <n v="26"/>
    <n v="55"/>
    <x v="6"/>
    <n v="2"/>
    <s v="2. EXP - Operating Expense"/>
    <n v="38"/>
    <x v="26"/>
    <n v="75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0 - Finance"/>
    <x v="1"/>
    <s v="USF"/>
    <s v="Employee Expenses"/>
    <s v="Compensation and Benefits"/>
    <n v="1000"/>
    <s v="70-700-70.62501"/>
    <s v="700-Finance"/>
    <s v="700"/>
    <x v="26"/>
    <x v="3"/>
  </r>
  <r>
    <x v="4"/>
    <x v="9"/>
    <x v="1"/>
    <n v="2"/>
    <n v="2"/>
    <n v="46"/>
    <x v="3"/>
    <n v="26"/>
    <n v="59"/>
    <x v="2"/>
    <n v="2"/>
    <s v="2. EXP - Operating Expense"/>
    <n v="39"/>
    <x v="27"/>
    <n v="1096"/>
    <n v="0"/>
    <n v="0"/>
    <n v="0"/>
    <n v="360"/>
    <n v="108.42"/>
    <n v="518"/>
    <n v="0"/>
    <n v="0"/>
    <n v="497.14"/>
    <n v="360"/>
    <n v="0"/>
    <n v="0"/>
    <n v="0"/>
    <n v="0"/>
    <n v="0"/>
    <n v="0"/>
    <n v="0"/>
    <n v="0"/>
    <n v="0"/>
    <n v="0"/>
    <n v="0"/>
    <n v="0"/>
    <n v="0"/>
    <n v="0"/>
    <n v="0"/>
    <n v="1843.56"/>
    <n v="0"/>
    <s v="All Budget Divisions"/>
    <s v="CD-90 - Information Technology"/>
    <x v="1"/>
    <s v="USF"/>
    <s v="Employee Expenses"/>
    <s v="Team Building"/>
    <n v="-1843.56"/>
    <s v="90-923-90.62505"/>
    <s v="923-Information Security"/>
    <s v="923"/>
    <x v="27"/>
    <x v="4"/>
  </r>
  <r>
    <x v="0"/>
    <x v="5"/>
    <x v="4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696.56"/>
    <n v="1000.98"/>
    <n v="1000.98"/>
    <n v="1000.98"/>
    <n v="1000.98"/>
    <n v="1000.98"/>
    <n v="2306.36"/>
    <n v="813.74"/>
    <n v="813.74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8"/>
    <x v="11"/>
    <n v="2"/>
    <n v="2"/>
    <n v="36"/>
    <x v="14"/>
    <n v="26"/>
    <n v="49"/>
    <x v="10"/>
    <n v="2"/>
    <s v="2. EXP - Operating Expense"/>
    <n v="27"/>
    <x v="38"/>
    <n v="1341"/>
    <n v="66378.66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5160.54"/>
    <n v="5676.59"/>
    <n v="5676.59"/>
    <n v="5418.57"/>
    <n v="5676.59"/>
    <n v="5934.62"/>
    <n v="5418.57"/>
    <n v="5676.59"/>
    <n v="5676.59"/>
    <n v="5418.57"/>
    <n v="5934.62"/>
    <n v="4710.22"/>
    <n v="4710.22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11"/>
    <x v="6"/>
    <n v="2"/>
    <n v="2"/>
    <n v="42"/>
    <x v="11"/>
    <n v="26"/>
    <n v="55"/>
    <x v="6"/>
    <n v="2"/>
    <s v="2. EXP - Operating Expense"/>
    <n v="27"/>
    <x v="38"/>
    <n v="1398"/>
    <n v="39357.519999999997"/>
    <n v="3450.38"/>
    <n v="3542.7"/>
    <n v="3495.28"/>
    <n v="3490.59"/>
    <n v="3313.29"/>
    <n v="3301.85"/>
    <n v="3344.01"/>
    <n v="3344.01"/>
    <n v="3452.05"/>
    <n v="0"/>
    <n v="0"/>
    <n v="0"/>
    <n v="3317.49"/>
    <n v="3015.9"/>
    <n v="3317.49"/>
    <n v="3317.49"/>
    <n v="3166.7"/>
    <n v="3317.49"/>
    <n v="3468.29"/>
    <n v="3166.7"/>
    <n v="3317.49"/>
    <n v="3317.49"/>
    <n v="3166.7"/>
    <n v="3468.29"/>
    <n v="30734.16"/>
    <n v="29405.040000000001"/>
    <s v="All Budget Divisions"/>
    <s v="CD-70 - Finance"/>
    <x v="1"/>
    <s v="USF"/>
    <s v="Employee Expenses"/>
    <s v="Compensation and Benefits"/>
    <n v="-1329.12"/>
    <s v="70-700-70.62304"/>
    <s v="700-Finance"/>
    <s v="700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504"/>
    <n v="10514.45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0"/>
    <n v="774.08"/>
    <n v="810.94"/>
    <n v="847.8"/>
    <n v="774.08"/>
    <n v="810.94"/>
    <n v="810.94"/>
    <n v="774.08"/>
    <n v="847.8"/>
    <n v="5440.32"/>
    <n v="4063.79"/>
    <s v="All Budget Divisions"/>
    <s v="CD-90 - Information Technology"/>
    <x v="1"/>
    <s v="USF"/>
    <s v="Employee Expenses"/>
    <s v="Compensation and Benefits"/>
    <n v="-1376.53"/>
    <s v="90-923-90.62304"/>
    <s v="923-Information Security"/>
    <s v="923"/>
    <x v="38"/>
    <x v="3"/>
  </r>
  <r>
    <x v="0"/>
    <x v="7"/>
    <x v="5"/>
    <n v="2"/>
    <n v="2"/>
    <n v="40"/>
    <x v="4"/>
    <n v="26"/>
    <n v="53"/>
    <x v="3"/>
    <n v="2"/>
    <s v="2. EXP - Operating Expense"/>
    <n v="29"/>
    <x v="4"/>
    <n v="1378"/>
    <n v="260131.17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2726.61"/>
    <n v="34222.93"/>
    <n v="31436.93"/>
    <n v="0"/>
    <n v="0"/>
    <n v="0"/>
    <n v="0"/>
    <n v="292542.90000000002"/>
    <n v="260131.17"/>
    <s v="All Budget Divisions"/>
    <s v="CD-62 - Shared Services"/>
    <x v="1"/>
    <s v="USF"/>
    <s v="Employee Expenses"/>
    <s v="Compensation and Benefits"/>
    <n v="-32411.73"/>
    <s v="62-620-62.62306"/>
    <s v="620-Shared Services"/>
    <s v="620"/>
    <x v="4"/>
    <x v="3"/>
  </r>
  <r>
    <x v="0"/>
    <x v="14"/>
    <x v="8"/>
    <n v="2"/>
    <n v="2"/>
    <n v="55"/>
    <x v="9"/>
    <n v="26"/>
    <n v="59"/>
    <x v="2"/>
    <n v="2"/>
    <s v="2. EXP - Operating Expense"/>
    <n v="29"/>
    <x v="4"/>
    <n v="1509"/>
    <n v="39914.01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2629.42"/>
    <n v="2749.43"/>
    <n v="2509.4"/>
    <n v="4140.87"/>
    <n v="4140.87"/>
    <n v="3952.65"/>
    <n v="4329.09"/>
    <n v="23350.53"/>
    <n v="23350.53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0"/>
    <x v="5"/>
    <x v="4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3"/>
    <x v="8"/>
    <x v="1"/>
    <n v="1"/>
    <n v="1"/>
    <n v="50"/>
    <x v="0"/>
    <n v="26"/>
    <n v="50"/>
    <x v="0"/>
    <n v="1"/>
    <s v="1. T4000 - Revenue"/>
    <n v="6"/>
    <x v="0"/>
    <n v="686"/>
    <n v="0"/>
    <n v="183.07"/>
    <n v="147.69"/>
    <n v="1466.6"/>
    <n v="154.29"/>
    <n v="1848.76"/>
    <n v="-1669.85"/>
    <n v="0"/>
    <n v="0"/>
    <n v="0"/>
    <n v="0"/>
    <n v="0"/>
    <n v="-178.91"/>
    <n v="0"/>
    <n v="0"/>
    <n v="0"/>
    <n v="0"/>
    <n v="0"/>
    <n v="0"/>
    <n v="0"/>
    <n v="0"/>
    <n v="0"/>
    <n v="0"/>
    <n v="0"/>
    <n v="0"/>
    <n v="1951.65"/>
    <n v="0"/>
    <s v="All Budget Divisions"/>
    <s v="CD-52 - Covid-19 Telehealth (FCC Appropriated Program)"/>
    <x v="0"/>
    <s v="FCC"/>
    <s v="Revenue"/>
    <s v="Revenue"/>
    <n v="-1951.65"/>
    <s v="50-502-52.40500"/>
    <s v="502-Covid-19 Telehealth (FCC Appropriated Program)"/>
    <s v="502"/>
    <x v="0"/>
    <x v="0"/>
  </r>
  <r>
    <x v="0"/>
    <x v="3"/>
    <x v="3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3"/>
    <x v="8"/>
    <x v="1"/>
    <n v="2"/>
    <n v="2"/>
    <n v="38"/>
    <x v="18"/>
    <n v="26"/>
    <n v="51"/>
    <x v="8"/>
    <n v="2"/>
    <s v="2. EXP - Operating Expense"/>
    <n v="15"/>
    <x v="41"/>
    <n v="695"/>
    <n v="50000"/>
    <n v="10725.8"/>
    <n v="2543.7199999999998"/>
    <n v="0"/>
    <n v="13937.33"/>
    <n v="516.27"/>
    <n v="0"/>
    <n v="15681.21"/>
    <n v="-683.77"/>
    <n v="-126"/>
    <n v="9240.48"/>
    <n v="3110.67"/>
    <n v="2060.09"/>
    <n v="12000"/>
    <n v="0"/>
    <n v="0"/>
    <n v="12000"/>
    <n v="0"/>
    <n v="0"/>
    <n v="12000"/>
    <n v="0"/>
    <n v="0"/>
    <n v="12000"/>
    <n v="0"/>
    <n v="2000"/>
    <n v="57005.8"/>
    <n v="50000"/>
    <s v="All Budget Divisions"/>
    <s v="CD-60 - Chief Executive Office"/>
    <x v="1"/>
    <s v="USF"/>
    <s v="General and Administrative"/>
    <s v="Telecommunications and Other Expenses"/>
    <n v="-7005.8"/>
    <s v="60-600-60.61200"/>
    <s v="600-Chief Executive Office"/>
    <s v="600"/>
    <x v="41"/>
    <x v="8"/>
  </r>
  <r>
    <x v="0"/>
    <x v="3"/>
    <x v="3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80"/>
    <n v="734148"/>
    <n v="0"/>
    <n v="0"/>
    <n v="0"/>
    <n v="0"/>
    <n v="0"/>
    <n v="0"/>
    <n v="0"/>
    <n v="0"/>
    <n v="0"/>
    <n v="0"/>
    <n v="0"/>
    <n v="0"/>
    <n v="61179"/>
    <n v="61179"/>
    <n v="61179"/>
    <n v="61179"/>
    <n v="61179"/>
    <n v="61179"/>
    <n v="61179"/>
    <n v="61179"/>
    <n v="61179"/>
    <n v="61179"/>
    <n v="61179"/>
    <n v="61179"/>
    <n v="0"/>
    <n v="0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3"/>
    <x v="7"/>
    <n v="2"/>
    <n v="2"/>
    <n v="36"/>
    <x v="14"/>
    <n v="26"/>
    <n v="49"/>
    <x v="10"/>
    <n v="5"/>
    <s v="USAC_ADMIN CAP - Capital Allocations"/>
    <n v="135"/>
    <x v="60"/>
    <n v="1341"/>
    <n v="902574.11430999998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0"/>
    <n v="0"/>
    <n v="0"/>
    <n v="0"/>
    <n v="0"/>
    <n v="0"/>
    <n v="0"/>
    <n v="902574.11430999998"/>
    <n v="902574.11430999998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0"/>
    <x v="5"/>
    <x v="4"/>
    <n v="2"/>
    <n v="2"/>
    <n v="46"/>
    <x v="3"/>
    <n v="26"/>
    <n v="59"/>
    <x v="2"/>
    <n v="6"/>
    <s v="X00000 - Capital Expenses"/>
    <n v="138"/>
    <x v="7"/>
    <n v="1477"/>
    <n v="1400454.94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0"/>
    <n v="4000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0"/>
    <x v="13"/>
    <x v="7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5"/>
    <x v="4"/>
    <n v="2"/>
    <n v="2"/>
    <n v="41"/>
    <x v="17"/>
    <n v="26"/>
    <n v="54"/>
    <x v="11"/>
    <n v="2"/>
    <s v="2. EXP - Operating Expense"/>
    <n v="105"/>
    <x v="11"/>
    <n v="1389"/>
    <n v="104307.98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450"/>
    <n v="345"/>
    <n v="315"/>
    <n v="330"/>
    <n v="330"/>
    <n v="40266.19"/>
    <n v="60271.79"/>
    <n v="2450"/>
    <n v="245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1"/>
    <x v="1"/>
    <x v="1"/>
    <n v="2"/>
    <n v="2"/>
    <n v="49"/>
    <x v="13"/>
    <n v="26"/>
    <n v="50"/>
    <x v="0"/>
    <n v="2"/>
    <s v="2. EXP - Operating Expense"/>
    <n v="107"/>
    <x v="12"/>
    <n v="463"/>
    <n v="0"/>
    <n v="0"/>
    <n v="886.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86.69"/>
    <n v="0"/>
    <s v="All Budget Divisions"/>
    <s v="CD-42 - ACP (FCC Appropriated Program; formerly EBB)"/>
    <x v="0"/>
    <s v="FCC"/>
    <s v="Employee Expenses"/>
    <s v="Compensation and Benefits"/>
    <n v="-886.69"/>
    <s v="50-403-42.68008"/>
    <s v="403-ACP (FCC Appropriated Program; formerly EBB)"/>
    <s v="403"/>
    <x v="12"/>
    <x v="0"/>
  </r>
  <r>
    <x v="3"/>
    <x v="8"/>
    <x v="1"/>
    <n v="2"/>
    <n v="2"/>
    <n v="45"/>
    <x v="6"/>
    <n v="26"/>
    <n v="58"/>
    <x v="4"/>
    <n v="2"/>
    <s v="2. EXP - Operating Expense"/>
    <n v="110"/>
    <x v="46"/>
    <n v="782"/>
    <n v="-8851.84"/>
    <n v="0"/>
    <n v="0"/>
    <n v="0"/>
    <n v="0"/>
    <n v="0"/>
    <n v="0"/>
    <n v="0"/>
    <n v="0"/>
    <n v="0"/>
    <n v="0"/>
    <n v="0"/>
    <n v="11063.7"/>
    <n v="0"/>
    <n v="0"/>
    <n v="0"/>
    <n v="0"/>
    <n v="0"/>
    <n v="0"/>
    <n v="0"/>
    <n v="0"/>
    <n v="0"/>
    <n v="0"/>
    <n v="0"/>
    <n v="-8851.84"/>
    <n v="11063.7"/>
    <n v="-8851.84"/>
    <s v="All Budget Divisions"/>
    <s v="CD-80 - Audit and Assurance"/>
    <x v="1"/>
    <s v="USF"/>
    <s v="Employee Expenses"/>
    <s v="Compensation and Benefits"/>
    <n v="-19915.54"/>
    <s v="80-800-80.68100"/>
    <s v="800-Audit and Assurance"/>
    <s v="800"/>
    <x v="46"/>
    <x v="3"/>
  </r>
  <r>
    <x v="0"/>
    <x v="2"/>
    <x v="2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5"/>
    <x v="10"/>
    <x v="1"/>
    <n v="2"/>
    <n v="2"/>
    <n v="34"/>
    <x v="7"/>
    <n v="26"/>
    <n v="47"/>
    <x v="5"/>
    <n v="3"/>
    <s v="4. USAC_DEBIT - USAC Administration (Debit to SM)"/>
    <n v="124"/>
    <x v="63"/>
    <n v="1113"/>
    <n v="173022.0588"/>
    <n v="16181.89"/>
    <n v="15180.77"/>
    <n v="14188.48"/>
    <n v="14544.1"/>
    <n v="14213.28"/>
    <n v="14632.11"/>
    <n v="13870.8"/>
    <n v="13831.2"/>
    <n v="17769.669999999998"/>
    <n v="15946.93"/>
    <n v="15813.04"/>
    <n v="15067.01"/>
    <n v="14095.2583"/>
    <n v="13914.0322"/>
    <n v="15546.288200000001"/>
    <n v="14242.9625"/>
    <n v="14144.3506"/>
    <n v="14463.6944"/>
    <n v="14963.470499999999"/>
    <n v="15864.1055"/>
    <n v="14006.0497"/>
    <n v="14310.739100000001"/>
    <n v="13613.1286"/>
    <n v="13857.9792"/>
    <n v="181239.28"/>
    <n v="173022.0588"/>
    <s v="All Budget Divisions"/>
    <s v="BD-20 - Schools &amp; Libraries"/>
    <x v="3"/>
    <s v="USF"/>
    <s v="Allocations"/>
    <s v="Allocations"/>
    <n v="-8217.2212"/>
    <s v="20-200-20.90233"/>
    <s v="200-Schools &amp; Libraries"/>
    <s v="200"/>
    <x v="63"/>
    <x v="0"/>
  </r>
  <r>
    <x v="4"/>
    <x v="9"/>
    <x v="1"/>
    <n v="2"/>
    <n v="2"/>
    <n v="36"/>
    <x v="14"/>
    <n v="26"/>
    <n v="49"/>
    <x v="10"/>
    <n v="3"/>
    <s v="4. USAC_DEBIT - USAC Administration (Debit to SM)"/>
    <n v="130"/>
    <x v="32"/>
    <n v="900"/>
    <n v="127734.72"/>
    <n v="12031.01"/>
    <n v="11116.79"/>
    <n v="11630.39"/>
    <n v="11573.9"/>
    <n v="11573.9"/>
    <n v="11573.9"/>
    <n v="8593.2999999999993"/>
    <n v="11573.9"/>
    <n v="11573.9"/>
    <n v="11573.9"/>
    <n v="11573.9"/>
    <n v="243778.83"/>
    <n v="10644.56"/>
    <n v="10644.56"/>
    <n v="10644.56"/>
    <n v="10644.56"/>
    <n v="10644.56"/>
    <n v="10644.56"/>
    <n v="10644.56"/>
    <n v="10644.56"/>
    <n v="10644.56"/>
    <n v="10644.56"/>
    <n v="10644.56"/>
    <n v="10644.56"/>
    <n v="368167.62"/>
    <n v="127734.72"/>
    <s v="All Budget Divisions"/>
    <s v="BD-40 - Lifeline"/>
    <x v="5"/>
    <s v="USF"/>
    <s v="Allocations"/>
    <s v="Allocations"/>
    <n v="-240432.9"/>
    <s v="40-400-40.90400"/>
    <s v="400-Lifeline"/>
    <s v="400"/>
    <x v="32"/>
    <x v="0"/>
  </r>
  <r>
    <x v="2"/>
    <x v="4"/>
    <x v="1"/>
    <n v="2"/>
    <n v="2"/>
    <n v="35"/>
    <x v="12"/>
    <n v="26"/>
    <n v="48"/>
    <x v="7"/>
    <n v="2"/>
    <s v="2. EXP - Operating Expense"/>
    <n v="97"/>
    <x v="16"/>
    <n v="234"/>
    <n v="18000"/>
    <n v="0"/>
    <n v="0"/>
    <n v="0"/>
    <n v="0"/>
    <n v="28"/>
    <n v="0"/>
    <n v="0"/>
    <n v="28"/>
    <n v="0"/>
    <n v="56"/>
    <n v="28"/>
    <n v="0"/>
    <n v="1500"/>
    <n v="1500"/>
    <n v="1500"/>
    <n v="1500"/>
    <n v="1500"/>
    <n v="1500"/>
    <n v="1500"/>
    <n v="1500"/>
    <n v="1500"/>
    <n v="1500"/>
    <n v="1500"/>
    <n v="1500"/>
    <n v="140"/>
    <n v="18000"/>
    <s v="All Budget Divisions"/>
    <s v="BD-30 - High Cost"/>
    <x v="4"/>
    <s v="USF"/>
    <s v="Employee Expenses"/>
    <s v="Travel"/>
    <n v="17860"/>
    <s v="30-300-30.66800"/>
    <s v="300-High Cost"/>
    <s v="300"/>
    <x v="16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287"/>
    <n v="757.35"/>
    <n v="0"/>
    <n v="74.599999999999994"/>
    <n v="110.4"/>
    <n v="82.35"/>
    <n v="55.6"/>
    <n v="434.4"/>
    <n v="237.25"/>
    <n v="30.85"/>
    <n v="92.05"/>
    <n v="0"/>
    <n v="47.5"/>
    <n v="0"/>
    <n v="0"/>
    <n v="74.599999999999994"/>
    <n v="110.4"/>
    <n v="82.35"/>
    <n v="55.6"/>
    <n v="434.4"/>
    <n v="0"/>
    <n v="0"/>
    <n v="0"/>
    <n v="0"/>
    <n v="0"/>
    <n v="0"/>
    <n v="757.35"/>
    <n v="757.35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2"/>
    <x v="2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4"/>
    <x v="9"/>
    <x v="1"/>
    <n v="2"/>
    <n v="2"/>
    <n v="33"/>
    <x v="20"/>
    <n v="26"/>
    <n v="55"/>
    <x v="6"/>
    <n v="2"/>
    <s v="2. EXP - Operating Expense"/>
    <n v="100"/>
    <x v="18"/>
    <n v="889"/>
    <n v="0"/>
    <n v="107306.67"/>
    <n v="93692.81"/>
    <n v="105879.6"/>
    <n v="108564.83"/>
    <n v="115150.86"/>
    <n v="91124.29"/>
    <n v="110734.07"/>
    <n v="105733.75"/>
    <n v="98797.37"/>
    <n v="117176.87"/>
    <n v="103894.81"/>
    <n v="112275.54"/>
    <n v="0"/>
    <n v="0"/>
    <n v="0"/>
    <n v="0"/>
    <n v="0"/>
    <n v="0"/>
    <n v="0"/>
    <n v="0"/>
    <n v="0"/>
    <n v="0"/>
    <n v="0"/>
    <n v="0"/>
    <n v="1270331.47"/>
    <n v="0"/>
    <s v="All Budget Divisions"/>
    <s v="CD-10 - Contributors/499"/>
    <x v="1"/>
    <s v="USF"/>
    <s v="Employee Expenses"/>
    <s v="Compensation and Benefits"/>
    <n v="-1270331.47"/>
    <s v="10-110-10.68000"/>
    <s v="110-Contributors"/>
    <s v="110"/>
    <x v="18"/>
    <x v="3"/>
  </r>
  <r>
    <x v="5"/>
    <x v="20"/>
    <x v="13"/>
    <n v="2"/>
    <n v="2"/>
    <n v="47"/>
    <x v="2"/>
    <n v="26"/>
    <n v="60"/>
    <x v="9"/>
    <n v="2"/>
    <s v="2. EXP - Operating Expense"/>
    <n v="100"/>
    <x v="18"/>
    <n v="1324"/>
    <n v="1942208"/>
    <n v="175493.55"/>
    <n v="147095.24"/>
    <n v="153935.38"/>
    <n v="154608.18"/>
    <n v="154102.26"/>
    <n v="149327.63"/>
    <n v="170526.44"/>
    <n v="154450"/>
    <n v="161804.76"/>
    <n v="168634.53"/>
    <n v="147270.24"/>
    <n v="169874.02"/>
    <n v="175493.55"/>
    <n v="147095.24"/>
    <n v="153935.38"/>
    <n v="154608.18"/>
    <n v="154102.26"/>
    <n v="149327.63"/>
    <n v="175574.64"/>
    <n v="160307.28"/>
    <n v="167940.96"/>
    <n v="175574.64"/>
    <n v="152673.60000000001"/>
    <n v="175574.64"/>
    <n v="934562.24"/>
    <n v="934562.24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13"/>
    <x v="7"/>
    <n v="2"/>
    <n v="2"/>
    <n v="54"/>
    <x v="15"/>
    <n v="26"/>
    <n v="59"/>
    <x v="2"/>
    <n v="2"/>
    <s v="2. EXP - Operating Expense"/>
    <n v="100"/>
    <x v="18"/>
    <n v="1471"/>
    <n v="144124.32999999999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38.95"/>
    <n v="12690.72"/>
    <n v="11587.18"/>
    <n v="12138.95"/>
    <n v="12138.95"/>
    <n v="11587.18"/>
    <n v="12690.72"/>
    <n v="59151.68"/>
    <n v="59151.68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4"/>
    <x v="9"/>
    <x v="1"/>
    <n v="2"/>
    <n v="2"/>
    <n v="42"/>
    <x v="11"/>
    <n v="26"/>
    <n v="55"/>
    <x v="6"/>
    <n v="2"/>
    <s v="2. EXP - Operating Expense"/>
    <n v="51"/>
    <x v="20"/>
    <n v="972"/>
    <n v="553.32000000000005"/>
    <n v="0"/>
    <n v="0"/>
    <n v="0"/>
    <n v="0"/>
    <n v="0"/>
    <n v="0"/>
    <n v="0"/>
    <n v="0"/>
    <n v="0"/>
    <n v="0"/>
    <n v="0"/>
    <n v="0"/>
    <n v="46.11"/>
    <n v="46.11"/>
    <n v="46.11"/>
    <n v="46.11"/>
    <n v="46.11"/>
    <n v="46.11"/>
    <n v="46.11"/>
    <n v="46.11"/>
    <n v="46.11"/>
    <n v="46.11"/>
    <n v="46.11"/>
    <n v="46.11"/>
    <n v="0"/>
    <n v="553.32000000000005"/>
    <s v="All Budget Divisions"/>
    <s v="CD-70 - Finance"/>
    <x v="1"/>
    <s v="USF"/>
    <s v="Employee Expenses"/>
    <s v="Office Supplies"/>
    <n v="553.32000000000005"/>
    <s v="70-700-70.64500"/>
    <s v="700-Finance"/>
    <s v="700"/>
    <x v="20"/>
    <x v="4"/>
  </r>
  <r>
    <x v="3"/>
    <x v="8"/>
    <x v="1"/>
    <n v="2"/>
    <n v="2"/>
    <n v="50"/>
    <x v="0"/>
    <n v="26"/>
    <n v="50"/>
    <x v="0"/>
    <n v="2"/>
    <s v="2. EXP - Operating Expense"/>
    <n v="57"/>
    <x v="22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7"/>
    <x v="10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3"/>
    <x v="3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14"/>
    <x v="8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5"/>
    <x v="20"/>
    <x v="13"/>
    <n v="2"/>
    <n v="2"/>
    <n v="42"/>
    <x v="11"/>
    <n v="26"/>
    <n v="55"/>
    <x v="6"/>
    <n v="2"/>
    <s v="2. EXP - Operating Expense"/>
    <n v="87"/>
    <x v="78"/>
    <n v="1193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8250"/>
    <n v="825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4"/>
    <x v="9"/>
    <x v="1"/>
    <n v="2"/>
    <n v="2"/>
    <n v="55"/>
    <x v="9"/>
    <n v="26"/>
    <n v="59"/>
    <x v="2"/>
    <n v="2"/>
    <s v="2. EXP - Operating Expense"/>
    <n v="39"/>
    <x v="27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0"/>
    <x v="0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696.56"/>
    <n v="74.7"/>
    <n v="2069.1999999999998"/>
    <n v="35"/>
    <n v="1000.98"/>
    <n v="1000.98"/>
    <n v="3130.4"/>
    <n v="2992.64"/>
    <n v="2992.64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0"/>
    <x v="0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5"/>
    <x v="15"/>
    <x v="5"/>
    <n v="2"/>
    <n v="2"/>
    <n v="46"/>
    <x v="3"/>
    <n v="26"/>
    <n v="59"/>
    <x v="2"/>
    <n v="2"/>
    <s v="2. EXP - Operating Expense"/>
    <n v="44"/>
    <x v="5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0"/>
    <x v="0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5"/>
    <x v="15"/>
    <x v="5"/>
    <n v="2"/>
    <n v="2"/>
    <n v="45"/>
    <x v="6"/>
    <n v="26"/>
    <n v="58"/>
    <x v="4"/>
    <n v="2"/>
    <s v="2. EXP - Operating Expense"/>
    <n v="27"/>
    <x v="38"/>
    <n v="1227"/>
    <n v="4210.08"/>
    <n v="387.29"/>
    <n v="397.3"/>
    <n v="391.69"/>
    <n v="407.62"/>
    <n v="395.42"/>
    <n v="395.42"/>
    <n v="71.64"/>
    <n v="352.74"/>
    <n v="352.74"/>
    <n v="352.74"/>
    <n v="352.74"/>
    <n v="352.74"/>
    <n v="387.29"/>
    <n v="397.3"/>
    <n v="391.69"/>
    <n v="407.62"/>
    <n v="395.42"/>
    <n v="395.42"/>
    <n v="71.64"/>
    <n v="352.74"/>
    <n v="352.74"/>
    <n v="352.74"/>
    <n v="352.74"/>
    <n v="352.74"/>
    <n v="4210.08"/>
    <n v="4210.0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265"/>
    <n v="40171.75"/>
    <n v="4034.56"/>
    <n v="4174.96"/>
    <n v="4096.25"/>
    <n v="4180.9799999999996"/>
    <n v="4116.07"/>
    <n v="4116.07"/>
    <n v="1477.99"/>
    <n v="3543.46"/>
    <n v="3670.99"/>
    <n v="3475.09"/>
    <n v="3285.33"/>
    <n v="3391.16"/>
    <n v="4034.56"/>
    <n v="4174.96"/>
    <n v="4096.25"/>
    <n v="4180.9799999999996"/>
    <n v="4116.07"/>
    <n v="4116.07"/>
    <n v="1477.99"/>
    <n v="3543.46"/>
    <n v="3670.99"/>
    <n v="3475.09"/>
    <n v="3285.33"/>
    <n v="0"/>
    <n v="43562.91"/>
    <n v="40171.75"/>
    <s v="All Budget Divisions"/>
    <s v="CD-90 - Information Technology"/>
    <x v="1"/>
    <s v="USF"/>
    <s v="Employee Expenses"/>
    <s v="Compensation and Benefits"/>
    <n v="-3391.16"/>
    <s v="90-902-90.62304"/>
    <s v="902-Business Relationship Management"/>
    <s v="902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61"/>
    <n v="733.85"/>
    <n v="0"/>
    <n v="0"/>
    <n v="0"/>
    <n v="0"/>
    <n v="0"/>
    <n v="0"/>
    <n v="0"/>
    <n v="0"/>
    <n v="0"/>
    <n v="0"/>
    <n v="0"/>
    <n v="0"/>
    <n v="0"/>
    <n v="0"/>
    <n v="73.72"/>
    <n v="73.72"/>
    <n v="70.37"/>
    <n v="73.72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6"/>
    <x v="1"/>
    <n v="2"/>
    <n v="2"/>
    <n v="45"/>
    <x v="6"/>
    <n v="26"/>
    <n v="58"/>
    <x v="4"/>
    <n v="2"/>
    <s v="2. EXP - Operating Expense"/>
    <n v="29"/>
    <x v="4"/>
    <n v="1426"/>
    <n v="61456.63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0.25"/>
    <n v="4709.32"/>
    <n v="5180.25"/>
    <n v="5180.25"/>
    <n v="4944.79"/>
    <n v="5180.25"/>
    <n v="5415.72"/>
    <n v="4944.79"/>
    <n v="5180.25"/>
    <n v="5180.25"/>
    <n v="4944.79"/>
    <n v="5415.72"/>
    <n v="43297.5"/>
    <n v="45915.87"/>
    <s v="All Budget Divisions"/>
    <s v="CD-80 - Audit and Assurance"/>
    <x v="1"/>
    <s v="USF"/>
    <s v="Employee Expenses"/>
    <s v="Compensation and Benefits"/>
    <n v="2618.37"/>
    <s v="80-801-80.62306"/>
    <s v="801-Corporate Assurance"/>
    <s v="801"/>
    <x v="4"/>
    <x v="3"/>
  </r>
  <r>
    <x v="0"/>
    <x v="5"/>
    <x v="4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3"/>
    <x v="8"/>
    <x v="1"/>
    <n v="2"/>
    <n v="2"/>
    <n v="35"/>
    <x v="12"/>
    <n v="26"/>
    <n v="48"/>
    <x v="7"/>
    <n v="2"/>
    <s v="2. EXP - Operating Expense"/>
    <n v="39"/>
    <x v="27"/>
    <n v="676"/>
    <n v="6249.9999930000004"/>
    <n v="0"/>
    <n v="322.61"/>
    <n v="625.67999999999995"/>
    <n v="0"/>
    <n v="0"/>
    <n v="0"/>
    <n v="525.35"/>
    <n v="0"/>
    <n v="0"/>
    <n v="394.81"/>
    <n v="1844.09"/>
    <n v="3140.34"/>
    <n v="529.06621600000005"/>
    <n v="480.96930600000002"/>
    <n v="553.11472200000003"/>
    <n v="480.96930600000002"/>
    <n v="553.11472200000003"/>
    <n v="529.06621600000005"/>
    <n v="505.01781099999999"/>
    <n v="553.11472200000003"/>
    <n v="505.01781099999999"/>
    <n v="529.06621600000005"/>
    <n v="529.06621600000005"/>
    <n v="502.41672899999998"/>
    <n v="6852.88"/>
    <n v="6249.9999930000004"/>
    <s v="All Budget Divisions"/>
    <s v="BD-30 - High Cost"/>
    <x v="4"/>
    <s v="USF"/>
    <s v="Employee Expenses"/>
    <s v="Team Building"/>
    <n v="-602.88000699999998"/>
    <s v="30-300-30.62505"/>
    <s v="300-High Cost"/>
    <s v="300"/>
    <x v="27"/>
    <x v="4"/>
  </r>
  <r>
    <x v="0"/>
    <x v="13"/>
    <x v="7"/>
    <n v="2"/>
    <n v="2"/>
    <n v="53"/>
    <x v="16"/>
    <n v="26"/>
    <n v="59"/>
    <x v="2"/>
    <n v="2"/>
    <s v="2. EXP - Operating Expense"/>
    <n v="18"/>
    <x v="2"/>
    <n v="1483"/>
    <n v="1573239.9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95116.18"/>
    <n v="95116.18"/>
    <n v="247299.48"/>
    <n v="247299.48"/>
    <n v="247299.48"/>
    <n v="108228.82"/>
    <n v="65222.66"/>
    <n v="86405.42"/>
    <n v="97897.38"/>
    <n v="473587.23"/>
    <n v="473587.23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5"/>
    <x v="20"/>
    <x v="13"/>
    <n v="2"/>
    <n v="2"/>
    <n v="52"/>
    <x v="10"/>
    <n v="26"/>
    <n v="59"/>
    <x v="2"/>
    <n v="2"/>
    <s v="2. EXP - Operating Expense"/>
    <n v="24"/>
    <x v="3"/>
    <n v="1262"/>
    <n v="19984.9231"/>
    <n v="981"/>
    <n v="1222"/>
    <n v="1204"/>
    <n v="987"/>
    <n v="1807"/>
    <n v="1051"/>
    <n v="969"/>
    <n v="1351"/>
    <n v="972"/>
    <n v="936"/>
    <n v="1369"/>
    <n v="1192"/>
    <n v="981"/>
    <n v="1222"/>
    <n v="1204"/>
    <n v="987"/>
    <n v="1807"/>
    <n v="1051"/>
    <n v="2218.6154000000001"/>
    <n v="2025.6922999999999"/>
    <n v="2122.1538"/>
    <n v="2218.6154000000001"/>
    <n v="1929.2308"/>
    <n v="2218.6154000000001"/>
    <n v="7252"/>
    <n v="7252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6"/>
    <x v="1"/>
    <n v="2"/>
    <n v="2"/>
    <n v="45"/>
    <x v="6"/>
    <n v="26"/>
    <n v="58"/>
    <x v="4"/>
    <n v="2"/>
    <s v="2. EXP - Operating Expense"/>
    <n v="24"/>
    <x v="3"/>
    <n v="1431"/>
    <n v="45775.39"/>
    <n v="1085.0999999999999"/>
    <n v="1494.7"/>
    <n v="1435.7"/>
    <n v="785.7"/>
    <n v="1624.5"/>
    <n v="2510.6"/>
    <n v="1316.3"/>
    <n v="2152.6"/>
    <n v="1456.2"/>
    <n v="0"/>
    <n v="0"/>
    <n v="0"/>
    <n v="3858.46"/>
    <n v="3507.69"/>
    <n v="3858.46"/>
    <n v="3858.46"/>
    <n v="3683.08"/>
    <n v="3858.46"/>
    <n v="4033.85"/>
    <n v="3683.08"/>
    <n v="3858.46"/>
    <n v="3858.46"/>
    <n v="3683.08"/>
    <n v="4033.85"/>
    <n v="13861.4"/>
    <n v="34200"/>
    <s v="All Budget Divisions"/>
    <s v="CD-80 - Audit and Assurance"/>
    <x v="1"/>
    <s v="USF"/>
    <s v="Employee Expenses"/>
    <s v="Compensation and Benefits"/>
    <n v="20338.599999999999"/>
    <s v="80-854-80.62301"/>
    <s v="854-Payment Quality Assurance"/>
    <s v="854"/>
    <x v="3"/>
    <x v="3"/>
  </r>
  <r>
    <x v="0"/>
    <x v="19"/>
    <x v="12"/>
    <n v="2"/>
    <n v="2"/>
    <n v="45"/>
    <x v="6"/>
    <n v="26"/>
    <n v="58"/>
    <x v="4"/>
    <n v="2"/>
    <s v="2. EXP - Operating Expense"/>
    <n v="24"/>
    <x v="3"/>
    <n v="1431"/>
    <n v="29369.53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2510.6"/>
    <n v="1316.3"/>
    <n v="3683.08"/>
    <n v="3858.46"/>
    <n v="3858.46"/>
    <n v="3683.08"/>
    <n v="4033.85"/>
    <n v="10252.6"/>
    <n v="10252.6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5"/>
    <x v="20"/>
    <x v="13"/>
    <n v="1"/>
    <n v="1"/>
    <n v="56"/>
    <x v="22"/>
    <n v="26"/>
    <n v="57"/>
    <x v="13"/>
    <n v="1"/>
    <s v="1. T4000 - Revenue"/>
    <n v="9"/>
    <x v="7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6"/>
    <x v="12"/>
    <x v="6"/>
    <n v="2"/>
    <n v="2"/>
    <n v="46"/>
    <x v="3"/>
    <n v="26"/>
    <n v="59"/>
    <x v="2"/>
    <n v="2"/>
    <s v="2. EXP - Operating Expense"/>
    <n v="16"/>
    <x v="1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5"/>
    <x v="15"/>
    <x v="5"/>
    <n v="2"/>
    <n v="2"/>
    <n v="40"/>
    <x v="4"/>
    <n v="26"/>
    <n v="53"/>
    <x v="3"/>
    <n v="2"/>
    <s v="2. EXP - Operating Expense"/>
    <n v="21"/>
    <x v="42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6"/>
    <x v="9"/>
    <n v="2"/>
    <n v="2"/>
    <n v="55"/>
    <x v="9"/>
    <n v="26"/>
    <n v="59"/>
    <x v="2"/>
    <n v="2"/>
    <s v="2. EXP - Operating Expense"/>
    <n v="26"/>
    <x v="51"/>
    <n v="1322"/>
    <n v="64935.99"/>
    <n v="6730.41"/>
    <n v="6730.41"/>
    <n v="6169.59"/>
    <n v="5125.03"/>
    <n v="4486.9399999999996"/>
    <n v="3927.78"/>
    <n v="5811.27"/>
    <n v="6140.78"/>
    <n v="6327.96"/>
    <n v="6725.41"/>
    <n v="6730.41"/>
    <n v="6730.41"/>
    <n v="6730.41"/>
    <n v="6730.41"/>
    <n v="6169.59"/>
    <n v="5125.03"/>
    <n v="4486.9399999999996"/>
    <n v="3927.78"/>
    <n v="5811.27"/>
    <n v="6140.78"/>
    <n v="6327.96"/>
    <n v="6725.41"/>
    <n v="6760.41"/>
    <n v="0"/>
    <n v="71636.399999999994"/>
    <n v="64935.99"/>
    <s v="All Budget Divisions"/>
    <s v="DA-20 - Schools &amp; Libraries (DA)"/>
    <x v="3"/>
    <s v="USF"/>
    <s v="Employee Expenses"/>
    <s v="Compensation and Benefits"/>
    <n v="-6700.41"/>
    <s v="90-926-20.62303"/>
    <s v="926-SL Legacy IT Support"/>
    <s v="926"/>
    <x v="51"/>
    <x v="3"/>
  </r>
  <r>
    <x v="6"/>
    <x v="12"/>
    <x v="6"/>
    <n v="2"/>
    <n v="2"/>
    <n v="52"/>
    <x v="10"/>
    <n v="26"/>
    <n v="59"/>
    <x v="2"/>
    <n v="2"/>
    <s v="2. EXP - Operating Expense"/>
    <n v="26"/>
    <x v="51"/>
    <n v="1651"/>
    <n v="49396.800000000003"/>
    <n v="0"/>
    <n v="0"/>
    <n v="0"/>
    <n v="0"/>
    <n v="0"/>
    <n v="0"/>
    <n v="0"/>
    <n v="0"/>
    <n v="0"/>
    <n v="0"/>
    <n v="0"/>
    <n v="0"/>
    <n v="4116.3999999999996"/>
    <n v="4116.3999999999996"/>
    <n v="4116.3999999999996"/>
    <n v="4116.3999999999996"/>
    <n v="4116.3999999999996"/>
    <n v="4116.3999999999996"/>
    <n v="4116.3999999999996"/>
    <n v="4116.3999999999996"/>
    <n v="4116.3999999999996"/>
    <n v="4116.3999999999996"/>
    <n v="4116.3999999999996"/>
    <n v="4116.3999999999996"/>
    <n v="0"/>
    <n v="0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0"/>
    <x v="0"/>
    <x v="0"/>
    <n v="2"/>
    <n v="2"/>
    <n v="55"/>
    <x v="9"/>
    <n v="26"/>
    <n v="59"/>
    <x v="2"/>
    <n v="2"/>
    <s v="2. EXP - Operating Expense"/>
    <n v="27"/>
    <x v="38"/>
    <n v="1509"/>
    <n v="2529.2600000000002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181.15"/>
    <n v="181.15"/>
    <n v="181.15"/>
    <n v="181.15"/>
    <n v="221.17"/>
    <n v="211.11"/>
    <n v="231.22"/>
    <n v="1865.76"/>
    <n v="1865.76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13"/>
    <x v="7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5"/>
    <x v="15"/>
    <x v="5"/>
    <n v="2"/>
    <n v="2"/>
    <n v="46"/>
    <x v="3"/>
    <n v="26"/>
    <n v="59"/>
    <x v="2"/>
    <n v="6"/>
    <s v="X00000 - Capital Expenses"/>
    <n v="143"/>
    <x v="5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4"/>
    <x v="9"/>
    <x v="1"/>
    <n v="2"/>
    <n v="2"/>
    <n v="46"/>
    <x v="3"/>
    <n v="26"/>
    <n v="59"/>
    <x v="2"/>
    <n v="6"/>
    <s v="X00000 - Capital Expenses"/>
    <n v="144"/>
    <x v="9"/>
    <n v="10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311"/>
    <n v="0"/>
    <n v="0"/>
    <n v="0"/>
    <n v="0"/>
    <n v="0"/>
    <n v="0"/>
    <n v="0"/>
    <n v="0"/>
    <n v="0"/>
    <n v="0"/>
    <n v="0"/>
    <n v="0"/>
    <n v="6475.39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5"/>
    <x v="20"/>
    <x v="13"/>
    <n v="2"/>
    <n v="2"/>
    <n v="45"/>
    <x v="6"/>
    <n v="26"/>
    <n v="58"/>
    <x v="4"/>
    <n v="2"/>
    <s v="2. EXP - Operating Expense"/>
    <n v="105"/>
    <x v="11"/>
    <n v="1234"/>
    <n v="51994.7281"/>
    <n v="500"/>
    <n v="0"/>
    <n v="0"/>
    <n v="0"/>
    <n v="500"/>
    <n v="0"/>
    <n v="0"/>
    <n v="0"/>
    <n v="0"/>
    <n v="750"/>
    <n v="1000"/>
    <n v="62196.98"/>
    <n v="500"/>
    <n v="0"/>
    <n v="0"/>
    <n v="0"/>
    <n v="500"/>
    <n v="0"/>
    <n v="238.84620000000001"/>
    <n v="218.07689999999999"/>
    <n v="228.4615"/>
    <n v="238.84620000000001"/>
    <n v="15094.88"/>
    <n v="34975.617299999998"/>
    <n v="1000"/>
    <n v="100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7"/>
    <x v="5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1"/>
    <x v="1"/>
    <x v="1"/>
    <n v="2"/>
    <n v="2"/>
    <n v="38"/>
    <x v="18"/>
    <n v="26"/>
    <n v="51"/>
    <x v="8"/>
    <n v="2"/>
    <s v="2. EXP - Operating Expense"/>
    <n v="112"/>
    <x v="86"/>
    <n v="4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2"/>
    <x v="4"/>
    <x v="1"/>
    <n v="2"/>
    <n v="2"/>
    <n v="35"/>
    <x v="12"/>
    <n v="26"/>
    <n v="48"/>
    <x v="7"/>
    <n v="2"/>
    <s v="2. EXP - Operating Expense"/>
    <n v="133"/>
    <x v="74"/>
    <n v="234"/>
    <n v="484927.04"/>
    <n v="38000"/>
    <n v="33920.980000000003"/>
    <n v="26687.98"/>
    <n v="31765.26"/>
    <n v="26967.040000000001"/>
    <n v="28350.42"/>
    <n v="26661.919999999998"/>
    <n v="28383.7"/>
    <n v="46798.16"/>
    <n v="48441.16"/>
    <n v="9473.09"/>
    <n v="46552.83"/>
    <n v="30300"/>
    <n v="13782.55"/>
    <n v="21348.15"/>
    <n v="28620.48"/>
    <n v="39759.22"/>
    <n v="21728.23"/>
    <n v="35549.82"/>
    <n v="25868.82"/>
    <n v="21542.82"/>
    <n v="152168.82"/>
    <n v="54432.81"/>
    <n v="39825.32"/>
    <n v="392002.54"/>
    <n v="484927.04"/>
    <s v="All Budget Divisions"/>
    <s v="BD-30 - High Cost"/>
    <x v="4"/>
    <s v="USF"/>
    <s v="Professional Services"/>
    <s v="Other Professional Services"/>
    <n v="92924.5"/>
    <s v="30-300-30.99000"/>
    <s v="300-High Cost"/>
    <s v="300"/>
    <x v="74"/>
    <x v="9"/>
  </r>
  <r>
    <x v="6"/>
    <x v="12"/>
    <x v="6"/>
    <n v="2"/>
    <n v="2"/>
    <n v="48"/>
    <x v="8"/>
    <n v="26"/>
    <n v="47"/>
    <x v="5"/>
    <n v="2"/>
    <s v="2. EXP - Operating Expense"/>
    <n v="97"/>
    <x v="16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8"/>
    <x v="11"/>
    <n v="2"/>
    <n v="2"/>
    <n v="46"/>
    <x v="3"/>
    <n v="26"/>
    <n v="59"/>
    <x v="2"/>
    <n v="2"/>
    <s v="2. EXP - Operating Expense"/>
    <n v="100"/>
    <x v="18"/>
    <n v="1498"/>
    <n v="4613452.3099999996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3145.92"/>
    <n v="388460.51"/>
    <n v="388460.51"/>
    <n v="370803.21"/>
    <n v="388460.51"/>
    <n v="406117.8"/>
    <n v="370803.21"/>
    <n v="388460.51"/>
    <n v="388460.51"/>
    <n v="370803.21"/>
    <n v="406117.8"/>
    <n v="393358.61"/>
    <n v="393358.61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5"/>
    <x v="16"/>
    <x v="9"/>
    <n v="2"/>
    <n v="2"/>
    <n v="46"/>
    <x v="3"/>
    <n v="26"/>
    <n v="59"/>
    <x v="2"/>
    <n v="2"/>
    <s v="2. EXP - Operating Expense"/>
    <n v="102"/>
    <x v="44"/>
    <n v="1254"/>
    <n v="-2905.25"/>
    <n v="0"/>
    <n v="0"/>
    <n v="0"/>
    <n v="0"/>
    <n v="-417.52"/>
    <n v="-742.26"/>
    <n v="-649.48"/>
    <n v="-1461.32"/>
    <n v="-34.79"/>
    <n v="-115.98"/>
    <n v="-34.799999999999997"/>
    <n v="63.79"/>
    <n v="0"/>
    <n v="0"/>
    <n v="0"/>
    <n v="0"/>
    <n v="-417.52"/>
    <n v="-742.26"/>
    <n v="-649.48"/>
    <n v="-1461.32"/>
    <n v="-34.79"/>
    <n v="-115.98"/>
    <n v="516.1"/>
    <n v="0"/>
    <n v="-3392.36"/>
    <n v="-2905.25"/>
    <s v="All Budget Divisions"/>
    <s v="CD-90 - Information Technology"/>
    <x v="1"/>
    <s v="USF"/>
    <s v="Employee Expenses"/>
    <s v="Compensation and Benefits"/>
    <n v="487.11"/>
    <s v="90-900-90.68002"/>
    <s v="900-IT Senior Management"/>
    <s v="900"/>
    <x v="44"/>
    <x v="0"/>
  </r>
  <r>
    <x v="5"/>
    <x v="15"/>
    <x v="5"/>
    <n v="2"/>
    <n v="2"/>
    <n v="46"/>
    <x v="3"/>
    <n v="26"/>
    <n v="59"/>
    <x v="2"/>
    <n v="2"/>
    <s v="2. EXP - Operating Expense"/>
    <n v="102"/>
    <x v="44"/>
    <n v="1287"/>
    <n v="-9480.07"/>
    <n v="0"/>
    <n v="-2763.44"/>
    <n v="-2324.62"/>
    <n v="-36.71"/>
    <n v="-1680.68"/>
    <n v="420.17"/>
    <n v="-2591.9699999999998"/>
    <n v="-2957.21"/>
    <n v="3235.37"/>
    <n v="-778.83"/>
    <n v="-132.57"/>
    <n v="130.41999999999999"/>
    <n v="0"/>
    <n v="-2763.44"/>
    <n v="-2324.62"/>
    <n v="-36.71"/>
    <n v="-1680.68"/>
    <n v="420.17"/>
    <n v="-2591.9699999999998"/>
    <n v="-2957.21"/>
    <n v="3235.37"/>
    <n v="-778.83"/>
    <n v="-132.57"/>
    <n v="130.41999999999999"/>
    <n v="-9480.07"/>
    <n v="-9480.07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13"/>
    <x v="7"/>
    <n v="2"/>
    <n v="2"/>
    <n v="46"/>
    <x v="3"/>
    <n v="26"/>
    <n v="59"/>
    <x v="2"/>
    <n v="2"/>
    <s v="2. EXP - Operating Expense"/>
    <n v="102"/>
    <x v="44"/>
    <n v="1473"/>
    <n v="-21329.01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0"/>
    <n v="0"/>
    <n v="0"/>
    <n v="0"/>
    <n v="0"/>
    <n v="0"/>
    <n v="0"/>
    <n v="-21329.01"/>
    <n v="-21329.01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2"/>
    <x v="4"/>
    <x v="1"/>
    <n v="2"/>
    <n v="2"/>
    <n v="42"/>
    <x v="11"/>
    <n v="26"/>
    <n v="55"/>
    <x v="6"/>
    <n v="2"/>
    <s v="2. EXP - Operating Expense"/>
    <n v="104"/>
    <x v="54"/>
    <n v="309"/>
    <n v="0"/>
    <n v="0"/>
    <n v="0"/>
    <n v="0"/>
    <n v="0"/>
    <n v="0"/>
    <n v="0"/>
    <n v="0"/>
    <n v="0"/>
    <n v="0"/>
    <n v="0"/>
    <n v="0"/>
    <n v="26021.89"/>
    <n v="0"/>
    <n v="0"/>
    <n v="0"/>
    <n v="0"/>
    <n v="0"/>
    <n v="0"/>
    <n v="0"/>
    <n v="0"/>
    <n v="0"/>
    <n v="0"/>
    <n v="0"/>
    <n v="0"/>
    <n v="26021.89"/>
    <n v="0"/>
    <s v="All Budget Divisions"/>
    <s v="CD-70 - Finance"/>
    <x v="1"/>
    <s v="USF"/>
    <s v="Employee Expenses"/>
    <s v="Compensation and Benefits"/>
    <n v="-26021.89"/>
    <s v="70-700-70.68004"/>
    <s v="700-Finance"/>
    <s v="700"/>
    <x v="54"/>
    <x v="0"/>
  </r>
  <r>
    <x v="0"/>
    <x v="5"/>
    <x v="4"/>
    <n v="2"/>
    <n v="2"/>
    <n v="39"/>
    <x v="1"/>
    <n v="26"/>
    <n v="52"/>
    <x v="1"/>
    <n v="2"/>
    <s v="2. EXP - Operating Expense"/>
    <n v="81"/>
    <x v="104"/>
    <n v="1403"/>
    <n v="2427286.8199999998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8948.95"/>
    <n v="193376.12"/>
    <n v="193376.12"/>
    <n v="193376.12"/>
    <n v="193376.12"/>
    <n v="193376.12"/>
    <n v="193376.12"/>
    <n v="1267030.1000000001"/>
    <n v="1267030.1000000001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0"/>
    <x v="17"/>
    <x v="10"/>
    <n v="2"/>
    <n v="2"/>
    <n v="39"/>
    <x v="1"/>
    <n v="26"/>
    <n v="52"/>
    <x v="1"/>
    <n v="2"/>
    <s v="2. EXP - Operating Expense"/>
    <n v="83"/>
    <x v="13"/>
    <n v="1403"/>
    <n v="31760.61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525.86"/>
    <n v="2525.86"/>
    <n v="2411.0500000000002"/>
    <n v="2525.86"/>
    <n v="2640.67"/>
    <n v="2411.0500000000002"/>
    <n v="2525.86"/>
    <n v="2525.86"/>
    <n v="2411.0500000000002"/>
    <n v="2966.35"/>
    <n v="6291.14"/>
    <n v="6291.14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7"/>
    <x v="5"/>
    <n v="2"/>
    <n v="2"/>
    <n v="42"/>
    <x v="11"/>
    <n v="26"/>
    <n v="55"/>
    <x v="6"/>
    <n v="2"/>
    <s v="2. EXP - Operating Expense"/>
    <n v="83"/>
    <x v="13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18"/>
    <x v="11"/>
    <n v="2"/>
    <n v="2"/>
    <n v="55"/>
    <x v="9"/>
    <n v="26"/>
    <n v="59"/>
    <x v="2"/>
    <n v="2"/>
    <s v="2. EXP - Operating Expense"/>
    <n v="83"/>
    <x v="13"/>
    <n v="1505"/>
    <n v="158859.97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3666.63"/>
    <n v="15033.29"/>
    <n v="15033.29"/>
    <n v="14349.96"/>
    <n v="15033.29"/>
    <n v="15684.84"/>
    <n v="13298.83"/>
    <n v="12612.84"/>
    <n v="8714.15"/>
    <n v="5463"/>
    <n v="9785.9599999999991"/>
    <n v="20183.89"/>
    <n v="20183.89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7"/>
    <x v="5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2"/>
    <x v="4"/>
    <x v="1"/>
    <n v="2"/>
    <n v="2"/>
    <n v="55"/>
    <x v="9"/>
    <n v="26"/>
    <n v="58"/>
    <x v="4"/>
    <n v="2"/>
    <s v="2. EXP - Operating Expense"/>
    <n v="97"/>
    <x v="16"/>
    <n v="335"/>
    <n v="8743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57.18"/>
    <n v="1457.18"/>
    <n v="1457.18"/>
    <n v="1457.18"/>
    <n v="1457.18"/>
    <n v="1457.19"/>
    <n v="0"/>
    <n v="8743.09"/>
    <s v="All Budget Divisions"/>
    <s v="DA-20 - Schools &amp; Libraries (DA)"/>
    <x v="3"/>
    <s v="USF"/>
    <s v="Employee Expenses"/>
    <s v="Travel"/>
    <n v="8743.09"/>
    <s v="80-800-20.66800"/>
    <s v="800-Audit and Assurance"/>
    <s v="800"/>
    <x v="16"/>
    <x v="7"/>
  </r>
  <r>
    <x v="5"/>
    <x v="16"/>
    <x v="9"/>
    <n v="2"/>
    <n v="2"/>
    <n v="55"/>
    <x v="9"/>
    <n v="26"/>
    <n v="59"/>
    <x v="2"/>
    <n v="2"/>
    <s v="2. EXP - Operating Expense"/>
    <n v="57"/>
    <x v="22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18"/>
    <x v="11"/>
    <n v="2"/>
    <n v="2"/>
    <n v="42"/>
    <x v="11"/>
    <n v="26"/>
    <n v="55"/>
    <x v="6"/>
    <n v="2"/>
    <s v="2. EXP - Operating Expense"/>
    <n v="57"/>
    <x v="22"/>
    <n v="1398"/>
    <n v="-5610475.1359519996"/>
    <n v="2083.33"/>
    <n v="2083.33"/>
    <n v="2083.35"/>
    <n v="29674.17"/>
    <n v="6866.66"/>
    <n v="1041.67"/>
    <n v="5403.33"/>
    <n v="17990.84"/>
    <n v="14853.33"/>
    <n v="0"/>
    <n v="0"/>
    <n v="0"/>
    <n v="2083.33"/>
    <n v="-510264.534048"/>
    <n v="-510264.534048"/>
    <n v="-510264.534048"/>
    <n v="-510264.534048"/>
    <n v="-510264.534048"/>
    <n v="-510264.534048"/>
    <n v="-510194.252332"/>
    <n v="-510194.252332"/>
    <n v="-510194.252332"/>
    <n v="-510194.252332"/>
    <n v="-510194.25233599998"/>
    <n v="2083.33"/>
    <n v="2083.33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3"/>
    <x v="3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6"/>
    <x v="12"/>
    <x v="6"/>
    <n v="2"/>
    <n v="2"/>
    <n v="35"/>
    <x v="12"/>
    <n v="26"/>
    <n v="48"/>
    <x v="7"/>
    <n v="2"/>
    <s v="2. EXP - Operating Expense"/>
    <n v="72"/>
    <x v="87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3"/>
    <x v="8"/>
    <x v="1"/>
    <n v="2"/>
    <n v="2"/>
    <n v="42"/>
    <x v="11"/>
    <n v="26"/>
    <n v="52"/>
    <x v="1"/>
    <n v="2"/>
    <s v="2. EXP - Operating Expense"/>
    <n v="74"/>
    <x v="33"/>
    <n v="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5"/>
    <x v="20"/>
    <x v="13"/>
    <n v="2"/>
    <n v="2"/>
    <n v="46"/>
    <x v="3"/>
    <n v="26"/>
    <n v="59"/>
    <x v="2"/>
    <n v="2"/>
    <s v="2. EXP - Operating Expense"/>
    <n v="76"/>
    <x v="68"/>
    <n v="1311"/>
    <n v="1107345.72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96954.1"/>
    <n v="92705.32"/>
    <n v="92705.32"/>
    <n v="92705.32"/>
    <n v="92705.32"/>
    <n v="92705.32"/>
    <n v="93325.119999999995"/>
    <n v="91749"/>
    <n v="91749"/>
    <n v="91749"/>
    <n v="91749"/>
    <n v="91749"/>
    <n v="91749"/>
    <n v="556851.72"/>
    <n v="556851.72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0"/>
    <x v="7"/>
    <x v="5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5"/>
    <x v="10"/>
    <x v="1"/>
    <n v="2"/>
    <n v="2"/>
    <n v="42"/>
    <x v="11"/>
    <n v="26"/>
    <n v="55"/>
    <x v="6"/>
    <n v="2"/>
    <s v="2. EXP - Operating Expense"/>
    <n v="39"/>
    <x v="27"/>
    <n v="1193"/>
    <n v="8250"/>
    <n v="-45.95"/>
    <n v="867.33"/>
    <n v="484.72"/>
    <n v="241.3"/>
    <n v="-176.62"/>
    <n v="786.15"/>
    <n v="0"/>
    <n v="0"/>
    <n v="2954.31"/>
    <n v="129.83000000000001"/>
    <n v="241.03"/>
    <n v="526.73"/>
    <n v="687.5"/>
    <n v="687.5"/>
    <n v="687.5"/>
    <n v="687.5"/>
    <n v="687.5"/>
    <n v="687.5"/>
    <n v="687.5"/>
    <n v="687.5"/>
    <n v="687.5"/>
    <n v="687.5"/>
    <n v="687.5"/>
    <n v="687.5"/>
    <n v="6008.83"/>
    <n v="8250"/>
    <s v="All Budget Divisions"/>
    <s v="CD-70 - Finance"/>
    <x v="1"/>
    <s v="USF"/>
    <s v="Employee Expenses"/>
    <s v="Team Building"/>
    <n v="2241.17"/>
    <s v="70-700-70.62505"/>
    <s v="700-Finance"/>
    <s v="700"/>
    <x v="27"/>
    <x v="4"/>
  </r>
  <r>
    <x v="5"/>
    <x v="15"/>
    <x v="5"/>
    <n v="2"/>
    <n v="2"/>
    <n v="42"/>
    <x v="11"/>
    <n v="26"/>
    <n v="52"/>
    <x v="1"/>
    <n v="2"/>
    <s v="2. EXP - Operating Expense"/>
    <n v="39"/>
    <x v="27"/>
    <n v="1201"/>
    <n v="360.99"/>
    <n v="0"/>
    <n v="0"/>
    <n v="41.74"/>
    <n v="0"/>
    <n v="0"/>
    <n v="62.09"/>
    <n v="0"/>
    <n v="0"/>
    <n v="33.659999999999997"/>
    <n v="0"/>
    <n v="4"/>
    <n v="219.5"/>
    <n v="0"/>
    <n v="0"/>
    <n v="41.74"/>
    <n v="0"/>
    <n v="0"/>
    <n v="62.09"/>
    <n v="0"/>
    <n v="0"/>
    <n v="33.659999999999997"/>
    <n v="0"/>
    <n v="4"/>
    <n v="219.5"/>
    <n v="360.99"/>
    <n v="360.99"/>
    <s v="All Budget Divisions"/>
    <s v="CD-70 - Finance"/>
    <x v="1"/>
    <s v="USF"/>
    <s v="Employee Expenses"/>
    <s v="Team Building"/>
    <n v="0"/>
    <s v="70-735-70.62505"/>
    <s v="735-Facilities"/>
    <s v="735"/>
    <x v="27"/>
    <x v="4"/>
  </r>
  <r>
    <x v="0"/>
    <x v="6"/>
    <x v="1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1"/>
    <x v="1"/>
    <x v="1"/>
    <n v="2"/>
    <n v="2"/>
    <n v="57"/>
    <x v="19"/>
    <n v="26"/>
    <n v="59"/>
    <x v="2"/>
    <n v="2"/>
    <s v="2. EXP - Operating Expense"/>
    <n v="57"/>
    <x v="22"/>
    <n v="653"/>
    <n v="25000"/>
    <n v="0"/>
    <n v="0"/>
    <n v="0"/>
    <n v="0"/>
    <n v="0"/>
    <n v="0"/>
    <n v="0"/>
    <n v="0"/>
    <n v="0"/>
    <n v="0"/>
    <n v="0"/>
    <n v="0"/>
    <n v="0"/>
    <n v="0"/>
    <n v="25000"/>
    <n v="0"/>
    <n v="0"/>
    <n v="0"/>
    <n v="0"/>
    <n v="0"/>
    <n v="0"/>
    <n v="0"/>
    <n v="0"/>
    <n v="0"/>
    <n v="0"/>
    <n v="25000"/>
    <s v="All Budget Divisions"/>
    <s v="DA-75 - Connected Care Pilot (DA)"/>
    <x v="6"/>
    <s v="USF"/>
    <s v="Professional Services"/>
    <s v="Other Professional Services"/>
    <n v="25000"/>
    <s v="90-923-75.64800"/>
    <s v="923-Information Security"/>
    <s v="923"/>
    <x v="22"/>
    <x v="9"/>
  </r>
  <r>
    <x v="5"/>
    <x v="15"/>
    <x v="5"/>
    <n v="2"/>
    <n v="2"/>
    <n v="41"/>
    <x v="17"/>
    <n v="26"/>
    <n v="54"/>
    <x v="11"/>
    <n v="2"/>
    <s v="2. EXP - Operating Expense"/>
    <n v="57"/>
    <x v="2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6"/>
    <x v="12"/>
    <x v="6"/>
    <n v="2"/>
    <n v="2"/>
    <n v="55"/>
    <x v="9"/>
    <n v="26"/>
    <n v="59"/>
    <x v="2"/>
    <n v="2"/>
    <s v="2. EXP - Operating Expense"/>
    <n v="27"/>
    <x v="38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5"/>
    <x v="16"/>
    <x v="9"/>
    <n v="2"/>
    <n v="2"/>
    <n v="39"/>
    <x v="1"/>
    <n v="26"/>
    <n v="52"/>
    <x v="1"/>
    <n v="2"/>
    <s v="2. EXP - Operating Expense"/>
    <n v="29"/>
    <x v="4"/>
    <n v="1149"/>
    <n v="225885.19"/>
    <n v="24863.69"/>
    <n v="21361.27"/>
    <n v="21719.59"/>
    <n v="23482.61"/>
    <n v="23914.799999999999"/>
    <n v="22844.6"/>
    <n v="24443.4"/>
    <n v="21835.17"/>
    <n v="22831.05"/>
    <n v="23762.63"/>
    <n v="20633.05"/>
    <n v="30153.86"/>
    <n v="24863.69"/>
    <n v="21361.27"/>
    <n v="21719.59"/>
    <n v="23482.61"/>
    <n v="23914.799999999999"/>
    <n v="22844.6"/>
    <n v="24443.4"/>
    <n v="21835.17"/>
    <n v="22831.05"/>
    <n v="23762.63"/>
    <n v="-5173.62"/>
    <n v="0"/>
    <n v="281845.71999999997"/>
    <n v="225885.19"/>
    <s v="All Budget Divisions"/>
    <s v="CD-61 - Office of the Chief Administrative Officer Division"/>
    <x v="1"/>
    <s v="USF"/>
    <s v="Employee Expenses"/>
    <s v="Compensation and Benefits"/>
    <n v="-55960.53"/>
    <s v="61-601-61.62306"/>
    <s v="601-Data Strategy"/>
    <s v="601"/>
    <x v="4"/>
    <x v="3"/>
  </r>
  <r>
    <x v="2"/>
    <x v="4"/>
    <x v="1"/>
    <n v="2"/>
    <n v="2"/>
    <n v="42"/>
    <x v="11"/>
    <n v="26"/>
    <n v="55"/>
    <x v="6"/>
    <n v="2"/>
    <s v="2. EXP - Operating Expense"/>
    <n v="30"/>
    <x v="39"/>
    <n v="309"/>
    <n v="-390000"/>
    <n v="0"/>
    <n v="0"/>
    <n v="0"/>
    <n v="0"/>
    <n v="0"/>
    <n v="0"/>
    <n v="0"/>
    <n v="0"/>
    <n v="0"/>
    <n v="0"/>
    <n v="0"/>
    <n v="0"/>
    <n v="-112500"/>
    <n v="-97500"/>
    <n v="-77500"/>
    <n v="-57500"/>
    <n v="-33750"/>
    <n v="-11250"/>
    <n v="0"/>
    <n v="0"/>
    <n v="0"/>
    <n v="0"/>
    <n v="0"/>
    <n v="0"/>
    <n v="0"/>
    <n v="-390000"/>
    <s v="All Budget Divisions"/>
    <s v="CD-70 - Finance"/>
    <x v="1"/>
    <s v="USF"/>
    <s v="Employee Expenses"/>
    <s v="Compensation and Benefits"/>
    <n v="-390000"/>
    <s v="70-700-70.62307"/>
    <s v="700-Finance"/>
    <s v="700"/>
    <x v="39"/>
    <x v="0"/>
  </r>
  <r>
    <x v="2"/>
    <x v="4"/>
    <x v="1"/>
    <n v="2"/>
    <n v="2"/>
    <n v="49"/>
    <x v="13"/>
    <n v="26"/>
    <n v="51"/>
    <x v="8"/>
    <n v="2"/>
    <s v="2. EXP - Operating Expense"/>
    <n v="31"/>
    <x v="24"/>
    <n v="246"/>
    <n v="12000"/>
    <n v="0"/>
    <n v="0"/>
    <n v="2539.9899999999998"/>
    <n v="846.37"/>
    <n v="1681.57"/>
    <n v="779.77"/>
    <n v="244.75"/>
    <n v="86.38"/>
    <n v="84.5"/>
    <n v="221.96"/>
    <n v="81.98"/>
    <n v="282.70999999999998"/>
    <n v="0"/>
    <n v="0"/>
    <n v="4187.1099999999997"/>
    <n v="1395.21"/>
    <n v="2772.02"/>
    <n v="1285.43"/>
    <n v="403.46"/>
    <n v="403.46"/>
    <n v="403.46"/>
    <n v="403.46"/>
    <n v="403.46"/>
    <n v="342.93"/>
    <n v="6849.98"/>
    <n v="12000"/>
    <s v="All Budget Divisions"/>
    <s v="CD-42 - ACP (FCC Appropriated Program; formerly EBB)"/>
    <x v="0"/>
    <s v="FCC"/>
    <s v="Employee Expenses"/>
    <s v="Compensation and Benefits"/>
    <n v="5150.0200000000004"/>
    <s v="60-402-42.62308"/>
    <s v="402-EBB (FCC Appropriated Program; now ACP)"/>
    <s v="402"/>
    <x v="24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0"/>
    <x v="14"/>
    <x v="8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8"/>
    <x v="11"/>
    <n v="2"/>
    <n v="2"/>
    <n v="38"/>
    <x v="18"/>
    <n v="26"/>
    <n v="51"/>
    <x v="8"/>
    <n v="2"/>
    <s v="2. EXP - Operating Expense"/>
    <n v="15"/>
    <x v="41"/>
    <n v="1356"/>
    <n v="45497.8"/>
    <n v="1031.8"/>
    <n v="0"/>
    <n v="0"/>
    <n v="15777.3"/>
    <n v="2554.67"/>
    <n v="992.97"/>
    <n v="17405.07"/>
    <n v="508.54"/>
    <n v="0"/>
    <n v="0"/>
    <n v="0"/>
    <n v="0"/>
    <n v="1031.8"/>
    <n v="878"/>
    <n v="0"/>
    <n v="10394"/>
    <n v="3013"/>
    <n v="0"/>
    <n v="13352"/>
    <n v="796"/>
    <n v="0"/>
    <n v="13858"/>
    <n v="1122"/>
    <n v="1053"/>
    <n v="1031.8"/>
    <n v="1031.8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1"/>
    <x v="1"/>
    <x v="1"/>
    <n v="2"/>
    <n v="2"/>
    <n v="46"/>
    <x v="3"/>
    <n v="26"/>
    <n v="59"/>
    <x v="2"/>
    <n v="2"/>
    <s v="2. EXP - Operating Expense"/>
    <n v="16"/>
    <x v="1"/>
    <n v="602"/>
    <n v="852600"/>
    <n v="82991.8"/>
    <n v="82355.28"/>
    <n v="94635.32"/>
    <n v="76780.399999999994"/>
    <n v="67905.34"/>
    <n v="71536.88"/>
    <n v="64915.28"/>
    <n v="68662.02"/>
    <n v="59993.84"/>
    <n v="56815.3"/>
    <n v="42089.760000000002"/>
    <n v="45991.79"/>
    <n v="70765.8"/>
    <n v="67355.399999999994"/>
    <n v="77586.600000000006"/>
    <n v="70765.8"/>
    <n v="70765.8"/>
    <n v="74176.2"/>
    <n v="67355.399999999994"/>
    <n v="77586.600000000006"/>
    <n v="70765.8"/>
    <n v="70765.8"/>
    <n v="67355.399999999994"/>
    <n v="67355.399999999994"/>
    <n v="814673.01"/>
    <n v="852600"/>
    <s v="All Budget Divisions"/>
    <s v="CD-90 - Information Technology"/>
    <x v="1"/>
    <s v="USF"/>
    <s v="Professional Services"/>
    <s v="Contract Labor"/>
    <n v="37926.99"/>
    <s v="90-902-90.61400"/>
    <s v="902-Business Relationship Management"/>
    <s v="902"/>
    <x v="1"/>
    <x v="1"/>
  </r>
  <r>
    <x v="5"/>
    <x v="20"/>
    <x v="13"/>
    <n v="2"/>
    <n v="2"/>
    <n v="53"/>
    <x v="16"/>
    <n v="26"/>
    <n v="58"/>
    <x v="4"/>
    <n v="2"/>
    <s v="2. EXP - Operating Expense"/>
    <n v="16"/>
    <x v="1"/>
    <n v="1232"/>
    <n v="0"/>
    <n v="0"/>
    <n v="0"/>
    <n v="0"/>
    <n v="0"/>
    <n v="0"/>
    <n v="0"/>
    <n v="0"/>
    <n v="0"/>
    <n v="0"/>
    <n v="0"/>
    <n v="0"/>
    <n v="2708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77"/>
    <n v="55000"/>
    <n v="23420.42"/>
    <n v="23140.91"/>
    <n v="0"/>
    <n v="0"/>
    <n v="17480"/>
    <n v="20240"/>
    <n v="20240"/>
    <n v="21160"/>
    <n v="19320"/>
    <n v="0"/>
    <n v="0"/>
    <n v="0"/>
    <n v="4583.3333329999996"/>
    <n v="4583.3333329999996"/>
    <n v="4583.3333329999996"/>
    <n v="4583.3333329999996"/>
    <n v="4583.3333329999996"/>
    <n v="4583.3333329999996"/>
    <n v="4583.3333329999996"/>
    <n v="4583.3333329999996"/>
    <n v="4583.3333329999996"/>
    <n v="4583.3333329999996"/>
    <n v="4583.3333329999996"/>
    <n v="4583.333337"/>
    <n v="145001.32999999999"/>
    <n v="41249.999996999999"/>
    <s v="All Budget Divisions"/>
    <s v="CD-90 - Information Technology"/>
    <x v="1"/>
    <s v="USF"/>
    <s v="Professional Services"/>
    <s v="Contract Labor"/>
    <n v="-103751.330003"/>
    <s v="90-910-90.61400"/>
    <s v="910-Enterprise Technology Development"/>
    <s v="910"/>
    <x v="1"/>
    <x v="1"/>
  </r>
  <r>
    <x v="1"/>
    <x v="1"/>
    <x v="1"/>
    <n v="2"/>
    <n v="2"/>
    <n v="46"/>
    <x v="3"/>
    <n v="26"/>
    <n v="59"/>
    <x v="2"/>
    <n v="2"/>
    <s v="2. EXP - Operating Expense"/>
    <n v="17"/>
    <x v="28"/>
    <n v="620"/>
    <n v="0"/>
    <n v="0"/>
    <n v="-16905"/>
    <n v="-1960"/>
    <n v="-8758.75"/>
    <n v="-7223.13"/>
    <n v="-10863.12"/>
    <n v="-4506.25"/>
    <n v="-13190.63"/>
    <n v="-14529.37"/>
    <n v="1050"/>
    <n v="-11431.88"/>
    <n v="-14713.12"/>
    <n v="0"/>
    <n v="0"/>
    <n v="0"/>
    <n v="0"/>
    <n v="0"/>
    <n v="0"/>
    <n v="0"/>
    <n v="0"/>
    <n v="0"/>
    <n v="0"/>
    <n v="0"/>
    <n v="0"/>
    <n v="-103031.25"/>
    <n v="0"/>
    <s v="All Budget Divisions"/>
    <s v="CD-90 - Information Technology"/>
    <x v="1"/>
    <s v="USF"/>
    <s v="Professional Services"/>
    <s v="Contract Labor"/>
    <n v="103031.25"/>
    <s v="90-909-90.61410"/>
    <s v="909-Project Management Office"/>
    <s v="909"/>
    <x v="28"/>
    <x v="0"/>
  </r>
  <r>
    <x v="2"/>
    <x v="4"/>
    <x v="1"/>
    <n v="2"/>
    <n v="2"/>
    <n v="39"/>
    <x v="1"/>
    <n v="26"/>
    <n v="52"/>
    <x v="1"/>
    <n v="2"/>
    <s v="2. EXP - Operating Expense"/>
    <n v="24"/>
    <x v="3"/>
    <n v="267"/>
    <n v="34331.538099999998"/>
    <n v="389.4"/>
    <n v="771.4"/>
    <n v="470"/>
    <n v="270"/>
    <n v="270"/>
    <n v="270"/>
    <n v="270"/>
    <n v="358"/>
    <n v="644"/>
    <n v="1019"/>
    <n v="914"/>
    <n v="-2027"/>
    <n v="2762.3076999999998"/>
    <n v="2630.7692000000002"/>
    <n v="3025.3845999999999"/>
    <n v="2893.8461000000002"/>
    <n v="2762.3076999999998"/>
    <n v="2893.8461000000002"/>
    <n v="2893.8461000000002"/>
    <n v="2893.8461000000002"/>
    <n v="2893.8461000000002"/>
    <n v="2762.3076999999998"/>
    <n v="2893.8461000000002"/>
    <n v="3025.3845999999999"/>
    <n v="3618.8"/>
    <n v="34331.538099999998"/>
    <s v="All Budget Divisions"/>
    <s v="CD-61 - Office of the Chief Administrative Officer Division"/>
    <x v="1"/>
    <s v="USF"/>
    <s v="Employee Expenses"/>
    <s v="Compensation and Benefits"/>
    <n v="30712.738099999999"/>
    <s v="61-610-61.62301"/>
    <s v="610-Enterprise Strategy"/>
    <s v="610"/>
    <x v="3"/>
    <x v="3"/>
  </r>
  <r>
    <x v="0"/>
    <x v="13"/>
    <x v="7"/>
    <n v="2"/>
    <n v="2"/>
    <n v="34"/>
    <x v="7"/>
    <n v="26"/>
    <n v="47"/>
    <x v="5"/>
    <n v="3"/>
    <s v="4. USAC_DEBIT - USAC Administration (Debit to SM)"/>
    <n v="121"/>
    <x v="99"/>
    <n v="1335"/>
    <n v="5781942.1799999997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2186.69"/>
    <n v="508399.57"/>
    <n v="456672.43"/>
    <n v="468789.79"/>
    <n v="450259.69"/>
    <n v="419716.08"/>
    <n v="496326.46"/>
    <n v="2489591.4700000002"/>
    <n v="2489591.4700000002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5"/>
    <x v="16"/>
    <x v="9"/>
    <n v="2"/>
    <n v="2"/>
    <n v="42"/>
    <x v="11"/>
    <n v="26"/>
    <n v="55"/>
    <x v="6"/>
    <n v="6"/>
    <s v="X00000 - Capital Expenses"/>
    <n v="138"/>
    <x v="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3"/>
    <x v="3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2"/>
    <x v="2"/>
    <n v="2"/>
    <n v="2"/>
    <n v="42"/>
    <x v="11"/>
    <n v="26"/>
    <n v="55"/>
    <x v="6"/>
    <n v="2"/>
    <s v="2. EXP - Operating Expense"/>
    <n v="100"/>
    <x v="18"/>
    <n v="1398"/>
    <n v="4891374.96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393949.37"/>
    <n v="376042.58"/>
    <n v="393949.37"/>
    <n v="411856.16"/>
    <n v="376042.58"/>
    <n v="393949.37"/>
    <n v="393949.37"/>
    <n v="376042.58"/>
    <n v="411856.16"/>
    <n v="1363737.42"/>
    <n v="1363737.42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5"/>
    <x v="10"/>
    <x v="1"/>
    <n v="2"/>
    <n v="2"/>
    <n v="46"/>
    <x v="3"/>
    <n v="26"/>
    <n v="59"/>
    <x v="2"/>
    <n v="2"/>
    <s v="2. EXP - Operating Expense"/>
    <n v="102"/>
    <x v="44"/>
    <n v="1311"/>
    <n v="0"/>
    <n v="0"/>
    <n v="0"/>
    <n v="0"/>
    <n v="0"/>
    <n v="0"/>
    <n v="-190.56"/>
    <n v="-11367.55"/>
    <n v="-546.78"/>
    <n v="-1427.41"/>
    <n v="1061.1500000000001"/>
    <n v="-3654.86"/>
    <n v="1793.05"/>
    <n v="0"/>
    <n v="0"/>
    <n v="0"/>
    <n v="0"/>
    <n v="0"/>
    <n v="0"/>
    <n v="0"/>
    <n v="0"/>
    <n v="0"/>
    <n v="0"/>
    <n v="0"/>
    <n v="0"/>
    <n v="-14332.96"/>
    <n v="0"/>
    <s v="All Budget Divisions"/>
    <s v="CD-90 - Information Technology"/>
    <x v="1"/>
    <s v="USF"/>
    <s v="Employee Expenses"/>
    <s v="Compensation and Benefits"/>
    <n v="14332.96"/>
    <s v="90-922-90.68002"/>
    <s v="922-Technology Operations"/>
    <s v="922"/>
    <x v="44"/>
    <x v="0"/>
  </r>
  <r>
    <x v="0"/>
    <x v="2"/>
    <x v="2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1"/>
    <x v="6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18"/>
    <x v="11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9"/>
    <x v="12"/>
    <n v="2"/>
    <n v="2"/>
    <n v="35"/>
    <x v="12"/>
    <n v="26"/>
    <n v="48"/>
    <x v="7"/>
    <n v="3"/>
    <s v="4. USAC_DEBIT - USAC Administration (Debit to SM)"/>
    <n v="120"/>
    <x v="73"/>
    <n v="1340"/>
    <n v="17113958.739999998"/>
    <n v="1447784.12"/>
    <n v="1296594.53"/>
    <n v="1432862.72"/>
    <n v="1407721.46"/>
    <n v="1335423.19"/>
    <n v="1402707.19"/>
    <n v="1469795.23"/>
    <n v="1356853.57"/>
    <n v="1412888.42"/>
    <n v="0"/>
    <n v="0"/>
    <n v="0"/>
    <n v="1447784.12"/>
    <n v="1296594.53"/>
    <n v="1432862.72"/>
    <n v="1407721.46"/>
    <n v="1335423.19"/>
    <n v="1402707.19"/>
    <n v="1469795.23"/>
    <n v="1362856.08"/>
    <n v="1427753.99"/>
    <n v="1427753.99"/>
    <n v="1531397.19"/>
    <n v="1571309.05"/>
    <n v="9792888.4399999995"/>
    <n v="9792888.4399999995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6"/>
    <x v="12"/>
    <x v="6"/>
    <n v="2"/>
    <n v="2"/>
    <n v="46"/>
    <x v="3"/>
    <n v="26"/>
    <n v="59"/>
    <x v="2"/>
    <n v="2"/>
    <s v="2. EXP - Operating Expense"/>
    <n v="76"/>
    <x v="68"/>
    <n v="1659"/>
    <n v="1226312"/>
    <n v="0"/>
    <n v="0"/>
    <n v="0"/>
    <n v="0"/>
    <n v="0"/>
    <n v="0"/>
    <n v="0"/>
    <n v="0"/>
    <n v="0"/>
    <n v="0"/>
    <n v="0"/>
    <n v="0"/>
    <n v="101802"/>
    <n v="101802"/>
    <n v="102392"/>
    <n v="101802"/>
    <n v="101802"/>
    <n v="102477"/>
    <n v="102595"/>
    <n v="102477"/>
    <n v="102290"/>
    <n v="102290"/>
    <n v="102290"/>
    <n v="102293"/>
    <n v="0"/>
    <n v="0"/>
    <s v="All Budget Divisions"/>
    <s v="CD-90 - Information Technology"/>
    <x v="1"/>
    <s v="USF"/>
    <s v="General and Administrative"/>
    <s v="Rent"/>
    <n v="0"/>
    <s v="90-910-90.64902"/>
    <s v="910-Enterprise Technology Development"/>
    <s v="910"/>
    <x v="68"/>
    <x v="13"/>
  </r>
  <r>
    <x v="3"/>
    <x v="8"/>
    <x v="1"/>
    <n v="2"/>
    <n v="2"/>
    <n v="42"/>
    <x v="11"/>
    <n v="26"/>
    <n v="55"/>
    <x v="6"/>
    <n v="2"/>
    <s v="2. EXP - Operating Expense"/>
    <n v="82"/>
    <x v="113"/>
    <n v="751"/>
    <n v="0"/>
    <n v="0"/>
    <n v="0"/>
    <n v="0"/>
    <n v="0"/>
    <n v="1102.4000000000001"/>
    <n v="0"/>
    <n v="0"/>
    <n v="2867.24"/>
    <n v="172.03"/>
    <n v="-4141.67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8"/>
    <x v="11"/>
    <n v="2"/>
    <n v="2"/>
    <n v="53"/>
    <x v="16"/>
    <n v="26"/>
    <n v="59"/>
    <x v="2"/>
    <n v="2"/>
    <s v="2. EXP - Operating Expense"/>
    <n v="83"/>
    <x v="13"/>
    <n v="1453"/>
    <n v="8548.49"/>
    <n v="0"/>
    <n v="0"/>
    <n v="0"/>
    <n v="0"/>
    <n v="0"/>
    <n v="0"/>
    <n v="0"/>
    <n v="0"/>
    <n v="0"/>
    <n v="0"/>
    <n v="0"/>
    <n v="0"/>
    <n v="0"/>
    <n v="772.21"/>
    <n v="849.43"/>
    <n v="849.43"/>
    <n v="810.82"/>
    <n v="849.43"/>
    <n v="888.04"/>
    <n v="810.82"/>
    <n v="849.43"/>
    <n v="849.43"/>
    <n v="522.55999999999995"/>
    <n v="496.89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2"/>
    <x v="2"/>
    <n v="2"/>
    <n v="2"/>
    <n v="42"/>
    <x v="11"/>
    <n v="26"/>
    <n v="55"/>
    <x v="6"/>
    <n v="2"/>
    <s v="2. EXP - Operating Expense"/>
    <n v="88"/>
    <x v="105"/>
    <n v="1398"/>
    <n v="999.98999700000002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249.99"/>
    <n v="249.99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18"/>
    <x v="11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2"/>
    <x v="4"/>
    <x v="1"/>
    <n v="2"/>
    <n v="2"/>
    <n v="45"/>
    <x v="6"/>
    <n v="26"/>
    <n v="58"/>
    <x v="4"/>
    <n v="2"/>
    <s v="2. EXP - Operating Expense"/>
    <n v="100"/>
    <x v="18"/>
    <n v="350"/>
    <n v="2461122.1856999998"/>
    <n v="143226.4"/>
    <n v="132392.09"/>
    <n v="148778.6"/>
    <n v="134902.35"/>
    <n v="137032.45000000001"/>
    <n v="129031.71"/>
    <n v="131574.79999999999"/>
    <n v="132424.79999999999"/>
    <n v="132622.89000000001"/>
    <n v="126656.46"/>
    <n v="132687.72"/>
    <n v="150659.71"/>
    <n v="196476.49770000001"/>
    <n v="187120.47399999999"/>
    <n v="215188.54509999999"/>
    <n v="205832.5214"/>
    <n v="201036.49770000001"/>
    <n v="211112.5214"/>
    <n v="211112.5214"/>
    <n v="209912.5214"/>
    <n v="205832.5214"/>
    <n v="196476.49770000001"/>
    <n v="205832.5214"/>
    <n v="215188.54509999999"/>
    <n v="1631989.98"/>
    <n v="2461122.1856999998"/>
    <s v="All Budget Divisions"/>
    <s v="CD-80 - Audit and Assurance"/>
    <x v="1"/>
    <s v="USF"/>
    <s v="Employee Expenses"/>
    <s v="Compensation and Benefits"/>
    <n v="829132.20570000005"/>
    <s v="80-854-80.68000"/>
    <s v="854-Payment Quality Assurance"/>
    <s v="854"/>
    <x v="18"/>
    <x v="3"/>
  </r>
  <r>
    <x v="6"/>
    <x v="12"/>
    <x v="6"/>
    <n v="2"/>
    <n v="2"/>
    <n v="42"/>
    <x v="11"/>
    <n v="26"/>
    <n v="55"/>
    <x v="6"/>
    <n v="2"/>
    <s v="2. EXP - Operating Expense"/>
    <n v="56"/>
    <x v="21"/>
    <n v="1580"/>
    <n v="11723"/>
    <n v="0"/>
    <n v="0"/>
    <n v="0"/>
    <n v="0"/>
    <n v="0"/>
    <n v="0"/>
    <n v="0"/>
    <n v="0"/>
    <n v="0"/>
    <n v="0"/>
    <n v="0"/>
    <n v="0"/>
    <n v="976.91666699999996"/>
    <n v="976.91666699999996"/>
    <n v="976.91666699999996"/>
    <n v="976.91666699999996"/>
    <n v="976.91666699999996"/>
    <n v="976.91666699999996"/>
    <n v="976.91666699999996"/>
    <n v="976.91666699999996"/>
    <n v="976.91666699999996"/>
    <n v="976.91666699999996"/>
    <n v="976.91666699999996"/>
    <n v="976.91666299999997"/>
    <n v="0"/>
    <n v="0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5"/>
    <x v="16"/>
    <x v="9"/>
    <n v="2"/>
    <n v="2"/>
    <n v="37"/>
    <x v="5"/>
    <n v="26"/>
    <n v="50"/>
    <x v="0"/>
    <n v="2"/>
    <s v="2. EXP - Operating Expense"/>
    <n v="57"/>
    <x v="22"/>
    <n v="1127"/>
    <n v="938932.55"/>
    <n v="218789"/>
    <n v="280961"/>
    <n v="172084"/>
    <n v="180134"/>
    <n v="86964.55"/>
    <n v="0"/>
    <n v="0"/>
    <n v="0"/>
    <n v="0"/>
    <n v="0"/>
    <n v="0"/>
    <n v="0"/>
    <n v="218789"/>
    <n v="280961"/>
    <n v="172084"/>
    <n v="180134"/>
    <n v="86964.55"/>
    <n v="0"/>
    <n v="0"/>
    <n v="0"/>
    <n v="0"/>
    <n v="0"/>
    <n v="0"/>
    <n v="0"/>
    <n v="938932.55"/>
    <n v="938932.55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7"/>
    <x v="5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0"/>
    <x v="0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7"/>
    <x v="5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6"/>
    <x v="12"/>
    <x v="6"/>
    <n v="2"/>
    <n v="2"/>
    <n v="48"/>
    <x v="8"/>
    <n v="26"/>
    <n v="59"/>
    <x v="2"/>
    <n v="2"/>
    <s v="2. EXP - Operating Expense"/>
    <n v="57"/>
    <x v="22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6"/>
    <x v="1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7"/>
    <x v="5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93"/>
    <n v="-2214.4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-191.86"/>
    <n v="-760.75"/>
    <n v="-180.93"/>
    <n v="-337.19"/>
    <n v="-602.47"/>
    <n v="0"/>
    <n v="0"/>
    <n v="0"/>
    <n v="0"/>
    <n v="-2169.56"/>
    <n v="-2214.4"/>
    <s v="All Budget Divisions"/>
    <s v="CD-90 - Information Technology"/>
    <x v="1"/>
    <s v="USF"/>
    <s v="Employee Expenses"/>
    <s v="Compensation and Benefits"/>
    <n v="-44.84"/>
    <s v="90-919-90.62309"/>
    <s v="919-Database Administration"/>
    <s v="919"/>
    <x v="47"/>
    <x v="0"/>
  </r>
  <r>
    <x v="0"/>
    <x v="7"/>
    <x v="5"/>
    <n v="2"/>
    <n v="2"/>
    <n v="54"/>
    <x v="15"/>
    <n v="26"/>
    <n v="59"/>
    <x v="2"/>
    <n v="2"/>
    <s v="2. EXP - Operating Expense"/>
    <n v="32"/>
    <x v="47"/>
    <n v="1507"/>
    <n v="-13.64"/>
    <n v="-3.89"/>
    <n v="3.89"/>
    <n v="0"/>
    <n v="0"/>
    <n v="0"/>
    <n v="-15.35"/>
    <n v="1.71"/>
    <n v="0"/>
    <n v="3.41"/>
    <n v="0"/>
    <n v="0"/>
    <n v="0"/>
    <n v="-3.89"/>
    <n v="3.89"/>
    <n v="0"/>
    <n v="0"/>
    <n v="0"/>
    <n v="-15.35"/>
    <n v="1.71"/>
    <n v="0"/>
    <n v="0"/>
    <n v="0"/>
    <n v="0"/>
    <n v="0"/>
    <n v="-10.23"/>
    <n v="-13.64"/>
    <s v="All Budget Divisions"/>
    <s v="DA-50 - Rural Health Care (DA)"/>
    <x v="2"/>
    <s v="USF"/>
    <s v="Employee Expenses"/>
    <s v="Compensation and Benefits"/>
    <n v="-3.41"/>
    <s v="90-925-50.62309"/>
    <s v="925-RHC IT Support"/>
    <s v="925"/>
    <x v="47"/>
    <x v="0"/>
  </r>
  <r>
    <x v="0"/>
    <x v="18"/>
    <x v="11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17"/>
    <x v="10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0"/>
    <x v="5"/>
    <x v="4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4"/>
    <x v="8"/>
    <n v="2"/>
    <n v="2"/>
    <n v="46"/>
    <x v="3"/>
    <n v="26"/>
    <n v="59"/>
    <x v="2"/>
    <n v="2"/>
    <s v="2. EXP - Operating Expense"/>
    <n v="26"/>
    <x v="51"/>
    <n v="1455"/>
    <n v="909560.14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90679.93"/>
    <n v="90969.52"/>
    <n v="85616.11"/>
    <n v="67333.350000000006"/>
    <n v="67333.350000000006"/>
    <n v="64272.75"/>
    <n v="70393.960000000006"/>
    <n v="640226.73"/>
    <n v="640226.73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5"/>
    <x v="16"/>
    <x v="9"/>
    <n v="2"/>
    <n v="2"/>
    <n v="47"/>
    <x v="2"/>
    <n v="26"/>
    <n v="60"/>
    <x v="9"/>
    <n v="2"/>
    <s v="2. EXP - Operating Expense"/>
    <n v="27"/>
    <x v="38"/>
    <n v="1324"/>
    <n v="13612.6"/>
    <n v="1412.36"/>
    <n v="1458.37"/>
    <n v="1318.55"/>
    <n v="1403.2"/>
    <n v="1381.52"/>
    <n v="1381.52"/>
    <n v="334.39"/>
    <n v="1233.9000000000001"/>
    <n v="1233.9000000000001"/>
    <n v="1233.9000000000001"/>
    <n v="1233.9000000000001"/>
    <n v="1202.3900000000001"/>
    <n v="1412.36"/>
    <n v="1458.37"/>
    <n v="1318.55"/>
    <n v="1403.2"/>
    <n v="1381.52"/>
    <n v="1381.52"/>
    <n v="334.39"/>
    <n v="1233.9000000000001"/>
    <n v="1233.9000000000001"/>
    <n v="1233.9000000000001"/>
    <n v="1220.99"/>
    <n v="0"/>
    <n v="14827.9"/>
    <n v="13612.6"/>
    <s v="All Budget Divisions"/>
    <s v="CD-93 - Human Resources"/>
    <x v="1"/>
    <s v="USF"/>
    <s v="Employee Expenses"/>
    <s v="Compensation and Benefits"/>
    <n v="-1215.3"/>
    <s v="93-930-93.62304"/>
    <s v="930-Human Resources"/>
    <s v="930"/>
    <x v="38"/>
    <x v="3"/>
  </r>
  <r>
    <x v="0"/>
    <x v="17"/>
    <x v="10"/>
    <n v="2"/>
    <n v="2"/>
    <n v="34"/>
    <x v="7"/>
    <n v="26"/>
    <n v="47"/>
    <x v="5"/>
    <n v="2"/>
    <s v="2. EXP - Operating Expense"/>
    <n v="27"/>
    <x v="38"/>
    <n v="1335"/>
    <n v="56063.13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791.93"/>
    <n v="4791.93"/>
    <n v="4574.12"/>
    <n v="4791.93"/>
    <n v="5009.75"/>
    <n v="4574.12"/>
    <n v="4791.93"/>
    <n v="4791.93"/>
    <n v="4574.12"/>
    <n v="5009.75"/>
    <n v="8361.6200000000008"/>
    <n v="8361.6200000000008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0"/>
    <x v="0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7"/>
    <x v="5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1"/>
    <x v="1"/>
    <x v="1"/>
    <n v="2"/>
    <n v="2"/>
    <n v="47"/>
    <x v="2"/>
    <n v="26"/>
    <n v="60"/>
    <x v="9"/>
    <n v="2"/>
    <s v="2. EXP - Operating Expense"/>
    <n v="24"/>
    <x v="3"/>
    <n v="661"/>
    <n v="40101.692199999998"/>
    <n v="1102"/>
    <n v="1378"/>
    <n v="1221.2"/>
    <n v="1053.2"/>
    <n v="500.95"/>
    <n v="2082"/>
    <n v="1778.4"/>
    <n v="2560"/>
    <n v="2700"/>
    <n v="1745"/>
    <n v="2336"/>
    <n v="2410"/>
    <n v="3130.6154000000001"/>
    <n v="2981.5383999999999"/>
    <n v="3428.7692000000002"/>
    <n v="3130.6154000000001"/>
    <n v="3279.6923000000002"/>
    <n v="3472.6154000000001"/>
    <n v="3314.7692000000002"/>
    <n v="3630.4614999999999"/>
    <n v="3472.6154000000001"/>
    <n v="3314.7692000000002"/>
    <n v="3472.6154000000001"/>
    <n v="3472.6154000000001"/>
    <n v="20866.75"/>
    <n v="40101.692199999998"/>
    <s v="All Budget Divisions"/>
    <s v="CD-93 - Human Resources"/>
    <x v="1"/>
    <s v="USF"/>
    <s v="Employee Expenses"/>
    <s v="Compensation and Benefits"/>
    <n v="19234.942200000001"/>
    <s v="93-930-93.62301"/>
    <s v="930-Human Resources"/>
    <s v="930"/>
    <x v="3"/>
    <x v="3"/>
  </r>
  <r>
    <x v="5"/>
    <x v="20"/>
    <x v="13"/>
    <n v="2"/>
    <n v="2"/>
    <n v="35"/>
    <x v="12"/>
    <n v="26"/>
    <n v="48"/>
    <x v="7"/>
    <n v="2"/>
    <s v="2. EXP - Operating Expense"/>
    <n v="24"/>
    <x v="3"/>
    <n v="1118"/>
    <n v="96901.922600000005"/>
    <n v="6143.7"/>
    <n v="6580.9"/>
    <n v="5962.1"/>
    <n v="6631.9"/>
    <n v="5916.9"/>
    <n v="7789.5"/>
    <n v="6018.6"/>
    <n v="6906.5"/>
    <n v="6580.5"/>
    <n v="6899.5"/>
    <n v="7279.3"/>
    <n v="6277.7"/>
    <n v="6143.7"/>
    <n v="6580.9"/>
    <n v="5962.1"/>
    <n v="6631.9"/>
    <n v="5916.9"/>
    <n v="7789.5"/>
    <n v="10084.615299999999"/>
    <n v="9207.6921999999995"/>
    <n v="9646.1538"/>
    <n v="10084.615299999999"/>
    <n v="8769.2307000000001"/>
    <n v="10084.615299999999"/>
    <n v="39025"/>
    <n v="39025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473"/>
    <n v="18752.060000000001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805"/>
    <n v="930"/>
    <n v="995"/>
    <n v="730"/>
    <n v="2893.85"/>
    <n v="2762.31"/>
    <n v="3025.38"/>
    <n v="10070.52"/>
    <n v="10070.5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2"/>
    <x v="4"/>
    <x v="1"/>
    <n v="2"/>
    <n v="2"/>
    <n v="42"/>
    <x v="11"/>
    <n v="26"/>
    <n v="55"/>
    <x v="6"/>
    <n v="2"/>
    <s v="2. EXP - Operating Expense"/>
    <n v="26"/>
    <x v="51"/>
    <n v="309"/>
    <n v="869433.11739999999"/>
    <n v="70688.62"/>
    <n v="66519.61"/>
    <n v="63721.82"/>
    <n v="62693.98"/>
    <n v="66816.3"/>
    <n v="67971.7"/>
    <n v="59570.67"/>
    <n v="65497.4"/>
    <n v="68168.83"/>
    <n v="34619.25"/>
    <n v="61968.08"/>
    <n v="65969.84"/>
    <n v="69954.388800000001"/>
    <n v="66623.227400000003"/>
    <n v="76616.711500000005"/>
    <n v="73285.550099999993"/>
    <n v="69954.388800000001"/>
    <n v="73285.550099999993"/>
    <n v="73285.550099999993"/>
    <n v="73285.550099999993"/>
    <n v="73285.550099999993"/>
    <n v="69954.388800000001"/>
    <n v="73285.550099999993"/>
    <n v="76616.711500000005"/>
    <n v="754206.1"/>
    <n v="869433.11739999999"/>
    <s v="All Budget Divisions"/>
    <s v="CD-70 - Finance"/>
    <x v="1"/>
    <s v="USF"/>
    <s v="Employee Expenses"/>
    <s v="Compensation and Benefits"/>
    <n v="115227.0174"/>
    <s v="70-700-70.62303"/>
    <s v="700-Finance"/>
    <s v="700"/>
    <x v="51"/>
    <x v="3"/>
  </r>
  <r>
    <x v="5"/>
    <x v="16"/>
    <x v="9"/>
    <n v="2"/>
    <n v="2"/>
    <n v="54"/>
    <x v="15"/>
    <n v="26"/>
    <n v="59"/>
    <x v="2"/>
    <n v="2"/>
    <s v="2. EXP - Operating Expense"/>
    <n v="26"/>
    <x v="5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1"/>
    <x v="1"/>
    <x v="1"/>
    <n v="2"/>
    <n v="2"/>
    <n v="55"/>
    <x v="9"/>
    <n v="26"/>
    <n v="59"/>
    <x v="2"/>
    <n v="2"/>
    <s v="2. EXP - Operating Expense"/>
    <n v="16"/>
    <x v="1"/>
    <n v="659"/>
    <n v="1400000"/>
    <n v="71520"/>
    <n v="70664.25"/>
    <n v="54573.78"/>
    <n v="36534.75"/>
    <n v="25378.16"/>
    <n v="39244.5"/>
    <n v="32512.5"/>
    <n v="36606.22"/>
    <n v="32042.25"/>
    <n v="35273.25"/>
    <n v="49107.5"/>
    <n v="64378.15"/>
    <n v="116200"/>
    <n v="110600"/>
    <n v="127400"/>
    <n v="116200"/>
    <n v="116200"/>
    <n v="121800"/>
    <n v="110600"/>
    <n v="127400"/>
    <n v="116200"/>
    <n v="116200"/>
    <n v="110600"/>
    <n v="110600"/>
    <n v="547835.31000000006"/>
    <n v="1400000"/>
    <s v="All Budget Divisions"/>
    <s v="DA-20 - Schools &amp; Libraries (DA)"/>
    <x v="3"/>
    <s v="USF"/>
    <s v="Professional Services"/>
    <s v="Contract Labor"/>
    <n v="852164.69"/>
    <s v="90-926-20.61400"/>
    <s v="926-SL Legacy IT Support"/>
    <s v="926"/>
    <x v="1"/>
    <x v="1"/>
  </r>
  <r>
    <x v="0"/>
    <x v="7"/>
    <x v="5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2"/>
    <x v="2"/>
    <n v="2"/>
    <n v="2"/>
    <n v="46"/>
    <x v="3"/>
    <n v="26"/>
    <n v="59"/>
    <x v="2"/>
    <n v="2"/>
    <s v="2. EXP - Operating Expense"/>
    <n v="17"/>
    <x v="28"/>
    <n v="1498"/>
    <n v="-1915.1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0"/>
    <n v="0"/>
    <n v="0"/>
    <n v="0"/>
    <n v="0"/>
    <n v="0"/>
    <n v="0"/>
    <n v="0"/>
    <n v="0"/>
    <n v="-1915.1"/>
    <n v="-1915.1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3"/>
    <x v="8"/>
    <x v="1"/>
    <n v="2"/>
    <n v="2"/>
    <n v="47"/>
    <x v="2"/>
    <n v="26"/>
    <n v="60"/>
    <x v="9"/>
    <n v="2"/>
    <s v="2. EXP - Operating Expense"/>
    <n v="22"/>
    <x v="29"/>
    <n v="882"/>
    <n v="19999.999992000001"/>
    <n v="225"/>
    <n v="1420.5"/>
    <n v="2198.06"/>
    <n v="1142.5"/>
    <n v="2044.34"/>
    <n v="5416.29"/>
    <n v="3204.25"/>
    <n v="2281.25"/>
    <n v="5076.99"/>
    <n v="2384.94"/>
    <n v="4936.7700000000004"/>
    <n v="2986.42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1666.6666660000001"/>
    <n v="33317.31"/>
    <n v="19999.999992000001"/>
    <s v="All Budget Divisions"/>
    <s v="CD-93 - Human Resources"/>
    <x v="1"/>
    <s v="USF"/>
    <s v="Employee Expenses"/>
    <s v="Dues and Subscriptions"/>
    <n v="-13317.310008"/>
    <s v="93-930-93.62100"/>
    <s v="930-Human Resources"/>
    <s v="930"/>
    <x v="29"/>
    <x v="4"/>
  </r>
  <r>
    <x v="1"/>
    <x v="1"/>
    <x v="1"/>
    <n v="2"/>
    <n v="2"/>
    <n v="42"/>
    <x v="11"/>
    <n v="26"/>
    <n v="55"/>
    <x v="6"/>
    <n v="2"/>
    <s v="2. EXP - Operating Expense"/>
    <n v="24"/>
    <x v="3"/>
    <n v="530"/>
    <n v="99381.691500000001"/>
    <n v="2536"/>
    <n v="1991.6"/>
    <n v="2027.6"/>
    <n v="2229"/>
    <n v="457.37"/>
    <n v="3255"/>
    <n v="3863.36"/>
    <n v="4938.3599999999997"/>
    <n v="4762.3999999999996"/>
    <n v="2363"/>
    <n v="5215.3999999999996"/>
    <n v="3440.21"/>
    <n v="7918.6153000000004"/>
    <n v="7541.5384000000004"/>
    <n v="8672.7692000000006"/>
    <n v="7918.6153000000004"/>
    <n v="8295.6921999999995"/>
    <n v="8488.6152999999995"/>
    <n v="8102.7691999999997"/>
    <n v="8874.4614999999994"/>
    <n v="8488.6152999999995"/>
    <n v="8102.7691999999997"/>
    <n v="8488.6152999999995"/>
    <n v="8488.6152999999995"/>
    <n v="37079.300000000003"/>
    <n v="99381.691500000001"/>
    <s v="All Budget Divisions"/>
    <s v="CD-70 - Finance"/>
    <x v="1"/>
    <s v="USF"/>
    <s v="Employee Expenses"/>
    <s v="Compensation and Benefits"/>
    <n v="62302.391499999998"/>
    <s v="70-700-70.62301"/>
    <s v="700-Finance"/>
    <s v="700"/>
    <x v="3"/>
    <x v="3"/>
  </r>
  <r>
    <x v="6"/>
    <x v="12"/>
    <x v="6"/>
    <n v="2"/>
    <n v="2"/>
    <n v="53"/>
    <x v="16"/>
    <n v="26"/>
    <n v="59"/>
    <x v="2"/>
    <n v="2"/>
    <s v="2. EXP - Operating Expense"/>
    <n v="24"/>
    <x v="3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19"/>
    <x v="12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1"/>
    <x v="1"/>
    <x v="1"/>
    <n v="2"/>
    <n v="2"/>
    <n v="34"/>
    <x v="7"/>
    <n v="26"/>
    <n v="47"/>
    <x v="5"/>
    <n v="3"/>
    <s v="4. USAC_DEBIT - USAC Administration (Debit to SM)"/>
    <n v="121"/>
    <x v="99"/>
    <n v="450"/>
    <n v="5132958.5661000004"/>
    <n v="356057.25"/>
    <n v="337197.63"/>
    <n v="349956.05"/>
    <n v="346862.32"/>
    <n v="345829.91"/>
    <n v="352143.74"/>
    <n v="354577.06"/>
    <n v="364654.51"/>
    <n v="315366.28999999998"/>
    <n v="341071.61"/>
    <n v="350910.37"/>
    <n v="649296.26"/>
    <n v="437418.11359999998"/>
    <n v="396980.8811"/>
    <n v="460451.94050000003"/>
    <n v="417325.21509999997"/>
    <n v="438526.47769999999"/>
    <n v="440473.81089999998"/>
    <n v="419231.29580000002"/>
    <n v="457324.3126"/>
    <n v="431092.52439999999"/>
    <n v="402037.902"/>
    <n v="411254.67300000001"/>
    <n v="420841.41940000001"/>
    <n v="4463923"/>
    <n v="5132958.5661000004"/>
    <s v="All Budget Divisions"/>
    <s v="BD-20 - Schools &amp; Libraries"/>
    <x v="3"/>
    <s v="USF"/>
    <s v="Allocations"/>
    <s v="Allocations"/>
    <n v="669035.56610000005"/>
    <s v="20-200-20.90121"/>
    <s v="200-Schools &amp; Libraries"/>
    <s v="200"/>
    <x v="99"/>
    <x v="0"/>
  </r>
  <r>
    <x v="0"/>
    <x v="17"/>
    <x v="10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13"/>
    <x v="7"/>
    <n v="2"/>
    <n v="2"/>
    <n v="35"/>
    <x v="12"/>
    <n v="26"/>
    <n v="48"/>
    <x v="7"/>
    <n v="3"/>
    <s v="4. USAC_DEBIT - USAC Administration (Debit to SM)"/>
    <n v="125"/>
    <x v="64"/>
    <n v="1340"/>
    <n v="8681.9699999999993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1673.21"/>
    <n v="443.36"/>
    <n v="503.23"/>
    <n v="1334.87"/>
    <n v="930.17"/>
    <n v="571.99"/>
    <n v="1101.9000000000001"/>
    <n v="2123.2399999999998"/>
    <n v="2123.2399999999998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5"/>
    <x v="15"/>
    <x v="5"/>
    <n v="2"/>
    <n v="2"/>
    <n v="37"/>
    <x v="5"/>
    <n v="26"/>
    <n v="50"/>
    <x v="0"/>
    <n v="5"/>
    <s v="USAC_ADMIN CAP - Capital Allocations"/>
    <n v="135"/>
    <x v="60"/>
    <n v="1127"/>
    <n v="0"/>
    <n v="35088.769999999997"/>
    <n v="28848.05"/>
    <n v="58872.160000000003"/>
    <n v="38710.050000000003"/>
    <n v="1593.13"/>
    <n v="2058.1999999999998"/>
    <n v="2485.17"/>
    <n v="31442.99"/>
    <n v="75577.429999999993"/>
    <n v="-19405.330000000002"/>
    <n v="886.84"/>
    <n v="43501.78"/>
    <n v="0"/>
    <n v="0"/>
    <n v="0"/>
    <n v="0"/>
    <n v="0"/>
    <n v="0"/>
    <n v="0"/>
    <n v="0"/>
    <n v="0"/>
    <n v="0"/>
    <n v="0"/>
    <n v="0"/>
    <n v="299659.24"/>
    <n v="0"/>
    <s v="All Budget Divisions"/>
    <s v="BD-50 - Rural Health Care"/>
    <x v="2"/>
    <s v="USF"/>
    <s v="Allocations"/>
    <s v="Allocations"/>
    <n v="-299659.24"/>
    <s v="50-500-50.X00001"/>
    <s v="500-Rural Health Care"/>
    <s v="500"/>
    <x v="60"/>
    <x v="0"/>
  </r>
  <r>
    <x v="5"/>
    <x v="15"/>
    <x v="5"/>
    <n v="2"/>
    <n v="2"/>
    <n v="38"/>
    <x v="18"/>
    <n v="26"/>
    <n v="51"/>
    <x v="8"/>
    <n v="5"/>
    <s v="USAC_ADMIN CAP - Capital Allocations"/>
    <n v="136"/>
    <x v="88"/>
    <n v="1137"/>
    <n v="0"/>
    <n v="-297867.34000000003"/>
    <n v="-244890.03"/>
    <n v="-499763.65"/>
    <n v="-328608.23"/>
    <n v="-13524.04"/>
    <n v="-17471.95"/>
    <n v="-21096.53"/>
    <n v="-266918.45"/>
    <n v="-641574.09"/>
    <n v="164731.17000000001"/>
    <n v="-7528.32"/>
    <n v="-369285.04"/>
    <n v="0"/>
    <n v="0"/>
    <n v="0"/>
    <n v="0"/>
    <n v="0"/>
    <n v="0"/>
    <n v="0"/>
    <n v="0"/>
    <n v="0"/>
    <n v="0"/>
    <n v="0"/>
    <n v="0"/>
    <n v="-2543796.5"/>
    <n v="0"/>
    <s v="All Budget Divisions"/>
    <s v="CD-60 - Chief Executive Office"/>
    <x v="1"/>
    <s v="USF"/>
    <s v="Allocations"/>
    <s v="Allocations"/>
    <n v="2543796.5"/>
    <s v="60-600-60.X00002"/>
    <s v="600-Chief Executive Office"/>
    <s v="600"/>
    <x v="88"/>
    <x v="0"/>
  </r>
  <r>
    <x v="0"/>
    <x v="14"/>
    <x v="8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17"/>
    <x v="10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14"/>
    <x v="8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7"/>
    <x v="10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14"/>
    <x v="8"/>
    <n v="2"/>
    <n v="2"/>
    <n v="35"/>
    <x v="12"/>
    <n v="26"/>
    <n v="48"/>
    <x v="7"/>
    <n v="2"/>
    <s v="2. EXP - Operating Expense"/>
    <n v="105"/>
    <x v="11"/>
    <n v="1340"/>
    <n v="134989.16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636.99"/>
    <n v="0"/>
    <n v="250"/>
    <n v="545.77"/>
    <n v="545.77"/>
    <n v="52688.6"/>
    <n v="78822.03"/>
    <n v="2386.9899999999998"/>
    <n v="2386.9899999999998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5"/>
    <x v="4"/>
    <n v="2"/>
    <n v="2"/>
    <n v="42"/>
    <x v="11"/>
    <n v="26"/>
    <n v="55"/>
    <x v="6"/>
    <n v="2"/>
    <s v="2. EXP - Operating Expense"/>
    <n v="105"/>
    <x v="11"/>
    <n v="1406"/>
    <n v="11972.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1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3"/>
    <x v="3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5"/>
    <x v="15"/>
    <x v="5"/>
    <n v="2"/>
    <n v="2"/>
    <n v="42"/>
    <x v="11"/>
    <n v="26"/>
    <n v="55"/>
    <x v="6"/>
    <n v="2"/>
    <s v="2. EXP - Operating Expense"/>
    <n v="89"/>
    <x v="69"/>
    <n v="1193"/>
    <n v="46232.72"/>
    <n v="3750"/>
    <n v="3750"/>
    <n v="3750"/>
    <n v="3750"/>
    <n v="3750"/>
    <n v="3750"/>
    <n v="4366.3599999999997"/>
    <n v="3750"/>
    <n v="3750"/>
    <n v="3750"/>
    <n v="3750"/>
    <n v="4366.3599999999997"/>
    <n v="3750"/>
    <n v="3750"/>
    <n v="3750"/>
    <n v="3750"/>
    <n v="3750"/>
    <n v="3750"/>
    <n v="4366.3599999999997"/>
    <n v="3750"/>
    <n v="3750"/>
    <n v="3750"/>
    <n v="3750"/>
    <n v="4366.3599999999997"/>
    <n v="46232.72"/>
    <n v="46232.72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0"/>
    <x v="18"/>
    <x v="11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4"/>
    <x v="9"/>
    <x v="1"/>
    <n v="2"/>
    <n v="2"/>
    <n v="37"/>
    <x v="5"/>
    <n v="26"/>
    <n v="50"/>
    <x v="0"/>
    <n v="2"/>
    <s v="2. EXP - Operating Expense"/>
    <n v="98"/>
    <x v="17"/>
    <n v="906"/>
    <n v="0"/>
    <n v="0"/>
    <n v="0"/>
    <n v="0"/>
    <n v="192.29"/>
    <n v="188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0.78"/>
    <n v="0"/>
    <s v="All Budget Divisions"/>
    <s v="BD-50 - Rural Health Care"/>
    <x v="2"/>
    <s v="USF"/>
    <s v="Employee Expenses"/>
    <s v="Travel"/>
    <n v="-380.78"/>
    <s v="50-500-50.66801"/>
    <s v="500-Rural Health Care"/>
    <s v="500"/>
    <x v="17"/>
    <x v="0"/>
  </r>
  <r>
    <x v="5"/>
    <x v="15"/>
    <x v="5"/>
    <n v="2"/>
    <n v="2"/>
    <n v="46"/>
    <x v="3"/>
    <n v="26"/>
    <n v="59"/>
    <x v="2"/>
    <n v="2"/>
    <s v="2. EXP - Operating Expense"/>
    <n v="102"/>
    <x v="4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1"/>
    <x v="6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4"/>
    <x v="8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19"/>
    <x v="12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7"/>
    <x v="5"/>
    <n v="2"/>
    <n v="2"/>
    <n v="40"/>
    <x v="4"/>
    <n v="26"/>
    <n v="53"/>
    <x v="3"/>
    <n v="2"/>
    <s v="2. EXP - Operating Expense"/>
    <n v="56"/>
    <x v="21"/>
    <n v="1378"/>
    <n v="1275.3499999999999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0"/>
    <n v="0"/>
    <n v="0"/>
    <n v="0"/>
    <n v="0"/>
    <n v="0"/>
    <n v="0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15"/>
    <x v="5"/>
    <n v="2"/>
    <n v="2"/>
    <n v="49"/>
    <x v="13"/>
    <n v="26"/>
    <n v="58"/>
    <x v="4"/>
    <n v="2"/>
    <s v="2. EXP - Operating Expense"/>
    <n v="57"/>
    <x v="22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7"/>
    <x v="5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5"/>
    <x v="15"/>
    <x v="5"/>
    <n v="2"/>
    <n v="2"/>
    <n v="57"/>
    <x v="19"/>
    <n v="26"/>
    <n v="59"/>
    <x v="2"/>
    <n v="2"/>
    <s v="2. EXP - Operating Expense"/>
    <n v="73"/>
    <x v="56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3"/>
    <x v="8"/>
    <x v="1"/>
    <n v="2"/>
    <n v="2"/>
    <n v="46"/>
    <x v="3"/>
    <n v="26"/>
    <n v="59"/>
    <x v="2"/>
    <n v="2"/>
    <s v="2. EXP - Operating Expense"/>
    <n v="32"/>
    <x v="47"/>
    <n v="829"/>
    <n v="0"/>
    <n v="-271.51"/>
    <n v="-113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84.64"/>
    <n v="0"/>
    <s v="All Budget Divisions"/>
    <s v="CD-90 - Information Technology"/>
    <x v="1"/>
    <s v="USF"/>
    <s v="Employee Expenses"/>
    <s v="Compensation and Benefits"/>
    <n v="384.64"/>
    <s v="90-907-90.62309"/>
    <s v="907-IT Data"/>
    <s v="907"/>
    <x v="47"/>
    <x v="0"/>
  </r>
  <r>
    <x v="0"/>
    <x v="18"/>
    <x v="11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6"/>
    <x v="1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5"/>
    <x v="20"/>
    <x v="13"/>
    <n v="2"/>
    <n v="2"/>
    <n v="46"/>
    <x v="3"/>
    <n v="26"/>
    <n v="59"/>
    <x v="2"/>
    <n v="2"/>
    <s v="2. EXP - Operating Expense"/>
    <n v="56"/>
    <x v="21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0"/>
    <x v="2"/>
    <x v="2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7"/>
    <x v="10"/>
    <n v="2"/>
    <n v="2"/>
    <n v="41"/>
    <x v="17"/>
    <n v="26"/>
    <n v="54"/>
    <x v="11"/>
    <n v="2"/>
    <s v="2. EXP - Operating Expense"/>
    <n v="29"/>
    <x v="4"/>
    <n v="1389"/>
    <n v="435296.69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7185.339999999997"/>
    <n v="37185.339999999997"/>
    <n v="35495.1"/>
    <n v="37185.339999999997"/>
    <n v="38875.58"/>
    <n v="35495.1"/>
    <n v="37185.339999999997"/>
    <n v="37185.339999999997"/>
    <n v="35495.1"/>
    <n v="38875.58"/>
    <n v="65133.53"/>
    <n v="65133.53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96"/>
    <n v="-32434.7291"/>
    <n v="0"/>
    <n v="0"/>
    <n v="0"/>
    <n v="0"/>
    <n v="0"/>
    <n v="0"/>
    <n v="0"/>
    <n v="0"/>
    <n v="0"/>
    <n v="0"/>
    <n v="0"/>
    <n v="0"/>
    <n v="-3044.5572999999999"/>
    <n v="-2688.7613000000001"/>
    <n v="-2688.7613000000001"/>
    <n v="-2816.7975999999999"/>
    <n v="-2944.8339000000001"/>
    <n v="-2560.7251000000001"/>
    <n v="-2938.0493000000001"/>
    <n v="-2709.8172"/>
    <n v="-2512.6666"/>
    <n v="-2621.8454000000002"/>
    <n v="-2335.2239"/>
    <n v="-2572.6902"/>
    <n v="0"/>
    <n v="-32434.7291"/>
    <s v="All Budget Divisions"/>
    <s v="CD-90 - Information Technology"/>
    <x v="1"/>
    <s v="USF"/>
    <s v="Employee Expenses"/>
    <s v="Compensation and Benefits"/>
    <n v="-32434.7291"/>
    <s v="90-923-90.62307"/>
    <s v="923-Information Security"/>
    <s v="923"/>
    <x v="39"/>
    <x v="0"/>
  </r>
  <r>
    <x v="5"/>
    <x v="20"/>
    <x v="13"/>
    <n v="2"/>
    <n v="2"/>
    <n v="38"/>
    <x v="18"/>
    <n v="26"/>
    <n v="51"/>
    <x v="8"/>
    <n v="2"/>
    <s v="2. EXP - Operating Expense"/>
    <n v="30"/>
    <x v="39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0"/>
    <x v="7"/>
    <x v="5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7"/>
    <x v="5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1"/>
    <x v="1"/>
    <x v="1"/>
    <n v="2"/>
    <n v="2"/>
    <n v="52"/>
    <x v="10"/>
    <n v="26"/>
    <n v="59"/>
    <x v="2"/>
    <n v="2"/>
    <s v="2. EXP - Operating Expense"/>
    <n v="26"/>
    <x v="51"/>
    <n v="616"/>
    <n v="36944.541599999997"/>
    <n v="2769.59"/>
    <n v="2769.59"/>
    <n v="2769.59"/>
    <n v="2769.59"/>
    <n v="2700.35"/>
    <n v="2759.59"/>
    <n v="2769.59"/>
    <n v="4065.17"/>
    <n v="3417.38"/>
    <n v="3417.38"/>
    <n v="3407.38"/>
    <n v="3417.38"/>
    <n v="2983.9821999999999"/>
    <n v="2841.8878"/>
    <n v="3268.1709999999998"/>
    <n v="2983.9821999999999"/>
    <n v="3126.0765999999999"/>
    <n v="3126.0765999999999"/>
    <n v="2983.9821999999999"/>
    <n v="3268.1709999999998"/>
    <n v="3126.0765999999999"/>
    <n v="2983.9821999999999"/>
    <n v="3126.0765999999999"/>
    <n v="3126.0765999999999"/>
    <n v="37032.58"/>
    <n v="36944.541599999997"/>
    <s v="All Budget Divisions"/>
    <s v="DA-30 - High Cost (DA)"/>
    <x v="4"/>
    <s v="USF"/>
    <s v="Employee Expenses"/>
    <s v="Compensation and Benefits"/>
    <n v="-88.038399999999996"/>
    <s v="90-909-30.62303"/>
    <s v="909-Project Management Office"/>
    <s v="909"/>
    <x v="51"/>
    <x v="3"/>
  </r>
  <r>
    <x v="4"/>
    <x v="9"/>
    <x v="1"/>
    <n v="2"/>
    <n v="2"/>
    <n v="45"/>
    <x v="6"/>
    <n v="26"/>
    <n v="58"/>
    <x v="4"/>
    <n v="2"/>
    <s v="2. EXP - Operating Expense"/>
    <n v="26"/>
    <x v="51"/>
    <n v="1006"/>
    <n v="110433"/>
    <n v="11397.33"/>
    <n v="11397.33"/>
    <n v="11397.33"/>
    <n v="11397.33"/>
    <n v="11372.33"/>
    <n v="11397.33"/>
    <n v="11397.33"/>
    <n v="11397.33"/>
    <n v="11397.33"/>
    <n v="11372.33"/>
    <n v="11397.33"/>
    <n v="11397.33"/>
    <n v="9694.5"/>
    <n v="8851.5"/>
    <n v="8851.5"/>
    <n v="9273"/>
    <n v="9694.5"/>
    <n v="8430"/>
    <n v="9694.5"/>
    <n v="9273"/>
    <n v="8851.5"/>
    <n v="9694.5"/>
    <n v="8851.5"/>
    <n v="9273"/>
    <n v="136717.96"/>
    <n v="110433"/>
    <s v="All Budget Divisions"/>
    <s v="CD-80 - Audit and Assurance"/>
    <x v="1"/>
    <s v="USF"/>
    <s v="Employee Expenses"/>
    <s v="Compensation and Benefits"/>
    <n v="-26284.959999999999"/>
    <s v="80-801-80.62303"/>
    <s v="801-Corporate Assurance"/>
    <s v="801"/>
    <x v="51"/>
    <x v="3"/>
  </r>
  <r>
    <x v="0"/>
    <x v="18"/>
    <x v="11"/>
    <n v="2"/>
    <n v="2"/>
    <n v="45"/>
    <x v="6"/>
    <n v="26"/>
    <n v="58"/>
    <x v="4"/>
    <n v="2"/>
    <s v="2. EXP - Operating Expense"/>
    <n v="27"/>
    <x v="38"/>
    <n v="1426"/>
    <n v="4357.21"/>
    <n v="352.74"/>
    <n v="363.19"/>
    <n v="357.25"/>
    <n v="357.25"/>
    <n v="357.25"/>
    <n v="357.25"/>
    <n v="357.25"/>
    <n v="357.25"/>
    <n v="359.73"/>
    <n v="0"/>
    <n v="0"/>
    <n v="0"/>
    <n v="352.74"/>
    <n v="335.1"/>
    <n v="368.61"/>
    <n v="368.61"/>
    <n v="351.86"/>
    <n v="368.61"/>
    <n v="385.37"/>
    <n v="351.86"/>
    <n v="368.61"/>
    <n v="368.61"/>
    <n v="351.86"/>
    <n v="385.37"/>
    <n v="352.74"/>
    <n v="352.74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11"/>
    <x v="6"/>
    <n v="2"/>
    <n v="2"/>
    <n v="52"/>
    <x v="10"/>
    <n v="26"/>
    <n v="59"/>
    <x v="2"/>
    <n v="2"/>
    <s v="2. EXP - Operating Expense"/>
    <n v="27"/>
    <x v="38"/>
    <n v="1488"/>
    <n v="874.59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732.09"/>
    <n v="653.42999999999995"/>
    <s v="All Budget Divisions"/>
    <s v="DA-30 - High Cost (DA)"/>
    <x v="4"/>
    <s v="USF"/>
    <s v="Employee Expenses"/>
    <s v="Compensation and Benefits"/>
    <n v="-78.66"/>
    <s v="90-916-30.62304"/>
    <s v="916-IT HC Support"/>
    <s v="916"/>
    <x v="38"/>
    <x v="3"/>
  </r>
  <r>
    <x v="0"/>
    <x v="18"/>
    <x v="11"/>
    <n v="2"/>
    <n v="2"/>
    <n v="53"/>
    <x v="16"/>
    <n v="26"/>
    <n v="59"/>
    <x v="2"/>
    <n v="2"/>
    <s v="2. EXP - Operating Expense"/>
    <n v="27"/>
    <x v="38"/>
    <n v="1491"/>
    <n v="10697.13"/>
    <n v="1086.48"/>
    <n v="1115.98"/>
    <n v="1099.2"/>
    <n v="1099.2"/>
    <n v="1208.3"/>
    <n v="1203.19"/>
    <n v="1203.19"/>
    <n v="1203.19"/>
    <n v="1203.19"/>
    <n v="0"/>
    <n v="0"/>
    <n v="0"/>
    <n v="1086.48"/>
    <n v="804.24"/>
    <n v="884.66"/>
    <n v="884.66"/>
    <n v="844.45"/>
    <n v="884.66"/>
    <n v="924.88"/>
    <n v="844.45"/>
    <n v="884.66"/>
    <n v="884.66"/>
    <n v="844.45"/>
    <n v="924.88"/>
    <n v="1086.48"/>
    <n v="1086.48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17"/>
    <x v="10"/>
    <n v="2"/>
    <n v="2"/>
    <n v="35"/>
    <x v="12"/>
    <n v="26"/>
    <n v="48"/>
    <x v="7"/>
    <n v="2"/>
    <s v="2. EXP - Operating Expense"/>
    <n v="29"/>
    <x v="4"/>
    <n v="1340"/>
    <n v="579277.22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48556.03"/>
    <n v="48556.03"/>
    <n v="46348.94"/>
    <n v="48556.03"/>
    <n v="50763.12"/>
    <n v="46348.94"/>
    <n v="48556.03"/>
    <n v="48556.03"/>
    <n v="46348.94"/>
    <n v="50763.12"/>
    <n v="95924.01"/>
    <n v="95924.01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5"/>
    <x v="16"/>
    <x v="9"/>
    <n v="1"/>
    <n v="1"/>
    <n v="37"/>
    <x v="5"/>
    <n v="26"/>
    <n v="50"/>
    <x v="0"/>
    <n v="1"/>
    <s v="1. T4000 - Revenue"/>
    <n v="1"/>
    <x v="58"/>
    <n v="1127"/>
    <n v="-29466814.600000001"/>
    <n v="3156962.87"/>
    <n v="2790108.23"/>
    <n v="2979929.11"/>
    <n v="3138395.15"/>
    <n v="3019472.7"/>
    <n v="2790684.86"/>
    <n v="2955655.59"/>
    <n v="2876331.14"/>
    <n v="2837532.76"/>
    <n v="2921742.19"/>
    <n v="2676598.9"/>
    <n v="3248688.06"/>
    <n v="-3156962.87"/>
    <n v="-2790108.23"/>
    <n v="-2979929.11"/>
    <n v="-3138395.15"/>
    <n v="-3019472.7"/>
    <n v="-2790684.86"/>
    <n v="-2955655.59"/>
    <n v="-2876331.14"/>
    <n v="-2837532.76"/>
    <n v="-2921742.19"/>
    <n v="0"/>
    <n v="0"/>
    <n v="35392101.560000002"/>
    <n v="-29466814.600000001"/>
    <s v="All Budget Divisions"/>
    <s v="BD-50 - Rural Health Care"/>
    <x v="2"/>
    <s v="USF"/>
    <s v="Revenue"/>
    <s v="Revenue"/>
    <n v="-64858916.159999996"/>
    <s v="50-500-50.40000"/>
    <s v="500-Rural Health Care"/>
    <s v="500"/>
    <x v="58"/>
    <x v="0"/>
  </r>
  <r>
    <x v="0"/>
    <x v="0"/>
    <x v="0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2"/>
    <x v="2"/>
    <n v="2"/>
    <n v="2"/>
    <n v="46"/>
    <x v="3"/>
    <n v="26"/>
    <n v="59"/>
    <x v="2"/>
    <n v="2"/>
    <s v="2. EXP - Operating Expense"/>
    <n v="18"/>
    <x v="2"/>
    <n v="1439"/>
    <n v="223854.965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39497.71"/>
    <n v="10038.129999999999"/>
    <n v="10612.368333"/>
    <n v="10612.368333"/>
    <n v="10612.368333"/>
    <n v="10612.368333"/>
    <n v="10612.368333"/>
    <n v="20625.788333"/>
    <n v="20625.788333"/>
    <n v="20625.788333"/>
    <n v="20625.748337000001"/>
    <n v="88290.01"/>
    <n v="88290.01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4"/>
    <x v="9"/>
    <x v="1"/>
    <n v="2"/>
    <n v="2"/>
    <n v="55"/>
    <x v="9"/>
    <n v="26"/>
    <n v="59"/>
    <x v="2"/>
    <n v="2"/>
    <s v="2. EXP - Operating Expense"/>
    <n v="24"/>
    <x v="3"/>
    <n v="1101"/>
    <n v="16082.7688"/>
    <n v="1191.8"/>
    <n v="1180.5999999999999"/>
    <n v="1152.8"/>
    <n v="1030"/>
    <n v="1016.2"/>
    <n v="729"/>
    <n v="483"/>
    <n v="747"/>
    <n v="747"/>
    <n v="432"/>
    <n v="168"/>
    <n v="483"/>
    <n v="1411.8461"/>
    <n v="1289.0769"/>
    <n v="1289.0769"/>
    <n v="1350.4614999999999"/>
    <n v="1411.8461"/>
    <n v="1227.6922999999999"/>
    <n v="1411.8461"/>
    <n v="1350.4614999999999"/>
    <n v="1289.0769"/>
    <n v="1411.8461"/>
    <n v="1289.0769"/>
    <n v="1350.4614999999999"/>
    <n v="9360.4"/>
    <n v="16082.7688"/>
    <s v="All Budget Divisions"/>
    <s v="DA-20 - Schools &amp; Libraries (DA)"/>
    <x v="3"/>
    <s v="USF"/>
    <s v="Employee Expenses"/>
    <s v="Compensation and Benefits"/>
    <n v="6722.3688000000002"/>
    <s v="90-926-20.62301"/>
    <s v="926-SL Legacy IT Support"/>
    <s v="926"/>
    <x v="3"/>
    <x v="3"/>
  </r>
  <r>
    <x v="0"/>
    <x v="17"/>
    <x v="10"/>
    <n v="2"/>
    <n v="2"/>
    <n v="39"/>
    <x v="1"/>
    <n v="26"/>
    <n v="52"/>
    <x v="1"/>
    <n v="2"/>
    <s v="2. EXP - Operating Expense"/>
    <n v="24"/>
    <x v="3"/>
    <n v="1367"/>
    <n v="42548.24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3858.46"/>
    <n v="3858.46"/>
    <n v="3683.08"/>
    <n v="3858.46"/>
    <n v="4033.85"/>
    <n v="3683.08"/>
    <n v="3858.46"/>
    <n v="3858.46"/>
    <n v="3683.08"/>
    <n v="4033.85"/>
    <n v="4139"/>
    <n v="4139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5"/>
    <x v="16"/>
    <x v="9"/>
    <n v="2"/>
    <n v="2"/>
    <n v="52"/>
    <x v="10"/>
    <n v="26"/>
    <n v="59"/>
    <x v="2"/>
    <n v="2"/>
    <s v="2. EXP - Operating Expense"/>
    <n v="26"/>
    <x v="51"/>
    <n v="1300"/>
    <n v="16656.27"/>
    <n v="1546.13"/>
    <n v="1546.13"/>
    <n v="1359.19"/>
    <n v="1376.91"/>
    <n v="1546.13"/>
    <n v="1546.13"/>
    <n v="1546.13"/>
    <n v="1546.13"/>
    <n v="1546.13"/>
    <n v="1541.13"/>
    <n v="1546.13"/>
    <n v="1546.13"/>
    <n v="1546.13"/>
    <n v="1546.13"/>
    <n v="1359.19"/>
    <n v="1376.91"/>
    <n v="1546.13"/>
    <n v="1546.13"/>
    <n v="1546.13"/>
    <n v="1546.13"/>
    <n v="1546.13"/>
    <n v="1541.13"/>
    <n v="1556.13"/>
    <n v="0"/>
    <n v="18192.400000000001"/>
    <n v="16656.27"/>
    <s v="All Budget Divisions"/>
    <s v="DA-30 - High Cost (DA)"/>
    <x v="4"/>
    <s v="USF"/>
    <s v="Employee Expenses"/>
    <s v="Compensation and Benefits"/>
    <n v="-1536.13"/>
    <s v="90-916-30.62303"/>
    <s v="916-IT HC Support"/>
    <s v="916"/>
    <x v="51"/>
    <x v="3"/>
  </r>
  <r>
    <x v="3"/>
    <x v="8"/>
    <x v="1"/>
    <n v="2"/>
    <n v="2"/>
    <n v="35"/>
    <x v="12"/>
    <n v="26"/>
    <n v="48"/>
    <x v="7"/>
    <n v="3"/>
    <s v="4. USAC_DEBIT - USAC Administration (Debit to SM)"/>
    <n v="130"/>
    <x v="32"/>
    <n v="676"/>
    <n v="56474.997000000003"/>
    <n v="4895.46"/>
    <n v="5557.8"/>
    <n v="4950.3599999999997"/>
    <n v="4843.3999999999996"/>
    <n v="4895.46"/>
    <n v="4851.25"/>
    <n v="-6037.96"/>
    <n v="4895.46"/>
    <n v="4916.83"/>
    <n v="4895.46"/>
    <n v="4895.46"/>
    <n v="115218.77"/>
    <n v="4703.1890000000003"/>
    <n v="4711.9340000000002"/>
    <n v="4731.1729999999998"/>
    <n v="4703.1890000000003"/>
    <n v="4703.1890000000003"/>
    <n v="4703.1890000000003"/>
    <n v="4703.1890000000003"/>
    <n v="4703.1890000000003"/>
    <n v="4703.1890000000003"/>
    <n v="4703.1890000000003"/>
    <n v="4703.1890000000003"/>
    <n v="4703.1890000000003"/>
    <n v="158777.75"/>
    <n v="56474.997000000003"/>
    <s v="All Budget Divisions"/>
    <s v="BD-30 - High Cost"/>
    <x v="4"/>
    <s v="USF"/>
    <s v="Allocations"/>
    <s v="Allocations"/>
    <n v="-102302.753"/>
    <s v="30-300-30.90400"/>
    <s v="300-High Cost"/>
    <s v="300"/>
    <x v="32"/>
    <x v="0"/>
  </r>
  <r>
    <x v="5"/>
    <x v="15"/>
    <x v="5"/>
    <n v="2"/>
    <n v="2"/>
    <n v="46"/>
    <x v="3"/>
    <n v="26"/>
    <n v="59"/>
    <x v="2"/>
    <n v="6"/>
    <s v="X00000 - Capital Expenses"/>
    <n v="138"/>
    <x v="7"/>
    <n v="1244"/>
    <n v="244890.03"/>
    <n v="244890.03"/>
    <n v="0"/>
    <n v="0"/>
    <n v="0"/>
    <n v="0"/>
    <n v="0"/>
    <n v="0"/>
    <n v="0"/>
    <n v="0"/>
    <n v="0"/>
    <n v="0"/>
    <n v="0"/>
    <n v="244890.03"/>
    <n v="0"/>
    <n v="0"/>
    <n v="0"/>
    <n v="0"/>
    <n v="0"/>
    <n v="0"/>
    <n v="0"/>
    <n v="0"/>
    <n v="0"/>
    <n v="0"/>
    <n v="0"/>
    <n v="244890.03"/>
    <n v="244890.03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2"/>
    <x v="2"/>
    <n v="2"/>
    <n v="2"/>
    <n v="55"/>
    <x v="9"/>
    <n v="26"/>
    <n v="59"/>
    <x v="2"/>
    <n v="6"/>
    <s v="X00000 - Capital Expenses"/>
    <n v="141"/>
    <x v="92"/>
    <n v="1505"/>
    <n v="2292.42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0"/>
    <n v="0"/>
    <n v="0"/>
    <n v="0"/>
    <n v="0"/>
    <n v="0"/>
    <n v="0"/>
    <n v="0"/>
    <n v="0"/>
    <n v="2292.42"/>
    <n v="2292.42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17"/>
    <x v="10"/>
    <n v="2"/>
    <n v="2"/>
    <n v="42"/>
    <x v="11"/>
    <n v="26"/>
    <n v="55"/>
    <x v="6"/>
    <n v="2"/>
    <s v="2. EXP - Operating Expense"/>
    <n v="146"/>
    <x v="5"/>
    <n v="1398"/>
    <n v="31.3"/>
    <n v="31.3"/>
    <n v="0"/>
    <n v="0"/>
    <n v="36.36"/>
    <n v="0"/>
    <n v="0"/>
    <n v="0"/>
    <n v="0"/>
    <n v="0"/>
    <n v="0"/>
    <n v="0"/>
    <n v="0"/>
    <n v="31.3"/>
    <n v="0"/>
    <n v="0"/>
    <n v="0"/>
    <n v="0"/>
    <n v="0"/>
    <n v="0"/>
    <n v="0"/>
    <n v="0"/>
    <n v="0"/>
    <n v="0"/>
    <n v="0"/>
    <n v="31.3"/>
    <n v="31.3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6"/>
    <x v="1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2"/>
    <x v="4"/>
    <x v="1"/>
    <n v="2"/>
    <n v="2"/>
    <n v="37"/>
    <x v="5"/>
    <n v="26"/>
    <n v="50"/>
    <x v="0"/>
    <n v="3"/>
    <s v="4. USAC_DEBIT - USAC Administration (Debit to SM)"/>
    <n v="122"/>
    <x v="31"/>
    <n v="243"/>
    <n v="13096.156499999999"/>
    <n v="28.48"/>
    <n v="93.93"/>
    <n v="31.43"/>
    <n v="40.81"/>
    <n v="6.63"/>
    <n v="3.9"/>
    <n v="32.729999999999997"/>
    <n v="14.93"/>
    <n v="39.47"/>
    <n v="15.32"/>
    <n v="3.94"/>
    <n v="22.83"/>
    <n v="477.36130000000003"/>
    <n v="3381.4267"/>
    <n v="386.14060000000001"/>
    <n v="378.98689999999999"/>
    <n v="406.08420000000001"/>
    <n v="1243.1687999999999"/>
    <n v="1679.6369999999999"/>
    <n v="865.76"/>
    <n v="967.17229999999995"/>
    <n v="1788.0386000000001"/>
    <n v="917.07399999999996"/>
    <n v="605.30610000000001"/>
    <n v="334.4"/>
    <n v="13096.156499999999"/>
    <s v="All Budget Divisions"/>
    <s v="BD-50 - Rural Health Care"/>
    <x v="2"/>
    <s v="USF"/>
    <s v="Allocations"/>
    <s v="Allocations"/>
    <n v="12761.7565"/>
    <s v="50-500-50.90210"/>
    <s v="500-Rural Health Care"/>
    <s v="500"/>
    <x v="31"/>
    <x v="0"/>
  </r>
  <r>
    <x v="0"/>
    <x v="0"/>
    <x v="0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3"/>
    <x v="8"/>
    <x v="1"/>
    <n v="2"/>
    <n v="2"/>
    <n v="37"/>
    <x v="5"/>
    <n v="26"/>
    <n v="50"/>
    <x v="0"/>
    <n v="3"/>
    <s v="4. USAC_DEBIT - USAC Administration (Debit to SM)"/>
    <n v="127"/>
    <x v="65"/>
    <n v="685"/>
    <n v="1389179.7742000001"/>
    <n v="116589.44"/>
    <n v="118124.23"/>
    <n v="166262.37"/>
    <n v="123586.77"/>
    <n v="161858.39000000001"/>
    <n v="130479.86"/>
    <n v="132105.66"/>
    <n v="135408.79"/>
    <n v="137448.32999999999"/>
    <n v="152782.62"/>
    <n v="140301.70000000001"/>
    <n v="114614.31"/>
    <n v="116170.4806"/>
    <n v="115416.121"/>
    <n v="115539.50410000001"/>
    <n v="116365.2111"/>
    <n v="115825.39449999999"/>
    <n v="115416.121"/>
    <n v="116170.4806"/>
    <n v="115416.121"/>
    <n v="115539.50410000001"/>
    <n v="116365.2111"/>
    <n v="115539.50410000001"/>
    <n v="115416.121"/>
    <n v="1629562.47"/>
    <n v="1389179.7742000001"/>
    <s v="All Budget Divisions"/>
    <s v="BD-50 - Rural Health Care"/>
    <x v="2"/>
    <s v="USF"/>
    <s v="Allocations"/>
    <s v="Allocations"/>
    <n v="-240382.69579999999"/>
    <s v="50-500-50.90257"/>
    <s v="500-Rural Health Care"/>
    <s v="500"/>
    <x v="65"/>
    <x v="0"/>
  </r>
  <r>
    <x v="0"/>
    <x v="17"/>
    <x v="10"/>
    <n v="2"/>
    <n v="2"/>
    <n v="36"/>
    <x v="14"/>
    <n v="26"/>
    <n v="49"/>
    <x v="10"/>
    <n v="3"/>
    <s v="4. USAC_DEBIT - USAC Administration (Debit to SM)"/>
    <n v="128"/>
    <x v="66"/>
    <n v="1341"/>
    <n v="47154.93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4303.29"/>
    <n v="4415.29"/>
    <n v="4291.68"/>
    <n v="4319.1499999999996"/>
    <n v="4390.43"/>
    <n v="4338.8100000000004"/>
    <n v="4305.8900000000003"/>
    <n v="4177.07"/>
    <n v="3925.83"/>
    <n v="3951.64"/>
    <n v="4735.8500000000004"/>
    <n v="4735.8500000000004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0"/>
    <x v="6"/>
    <x v="1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8"/>
    <x v="11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3"/>
    <x v="8"/>
    <x v="1"/>
    <n v="2"/>
    <n v="2"/>
    <n v="45"/>
    <x v="6"/>
    <n v="26"/>
    <n v="58"/>
    <x v="4"/>
    <n v="2"/>
    <s v="2. EXP - Operating Expense"/>
    <n v="108"/>
    <x v="30"/>
    <n v="782"/>
    <n v="-313622.11129999999"/>
    <n v="0"/>
    <n v="0"/>
    <n v="0"/>
    <n v="0"/>
    <n v="0"/>
    <n v="0"/>
    <n v="0"/>
    <n v="0"/>
    <n v="0"/>
    <n v="0"/>
    <n v="0"/>
    <n v="0"/>
    <n v="-26500.701700000001"/>
    <n v="-24091.546999999999"/>
    <n v="-27705.2791"/>
    <n v="-24091.546999999999"/>
    <n v="-27705.2791"/>
    <n v="-26613.021700000001"/>
    <n v="-25477.564399999999"/>
    <n v="-27843.519100000001"/>
    <n v="-25296.124400000001"/>
    <n v="-26500.701700000001"/>
    <n v="-26500.701700000001"/>
    <n v="-25296.124400000001"/>
    <n v="0"/>
    <n v="-313622.11129999999"/>
    <s v="All Budget Divisions"/>
    <s v="CD-80 - Audit and Assurance"/>
    <x v="1"/>
    <s v="USF"/>
    <s v="Employee Expenses"/>
    <s v="Compensation and Benefits"/>
    <n v="-313622.11129999999"/>
    <s v="80-800-80.68009"/>
    <s v="800-Audit and Assurance"/>
    <s v="800"/>
    <x v="30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265"/>
    <n v="-58426.8663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180.4388"/>
    <n v="-9295.1833000000006"/>
    <n v="-9737.8111000000008"/>
    <n v="-10180.4388"/>
    <n v="-8852.5555000000004"/>
    <n v="-10180.4388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6"/>
    <x v="1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3"/>
    <x v="3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4"/>
    <x v="9"/>
    <x v="1"/>
    <n v="2"/>
    <n v="2"/>
    <n v="52"/>
    <x v="10"/>
    <n v="26"/>
    <n v="59"/>
    <x v="2"/>
    <n v="2"/>
    <s v="2. EXP - Operating Expense"/>
    <n v="83"/>
    <x v="13"/>
    <n v="1058"/>
    <n v="19890.973699999999"/>
    <n v="2481.2800000000002"/>
    <n v="1967.49"/>
    <n v="2010.75"/>
    <n v="2079.0300000000002"/>
    <n v="2169.02"/>
    <n v="1889.58"/>
    <n v="2129.73"/>
    <n v="2328.48"/>
    <n v="2079.69"/>
    <n v="2171.46"/>
    <n v="2130.0300000000002"/>
    <n v="2848.73"/>
    <n v="2410.7163999999998"/>
    <n v="1930.6114"/>
    <n v="1930.6114"/>
    <n v="2022.5452"/>
    <n v="2114.4791"/>
    <n v="1838.6775"/>
    <n v="2114.4791"/>
    <n v="2022.5452"/>
    <n v="1393.1556"/>
    <n v="805.04790000000003"/>
    <n v="365.93290000000002"/>
    <n v="942.17200000000003"/>
    <n v="26285.27"/>
    <n v="19890.973699999999"/>
    <s v="All Budget Divisions"/>
    <s v="DA-30 - High Cost (DA)"/>
    <x v="4"/>
    <s v="USF"/>
    <s v="Employee Expenses"/>
    <s v="Compensation and Benefits"/>
    <n v="-6394.2963"/>
    <s v="90-909-30.66000"/>
    <s v="909-Project Management Office"/>
    <s v="909"/>
    <x v="13"/>
    <x v="3"/>
  </r>
  <r>
    <x v="6"/>
    <x v="12"/>
    <x v="6"/>
    <n v="2"/>
    <n v="2"/>
    <n v="37"/>
    <x v="5"/>
    <n v="26"/>
    <n v="50"/>
    <x v="0"/>
    <n v="2"/>
    <s v="2. EXP - Operating Expense"/>
    <n v="98"/>
    <x v="17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4"/>
    <x v="8"/>
    <n v="2"/>
    <n v="2"/>
    <n v="42"/>
    <x v="11"/>
    <n v="26"/>
    <n v="55"/>
    <x v="6"/>
    <n v="2"/>
    <s v="2. EXP - Operating Expense"/>
    <n v="100"/>
    <x v="18"/>
    <n v="1398"/>
    <n v="5178744.5"/>
    <n v="464661.3"/>
    <n v="423006.34"/>
    <n v="476069.78"/>
    <n v="453647.58"/>
    <n v="440219.72"/>
    <n v="445932.63"/>
    <n v="466202.29"/>
    <n v="433207.38"/>
    <n v="454262.77"/>
    <n v="0"/>
    <n v="0"/>
    <n v="0"/>
    <n v="464661.3"/>
    <n v="423006.34"/>
    <n v="476069.78"/>
    <n v="453647.58"/>
    <n v="440219.72"/>
    <n v="445932.63"/>
    <n v="466202.29"/>
    <n v="433207.38"/>
    <n v="393949.37"/>
    <n v="393949.37"/>
    <n v="376042.58"/>
    <n v="411856.16"/>
    <n v="3602947.02"/>
    <n v="3602947.02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6"/>
    <x v="1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3"/>
    <x v="7"/>
    <n v="2"/>
    <n v="2"/>
    <n v="46"/>
    <x v="3"/>
    <n v="26"/>
    <n v="59"/>
    <x v="2"/>
    <n v="2"/>
    <s v="2. EXP - Operating Expense"/>
    <n v="102"/>
    <x v="44"/>
    <n v="1498"/>
    <n v="-5820.48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0"/>
    <n v="0"/>
    <n v="0"/>
    <n v="0"/>
    <n v="0"/>
    <n v="0"/>
    <n v="0"/>
    <n v="-5820.48"/>
    <n v="-5820.48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0"/>
    <x v="14"/>
    <x v="8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7"/>
    <x v="5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5"/>
    <x v="4"/>
    <n v="2"/>
    <n v="2"/>
    <n v="46"/>
    <x v="3"/>
    <n v="26"/>
    <n v="59"/>
    <x v="2"/>
    <n v="2"/>
    <s v="2. EXP - Operating Expense"/>
    <n v="49"/>
    <x v="93"/>
    <n v="1498"/>
    <n v="91544.92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0"/>
    <n v="2277.4499999999998"/>
    <n v="19613.75"/>
    <n v="915.45"/>
    <n v="17877.2"/>
    <n v="22542.85"/>
    <n v="12351.35"/>
    <n v="15966.87"/>
    <n v="15966.87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1"/>
    <x v="1"/>
    <x v="1"/>
    <n v="2"/>
    <n v="2"/>
    <n v="39"/>
    <x v="1"/>
    <n v="26"/>
    <n v="52"/>
    <x v="1"/>
    <n v="2"/>
    <s v="2. EXP - Operating Expense"/>
    <n v="57"/>
    <x v="22"/>
    <n v="486"/>
    <n v="496820.16"/>
    <n v="0"/>
    <n v="0"/>
    <n v="0"/>
    <n v="0"/>
    <n v="0"/>
    <n v="58079.86"/>
    <n v="39057.67"/>
    <n v="48293.89"/>
    <n v="-4767.28"/>
    <n v="25063.68"/>
    <n v="0"/>
    <n v="0"/>
    <n v="41401.68"/>
    <n v="41401.68"/>
    <n v="41401.68"/>
    <n v="41401.68"/>
    <n v="41401.68"/>
    <n v="41401.68"/>
    <n v="41401.68"/>
    <n v="41401.68"/>
    <n v="41401.68"/>
    <n v="41401.68"/>
    <n v="41401.68"/>
    <n v="41401.68"/>
    <n v="165727.82"/>
    <n v="496820.16"/>
    <s v="All Budget Divisions"/>
    <s v="CD-61 - Office of the Chief Administrative Officer Division"/>
    <x v="1"/>
    <s v="USF"/>
    <s v="Professional Services"/>
    <s v="Other Professional Services"/>
    <n v="331092.34000000003"/>
    <s v="61-601-61.64800"/>
    <s v="601-Data Strategy"/>
    <s v="601"/>
    <x v="22"/>
    <x v="9"/>
  </r>
  <r>
    <x v="0"/>
    <x v="14"/>
    <x v="8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18"/>
    <x v="11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6"/>
    <x v="12"/>
    <x v="6"/>
    <n v="2"/>
    <n v="2"/>
    <n v="49"/>
    <x v="13"/>
    <n v="26"/>
    <n v="49"/>
    <x v="10"/>
    <n v="2"/>
    <s v="2. EXP - Operating Expense"/>
    <n v="71"/>
    <x v="55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14"/>
    <x v="8"/>
    <n v="2"/>
    <n v="2"/>
    <n v="37"/>
    <x v="5"/>
    <n v="26"/>
    <n v="50"/>
    <x v="0"/>
    <n v="2"/>
    <s v="2. EXP - Operating Expense"/>
    <n v="27"/>
    <x v="38"/>
    <n v="1346"/>
    <n v="45755.519999999997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3651.37"/>
    <n v="3768.8"/>
    <n v="3767.62"/>
    <n v="4275.88"/>
    <n v="4275.88"/>
    <n v="4081.52"/>
    <n v="4470.2299999999996"/>
    <n v="28652.01"/>
    <n v="28652.01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2"/>
    <x v="4"/>
    <x v="1"/>
    <n v="2"/>
    <n v="2"/>
    <n v="53"/>
    <x v="16"/>
    <n v="26"/>
    <n v="59"/>
    <x v="2"/>
    <n v="2"/>
    <s v="2. EXP - Operating Expense"/>
    <n v="29"/>
    <x v="4"/>
    <n v="396"/>
    <n v="15462.234399999999"/>
    <n v="1251.52"/>
    <n v="1191.6600000000001"/>
    <n v="1432.07"/>
    <n v="1308.6199999999999"/>
    <n v="1251.52"/>
    <n v="1311.37"/>
    <n v="1640.01"/>
    <n v="1312.75"/>
    <n v="1311.37"/>
    <n v="1251.52"/>
    <n v="1269.78"/>
    <n v="1834.56"/>
    <n v="1244.0878"/>
    <n v="1184.8456000000001"/>
    <n v="1362.5724"/>
    <n v="1303.3300999999999"/>
    <n v="1244.0878"/>
    <n v="1303.3300999999999"/>
    <n v="1303.3300999999999"/>
    <n v="1303.3300999999999"/>
    <n v="1303.3300999999999"/>
    <n v="1244.0878"/>
    <n v="1303.3300999999999"/>
    <n v="1362.5724"/>
    <n v="16366.75"/>
    <n v="15462.234399999999"/>
    <s v="All Budget Divisions"/>
    <s v="DA-40 - Lifeline (DA)"/>
    <x v="5"/>
    <s v="USF"/>
    <s v="Employee Expenses"/>
    <s v="Compensation and Benefits"/>
    <n v="-904.51559999999995"/>
    <s v="90-909-40.62306"/>
    <s v="909-Project Management Office"/>
    <s v="909"/>
    <x v="4"/>
    <x v="3"/>
  </r>
  <r>
    <x v="0"/>
    <x v="5"/>
    <x v="4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3"/>
    <x v="8"/>
    <x v="1"/>
    <n v="2"/>
    <n v="2"/>
    <n v="48"/>
    <x v="8"/>
    <n v="26"/>
    <n v="47"/>
    <x v="5"/>
    <n v="2"/>
    <s v="2. EXP - Operating Expense"/>
    <n v="31"/>
    <x v="24"/>
    <n v="672"/>
    <n v="99999.999599999996"/>
    <n v="2447.64"/>
    <n v="1876.85"/>
    <n v="2406.6"/>
    <n v="4264.16"/>
    <n v="3521.29"/>
    <n v="3912.86"/>
    <n v="1129.77"/>
    <n v="1392.16"/>
    <n v="2809.98"/>
    <n v="3283.18"/>
    <n v="2736.81"/>
    <n v="2126.25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31907.55"/>
    <n v="99999.999599999996"/>
    <s v="All Budget Divisions"/>
    <s v="CD-22 - ECF (FCC Appropriated Program)"/>
    <x v="0"/>
    <s v="FCC"/>
    <s v="Employee Expenses"/>
    <s v="Compensation and Benefits"/>
    <n v="68092.449600000007"/>
    <s v="20-202-22.62308"/>
    <s v="202-ECF (FCC Appropriated Program)"/>
    <s v="202"/>
    <x v="24"/>
    <x v="0"/>
  </r>
  <r>
    <x v="3"/>
    <x v="8"/>
    <x v="1"/>
    <n v="2"/>
    <n v="2"/>
    <n v="50"/>
    <x v="0"/>
    <n v="26"/>
    <n v="52"/>
    <x v="1"/>
    <n v="2"/>
    <s v="2. EXP - Operating Expense"/>
    <n v="31"/>
    <x v="24"/>
    <n v="7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6"/>
    <x v="1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6"/>
    <x v="1"/>
    <n v="2"/>
    <n v="2"/>
    <n v="42"/>
    <x v="11"/>
    <n v="26"/>
    <n v="55"/>
    <x v="6"/>
    <n v="2"/>
    <s v="2. EXP - Operating Expense"/>
    <n v="2"/>
    <x v="103"/>
    <n v="1398"/>
    <n v="0"/>
    <n v="-9829.64"/>
    <n v="-16332.08"/>
    <n v="-10677.56"/>
    <n v="-8130.71"/>
    <n v="-8196.59"/>
    <n v="-10618.64"/>
    <n v="-9057.56"/>
    <n v="-10524.61"/>
    <n v="-12652.67"/>
    <n v="0"/>
    <n v="0"/>
    <n v="0"/>
    <n v="0"/>
    <n v="0"/>
    <n v="0"/>
    <n v="0"/>
    <n v="0"/>
    <n v="0"/>
    <n v="0"/>
    <n v="0"/>
    <n v="0"/>
    <n v="0"/>
    <n v="0"/>
    <n v="0"/>
    <n v="-96020.06"/>
    <n v="0"/>
    <s v="All Budget Divisions"/>
    <s v="CD-70 - Finance"/>
    <x v="1"/>
    <s v="USF"/>
    <s v="General and Administrative"/>
    <s v="Telecommunications and Other Expenses"/>
    <n v="96020.06"/>
    <s v="70-700-70.40100"/>
    <s v="700-Finance"/>
    <s v="700"/>
    <x v="103"/>
    <x v="0"/>
  </r>
  <r>
    <x v="0"/>
    <x v="2"/>
    <x v="2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9"/>
    <x v="12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3"/>
    <x v="7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6"/>
    <x v="12"/>
    <x v="6"/>
    <n v="2"/>
    <n v="2"/>
    <n v="54"/>
    <x v="15"/>
    <n v="26"/>
    <n v="59"/>
    <x v="2"/>
    <n v="2"/>
    <s v="2. EXP - Operating Expense"/>
    <n v="17"/>
    <x v="28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1"/>
    <x v="1"/>
    <x v="1"/>
    <n v="2"/>
    <n v="2"/>
    <n v="55"/>
    <x v="9"/>
    <n v="26"/>
    <n v="59"/>
    <x v="2"/>
    <n v="2"/>
    <s v="2. EXP - Operating Expense"/>
    <n v="24"/>
    <x v="3"/>
    <n v="598"/>
    <n v="6839.9996000000001"/>
    <n v="0"/>
    <n v="0"/>
    <n v="0"/>
    <n v="0"/>
    <n v="0"/>
    <n v="0"/>
    <n v="0"/>
    <n v="0"/>
    <n v="0"/>
    <n v="-550.25"/>
    <n v="0"/>
    <n v="0"/>
    <n v="552.4615"/>
    <n v="526.15380000000005"/>
    <n v="605.07690000000002"/>
    <n v="552.4615"/>
    <n v="578.76919999999996"/>
    <n v="578.76919999999996"/>
    <n v="552.4615"/>
    <n v="605.07690000000002"/>
    <n v="578.76919999999996"/>
    <n v="552.4615"/>
    <n v="578.76919999999996"/>
    <n v="578.76919999999996"/>
    <n v="-550.25"/>
    <n v="6839.9996000000001"/>
    <s v="All Budget Divisions"/>
    <s v="DA-20 - Schools &amp; Libraries (DA)"/>
    <x v="3"/>
    <s v="USF"/>
    <s v="Employee Expenses"/>
    <s v="Compensation and Benefits"/>
    <n v="7390.2496000000001"/>
    <s v="90-902-20.62301"/>
    <s v="902-Business Relationship Management"/>
    <s v="902"/>
    <x v="3"/>
    <x v="3"/>
  </r>
  <r>
    <x v="5"/>
    <x v="15"/>
    <x v="5"/>
    <n v="2"/>
    <n v="2"/>
    <n v="34"/>
    <x v="7"/>
    <n v="26"/>
    <n v="47"/>
    <x v="5"/>
    <n v="3"/>
    <s v="4. USAC_DEBIT - USAC Administration (Debit to SM)"/>
    <n v="126"/>
    <x v="53"/>
    <n v="1113"/>
    <n v="9876319.6300000008"/>
    <n v="836587.6"/>
    <n v="700158.86"/>
    <n v="954649.95"/>
    <n v="1001577.94"/>
    <n v="772077"/>
    <n v="812025.57"/>
    <n v="817348.15"/>
    <n v="862029.15"/>
    <n v="671095.21"/>
    <n v="932425.21"/>
    <n v="721572.69"/>
    <n v="794772.3"/>
    <n v="836587.6"/>
    <n v="700158.86"/>
    <n v="954649.95"/>
    <n v="1001577.94"/>
    <n v="772077"/>
    <n v="812025.57"/>
    <n v="817348.15"/>
    <n v="862029.15"/>
    <n v="671095.21"/>
    <n v="932425.21"/>
    <n v="721572.69"/>
    <n v="794772.3"/>
    <n v="9876319.6300000008"/>
    <n v="9876319.6300000008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5"/>
    <x v="15"/>
    <x v="5"/>
    <n v="2"/>
    <n v="2"/>
    <n v="42"/>
    <x v="11"/>
    <n v="26"/>
    <n v="55"/>
    <x v="6"/>
    <n v="6"/>
    <s v="X00000 - Capital Expenses"/>
    <n v="137"/>
    <x v="4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20"/>
    <x v="13"/>
    <n v="2"/>
    <n v="2"/>
    <n v="54"/>
    <x v="15"/>
    <n v="26"/>
    <n v="59"/>
    <x v="2"/>
    <n v="6"/>
    <s v="X00000 - Capital Expenses"/>
    <n v="139"/>
    <x v="8"/>
    <n v="1320"/>
    <n v="0"/>
    <n v="0"/>
    <n v="8644.27"/>
    <n v="8790.89"/>
    <n v="1398.97"/>
    <n v="-228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605.3"/>
    <n v="0"/>
    <s v="All Budget Divisions"/>
    <s v="DA-50 - Rural Health Care (DA)"/>
    <x v="2"/>
    <s v="USF"/>
    <s v="Employee Expenses"/>
    <s v="Compensation and Benefits"/>
    <n v="-18605.3"/>
    <s v="90-925-50.X00006"/>
    <s v="925-RHC IT Support"/>
    <s v="925"/>
    <x v="8"/>
    <x v="0"/>
  </r>
  <r>
    <x v="4"/>
    <x v="9"/>
    <x v="1"/>
    <n v="2"/>
    <n v="2"/>
    <n v="42"/>
    <x v="11"/>
    <n v="26"/>
    <n v="55"/>
    <x v="6"/>
    <n v="6"/>
    <s v="X00000 - Capital Expenses"/>
    <n v="144"/>
    <x v="9"/>
    <n v="972"/>
    <n v="0"/>
    <n v="0"/>
    <n v="156793.4"/>
    <n v="525.02"/>
    <n v="719686.66"/>
    <n v="160674.17000000001"/>
    <n v="-878006.33"/>
    <n v="3537.75"/>
    <n v="0"/>
    <n v="0"/>
    <n v="0"/>
    <n v="0"/>
    <n v="0"/>
    <n v="0"/>
    <n v="0"/>
    <n v="0"/>
    <n v="0"/>
    <n v="0"/>
    <n v="0"/>
    <n v="0"/>
    <n v="0"/>
    <n v="0"/>
    <n v="0"/>
    <n v="0"/>
    <n v="0"/>
    <n v="163210.67000000001"/>
    <n v="0"/>
    <s v="All Budget Divisions"/>
    <s v="CD-70 - Finance"/>
    <x v="1"/>
    <s v="USF"/>
    <s v="General and Administrative"/>
    <s v="Hardware and Equipment"/>
    <n v="-163210.67000000001"/>
    <s v="70-700-70.X00012"/>
    <s v="700-Finance"/>
    <s v="700"/>
    <x v="9"/>
    <x v="0"/>
  </r>
  <r>
    <x v="0"/>
    <x v="3"/>
    <x v="3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0"/>
    <x v="0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7"/>
    <x v="5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7"/>
    <x v="5"/>
    <n v="2"/>
    <n v="2"/>
    <n v="53"/>
    <x v="16"/>
    <n v="26"/>
    <n v="59"/>
    <x v="2"/>
    <n v="2"/>
    <s v="2. EXP - Operating Expense"/>
    <n v="110"/>
    <x v="4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5"/>
    <x v="10"/>
    <x v="1"/>
    <n v="2"/>
    <n v="2"/>
    <n v="37"/>
    <x v="5"/>
    <n v="26"/>
    <n v="50"/>
    <x v="0"/>
    <n v="3"/>
    <s v="4. USAC_DEBIT - USAC Administration (Debit to SM)"/>
    <n v="123"/>
    <x v="62"/>
    <n v="1127"/>
    <n v="802207.87879999995"/>
    <n v="72909.64"/>
    <n v="73232.149999999994"/>
    <n v="60308.06"/>
    <n v="68602.94"/>
    <n v="73048.91"/>
    <n v="73192.05"/>
    <n v="74372.740000000005"/>
    <n v="73658.2"/>
    <n v="72321.990000000005"/>
    <n v="72991.98"/>
    <n v="73212.12"/>
    <n v="73351.34"/>
    <n v="66692.4274"/>
    <n v="66692.4274"/>
    <n v="66692.4274"/>
    <n v="66692.4274"/>
    <n v="66692.4274"/>
    <n v="66963.6774"/>
    <n v="66963.6774"/>
    <n v="66963.6774"/>
    <n v="66963.6774"/>
    <n v="66963.6774"/>
    <n v="66963.6774"/>
    <n v="66963.6774"/>
    <n v="861202.12"/>
    <n v="802207.87879999995"/>
    <s v="All Budget Divisions"/>
    <s v="BD-50 - Rural Health Care"/>
    <x v="2"/>
    <s v="USF"/>
    <s v="Allocations"/>
    <s v="Allocations"/>
    <n v="-58994.241199999997"/>
    <s v="50-500-50.90232"/>
    <s v="500-Rural Health Care"/>
    <s v="500"/>
    <x v="62"/>
    <x v="0"/>
  </r>
  <r>
    <x v="5"/>
    <x v="16"/>
    <x v="9"/>
    <n v="2"/>
    <n v="2"/>
    <n v="56"/>
    <x v="22"/>
    <n v="26"/>
    <n v="57"/>
    <x v="13"/>
    <n v="3"/>
    <s v="4. USAC_DEBIT - USAC Administration (Debit to SM)"/>
    <n v="123"/>
    <x v="6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5"/>
    <x v="5"/>
    <n v="2"/>
    <n v="2"/>
    <n v="52"/>
    <x v="10"/>
    <n v="26"/>
    <n v="59"/>
    <x v="2"/>
    <n v="2"/>
    <s v="2. EXP - Operating Expense"/>
    <n v="100"/>
    <x v="18"/>
    <n v="1300"/>
    <n v="125148.63"/>
    <n v="11009.57"/>
    <n v="9573.5400000000009"/>
    <n v="10052.219999999999"/>
    <n v="10530.89"/>
    <n v="10530.9"/>
    <n v="10052.209999999999"/>
    <n v="11009.57"/>
    <n v="10052.219999999999"/>
    <n v="10530.89"/>
    <n v="11034.58"/>
    <n v="9636.0400000000009"/>
    <n v="11136"/>
    <n v="11009.57"/>
    <n v="9573.5400000000009"/>
    <n v="10052.219999999999"/>
    <n v="10530.89"/>
    <n v="10530.9"/>
    <n v="10052.209999999999"/>
    <n v="11009.57"/>
    <n v="10052.219999999999"/>
    <n v="10530.89"/>
    <n v="11034.58"/>
    <n v="9636.0400000000009"/>
    <n v="11136"/>
    <n v="125148.63"/>
    <n v="125148.63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3"/>
    <x v="3"/>
    <n v="2"/>
    <n v="2"/>
    <n v="42"/>
    <x v="11"/>
    <n v="26"/>
    <n v="55"/>
    <x v="6"/>
    <n v="2"/>
    <s v="2. EXP - Operating Expense"/>
    <n v="100"/>
    <x v="18"/>
    <n v="1331"/>
    <n v="1510576.24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0"/>
    <n v="161208.72"/>
    <n v="168885.33"/>
    <n v="176561.93"/>
    <n v="161208.72"/>
    <n v="168885.33"/>
    <n v="168885.33"/>
    <n v="161208.72"/>
    <n v="176561.93"/>
    <n v="222893.64"/>
    <n v="167170.23000000001"/>
    <s v="All Budget Divisions"/>
    <s v="CD-70 - Finance"/>
    <x v="1"/>
    <s v="USF"/>
    <s v="Employee Expenses"/>
    <s v="Compensation and Benefits"/>
    <n v="-55723.41"/>
    <s v="10-100-10.68000"/>
    <s v="100-499"/>
    <s v="100"/>
    <x v="18"/>
    <x v="3"/>
  </r>
  <r>
    <x v="0"/>
    <x v="19"/>
    <x v="12"/>
    <n v="2"/>
    <n v="2"/>
    <n v="46"/>
    <x v="3"/>
    <n v="26"/>
    <n v="59"/>
    <x v="2"/>
    <n v="2"/>
    <s v="2. EXP - Operating Expense"/>
    <n v="102"/>
    <x v="44"/>
    <n v="1449"/>
    <n v="-4865.12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-585.96"/>
    <n v="-639.44000000000005"/>
    <n v="0"/>
    <n v="0"/>
    <n v="0"/>
    <n v="0"/>
    <n v="0"/>
    <n v="-4865.12"/>
    <n v="-4865.12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0"/>
    <x v="18"/>
    <x v="11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5"/>
    <x v="4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305"/>
    <n v="32253.759999999998"/>
    <n v="0"/>
    <n v="0"/>
    <n v="0"/>
    <n v="0"/>
    <n v="0"/>
    <n v="0"/>
    <n v="0"/>
    <n v="0"/>
    <n v="0"/>
    <n v="0"/>
    <n v="0"/>
    <n v="32253.759999999998"/>
    <n v="0"/>
    <n v="0"/>
    <n v="0"/>
    <n v="0"/>
    <n v="0"/>
    <n v="0"/>
    <n v="0"/>
    <n v="0"/>
    <n v="0"/>
    <n v="0"/>
    <n v="0"/>
    <n v="32253.759999999998"/>
    <n v="32253.759999999998"/>
    <n v="32253.759999999998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0"/>
    <x v="13"/>
    <x v="7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4"/>
    <x v="8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4"/>
    <x v="8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3"/>
    <x v="3"/>
    <n v="2"/>
    <n v="2"/>
    <n v="47"/>
    <x v="2"/>
    <n v="26"/>
    <n v="60"/>
    <x v="9"/>
    <n v="2"/>
    <s v="2. EXP - Operating Expense"/>
    <n v="93"/>
    <x v="34"/>
    <n v="1511"/>
    <n v="431058.20665599999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0"/>
    <n v="44520.833332000002"/>
    <n v="60270.833332000002"/>
    <n v="44520.833332000002"/>
    <n v="44520.833332000002"/>
    <n v="44520.833332000002"/>
    <n v="44520.833332000002"/>
    <n v="44520.833332000002"/>
    <n v="44520.833332000002"/>
    <n v="116808.02"/>
    <n v="59141.54"/>
    <s v="All Budget Divisions"/>
    <s v="CD-93 - Human Resources"/>
    <x v="1"/>
    <s v="USF"/>
    <s v="Employee Expenses"/>
    <s v="Training"/>
    <n v="-57666.48"/>
    <s v="93-930-93.66700"/>
    <s v="930-Human Resources"/>
    <s v="930"/>
    <x v="34"/>
    <x v="7"/>
  </r>
  <r>
    <x v="0"/>
    <x v="2"/>
    <x v="2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4"/>
    <x v="8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11"/>
    <x v="6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3"/>
    <x v="7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5"/>
    <x v="4"/>
    <n v="2"/>
    <n v="2"/>
    <n v="40"/>
    <x v="4"/>
    <n v="26"/>
    <n v="53"/>
    <x v="3"/>
    <n v="2"/>
    <s v="2. EXP - Operating Expense"/>
    <n v="57"/>
    <x v="22"/>
    <n v="1378"/>
    <n v="2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3"/>
    <x v="3"/>
    <n v="2"/>
    <n v="2"/>
    <n v="45"/>
    <x v="6"/>
    <n v="26"/>
    <n v="58"/>
    <x v="4"/>
    <n v="2"/>
    <s v="2. EXP - Operating Expense"/>
    <n v="57"/>
    <x v="22"/>
    <n v="1423"/>
    <n v="190860.25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0"/>
    <n v="14098"/>
    <n v="11284"/>
    <n v="24306"/>
    <n v="31854"/>
    <n v="17309"/>
    <n v="22689"/>
    <n v="21924"/>
    <n v="25236"/>
    <n v="28224"/>
    <n v="22160.25"/>
    <s v="All Budget Divisions"/>
    <s v="CD-80 - Audit and Assurance"/>
    <x v="1"/>
    <s v="USF"/>
    <s v="Professional Services"/>
    <s v="Other Professional Services"/>
    <n v="-6063.75"/>
    <s v="80-800-80.64800"/>
    <s v="800-Audit and Assurance"/>
    <s v="800"/>
    <x v="22"/>
    <x v="9"/>
  </r>
  <r>
    <x v="0"/>
    <x v="17"/>
    <x v="10"/>
    <n v="2"/>
    <n v="2"/>
    <n v="45"/>
    <x v="6"/>
    <n v="26"/>
    <n v="58"/>
    <x v="4"/>
    <n v="2"/>
    <s v="2. EXP - Operating Expense"/>
    <n v="57"/>
    <x v="22"/>
    <n v="1431"/>
    <n v="5047.8100000000004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0"/>
    <n v="0"/>
    <n v="0"/>
    <n v="0"/>
    <n v="0"/>
    <n v="0"/>
    <n v="0"/>
    <n v="0"/>
    <n v="0"/>
    <n v="5047.8100000000004"/>
    <n v="5047.8100000000004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13"/>
    <x v="7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19"/>
    <x v="12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2"/>
    <x v="2"/>
    <n v="2"/>
    <n v="2"/>
    <n v="42"/>
    <x v="11"/>
    <n v="26"/>
    <n v="55"/>
    <x v="6"/>
    <n v="2"/>
    <s v="2. EXP - Operating Expense"/>
    <n v="42"/>
    <x v="85"/>
    <n v="1398"/>
    <n v="728129.03999700001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61833.583333000002"/>
    <n v="61833.583333000002"/>
    <n v="61833.583333000002"/>
    <n v="61833.583333000002"/>
    <n v="61833.583333000002"/>
    <n v="61833.583333000002"/>
    <n v="61833.583333000002"/>
    <n v="61833.583333000002"/>
    <n v="61833.583333000002"/>
    <n v="171626.79"/>
    <n v="171626.79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19"/>
    <x v="12"/>
    <n v="2"/>
    <n v="2"/>
    <n v="47"/>
    <x v="2"/>
    <n v="26"/>
    <n v="60"/>
    <x v="9"/>
    <n v="2"/>
    <s v="2. EXP - Operating Expense"/>
    <n v="43"/>
    <x v="71"/>
    <n v="1511"/>
    <n v="181120.996665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5729.39"/>
    <n v="5479.99"/>
    <n v="6450.5833329999996"/>
    <n v="31450.583332999999"/>
    <n v="6450.5833329999996"/>
    <n v="6450.5833329999996"/>
    <n v="2515.9333329999999"/>
    <n v="127802.73"/>
    <n v="127802.73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5"/>
    <x v="10"/>
    <x v="1"/>
    <n v="2"/>
    <n v="2"/>
    <n v="41"/>
    <x v="17"/>
    <n v="26"/>
    <n v="54"/>
    <x v="11"/>
    <n v="2"/>
    <s v="2. EXP - Operating Expense"/>
    <n v="44"/>
    <x v="57"/>
    <n v="1184"/>
    <n v="0"/>
    <n v="8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2"/>
    <n v="0"/>
    <s v="All Budget Divisions"/>
    <s v="CD-65 - Office of the General Counsel"/>
    <x v="1"/>
    <s v="USF"/>
    <s v="Employee Expenses"/>
    <s v="Travel"/>
    <n v="-822"/>
    <s v="65-650-65.63800"/>
    <s v="650-Office of the General Counsel"/>
    <s v="650"/>
    <x v="57"/>
    <x v="7"/>
  </r>
  <r>
    <x v="0"/>
    <x v="7"/>
    <x v="5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2"/>
    <x v="2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0"/>
    <x v="0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6"/>
    <x v="12"/>
    <x v="6"/>
    <n v="2"/>
    <n v="2"/>
    <n v="49"/>
    <x v="13"/>
    <n v="26"/>
    <n v="51"/>
    <x v="8"/>
    <n v="2"/>
    <s v="2. EXP - Operating Expense"/>
    <n v="31"/>
    <x v="24"/>
    <n v="15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5"/>
    <x v="15"/>
    <x v="5"/>
    <n v="2"/>
    <n v="2"/>
    <n v="47"/>
    <x v="2"/>
    <n v="26"/>
    <n v="60"/>
    <x v="9"/>
    <n v="2"/>
    <s v="2. EXP - Operating Expense"/>
    <n v="39"/>
    <x v="27"/>
    <n v="1324"/>
    <n v="1940.21"/>
    <n v="0"/>
    <n v="50.54"/>
    <n v="111.42"/>
    <n v="0"/>
    <n v="0"/>
    <n v="165.72"/>
    <n v="435.35"/>
    <n v="0"/>
    <n v="0"/>
    <n v="410.68"/>
    <n v="113.29"/>
    <n v="653.21"/>
    <n v="0"/>
    <n v="50.54"/>
    <n v="111.42"/>
    <n v="0"/>
    <n v="0"/>
    <n v="165.72"/>
    <n v="435.35"/>
    <n v="0"/>
    <n v="0"/>
    <n v="410.68"/>
    <n v="113.29"/>
    <n v="653.21"/>
    <n v="1940.21"/>
    <n v="1940.21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14"/>
    <x v="8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6"/>
    <x v="1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5"/>
    <x v="20"/>
    <x v="13"/>
    <n v="2"/>
    <n v="2"/>
    <n v="34"/>
    <x v="7"/>
    <n v="26"/>
    <n v="47"/>
    <x v="5"/>
    <n v="2"/>
    <s v="2. EXP - Operating Expense"/>
    <n v="40"/>
    <x v="48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5"/>
    <x v="4"/>
    <n v="2"/>
    <n v="2"/>
    <n v="46"/>
    <x v="3"/>
    <n v="26"/>
    <n v="59"/>
    <x v="2"/>
    <n v="2"/>
    <s v="2. EXP - Operating Expense"/>
    <n v="24"/>
    <x v="3"/>
    <n v="1473"/>
    <n v="24778.6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805"/>
    <n v="3025.38"/>
    <n v="2762.31"/>
    <n v="2893.85"/>
    <n v="2893.85"/>
    <n v="2762.31"/>
    <n v="3025.38"/>
    <n v="7415.52"/>
    <n v="7415.5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3"/>
    <x v="3"/>
    <n v="2"/>
    <n v="2"/>
    <n v="55"/>
    <x v="9"/>
    <n v="26"/>
    <n v="59"/>
    <x v="2"/>
    <n v="2"/>
    <s v="2. EXP - Operating Expense"/>
    <n v="26"/>
    <x v="51"/>
    <n v="1509"/>
    <n v="84462.53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0"/>
    <n v="7398.34"/>
    <n v="7750.64"/>
    <n v="8102.95"/>
    <n v="7398.34"/>
    <n v="7750.64"/>
    <n v="7750.64"/>
    <n v="7398.34"/>
    <n v="8102.95"/>
    <n v="27868.51"/>
    <n v="22809.69"/>
    <s v="All Budget Divisions"/>
    <s v="DA-20 - Schools &amp; Libraries (DA)"/>
    <x v="3"/>
    <s v="USF"/>
    <s v="Employee Expenses"/>
    <s v="Compensation and Benefits"/>
    <n v="-5058.82"/>
    <s v="90-926-20.62303"/>
    <s v="926-SL Legacy IT Support"/>
    <s v="926"/>
    <x v="51"/>
    <x v="3"/>
  </r>
  <r>
    <x v="6"/>
    <x v="12"/>
    <x v="6"/>
    <n v="2"/>
    <n v="2"/>
    <n v="34"/>
    <x v="7"/>
    <n v="26"/>
    <n v="47"/>
    <x v="5"/>
    <n v="2"/>
    <s v="2. EXP - Operating Expense"/>
    <n v="26"/>
    <x v="51"/>
    <n v="1517"/>
    <n v="1444599"/>
    <n v="0"/>
    <n v="0"/>
    <n v="0"/>
    <n v="0"/>
    <n v="0"/>
    <n v="0"/>
    <n v="0"/>
    <n v="0"/>
    <n v="0"/>
    <n v="0"/>
    <n v="0"/>
    <n v="0"/>
    <n v="120383.25"/>
    <n v="120383.25"/>
    <n v="120383.25"/>
    <n v="120383.25"/>
    <n v="120383.25"/>
    <n v="120383.25"/>
    <n v="120383.25"/>
    <n v="120383.25"/>
    <n v="120383.25"/>
    <n v="120383.25"/>
    <n v="120383.25"/>
    <n v="120383.25"/>
    <n v="0"/>
    <n v="0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6"/>
    <x v="1"/>
    <n v="2"/>
    <n v="2"/>
    <n v="39"/>
    <x v="1"/>
    <n v="26"/>
    <n v="52"/>
    <x v="1"/>
    <n v="2"/>
    <s v="2. EXP - Operating Expense"/>
    <n v="29"/>
    <x v="4"/>
    <n v="1512"/>
    <n v="59785.13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5039.3599999999997"/>
    <n v="4581.2299999999996"/>
    <n v="5039.3599999999997"/>
    <n v="5039.3599999999997"/>
    <n v="4810.3"/>
    <n v="5039.3599999999997"/>
    <n v="5268.42"/>
    <n v="4810.3"/>
    <n v="5039.3599999999997"/>
    <n v="5039.3599999999997"/>
    <n v="4810.3"/>
    <n v="5268.42"/>
    <n v="39051.440000000002"/>
    <n v="44667.05"/>
    <s v="All Budget Divisions"/>
    <s v="CD-61 - Office of the Chief Administrative Officer Division"/>
    <x v="1"/>
    <s v="USF"/>
    <s v="Employee Expenses"/>
    <s v="Compensation and Benefits"/>
    <n v="5615.61"/>
    <s v="93-931-93.62306"/>
    <s v="931-Administrative Assistants"/>
    <s v="931"/>
    <x v="4"/>
    <x v="3"/>
  </r>
  <r>
    <x v="0"/>
    <x v="7"/>
    <x v="5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3"/>
    <x v="7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18"/>
    <x v="11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2"/>
    <x v="4"/>
    <x v="1"/>
    <n v="2"/>
    <n v="2"/>
    <n v="54"/>
    <x v="15"/>
    <n v="26"/>
    <n v="59"/>
    <x v="2"/>
    <n v="2"/>
    <s v="2. EXP - Operating Expense"/>
    <n v="16"/>
    <x v="1"/>
    <n v="380"/>
    <n v="0"/>
    <n v="14592"/>
    <n v="15360"/>
    <n v="17664"/>
    <n v="32256"/>
    <n v="0"/>
    <n v="19104"/>
    <n v="15936"/>
    <n v="16896"/>
    <n v="16128"/>
    <n v="15744"/>
    <n v="14592"/>
    <n v="60193.32"/>
    <n v="0"/>
    <n v="0"/>
    <n v="0"/>
    <n v="0"/>
    <n v="0"/>
    <n v="0"/>
    <n v="0"/>
    <n v="0"/>
    <n v="0"/>
    <n v="0"/>
    <n v="0"/>
    <n v="0"/>
    <n v="238465.32"/>
    <n v="0"/>
    <s v="All Budget Divisions"/>
    <s v="DA-50 - Rural Health Care (DA)"/>
    <x v="2"/>
    <s v="USF"/>
    <s v="Professional Services"/>
    <s v="Contract Labor"/>
    <n v="-238465.32"/>
    <s v="90-902-50.61400"/>
    <s v="902-Business Relationship Management"/>
    <s v="902"/>
    <x v="1"/>
    <x v="1"/>
  </r>
  <r>
    <x v="5"/>
    <x v="10"/>
    <x v="1"/>
    <n v="2"/>
    <n v="2"/>
    <n v="47"/>
    <x v="2"/>
    <n v="26"/>
    <n v="60"/>
    <x v="9"/>
    <n v="2"/>
    <s v="2. EXP - Operating Expense"/>
    <n v="16"/>
    <x v="1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1"/>
    <x v="6"/>
    <n v="2"/>
    <n v="2"/>
    <n v="45"/>
    <x v="6"/>
    <n v="26"/>
    <n v="58"/>
    <x v="4"/>
    <n v="2"/>
    <s v="2. EXP - Operating Expense"/>
    <n v="16"/>
    <x v="1"/>
    <n v="1423"/>
    <n v="115007"/>
    <n v="15200"/>
    <n v="13680"/>
    <n v="17290"/>
    <n v="16720"/>
    <n v="14820"/>
    <n v="0"/>
    <n v="0"/>
    <n v="0"/>
    <n v="0"/>
    <n v="0"/>
    <n v="0"/>
    <n v="0"/>
    <n v="2894"/>
    <n v="6890"/>
    <n v="10308"/>
    <n v="7924"/>
    <n v="6830"/>
    <n v="7003"/>
    <n v="20918"/>
    <n v="11093"/>
    <n v="6163"/>
    <n v="11223"/>
    <n v="13215"/>
    <n v="10546"/>
    <n v="77710"/>
    <n v="80023"/>
    <s v="All Budget Divisions"/>
    <s v="CD-80 - Audit and Assurance"/>
    <x v="1"/>
    <s v="USF"/>
    <s v="Professional Services"/>
    <s v="Contract Labor"/>
    <n v="2313"/>
    <s v="80-800-80.61400"/>
    <s v="800-Audit and Assurance"/>
    <s v="800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98"/>
    <n v="2462279.66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229166.67"/>
    <n v="229166.67"/>
    <n v="229166.67"/>
    <n v="229166.67"/>
    <n v="229166.67"/>
    <n v="229166.67"/>
    <n v="229166.67"/>
    <n v="229166.67"/>
    <n v="229166.67"/>
    <n v="229166.63"/>
    <n v="170613"/>
    <n v="170613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9"/>
    <x v="12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5"/>
    <x v="4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5"/>
    <x v="20"/>
    <x v="13"/>
    <n v="2"/>
    <n v="2"/>
    <n v="35"/>
    <x v="12"/>
    <n v="26"/>
    <n v="48"/>
    <x v="7"/>
    <n v="3"/>
    <s v="4. USAC_DEBIT - USAC Administration (Debit to SM)"/>
    <n v="124"/>
    <x v="63"/>
    <n v="1118"/>
    <n v="195411.83"/>
    <n v="18204.63"/>
    <n v="17078.37"/>
    <n v="15962.03"/>
    <n v="16362.12"/>
    <n v="15989.94"/>
    <n v="16461.12"/>
    <n v="15604.65"/>
    <n v="15560.1"/>
    <n v="19990.88"/>
    <n v="17940.3"/>
    <n v="17789.669999999998"/>
    <n v="16950.38"/>
    <n v="18204.63"/>
    <n v="17078.37"/>
    <n v="15962.03"/>
    <n v="16362.12"/>
    <n v="15989.94"/>
    <n v="16461.12"/>
    <n v="16473.050800000001"/>
    <n v="17464.5458"/>
    <n v="15419.0412"/>
    <n v="15754.468999999999"/>
    <n v="14986.4805"/>
    <n v="15256.0327"/>
    <n v="100058.21"/>
    <n v="100058.21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6"/>
    <x v="12"/>
    <x v="6"/>
    <n v="2"/>
    <n v="2"/>
    <n v="36"/>
    <x v="14"/>
    <n v="26"/>
    <n v="49"/>
    <x v="10"/>
    <n v="3"/>
    <s v="4. USAC_DEBIT - USAC Administration (Debit to SM)"/>
    <n v="129"/>
    <x v="67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3"/>
    <x v="8"/>
    <x v="1"/>
    <n v="2"/>
    <n v="2"/>
    <n v="46"/>
    <x v="3"/>
    <n v="26"/>
    <n v="59"/>
    <x v="2"/>
    <n v="6"/>
    <s v="X00000 - Capital Expenses"/>
    <n v="137"/>
    <x v="43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1"/>
    <x v="6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6"/>
    <x v="1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5"/>
    <x v="4"/>
    <n v="2"/>
    <n v="2"/>
    <n v="54"/>
    <x v="15"/>
    <n v="26"/>
    <n v="59"/>
    <x v="2"/>
    <n v="2"/>
    <s v="2. EXP - Operating Expense"/>
    <n v="100"/>
    <x v="18"/>
    <n v="1507"/>
    <n v="1112827.6599999999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104831.76"/>
    <n v="92299.199999999997"/>
    <n v="84273.18"/>
    <n v="88286.19"/>
    <n v="88286.19"/>
    <n v="84273.18"/>
    <n v="92299.199999999997"/>
    <n v="583110.52"/>
    <n v="583110.52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11"/>
    <x v="6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0"/>
    <x v="0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5"/>
    <x v="4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3"/>
    <x v="8"/>
    <x v="1"/>
    <n v="2"/>
    <n v="2"/>
    <n v="40"/>
    <x v="4"/>
    <n v="26"/>
    <n v="53"/>
    <x v="3"/>
    <n v="2"/>
    <s v="2. EXP - Operating Expense"/>
    <n v="110"/>
    <x v="46"/>
    <n v="719"/>
    <n v="-17579.52"/>
    <n v="0"/>
    <n v="0"/>
    <n v="0"/>
    <n v="0"/>
    <n v="0"/>
    <n v="0"/>
    <n v="0"/>
    <n v="0"/>
    <n v="0"/>
    <n v="0"/>
    <n v="0"/>
    <n v="18990.34"/>
    <n v="0"/>
    <n v="0"/>
    <n v="0"/>
    <n v="0"/>
    <n v="0"/>
    <n v="0"/>
    <n v="0"/>
    <n v="0"/>
    <n v="0"/>
    <n v="0"/>
    <n v="0"/>
    <n v="-17579.52"/>
    <n v="18990.34"/>
    <n v="-17579.52"/>
    <s v="All Budget Divisions"/>
    <s v="CD-62 - Shared Services"/>
    <x v="1"/>
    <s v="USF"/>
    <s v="Employee Expenses"/>
    <s v="Compensation and Benefits"/>
    <n v="-36569.86"/>
    <s v="62-620-62.68100"/>
    <s v="620-Shared Services"/>
    <s v="620"/>
    <x v="46"/>
    <x v="3"/>
  </r>
  <r>
    <x v="4"/>
    <x v="9"/>
    <x v="1"/>
    <n v="2"/>
    <n v="2"/>
    <n v="34"/>
    <x v="7"/>
    <n v="26"/>
    <n v="47"/>
    <x v="5"/>
    <n v="3"/>
    <s v="4. USAC_DEBIT - USAC Administration (Debit to SM)"/>
    <n v="123"/>
    <x v="62"/>
    <n v="892"/>
    <n v="2514902.1833000001"/>
    <n v="204412.07"/>
    <n v="204793.18"/>
    <n v="179593.58"/>
    <n v="117388.97"/>
    <n v="182573.21"/>
    <n v="191397.03"/>
    <n v="193108.57"/>
    <n v="186791.14"/>
    <n v="190921.39"/>
    <n v="190850.56"/>
    <n v="155053.62"/>
    <n v="190739.82"/>
    <n v="210233.08979999999"/>
    <n v="210202.72409999999"/>
    <n v="210202.72409999999"/>
    <n v="210498.31450000001"/>
    <n v="210530.55850000001"/>
    <n v="209900.5086"/>
    <n v="206863.39550000001"/>
    <n v="208244.0312"/>
    <n v="210198.16769999999"/>
    <n v="208941.23449999999"/>
    <n v="208994.54089999999"/>
    <n v="210092.8939"/>
    <n v="2187623.14"/>
    <n v="2514902.1833000001"/>
    <s v="All Budget Divisions"/>
    <s v="BD-20 - Schools &amp; Libraries"/>
    <x v="3"/>
    <s v="USF"/>
    <s v="Allocations"/>
    <s v="Allocations"/>
    <n v="327279.04330000002"/>
    <s v="20-200-20.90232"/>
    <s v="200-Schools &amp; Libraries"/>
    <s v="200"/>
    <x v="62"/>
    <x v="0"/>
  </r>
  <r>
    <x v="0"/>
    <x v="5"/>
    <x v="4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283"/>
    <n v="1441.25"/>
    <n v="0"/>
    <n v="276.95"/>
    <n v="217"/>
    <n v="297.14999999999998"/>
    <n v="334.15"/>
    <n v="316"/>
    <n v="339.8"/>
    <n v="144.75"/>
    <n v="167.55"/>
    <n v="265.89999999999998"/>
    <n v="164.35"/>
    <n v="515.25"/>
    <n v="0"/>
    <n v="276.95"/>
    <n v="217"/>
    <n v="297.14999999999998"/>
    <n v="334.15"/>
    <n v="316"/>
    <n v="0"/>
    <n v="0"/>
    <n v="0"/>
    <n v="0"/>
    <n v="0"/>
    <n v="0"/>
    <n v="1441.25"/>
    <n v="1441.25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5"/>
    <x v="15"/>
    <x v="5"/>
    <n v="2"/>
    <n v="2"/>
    <n v="43"/>
    <x v="21"/>
    <n v="26"/>
    <n v="56"/>
    <x v="12"/>
    <n v="2"/>
    <s v="2. EXP - Operating Expense"/>
    <n v="100"/>
    <x v="18"/>
    <n v="1211"/>
    <n v="1862235.2"/>
    <n v="165495.94"/>
    <n v="142703.6"/>
    <n v="149838.78"/>
    <n v="162290.04"/>
    <n v="161383.91"/>
    <n v="149100.46"/>
    <n v="164279.29"/>
    <n v="147591.29999999999"/>
    <n v="162337.13"/>
    <n v="165589.68"/>
    <n v="134819.69"/>
    <n v="156805.38"/>
    <n v="165495.94"/>
    <n v="142703.6"/>
    <n v="149838.78"/>
    <n v="162290.04"/>
    <n v="161383.91"/>
    <n v="149100.46"/>
    <n v="164279.29"/>
    <n v="147591.29999999999"/>
    <n v="162337.13"/>
    <n v="165589.68"/>
    <n v="134819.69"/>
    <n v="156805.38"/>
    <n v="1862235.2"/>
    <n v="1862235.2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13"/>
    <x v="7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17"/>
    <x v="10"/>
    <n v="2"/>
    <n v="2"/>
    <n v="39"/>
    <x v="1"/>
    <n v="26"/>
    <n v="52"/>
    <x v="1"/>
    <n v="2"/>
    <s v="2. EXP - Operating Expense"/>
    <n v="100"/>
    <x v="18"/>
    <n v="1403"/>
    <n v="392135.66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017.800000000003"/>
    <n v="33017.800000000003"/>
    <n v="31516.99"/>
    <n v="33017.800000000003"/>
    <n v="34518.61"/>
    <n v="31516.99"/>
    <n v="33017.800000000003"/>
    <n v="33017.800000000003"/>
    <n v="31516.99"/>
    <n v="34518.61"/>
    <n v="63458.47"/>
    <n v="63458.47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2"/>
    <x v="2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5"/>
    <x v="4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6"/>
    <x v="12"/>
    <x v="6"/>
    <n v="2"/>
    <n v="2"/>
    <n v="49"/>
    <x v="13"/>
    <n v="26"/>
    <n v="59"/>
    <x v="2"/>
    <n v="2"/>
    <s v="2. EXP - Operating Expense"/>
    <n v="57"/>
    <x v="22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6"/>
    <x v="1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4"/>
    <x v="9"/>
    <x v="1"/>
    <n v="2"/>
    <n v="2"/>
    <n v="34"/>
    <x v="7"/>
    <n v="26"/>
    <n v="47"/>
    <x v="5"/>
    <n v="2"/>
    <s v="2. EXP - Operating Expense"/>
    <n v="93"/>
    <x v="34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6"/>
    <x v="12"/>
    <x v="6"/>
    <n v="2"/>
    <n v="2"/>
    <n v="45"/>
    <x v="6"/>
    <n v="26"/>
    <n v="58"/>
    <x v="4"/>
    <n v="2"/>
    <s v="2. EXP - Operating Expense"/>
    <n v="93"/>
    <x v="34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4"/>
    <x v="8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7"/>
    <x v="10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49"/>
    <n v="0"/>
    <n v="-54.39"/>
    <n v="33.47"/>
    <n v="20.92"/>
    <n v="0"/>
    <n v="-1313.2"/>
    <n v="-211.43"/>
    <n v="-230.7"/>
    <n v="-1002.61"/>
    <n v="-1373.28"/>
    <n v="0"/>
    <n v="0"/>
    <n v="0"/>
    <n v="0"/>
    <n v="0"/>
    <n v="0"/>
    <n v="0"/>
    <n v="0"/>
    <n v="0"/>
    <n v="0"/>
    <n v="0"/>
    <n v="0"/>
    <n v="0"/>
    <n v="0"/>
    <n v="0"/>
    <n v="-4131.22"/>
    <n v="0"/>
    <s v="All Budget Divisions"/>
    <s v="CD-90 - Information Technology"/>
    <x v="1"/>
    <s v="USF"/>
    <s v="Employee Expenses"/>
    <s v="Compensation and Benefits"/>
    <n v="4131.22"/>
    <s v="90-900-90.62309"/>
    <s v="900-IT Senior Management"/>
    <s v="900"/>
    <x v="47"/>
    <x v="0"/>
  </r>
  <r>
    <x v="0"/>
    <x v="5"/>
    <x v="4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2"/>
    <x v="2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1"/>
    <x v="1"/>
    <x v="1"/>
    <n v="2"/>
    <n v="2"/>
    <n v="36"/>
    <x v="14"/>
    <n v="26"/>
    <n v="49"/>
    <x v="10"/>
    <n v="2"/>
    <s v="2. EXP - Operating Expense"/>
    <n v="45"/>
    <x v="19"/>
    <n v="458"/>
    <n v="4800"/>
    <n v="0"/>
    <n v="0"/>
    <n v="0"/>
    <n v="0"/>
    <n v="0"/>
    <n v="0"/>
    <n v="0"/>
    <n v="0"/>
    <n v="0"/>
    <n v="0"/>
    <n v="0"/>
    <n v="0"/>
    <n v="0"/>
    <n v="1600"/>
    <n v="0"/>
    <n v="0"/>
    <n v="0"/>
    <n v="0"/>
    <n v="1600"/>
    <n v="0"/>
    <n v="0"/>
    <n v="0"/>
    <n v="1600"/>
    <n v="0"/>
    <n v="0"/>
    <n v="4800"/>
    <s v="All Budget Divisions"/>
    <s v="BD-40 - Lifeline"/>
    <x v="5"/>
    <s v="USF"/>
    <s v="General and Administrative"/>
    <s v="Meetings and Conferences"/>
    <n v="4800"/>
    <s v="40-400-40.63900"/>
    <s v="400-Lifeline"/>
    <s v="400"/>
    <x v="19"/>
    <x v="8"/>
  </r>
  <r>
    <x v="0"/>
    <x v="7"/>
    <x v="5"/>
    <n v="2"/>
    <n v="2"/>
    <n v="39"/>
    <x v="1"/>
    <n v="26"/>
    <n v="52"/>
    <x v="1"/>
    <n v="2"/>
    <s v="2. EXP - Operating Expense"/>
    <n v="26"/>
    <x v="51"/>
    <n v="1512"/>
    <n v="75570.289999999994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9356.27"/>
    <n v="9356.27"/>
    <n v="9356.27"/>
    <n v="0"/>
    <n v="0"/>
    <n v="0"/>
    <n v="0"/>
    <n v="84891.56"/>
    <n v="75570.289999999994"/>
    <s v="All Budget Divisions"/>
    <s v="CD-61 - Office of the Chief Administrative Officer Division"/>
    <x v="1"/>
    <s v="USF"/>
    <s v="Employee Expenses"/>
    <s v="Compensation and Benefits"/>
    <n v="-9321.27"/>
    <s v="93-931-93.62303"/>
    <s v="931-Administrative Assistants"/>
    <s v="931"/>
    <x v="51"/>
    <x v="3"/>
  </r>
  <r>
    <x v="2"/>
    <x v="4"/>
    <x v="1"/>
    <n v="2"/>
    <n v="2"/>
    <n v="33"/>
    <x v="20"/>
    <n v="26"/>
    <n v="55"/>
    <x v="6"/>
    <n v="2"/>
    <s v="2. EXP - Operating Expense"/>
    <n v="27"/>
    <x v="38"/>
    <n v="226"/>
    <n v="10495.332"/>
    <n v="721.26"/>
    <n v="767.78"/>
    <n v="743.12"/>
    <n v="743.12"/>
    <n v="743.12"/>
    <n v="743.12"/>
    <n v="743.12"/>
    <n v="743.12"/>
    <n v="770.91"/>
    <n v="755.59"/>
    <n v="833.21"/>
    <n v="782.26"/>
    <n v="844.452"/>
    <n v="804.24"/>
    <n v="924.87599999999998"/>
    <n v="884.66399999999999"/>
    <n v="844.452"/>
    <n v="884.66399999999999"/>
    <n v="884.66399999999999"/>
    <n v="884.66399999999999"/>
    <n v="884.66399999999999"/>
    <n v="844.452"/>
    <n v="884.66399999999999"/>
    <n v="924.87599999999998"/>
    <n v="9089.73"/>
    <n v="10495.332"/>
    <s v="All Budget Divisions"/>
    <s v="CD-10 - Contributors/499"/>
    <x v="1"/>
    <s v="USF"/>
    <s v="Employee Expenses"/>
    <s v="Compensation and Benefits"/>
    <n v="1405.6020000000001"/>
    <s v="10-110-10.62304"/>
    <s v="110-Contributors"/>
    <s v="110"/>
    <x v="38"/>
    <x v="3"/>
  </r>
  <r>
    <x v="0"/>
    <x v="17"/>
    <x v="10"/>
    <n v="2"/>
    <n v="2"/>
    <n v="42"/>
    <x v="11"/>
    <n v="26"/>
    <n v="55"/>
    <x v="6"/>
    <n v="2"/>
    <s v="2. EXP - Operating Expense"/>
    <n v="27"/>
    <x v="38"/>
    <n v="1398"/>
    <n v="36347.839999999997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2948.88"/>
    <n v="2948.88"/>
    <n v="2814.84"/>
    <n v="2948.88"/>
    <n v="3082.92"/>
    <n v="2814.84"/>
    <n v="2948.88"/>
    <n v="2948.88"/>
    <n v="2814.84"/>
    <n v="3082.92"/>
    <n v="6993.08"/>
    <n v="6993.08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5"/>
    <x v="20"/>
    <x v="13"/>
    <n v="2"/>
    <n v="2"/>
    <n v="36"/>
    <x v="14"/>
    <n v="26"/>
    <n v="49"/>
    <x v="10"/>
    <n v="2"/>
    <s v="2. EXP - Operating Expense"/>
    <n v="29"/>
    <x v="4"/>
    <n v="1121"/>
    <n v="871113.98970000003"/>
    <n v="74262.13"/>
    <n v="64848.42"/>
    <n v="68693.52"/>
    <n v="73465.27"/>
    <n v="71822.89"/>
    <n v="68452.66"/>
    <n v="75067.42"/>
    <n v="68092.45"/>
    <n v="70186.67"/>
    <n v="71208.77"/>
    <n v="61311.199999999997"/>
    <n v="91998.59"/>
    <n v="74262.13"/>
    <n v="64848.42"/>
    <n v="68693.52"/>
    <n v="73465.27"/>
    <n v="71822.89"/>
    <n v="68452.66"/>
    <n v="78334.0098"/>
    <n v="71522.356799999994"/>
    <n v="74928.183300000004"/>
    <n v="78334.0098"/>
    <n v="68116.530199999994"/>
    <n v="78334.0098"/>
    <n v="421544.89"/>
    <n v="421544.89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7"/>
    <x v="5"/>
    <n v="2"/>
    <n v="2"/>
    <n v="35"/>
    <x v="12"/>
    <n v="26"/>
    <n v="48"/>
    <x v="7"/>
    <n v="2"/>
    <s v="2. EXP - Operating Expense"/>
    <n v="29"/>
    <x v="4"/>
    <n v="1340"/>
    <n v="399195.79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50932.13"/>
    <n v="53301.18"/>
    <n v="49063.3"/>
    <n v="0"/>
    <n v="0"/>
    <n v="0"/>
    <n v="0"/>
    <n v="450318.07"/>
    <n v="399195.79"/>
    <s v="All Budget Divisions"/>
    <s v="BD-30 - High Cost"/>
    <x v="4"/>
    <s v="USF"/>
    <s v="Employee Expenses"/>
    <s v="Compensation and Benefits"/>
    <n v="-51122.28"/>
    <s v="30-300-30.62306"/>
    <s v="300-High Cost"/>
    <s v="300"/>
    <x v="4"/>
    <x v="3"/>
  </r>
  <r>
    <x v="0"/>
    <x v="13"/>
    <x v="7"/>
    <n v="2"/>
    <n v="2"/>
    <n v="36"/>
    <x v="14"/>
    <n v="26"/>
    <n v="49"/>
    <x v="10"/>
    <n v="2"/>
    <s v="2. EXP - Operating Expense"/>
    <n v="29"/>
    <x v="4"/>
    <n v="1341"/>
    <n v="828242.09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71039.14"/>
    <n v="74268.19"/>
    <n v="67810.080000000002"/>
    <n v="71039.14"/>
    <n v="71039.14"/>
    <n v="67810.080000000002"/>
    <n v="74268.19"/>
    <n v="330968.13"/>
    <n v="330968.13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5"/>
    <x v="16"/>
    <x v="9"/>
    <n v="2"/>
    <n v="2"/>
    <n v="46"/>
    <x v="3"/>
    <n v="26"/>
    <n v="59"/>
    <x v="2"/>
    <n v="2"/>
    <s v="2. EXP - Operating Expense"/>
    <n v="18"/>
    <x v="2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4"/>
    <x v="9"/>
    <x v="1"/>
    <n v="2"/>
    <n v="2"/>
    <n v="46"/>
    <x v="3"/>
    <n v="26"/>
    <n v="59"/>
    <x v="2"/>
    <n v="2"/>
    <s v="2. EXP - Operating Expense"/>
    <n v="21"/>
    <x v="42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8"/>
    <x v="11"/>
    <n v="2"/>
    <n v="2"/>
    <n v="38"/>
    <x v="18"/>
    <n v="26"/>
    <n v="51"/>
    <x v="8"/>
    <n v="2"/>
    <s v="2. EXP - Operating Expense"/>
    <n v="24"/>
    <x v="3"/>
    <n v="1356"/>
    <n v="4243.3100000000004"/>
    <n v="51.6"/>
    <n v="51.6"/>
    <n v="51.6"/>
    <n v="363.6"/>
    <n v="363.6"/>
    <n v="363.6"/>
    <n v="363.6"/>
    <n v="363.6"/>
    <n v="363.6"/>
    <n v="0"/>
    <n v="0"/>
    <n v="0"/>
    <n v="51.6"/>
    <n v="350.77"/>
    <n v="385.85"/>
    <n v="385.85"/>
    <n v="368.31"/>
    <n v="385.85"/>
    <n v="403.38"/>
    <n v="368.31"/>
    <n v="385.85"/>
    <n v="385.85"/>
    <n v="368.31"/>
    <n v="403.38"/>
    <n v="51.6"/>
    <n v="51.6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93"/>
    <n v="15238.38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769"/>
    <n v="2016.92"/>
    <n v="1841.54"/>
    <n v="1929.23"/>
    <n v="1929.23"/>
    <n v="1841.54"/>
    <n v="2016.92"/>
    <n v="3663"/>
    <n v="3663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283"/>
    <n v="326844.33"/>
    <n v="32022.55"/>
    <n v="32022.55"/>
    <n v="29218.45"/>
    <n v="27387.23"/>
    <n v="31325.21"/>
    <n v="30627.87"/>
    <n v="30632.87"/>
    <n v="28384.400000000001"/>
    <n v="28384.400000000001"/>
    <n v="28314.400000000001"/>
    <n v="28384.400000000001"/>
    <n v="28384.400000000001"/>
    <n v="32022.55"/>
    <n v="32022.55"/>
    <n v="29218.45"/>
    <n v="27387.23"/>
    <n v="31325.21"/>
    <n v="30627.87"/>
    <n v="30632.87"/>
    <n v="28384.400000000001"/>
    <n v="28384.400000000001"/>
    <n v="28314.400000000001"/>
    <n v="28524.400000000001"/>
    <n v="0"/>
    <n v="355088.73"/>
    <n v="326844.33"/>
    <s v="All Budget Divisions"/>
    <s v="CD-90 - Information Technology"/>
    <x v="1"/>
    <s v="USF"/>
    <s v="Employee Expenses"/>
    <s v="Compensation and Benefits"/>
    <n v="-28244.400000000001"/>
    <s v="90-909-90.62303"/>
    <s v="909-Project Management Office"/>
    <s v="909"/>
    <x v="51"/>
    <x v="3"/>
  </r>
  <r>
    <x v="0"/>
    <x v="7"/>
    <x v="5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3"/>
    <x v="8"/>
    <x v="1"/>
    <n v="2"/>
    <n v="2"/>
    <n v="55"/>
    <x v="9"/>
    <n v="26"/>
    <n v="59"/>
    <x v="2"/>
    <n v="2"/>
    <s v="2. EXP - Operating Expense"/>
    <n v="16"/>
    <x v="1"/>
    <n v="836"/>
    <n v="118457"/>
    <n v="18400"/>
    <n v="18400"/>
    <n v="15237.5"/>
    <n v="12046.25"/>
    <n v="18227.5"/>
    <n v="17825"/>
    <n v="17710"/>
    <n v="9420.77"/>
    <n v="1092.5"/>
    <n v="19377.5"/>
    <n v="16675"/>
    <n v="21390"/>
    <n v="9401"/>
    <n v="9401"/>
    <n v="10812"/>
    <n v="9401"/>
    <n v="10342"/>
    <n v="10342"/>
    <n v="9401"/>
    <n v="10812"/>
    <n v="9401"/>
    <n v="10342"/>
    <n v="9401"/>
    <n v="9401"/>
    <n v="185802.02"/>
    <n v="118457"/>
    <s v="All Budget Divisions"/>
    <s v="DA-20 - Schools &amp; Libraries (DA)"/>
    <x v="3"/>
    <s v="USF"/>
    <s v="Professional Services"/>
    <s v="Contract Labor"/>
    <n v="-67345.02"/>
    <s v="90-909-20.61400"/>
    <s v="909-Project Management Office"/>
    <s v="909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55"/>
    <n v="183636"/>
    <n v="0"/>
    <n v="0"/>
    <n v="0"/>
    <n v="0"/>
    <n v="0"/>
    <n v="0"/>
    <n v="0"/>
    <n v="0"/>
    <n v="0"/>
    <n v="0"/>
    <n v="0"/>
    <n v="0"/>
    <n v="15303"/>
    <n v="15303"/>
    <n v="15303"/>
    <n v="15303"/>
    <n v="15303"/>
    <n v="15303"/>
    <n v="15303"/>
    <n v="15303"/>
    <n v="15303"/>
    <n v="15303"/>
    <n v="15303"/>
    <n v="15303"/>
    <n v="0"/>
    <n v="0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1"/>
    <x v="1"/>
    <x v="1"/>
    <n v="2"/>
    <n v="2"/>
    <n v="48"/>
    <x v="8"/>
    <n v="26"/>
    <n v="59"/>
    <x v="2"/>
    <n v="2"/>
    <s v="2. EXP - Operating Expense"/>
    <n v="18"/>
    <x v="2"/>
    <n v="572"/>
    <n v="2719999.9999919999"/>
    <n v="119931.24"/>
    <n v="119931.2"/>
    <n v="128755.48"/>
    <n v="128755.48"/>
    <n v="128755.48"/>
    <n v="132430.10999999999"/>
    <n v="129779.23"/>
    <n v="129779.23"/>
    <n v="129779.23"/>
    <n v="131274.53"/>
    <n v="129779.23"/>
    <n v="129779.23"/>
    <n v="226666.666666"/>
    <n v="226666.666666"/>
    <n v="226666.666666"/>
    <n v="226666.666666"/>
    <n v="226666.666666"/>
    <n v="226666.666666"/>
    <n v="226666.666666"/>
    <n v="226666.666666"/>
    <n v="226666.666666"/>
    <n v="226666.666666"/>
    <n v="226666.666666"/>
    <n v="226666.666666"/>
    <n v="1538729.67"/>
    <n v="2719999.9999919999"/>
    <s v="All Budget Divisions"/>
    <s v="CD-22 - ECF (FCC Appropriated Program)"/>
    <x v="0"/>
    <s v="FCC"/>
    <s v="General and Administrative"/>
    <s v="Computer Support and Maintenance"/>
    <n v="1181270.329992"/>
    <s v="90-202-22.61420"/>
    <s v="202-ECF (FCC Appropriated Program)"/>
    <s v="202"/>
    <x v="2"/>
    <x v="2"/>
  </r>
  <r>
    <x v="5"/>
    <x v="15"/>
    <x v="5"/>
    <n v="2"/>
    <n v="2"/>
    <n v="53"/>
    <x v="16"/>
    <n v="26"/>
    <n v="59"/>
    <x v="2"/>
    <n v="2"/>
    <s v="2. EXP - Operating Expense"/>
    <n v="24"/>
    <x v="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5"/>
    <x v="4"/>
    <n v="2"/>
    <n v="2"/>
    <n v="34"/>
    <x v="7"/>
    <n v="26"/>
    <n v="47"/>
    <x v="5"/>
    <n v="2"/>
    <s v="2. EXP - Operating Expense"/>
    <n v="26"/>
    <x v="51"/>
    <n v="1335"/>
    <n v="1170305.08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94143.360000000001"/>
    <n v="107112.86"/>
    <n v="97798.7"/>
    <n v="102455.78"/>
    <n v="102455.78"/>
    <n v="97798.7"/>
    <n v="107112.86"/>
    <n v="555570.4"/>
    <n v="555570.4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5"/>
    <x v="16"/>
    <x v="9"/>
    <n v="2"/>
    <n v="2"/>
    <n v="35"/>
    <x v="12"/>
    <n v="26"/>
    <n v="48"/>
    <x v="7"/>
    <n v="2"/>
    <s v="2. EXP - Operating Expense"/>
    <n v="27"/>
    <x v="38"/>
    <n v="1118"/>
    <n v="38150.839999999997"/>
    <n v="3907.94"/>
    <n v="4121"/>
    <n v="3929.31"/>
    <n v="4001.24"/>
    <n v="3982.64"/>
    <n v="3760.32"/>
    <n v="810.82"/>
    <n v="3410.56"/>
    <n v="3402.93"/>
    <n v="3413.96"/>
    <n v="3410.12"/>
    <n v="3410.12"/>
    <n v="3907.94"/>
    <n v="4121"/>
    <n v="3929.31"/>
    <n v="4001.24"/>
    <n v="3982.64"/>
    <n v="3760.32"/>
    <n v="810.82"/>
    <n v="3410.56"/>
    <n v="3402.93"/>
    <n v="3413.96"/>
    <n v="3410.12"/>
    <n v="0"/>
    <n v="41560.959999999999"/>
    <n v="38150.839999999997"/>
    <s v="All Budget Divisions"/>
    <s v="BD-30 - High Cost"/>
    <x v="4"/>
    <s v="USF"/>
    <s v="Employee Expenses"/>
    <s v="Compensation and Benefits"/>
    <n v="-3410.12"/>
    <s v="30-300-30.62304"/>
    <s v="300-High Cost"/>
    <s v="300"/>
    <x v="38"/>
    <x v="3"/>
  </r>
  <r>
    <x v="0"/>
    <x v="0"/>
    <x v="0"/>
    <n v="2"/>
    <n v="2"/>
    <n v="35"/>
    <x v="12"/>
    <n v="26"/>
    <n v="48"/>
    <x v="7"/>
    <n v="5"/>
    <s v="USAC_ADMIN CAP - Capital Allocations"/>
    <n v="135"/>
    <x v="60"/>
    <n v="1340"/>
    <n v="2310902.7048999998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2310902.7048999998"/>
    <n v="2310902.7048999998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1"/>
    <x v="6"/>
    <n v="2"/>
    <n v="2"/>
    <n v="53"/>
    <x v="16"/>
    <n v="26"/>
    <n v="59"/>
    <x v="2"/>
    <n v="6"/>
    <s v="X00000 - Capital Expenses"/>
    <n v="141"/>
    <x v="92"/>
    <n v="1491"/>
    <n v="0"/>
    <n v="11481.78"/>
    <n v="10200.17"/>
    <n v="16432.060000000001"/>
    <n v="182.13"/>
    <n v="1842.93"/>
    <n v="-810.93"/>
    <n v="806.8"/>
    <n v="-1777.32"/>
    <n v="0"/>
    <n v="0"/>
    <n v="0"/>
    <n v="0"/>
    <n v="0"/>
    <n v="0"/>
    <n v="0"/>
    <n v="0"/>
    <n v="0"/>
    <n v="0"/>
    <n v="0"/>
    <n v="0"/>
    <n v="0"/>
    <n v="0"/>
    <n v="0"/>
    <n v="0"/>
    <n v="38357.620000000003"/>
    <n v="0"/>
    <s v="All Budget Divisions"/>
    <s v="DA-40 - Lifeline (DA)"/>
    <x v="5"/>
    <s v="USF"/>
    <s v="Employee Expenses"/>
    <s v="Compensation and Benefits"/>
    <n v="-38357.620000000003"/>
    <s v="90-917-40.X00008"/>
    <s v="917-IT Lifeline Support"/>
    <s v="917"/>
    <x v="92"/>
    <x v="0"/>
  </r>
  <r>
    <x v="6"/>
    <x v="12"/>
    <x v="6"/>
    <n v="2"/>
    <n v="2"/>
    <n v="55"/>
    <x v="9"/>
    <n v="26"/>
    <n v="59"/>
    <x v="2"/>
    <n v="2"/>
    <s v="2. EXP - Operating Expense"/>
    <n v="105"/>
    <x v="11"/>
    <n v="1687"/>
    <n v="73043.265599999999"/>
    <n v="0"/>
    <n v="0"/>
    <n v="0"/>
    <n v="0"/>
    <n v="0"/>
    <n v="0"/>
    <n v="0"/>
    <n v="0"/>
    <n v="0"/>
    <n v="0"/>
    <n v="0"/>
    <n v="0"/>
    <n v="262.5"/>
    <n v="262.5"/>
    <n v="262.5"/>
    <n v="262.5"/>
    <n v="262.5"/>
    <n v="262.5"/>
    <n v="262.5"/>
    <n v="262.5"/>
    <n v="262.5"/>
    <n v="262.5"/>
    <n v="262.5"/>
    <n v="70155.765599999999"/>
    <n v="0"/>
    <n v="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3"/>
    <x v="8"/>
    <x v="1"/>
    <n v="2"/>
    <n v="2"/>
    <n v="46"/>
    <x v="3"/>
    <n v="26"/>
    <n v="59"/>
    <x v="2"/>
    <n v="2"/>
    <s v="2. EXP - Operating Expense"/>
    <n v="110"/>
    <x v="46"/>
    <n v="863"/>
    <n v="-5625.35"/>
    <n v="0"/>
    <n v="0"/>
    <n v="0"/>
    <n v="0"/>
    <n v="0"/>
    <n v="0"/>
    <n v="0"/>
    <n v="0"/>
    <n v="0"/>
    <n v="0"/>
    <n v="0"/>
    <n v="-19046.259999999998"/>
    <n v="0"/>
    <n v="0"/>
    <n v="0"/>
    <n v="0"/>
    <n v="0"/>
    <n v="0"/>
    <n v="0"/>
    <n v="0"/>
    <n v="0"/>
    <n v="0"/>
    <n v="0"/>
    <n v="-5625.35"/>
    <n v="-19046.259999999998"/>
    <n v="-5625.35"/>
    <s v="All Budget Divisions"/>
    <s v="CD-90 - Information Technology"/>
    <x v="1"/>
    <s v="USF"/>
    <s v="Employee Expenses"/>
    <s v="Compensation and Benefits"/>
    <n v="13420.91"/>
    <s v="90-919-90.68100"/>
    <s v="919-Database Administration"/>
    <s v="919"/>
    <x v="46"/>
    <x v="3"/>
  </r>
  <r>
    <x v="5"/>
    <x v="20"/>
    <x v="13"/>
    <n v="2"/>
    <n v="2"/>
    <n v="45"/>
    <x v="6"/>
    <n v="26"/>
    <n v="58"/>
    <x v="4"/>
    <n v="2"/>
    <s v="2. EXP - Operating Expense"/>
    <n v="110"/>
    <x v="46"/>
    <n v="1227"/>
    <n v="17605.599999999999"/>
    <n v="0"/>
    <n v="0"/>
    <n v="0"/>
    <n v="0"/>
    <n v="0"/>
    <n v="0"/>
    <n v="0"/>
    <n v="0"/>
    <n v="0"/>
    <n v="0"/>
    <n v="0"/>
    <n v="8770.9500000000007"/>
    <n v="0"/>
    <n v="0"/>
    <n v="0"/>
    <n v="0"/>
    <n v="0"/>
    <n v="0"/>
    <n v="0"/>
    <n v="0"/>
    <n v="0"/>
    <n v="0"/>
    <n v="0"/>
    <n v="17605.599999999999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0"/>
    <x v="0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14"/>
    <x v="8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5"/>
    <x v="4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5"/>
    <x v="16"/>
    <x v="9"/>
    <n v="2"/>
    <n v="2"/>
    <n v="55"/>
    <x v="9"/>
    <n v="26"/>
    <n v="59"/>
    <x v="2"/>
    <n v="2"/>
    <s v="2. EXP - Operating Expense"/>
    <n v="105"/>
    <x v="1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9"/>
    <x v="12"/>
    <n v="2"/>
    <n v="2"/>
    <n v="38"/>
    <x v="18"/>
    <n v="26"/>
    <n v="51"/>
    <x v="8"/>
    <n v="2"/>
    <s v="2. EXP - Operating Expense"/>
    <n v="105"/>
    <x v="11"/>
    <n v="1356"/>
    <n v="9735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2"/>
    <x v="2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5"/>
    <x v="4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6"/>
    <x v="12"/>
    <x v="6"/>
    <n v="2"/>
    <n v="2"/>
    <n v="40"/>
    <x v="4"/>
    <n v="26"/>
    <n v="53"/>
    <x v="3"/>
    <n v="2"/>
    <s v="2. EXP - Operating Expense"/>
    <n v="105"/>
    <x v="11"/>
    <n v="1560"/>
    <n v="81432.271200000003"/>
    <n v="0"/>
    <n v="0"/>
    <n v="0"/>
    <n v="0"/>
    <n v="0"/>
    <n v="0"/>
    <n v="0"/>
    <n v="0"/>
    <n v="0"/>
    <n v="0"/>
    <n v="0"/>
    <n v="0"/>
    <n v="350"/>
    <n v="350"/>
    <n v="350"/>
    <n v="350"/>
    <n v="350"/>
    <n v="350"/>
    <n v="350"/>
    <n v="350"/>
    <n v="350"/>
    <n v="350"/>
    <n v="350"/>
    <n v="77582.271200000003"/>
    <n v="0"/>
    <n v="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5"/>
    <x v="15"/>
    <x v="5"/>
    <n v="2"/>
    <n v="2"/>
    <n v="42"/>
    <x v="11"/>
    <n v="26"/>
    <n v="52"/>
    <x v="1"/>
    <n v="2"/>
    <s v="2. EXP - Operating Expense"/>
    <n v="95"/>
    <x v="7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0"/>
    <x v="7"/>
    <x v="5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3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492"/>
    <n v="0"/>
    <n v="0"/>
    <n v="48.6"/>
    <n v="37.65"/>
    <n v="34.25"/>
    <n v="2"/>
    <n v="35"/>
    <n v="137.80000000000001"/>
    <n v="18.75"/>
    <n v="0"/>
    <n v="0"/>
    <n v="0"/>
    <n v="0"/>
    <n v="0"/>
    <n v="0"/>
    <n v="0"/>
    <n v="0"/>
    <n v="0"/>
    <n v="0"/>
    <n v="0"/>
    <n v="0"/>
    <n v="0"/>
    <n v="0"/>
    <n v="0"/>
    <n v="0"/>
    <n v="314.05"/>
    <n v="0"/>
    <s v="All Budget Divisions"/>
    <s v="CD-90 - Information Technology"/>
    <x v="1"/>
    <s v="USF"/>
    <s v="Employee Expenses"/>
    <s v="Travel"/>
    <n v="-314.05"/>
    <s v="90-917-90.66800"/>
    <s v="917-IT Lifeline Support"/>
    <s v="917"/>
    <x v="16"/>
    <x v="7"/>
  </r>
  <r>
    <x v="0"/>
    <x v="6"/>
    <x v="1"/>
    <n v="2"/>
    <n v="2"/>
    <n v="34"/>
    <x v="7"/>
    <n v="26"/>
    <n v="47"/>
    <x v="5"/>
    <n v="2"/>
    <s v="2. EXP - Operating Expense"/>
    <n v="98"/>
    <x v="17"/>
    <n v="1335"/>
    <n v="0"/>
    <n v="520.57000000000005"/>
    <n v="408.83"/>
    <n v="0"/>
    <n v="0"/>
    <n v="0"/>
    <n v="472.99"/>
    <n v="0"/>
    <n v="0"/>
    <n v="199.93"/>
    <n v="0"/>
    <n v="0"/>
    <n v="0"/>
    <n v="0"/>
    <n v="0"/>
    <n v="0"/>
    <n v="0"/>
    <n v="0"/>
    <n v="0"/>
    <n v="0"/>
    <n v="0"/>
    <n v="0"/>
    <n v="0"/>
    <n v="0"/>
    <n v="0"/>
    <n v="1602.32"/>
    <n v="0"/>
    <s v="All Budget Divisions"/>
    <s v="BD-20 - Schools &amp; Libraries"/>
    <x v="3"/>
    <s v="USF"/>
    <s v="Employee Expenses"/>
    <s v="Travel"/>
    <n v="-1602.32"/>
    <s v="20-200-20.66801"/>
    <s v="200-Schools &amp; Libraries"/>
    <s v="200"/>
    <x v="17"/>
    <x v="0"/>
  </r>
  <r>
    <x v="1"/>
    <x v="1"/>
    <x v="1"/>
    <n v="2"/>
    <n v="2"/>
    <n v="35"/>
    <x v="12"/>
    <n v="26"/>
    <n v="48"/>
    <x v="7"/>
    <n v="2"/>
    <s v="2. EXP - Operating Expense"/>
    <n v="100"/>
    <x v="18"/>
    <n v="455"/>
    <n v="4985707.5839999998"/>
    <n v="380273.6"/>
    <n v="356795.42"/>
    <n v="415918.24"/>
    <n v="385066.02"/>
    <n v="409069.3"/>
    <n v="407669.3"/>
    <n v="406797.68"/>
    <n v="414178.94"/>
    <n v="401055.15"/>
    <n v="386881.88"/>
    <n v="406506.6"/>
    <n v="409379.85"/>
    <n v="402691.76640000002"/>
    <n v="383515.96799999999"/>
    <n v="441043.36320000002"/>
    <n v="402691.76640000002"/>
    <n v="421867.56479999999"/>
    <n v="421867.56479999999"/>
    <n v="402691.76640000002"/>
    <n v="441043.36320000002"/>
    <n v="421867.56479999999"/>
    <n v="402691.76640000002"/>
    <n v="421867.56479999999"/>
    <n v="421867.56479999999"/>
    <n v="4779591.9800000004"/>
    <n v="4985707.5839999998"/>
    <s v="All Budget Divisions"/>
    <s v="BD-30 - High Cost"/>
    <x v="4"/>
    <s v="USF"/>
    <s v="Employee Expenses"/>
    <s v="Compensation and Benefits"/>
    <n v="206115.60399999999"/>
    <s v="30-300-30.68000"/>
    <s v="300-High Cost"/>
    <s v="300"/>
    <x v="18"/>
    <x v="3"/>
  </r>
  <r>
    <x v="0"/>
    <x v="5"/>
    <x v="4"/>
    <n v="2"/>
    <n v="2"/>
    <n v="45"/>
    <x v="6"/>
    <n v="26"/>
    <n v="58"/>
    <x v="4"/>
    <n v="2"/>
    <s v="2. EXP - Operating Expense"/>
    <n v="57"/>
    <x v="22"/>
    <n v="1431"/>
    <n v="16131.06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1316.83"/>
    <n v="0"/>
    <n v="0"/>
    <n v="0"/>
    <n v="0"/>
    <n v="0"/>
    <n v="0"/>
    <n v="16131.06"/>
    <n v="16131.06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6"/>
    <x v="1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1"/>
    <x v="1"/>
    <x v="1"/>
    <n v="2"/>
    <n v="2"/>
    <n v="41"/>
    <x v="17"/>
    <n v="26"/>
    <n v="54"/>
    <x v="11"/>
    <n v="2"/>
    <s v="2. EXP - Operating Expense"/>
    <n v="83"/>
    <x v="13"/>
    <n v="521"/>
    <n v="250471.32260000001"/>
    <n v="20275.96"/>
    <n v="16941.3"/>
    <n v="24524.31"/>
    <n v="23111.73"/>
    <n v="21549.02"/>
    <n v="20572.09"/>
    <n v="18212.27"/>
    <n v="19575.97"/>
    <n v="21477.9"/>
    <n v="15528.56"/>
    <n v="14299.43"/>
    <n v="22159.96"/>
    <n v="27116.619299999998"/>
    <n v="21687.8567"/>
    <n v="24903.188099999999"/>
    <n v="22737.693500000001"/>
    <n v="23820.4408"/>
    <n v="23820.4408"/>
    <n v="22737.693500000001"/>
    <n v="23807.469000000001"/>
    <n v="18478.375400000001"/>
    <n v="15349.385899999999"/>
    <n v="12470.665000000001"/>
    <n v="13541.4946"/>
    <n v="238228.5"/>
    <n v="250471.32260000001"/>
    <s v="All Budget Divisions"/>
    <s v="CD-65 - Office of the General Counsel"/>
    <x v="1"/>
    <s v="USF"/>
    <s v="Employee Expenses"/>
    <s v="Compensation and Benefits"/>
    <n v="12242.8226"/>
    <s v="65-650-65.66000"/>
    <s v="650-Office of the General Counsel"/>
    <s v="650"/>
    <x v="13"/>
    <x v="3"/>
  </r>
  <r>
    <x v="1"/>
    <x v="1"/>
    <x v="1"/>
    <n v="2"/>
    <n v="2"/>
    <n v="46"/>
    <x v="3"/>
    <n v="26"/>
    <n v="59"/>
    <x v="2"/>
    <n v="2"/>
    <s v="2. EXP - Operating Expense"/>
    <n v="83"/>
    <x v="13"/>
    <n v="591"/>
    <n v="27031.501899999999"/>
    <n v="3532.95"/>
    <n v="3158.56"/>
    <n v="3605.22"/>
    <n v="6931.18"/>
    <n v="6799.25"/>
    <n v="6688.28"/>
    <n v="6071.59"/>
    <n v="6658.2"/>
    <n v="4848.62"/>
    <n v="3308.77"/>
    <n v="3635.08"/>
    <n v="6776.69"/>
    <n v="3030.2049000000002"/>
    <n v="2433.1896000000002"/>
    <n v="2798.1680000000001"/>
    <n v="2554.8490999999999"/>
    <n v="2676.5086000000001"/>
    <n v="2676.5086000000001"/>
    <n v="2440.3712999999998"/>
    <n v="1758.1939"/>
    <n v="1613.8271"/>
    <n v="1540.4712999999999"/>
    <n v="1613.8271"/>
    <n v="1895.3824"/>
    <n v="62014.39"/>
    <n v="27031.501899999999"/>
    <s v="All Budget Divisions"/>
    <s v="CD-90 - Information Technology"/>
    <x v="1"/>
    <s v="USF"/>
    <s v="Employee Expenses"/>
    <s v="Compensation and Benefits"/>
    <n v="-34982.888099999996"/>
    <s v="90-900-90.66000"/>
    <s v="900-IT Senior Management"/>
    <s v="900"/>
    <x v="13"/>
    <x v="3"/>
  </r>
  <r>
    <x v="0"/>
    <x v="13"/>
    <x v="7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6"/>
    <x v="12"/>
    <x v="6"/>
    <n v="2"/>
    <n v="2"/>
    <n v="47"/>
    <x v="2"/>
    <n v="26"/>
    <n v="60"/>
    <x v="9"/>
    <n v="2"/>
    <s v="2. EXP - Operating Expense"/>
    <n v="93"/>
    <x v="34"/>
    <n v="1693"/>
    <n v="435427"/>
    <n v="0"/>
    <n v="0"/>
    <n v="0"/>
    <n v="0"/>
    <n v="0"/>
    <n v="0"/>
    <n v="0"/>
    <n v="0"/>
    <n v="0"/>
    <n v="0"/>
    <n v="0"/>
    <n v="0"/>
    <n v="21781"/>
    <n v="26457"/>
    <n v="38338"/>
    <n v="46432"/>
    <n v="40249"/>
    <n v="27177"/>
    <n v="40296"/>
    <n v="27592"/>
    <n v="41318"/>
    <n v="39849"/>
    <n v="44359"/>
    <n v="41579"/>
    <n v="0"/>
    <n v="0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5"/>
    <x v="16"/>
    <x v="9"/>
    <n v="2"/>
    <n v="2"/>
    <n v="37"/>
    <x v="5"/>
    <n v="26"/>
    <n v="50"/>
    <x v="0"/>
    <n v="2"/>
    <s v="2. EXP - Operating Expense"/>
    <n v="39"/>
    <x v="27"/>
    <n v="1127"/>
    <n v="3562.4"/>
    <n v="152.72"/>
    <n v="93.74"/>
    <n v="1090.3"/>
    <n v="537.58000000000004"/>
    <n v="153.33000000000001"/>
    <n v="135.19999999999999"/>
    <n v="650.71"/>
    <n v="0"/>
    <n v="417.77"/>
    <n v="491.05"/>
    <n v="286.86"/>
    <n v="1902.15"/>
    <n v="152.72"/>
    <n v="93.74"/>
    <n v="1090.3"/>
    <n v="537.58000000000004"/>
    <n v="153.33000000000001"/>
    <n v="135.19999999999999"/>
    <n v="650.71"/>
    <n v="0"/>
    <n v="417.77"/>
    <n v="491.05"/>
    <n v="-160"/>
    <n v="0"/>
    <n v="5911.41"/>
    <n v="3562.4"/>
    <s v="All Budget Divisions"/>
    <s v="BD-50 - Rural Health Care"/>
    <x v="2"/>
    <s v="USF"/>
    <s v="Employee Expenses"/>
    <s v="Team Building"/>
    <n v="-2349.0100000000002"/>
    <s v="50-500-50.62505"/>
    <s v="500-Rural Health Care"/>
    <s v="500"/>
    <x v="27"/>
    <x v="4"/>
  </r>
  <r>
    <x v="0"/>
    <x v="0"/>
    <x v="0"/>
    <n v="2"/>
    <n v="2"/>
    <n v="47"/>
    <x v="2"/>
    <n v="26"/>
    <n v="60"/>
    <x v="9"/>
    <n v="2"/>
    <s v="2. EXP - Operating Expense"/>
    <n v="43"/>
    <x v="71"/>
    <n v="1511"/>
    <n v="180120.71999899999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5065.339999999997"/>
    <n v="33504.36"/>
    <n v="36378.160000000003"/>
    <n v="5729.39"/>
    <n v="5479.99"/>
    <n v="5762.55"/>
    <n v="5385.34"/>
    <n v="6450.5833329999996"/>
    <n v="6450.5833329999996"/>
    <n v="28268.933333000001"/>
    <n v="138950.62"/>
    <n v="138950.62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2"/>
    <x v="4"/>
    <x v="1"/>
    <n v="2"/>
    <n v="2"/>
    <n v="46"/>
    <x v="3"/>
    <n v="26"/>
    <n v="59"/>
    <x v="2"/>
    <n v="2"/>
    <s v="2. EXP - Operating Expense"/>
    <n v="44"/>
    <x v="57"/>
    <n v="370"/>
    <n v="3727.27"/>
    <n v="0"/>
    <n v="0"/>
    <n v="0"/>
    <n v="0"/>
    <n v="0"/>
    <n v="0"/>
    <n v="156.09"/>
    <n v="0"/>
    <n v="0"/>
    <n v="0"/>
    <n v="0"/>
    <n v="0"/>
    <n v="261.3"/>
    <n v="220.88"/>
    <n v="149.16"/>
    <n v="0"/>
    <n v="312"/>
    <n v="318.81"/>
    <n v="498.95"/>
    <n v="726.14"/>
    <n v="186.86"/>
    <n v="404.85"/>
    <n v="334.49"/>
    <n v="313.83"/>
    <n v="156.09"/>
    <n v="3727.27"/>
    <s v="All Budget Divisions"/>
    <s v="CD-90 - Information Technology"/>
    <x v="1"/>
    <s v="USF"/>
    <s v="Employee Expenses"/>
    <s v="Travel"/>
    <n v="3571.18"/>
    <s v="90-900-90.63800"/>
    <s v="900-IT Senior Management"/>
    <s v="900"/>
    <x v="57"/>
    <x v="7"/>
  </r>
  <r>
    <x v="1"/>
    <x v="1"/>
    <x v="1"/>
    <n v="2"/>
    <n v="2"/>
    <n v="33"/>
    <x v="20"/>
    <n v="26"/>
    <n v="55"/>
    <x v="6"/>
    <n v="2"/>
    <s v="2. EXP - Operating Expense"/>
    <n v="56"/>
    <x v="21"/>
    <n v="447"/>
    <n v="71076.999995999999"/>
    <n v="0"/>
    <n v="0"/>
    <n v="0"/>
    <n v="0"/>
    <n v="0"/>
    <n v="0"/>
    <n v="0"/>
    <n v="0"/>
    <n v="0"/>
    <n v="0"/>
    <n v="0"/>
    <n v="0"/>
    <n v="5923.0833329999996"/>
    <n v="5923.0833329999996"/>
    <n v="5923.0833329999996"/>
    <n v="5923.0833329999996"/>
    <n v="5923.0833329999996"/>
    <n v="5923.0833329999996"/>
    <n v="5923.0833329999996"/>
    <n v="5923.0833329999996"/>
    <n v="5923.0833329999996"/>
    <n v="5923.0833329999996"/>
    <n v="5923.0833329999996"/>
    <n v="5923.0833329999996"/>
    <n v="0"/>
    <n v="71076.999995999999"/>
    <s v="All Budget Divisions"/>
    <s v="CD-10 - Contributors/499"/>
    <x v="1"/>
    <s v="USF"/>
    <s v="General and Administrative"/>
    <s v="Printing and Postage"/>
    <n v="71076.999995999999"/>
    <s v="10-110-10.64700"/>
    <s v="110-Contributors"/>
    <s v="110"/>
    <x v="21"/>
    <x v="8"/>
  </r>
  <r>
    <x v="0"/>
    <x v="7"/>
    <x v="5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13"/>
    <x v="7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9"/>
    <x v="12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1"/>
    <x v="1"/>
    <x v="1"/>
    <n v="2"/>
    <n v="2"/>
    <n v="48"/>
    <x v="8"/>
    <n v="26"/>
    <n v="51"/>
    <x v="8"/>
    <n v="2"/>
    <s v="2. EXP - Operating Expense"/>
    <n v="31"/>
    <x v="24"/>
    <n v="466"/>
    <n v="0"/>
    <n v="79.95"/>
    <n v="137.9"/>
    <n v="151.54"/>
    <n v="269.19"/>
    <n v="264.45"/>
    <n v="54.59"/>
    <n v="85.18"/>
    <n v="294.61"/>
    <n v="344.03"/>
    <n v="144.94"/>
    <n v="235.29"/>
    <n v="380.23"/>
    <n v="0"/>
    <n v="0"/>
    <n v="0"/>
    <n v="0"/>
    <n v="0"/>
    <n v="0"/>
    <n v="0"/>
    <n v="0"/>
    <n v="0"/>
    <n v="0"/>
    <n v="0"/>
    <n v="0"/>
    <n v="2441.9"/>
    <n v="0"/>
    <s v="All Budget Divisions"/>
    <s v="CD-22 - ECF (FCC Appropriated Program)"/>
    <x v="0"/>
    <s v="FCC"/>
    <s v="Employee Expenses"/>
    <s v="Compensation and Benefits"/>
    <n v="-2441.9"/>
    <s v="60-202-22.62308"/>
    <s v="202-ECF (FCC Appropriated Program)"/>
    <s v="202"/>
    <x v="24"/>
    <x v="0"/>
  </r>
  <r>
    <x v="0"/>
    <x v="3"/>
    <x v="3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1"/>
    <x v="1"/>
    <x v="1"/>
    <n v="2"/>
    <n v="2"/>
    <n v="36"/>
    <x v="14"/>
    <n v="26"/>
    <n v="49"/>
    <x v="10"/>
    <n v="2"/>
    <s v="2. EXP - Operating Expense"/>
    <n v="38"/>
    <x v="26"/>
    <n v="458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40 - Lifeline"/>
    <x v="5"/>
    <s v="USF"/>
    <s v="Employee Expenses"/>
    <s v="Compensation and Benefits"/>
    <n v="1000"/>
    <s v="40-400-40.62501"/>
    <s v="400-Lifeline"/>
    <s v="400"/>
    <x v="26"/>
    <x v="3"/>
  </r>
  <r>
    <x v="4"/>
    <x v="9"/>
    <x v="1"/>
    <n v="2"/>
    <n v="2"/>
    <n v="53"/>
    <x v="16"/>
    <n v="26"/>
    <n v="59"/>
    <x v="2"/>
    <n v="2"/>
    <s v="2. EXP - Operating Expense"/>
    <n v="39"/>
    <x v="27"/>
    <n v="10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10"/>
    <x v="1"/>
    <n v="2"/>
    <n v="2"/>
    <n v="35"/>
    <x v="12"/>
    <n v="26"/>
    <n v="48"/>
    <x v="7"/>
    <n v="2"/>
    <s v="2. EXP - Operating Expense"/>
    <n v="39"/>
    <x v="27"/>
    <n v="1118"/>
    <n v="6249.9996000000001"/>
    <n v="0"/>
    <n v="32.93"/>
    <n v="0"/>
    <n v="402.6"/>
    <n v="51.05"/>
    <n v="0"/>
    <n v="39.67"/>
    <n v="0"/>
    <n v="403.89"/>
    <n v="1390.9"/>
    <n v="157.66"/>
    <n v="3275.55"/>
    <n v="520.83330000000001"/>
    <n v="520.83330000000001"/>
    <n v="520.83330000000001"/>
    <n v="520.83330000000001"/>
    <n v="520.83330000000001"/>
    <n v="520.83330000000001"/>
    <n v="520.83330000000001"/>
    <n v="520.83330000000001"/>
    <n v="520.83330000000001"/>
    <n v="520.83330000000001"/>
    <n v="520.83330000000001"/>
    <n v="520.83330000000001"/>
    <n v="5754.25"/>
    <n v="6249.9996000000001"/>
    <s v="All Budget Divisions"/>
    <s v="BD-30 - High Cost"/>
    <x v="4"/>
    <s v="USF"/>
    <s v="Employee Expenses"/>
    <s v="Team Building"/>
    <n v="495.74959999999999"/>
    <s v="30-300-30.62505"/>
    <s v="300-High Cost"/>
    <s v="300"/>
    <x v="27"/>
    <x v="4"/>
  </r>
  <r>
    <x v="0"/>
    <x v="3"/>
    <x v="3"/>
    <n v="2"/>
    <n v="2"/>
    <n v="37"/>
    <x v="5"/>
    <n v="26"/>
    <n v="50"/>
    <x v="0"/>
    <n v="2"/>
    <s v="2. EXP - Operating Expense"/>
    <n v="27"/>
    <x v="38"/>
    <n v="1346"/>
    <n v="44694.61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0"/>
    <n v="4081.52"/>
    <n v="4275.88"/>
    <n v="4470.2299999999996"/>
    <n v="4081.52"/>
    <n v="4275.88"/>
    <n v="4275.88"/>
    <n v="4081.52"/>
    <n v="4470.2299999999996"/>
    <n v="13912.34"/>
    <n v="10681.95"/>
    <s v="All Budget Divisions"/>
    <s v="BD-50 - Rural Health Care"/>
    <x v="2"/>
    <s v="USF"/>
    <s v="Employee Expenses"/>
    <s v="Compensation and Benefits"/>
    <n v="-3230.39"/>
    <s v="50-500-50.62304"/>
    <s v="500-Rural Health Care"/>
    <s v="500"/>
    <x v="38"/>
    <x v="3"/>
  </r>
  <r>
    <x v="0"/>
    <x v="11"/>
    <x v="6"/>
    <n v="2"/>
    <n v="2"/>
    <n v="39"/>
    <x v="1"/>
    <n v="26"/>
    <n v="52"/>
    <x v="1"/>
    <n v="2"/>
    <s v="2. EXP - Operating Expense"/>
    <n v="27"/>
    <x v="38"/>
    <n v="1512"/>
    <n v="6996.91"/>
    <n v="335.64"/>
    <n v="345.38"/>
    <n v="304"/>
    <n v="304"/>
    <n v="304"/>
    <n v="304"/>
    <n v="304"/>
    <n v="304"/>
    <n v="310.24"/>
    <n v="0"/>
    <n v="0"/>
    <n v="0"/>
    <n v="589.78"/>
    <n v="536.16"/>
    <n v="589.78"/>
    <n v="589.78"/>
    <n v="562.97"/>
    <n v="589.78"/>
    <n v="616.58000000000004"/>
    <n v="562.97"/>
    <n v="589.78"/>
    <n v="589.78"/>
    <n v="562.97"/>
    <n v="616.58000000000004"/>
    <n v="2815.26"/>
    <n v="5227.58"/>
    <s v="All Budget Divisions"/>
    <s v="CD-61 - Office of the Chief Administrative Officer Division"/>
    <x v="1"/>
    <s v="USF"/>
    <s v="Employee Expenses"/>
    <s v="Compensation and Benefits"/>
    <n v="2412.3200000000002"/>
    <s v="93-931-93.62304"/>
    <s v="931-Administrative Assistants"/>
    <s v="931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31"/>
    <n v="8345.7000000000007"/>
    <n v="0"/>
    <n v="0"/>
    <n v="0"/>
    <n v="0"/>
    <n v="0"/>
    <n v="0"/>
    <n v="0"/>
    <n v="0"/>
    <n v="0"/>
    <n v="0"/>
    <n v="0"/>
    <n v="0"/>
    <n v="641.97691799999996"/>
    <n v="641.97691799999996"/>
    <n v="641.97691799999996"/>
    <n v="962.96538799999996"/>
    <n v="641.97691799999996"/>
    <n v="641.97691799999996"/>
    <n v="641.97691799999996"/>
    <n v="641.97691799999996"/>
    <n v="962.96538799999996"/>
    <n v="641.97691799999996"/>
    <n v="641.97691799999996"/>
    <n v="641.97696199999996"/>
    <n v="0"/>
    <n v="0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5"/>
    <x v="10"/>
    <x v="1"/>
    <n v="2"/>
    <n v="2"/>
    <n v="55"/>
    <x v="9"/>
    <n v="26"/>
    <n v="59"/>
    <x v="2"/>
    <n v="2"/>
    <s v="2. EXP - Operating Expense"/>
    <n v="29"/>
    <x v="4"/>
    <n v="1318"/>
    <n v="237679.93830000001"/>
    <n v="21615.51"/>
    <n v="19258.34"/>
    <n v="20225.650000000001"/>
    <n v="22285.74"/>
    <n v="22256.71"/>
    <n v="19956.64"/>
    <n v="22121.31"/>
    <n v="20687.810000000001"/>
    <n v="21255.24"/>
    <n v="21705.5"/>
    <n v="20237.810000000001"/>
    <n v="27856.240000000002"/>
    <n v="20944.975399999999"/>
    <n v="18213.022099999998"/>
    <n v="19123.673200000001"/>
    <n v="20034.3243"/>
    <n v="20034.3243"/>
    <n v="19123.673200000001"/>
    <n v="20944.975399999999"/>
    <n v="19123.673200000001"/>
    <n v="20034.3243"/>
    <n v="20944.975399999999"/>
    <n v="18213.022099999998"/>
    <n v="20944.975399999999"/>
    <n v="259462.5"/>
    <n v="237679.93830000001"/>
    <s v="All Budget Divisions"/>
    <s v="DA-20 - Schools &amp; Libraries (DA)"/>
    <x v="3"/>
    <s v="USF"/>
    <s v="Employee Expenses"/>
    <s v="Compensation and Benefits"/>
    <n v="-21782.561699999998"/>
    <s v="90-924-20.62306"/>
    <s v="924-SLD EPC IT Support"/>
    <s v="924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1"/>
    <x v="6"/>
    <n v="2"/>
    <n v="2"/>
    <n v="55"/>
    <x v="9"/>
    <n v="26"/>
    <n v="59"/>
    <x v="2"/>
    <n v="2"/>
    <s v="2. EXP - Operating Expense"/>
    <n v="29"/>
    <x v="4"/>
    <n v="1509"/>
    <n v="49795.57"/>
    <n v="3765.07"/>
    <n v="3421.28"/>
    <n v="3142.61"/>
    <n v="2621.72"/>
    <n v="2511.6"/>
    <n v="2629.42"/>
    <n v="2749.43"/>
    <n v="2509.4"/>
    <n v="2623.93"/>
    <n v="0"/>
    <n v="0"/>
    <n v="0"/>
    <n v="4197.33"/>
    <n v="3815.75"/>
    <n v="4197.33"/>
    <n v="4197.33"/>
    <n v="4006.54"/>
    <n v="4197.33"/>
    <n v="4388.1099999999997"/>
    <n v="4006.54"/>
    <n v="4197.33"/>
    <n v="4197.33"/>
    <n v="4006.54"/>
    <n v="4388.1099999999997"/>
    <n v="25974.46"/>
    <n v="37203.589999999997"/>
    <s v="All Budget Divisions"/>
    <s v="DA-20 - Schools &amp; Libraries (DA)"/>
    <x v="3"/>
    <s v="USF"/>
    <s v="Employee Expenses"/>
    <s v="Compensation and Benefits"/>
    <n v="11229.13"/>
    <s v="90-926-20.62306"/>
    <s v="926-SL Legacy IT Support"/>
    <s v="926"/>
    <x v="4"/>
    <x v="3"/>
  </r>
  <r>
    <x v="0"/>
    <x v="3"/>
    <x v="3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3"/>
    <x v="7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3"/>
    <x v="3"/>
    <n v="2"/>
    <n v="2"/>
    <n v="46"/>
    <x v="3"/>
    <n v="26"/>
    <n v="59"/>
    <x v="2"/>
    <n v="2"/>
    <s v="2. EXP - Operating Expense"/>
    <n v="17"/>
    <x v="28"/>
    <n v="1473"/>
    <n v="-34.83"/>
    <n v="-859.08"/>
    <n v="859.08"/>
    <n v="-34.83"/>
    <n v="34.83"/>
    <n v="0"/>
    <n v="0"/>
    <n v="0"/>
    <n v="0"/>
    <n v="0"/>
    <n v="0"/>
    <n v="0"/>
    <n v="0"/>
    <n v="-859.08"/>
    <n v="859.08"/>
    <n v="-34.83"/>
    <n v="0"/>
    <n v="0"/>
    <n v="0"/>
    <n v="0"/>
    <n v="0"/>
    <n v="0"/>
    <n v="0"/>
    <n v="0"/>
    <n v="0"/>
    <n v="0"/>
    <n v="-34.83"/>
    <s v="All Budget Divisions"/>
    <s v="CD-90 - Information Technology"/>
    <x v="1"/>
    <s v="USF"/>
    <s v="Professional Services"/>
    <s v="Contract Labor"/>
    <n v="-34.83"/>
    <s v="90-909-90.61410"/>
    <s v="909-Project Management Office"/>
    <s v="909"/>
    <x v="28"/>
    <x v="0"/>
  </r>
  <r>
    <x v="0"/>
    <x v="11"/>
    <x v="6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5"/>
    <x v="20"/>
    <x v="13"/>
    <n v="2"/>
    <n v="2"/>
    <n v="45"/>
    <x v="6"/>
    <n v="26"/>
    <n v="58"/>
    <x v="4"/>
    <n v="2"/>
    <s v="2. EXP - Operating Expense"/>
    <n v="24"/>
    <x v="3"/>
    <n v="1224"/>
    <n v="88600.802599999995"/>
    <n v="4920.09"/>
    <n v="5160.79"/>
    <n v="4999.87"/>
    <n v="5650.87"/>
    <n v="5022.79"/>
    <n v="4969.47"/>
    <n v="3932.74"/>
    <n v="5254.97"/>
    <n v="5524.87"/>
    <n v="4741.37"/>
    <n v="4397.1899999999996"/>
    <n v="4745.97"/>
    <n v="4920.09"/>
    <n v="5160.79"/>
    <n v="4999.87"/>
    <n v="5650.87"/>
    <n v="5022.79"/>
    <n v="4969.47"/>
    <n v="10084.615299999999"/>
    <n v="9207.6921999999995"/>
    <n v="9646.1538"/>
    <n v="10084.615299999999"/>
    <n v="8769.2307000000001"/>
    <n v="10084.615299999999"/>
    <n v="30723.88"/>
    <n v="30723.88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93"/>
    <n v="5370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769"/>
    <n v="406"/>
    <n v="1301"/>
    <n v="0"/>
    <n v="0"/>
    <n v="0"/>
    <n v="0"/>
    <n v="5941"/>
    <n v="5370"/>
    <s v="All Budget Divisions"/>
    <s v="CD-90 - Information Technology"/>
    <x v="1"/>
    <s v="USF"/>
    <s v="Employee Expenses"/>
    <s v="Compensation and Benefits"/>
    <n v="-571"/>
    <s v="90-919-90.62301"/>
    <s v="919-Database Administration"/>
    <s v="919"/>
    <x v="3"/>
    <x v="3"/>
  </r>
  <r>
    <x v="0"/>
    <x v="5"/>
    <x v="4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11"/>
    <x v="6"/>
    <n v="2"/>
    <n v="2"/>
    <n v="55"/>
    <x v="9"/>
    <n v="26"/>
    <n v="59"/>
    <x v="2"/>
    <n v="6"/>
    <s v="X00000 - Capital Expenses"/>
    <n v="138"/>
    <x v="7"/>
    <n v="1505"/>
    <n v="1031496.74"/>
    <n v="78259.87"/>
    <n v="25490.2"/>
    <n v="212568.15"/>
    <n v="85203.98"/>
    <n v="86663.58"/>
    <n v="-90616.33"/>
    <n v="84084.86"/>
    <n v="60251"/>
    <n v="-49655.14"/>
    <n v="0"/>
    <n v="0"/>
    <n v="0"/>
    <n v="0"/>
    <n v="0"/>
    <n v="87930.27"/>
    <n v="326338.71999999997"/>
    <n v="285940.98"/>
    <n v="173043.77"/>
    <n v="158243"/>
    <n v="0"/>
    <n v="0"/>
    <n v="0"/>
    <n v="0"/>
    <n v="0"/>
    <n v="492250.17"/>
    <n v="1031496.74"/>
    <s v="All Budget Divisions"/>
    <s v="DA-20 - Schools &amp; Libraries (DA)"/>
    <x v="3"/>
    <s v="USF"/>
    <s v="Professional Services"/>
    <s v="Other Professional Services"/>
    <n v="539246.56999999995"/>
    <s v="90-924-20.X00005"/>
    <s v="924-SLD EPC IT Support"/>
    <s v="924"/>
    <x v="7"/>
    <x v="5"/>
  </r>
  <r>
    <x v="5"/>
    <x v="20"/>
    <x v="13"/>
    <n v="2"/>
    <n v="2"/>
    <n v="45"/>
    <x v="6"/>
    <n v="26"/>
    <n v="58"/>
    <x v="4"/>
    <n v="2"/>
    <s v="2. EXP - Operating Expense"/>
    <n v="110"/>
    <x v="46"/>
    <n v="1234"/>
    <n v="-114.76"/>
    <n v="0"/>
    <n v="0"/>
    <n v="0"/>
    <n v="0"/>
    <n v="0"/>
    <n v="0"/>
    <n v="0"/>
    <n v="0"/>
    <n v="0"/>
    <n v="0"/>
    <n v="0"/>
    <n v="42173.78"/>
    <n v="0"/>
    <n v="0"/>
    <n v="0"/>
    <n v="0"/>
    <n v="0"/>
    <n v="0"/>
    <n v="0"/>
    <n v="0"/>
    <n v="0"/>
    <n v="0"/>
    <n v="0"/>
    <n v="-114.76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4"/>
    <x v="8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6"/>
    <x v="12"/>
    <x v="6"/>
    <n v="2"/>
    <n v="2"/>
    <n v="35"/>
    <x v="12"/>
    <n v="26"/>
    <n v="48"/>
    <x v="7"/>
    <n v="3"/>
    <s v="4. USAC_DEBIT - USAC Administration (Debit to SM)"/>
    <n v="129"/>
    <x v="67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4"/>
    <x v="9"/>
    <x v="1"/>
    <n v="2"/>
    <n v="2"/>
    <n v="56"/>
    <x v="22"/>
    <n v="26"/>
    <n v="57"/>
    <x v="13"/>
    <n v="3"/>
    <s v="4. USAC_DEBIT - USAC Administration (Debit to SM)"/>
    <n v="130"/>
    <x v="32"/>
    <n v="991"/>
    <n v="0"/>
    <n v="113.1"/>
    <n v="-113.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3"/>
    <x v="7"/>
    <n v="2"/>
    <n v="2"/>
    <n v="46"/>
    <x v="3"/>
    <n v="26"/>
    <n v="59"/>
    <x v="2"/>
    <n v="6"/>
    <s v="X00000 - Capital Expenses"/>
    <n v="138"/>
    <x v="7"/>
    <n v="1439"/>
    <n v="3683584.51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200000"/>
    <n v="0"/>
    <n v="344499.23"/>
    <n v="200000"/>
    <n v="102842.03"/>
    <n v="100052.99"/>
    <n v="0"/>
    <n v="2736190.26"/>
    <n v="2736190.26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2"/>
    <x v="2"/>
    <n v="2"/>
    <n v="2"/>
    <n v="35"/>
    <x v="12"/>
    <n v="26"/>
    <n v="48"/>
    <x v="7"/>
    <n v="2"/>
    <s v="2. EXP - Operating Expense"/>
    <n v="105"/>
    <x v="11"/>
    <n v="1340"/>
    <n v="136306.21"/>
    <n v="500"/>
    <n v="500"/>
    <n v="0"/>
    <n v="0"/>
    <n v="500"/>
    <n v="636.99"/>
    <n v="0"/>
    <n v="250"/>
    <n v="1530"/>
    <n v="0"/>
    <n v="0"/>
    <n v="0"/>
    <n v="500"/>
    <n v="500"/>
    <n v="0"/>
    <n v="545.77"/>
    <n v="520.96"/>
    <n v="545.77"/>
    <n v="570.58000000000004"/>
    <n v="520.96"/>
    <n v="545.77"/>
    <n v="545.77"/>
    <n v="52688.6"/>
    <n v="78822.03"/>
    <n v="1000"/>
    <n v="100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14"/>
    <x v="8"/>
    <n v="2"/>
    <n v="2"/>
    <n v="45"/>
    <x v="6"/>
    <n v="26"/>
    <n v="58"/>
    <x v="4"/>
    <n v="2"/>
    <s v="2. EXP - Operating Expense"/>
    <n v="105"/>
    <x v="11"/>
    <n v="1426"/>
    <n v="14167.75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0"/>
    <x v="0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1"/>
    <x v="6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13"/>
    <x v="7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4"/>
    <x v="9"/>
    <x v="1"/>
    <n v="2"/>
    <n v="2"/>
    <n v="52"/>
    <x v="10"/>
    <n v="26"/>
    <n v="59"/>
    <x v="2"/>
    <n v="2"/>
    <s v="2. EXP - Operating Expense"/>
    <n v="110"/>
    <x v="46"/>
    <n v="1041"/>
    <n v="43427.439996000001"/>
    <n v="0"/>
    <n v="0"/>
    <n v="0"/>
    <n v="0"/>
    <n v="0"/>
    <n v="0"/>
    <n v="0"/>
    <n v="0"/>
    <n v="0"/>
    <n v="0"/>
    <n v="0"/>
    <n v="1558.95"/>
    <n v="3618.9533329999999"/>
    <n v="3618.9533329999999"/>
    <n v="3618.9533329999999"/>
    <n v="3618.9533329999999"/>
    <n v="3618.9533329999999"/>
    <n v="3618.9533329999999"/>
    <n v="3618.9533329999999"/>
    <n v="3618.9533329999999"/>
    <n v="3618.9533329999999"/>
    <n v="3618.9533329999999"/>
    <n v="3618.9533329999999"/>
    <n v="3618.9533329999999"/>
    <n v="1558.95"/>
    <n v="43427.439996000001"/>
    <s v="All Budget Divisions"/>
    <s v="DA-30 - High Cost (DA)"/>
    <x v="4"/>
    <s v="USF"/>
    <s v="Employee Expenses"/>
    <s v="Compensation and Benefits"/>
    <n v="41868.489995999997"/>
    <s v="90-902-30.68100"/>
    <s v="902-Business Relationship Management"/>
    <s v="902"/>
    <x v="46"/>
    <x v="3"/>
  </r>
  <r>
    <x v="0"/>
    <x v="0"/>
    <x v="0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17"/>
    <x v="10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5"/>
    <x v="10"/>
    <x v="1"/>
    <n v="2"/>
    <n v="2"/>
    <n v="47"/>
    <x v="2"/>
    <n v="26"/>
    <n v="60"/>
    <x v="9"/>
    <n v="2"/>
    <s v="2. EXP - Operating Expense"/>
    <n v="98"/>
    <x v="17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5"/>
    <x v="10"/>
    <x v="1"/>
    <n v="2"/>
    <n v="2"/>
    <n v="34"/>
    <x v="7"/>
    <n v="26"/>
    <n v="47"/>
    <x v="5"/>
    <n v="2"/>
    <s v="2. EXP - Operating Expense"/>
    <n v="100"/>
    <x v="18"/>
    <n v="1113"/>
    <n v="6891924.6575999996"/>
    <n v="581487.81999999995"/>
    <n v="515288.89"/>
    <n v="518181.01"/>
    <n v="536889.18000000005"/>
    <n v="547125.06000000006"/>
    <n v="524410.65"/>
    <n v="564622.62"/>
    <n v="510762.91"/>
    <n v="533618.23"/>
    <n v="556780.1"/>
    <n v="495231.1"/>
    <n v="575360"/>
    <n v="607334.35679999995"/>
    <n v="528116.83200000005"/>
    <n v="554522.67359999998"/>
    <n v="580928.51520000002"/>
    <n v="580928.51520000002"/>
    <n v="554522.67359999998"/>
    <n v="607334.35679999995"/>
    <n v="554522.67359999998"/>
    <n v="580928.51520000002"/>
    <n v="607334.35679999995"/>
    <n v="528116.83200000005"/>
    <n v="607334.35679999995"/>
    <n v="6459757.5700000003"/>
    <n v="6891924.6575999996"/>
    <s v="All Budget Divisions"/>
    <s v="BD-20 - Schools &amp; Libraries"/>
    <x v="3"/>
    <s v="USF"/>
    <s v="Employee Expenses"/>
    <s v="Compensation and Benefits"/>
    <n v="432167.08760000003"/>
    <s v="20-200-20.68000"/>
    <s v="200-Schools &amp; Libraries"/>
    <s v="200"/>
    <x v="18"/>
    <x v="3"/>
  </r>
  <r>
    <x v="0"/>
    <x v="11"/>
    <x v="6"/>
    <n v="2"/>
    <n v="2"/>
    <n v="52"/>
    <x v="10"/>
    <n v="26"/>
    <n v="59"/>
    <x v="2"/>
    <n v="2"/>
    <s v="2. EXP - Operating Expense"/>
    <n v="100"/>
    <x v="18"/>
    <n v="1469"/>
    <n v="326634.65000000002"/>
    <n v="27242.03"/>
    <n v="24765.48"/>
    <n v="27242.03"/>
    <n v="27172.03"/>
    <n v="26023.75"/>
    <n v="27242.03"/>
    <n v="28480.3"/>
    <n v="26003.75"/>
    <n v="27242.03"/>
    <n v="0"/>
    <n v="0"/>
    <n v="0"/>
    <n v="27532.42"/>
    <n v="25029.48"/>
    <n v="27532.42"/>
    <n v="27532.42"/>
    <n v="26280.95"/>
    <n v="27532.42"/>
    <n v="28783.9"/>
    <n v="26280.95"/>
    <n v="27532.42"/>
    <n v="27532.42"/>
    <n v="26280.95"/>
    <n v="28783.9"/>
    <n v="241413.43"/>
    <n v="244037.38"/>
    <s v="All Budget Divisions"/>
    <s v="DA-30 - High Cost (DA)"/>
    <x v="4"/>
    <s v="USF"/>
    <s v="Employee Expenses"/>
    <s v="Compensation and Benefits"/>
    <n v="2623.95"/>
    <s v="90-909-30.68000"/>
    <s v="909-Project Management Office"/>
    <s v="909"/>
    <x v="18"/>
    <x v="3"/>
  </r>
  <r>
    <x v="5"/>
    <x v="16"/>
    <x v="9"/>
    <n v="2"/>
    <n v="2"/>
    <n v="34"/>
    <x v="7"/>
    <n v="26"/>
    <n v="47"/>
    <x v="5"/>
    <n v="2"/>
    <s v="2. EXP - Operating Expense"/>
    <n v="104"/>
    <x v="54"/>
    <n v="1113"/>
    <n v="0"/>
    <n v="0"/>
    <n v="0"/>
    <n v="0"/>
    <n v="0"/>
    <n v="0"/>
    <n v="0"/>
    <n v="0"/>
    <n v="0"/>
    <n v="0"/>
    <n v="0"/>
    <n v="0"/>
    <n v="31202.880000000001"/>
    <n v="0"/>
    <n v="0"/>
    <n v="0"/>
    <n v="0"/>
    <n v="0"/>
    <n v="0"/>
    <n v="0"/>
    <n v="0"/>
    <n v="0"/>
    <n v="0"/>
    <n v="0"/>
    <n v="0"/>
    <n v="31202.880000000001"/>
    <n v="0"/>
    <s v="All Budget Divisions"/>
    <s v="BD-20 - Schools &amp; Libraries"/>
    <x v="3"/>
    <s v="USF"/>
    <s v="Employee Expenses"/>
    <s v="Compensation and Benefits"/>
    <n v="-31202.880000000001"/>
    <s v="20-200-20.68004"/>
    <s v="200-Schools &amp; Libraries"/>
    <s v="200"/>
    <x v="54"/>
    <x v="0"/>
  </r>
  <r>
    <x v="0"/>
    <x v="14"/>
    <x v="8"/>
    <n v="2"/>
    <n v="2"/>
    <n v="45"/>
    <x v="6"/>
    <n v="26"/>
    <n v="58"/>
    <x v="4"/>
    <n v="2"/>
    <s v="2. EXP - Operating Expense"/>
    <n v="57"/>
    <x v="22"/>
    <n v="1423"/>
    <n v="95421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0"/>
    <n v="-31815"/>
    <n v="0"/>
    <n v="29163"/>
    <n v="22689"/>
    <n v="21924"/>
    <n v="25236"/>
    <n v="-3591"/>
    <n v="-3591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13"/>
    <x v="7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4"/>
    <x v="8"/>
    <n v="2"/>
    <n v="2"/>
    <n v="54"/>
    <x v="15"/>
    <n v="26"/>
    <n v="59"/>
    <x v="2"/>
    <n v="2"/>
    <s v="2. EXP - Operating Expense"/>
    <n v="73"/>
    <x v="56"/>
    <n v="1507"/>
    <n v="1413858.36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82377.490000000005"/>
    <n v="91612.160000000003"/>
    <n v="40138.370000000003"/>
    <n v="0"/>
    <n v="0"/>
    <n v="0"/>
    <n v="0"/>
    <n v="1413858.36"/>
    <n v="1413858.36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3"/>
    <x v="3"/>
    <n v="2"/>
    <n v="2"/>
    <n v="39"/>
    <x v="1"/>
    <n v="26"/>
    <n v="52"/>
    <x v="1"/>
    <n v="2"/>
    <s v="2. EXP - Operating Expense"/>
    <n v="79"/>
    <x v="101"/>
    <n v="1403"/>
    <n v="6188.11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0"/>
    <n v="646.25"/>
    <n v="646.25"/>
    <n v="646.25"/>
    <n v="646.25"/>
    <n v="646.25"/>
    <n v="646.25"/>
    <n v="646.25"/>
    <n v="646.25"/>
    <n v="1357.46"/>
    <n v="1018.11"/>
    <s v="All Budget Divisions"/>
    <s v="CD-61 - Office of the Chief Administrative Officer Division"/>
    <x v="1"/>
    <s v="USF"/>
    <s v="General and Administrative"/>
    <s v="Hardware and Equipment"/>
    <n v="-339.35"/>
    <s v="70-735-70.64950"/>
    <s v="735-Facilities"/>
    <s v="735"/>
    <x v="101"/>
    <x v="14"/>
  </r>
  <r>
    <x v="6"/>
    <x v="12"/>
    <x v="6"/>
    <n v="2"/>
    <n v="2"/>
    <n v="39"/>
    <x v="1"/>
    <n v="26"/>
    <n v="52"/>
    <x v="1"/>
    <n v="2"/>
    <s v="2. EXP - Operating Expense"/>
    <n v="82"/>
    <x v="113"/>
    <n v="1585"/>
    <n v="224158"/>
    <n v="0"/>
    <n v="0"/>
    <n v="0"/>
    <n v="0"/>
    <n v="0"/>
    <n v="0"/>
    <n v="0"/>
    <n v="0"/>
    <n v="0"/>
    <n v="0"/>
    <n v="0"/>
    <n v="0"/>
    <n v="14796"/>
    <n v="20034"/>
    <n v="24611"/>
    <n v="24334"/>
    <n v="15934"/>
    <n v="14054"/>
    <n v="20152"/>
    <n v="20327"/>
    <n v="14115"/>
    <n v="18881"/>
    <n v="21367"/>
    <n v="15553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13"/>
    <x v="7"/>
    <n v="2"/>
    <n v="2"/>
    <n v="43"/>
    <x v="21"/>
    <n v="26"/>
    <n v="56"/>
    <x v="12"/>
    <n v="2"/>
    <s v="2. EXP - Operating Expense"/>
    <n v="83"/>
    <x v="13"/>
    <n v="1410"/>
    <n v="143835.51999999999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472.31"/>
    <n v="13039.24"/>
    <n v="11099.64"/>
    <n v="11385.11"/>
    <n v="10440.459999999999"/>
    <n v="8945.7900000000009"/>
    <n v="12252.24"/>
    <n v="64200.73"/>
    <n v="64200.73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6"/>
    <x v="1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3"/>
    <x v="3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1"/>
    <x v="1"/>
    <x v="1"/>
    <n v="2"/>
    <n v="2"/>
    <n v="54"/>
    <x v="15"/>
    <n v="26"/>
    <n v="58"/>
    <x v="4"/>
    <n v="2"/>
    <s v="2. EXP - Operating Expense"/>
    <n v="44"/>
    <x v="57"/>
    <n v="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2"/>
    <x v="2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9"/>
    <x v="12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0"/>
    <n v="0"/>
    <n v="817.21"/>
    <n v="3248.21"/>
    <n v="2065.21"/>
    <n v="1018.21"/>
    <n v="9575.81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0"/>
    <x v="11"/>
    <x v="6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5"/>
    <x v="10"/>
    <x v="1"/>
    <n v="2"/>
    <n v="2"/>
    <n v="39"/>
    <x v="1"/>
    <n v="26"/>
    <n v="52"/>
    <x v="1"/>
    <n v="2"/>
    <s v="2. EXP - Operating Expense"/>
    <n v="29"/>
    <x v="4"/>
    <n v="1149"/>
    <n v="287385.76770000003"/>
    <n v="24863.69"/>
    <n v="21361.27"/>
    <n v="21719.59"/>
    <n v="23482.61"/>
    <n v="23914.799999999999"/>
    <n v="22844.6"/>
    <n v="24443.4"/>
    <n v="21835.17"/>
    <n v="22831.05"/>
    <n v="23762.63"/>
    <n v="20633.05"/>
    <n v="30153.86"/>
    <n v="25325.1826"/>
    <n v="22021.8979"/>
    <n v="23122.9928"/>
    <n v="24224.0877"/>
    <n v="24224.0877"/>
    <n v="23122.9928"/>
    <n v="25325.1826"/>
    <n v="23122.9928"/>
    <n v="24224.0877"/>
    <n v="25325.1826"/>
    <n v="22021.8979"/>
    <n v="25325.1826"/>
    <n v="281845.71999999997"/>
    <n v="287385.76770000003"/>
    <s v="All Budget Divisions"/>
    <s v="CD-61 - Office of the Chief Administrative Officer Division"/>
    <x v="1"/>
    <s v="USF"/>
    <s v="Employee Expenses"/>
    <s v="Compensation and Benefits"/>
    <n v="5540.0477000000001"/>
    <s v="61-601-61.62306"/>
    <s v="601-Data Strategy"/>
    <s v="601"/>
    <x v="4"/>
    <x v="3"/>
  </r>
  <r>
    <x v="5"/>
    <x v="16"/>
    <x v="9"/>
    <n v="2"/>
    <n v="2"/>
    <n v="53"/>
    <x v="16"/>
    <n v="26"/>
    <n v="59"/>
    <x v="2"/>
    <n v="2"/>
    <s v="2. EXP - Operating Expense"/>
    <n v="30"/>
    <x v="39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7"/>
    <x v="10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2"/>
    <x v="2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6"/>
    <x v="12"/>
    <x v="6"/>
    <n v="2"/>
    <n v="2"/>
    <n v="54"/>
    <x v="15"/>
    <n v="26"/>
    <n v="59"/>
    <x v="2"/>
    <n v="2"/>
    <s v="2. EXP - Operating Expense"/>
    <n v="32"/>
    <x v="47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9"/>
    <s v="925-RHC IT Support"/>
    <s v="925"/>
    <x v="47"/>
    <x v="0"/>
  </r>
  <r>
    <x v="1"/>
    <x v="1"/>
    <x v="1"/>
    <n v="2"/>
    <n v="2"/>
    <n v="46"/>
    <x v="3"/>
    <n v="26"/>
    <n v="59"/>
    <x v="2"/>
    <n v="2"/>
    <s v="2. EXP - Operating Expense"/>
    <n v="39"/>
    <x v="27"/>
    <n v="634"/>
    <n v="625.00009999999997"/>
    <n v="0"/>
    <n v="0"/>
    <n v="0"/>
    <n v="0"/>
    <n v="0"/>
    <n v="0"/>
    <n v="0"/>
    <n v="0"/>
    <n v="0"/>
    <n v="0"/>
    <n v="0"/>
    <n v="0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0"/>
    <n v="625.00009999999997"/>
    <s v="All Budget Divisions"/>
    <s v="CD-90 - Information Technology"/>
    <x v="1"/>
    <s v="USF"/>
    <s v="Employee Expenses"/>
    <s v="Team Building"/>
    <n v="625.00009999999997"/>
    <s v="90-913-90.62505"/>
    <s v="913-Architecture and Standards"/>
    <s v="913"/>
    <x v="27"/>
    <x v="4"/>
  </r>
  <r>
    <x v="2"/>
    <x v="4"/>
    <x v="1"/>
    <n v="2"/>
    <n v="2"/>
    <n v="38"/>
    <x v="18"/>
    <n v="26"/>
    <n v="51"/>
    <x v="8"/>
    <n v="2"/>
    <s v="2. EXP - Operating Expense"/>
    <n v="26"/>
    <x v="51"/>
    <n v="253"/>
    <n v="51754.321400000001"/>
    <n v="4079.98"/>
    <n v="4120.7299999999996"/>
    <n v="-2932.15"/>
    <n v="-3436.47"/>
    <n v="-2725.47"/>
    <n v="-1289.3"/>
    <n v="-832.55"/>
    <n v="909.69"/>
    <n v="1143.23"/>
    <n v="-518.07000000000005"/>
    <n v="2828.29"/>
    <n v="5308.92"/>
    <n v="4164.1408000000001"/>
    <n v="3965.8483999999999"/>
    <n v="4560.7257"/>
    <n v="4362.4332000000004"/>
    <n v="4164.1408000000001"/>
    <n v="4362.4332000000004"/>
    <n v="4362.4332000000004"/>
    <n v="4362.4332000000004"/>
    <n v="4362.4332000000004"/>
    <n v="4164.1408000000001"/>
    <n v="4362.4332000000004"/>
    <n v="4560.7257"/>
    <n v="6656.83"/>
    <n v="51754.321400000001"/>
    <s v="All Budget Divisions"/>
    <s v="CD-60 - Chief Executive Office"/>
    <x v="1"/>
    <s v="USF"/>
    <s v="Employee Expenses"/>
    <s v="Compensation and Benefits"/>
    <n v="45097.491399999999"/>
    <s v="60-600-60.62303"/>
    <s v="600-Chief Executive Office"/>
    <s v="600"/>
    <x v="51"/>
    <x v="3"/>
  </r>
  <r>
    <x v="5"/>
    <x v="20"/>
    <x v="13"/>
    <n v="2"/>
    <n v="2"/>
    <n v="40"/>
    <x v="4"/>
    <n v="26"/>
    <n v="53"/>
    <x v="3"/>
    <n v="2"/>
    <s v="2. EXP - Operating Expense"/>
    <n v="26"/>
    <x v="51"/>
    <n v="1161"/>
    <n v="409313.73599999998"/>
    <n v="28357.26"/>
    <n v="28307.26"/>
    <n v="34168.980000000003"/>
    <n v="34648.74"/>
    <n v="43588.160000000003"/>
    <n v="41160.54"/>
    <n v="40603.160000000003"/>
    <n v="41114.29"/>
    <n v="41114.29"/>
    <n v="40954.29"/>
    <n v="41119.29"/>
    <n v="41114.29"/>
    <n v="28357.26"/>
    <n v="28307.26"/>
    <n v="34168.980000000003"/>
    <n v="34648.74"/>
    <n v="43588.160000000003"/>
    <n v="41160.54"/>
    <n v="34688.669000000002"/>
    <n v="31672.262999999999"/>
    <n v="33180.466"/>
    <n v="34688.669000000002"/>
    <n v="30164.06"/>
    <n v="34688.669000000002"/>
    <n v="210230.94"/>
    <n v="210230.94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5"/>
    <x v="10"/>
    <x v="1"/>
    <n v="2"/>
    <n v="2"/>
    <n v="47"/>
    <x v="2"/>
    <n v="26"/>
    <n v="60"/>
    <x v="9"/>
    <n v="2"/>
    <s v="2. EXP - Operating Expense"/>
    <n v="26"/>
    <x v="51"/>
    <n v="1324"/>
    <n v="324085.527"/>
    <n v="24663.06"/>
    <n v="24668.06"/>
    <n v="20938.43"/>
    <n v="21681.45"/>
    <n v="23939.47"/>
    <n v="23934.47"/>
    <n v="23929.47"/>
    <n v="23929.47"/>
    <n v="23929.47"/>
    <n v="23849.47"/>
    <n v="23929.47"/>
    <n v="23929.47"/>
    <n v="28559.260999999999"/>
    <n v="24834.14"/>
    <n v="26075.847000000002"/>
    <n v="27317.554"/>
    <n v="27317.554"/>
    <n v="26075.847000000002"/>
    <n v="28559.260999999999"/>
    <n v="26075.847000000002"/>
    <n v="27317.554"/>
    <n v="28559.260999999999"/>
    <n v="24834.14"/>
    <n v="28559.260999999999"/>
    <n v="283321.76"/>
    <n v="324085.527"/>
    <s v="All Budget Divisions"/>
    <s v="CD-93 - Human Resources"/>
    <x v="1"/>
    <s v="USF"/>
    <s v="Employee Expenses"/>
    <s v="Compensation and Benefits"/>
    <n v="40763.767"/>
    <s v="93-930-93.62303"/>
    <s v="930-Human Resources"/>
    <s v="930"/>
    <x v="51"/>
    <x v="3"/>
  </r>
  <r>
    <x v="2"/>
    <x v="4"/>
    <x v="1"/>
    <n v="2"/>
    <n v="2"/>
    <n v="55"/>
    <x v="9"/>
    <n v="26"/>
    <n v="59"/>
    <x v="2"/>
    <n v="2"/>
    <s v="2. EXP - Operating Expense"/>
    <n v="27"/>
    <x v="38"/>
    <n v="394"/>
    <n v="874.61099999999999"/>
    <n v="105.11"/>
    <n v="108.35"/>
    <n v="106.63"/>
    <n v="106.63"/>
    <n v="106.63"/>
    <n v="106.63"/>
    <n v="106.63"/>
    <n v="106.63"/>
    <n v="106.63"/>
    <n v="106.63"/>
    <n v="106.63"/>
    <n v="113.65"/>
    <n v="70.370999999999995"/>
    <n v="67.02"/>
    <n v="77.072999999999993"/>
    <n v="73.721999999999994"/>
    <n v="70.370999999999995"/>
    <n v="73.721999999999994"/>
    <n v="73.721999999999994"/>
    <n v="73.721999999999994"/>
    <n v="73.721999999999994"/>
    <n v="70.370999999999995"/>
    <n v="73.721999999999994"/>
    <n v="77.072999999999993"/>
    <n v="1286.78"/>
    <n v="874.61099999999999"/>
    <s v="All Budget Divisions"/>
    <s v="DA-20 - Schools &amp; Libraries (DA)"/>
    <x v="3"/>
    <s v="USF"/>
    <s v="Employee Expenses"/>
    <s v="Compensation and Benefits"/>
    <n v="-412.16899999999998"/>
    <s v="90-909-20.62304"/>
    <s v="909-Project Management Office"/>
    <s v="909"/>
    <x v="38"/>
    <x v="3"/>
  </r>
  <r>
    <x v="0"/>
    <x v="2"/>
    <x v="2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9"/>
    <x v="12"/>
    <n v="2"/>
    <n v="2"/>
    <n v="47"/>
    <x v="2"/>
    <n v="26"/>
    <n v="60"/>
    <x v="9"/>
    <n v="2"/>
    <s v="2. EXP - Operating Expense"/>
    <n v="27"/>
    <x v="38"/>
    <n v="1511"/>
    <n v="13896.26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94.79"/>
    <n v="1194.79"/>
    <n v="1055.57"/>
    <n v="1105.83"/>
    <n v="1105.83"/>
    <n v="1055.57"/>
    <n v="1156.0999999999999"/>
    <n v="8417.36"/>
    <n v="8417.36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5"/>
    <x v="10"/>
    <x v="1"/>
    <n v="2"/>
    <n v="2"/>
    <n v="53"/>
    <x v="16"/>
    <n v="26"/>
    <n v="55"/>
    <x v="6"/>
    <n v="2"/>
    <s v="2. EXP - Operating Expense"/>
    <n v="13"/>
    <x v="72"/>
    <n v="1191"/>
    <n v="0"/>
    <n v="21935.25"/>
    <n v="21935.25"/>
    <n v="23294.81"/>
    <n v="23508.39"/>
    <n v="23401.599999999999"/>
    <n v="23401.599999999999"/>
    <n v="25929.29"/>
    <n v="25003.75"/>
    <n v="25466.52"/>
    <n v="25466.52"/>
    <n v="25466.52"/>
    <n v="25466.59"/>
    <n v="0"/>
    <n v="0"/>
    <n v="0"/>
    <n v="0"/>
    <n v="0"/>
    <n v="0"/>
    <n v="0"/>
    <n v="0"/>
    <n v="0"/>
    <n v="0"/>
    <n v="0"/>
    <n v="0"/>
    <n v="290276.09000000003"/>
    <n v="0"/>
    <s v="All Budget Divisions"/>
    <s v="DA-40 - Lifeline (DA)"/>
    <x v="5"/>
    <s v="USF"/>
    <s v="Depreciation and Amortization"/>
    <s v="Depreciation and Amortization"/>
    <n v="-290276.09000000003"/>
    <s v="70-700-40.60401"/>
    <s v="700-Finance"/>
    <s v="700"/>
    <x v="72"/>
    <x v="0"/>
  </r>
  <r>
    <x v="0"/>
    <x v="5"/>
    <x v="4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5"/>
    <x v="15"/>
    <x v="5"/>
    <n v="2"/>
    <n v="2"/>
    <n v="47"/>
    <x v="2"/>
    <n v="26"/>
    <n v="52"/>
    <x v="1"/>
    <n v="2"/>
    <s v="2. EXP - Operating Expense"/>
    <n v="26"/>
    <x v="51"/>
    <n v="1325"/>
    <n v="104725.88"/>
    <n v="9003.68"/>
    <n v="9003.68"/>
    <n v="7508.16"/>
    <n v="7220.92"/>
    <n v="9003.68"/>
    <n v="9003.68"/>
    <n v="9003.68"/>
    <n v="9003.68"/>
    <n v="9003.68"/>
    <n v="8963.68"/>
    <n v="9003.68"/>
    <n v="9003.68"/>
    <n v="9003.68"/>
    <n v="9003.68"/>
    <n v="7508.16"/>
    <n v="7220.92"/>
    <n v="9003.68"/>
    <n v="9003.68"/>
    <n v="9003.68"/>
    <n v="9003.68"/>
    <n v="9003.68"/>
    <n v="8963.68"/>
    <n v="9003.68"/>
    <n v="9003.68"/>
    <n v="104725.88"/>
    <n v="104725.88"/>
    <s v="All Budget Divisions"/>
    <s v="CD-93 - Human Resources"/>
    <x v="1"/>
    <s v="USF"/>
    <s v="Employee Expenses"/>
    <s v="Compensation and Benefits"/>
    <n v="0"/>
    <s v="93-931-93.62303"/>
    <s v="931-Administrative Assistants"/>
    <s v="931"/>
    <x v="51"/>
    <x v="3"/>
  </r>
  <r>
    <x v="0"/>
    <x v="19"/>
    <x v="12"/>
    <n v="2"/>
    <n v="2"/>
    <n v="40"/>
    <x v="4"/>
    <n v="26"/>
    <n v="53"/>
    <x v="3"/>
    <n v="2"/>
    <s v="2. EXP - Operating Expense"/>
    <n v="26"/>
    <x v="51"/>
    <n v="1378"/>
    <n v="514408.12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3958.86"/>
    <n v="43958.86"/>
    <n v="38824.300000000003"/>
    <n v="40673.07"/>
    <n v="40673.07"/>
    <n v="38824.300000000003"/>
    <n v="42521.85"/>
    <n v="312891.53000000003"/>
    <n v="312891.53000000003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0"/>
    <x v="0"/>
    <n v="2"/>
    <n v="2"/>
    <n v="40"/>
    <x v="4"/>
    <n v="26"/>
    <n v="53"/>
    <x v="3"/>
    <n v="2"/>
    <s v="2. EXP - Operating Expense"/>
    <n v="26"/>
    <x v="51"/>
    <n v="1378"/>
    <n v="522673.47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3958.86"/>
    <n v="43958.86"/>
    <n v="43958.86"/>
    <n v="43803.86"/>
    <n v="40673.07"/>
    <n v="38824.300000000003"/>
    <n v="42521.85"/>
    <n v="400654.25"/>
    <n v="400654.25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55"/>
    <n v="867641.22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90679.93"/>
    <n v="70393.960000000006"/>
    <n v="64272.75"/>
    <n v="67333.350000000006"/>
    <n v="67333.350000000006"/>
    <n v="64272.75"/>
    <n v="70393.960000000006"/>
    <n v="463641.1"/>
    <n v="463641.1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2"/>
    <x v="4"/>
    <x v="1"/>
    <n v="2"/>
    <n v="2"/>
    <n v="35"/>
    <x v="12"/>
    <n v="26"/>
    <n v="48"/>
    <x v="7"/>
    <n v="3"/>
    <s v="4. USAC_DEBIT - USAC Administration (Debit to SM)"/>
    <n v="130"/>
    <x v="32"/>
    <n v="234"/>
    <n v="74544.638800000001"/>
    <n v="6442.62"/>
    <n v="6486.81"/>
    <n v="6442.62"/>
    <n v="6442.53"/>
    <n v="6442.62"/>
    <n v="6916.29"/>
    <n v="13598.6"/>
    <n v="5705.45"/>
    <n v="34638.449999999997"/>
    <n v="5487.6"/>
    <n v="5956.75"/>
    <n v="-39456.9"/>
    <n v="6439.1961000000001"/>
    <n v="6627.1460999999999"/>
    <n v="6439.1961000000001"/>
    <n v="6439.1961000000001"/>
    <n v="6439.1961000000001"/>
    <n v="6439.1961000000001"/>
    <n v="5953.5860000000002"/>
    <n v="5953.5860000000002"/>
    <n v="5953.5860000000002"/>
    <n v="5953.5860000000002"/>
    <n v="5953.5860000000002"/>
    <n v="5953.5821999999998"/>
    <n v="65103.44"/>
    <n v="74544.638800000001"/>
    <s v="All Budget Divisions"/>
    <s v="BD-30 - High Cost"/>
    <x v="4"/>
    <s v="USF"/>
    <s v="Allocations"/>
    <s v="Allocations"/>
    <n v="9441.1988000000001"/>
    <s v="30-300-30.90400"/>
    <s v="300-High Cost"/>
    <s v="300"/>
    <x v="32"/>
    <x v="0"/>
  </r>
  <r>
    <x v="0"/>
    <x v="11"/>
    <x v="6"/>
    <n v="2"/>
    <n v="2"/>
    <n v="46"/>
    <x v="3"/>
    <n v="26"/>
    <n v="59"/>
    <x v="2"/>
    <n v="6"/>
    <s v="X00000 - Capital Expenses"/>
    <n v="138"/>
    <x v="7"/>
    <n v="1439"/>
    <n v="1485928.87"/>
    <n v="513923.99"/>
    <n v="0"/>
    <n v="526971.02"/>
    <n v="788495.32"/>
    <n v="906799.93"/>
    <n v="441786.72"/>
    <n v="685686.73"/>
    <n v="507551.19"/>
    <n v="510973.93"/>
    <n v="0"/>
    <n v="0"/>
    <n v="0"/>
    <n v="118570.83"/>
    <n v="50000"/>
    <n v="100000"/>
    <n v="219963.79"/>
    <n v="50000"/>
    <n v="200000"/>
    <n v="0"/>
    <n v="344499.23"/>
    <n v="200000"/>
    <n v="102842.03"/>
    <n v="100052.99"/>
    <n v="0"/>
    <n v="4882188.83"/>
    <n v="1283033.8500000001"/>
    <s v="All Budget Divisions"/>
    <s v="CD-90 - Information Technology"/>
    <x v="1"/>
    <s v="USF"/>
    <s v="Professional Services"/>
    <s v="Other Professional Services"/>
    <n v="-3599154.98"/>
    <s v="90-799-90.X00005"/>
    <s v="799-Enterprise Resource Program"/>
    <s v="799"/>
    <x v="7"/>
    <x v="5"/>
  </r>
  <r>
    <x v="0"/>
    <x v="3"/>
    <x v="3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3"/>
    <x v="7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180.95"/>
    <n v="547.95000000000005"/>
    <n v="272.95"/>
    <n v="123.95"/>
    <n v="210.95"/>
    <n v="116.95"/>
    <n v="344.92"/>
    <n v="323.38"/>
    <n v="323.3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13"/>
    <x v="7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18"/>
    <x v="11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7"/>
    <x v="5"/>
    <n v="2"/>
    <n v="2"/>
    <n v="37"/>
    <x v="5"/>
    <n v="26"/>
    <n v="50"/>
    <x v="0"/>
    <n v="3"/>
    <s v="4. USAC_DEBIT - USAC Administration (Debit to SM)"/>
    <n v="122"/>
    <x v="31"/>
    <n v="1346"/>
    <n v="6478.73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749.19"/>
    <n v="1015.11"/>
    <n v="782.22"/>
    <n v="0"/>
    <n v="0"/>
    <n v="0"/>
    <n v="0"/>
    <n v="7604.1"/>
    <n v="6478.73"/>
    <s v="All Budget Divisions"/>
    <s v="BD-50 - Rural Health Care"/>
    <x v="2"/>
    <s v="USF"/>
    <s v="Allocations"/>
    <s v="Allocations"/>
    <n v="-1125.3699999999999"/>
    <s v="50-500-50.90210"/>
    <s v="500-Rural Health Care"/>
    <s v="500"/>
    <x v="31"/>
    <x v="0"/>
  </r>
  <r>
    <x v="0"/>
    <x v="3"/>
    <x v="3"/>
    <n v="2"/>
    <n v="2"/>
    <n v="37"/>
    <x v="5"/>
    <n v="26"/>
    <n v="50"/>
    <x v="0"/>
    <n v="3"/>
    <s v="4. USAC_DEBIT - USAC Administration (Debit to SM)"/>
    <n v="122"/>
    <x v="31"/>
    <n v="1346"/>
    <n v="10749.5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0"/>
    <n v="1177.83"/>
    <n v="1299.9100000000001"/>
    <n v="1001.52"/>
    <n v="1060.98"/>
    <n v="1067.53"/>
    <n v="1177.17"/>
    <n v="1085.0899999999999"/>
    <n v="1189.8499999999999"/>
    <n v="3072.7"/>
    <n v="1689.62"/>
    <s v="All Budget Divisions"/>
    <s v="BD-50 - Rural Health Care"/>
    <x v="2"/>
    <s v="USF"/>
    <s v="Allocations"/>
    <s v="Allocations"/>
    <n v="-1383.08"/>
    <s v="50-500-50.90210"/>
    <s v="500-Rural Health Care"/>
    <s v="500"/>
    <x v="31"/>
    <x v="0"/>
  </r>
  <r>
    <x v="0"/>
    <x v="14"/>
    <x v="8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0"/>
    <x v="0"/>
    <n v="2"/>
    <n v="2"/>
    <n v="37"/>
    <x v="5"/>
    <n v="26"/>
    <n v="50"/>
    <x v="0"/>
    <n v="3"/>
    <s v="4. USAC_DEBIT - USAC Administration (Debit to SM)"/>
    <n v="129"/>
    <x v="67"/>
    <n v="1346"/>
    <n v="513444.32307300001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5995.870000000003"/>
    <n v="37310.47"/>
    <n v="37326.660000000003"/>
    <n v="55821.75"/>
    <n v="52808.349072999998"/>
    <n v="52741.143446000002"/>
    <n v="52659.170553999997"/>
    <n v="355235.66"/>
    <n v="355235.66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5"/>
    <x v="16"/>
    <x v="9"/>
    <n v="2"/>
    <n v="2"/>
    <n v="53"/>
    <x v="16"/>
    <n v="26"/>
    <n v="59"/>
    <x v="2"/>
    <n v="2"/>
    <s v="2. EXP - Operating Expense"/>
    <n v="105"/>
    <x v="1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7"/>
    <x v="5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3"/>
    <x v="8"/>
    <x v="1"/>
    <n v="2"/>
    <n v="2"/>
    <n v="49"/>
    <x v="13"/>
    <n v="26"/>
    <n v="49"/>
    <x v="10"/>
    <n v="2"/>
    <s v="2. EXP - Operating Expense"/>
    <n v="107"/>
    <x v="12"/>
    <n v="682"/>
    <n v="4205325"/>
    <n v="12857.45"/>
    <n v="22117.06"/>
    <n v="71398.350000000006"/>
    <n v="66743.240000000005"/>
    <n v="87099.98"/>
    <n v="106403.87"/>
    <n v="97332.85"/>
    <n v="121620.55"/>
    <n v="101245.36"/>
    <n v="94062.66"/>
    <n v="93258.41"/>
    <n v="96360.72"/>
    <n v="350443.75"/>
    <n v="350443.75"/>
    <n v="350443.75"/>
    <n v="350443.75"/>
    <n v="350443.75"/>
    <n v="350443.75"/>
    <n v="350443.75"/>
    <n v="350443.75"/>
    <n v="350443.75"/>
    <n v="350443.75"/>
    <n v="350443.75"/>
    <n v="350443.75"/>
    <n v="970500.5"/>
    <n v="4205325"/>
    <s v="All Budget Divisions"/>
    <s v="CD-42 - ACP (FCC Appropriated Program; formerly EBB)"/>
    <x v="0"/>
    <s v="FCC"/>
    <s v="Employee Expenses"/>
    <s v="Compensation and Benefits"/>
    <n v="3234824.5"/>
    <s v="40-403-42.68008"/>
    <s v="403-ACP (FCC Appropriated Program; formerly EBB)"/>
    <s v="403"/>
    <x v="12"/>
    <x v="0"/>
  </r>
  <r>
    <x v="3"/>
    <x v="8"/>
    <x v="1"/>
    <n v="2"/>
    <n v="2"/>
    <n v="50"/>
    <x v="0"/>
    <n v="26"/>
    <n v="52"/>
    <x v="1"/>
    <n v="2"/>
    <s v="2. EXP - Operating Expense"/>
    <n v="107"/>
    <x v="12"/>
    <n v="7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10"/>
    <x v="1"/>
    <n v="2"/>
    <n v="2"/>
    <n v="50"/>
    <x v="0"/>
    <n v="26"/>
    <n v="55"/>
    <x v="6"/>
    <n v="2"/>
    <s v="2. EXP - Operating Expense"/>
    <n v="107"/>
    <x v="12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3"/>
    <x v="7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1"/>
    <x v="1"/>
    <x v="1"/>
    <n v="2"/>
    <n v="2"/>
    <n v="54"/>
    <x v="15"/>
    <n v="26"/>
    <n v="59"/>
    <x v="2"/>
    <n v="2"/>
    <s v="2. EXP - Operating Expense"/>
    <n v="102"/>
    <x v="44"/>
    <n v="657"/>
    <n v="0"/>
    <n v="-2849.74"/>
    <n v="949.91"/>
    <n v="969.5"/>
    <n v="898.8"/>
    <n v="4.5"/>
    <n v="0"/>
    <n v="-3162.24"/>
    <n v="790.56"/>
    <n v="-3921.88"/>
    <n v="-9567.89"/>
    <n v="-11717.99"/>
    <n v="-8746.5300000000007"/>
    <n v="0"/>
    <n v="0"/>
    <n v="0"/>
    <n v="0"/>
    <n v="0"/>
    <n v="0"/>
    <n v="0"/>
    <n v="0"/>
    <n v="0"/>
    <n v="0"/>
    <n v="0"/>
    <n v="0"/>
    <n v="-36353"/>
    <n v="0"/>
    <s v="All Budget Divisions"/>
    <s v="DA-50 - Rural Health Care (DA)"/>
    <x v="2"/>
    <s v="USF"/>
    <s v="Employee Expenses"/>
    <s v="Compensation and Benefits"/>
    <n v="36353"/>
    <s v="90-925-50.68002"/>
    <s v="925-RHC IT Support"/>
    <s v="925"/>
    <x v="44"/>
    <x v="0"/>
  </r>
  <r>
    <x v="0"/>
    <x v="2"/>
    <x v="2"/>
    <n v="2"/>
    <n v="2"/>
    <n v="55"/>
    <x v="9"/>
    <n v="26"/>
    <n v="59"/>
    <x v="2"/>
    <n v="2"/>
    <s v="2. EXP - Operating Expense"/>
    <n v="102"/>
    <x v="44"/>
    <n v="1505"/>
    <n v="-6127.42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0"/>
    <n v="0"/>
    <n v="0"/>
    <n v="0"/>
    <n v="0"/>
    <n v="0"/>
    <n v="0"/>
    <n v="0"/>
    <n v="0"/>
    <n v="-6127.42"/>
    <n v="-6127.42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19"/>
    <x v="12"/>
    <n v="2"/>
    <n v="2"/>
    <n v="54"/>
    <x v="15"/>
    <n v="26"/>
    <n v="59"/>
    <x v="2"/>
    <n v="2"/>
    <s v="2. EXP - Operating Expense"/>
    <n v="102"/>
    <x v="44"/>
    <n v="1507"/>
    <n v="-37.83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-42.55"/>
    <n v="4.72"/>
    <n v="0"/>
    <n v="0"/>
    <n v="0"/>
    <n v="0"/>
    <n v="0"/>
    <n v="-37.83"/>
    <n v="-37.83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0"/>
    <x v="5"/>
    <x v="4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2"/>
    <x v="4"/>
    <x v="1"/>
    <n v="2"/>
    <n v="2"/>
    <n v="52"/>
    <x v="10"/>
    <n v="26"/>
    <n v="59"/>
    <x v="2"/>
    <n v="2"/>
    <s v="2. EXP - Operating Expense"/>
    <n v="105"/>
    <x v="11"/>
    <n v="416"/>
    <n v="34542.625800000002"/>
    <n v="0"/>
    <n v="0"/>
    <n v="0"/>
    <n v="0"/>
    <n v="0"/>
    <n v="300"/>
    <n v="0"/>
    <n v="0"/>
    <n v="0"/>
    <n v="500"/>
    <n v="0"/>
    <n v="26182.53"/>
    <n v="88.849500000000006"/>
    <n v="84.618600000000001"/>
    <n v="97.311400000000006"/>
    <n v="93.080500000000001"/>
    <n v="88.849500000000006"/>
    <n v="93.080500000000001"/>
    <n v="93.080500000000001"/>
    <n v="93.080500000000001"/>
    <n v="93.080500000000001"/>
    <n v="88.849500000000006"/>
    <n v="93.080500000000001"/>
    <n v="33535.664299999997"/>
    <n v="26982.53"/>
    <n v="34542.625800000002"/>
    <s v="All Budget Divisions"/>
    <s v="DA-30 - High Cost (DA)"/>
    <x v="4"/>
    <s v="USF"/>
    <s v="Employee Expenses"/>
    <s v="Compensation and Benefits"/>
    <n v="7560.0958000000001"/>
    <s v="90-916-30.68005"/>
    <s v="916-IT HC Support"/>
    <s v="916"/>
    <x v="11"/>
    <x v="3"/>
  </r>
  <r>
    <x v="1"/>
    <x v="1"/>
    <x v="1"/>
    <n v="2"/>
    <n v="2"/>
    <n v="53"/>
    <x v="16"/>
    <n v="26"/>
    <n v="59"/>
    <x v="2"/>
    <n v="2"/>
    <s v="2. EXP - Operating Expense"/>
    <n v="105"/>
    <x v="11"/>
    <n v="640"/>
    <n v="29489.616000000002"/>
    <n v="0"/>
    <n v="1000"/>
    <n v="1500"/>
    <n v="250"/>
    <n v="0"/>
    <n v="1300"/>
    <n v="500"/>
    <n v="0"/>
    <n v="0"/>
    <n v="0"/>
    <n v="0"/>
    <n v="27450.959999999999"/>
    <n v="72.692300000000003"/>
    <n v="69.230800000000002"/>
    <n v="79.615399999999994"/>
    <n v="72.692300000000003"/>
    <n v="76.153800000000004"/>
    <n v="76.153800000000004"/>
    <n v="72.692300000000003"/>
    <n v="79.615399999999994"/>
    <n v="76.153800000000004"/>
    <n v="72.692300000000003"/>
    <n v="2935.1154999999999"/>
    <n v="25806.808300000001"/>
    <n v="32000.959999999999"/>
    <n v="29489.616000000002"/>
    <s v="All Budget Divisions"/>
    <s v="DA-40 - Lifeline (DA)"/>
    <x v="5"/>
    <s v="USF"/>
    <s v="Employee Expenses"/>
    <s v="Compensation and Benefits"/>
    <n v="-2511.3440000000001"/>
    <s v="90-917-40.68005"/>
    <s v="917-IT Lifeline Support"/>
    <s v="917"/>
    <x v="11"/>
    <x v="3"/>
  </r>
  <r>
    <x v="2"/>
    <x v="4"/>
    <x v="1"/>
    <n v="2"/>
    <n v="2"/>
    <n v="45"/>
    <x v="6"/>
    <n v="26"/>
    <n v="58"/>
    <x v="4"/>
    <n v="2"/>
    <s v="2. EXP - Operating Expense"/>
    <n v="95"/>
    <x v="79"/>
    <n v="343"/>
    <n v="0"/>
    <n v="0"/>
    <n v="0"/>
    <n v="0"/>
    <n v="0"/>
    <n v="0"/>
    <n v="0"/>
    <n v="0"/>
    <n v="0"/>
    <n v="0"/>
    <n v="0"/>
    <n v="0"/>
    <n v="45"/>
    <n v="0"/>
    <n v="0"/>
    <n v="0"/>
    <n v="0"/>
    <n v="0"/>
    <n v="0"/>
    <n v="0"/>
    <n v="0"/>
    <n v="0"/>
    <n v="0"/>
    <n v="0"/>
    <n v="0"/>
    <n v="45"/>
    <n v="0"/>
    <s v="All Budget Divisions"/>
    <s v="CD-80 - Audit and Assurance"/>
    <x v="1"/>
    <s v="USF"/>
    <s v="Employee Expenses"/>
    <s v="Certifications/Licensing"/>
    <n v="-45"/>
    <s v="80-801-80.66720"/>
    <s v="801-Corporate Assurance"/>
    <s v="801"/>
    <x v="79"/>
    <x v="7"/>
  </r>
  <r>
    <x v="0"/>
    <x v="14"/>
    <x v="8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5"/>
    <x v="4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2"/>
    <x v="4"/>
    <x v="1"/>
    <n v="2"/>
    <n v="2"/>
    <n v="37"/>
    <x v="5"/>
    <n v="26"/>
    <n v="50"/>
    <x v="0"/>
    <n v="2"/>
    <s v="2. EXP - Operating Expense"/>
    <n v="97"/>
    <x v="16"/>
    <n v="243"/>
    <n v="15765.4"/>
    <n v="0"/>
    <n v="0"/>
    <n v="0"/>
    <n v="0"/>
    <n v="0"/>
    <n v="0"/>
    <n v="0"/>
    <n v="0"/>
    <n v="0"/>
    <n v="0"/>
    <n v="0"/>
    <n v="0"/>
    <n v="308.77999999999997"/>
    <n v="308.77999999999997"/>
    <n v="308.77999999999997"/>
    <n v="4328.78"/>
    <n v="308.77999999999997"/>
    <n v="4328.78"/>
    <n v="308.77999999999997"/>
    <n v="308.77999999999997"/>
    <n v="4328.78"/>
    <n v="308.77999999999997"/>
    <n v="308.8"/>
    <n v="308.8"/>
    <n v="0"/>
    <n v="15765.4"/>
    <s v="All Budget Divisions"/>
    <s v="BD-50 - Rural Health Care"/>
    <x v="2"/>
    <s v="USF"/>
    <s v="Employee Expenses"/>
    <s v="Travel"/>
    <n v="15765.4"/>
    <s v="50-500-50.66800"/>
    <s v="500-Rural Health Care"/>
    <s v="500"/>
    <x v="16"/>
    <x v="7"/>
  </r>
  <r>
    <x v="3"/>
    <x v="8"/>
    <x v="1"/>
    <n v="2"/>
    <n v="2"/>
    <n v="42"/>
    <x v="11"/>
    <n v="26"/>
    <n v="55"/>
    <x v="6"/>
    <n v="2"/>
    <s v="2. EXP - Operating Expense"/>
    <n v="100"/>
    <x v="18"/>
    <n v="765"/>
    <n v="409767.07199999999"/>
    <n v="36811.519999999997"/>
    <n v="32841.74"/>
    <n v="31476.32"/>
    <n v="26249.78"/>
    <n v="34746.35"/>
    <n v="36772.43"/>
    <n v="37839.46"/>
    <n v="41130.050000000003"/>
    <n v="34572.86"/>
    <n v="37140.36"/>
    <n v="37035.35"/>
    <n v="35828.39"/>
    <n v="34672.598400000003"/>
    <n v="31520.544000000002"/>
    <n v="36248.625599999999"/>
    <n v="31520.544000000002"/>
    <n v="36248.625599999999"/>
    <n v="34672.598400000003"/>
    <n v="33096.571199999998"/>
    <n v="36248.625599999999"/>
    <n v="33096.571199999998"/>
    <n v="34672.598400000003"/>
    <n v="34672.598400000003"/>
    <n v="33096.571199999998"/>
    <n v="422444.61"/>
    <n v="409767.07199999999"/>
    <s v="All Budget Divisions"/>
    <s v="CD-70 - Finance"/>
    <x v="1"/>
    <s v="USF"/>
    <s v="Employee Expenses"/>
    <s v="Compensation and Benefits"/>
    <n v="-12677.538"/>
    <s v="70-799-70.68000"/>
    <s v="799-Enterprise Resource Program"/>
    <s v="799"/>
    <x v="18"/>
    <x v="3"/>
  </r>
  <r>
    <x v="5"/>
    <x v="16"/>
    <x v="9"/>
    <n v="2"/>
    <n v="2"/>
    <n v="37"/>
    <x v="5"/>
    <n v="26"/>
    <n v="50"/>
    <x v="0"/>
    <n v="2"/>
    <s v="2. EXP - Operating Expense"/>
    <n v="100"/>
    <x v="18"/>
    <n v="1127"/>
    <n v="4393990.6100000003"/>
    <n v="479987.53"/>
    <n v="417380.46"/>
    <n v="433729.36"/>
    <n v="455080.77"/>
    <n v="453343.96"/>
    <n v="445070.15"/>
    <n v="467811.54"/>
    <n v="427811.64"/>
    <n v="446924.18"/>
    <n v="468426.36"/>
    <n v="408988.84"/>
    <n v="472884.09"/>
    <n v="479987.53"/>
    <n v="417380.46"/>
    <n v="433729.36"/>
    <n v="455080.77"/>
    <n v="453343.96"/>
    <n v="445070.15"/>
    <n v="467811.54"/>
    <n v="427811.64"/>
    <n v="446924.18"/>
    <n v="468426.36"/>
    <n v="-101575.34"/>
    <n v="0"/>
    <n v="5377438.8799999999"/>
    <n v="4393990.6100000003"/>
    <s v="All Budget Divisions"/>
    <s v="BD-50 - Rural Health Care"/>
    <x v="2"/>
    <s v="USF"/>
    <s v="Employee Expenses"/>
    <s v="Compensation and Benefits"/>
    <n v="-983448.27"/>
    <s v="50-500-50.68000"/>
    <s v="500-Rural Health Care"/>
    <s v="500"/>
    <x v="18"/>
    <x v="3"/>
  </r>
  <r>
    <x v="0"/>
    <x v="11"/>
    <x v="6"/>
    <n v="2"/>
    <n v="2"/>
    <n v="46"/>
    <x v="3"/>
    <n v="26"/>
    <n v="59"/>
    <x v="2"/>
    <n v="2"/>
    <s v="2. EXP - Operating Expense"/>
    <n v="57"/>
    <x v="22"/>
    <n v="1498"/>
    <n v="84103.71"/>
    <n v="40282.83"/>
    <n v="2361.33"/>
    <n v="4146.26"/>
    <n v="2390.04"/>
    <n v="11174.06"/>
    <n v="16126.71"/>
    <n v="8812.7099999999991"/>
    <n v="47597.58"/>
    <n v="37120.93"/>
    <n v="0"/>
    <n v="0"/>
    <n v="0"/>
    <n v="17003.23"/>
    <n v="2143.5300000000002"/>
    <n v="1582.02"/>
    <n v="16961.96"/>
    <n v="19031.63"/>
    <n v="3138.27"/>
    <n v="3128.27"/>
    <n v="11799.94"/>
    <n v="974.62"/>
    <n v="857.09"/>
    <n v="376.53"/>
    <n v="7106.62"/>
    <n v="170012.45"/>
    <n v="75763.47"/>
    <s v="All Budget Divisions"/>
    <s v="CD-90 - Information Technology"/>
    <x v="1"/>
    <s v="USF"/>
    <s v="Professional Services"/>
    <s v="Other Professional Services"/>
    <n v="-94248.98"/>
    <s v="90-922-90.64800"/>
    <s v="922-Technology Operations"/>
    <s v="922"/>
    <x v="22"/>
    <x v="9"/>
  </r>
  <r>
    <x v="5"/>
    <x v="10"/>
    <x v="1"/>
    <n v="2"/>
    <n v="2"/>
    <n v="41"/>
    <x v="17"/>
    <n v="26"/>
    <n v="54"/>
    <x v="11"/>
    <n v="2"/>
    <s v="2. EXP - Operating Expense"/>
    <n v="61"/>
    <x v="35"/>
    <n v="1184"/>
    <n v="650000"/>
    <n v="27129.78"/>
    <n v="83647.02"/>
    <n v="32274.2"/>
    <n v="58674.8"/>
    <n v="-17796.36"/>
    <n v="-26924.05"/>
    <n v="5201.53"/>
    <n v="4348.9799999999996"/>
    <n v="-4857.25"/>
    <n v="3070.22"/>
    <n v="1098.0999999999999"/>
    <n v="4925.82"/>
    <n v="39714"/>
    <n v="37013"/>
    <n v="51748"/>
    <n v="59789"/>
    <n v="64120"/>
    <n v="42391"/>
    <n v="45638"/>
    <n v="35894"/>
    <n v="56894"/>
    <n v="121379"/>
    <n v="78091"/>
    <n v="17329"/>
    <n v="170792.79"/>
    <n v="650000"/>
    <s v="All Budget Divisions"/>
    <s v="CD-65 - Office of the General Counsel"/>
    <x v="1"/>
    <s v="USF"/>
    <s v="Professional Services"/>
    <s v="Outside Counsel"/>
    <n v="479207.21"/>
    <s v="65-650-65.64820"/>
    <s v="650-Office of the General Counsel"/>
    <s v="650"/>
    <x v="35"/>
    <x v="9"/>
  </r>
  <r>
    <x v="5"/>
    <x v="15"/>
    <x v="5"/>
    <n v="2"/>
    <n v="2"/>
    <n v="35"/>
    <x v="12"/>
    <n v="26"/>
    <n v="48"/>
    <x v="7"/>
    <n v="2"/>
    <s v="2. EXP - Operating Expense"/>
    <n v="72"/>
    <x v="8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18"/>
    <x v="11"/>
    <n v="2"/>
    <n v="2"/>
    <n v="46"/>
    <x v="3"/>
    <n v="26"/>
    <n v="59"/>
    <x v="2"/>
    <n v="2"/>
    <s v="2. EXP - Operating Expense"/>
    <n v="83"/>
    <x v="13"/>
    <n v="1477"/>
    <n v="263177.38"/>
    <n v="27424.92"/>
    <n v="20947.310000000001"/>
    <n v="21799.46"/>
    <n v="18026.66"/>
    <n v="17048"/>
    <n v="18489.28"/>
    <n v="20095"/>
    <n v="17579.63"/>
    <n v="17889.740000000002"/>
    <n v="0"/>
    <n v="0"/>
    <n v="0"/>
    <n v="27424.92"/>
    <n v="24065.23"/>
    <n v="26471.75"/>
    <n v="26471.75"/>
    <n v="25268.49"/>
    <n v="26471.75"/>
    <n v="27098"/>
    <n v="23064.31"/>
    <n v="19675.54"/>
    <n v="13142.06"/>
    <n v="8070.4"/>
    <n v="15953.18"/>
    <n v="27424.92"/>
    <n v="27424.92"/>
    <s v="All Budget Divisions"/>
    <s v="CD-90 - Information Technology"/>
    <x v="1"/>
    <s v="USF"/>
    <s v="Employee Expenses"/>
    <s v="Compensation and Benefits"/>
    <n v="0"/>
    <s v="90-910-90.66000"/>
    <s v="910-Enterprise Technology Development"/>
    <s v="910"/>
    <x v="13"/>
    <x v="3"/>
  </r>
  <r>
    <x v="1"/>
    <x v="1"/>
    <x v="1"/>
    <n v="2"/>
    <n v="2"/>
    <n v="42"/>
    <x v="11"/>
    <n v="26"/>
    <n v="55"/>
    <x v="6"/>
    <n v="2"/>
    <s v="2. EXP - Operating Expense"/>
    <n v="89"/>
    <x v="69"/>
    <n v="530"/>
    <n v="69911.019996000003"/>
    <n v="5825.92"/>
    <n v="5825.92"/>
    <n v="5825.92"/>
    <n v="5825.92"/>
    <n v="5825.92"/>
    <n v="5825.92"/>
    <n v="8772.92"/>
    <n v="5825.92"/>
    <n v="5825.92"/>
    <n v="5825.92"/>
    <n v="5825.92"/>
    <n v="5093.5600000000004"/>
    <n v="5825.9183329999996"/>
    <n v="5825.9183329999996"/>
    <n v="5825.9183329999996"/>
    <n v="5825.9183329999996"/>
    <n v="5825.9183329999996"/>
    <n v="5825.9183329999996"/>
    <n v="5825.9183329999996"/>
    <n v="5825.9183329999996"/>
    <n v="5825.9183329999996"/>
    <n v="5825.9183329999996"/>
    <n v="5825.9183329999996"/>
    <n v="5825.9183329999996"/>
    <n v="72125.679999999993"/>
    <n v="69911.019996000003"/>
    <s v="All Budget Divisions"/>
    <s v="CD-70 - Finance"/>
    <x v="1"/>
    <s v="USF"/>
    <s v="General and Administrative"/>
    <s v="Taxes and Insurance"/>
    <n v="-2214.6600039999998"/>
    <s v="70-700-70.66150"/>
    <s v="700-Finance"/>
    <s v="700"/>
    <x v="69"/>
    <x v="6"/>
  </r>
  <r>
    <x v="0"/>
    <x v="14"/>
    <x v="8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11"/>
    <x v="6"/>
    <n v="2"/>
    <n v="2"/>
    <n v="39"/>
    <x v="1"/>
    <n v="26"/>
    <n v="52"/>
    <x v="1"/>
    <n v="2"/>
    <s v="2. EXP - Operating Expense"/>
    <n v="39"/>
    <x v="27"/>
    <n v="1403"/>
    <n v="625"/>
    <n v="0"/>
    <n v="0"/>
    <n v="11.4"/>
    <n v="0"/>
    <n v="29.31"/>
    <n v="0"/>
    <n v="0"/>
    <n v="270.8"/>
    <n v="-26.98"/>
    <n v="0"/>
    <n v="0"/>
    <n v="0"/>
    <n v="0"/>
    <n v="0"/>
    <n v="156.25"/>
    <n v="0"/>
    <n v="0"/>
    <n v="156.25"/>
    <n v="0"/>
    <n v="0"/>
    <n v="156.25"/>
    <n v="0"/>
    <n v="0"/>
    <n v="156.25"/>
    <n v="284.52999999999997"/>
    <n v="468.75"/>
    <s v="All Budget Divisions"/>
    <s v="CD-61 - Office of the Chief Administrative Officer Division"/>
    <x v="1"/>
    <s v="USF"/>
    <s v="Employee Expenses"/>
    <s v="Team Building"/>
    <n v="184.22"/>
    <s v="70-735-70.62505"/>
    <s v="735-Facilities"/>
    <s v="735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3"/>
    <x v="7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17"/>
    <x v="10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4"/>
    <x v="8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16"/>
    <x v="9"/>
    <n v="2"/>
    <n v="2"/>
    <n v="53"/>
    <x v="16"/>
    <n v="26"/>
    <n v="59"/>
    <x v="2"/>
    <n v="2"/>
    <s v="2. EXP - Operating Expense"/>
    <n v="57"/>
    <x v="22"/>
    <n v="1303"/>
    <n v="1074810.7"/>
    <n v="75806.77"/>
    <n v="144921.68"/>
    <n v="134476.68"/>
    <n v="126097.17"/>
    <n v="126011.2"/>
    <n v="122772.85"/>
    <n v="113526.73"/>
    <n v="115962.68"/>
    <n v="117643.54"/>
    <n v="130514.17"/>
    <n v="118368.26"/>
    <n v="151002.89000000001"/>
    <n v="75806.77"/>
    <n v="144921.68"/>
    <n v="134476.68"/>
    <n v="126097.17"/>
    <n v="126011.2"/>
    <n v="122772.85"/>
    <n v="113526.73"/>
    <n v="115962.68"/>
    <n v="117643.54"/>
    <n v="130514.17"/>
    <n v="-132922.76999999999"/>
    <n v="0"/>
    <n v="1477104.62"/>
    <n v="1074810.7"/>
    <s v="All Budget Divisions"/>
    <s v="DA-40 - Lifeline (DA)"/>
    <x v="5"/>
    <s v="USF"/>
    <s v="Professional Services"/>
    <s v="Other Professional Services"/>
    <n v="-402293.92"/>
    <s v="90-917-40.64800"/>
    <s v="917-IT Lifeline Support"/>
    <s v="917"/>
    <x v="22"/>
    <x v="9"/>
  </r>
  <r>
    <x v="0"/>
    <x v="11"/>
    <x v="6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5"/>
    <x v="10"/>
    <x v="1"/>
    <n v="2"/>
    <n v="2"/>
    <n v="49"/>
    <x v="13"/>
    <n v="26"/>
    <n v="49"/>
    <x v="10"/>
    <n v="2"/>
    <s v="2. EXP - Operating Expense"/>
    <n v="31"/>
    <x v="24"/>
    <n v="1124"/>
    <n v="53805.999995999999"/>
    <n v="7548.55"/>
    <n v="0"/>
    <n v="0"/>
    <n v="0"/>
    <n v="0"/>
    <n v="0"/>
    <n v="0"/>
    <n v="0"/>
    <n v="0"/>
    <n v="0"/>
    <n v="0"/>
    <n v="0"/>
    <n v="4483.8333329999996"/>
    <n v="4483.8333329999996"/>
    <n v="4483.8333329999996"/>
    <n v="4483.8333329999996"/>
    <n v="4483.8333329999996"/>
    <n v="4483.8333329999996"/>
    <n v="4483.8333329999996"/>
    <n v="4483.8333329999996"/>
    <n v="4483.8333329999996"/>
    <n v="4483.8333329999996"/>
    <n v="4483.8333329999996"/>
    <n v="4483.8333329999996"/>
    <n v="7548.55"/>
    <n v="53805.999995999999"/>
    <s v="All Budget Divisions"/>
    <s v="CD-42 - ACP (FCC Appropriated Program; formerly EBB)"/>
    <x v="0"/>
    <s v="FCC"/>
    <s v="Employee Expenses"/>
    <s v="Compensation and Benefits"/>
    <n v="46257.449996000003"/>
    <s v="40-403-42.62308"/>
    <s v="403-ACP (FCC Appropriated Program; formerly EBB)"/>
    <s v="403"/>
    <x v="24"/>
    <x v="0"/>
  </r>
  <r>
    <x v="0"/>
    <x v="2"/>
    <x v="2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5"/>
    <x v="20"/>
    <x v="13"/>
    <n v="2"/>
    <n v="2"/>
    <n v="41"/>
    <x v="17"/>
    <n v="26"/>
    <n v="54"/>
    <x v="11"/>
    <n v="2"/>
    <s v="2. EXP - Operating Expense"/>
    <n v="38"/>
    <x v="26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5"/>
    <x v="16"/>
    <x v="9"/>
    <n v="2"/>
    <n v="2"/>
    <n v="55"/>
    <x v="9"/>
    <n v="26"/>
    <n v="59"/>
    <x v="2"/>
    <n v="2"/>
    <s v="2. EXP - Operating Expense"/>
    <n v="39"/>
    <x v="27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11"/>
    <x v="6"/>
    <n v="2"/>
    <n v="2"/>
    <n v="35"/>
    <x v="12"/>
    <n v="26"/>
    <n v="48"/>
    <x v="7"/>
    <n v="2"/>
    <s v="2. EXP - Operating Expense"/>
    <n v="39"/>
    <x v="27"/>
    <n v="1340"/>
    <n v="5749.999992"/>
    <n v="264.98"/>
    <n v="328.16"/>
    <n v="0"/>
    <n v="129.41"/>
    <n v="523.65"/>
    <n v="138.69"/>
    <n v="0"/>
    <n v="0"/>
    <n v="341.49"/>
    <n v="0"/>
    <n v="0"/>
    <n v="0"/>
    <n v="479.16666600000002"/>
    <n v="479.16666600000002"/>
    <n v="479.16666600000002"/>
    <n v="479.16666600000002"/>
    <n v="479.16666600000002"/>
    <n v="479.16666600000002"/>
    <n v="479.16666600000002"/>
    <n v="479.16666600000002"/>
    <n v="479.16666600000002"/>
    <n v="479.16666600000002"/>
    <n v="479.16666600000002"/>
    <n v="479.16666600000002"/>
    <n v="1726.38"/>
    <n v="4312.4999939999998"/>
    <s v="All Budget Divisions"/>
    <s v="BD-30 - High Cost"/>
    <x v="4"/>
    <s v="USF"/>
    <s v="Employee Expenses"/>
    <s v="Team Building"/>
    <n v="2586.1199940000001"/>
    <s v="30-300-30.62505"/>
    <s v="300-High Cost"/>
    <s v="300"/>
    <x v="27"/>
    <x v="4"/>
  </r>
  <r>
    <x v="0"/>
    <x v="19"/>
    <x v="12"/>
    <n v="2"/>
    <n v="2"/>
    <n v="34"/>
    <x v="7"/>
    <n v="26"/>
    <n v="47"/>
    <x v="5"/>
    <n v="2"/>
    <s v="2. EXP - Operating Expense"/>
    <n v="27"/>
    <x v="38"/>
    <n v="1335"/>
    <n v="53512.89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372.45"/>
    <n v="4380.04"/>
    <n v="4574.12"/>
    <n v="4791.93"/>
    <n v="4791.93"/>
    <n v="4574.12"/>
    <n v="5009.75"/>
    <n v="29771.040000000001"/>
    <n v="29771.040000000001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5"/>
    <x v="4"/>
    <n v="2"/>
    <n v="2"/>
    <n v="52"/>
    <x v="10"/>
    <n v="26"/>
    <n v="59"/>
    <x v="2"/>
    <n v="2"/>
    <s v="2. EXP - Operating Expense"/>
    <n v="27"/>
    <x v="38"/>
    <n v="1469"/>
    <n v="2119.21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205.64"/>
    <n v="154.15"/>
    <n v="140.74"/>
    <n v="147.44"/>
    <n v="147.44"/>
    <n v="140.74"/>
    <n v="154.15"/>
    <n v="1234.55"/>
    <n v="1234.55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0"/>
    <x v="11"/>
    <x v="6"/>
    <n v="2"/>
    <n v="2"/>
    <n v="42"/>
    <x v="11"/>
    <n v="26"/>
    <n v="55"/>
    <x v="6"/>
    <n v="2"/>
    <s v="2. EXP - Operating Expense"/>
    <n v="29"/>
    <x v="4"/>
    <n v="1332"/>
    <n v="0"/>
    <n v="10631.68"/>
    <n v="9133.44"/>
    <n v="10631.7"/>
    <n v="10573.92"/>
    <n v="9937.57"/>
    <n v="10631.7"/>
    <n v="11397.32"/>
    <n v="10120.969999999999"/>
    <n v="10857.5"/>
    <n v="0"/>
    <n v="0"/>
    <n v="0"/>
    <n v="0"/>
    <n v="0"/>
    <n v="0"/>
    <n v="0"/>
    <n v="0"/>
    <n v="0"/>
    <n v="0"/>
    <n v="0"/>
    <n v="0"/>
    <n v="0"/>
    <n v="0"/>
    <n v="0"/>
    <n v="93915.8"/>
    <n v="0"/>
    <s v="All Budget Divisions"/>
    <s v="CD-70 - Finance"/>
    <x v="1"/>
    <s v="USF"/>
    <s v="Employee Expenses"/>
    <s v="Compensation and Benefits"/>
    <n v="-93915.8"/>
    <s v="10-110-10.62306"/>
    <s v="110-Contributors"/>
    <s v="110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6"/>
    <x v="12"/>
    <x v="6"/>
    <n v="2"/>
    <n v="2"/>
    <n v="33"/>
    <x v="20"/>
    <n v="26"/>
    <n v="59"/>
    <x v="2"/>
    <n v="2"/>
    <s v="2. EXP - Operating Expense"/>
    <n v="29"/>
    <x v="4"/>
    <n v="1656"/>
    <n v="16828.268599999999"/>
    <n v="0"/>
    <n v="0"/>
    <n v="0"/>
    <n v="0"/>
    <n v="0"/>
    <n v="0"/>
    <n v="0"/>
    <n v="0"/>
    <n v="0"/>
    <n v="0"/>
    <n v="0"/>
    <n v="0"/>
    <n v="1294.4821999999999"/>
    <n v="1294.4821999999999"/>
    <n v="1294.4821999999999"/>
    <n v="1941.7233000000001"/>
    <n v="1294.4821999999999"/>
    <n v="1294.4821999999999"/>
    <n v="1294.4821999999999"/>
    <n v="1294.4821999999999"/>
    <n v="1941.7233000000001"/>
    <n v="1294.4821999999999"/>
    <n v="1294.4821999999999"/>
    <n v="1294.4821999999999"/>
    <n v="0"/>
    <n v="0"/>
    <s v="All Budget Divisions"/>
    <s v="CD-10 - Contributors/499"/>
    <x v="1"/>
    <s v="USF"/>
    <s v="Employee Expenses"/>
    <s v="Compensation and Benefits"/>
    <n v="0"/>
    <s v="90-910-10.62306"/>
    <s v="910-Enterprise Technology Development"/>
    <s v="910"/>
    <x v="4"/>
    <x v="3"/>
  </r>
  <r>
    <x v="0"/>
    <x v="3"/>
    <x v="3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2"/>
    <x v="4"/>
    <x v="1"/>
    <n v="2"/>
    <n v="2"/>
    <n v="50"/>
    <x v="0"/>
    <n v="26"/>
    <n v="50"/>
    <x v="0"/>
    <n v="2"/>
    <s v="2. EXP - Operating Expense"/>
    <n v="16"/>
    <x v="1"/>
    <n v="244"/>
    <n v="11562.999996"/>
    <n v="0"/>
    <n v="0"/>
    <n v="0"/>
    <n v="0"/>
    <n v="0"/>
    <n v="0"/>
    <n v="0"/>
    <n v="0"/>
    <n v="0"/>
    <n v="0"/>
    <n v="41608.879999999997"/>
    <n v="11407.2"/>
    <n v="963.58333300000004"/>
    <n v="963.58333300000004"/>
    <n v="963.58333300000004"/>
    <n v="963.58333300000004"/>
    <n v="963.58333300000004"/>
    <n v="963.58333300000004"/>
    <n v="963.58333300000004"/>
    <n v="963.58333300000004"/>
    <n v="963.58333300000004"/>
    <n v="963.58333300000004"/>
    <n v="963.58333300000004"/>
    <n v="963.58333300000004"/>
    <n v="53016.08"/>
    <n v="11562.999996"/>
    <s v="All Budget Divisions"/>
    <s v="CD-52 - Covid-19 Telehealth (FCC Appropriated Program)"/>
    <x v="0"/>
    <s v="FCC"/>
    <s v="Professional Services"/>
    <s v="Contract Labor"/>
    <n v="-41453.080004000003"/>
    <s v="50-502-52.61400"/>
    <s v="502-Covid-19 Telehealth (FCC Appropriated Program)"/>
    <s v="502"/>
    <x v="1"/>
    <x v="1"/>
  </r>
  <r>
    <x v="5"/>
    <x v="16"/>
    <x v="9"/>
    <n v="2"/>
    <n v="2"/>
    <n v="42"/>
    <x v="11"/>
    <n v="26"/>
    <n v="55"/>
    <x v="6"/>
    <n v="2"/>
    <s v="2. EXP - Operating Expense"/>
    <n v="16"/>
    <x v="1"/>
    <n v="1193"/>
    <n v="24490"/>
    <n v="30513.74"/>
    <n v="-6023.74"/>
    <n v="0"/>
    <n v="0"/>
    <n v="0"/>
    <n v="0"/>
    <n v="0"/>
    <n v="0"/>
    <n v="0"/>
    <n v="0"/>
    <n v="0"/>
    <n v="0"/>
    <n v="30513.74"/>
    <n v="-6023.74"/>
    <n v="0"/>
    <n v="0"/>
    <n v="0"/>
    <n v="0"/>
    <n v="0"/>
    <n v="0"/>
    <n v="0"/>
    <n v="0"/>
    <n v="0"/>
    <n v="0"/>
    <n v="24490"/>
    <n v="2449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2"/>
    <x v="2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3"/>
    <x v="3"/>
    <n v="2"/>
    <n v="2"/>
    <n v="46"/>
    <x v="3"/>
    <n v="26"/>
    <n v="59"/>
    <x v="2"/>
    <n v="2"/>
    <s v="2. EXP - Operating Expense"/>
    <n v="17"/>
    <x v="28"/>
    <n v="1498"/>
    <n v="-1915.1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0"/>
    <n v="0"/>
    <n v="0"/>
    <n v="0"/>
    <n v="0"/>
    <n v="0"/>
    <n v="0"/>
    <n v="0"/>
    <n v="0"/>
    <n v="-1106.19"/>
    <n v="-1915.1"/>
    <s v="All Budget Divisions"/>
    <s v="CD-90 - Information Technology"/>
    <x v="1"/>
    <s v="USF"/>
    <s v="Professional Services"/>
    <s v="Contract Labor"/>
    <n v="-808.91"/>
    <s v="90-922-90.61410"/>
    <s v="922-Technology Operations"/>
    <s v="922"/>
    <x v="28"/>
    <x v="0"/>
  </r>
  <r>
    <x v="0"/>
    <x v="7"/>
    <x v="5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1"/>
    <x v="1"/>
    <x v="1"/>
    <n v="2"/>
    <n v="2"/>
    <n v="55"/>
    <x v="9"/>
    <n v="26"/>
    <n v="59"/>
    <x v="2"/>
    <n v="2"/>
    <s v="2. EXP - Operating Expense"/>
    <n v="24"/>
    <x v="3"/>
    <n v="659"/>
    <n v="13680.0002"/>
    <n v="182"/>
    <n v="182"/>
    <n v="182"/>
    <n v="182"/>
    <n v="182"/>
    <n v="820"/>
    <n v="526"/>
    <n v="526"/>
    <n v="796"/>
    <n v="1002"/>
    <n v="796"/>
    <n v="806"/>
    <n v="1104.9231"/>
    <n v="1052.3077000000001"/>
    <n v="1210.1538"/>
    <n v="1104.9231"/>
    <n v="1157.5385000000001"/>
    <n v="1157.5385000000001"/>
    <n v="1104.9231"/>
    <n v="1210.1538"/>
    <n v="1157.5385000000001"/>
    <n v="1104.9231"/>
    <n v="1157.5385000000001"/>
    <n v="1157.5385000000001"/>
    <n v="6182"/>
    <n v="13680.0002"/>
    <s v="All Budget Divisions"/>
    <s v="DA-20 - Schools &amp; Libraries (DA)"/>
    <x v="3"/>
    <s v="USF"/>
    <s v="Employee Expenses"/>
    <s v="Compensation and Benefits"/>
    <n v="7498.0002000000004"/>
    <s v="90-926-20.62301"/>
    <s v="926-SL Legacy IT Support"/>
    <s v="926"/>
    <x v="3"/>
    <x v="3"/>
  </r>
  <r>
    <x v="5"/>
    <x v="20"/>
    <x v="13"/>
    <n v="2"/>
    <n v="2"/>
    <n v="38"/>
    <x v="18"/>
    <n v="26"/>
    <n v="51"/>
    <x v="8"/>
    <n v="5"/>
    <s v="USAC_ADMIN CAP - Capital Allocations"/>
    <n v="136"/>
    <x v="88"/>
    <n v="1137"/>
    <n v="-2147498.3001999999"/>
    <n v="-297867.34000000003"/>
    <n v="-244890.03"/>
    <n v="-499763.65"/>
    <n v="-328608.23"/>
    <n v="-13524.04"/>
    <n v="-17471.95"/>
    <n v="-21096.53"/>
    <n v="-266918.45"/>
    <n v="-641574.09"/>
    <n v="164731.17000000001"/>
    <n v="-7528.32"/>
    <n v="-369285.04"/>
    <n v="0"/>
    <n v="0"/>
    <n v="0"/>
    <n v="0"/>
    <n v="0"/>
    <n v="0"/>
    <n v="-146068.9167"/>
    <n v="-821186.91669999994"/>
    <n v="-535277.91669999994"/>
    <n v="-231838.9167"/>
    <n v="-55583.916700000002"/>
    <n v="-357541.71669999999"/>
    <n v="-1402125.24"/>
    <n v="0"/>
    <s v="All Budget Divisions"/>
    <s v="CD-60 - Chief Executive Office"/>
    <x v="1"/>
    <s v="USF"/>
    <s v="Allocations"/>
    <s v="Allocations"/>
    <n v="1402125.24"/>
    <s v="60-600-60.X00002"/>
    <s v="600-Chief Executive Office"/>
    <s v="600"/>
    <x v="88"/>
    <x v="0"/>
  </r>
  <r>
    <x v="5"/>
    <x v="10"/>
    <x v="1"/>
    <n v="2"/>
    <n v="2"/>
    <n v="48"/>
    <x v="8"/>
    <n v="26"/>
    <n v="59"/>
    <x v="2"/>
    <n v="6"/>
    <s v="X00000 - Capital Expenses"/>
    <n v="140"/>
    <x v="6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7"/>
    <x v="5"/>
    <n v="2"/>
    <n v="2"/>
    <n v="42"/>
    <x v="11"/>
    <n v="26"/>
    <n v="55"/>
    <x v="6"/>
    <n v="2"/>
    <s v="2. EXP - Operating Expense"/>
    <n v="110"/>
    <x v="46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6"/>
    <x v="1"/>
    <n v="2"/>
    <n v="2"/>
    <n v="36"/>
    <x v="14"/>
    <n v="26"/>
    <n v="49"/>
    <x v="10"/>
    <n v="3"/>
    <s v="4. USAC_DEBIT - USAC Administration (Debit to SM)"/>
    <n v="122"/>
    <x v="31"/>
    <n v="1341"/>
    <n v="29128.81"/>
    <n v="322.67"/>
    <n v="1171.3900000000001"/>
    <n v="1792.51"/>
    <n v="2690.3"/>
    <n v="1671.86"/>
    <n v="1457.29"/>
    <n v="1974.55"/>
    <n v="1521.54"/>
    <n v="2228.12"/>
    <n v="0"/>
    <n v="0"/>
    <n v="0"/>
    <n v="2360.62"/>
    <n v="2272.06"/>
    <n v="2473.81"/>
    <n v="2358.0100000000002"/>
    <n v="2556.4499999999998"/>
    <n v="2821.43"/>
    <n v="2173.7800000000002"/>
    <n v="2302.84"/>
    <n v="2317.0500000000002"/>
    <n v="2555.0300000000002"/>
    <n v="2355.17"/>
    <n v="2582.56"/>
    <n v="14830.23"/>
    <n v="21636.05"/>
    <s v="All Budget Divisions"/>
    <s v="BD-40 - Lifeline"/>
    <x v="5"/>
    <s v="USF"/>
    <s v="Allocations"/>
    <s v="Allocations"/>
    <n v="6805.82"/>
    <s v="40-400-40.90210"/>
    <s v="400-Lifeline"/>
    <s v="400"/>
    <x v="31"/>
    <x v="0"/>
  </r>
  <r>
    <x v="1"/>
    <x v="1"/>
    <x v="1"/>
    <n v="2"/>
    <n v="2"/>
    <n v="37"/>
    <x v="5"/>
    <n v="26"/>
    <n v="50"/>
    <x v="0"/>
    <n v="3"/>
    <s v="4. USAC_DEBIT - USAC Administration (Debit to SM)"/>
    <n v="126"/>
    <x v="53"/>
    <n v="464"/>
    <n v="1441388.824"/>
    <n v="181149.18"/>
    <n v="138169.1"/>
    <n v="199471.75"/>
    <n v="144646.26999999999"/>
    <n v="179635.23"/>
    <n v="171531.73"/>
    <n v="157471.1"/>
    <n v="174919.06"/>
    <n v="206802.32"/>
    <n v="270195.27"/>
    <n v="270364.71000000002"/>
    <n v="149942.35"/>
    <n v="46454.471299999997"/>
    <n v="35911.957699999999"/>
    <n v="69230.637300000002"/>
    <n v="64944.428200000002"/>
    <n v="125786.84149999999"/>
    <n v="135888.33689999999"/>
    <n v="167106.1171"/>
    <n v="166990.9823"/>
    <n v="162066.4259"/>
    <n v="156452.74919999999"/>
    <n v="159294.90849999999"/>
    <n v="151260.9681"/>
    <n v="2244298.0699999998"/>
    <n v="1441388.824"/>
    <s v="All Budget Divisions"/>
    <s v="BD-50 - Rural Health Care"/>
    <x v="2"/>
    <s v="USF"/>
    <s v="Allocations"/>
    <s v="Allocations"/>
    <n v="-802909.24600000004"/>
    <s v="50-500-50.90252"/>
    <s v="500-Rural Health Care"/>
    <s v="500"/>
    <x v="53"/>
    <x v="0"/>
  </r>
  <r>
    <x v="0"/>
    <x v="2"/>
    <x v="2"/>
    <n v="2"/>
    <n v="2"/>
    <n v="36"/>
    <x v="14"/>
    <n v="26"/>
    <n v="49"/>
    <x v="10"/>
    <n v="3"/>
    <s v="4. USAC_DEBIT - USAC Administration (Debit to SM)"/>
    <n v="126"/>
    <x v="53"/>
    <n v="1341"/>
    <n v="7183938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633046.18000000005"/>
    <n v="506098.56"/>
    <n v="563999.03"/>
    <n v="493747.38"/>
    <n v="618441.88"/>
    <n v="582613.29"/>
    <n v="663710.04"/>
    <n v="600470.31999999995"/>
    <n v="962115.13"/>
    <n v="1559696.19"/>
    <n v="1559696.19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2"/>
    <x v="2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7"/>
    <x v="5"/>
    <n v="2"/>
    <n v="2"/>
    <n v="36"/>
    <x v="14"/>
    <n v="26"/>
    <n v="49"/>
    <x v="10"/>
    <n v="3"/>
    <s v="4. USAC_DEBIT - USAC Administration (Debit to SM)"/>
    <n v="130"/>
    <x v="32"/>
    <n v="1341"/>
    <n v="59013.07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316.54"/>
    <n v="6575.19"/>
    <n v="7903.91"/>
    <n v="0"/>
    <n v="0"/>
    <n v="0"/>
    <n v="0"/>
    <n v="66344.33"/>
    <n v="59013.07"/>
    <s v="All Budget Divisions"/>
    <s v="BD-40 - Lifeline"/>
    <x v="5"/>
    <s v="USF"/>
    <s v="Allocations"/>
    <s v="Allocations"/>
    <n v="-7331.26"/>
    <s v="40-400-40.90400"/>
    <s v="400-Lifeline"/>
    <s v="400"/>
    <x v="32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3"/>
    <x v="7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399"/>
    <n v="42409.866800000003"/>
    <n v="0"/>
    <n v="50"/>
    <n v="0"/>
    <n v="0"/>
    <n v="0"/>
    <n v="0"/>
    <n v="1500"/>
    <n v="375"/>
    <n v="0"/>
    <n v="0"/>
    <n v="125"/>
    <n v="35531.480000000003"/>
    <n v="96.9268"/>
    <n v="92.311199999999999"/>
    <n v="106.1579"/>
    <n v="101.5423"/>
    <n v="96.9268"/>
    <n v="101.5423"/>
    <n v="101.5423"/>
    <n v="101.5423"/>
    <n v="101.5423"/>
    <n v="96.9268"/>
    <n v="101.5423"/>
    <n v="41311.363499999999"/>
    <n v="37581.480000000003"/>
    <n v="42409.866800000003"/>
    <s v="All Budget Divisions"/>
    <s v="CD-90 - Information Technology"/>
    <x v="1"/>
    <s v="USF"/>
    <s v="Employee Expenses"/>
    <s v="Compensation and Benefits"/>
    <n v="4828.3868000000002"/>
    <s v="90-909-90.68005"/>
    <s v="909-Project Management Office"/>
    <s v="909"/>
    <x v="11"/>
    <x v="3"/>
  </r>
  <r>
    <x v="3"/>
    <x v="8"/>
    <x v="1"/>
    <n v="2"/>
    <n v="2"/>
    <n v="53"/>
    <x v="16"/>
    <n v="26"/>
    <n v="59"/>
    <x v="2"/>
    <n v="2"/>
    <s v="2. EXP - Operating Expense"/>
    <n v="105"/>
    <x v="11"/>
    <n v="838"/>
    <n v="4013.0306"/>
    <n v="0"/>
    <n v="0"/>
    <n v="0"/>
    <n v="0"/>
    <n v="0"/>
    <n v="0"/>
    <n v="0"/>
    <n v="0"/>
    <n v="0"/>
    <n v="0"/>
    <n v="0"/>
    <n v="0"/>
    <n v="12.692299999999999"/>
    <n v="11.538500000000001"/>
    <n v="13.2692"/>
    <n v="11.538500000000001"/>
    <n v="13.2692"/>
    <n v="12.692299999999999"/>
    <n v="12.115399999999999"/>
    <n v="13.2692"/>
    <n v="12.115399999999999"/>
    <n v="12.692299999999999"/>
    <n v="785.29840000000002"/>
    <n v="3102.5399000000002"/>
    <n v="0"/>
    <n v="4013.0306"/>
    <s v="All Budget Divisions"/>
    <s v="DA-40 - Lifeline (DA)"/>
    <x v="5"/>
    <s v="USF"/>
    <s v="Employee Expenses"/>
    <s v="Compensation and Benefits"/>
    <n v="4013.0306"/>
    <s v="90-909-40.68005"/>
    <s v="909-Project Management Office"/>
    <s v="909"/>
    <x v="11"/>
    <x v="3"/>
  </r>
  <r>
    <x v="3"/>
    <x v="8"/>
    <x v="1"/>
    <n v="2"/>
    <n v="2"/>
    <n v="54"/>
    <x v="15"/>
    <n v="26"/>
    <n v="59"/>
    <x v="2"/>
    <n v="2"/>
    <s v="2. EXP - Operating Expense"/>
    <n v="105"/>
    <x v="11"/>
    <n v="839"/>
    <n v="3414.2037999999998"/>
    <n v="0"/>
    <n v="0"/>
    <n v="0"/>
    <n v="1500"/>
    <n v="0"/>
    <n v="0"/>
    <n v="0"/>
    <n v="0"/>
    <n v="0"/>
    <n v="0"/>
    <n v="0"/>
    <n v="2601.3200000000002"/>
    <n v="12.692299999999999"/>
    <n v="11.538500000000001"/>
    <n v="13.2692"/>
    <n v="11.538500000000001"/>
    <n v="13.2692"/>
    <n v="12.692299999999999"/>
    <n v="12.115399999999999"/>
    <n v="13.2692"/>
    <n v="12.115399999999999"/>
    <n v="12.692299999999999"/>
    <n v="665.53309999999999"/>
    <n v="2623.4784"/>
    <n v="4101.32"/>
    <n v="3414.2037999999998"/>
    <s v="All Budget Divisions"/>
    <s v="DA-50 - Rural Health Care (DA)"/>
    <x v="2"/>
    <s v="USF"/>
    <s v="Employee Expenses"/>
    <s v="Compensation and Benefits"/>
    <n v="-687.11620000000005"/>
    <s v="90-909-50.68005"/>
    <s v="909-Project Management Office"/>
    <s v="909"/>
    <x v="11"/>
    <x v="3"/>
  </r>
  <r>
    <x v="5"/>
    <x v="20"/>
    <x v="13"/>
    <n v="2"/>
    <n v="2"/>
    <n v="46"/>
    <x v="3"/>
    <n v="26"/>
    <n v="59"/>
    <x v="2"/>
    <n v="2"/>
    <s v="2. EXP - Operating Expense"/>
    <n v="108"/>
    <x v="30"/>
    <n v="1283"/>
    <n v="-24150.7537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208.0859"/>
    <n v="-3842.1653999999999"/>
    <n v="-4025.1255999999998"/>
    <n v="-4208.0859"/>
    <n v="-3659.2051000000001"/>
    <n v="-4208.0859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19"/>
    <x v="12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6"/>
    <x v="1"/>
    <n v="2"/>
    <n v="2"/>
    <n v="42"/>
    <x v="11"/>
    <n v="26"/>
    <n v="55"/>
    <x v="6"/>
    <n v="2"/>
    <s v="2. EXP - Operating Expense"/>
    <n v="86"/>
    <x v="76"/>
    <n v="1398"/>
    <n v="24999.999995999999"/>
    <n v="2083.33"/>
    <n v="2083.33"/>
    <n v="2083.33"/>
    <n v="2083.33"/>
    <n v="2083.33"/>
    <n v="2083.33"/>
    <n v="-296.97000000000003"/>
    <n v="2083.33"/>
    <n v="2083.33"/>
    <n v="0"/>
    <n v="0"/>
    <n v="0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16369.67"/>
    <n v="18749.999996999999"/>
    <s v="All Budget Divisions"/>
    <s v="CD-70 - Finance"/>
    <x v="1"/>
    <s v="USF"/>
    <s v="General and Administrative"/>
    <s v="Taxes and Insurance"/>
    <n v="2380.3299969999998"/>
    <s v="70-700-70.66120"/>
    <s v="700-Finance"/>
    <s v="700"/>
    <x v="76"/>
    <x v="6"/>
  </r>
  <r>
    <x v="0"/>
    <x v="18"/>
    <x v="11"/>
    <n v="2"/>
    <n v="2"/>
    <n v="42"/>
    <x v="11"/>
    <n v="26"/>
    <n v="55"/>
    <x v="6"/>
    <n v="2"/>
    <s v="2. EXP - Operating Expense"/>
    <n v="88"/>
    <x v="105"/>
    <n v="1398"/>
    <n v="999.99666300000001"/>
    <n v="83.33"/>
    <n v="83.33"/>
    <n v="83.33"/>
    <n v="83.33"/>
    <n v="83.33"/>
    <n v="83.33"/>
    <n v="83.33"/>
    <n v="83.33"/>
    <n v="83.33"/>
    <n v="0"/>
    <n v="0"/>
    <n v="0"/>
    <n v="83.33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"/>
    <n v="83.33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1"/>
    <x v="1"/>
    <x v="1"/>
    <n v="2"/>
    <n v="2"/>
    <n v="46"/>
    <x v="3"/>
    <n v="26"/>
    <n v="59"/>
    <x v="2"/>
    <n v="2"/>
    <s v="2. EXP - Operating Expense"/>
    <n v="97"/>
    <x v="16"/>
    <n v="648"/>
    <n v="0"/>
    <n v="0"/>
    <n v="0"/>
    <n v="0"/>
    <n v="0"/>
    <n v="0"/>
    <n v="104.16"/>
    <n v="0"/>
    <n v="37.520000000000003"/>
    <n v="0"/>
    <n v="0"/>
    <n v="0"/>
    <n v="0"/>
    <n v="0"/>
    <n v="0"/>
    <n v="0"/>
    <n v="0"/>
    <n v="0"/>
    <n v="0"/>
    <n v="0"/>
    <n v="0"/>
    <n v="0"/>
    <n v="0"/>
    <n v="0"/>
    <n v="0"/>
    <n v="141.68"/>
    <n v="0"/>
    <s v="All Budget Divisions"/>
    <s v="CD-90 - Information Technology"/>
    <x v="1"/>
    <s v="USF"/>
    <s v="Employee Expenses"/>
    <s v="Travel"/>
    <n v="-141.68"/>
    <s v="90-922-90.66800"/>
    <s v="922-Technology Operations"/>
    <s v="922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98"/>
    <n v="0"/>
    <n v="0"/>
    <n v="237.35"/>
    <n v="305.35000000000002"/>
    <n v="527.35"/>
    <n v="280.5"/>
    <n v="91.75"/>
    <n v="129.9"/>
    <n v="101.65"/>
    <n v="400.7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1"/>
    <x v="1"/>
    <x v="1"/>
    <n v="2"/>
    <n v="2"/>
    <n v="48"/>
    <x v="8"/>
    <n v="26"/>
    <n v="59"/>
    <x v="2"/>
    <n v="2"/>
    <s v="2. EXP - Operating Expense"/>
    <n v="101"/>
    <x v="10"/>
    <n v="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1"/>
    <x v="1"/>
    <x v="1"/>
    <n v="2"/>
    <n v="2"/>
    <n v="36"/>
    <x v="14"/>
    <n v="26"/>
    <n v="49"/>
    <x v="10"/>
    <n v="2"/>
    <s v="2. EXP - Operating Expense"/>
    <n v="40"/>
    <x v="48"/>
    <n v="458"/>
    <n v="931722.44"/>
    <n v="179516.39"/>
    <n v="103586.03"/>
    <n v="128079.7"/>
    <n v="114179.46"/>
    <n v="131555.04999999999"/>
    <n v="158531.82999999999"/>
    <n v="239399.53"/>
    <n v="372589.07"/>
    <n v="101721.79"/>
    <n v="237679.91"/>
    <n v="148980.1"/>
    <n v="108673.09"/>
    <n v="36947.620000000003"/>
    <n v="36947.620000000003"/>
    <n v="140147.62"/>
    <n v="140147.62"/>
    <n v="38452.620000000003"/>
    <n v="51653.62"/>
    <n v="168957.62"/>
    <n v="76808.62"/>
    <n v="45633.62"/>
    <n v="114992.62"/>
    <n v="40516.620000000003"/>
    <n v="40516.620000000003"/>
    <n v="2024491.95"/>
    <n v="931722.44"/>
    <s v="All Budget Divisions"/>
    <s v="BD-40 - Lifeline"/>
    <x v="5"/>
    <s v="USF"/>
    <s v="General and Administrative"/>
    <s v="Printing and Postage"/>
    <n v="-1092769.51"/>
    <s v="40-400-40.62600"/>
    <s v="400-Lifeline"/>
    <s v="400"/>
    <x v="48"/>
    <x v="8"/>
  </r>
  <r>
    <x v="0"/>
    <x v="5"/>
    <x v="4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3"/>
    <x v="8"/>
    <x v="1"/>
    <n v="2"/>
    <n v="2"/>
    <n v="52"/>
    <x v="10"/>
    <n v="26"/>
    <n v="58"/>
    <x v="4"/>
    <n v="2"/>
    <s v="2. EXP - Operating Expense"/>
    <n v="44"/>
    <x v="57"/>
    <n v="778"/>
    <n v="0"/>
    <n v="56.38"/>
    <n v="118.52"/>
    <n v="231.97"/>
    <n v="0"/>
    <n v="0"/>
    <n v="234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1.19000000000005"/>
    <n v="0"/>
    <s v="All Budget Divisions"/>
    <s v="DA-30 - High Cost (DA)"/>
    <x v="4"/>
    <s v="USF"/>
    <s v="Employee Expenses"/>
    <s v="Travel"/>
    <n v="-641.19000000000005"/>
    <s v="80-800-30.63800"/>
    <s v="800-Audit and Assurance"/>
    <s v="800"/>
    <x v="57"/>
    <x v="7"/>
  </r>
  <r>
    <x v="4"/>
    <x v="9"/>
    <x v="1"/>
    <n v="2"/>
    <n v="2"/>
    <n v="54"/>
    <x v="15"/>
    <n v="26"/>
    <n v="58"/>
    <x v="4"/>
    <n v="2"/>
    <s v="2. EXP - Operating Expense"/>
    <n v="44"/>
    <x v="57"/>
    <n v="1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4"/>
    <x v="9"/>
    <x v="1"/>
    <n v="2"/>
    <n v="2"/>
    <n v="40"/>
    <x v="4"/>
    <n v="26"/>
    <n v="53"/>
    <x v="3"/>
    <n v="2"/>
    <s v="2. EXP - Operating Expense"/>
    <n v="56"/>
    <x v="21"/>
    <n v="940"/>
    <n v="24000"/>
    <n v="1353.64"/>
    <n v="2382.36"/>
    <n v="550.01"/>
    <n v="188.56"/>
    <n v="0"/>
    <n v="636.78"/>
    <n v="108.15"/>
    <n v="357.24"/>
    <n v="2067.81"/>
    <n v="506.31"/>
    <n v="145.75"/>
    <n v="0"/>
    <n v="1214"/>
    <n v="1039"/>
    <n v="1453"/>
    <n v="6198"/>
    <n v="731"/>
    <n v="4974"/>
    <n v="655"/>
    <n v="740"/>
    <n v="2993"/>
    <n v="1784"/>
    <n v="1320"/>
    <n v="899"/>
    <n v="8296.61"/>
    <n v="24000"/>
    <s v="All Budget Divisions"/>
    <s v="CD-62 - Shared Services"/>
    <x v="1"/>
    <s v="USF"/>
    <s v="General and Administrative"/>
    <s v="Printing and Postage"/>
    <n v="15703.39"/>
    <s v="62-620-62.64700"/>
    <s v="620-Shared Services"/>
    <s v="620"/>
    <x v="21"/>
    <x v="8"/>
  </r>
  <r>
    <x v="6"/>
    <x v="12"/>
    <x v="6"/>
    <n v="2"/>
    <n v="2"/>
    <n v="42"/>
    <x v="11"/>
    <n v="26"/>
    <n v="55"/>
    <x v="6"/>
    <n v="2"/>
    <s v="2. EXP - Operating Expense"/>
    <n v="57"/>
    <x v="22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5"/>
    <x v="4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3"/>
    <x v="8"/>
    <x v="1"/>
    <n v="2"/>
    <n v="2"/>
    <n v="42"/>
    <x v="11"/>
    <n v="26"/>
    <n v="55"/>
    <x v="6"/>
    <n v="2"/>
    <s v="2. EXP - Operating Expense"/>
    <n v="29"/>
    <x v="4"/>
    <n v="751"/>
    <n v="560544.42729999998"/>
    <n v="39065.24"/>
    <n v="36614.03"/>
    <n v="44343.4"/>
    <n v="39141.58"/>
    <n v="52064.94"/>
    <n v="43807.94"/>
    <n v="42995.42"/>
    <n v="46266.71"/>
    <n v="43545.08"/>
    <n v="47517.18"/>
    <n v="46804.03"/>
    <n v="60503.24"/>
    <n v="47363.666899999997"/>
    <n v="43057.879000000001"/>
    <n v="49516.560899999997"/>
    <n v="43057.879000000001"/>
    <n v="49516.560899999997"/>
    <n v="47569.586900000002"/>
    <n v="45543.413"/>
    <n v="49770.000899999999"/>
    <n v="45210.773000000001"/>
    <n v="47363.666899999997"/>
    <n v="47363.666899999997"/>
    <n v="45210.773000000001"/>
    <n v="542668.79"/>
    <n v="560544.42729999998"/>
    <s v="All Budget Divisions"/>
    <s v="CD-70 - Finance"/>
    <x v="1"/>
    <s v="USF"/>
    <s v="Employee Expenses"/>
    <s v="Compensation and Benefits"/>
    <n v="17875.637299999999"/>
    <s v="70-700-70.62306"/>
    <s v="700-Finance"/>
    <s v="700"/>
    <x v="4"/>
    <x v="3"/>
  </r>
  <r>
    <x v="0"/>
    <x v="5"/>
    <x v="4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4"/>
    <x v="9"/>
    <x v="1"/>
    <n v="2"/>
    <n v="2"/>
    <n v="46"/>
    <x v="3"/>
    <n v="26"/>
    <n v="59"/>
    <x v="2"/>
    <n v="2"/>
    <s v="2. EXP - Operating Expense"/>
    <n v="39"/>
    <x v="27"/>
    <n v="10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4"/>
    <x v="8"/>
    <n v="2"/>
    <n v="2"/>
    <n v="36"/>
    <x v="14"/>
    <n v="26"/>
    <n v="49"/>
    <x v="10"/>
    <n v="2"/>
    <s v="2. EXP - Operating Expense"/>
    <n v="39"/>
    <x v="27"/>
    <n v="1341"/>
    <n v="9500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55.99"/>
    <n v="367.09"/>
    <n v="0"/>
    <n v="1130.95"/>
    <n v="1742.34"/>
    <n v="1492.86"/>
    <n v="3098.7"/>
    <n v="2035.15"/>
    <n v="2035.15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7"/>
    <x v="10"/>
    <n v="2"/>
    <n v="2"/>
    <n v="41"/>
    <x v="17"/>
    <n v="26"/>
    <n v="54"/>
    <x v="11"/>
    <n v="2"/>
    <s v="2. EXP - Operating Expense"/>
    <n v="39"/>
    <x v="27"/>
    <n v="1389"/>
    <n v="2785.99"/>
    <n v="0"/>
    <n v="77.650000000000006"/>
    <n v="0"/>
    <n v="76.86"/>
    <n v="375.2"/>
    <n v="295.18"/>
    <n v="0"/>
    <n v="0"/>
    <n v="337.33"/>
    <n v="0"/>
    <n v="0"/>
    <n v="0"/>
    <n v="0"/>
    <n v="77.650000000000006"/>
    <n v="270.83"/>
    <n v="270.83"/>
    <n v="270.83"/>
    <n v="270.83"/>
    <n v="270.83"/>
    <n v="270.83"/>
    <n v="270.83"/>
    <n v="270.83"/>
    <n v="270.83"/>
    <n v="270.87"/>
    <n v="77.650000000000006"/>
    <n v="77.650000000000006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4"/>
    <x v="9"/>
    <x v="1"/>
    <n v="2"/>
    <n v="2"/>
    <n v="55"/>
    <x v="9"/>
    <n v="26"/>
    <n v="59"/>
    <x v="2"/>
    <n v="2"/>
    <s v="2. EXP - Operating Expense"/>
    <n v="24"/>
    <x v="3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7"/>
    <x v="10"/>
    <n v="2"/>
    <n v="2"/>
    <n v="52"/>
    <x v="10"/>
    <n v="26"/>
    <n v="59"/>
    <x v="2"/>
    <n v="2"/>
    <s v="2. EXP - Operating Expense"/>
    <n v="24"/>
    <x v="3"/>
    <n v="1469"/>
    <n v="4460.9399999999996"/>
    <n v="440"/>
    <n v="180"/>
    <n v="0"/>
    <n v="0"/>
    <n v="440"/>
    <n v="0"/>
    <n v="440"/>
    <n v="180"/>
    <n v="0"/>
    <n v="0"/>
    <n v="0"/>
    <n v="0"/>
    <n v="440"/>
    <n v="180"/>
    <n v="385.85"/>
    <n v="385.85"/>
    <n v="368.31"/>
    <n v="385.85"/>
    <n v="403.38"/>
    <n v="368.31"/>
    <n v="385.85"/>
    <n v="385.85"/>
    <n v="368.31"/>
    <n v="403.38"/>
    <n v="620"/>
    <n v="62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504"/>
    <n v="23349.07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1760.87"/>
    <n v="2218.62"/>
    <n v="2025.69"/>
    <n v="2122.15"/>
    <n v="2122.15"/>
    <n v="2025.69"/>
    <n v="2218.62"/>
    <n v="10616.15"/>
    <n v="10616.15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0"/>
    <x v="2"/>
    <x v="2"/>
    <n v="2"/>
    <n v="2"/>
    <n v="39"/>
    <x v="1"/>
    <n v="26"/>
    <n v="52"/>
    <x v="1"/>
    <n v="2"/>
    <s v="2. EXP - Operating Expense"/>
    <n v="24"/>
    <x v="3"/>
    <n v="1512"/>
    <n v="16172.85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1543.38"/>
    <n v="1473.23"/>
    <n v="1543.38"/>
    <n v="1613.54"/>
    <n v="1473.23"/>
    <n v="1543.38"/>
    <n v="1543.38"/>
    <n v="1473.23"/>
    <n v="1613.54"/>
    <n v="2352.56"/>
    <n v="2352.56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5"/>
    <x v="20"/>
    <x v="13"/>
    <n v="2"/>
    <n v="2"/>
    <n v="36"/>
    <x v="14"/>
    <n v="26"/>
    <n v="49"/>
    <x v="10"/>
    <n v="2"/>
    <s v="2. EXP - Operating Expense"/>
    <n v="26"/>
    <x v="5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61"/>
    <n v="12800.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11"/>
    <x v="6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1"/>
    <x v="1"/>
    <x v="1"/>
    <n v="2"/>
    <n v="2"/>
    <n v="48"/>
    <x v="8"/>
    <n v="26"/>
    <n v="47"/>
    <x v="5"/>
    <n v="2"/>
    <s v="2. EXP - Operating Expense"/>
    <n v="18"/>
    <x v="2"/>
    <n v="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4"/>
    <x v="9"/>
    <x v="1"/>
    <n v="2"/>
    <n v="2"/>
    <n v="46"/>
    <x v="3"/>
    <n v="26"/>
    <n v="59"/>
    <x v="2"/>
    <n v="2"/>
    <s v="2. EXP - Operating Expense"/>
    <n v="21"/>
    <x v="42"/>
    <n v="10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4"/>
    <x v="9"/>
    <x v="1"/>
    <n v="2"/>
    <n v="2"/>
    <n v="47"/>
    <x v="2"/>
    <n v="26"/>
    <n v="60"/>
    <x v="9"/>
    <n v="2"/>
    <s v="2. EXP - Operating Expense"/>
    <n v="24"/>
    <x v="3"/>
    <n v="1103"/>
    <n v="39058.153700000003"/>
    <n v="2266"/>
    <n v="1897"/>
    <n v="2697"/>
    <n v="1757"/>
    <n v="2491"/>
    <n v="2010"/>
    <n v="2368"/>
    <n v="1520"/>
    <n v="2265"/>
    <n v="1911"/>
    <n v="2929"/>
    <n v="2544"/>
    <n v="3428.7692000000002"/>
    <n v="3130.6154000000001"/>
    <n v="3130.6154000000001"/>
    <n v="3279.6923000000002"/>
    <n v="3428.7692000000002"/>
    <n v="2981.5383999999999"/>
    <n v="3428.7692000000002"/>
    <n v="3279.6923000000002"/>
    <n v="3130.6154000000001"/>
    <n v="3428.7692000000002"/>
    <n v="3130.6154000000001"/>
    <n v="3279.6923000000002"/>
    <n v="26655"/>
    <n v="39058.153700000003"/>
    <s v="All Budget Divisions"/>
    <s v="CD-93 - Human Resources"/>
    <x v="1"/>
    <s v="USF"/>
    <s v="Employee Expenses"/>
    <s v="Compensation and Benefits"/>
    <n v="12403.153700000001"/>
    <s v="93-930-93.62301"/>
    <s v="930-Human Resources"/>
    <s v="930"/>
    <x v="3"/>
    <x v="3"/>
  </r>
  <r>
    <x v="0"/>
    <x v="5"/>
    <x v="4"/>
    <n v="2"/>
    <n v="2"/>
    <n v="42"/>
    <x v="11"/>
    <n v="26"/>
    <n v="55"/>
    <x v="6"/>
    <n v="2"/>
    <s v="2. EXP - Operating Expense"/>
    <n v="24"/>
    <x v="3"/>
    <n v="1398"/>
    <n v="84002.39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4680.17"/>
    <n v="7222.22"/>
    <n v="7108.22"/>
    <n v="8067.69"/>
    <n v="7366.15"/>
    <n v="7716.92"/>
    <n v="7716.92"/>
    <n v="7366.15"/>
    <n v="8067.69"/>
    <n v="37700.870000000003"/>
    <n v="37700.870000000003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7"/>
    <x v="5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1"/>
    <x v="1"/>
    <x v="1"/>
    <n v="2"/>
    <n v="2"/>
    <n v="35"/>
    <x v="12"/>
    <n v="26"/>
    <n v="48"/>
    <x v="7"/>
    <n v="2"/>
    <s v="2. EXP - Operating Expense"/>
    <n v="110"/>
    <x v="46"/>
    <n v="455"/>
    <n v="106354.09"/>
    <n v="0"/>
    <n v="0"/>
    <n v="0"/>
    <n v="0"/>
    <n v="0"/>
    <n v="0"/>
    <n v="0"/>
    <n v="0"/>
    <n v="0"/>
    <n v="0"/>
    <n v="0"/>
    <n v="12805.34"/>
    <n v="0"/>
    <n v="0"/>
    <n v="0"/>
    <n v="0"/>
    <n v="0"/>
    <n v="0"/>
    <n v="0"/>
    <n v="0"/>
    <n v="0"/>
    <n v="0"/>
    <n v="0"/>
    <n v="106354.09"/>
    <n v="12805.34"/>
    <n v="106354.09"/>
    <s v="All Budget Divisions"/>
    <s v="BD-30 - High Cost"/>
    <x v="4"/>
    <s v="USF"/>
    <s v="Employee Expenses"/>
    <s v="Compensation and Benefits"/>
    <n v="93548.75"/>
    <s v="30-300-30.68100"/>
    <s v="300-High Cost"/>
    <s v="300"/>
    <x v="46"/>
    <x v="3"/>
  </r>
  <r>
    <x v="2"/>
    <x v="4"/>
    <x v="1"/>
    <n v="2"/>
    <n v="2"/>
    <n v="35"/>
    <x v="12"/>
    <n v="26"/>
    <n v="48"/>
    <x v="7"/>
    <n v="3"/>
    <s v="4. USAC_DEBIT - USAC Administration (Debit to SM)"/>
    <n v="121"/>
    <x v="99"/>
    <n v="234"/>
    <n v="6385389.5640000002"/>
    <n v="503043.4"/>
    <n v="478843.68"/>
    <n v="433449.64"/>
    <n v="474419.83"/>
    <n v="462709.65"/>
    <n v="478943.42"/>
    <n v="476544.18"/>
    <n v="474774.55"/>
    <n v="477403.62"/>
    <n v="365988.51"/>
    <n v="475225.06"/>
    <n v="537264.44999999995"/>
    <n v="511680.35840000003"/>
    <n v="468344.83789999998"/>
    <n v="551338.92689999996"/>
    <n v="532707.05059999996"/>
    <n v="518293.39549999998"/>
    <n v="553468.63370000001"/>
    <n v="555056.75639999995"/>
    <n v="552799.85309999995"/>
    <n v="545225.16630000004"/>
    <n v="513073.83639999997"/>
    <n v="527533.87569999998"/>
    <n v="555866.87309999997"/>
    <n v="5638609.9900000002"/>
    <n v="6385389.5640000002"/>
    <s v="All Budget Divisions"/>
    <s v="BD-30 - High Cost"/>
    <x v="4"/>
    <s v="USF"/>
    <s v="Allocations"/>
    <s v="Allocations"/>
    <n v="746779.57400000002"/>
    <s v="30-300-30.90121"/>
    <s v="300-High Cost"/>
    <s v="300"/>
    <x v="99"/>
    <x v="0"/>
  </r>
  <r>
    <x v="0"/>
    <x v="5"/>
    <x v="4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9"/>
    <x v="12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0"/>
    <n v="162.19999999999999"/>
    <n v="272.95"/>
    <n v="123.95"/>
    <n v="210.95"/>
    <n v="116.95"/>
    <n v="911.62"/>
    <n v="485.58"/>
    <n v="485.5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11"/>
    <x v="6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3"/>
    <x v="3"/>
    <n v="2"/>
    <n v="2"/>
    <n v="45"/>
    <x v="6"/>
    <n v="26"/>
    <n v="58"/>
    <x v="4"/>
    <n v="2"/>
    <s v="2. EXP - Operating Expense"/>
    <n v="105"/>
    <x v="11"/>
    <n v="1423"/>
    <n v="131817"/>
    <n v="0"/>
    <n v="0"/>
    <n v="500"/>
    <n v="0"/>
    <n v="500"/>
    <n v="0"/>
    <n v="1250"/>
    <n v="0"/>
    <n v="500"/>
    <n v="0"/>
    <n v="0"/>
    <n v="0"/>
    <n v="0"/>
    <n v="0"/>
    <n v="500"/>
    <n v="0"/>
    <n v="533.08000000000004"/>
    <n v="558.46"/>
    <n v="583.85"/>
    <n v="533.08000000000004"/>
    <n v="558.46"/>
    <n v="558.46"/>
    <n v="51282.95"/>
    <n v="76708.66"/>
    <n v="500"/>
    <n v="50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5"/>
    <x v="20"/>
    <x v="13"/>
    <n v="2"/>
    <n v="2"/>
    <n v="48"/>
    <x v="8"/>
    <n v="26"/>
    <n v="59"/>
    <x v="2"/>
    <n v="2"/>
    <s v="2. EXP - Operating Expense"/>
    <n v="107"/>
    <x v="12"/>
    <n v="1235"/>
    <n v="4737.2299999999996"/>
    <n v="450.36"/>
    <n v="0"/>
    <n v="0"/>
    <n v="2412.8000000000002"/>
    <n v="0"/>
    <n v="1874.07"/>
    <n v="3115.12"/>
    <n v="2586.94"/>
    <n v="1438.36"/>
    <n v="0"/>
    <n v="0"/>
    <n v="0"/>
    <n v="450.36"/>
    <n v="0"/>
    <n v="0"/>
    <n v="2412.8000000000002"/>
    <n v="0"/>
    <n v="1874.07"/>
    <n v="0"/>
    <n v="0"/>
    <n v="0"/>
    <n v="0"/>
    <n v="0"/>
    <n v="0"/>
    <n v="4737.2299999999996"/>
    <n v="4737.2299999999996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13"/>
    <x v="7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6"/>
    <x v="12"/>
    <x v="6"/>
    <n v="2"/>
    <n v="2"/>
    <n v="49"/>
    <x v="13"/>
    <n v="26"/>
    <n v="51"/>
    <x v="8"/>
    <n v="2"/>
    <s v="2. EXP - Operating Expense"/>
    <n v="107"/>
    <x v="12"/>
    <n v="1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403"/>
    <n v="40241.129999999997"/>
    <n v="0"/>
    <n v="0"/>
    <n v="0"/>
    <n v="0"/>
    <n v="0"/>
    <n v="0"/>
    <n v="0"/>
    <n v="0"/>
    <n v="0"/>
    <n v="0"/>
    <n v="0"/>
    <n v="67155.77"/>
    <n v="0"/>
    <n v="0"/>
    <n v="0"/>
    <n v="0"/>
    <n v="0"/>
    <n v="0"/>
    <n v="0"/>
    <n v="0"/>
    <n v="0"/>
    <n v="0"/>
    <n v="0"/>
    <n v="40241.129999999997"/>
    <n v="67155.77"/>
    <n v="40241.129999999997"/>
    <s v="All Budget Divisions"/>
    <s v="CD-90 - Information Technology"/>
    <x v="1"/>
    <s v="USF"/>
    <s v="Employee Expenses"/>
    <s v="Compensation and Benefits"/>
    <n v="-26914.639999999999"/>
    <s v="90-910-90.68100"/>
    <s v="910-Enterprise Technology Development"/>
    <s v="910"/>
    <x v="46"/>
    <x v="3"/>
  </r>
  <r>
    <x v="3"/>
    <x v="8"/>
    <x v="1"/>
    <n v="2"/>
    <n v="2"/>
    <n v="36"/>
    <x v="14"/>
    <n v="26"/>
    <n v="49"/>
    <x v="10"/>
    <n v="2"/>
    <s v="2. EXP - Operating Expense"/>
    <n v="70"/>
    <x v="37"/>
    <n v="679"/>
    <n v="900000"/>
    <n v="42560.11"/>
    <n v="43577.53"/>
    <n v="28638.560000000001"/>
    <n v="41564.76"/>
    <n v="26137.63"/>
    <n v="141164.29"/>
    <n v="-16354.04"/>
    <n v="54359.4"/>
    <n v="102821.18"/>
    <n v="98924.52"/>
    <n v="-17503.57"/>
    <n v="50078.27"/>
    <n v="75000"/>
    <n v="75000"/>
    <n v="75000"/>
    <n v="75000"/>
    <n v="75000"/>
    <n v="75000"/>
    <n v="75000"/>
    <n v="75000"/>
    <n v="75000"/>
    <n v="75000"/>
    <n v="75000"/>
    <n v="75000"/>
    <n v="595968.64"/>
    <n v="900000"/>
    <s v="All Budget Divisions"/>
    <s v="BD-40 - Lifeline"/>
    <x v="5"/>
    <s v="USF"/>
    <s v="Professional Services"/>
    <s v="Third Party Identity Verification"/>
    <n v="304031.35999999999"/>
    <s v="40-400-40.64880"/>
    <s v="400-Lifeline"/>
    <s v="400"/>
    <x v="37"/>
    <x v="11"/>
  </r>
  <r>
    <x v="0"/>
    <x v="7"/>
    <x v="5"/>
    <n v="2"/>
    <n v="2"/>
    <n v="46"/>
    <x v="3"/>
    <n v="26"/>
    <n v="59"/>
    <x v="2"/>
    <n v="2"/>
    <s v="2. EXP - Operating Expense"/>
    <n v="83"/>
    <x v="13"/>
    <n v="1455"/>
    <n v="346173.74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48140.79"/>
    <n v="51498.09"/>
    <n v="42080.81"/>
    <n v="0"/>
    <n v="0"/>
    <n v="0"/>
    <n v="0"/>
    <n v="388396.23"/>
    <n v="346173.74"/>
    <s v="All Budget Divisions"/>
    <s v="CD-90 - Information Technology"/>
    <x v="1"/>
    <s v="USF"/>
    <s v="Employee Expenses"/>
    <s v="Compensation and Benefits"/>
    <n v="-42222.49"/>
    <s v="90-902-90.66000"/>
    <s v="902-Business Relationship Management"/>
    <s v="902"/>
    <x v="13"/>
    <x v="3"/>
  </r>
  <r>
    <x v="0"/>
    <x v="2"/>
    <x v="2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2"/>
    <x v="4"/>
    <x v="1"/>
    <n v="2"/>
    <n v="2"/>
    <n v="47"/>
    <x v="2"/>
    <n v="26"/>
    <n v="60"/>
    <x v="9"/>
    <n v="2"/>
    <s v="2. EXP - Operating Expense"/>
    <n v="93"/>
    <x v="34"/>
    <n v="440"/>
    <n v="18000"/>
    <n v="0"/>
    <n v="0"/>
    <n v="945"/>
    <n v="0"/>
    <n v="0"/>
    <n v="30"/>
    <n v="0"/>
    <n v="0"/>
    <n v="5200"/>
    <n v="0"/>
    <n v="2230"/>
    <n v="0"/>
    <n v="1500"/>
    <n v="1500"/>
    <n v="1500"/>
    <n v="1500"/>
    <n v="1500"/>
    <n v="1500"/>
    <n v="1500"/>
    <n v="1500"/>
    <n v="1500"/>
    <n v="1500"/>
    <n v="1500"/>
    <n v="1500"/>
    <n v="8405"/>
    <n v="18000"/>
    <s v="All Budget Divisions"/>
    <s v="CD-93 - Human Resources"/>
    <x v="1"/>
    <s v="USF"/>
    <s v="Employee Expenses"/>
    <s v="Training"/>
    <n v="9595"/>
    <s v="93-930-93.66700"/>
    <s v="930-Human Resources"/>
    <s v="930"/>
    <x v="34"/>
    <x v="7"/>
  </r>
  <r>
    <x v="0"/>
    <x v="0"/>
    <x v="0"/>
    <n v="2"/>
    <n v="2"/>
    <n v="35"/>
    <x v="12"/>
    <n v="26"/>
    <n v="48"/>
    <x v="7"/>
    <n v="2"/>
    <s v="2. EXP - Operating Expense"/>
    <n v="97"/>
    <x v="16"/>
    <n v="1340"/>
    <n v="22507.52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1266.6500000000001"/>
    <n v="770.65"/>
    <n v="478.9"/>
    <n v="712.5"/>
    <n v="750"/>
    <n v="750"/>
    <n v="750"/>
    <n v="20257.52"/>
    <n v="20257.52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5"/>
    <x v="4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4"/>
    <x v="8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14"/>
    <x v="8"/>
    <n v="2"/>
    <n v="2"/>
    <n v="53"/>
    <x v="16"/>
    <n v="26"/>
    <n v="54"/>
    <x v="11"/>
    <n v="2"/>
    <s v="2. EXP - Operating Expense"/>
    <n v="57"/>
    <x v="22"/>
    <n v="1387"/>
    <n v="6458.73"/>
    <n v="0"/>
    <n v="0"/>
    <n v="0"/>
    <n v="0"/>
    <n v="0"/>
    <n v="6458.73"/>
    <n v="0"/>
    <n v="0"/>
    <n v="0"/>
    <n v="0"/>
    <n v="0"/>
    <n v="0"/>
    <n v="0"/>
    <n v="0"/>
    <n v="0"/>
    <n v="0"/>
    <n v="0"/>
    <n v="6458.73"/>
    <n v="0"/>
    <n v="0"/>
    <n v="0"/>
    <n v="0"/>
    <n v="0"/>
    <n v="0"/>
    <n v="6458.73"/>
    <n v="6458.73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9"/>
    <x v="12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7"/>
    <x v="5"/>
    <n v="2"/>
    <n v="2"/>
    <n v="54"/>
    <x v="15"/>
    <n v="26"/>
    <n v="59"/>
    <x v="2"/>
    <n v="2"/>
    <s v="2. EXP - Operating Expense"/>
    <n v="57"/>
    <x v="22"/>
    <n v="1507"/>
    <n v="-196113.94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0"/>
    <n v="0"/>
    <n v="0"/>
    <n v="0"/>
    <n v="0"/>
    <n v="0"/>
    <n v="0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0"/>
    <x v="7"/>
    <x v="5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2"/>
    <x v="4"/>
    <x v="1"/>
    <n v="2"/>
    <n v="2"/>
    <n v="54"/>
    <x v="15"/>
    <n v="26"/>
    <n v="58"/>
    <x v="4"/>
    <n v="2"/>
    <s v="2. EXP - Operating Expense"/>
    <n v="64"/>
    <x v="23"/>
    <n v="338"/>
    <n v="446581.15749999997"/>
    <n v="26599.79"/>
    <n v="28972.959999999999"/>
    <n v="16391.66"/>
    <n v="38991.279999999999"/>
    <n v="49762.28"/>
    <n v="44156.38"/>
    <n v="18220.13"/>
    <n v="44186.91"/>
    <n v="70740.05"/>
    <n v="47238.720000000001"/>
    <n v="34213.07"/>
    <n v="48293.64"/>
    <n v="39515.672500000001"/>
    <n v="39515.672500000001"/>
    <n v="39515.672500000001"/>
    <n v="39515.672500000001"/>
    <n v="39515.672500000001"/>
    <n v="39515.672500000001"/>
    <n v="39515.672500000001"/>
    <n v="39515.672500000001"/>
    <n v="39515.672500000001"/>
    <n v="39515.672500000001"/>
    <n v="39515.6325"/>
    <n v="11908.8"/>
    <n v="467766.87"/>
    <n v="446581.15749999997"/>
    <s v="All Budget Divisions"/>
    <s v="DA-50 - Rural Health Care (DA)"/>
    <x v="2"/>
    <s v="USF"/>
    <s v="Professional Services"/>
    <s v="Outsourced Audits"/>
    <n v="-21185.712500000001"/>
    <s v="80-800-50.64860"/>
    <s v="800-Audit and Assurance"/>
    <s v="800"/>
    <x v="23"/>
    <x v="10"/>
  </r>
  <r>
    <x v="0"/>
    <x v="11"/>
    <x v="6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13"/>
    <x v="7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5"/>
    <x v="20"/>
    <x v="13"/>
    <n v="2"/>
    <n v="2"/>
    <n v="42"/>
    <x v="11"/>
    <n v="26"/>
    <n v="55"/>
    <x v="6"/>
    <n v="2"/>
    <s v="2. EXP - Operating Expense"/>
    <n v="44"/>
    <x v="57"/>
    <n v="1193"/>
    <n v="0"/>
    <n v="0"/>
    <n v="0"/>
    <n v="0"/>
    <n v="0"/>
    <n v="0"/>
    <n v="0"/>
    <n v="0"/>
    <n v="0"/>
    <n v="0"/>
    <n v="56.53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7"/>
    <x v="5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5"/>
    <x v="4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4"/>
    <x v="9"/>
    <x v="1"/>
    <n v="2"/>
    <n v="2"/>
    <n v="52"/>
    <x v="10"/>
    <n v="26"/>
    <n v="59"/>
    <x v="2"/>
    <n v="2"/>
    <s v="2. EXP - Operating Expense"/>
    <n v="57"/>
    <x v="22"/>
    <n v="10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6"/>
    <x v="1"/>
    <n v="2"/>
    <n v="2"/>
    <n v="46"/>
    <x v="3"/>
    <n v="26"/>
    <n v="59"/>
    <x v="2"/>
    <n v="2"/>
    <s v="2. EXP - Operating Expense"/>
    <n v="26"/>
    <x v="51"/>
    <n v="1493"/>
    <n v="248171.85"/>
    <n v="21421"/>
    <n v="21421"/>
    <n v="21421"/>
    <n v="21371"/>
    <n v="21421"/>
    <n v="21421"/>
    <n v="21421"/>
    <n v="21421"/>
    <n v="21371"/>
    <n v="0"/>
    <n v="0"/>
    <n v="0"/>
    <n v="20918.7"/>
    <n v="19017"/>
    <n v="20918.7"/>
    <n v="20918.7"/>
    <n v="19967.849999999999"/>
    <n v="20918.7"/>
    <n v="21869.55"/>
    <n v="19967.849999999999"/>
    <n v="20918.7"/>
    <n v="20918.7"/>
    <n v="19967.849999999999"/>
    <n v="21869.55"/>
    <n v="192689"/>
    <n v="185415.75"/>
    <s v="All Budget Divisions"/>
    <s v="CD-90 - Information Technology"/>
    <x v="1"/>
    <s v="USF"/>
    <s v="Employee Expenses"/>
    <s v="Compensation and Benefits"/>
    <n v="-7273.25"/>
    <s v="90-919-90.62303"/>
    <s v="919-Database Administration"/>
    <s v="919"/>
    <x v="51"/>
    <x v="3"/>
  </r>
  <r>
    <x v="0"/>
    <x v="17"/>
    <x v="10"/>
    <n v="2"/>
    <n v="2"/>
    <n v="55"/>
    <x v="9"/>
    <n v="26"/>
    <n v="59"/>
    <x v="2"/>
    <n v="2"/>
    <s v="2. EXP - Operating Expense"/>
    <n v="26"/>
    <x v="51"/>
    <n v="1509"/>
    <n v="92360.58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750.64"/>
    <n v="7750.64"/>
    <n v="7398.34"/>
    <n v="7750.64"/>
    <n v="8102.95"/>
    <n v="7398.34"/>
    <n v="7750.64"/>
    <n v="7750.64"/>
    <n v="7398.34"/>
    <n v="8102.95"/>
    <n v="15206.46"/>
    <n v="15206.46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4"/>
    <x v="9"/>
    <x v="1"/>
    <n v="2"/>
    <n v="2"/>
    <n v="42"/>
    <x v="11"/>
    <n v="26"/>
    <n v="55"/>
    <x v="6"/>
    <n v="2"/>
    <s v="2. EXP - Operating Expense"/>
    <n v="29"/>
    <x v="4"/>
    <n v="972"/>
    <n v="605178.62589999998"/>
    <n v="51165.77"/>
    <n v="46787.07"/>
    <n v="48211.39"/>
    <n v="46853.25"/>
    <n v="49095.42"/>
    <n v="43310.61"/>
    <n v="47488.08"/>
    <n v="45295.45"/>
    <n v="43221.35"/>
    <n v="47535.88"/>
    <n v="43454.39"/>
    <n v="62234.77"/>
    <n v="53126.367899999997"/>
    <n v="48506.683799999999"/>
    <n v="48506.683799999999"/>
    <n v="50816.525800000003"/>
    <n v="53126.367899999997"/>
    <n v="46196.841699999997"/>
    <n v="53126.367899999997"/>
    <n v="50816.525800000003"/>
    <n v="48506.683799999999"/>
    <n v="53126.367899999997"/>
    <n v="48506.683799999999"/>
    <n v="50816.525800000003"/>
    <n v="574653.43000000005"/>
    <n v="605178.62589999998"/>
    <s v="All Budget Divisions"/>
    <s v="CD-70 - Finance"/>
    <x v="1"/>
    <s v="USF"/>
    <s v="Employee Expenses"/>
    <s v="Compensation and Benefits"/>
    <n v="30525.195899999999"/>
    <s v="70-700-70.62306"/>
    <s v="700-Finance"/>
    <s v="700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93"/>
    <n v="157586.69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0"/>
    <n v="13815.66"/>
    <n v="14473.55"/>
    <n v="15131.44"/>
    <n v="13815.66"/>
    <n v="14473.55"/>
    <n v="14473.55"/>
    <n v="13815.66"/>
    <n v="15131.44"/>
    <n v="57019.75"/>
    <n v="42456.18"/>
    <s v="All Budget Divisions"/>
    <s v="CD-90 - Information Technology"/>
    <x v="1"/>
    <s v="USF"/>
    <s v="Employee Expenses"/>
    <s v="Compensation and Benefits"/>
    <n v="-14563.57"/>
    <s v="90-919-90.62306"/>
    <s v="919-Database Administration"/>
    <s v="919"/>
    <x v="4"/>
    <x v="3"/>
  </r>
  <r>
    <x v="6"/>
    <x v="12"/>
    <x v="6"/>
    <n v="2"/>
    <n v="2"/>
    <n v="52"/>
    <x v="10"/>
    <n v="26"/>
    <n v="59"/>
    <x v="2"/>
    <n v="2"/>
    <s v="2. EXP - Operating Expense"/>
    <n v="29"/>
    <x v="4"/>
    <n v="1634"/>
    <n v="153959.1482"/>
    <n v="0"/>
    <n v="0"/>
    <n v="0"/>
    <n v="0"/>
    <n v="0"/>
    <n v="0"/>
    <n v="0"/>
    <n v="0"/>
    <n v="0"/>
    <n v="0"/>
    <n v="0"/>
    <n v="0"/>
    <n v="11843.011399999999"/>
    <n v="11843.011399999999"/>
    <n v="11843.011399999999"/>
    <n v="17764.517100000001"/>
    <n v="11843.011399999999"/>
    <n v="11843.011399999999"/>
    <n v="11843.011399999999"/>
    <n v="11843.011399999999"/>
    <n v="17764.517100000001"/>
    <n v="11843.011399999999"/>
    <n v="11843.011399999999"/>
    <n v="11843.011399999999"/>
    <n v="0"/>
    <n v="0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5"/>
    <x v="15"/>
    <x v="5"/>
    <n v="2"/>
    <n v="2"/>
    <n v="55"/>
    <x v="9"/>
    <n v="26"/>
    <n v="59"/>
    <x v="2"/>
    <n v="2"/>
    <s v="2. EXP - Operating Expense"/>
    <n v="30"/>
    <x v="39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9"/>
    <x v="12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18"/>
    <x v="11"/>
    <n v="2"/>
    <n v="2"/>
    <n v="53"/>
    <x v="16"/>
    <n v="26"/>
    <n v="58"/>
    <x v="4"/>
    <n v="2"/>
    <s v="2. EXP - Operating Expense"/>
    <n v="16"/>
    <x v="1"/>
    <n v="1420"/>
    <n v="0"/>
    <n v="0"/>
    <n v="0"/>
    <n v="9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17"/>
    <x v="10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7"/>
    <x v="5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9"/>
    <x v="12"/>
    <n v="2"/>
    <n v="2"/>
    <n v="52"/>
    <x v="10"/>
    <n v="26"/>
    <n v="59"/>
    <x v="2"/>
    <n v="2"/>
    <s v="2. EXP - Operating Expense"/>
    <n v="24"/>
    <x v="3"/>
    <n v="1452"/>
    <n v="16365.3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660"/>
    <n v="716"/>
    <n v="2025.69"/>
    <n v="2122.15"/>
    <n v="2122.15"/>
    <n v="2025.69"/>
    <n v="2218.62"/>
    <n v="5851"/>
    <n v="5851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13"/>
    <x v="7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4"/>
    <x v="8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11"/>
    <x v="6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2"/>
    <x v="2"/>
    <n v="2"/>
    <n v="2"/>
    <n v="34"/>
    <x v="7"/>
    <n v="26"/>
    <n v="47"/>
    <x v="5"/>
    <n v="3"/>
    <s v="4. USAC_DEBIT - USAC Administration (Debit to SM)"/>
    <n v="126"/>
    <x v="53"/>
    <n v="1335"/>
    <n v="9589083.6400000006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834081.11"/>
    <n v="666819.04"/>
    <n v="743106.83"/>
    <n v="650545.54"/>
    <n v="814838.96"/>
    <n v="767632.38"/>
    <n v="874482.83"/>
    <n v="791160.22"/>
    <n v="1267651.69"/>
    <n v="2178765.04"/>
    <n v="2178765.04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6"/>
    <x v="1"/>
    <n v="2"/>
    <n v="2"/>
    <n v="35"/>
    <x v="12"/>
    <n v="26"/>
    <n v="48"/>
    <x v="7"/>
    <n v="3"/>
    <s v="4. USAC_DEBIT - USAC Administration (Debit to SM)"/>
    <n v="129"/>
    <x v="67"/>
    <n v="1340"/>
    <n v="1572521.522658"/>
    <n v="109283.29"/>
    <n v="109294.17"/>
    <n v="109859.36"/>
    <n v="110641.56"/>
    <n v="109631.91"/>
    <n v="104625.55"/>
    <n v="108446.55"/>
    <n v="108493.58"/>
    <n v="162555.79"/>
    <n v="0"/>
    <n v="0"/>
    <n v="0"/>
    <n v="110217.42742199999"/>
    <n v="110228.374621"/>
    <n v="115602.081007"/>
    <n v="115602.081007"/>
    <n v="110514.370199"/>
    <n v="116191.17716200001"/>
    <n v="115076.273348"/>
    <n v="115076.273348"/>
    <n v="167924.903582"/>
    <n v="165588.70286200001"/>
    <n v="165377.969278"/>
    <n v="165121.88882200001"/>
    <n v="1032831.76"/>
    <n v="1076432.9616960001"/>
    <s v="All Budget Divisions"/>
    <s v="BD-30 - High Cost"/>
    <x v="4"/>
    <s v="USF"/>
    <s v="Allocations"/>
    <s v="Allocations"/>
    <n v="43601.201695999996"/>
    <s v="30-300-30.90310"/>
    <s v="300-High Cost"/>
    <s v="300"/>
    <x v="67"/>
    <x v="0"/>
  </r>
  <r>
    <x v="0"/>
    <x v="7"/>
    <x v="5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5"/>
    <x v="15"/>
    <x v="5"/>
    <n v="2"/>
    <n v="2"/>
    <n v="53"/>
    <x v="16"/>
    <n v="26"/>
    <n v="59"/>
    <x v="2"/>
    <n v="6"/>
    <s v="X00000 - Capital Expenses"/>
    <n v="138"/>
    <x v="7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7"/>
    <x v="5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6"/>
    <x v="12"/>
    <x v="6"/>
    <n v="2"/>
    <n v="2"/>
    <n v="39"/>
    <x v="1"/>
    <n v="26"/>
    <n v="52"/>
    <x v="1"/>
    <n v="2"/>
    <s v="2. EXP - Operating Expense"/>
    <n v="105"/>
    <x v="11"/>
    <n v="1551"/>
    <n v="6320.8984620000001"/>
    <n v="0"/>
    <n v="0"/>
    <n v="0"/>
    <n v="0"/>
    <n v="0"/>
    <n v="0"/>
    <n v="0"/>
    <n v="0"/>
    <n v="0"/>
    <n v="0"/>
    <n v="0"/>
    <n v="0"/>
    <n v="12.5"/>
    <n v="12.5"/>
    <n v="12.5"/>
    <n v="12.5"/>
    <n v="12.5"/>
    <n v="12.5"/>
    <n v="12.5"/>
    <n v="12.5"/>
    <n v="12.5"/>
    <n v="12.5"/>
    <n v="12.5"/>
    <n v="6183.3984620000001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16"/>
    <x v="9"/>
    <n v="2"/>
    <n v="2"/>
    <n v="49"/>
    <x v="13"/>
    <n v="26"/>
    <n v="59"/>
    <x v="2"/>
    <n v="2"/>
    <s v="2. EXP - Operating Expense"/>
    <n v="107"/>
    <x v="1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2"/>
    <x v="2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7"/>
    <x v="10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17"/>
    <x v="10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6"/>
    <x v="12"/>
    <x v="6"/>
    <n v="2"/>
    <n v="2"/>
    <n v="54"/>
    <x v="15"/>
    <n v="26"/>
    <n v="59"/>
    <x v="2"/>
    <n v="2"/>
    <s v="2. EXP - Operating Expense"/>
    <n v="110"/>
    <x v="46"/>
    <n v="1653"/>
    <n v="730.740193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0.74019399999997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5"/>
    <x v="4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1"/>
    <x v="6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1"/>
    <x v="1"/>
    <x v="1"/>
    <n v="2"/>
    <n v="2"/>
    <n v="47"/>
    <x v="2"/>
    <n v="26"/>
    <n v="60"/>
    <x v="9"/>
    <n v="2"/>
    <s v="2. EXP - Operating Expense"/>
    <n v="105"/>
    <x v="11"/>
    <n v="661"/>
    <n v="71679.559200000003"/>
    <n v="0"/>
    <n v="0"/>
    <n v="0"/>
    <n v="550"/>
    <n v="0"/>
    <n v="150"/>
    <n v="0"/>
    <n v="75"/>
    <n v="1300"/>
    <n v="475"/>
    <n v="0"/>
    <n v="31030.35"/>
    <n v="205.9615"/>
    <n v="196.15389999999999"/>
    <n v="225.57689999999999"/>
    <n v="205.9615"/>
    <n v="215.76920000000001"/>
    <n v="215.76920000000001"/>
    <n v="205.9615"/>
    <n v="225.57689999999999"/>
    <n v="215.76920000000001"/>
    <n v="205.9615"/>
    <n v="7128.7251999999999"/>
    <n v="62432.3727"/>
    <n v="33580.35"/>
    <n v="71679.559200000003"/>
    <s v="All Budget Divisions"/>
    <s v="CD-93 - Human Resources"/>
    <x v="1"/>
    <s v="USF"/>
    <s v="Employee Expenses"/>
    <s v="Compensation and Benefits"/>
    <n v="38099.209199999998"/>
    <s v="93-930-93.68005"/>
    <s v="930-Human Resources"/>
    <s v="930"/>
    <x v="11"/>
    <x v="3"/>
  </r>
  <r>
    <x v="5"/>
    <x v="16"/>
    <x v="9"/>
    <n v="2"/>
    <n v="2"/>
    <n v="46"/>
    <x v="3"/>
    <n v="26"/>
    <n v="59"/>
    <x v="2"/>
    <n v="2"/>
    <s v="2. EXP - Operating Expense"/>
    <n v="105"/>
    <x v="11"/>
    <n v="1287"/>
    <n v="500"/>
    <n v="0"/>
    <n v="0"/>
    <n v="0"/>
    <n v="0"/>
    <n v="500"/>
    <n v="0"/>
    <n v="0"/>
    <n v="0"/>
    <n v="0"/>
    <n v="0"/>
    <n v="0"/>
    <n v="55581.31"/>
    <n v="0"/>
    <n v="0"/>
    <n v="0"/>
    <n v="0"/>
    <n v="500"/>
    <n v="0"/>
    <n v="0"/>
    <n v="0"/>
    <n v="0"/>
    <n v="0"/>
    <n v="0"/>
    <n v="0"/>
    <n v="56081.31"/>
    <n v="500"/>
    <s v="All Budget Divisions"/>
    <s v="CD-90 - Information Technology"/>
    <x v="1"/>
    <s v="USF"/>
    <s v="Employee Expenses"/>
    <s v="Compensation and Benefits"/>
    <n v="-55581.31"/>
    <s v="90-910-90.68005"/>
    <s v="910-Enterprise Technology Development"/>
    <s v="910"/>
    <x v="11"/>
    <x v="3"/>
  </r>
  <r>
    <x v="0"/>
    <x v="6"/>
    <x v="1"/>
    <n v="2"/>
    <n v="2"/>
    <n v="52"/>
    <x v="10"/>
    <n v="26"/>
    <n v="59"/>
    <x v="2"/>
    <n v="2"/>
    <s v="2. EXP - Operating Expense"/>
    <n v="105"/>
    <x v="11"/>
    <n v="1452"/>
    <n v="40736.370000000003"/>
    <n v="0"/>
    <n v="0"/>
    <n v="250"/>
    <n v="250"/>
    <n v="0"/>
    <n v="0"/>
    <n v="0"/>
    <n v="0"/>
    <n v="500"/>
    <n v="0"/>
    <n v="0"/>
    <n v="0"/>
    <n v="139.62"/>
    <n v="126.92"/>
    <n v="139.62"/>
    <n v="139.62"/>
    <n v="133.27000000000001"/>
    <n v="139.62"/>
    <n v="145.96"/>
    <n v="133.27000000000001"/>
    <n v="139.62"/>
    <n v="139.62"/>
    <n v="15765.27"/>
    <n v="23593.96"/>
    <n v="1000"/>
    <n v="1237.52"/>
    <s v="All Budget Divisions"/>
    <s v="DA-30 - High Cost (DA)"/>
    <x v="4"/>
    <s v="USF"/>
    <s v="Employee Expenses"/>
    <s v="Compensation and Benefits"/>
    <n v="237.52"/>
    <s v="90-902-30.68005"/>
    <s v="902-Business Relationship Management"/>
    <s v="902"/>
    <x v="11"/>
    <x v="3"/>
  </r>
  <r>
    <x v="0"/>
    <x v="17"/>
    <x v="10"/>
    <n v="2"/>
    <n v="2"/>
    <n v="52"/>
    <x v="10"/>
    <n v="26"/>
    <n v="59"/>
    <x v="2"/>
    <n v="2"/>
    <s v="2. EXP - Operating Expense"/>
    <n v="105"/>
    <x v="11"/>
    <n v="1469"/>
    <n v="8277.84"/>
    <n v="0"/>
    <n v="0"/>
    <n v="0"/>
    <n v="0"/>
    <n v="0"/>
    <n v="0"/>
    <n v="0"/>
    <n v="0"/>
    <n v="0"/>
    <n v="0"/>
    <n v="0"/>
    <n v="0"/>
    <n v="0"/>
    <n v="0"/>
    <n v="25.38"/>
    <n v="25.38"/>
    <n v="24.23"/>
    <n v="25.38"/>
    <n v="26.54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0"/>
    <x v="0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20"/>
    <x v="13"/>
    <n v="2"/>
    <n v="2"/>
    <n v="49"/>
    <x v="13"/>
    <n v="26"/>
    <n v="58"/>
    <x v="4"/>
    <n v="2"/>
    <s v="2. EXP - Operating Expense"/>
    <n v="64"/>
    <x v="23"/>
    <n v="1217"/>
    <n v="584401.53999800002"/>
    <n v="29727.41"/>
    <n v="27802.76"/>
    <n v="26381.23"/>
    <n v="26169.35"/>
    <n v="31243.87"/>
    <n v="31230.42"/>
    <n v="44583.199999999997"/>
    <n v="52246.54"/>
    <n v="34024.47"/>
    <n v="485.61"/>
    <n v="-10361.84"/>
    <n v="4856.5600000000004"/>
    <n v="29727.41"/>
    <n v="27802.76"/>
    <n v="26381.23"/>
    <n v="26169.35"/>
    <n v="31243.87"/>
    <n v="31230.42"/>
    <n v="68641.083333000002"/>
    <n v="68641.083333000002"/>
    <n v="68641.083333000002"/>
    <n v="68641.083333000002"/>
    <n v="68641.083333000002"/>
    <n v="68641.083333000002"/>
    <n v="172555.04"/>
    <n v="172555.04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5"/>
    <x v="16"/>
    <x v="9"/>
    <n v="2"/>
    <n v="2"/>
    <n v="53"/>
    <x v="16"/>
    <n v="26"/>
    <n v="53"/>
    <x v="3"/>
    <n v="2"/>
    <s v="2. EXP - Operating Expense"/>
    <n v="71"/>
    <x v="55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3"/>
    <x v="3"/>
    <n v="2"/>
    <n v="2"/>
    <n v="39"/>
    <x v="1"/>
    <n v="26"/>
    <n v="52"/>
    <x v="1"/>
    <n v="2"/>
    <s v="2. EXP - Operating Expense"/>
    <n v="83"/>
    <x v="13"/>
    <n v="1403"/>
    <n v="29427.34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0"/>
    <n v="2411.0500000000002"/>
    <n v="2525.86"/>
    <n v="2640.67"/>
    <n v="2411.0500000000002"/>
    <n v="2525.86"/>
    <n v="2525.86"/>
    <n v="2411.0500000000002"/>
    <n v="2966.35"/>
    <n v="11459.59"/>
    <n v="9009.59"/>
    <s v="All Budget Divisions"/>
    <s v="CD-61 - Office of the Chief Administrative Officer Division"/>
    <x v="1"/>
    <s v="USF"/>
    <s v="Employee Expenses"/>
    <s v="Compensation and Benefits"/>
    <n v="-2450"/>
    <s v="70-735-70.66000"/>
    <s v="735-Facilities"/>
    <s v="735"/>
    <x v="13"/>
    <x v="3"/>
  </r>
  <r>
    <x v="0"/>
    <x v="3"/>
    <x v="3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1"/>
    <x v="1"/>
    <x v="1"/>
    <n v="2"/>
    <n v="2"/>
    <n v="39"/>
    <x v="1"/>
    <n v="26"/>
    <n v="52"/>
    <x v="1"/>
    <n v="2"/>
    <s v="2. EXP - Operating Expense"/>
    <n v="97"/>
    <x v="16"/>
    <n v="488"/>
    <n v="7999.999992"/>
    <n v="0"/>
    <n v="0"/>
    <n v="0"/>
    <n v="0"/>
    <n v="0"/>
    <n v="0"/>
    <n v="0"/>
    <n v="0"/>
    <n v="0"/>
    <n v="0"/>
    <n v="0"/>
    <n v="21.84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666.66666599999996"/>
    <n v="21.84"/>
    <n v="7999.999992"/>
    <s v="All Budget Divisions"/>
    <s v="CD-61 - Office of the Chief Administrative Officer Division"/>
    <x v="1"/>
    <s v="USF"/>
    <s v="Employee Expenses"/>
    <s v="Travel"/>
    <n v="7978.1599919999999"/>
    <s v="61-610-61.66800"/>
    <s v="610-Enterprise Strategy"/>
    <s v="610"/>
    <x v="16"/>
    <x v="7"/>
  </r>
  <r>
    <x v="5"/>
    <x v="15"/>
    <x v="5"/>
    <n v="2"/>
    <n v="2"/>
    <n v="42"/>
    <x v="11"/>
    <n v="26"/>
    <n v="52"/>
    <x v="1"/>
    <n v="2"/>
    <s v="2. EXP - Operating Expense"/>
    <n v="38"/>
    <x v="26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501"/>
    <s v="735-Facilities"/>
    <s v="735"/>
    <x v="26"/>
    <x v="3"/>
  </r>
  <r>
    <x v="5"/>
    <x v="10"/>
    <x v="1"/>
    <n v="2"/>
    <n v="2"/>
    <n v="33"/>
    <x v="20"/>
    <n v="26"/>
    <n v="55"/>
    <x v="6"/>
    <n v="2"/>
    <s v="2. EXP - Operating Expense"/>
    <n v="39"/>
    <x v="27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10-10.62505"/>
    <s v="110-Contributors"/>
    <s v="110"/>
    <x v="27"/>
    <x v="4"/>
  </r>
  <r>
    <x v="6"/>
    <x v="12"/>
    <x v="6"/>
    <n v="2"/>
    <n v="2"/>
    <n v="49"/>
    <x v="13"/>
    <n v="26"/>
    <n v="49"/>
    <x v="10"/>
    <n v="2"/>
    <s v="2. EXP - Operating Expense"/>
    <n v="40"/>
    <x v="48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5"/>
    <x v="16"/>
    <x v="9"/>
    <n v="2"/>
    <n v="2"/>
    <n v="42"/>
    <x v="11"/>
    <n v="26"/>
    <n v="52"/>
    <x v="1"/>
    <n v="2"/>
    <s v="2. EXP - Operating Expense"/>
    <n v="49"/>
    <x v="9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0"/>
    <x v="13"/>
    <x v="7"/>
    <n v="2"/>
    <n v="2"/>
    <n v="42"/>
    <x v="11"/>
    <n v="26"/>
    <n v="55"/>
    <x v="6"/>
    <n v="2"/>
    <s v="2. EXP - Operating Expense"/>
    <n v="56"/>
    <x v="21"/>
    <n v="1398"/>
    <n v="13734.19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013.46"/>
    <n v="857.92"/>
    <n v="1250"/>
    <n v="1250"/>
    <n v="1250"/>
    <n v="1250"/>
    <n v="1250"/>
    <n v="1250"/>
    <n v="1250"/>
    <n v="4984.1899999999996"/>
    <n v="4984.1899999999996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5"/>
    <x v="20"/>
    <x v="13"/>
    <n v="2"/>
    <n v="2"/>
    <n v="56"/>
    <x v="22"/>
    <n v="26"/>
    <n v="57"/>
    <x v="13"/>
    <n v="2"/>
    <s v="2. EXP - Operating Expense"/>
    <n v="57"/>
    <x v="2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9"/>
    <x v="12"/>
    <n v="2"/>
    <n v="2"/>
    <n v="53"/>
    <x v="16"/>
    <n v="26"/>
    <n v="59"/>
    <x v="2"/>
    <n v="2"/>
    <s v="2. EXP - Operating Expense"/>
    <n v="26"/>
    <x v="51"/>
    <n v="1491"/>
    <n v="326372.57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26016.6"/>
    <n v="28434.78"/>
    <n v="28616.01"/>
    <n v="28616.01"/>
    <n v="26288.41"/>
    <n v="27540.240000000002"/>
    <n v="27540.240000000002"/>
    <n v="26288.41"/>
    <n v="28792.07"/>
    <n v="189923.20000000001"/>
    <n v="189923.20000000001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61"/>
    <n v="586.41"/>
    <n v="0"/>
    <n v="0"/>
    <n v="0"/>
    <n v="0"/>
    <n v="0"/>
    <n v="0"/>
    <n v="0"/>
    <n v="0"/>
    <n v="0"/>
    <n v="0"/>
    <n v="0"/>
    <n v="0"/>
    <n v="0"/>
    <n v="0"/>
    <n v="0"/>
    <n v="0"/>
    <n v="70.37"/>
    <n v="73.72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6"/>
    <x v="12"/>
    <x v="6"/>
    <n v="2"/>
    <n v="2"/>
    <n v="39"/>
    <x v="1"/>
    <n v="26"/>
    <n v="52"/>
    <x v="1"/>
    <n v="2"/>
    <s v="2. EXP - Operating Expense"/>
    <n v="27"/>
    <x v="38"/>
    <n v="1551"/>
    <n v="758.7"/>
    <n v="0"/>
    <n v="0"/>
    <n v="0"/>
    <n v="0"/>
    <n v="0"/>
    <n v="0"/>
    <n v="0"/>
    <n v="0"/>
    <n v="0"/>
    <n v="0"/>
    <n v="0"/>
    <n v="0"/>
    <n v="58.361538000000003"/>
    <n v="58.361538000000003"/>
    <n v="58.361538000000003"/>
    <n v="87.542308000000006"/>
    <n v="58.361538000000003"/>
    <n v="58.361538000000003"/>
    <n v="58.361538000000003"/>
    <n v="58.361538000000003"/>
    <n v="87.542308000000006"/>
    <n v="58.361538000000003"/>
    <n v="58.361538000000003"/>
    <n v="58.361542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5"/>
    <x v="16"/>
    <x v="9"/>
    <n v="2"/>
    <n v="2"/>
    <n v="37"/>
    <x v="5"/>
    <n v="26"/>
    <n v="50"/>
    <x v="0"/>
    <n v="2"/>
    <s v="2. EXP - Operating Expense"/>
    <n v="29"/>
    <x v="4"/>
    <n v="1127"/>
    <n v="474572.73"/>
    <n v="51382.63"/>
    <n v="45749"/>
    <n v="45852.55"/>
    <n v="49739.95"/>
    <n v="49749.63"/>
    <n v="48182.69"/>
    <n v="49836.93"/>
    <n v="45806.16"/>
    <n v="48018.54"/>
    <n v="51427.94"/>
    <n v="44807.28"/>
    <n v="69089.2"/>
    <n v="51382.63"/>
    <n v="45749"/>
    <n v="45852.55"/>
    <n v="49739.95"/>
    <n v="49749.63"/>
    <n v="48182.69"/>
    <n v="49836.93"/>
    <n v="45806.16"/>
    <n v="48018.54"/>
    <n v="51427.94"/>
    <n v="-11173.29"/>
    <n v="0"/>
    <n v="599642.5"/>
    <n v="474572.73"/>
    <s v="All Budget Divisions"/>
    <s v="BD-50 - Rural Health Care"/>
    <x v="2"/>
    <s v="USF"/>
    <s v="Employee Expenses"/>
    <s v="Compensation and Benefits"/>
    <n v="-125069.77"/>
    <s v="50-500-50.62306"/>
    <s v="500-Rural Health Care"/>
    <s v="500"/>
    <x v="4"/>
    <x v="3"/>
  </r>
  <r>
    <x v="0"/>
    <x v="14"/>
    <x v="8"/>
    <n v="2"/>
    <n v="2"/>
    <n v="34"/>
    <x v="7"/>
    <n v="26"/>
    <n v="47"/>
    <x v="5"/>
    <n v="2"/>
    <s v="2. EXP - Operating Expense"/>
    <n v="29"/>
    <x v="4"/>
    <n v="1335"/>
    <n v="732194.79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59857.95"/>
    <n v="61060.89"/>
    <n v="59003.5"/>
    <n v="60909.36"/>
    <n v="63879.17"/>
    <n v="59285.31"/>
    <n v="62951.79"/>
    <n v="62951.79"/>
    <n v="60090.34"/>
    <n v="65813.23"/>
    <n v="480387.64"/>
    <n v="480387.64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5"/>
    <x v="16"/>
    <x v="9"/>
    <n v="2"/>
    <n v="2"/>
    <n v="48"/>
    <x v="8"/>
    <n v="26"/>
    <n v="51"/>
    <x v="8"/>
    <n v="2"/>
    <s v="2. EXP - Operating Expense"/>
    <n v="31"/>
    <x v="24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0"/>
    <x v="0"/>
    <n v="2"/>
    <n v="2"/>
    <n v="55"/>
    <x v="9"/>
    <n v="26"/>
    <n v="55"/>
    <x v="6"/>
    <n v="2"/>
    <s v="2. EXP - Operating Expense"/>
    <n v="13"/>
    <x v="72"/>
    <n v="1394"/>
    <n v="752957.48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87424.78"/>
    <n v="87252.02"/>
    <n v="87338.4"/>
    <n v="92562.9"/>
    <n v="0"/>
    <n v="0"/>
    <n v="0"/>
    <n v="752957.48"/>
    <n v="752957.48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5"/>
    <x v="20"/>
    <x v="13"/>
    <n v="2"/>
    <n v="2"/>
    <n v="48"/>
    <x v="8"/>
    <n v="26"/>
    <n v="59"/>
    <x v="2"/>
    <n v="2"/>
    <s v="2. EXP - Operating Expense"/>
    <n v="16"/>
    <x v="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5"/>
    <x v="20"/>
    <x v="13"/>
    <n v="2"/>
    <n v="2"/>
    <n v="46"/>
    <x v="3"/>
    <n v="26"/>
    <n v="59"/>
    <x v="2"/>
    <n v="2"/>
    <s v="2. EXP - Operating Expense"/>
    <n v="16"/>
    <x v="1"/>
    <n v="1305"/>
    <n v="123254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42.83"/>
    <n v="24283.83"/>
    <n v="21899.83"/>
    <n v="23539.83"/>
    <n v="21143.83"/>
    <n v="21444.09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5"/>
    <x v="4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0"/>
    <x v="0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2"/>
    <x v="4"/>
    <x v="1"/>
    <n v="2"/>
    <n v="2"/>
    <n v="46"/>
    <x v="3"/>
    <n v="26"/>
    <n v="59"/>
    <x v="2"/>
    <n v="2"/>
    <s v="2. EXP - Operating Expense"/>
    <n v="24"/>
    <x v="3"/>
    <n v="387"/>
    <n v="25176.461299999999"/>
    <n v="270"/>
    <n v="270"/>
    <n v="270"/>
    <n v="270"/>
    <n v="270"/>
    <n v="270"/>
    <n v="270"/>
    <n v="270"/>
    <n v="220"/>
    <n v="220"/>
    <n v="490"/>
    <n v="220"/>
    <n v="2025.6922999999999"/>
    <n v="1929.2308"/>
    <n v="2218.6154000000001"/>
    <n v="2122.1538"/>
    <n v="2025.6922999999999"/>
    <n v="2122.1538"/>
    <n v="2122.1538"/>
    <n v="2122.1538"/>
    <n v="2122.1538"/>
    <n v="2025.6922999999999"/>
    <n v="2122.1538"/>
    <n v="2218.6154000000001"/>
    <n v="3310"/>
    <n v="25176.461299999999"/>
    <s v="All Budget Divisions"/>
    <s v="CD-90 - Information Technology"/>
    <x v="1"/>
    <s v="USF"/>
    <s v="Employee Expenses"/>
    <s v="Compensation and Benefits"/>
    <n v="21866.461299999999"/>
    <s v="90-907-90.62301"/>
    <s v="907-IT Data"/>
    <s v="907"/>
    <x v="3"/>
    <x v="3"/>
  </r>
  <r>
    <x v="0"/>
    <x v="19"/>
    <x v="12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3"/>
    <x v="7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4"/>
    <x v="8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5"/>
    <x v="15"/>
    <x v="5"/>
    <n v="2"/>
    <n v="2"/>
    <n v="42"/>
    <x v="11"/>
    <n v="26"/>
    <n v="52"/>
    <x v="1"/>
    <n v="2"/>
    <s v="2. EXP - Operating Expense"/>
    <n v="146"/>
    <x v="5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35-70.62200"/>
    <s v="735-Facilities"/>
    <s v="735"/>
    <x v="5"/>
    <x v="4"/>
  </r>
  <r>
    <x v="5"/>
    <x v="16"/>
    <x v="9"/>
    <n v="2"/>
    <n v="2"/>
    <n v="55"/>
    <x v="9"/>
    <n v="26"/>
    <n v="59"/>
    <x v="2"/>
    <n v="2"/>
    <s v="2. EXP - Operating Expense"/>
    <n v="110"/>
    <x v="46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3"/>
    <x v="3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6"/>
    <x v="1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9"/>
    <x v="12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4"/>
    <x v="9"/>
    <x v="1"/>
    <n v="2"/>
    <n v="2"/>
    <n v="56"/>
    <x v="22"/>
    <n v="26"/>
    <n v="57"/>
    <x v="13"/>
    <n v="3"/>
    <s v="4. USAC_DEBIT - USAC Administration (Debit to SM)"/>
    <n v="120"/>
    <x v="73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2"/>
    <x v="2"/>
    <n v="2"/>
    <n v="2"/>
    <n v="34"/>
    <x v="7"/>
    <n v="26"/>
    <n v="47"/>
    <x v="5"/>
    <n v="3"/>
    <s v="4. USAC_DEBIT - USAC Administration (Debit to SM)"/>
    <n v="122"/>
    <x v="31"/>
    <n v="1335"/>
    <n v="33606.980000000003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106.84"/>
    <n v="3368.3"/>
    <n v="3717.43"/>
    <n v="2864.11"/>
    <n v="3034.15"/>
    <n v="3052.87"/>
    <n v="3366.43"/>
    <n v="3103.1"/>
    <n v="3402.69"/>
    <n v="4591.0600000000004"/>
    <n v="4591.0600000000004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3"/>
    <x v="3"/>
    <n v="2"/>
    <n v="2"/>
    <n v="43"/>
    <x v="21"/>
    <n v="26"/>
    <n v="56"/>
    <x v="12"/>
    <n v="2"/>
    <s v="2. EXP - Operating Expense"/>
    <n v="97"/>
    <x v="16"/>
    <n v="1410"/>
    <n v="1375.5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0"/>
    <n v="141"/>
    <n v="141"/>
    <n v="141"/>
    <n v="141"/>
    <n v="141"/>
    <n v="141"/>
    <n v="141"/>
    <n v="141"/>
    <n v="674.3"/>
    <n v="247.5"/>
    <s v="All Budget Divisions"/>
    <s v="CD-73 - Procurement"/>
    <x v="1"/>
    <s v="USF"/>
    <s v="Employee Expenses"/>
    <s v="Travel"/>
    <n v="-426.8"/>
    <s v="73-730-73.66800"/>
    <s v="730-Procurement"/>
    <s v="730"/>
    <x v="16"/>
    <x v="7"/>
  </r>
  <r>
    <x v="5"/>
    <x v="16"/>
    <x v="9"/>
    <n v="2"/>
    <n v="2"/>
    <n v="36"/>
    <x v="14"/>
    <n v="26"/>
    <n v="49"/>
    <x v="10"/>
    <n v="2"/>
    <s v="2. EXP - Operating Expense"/>
    <n v="100"/>
    <x v="1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0"/>
    <x v="0"/>
    <n v="2"/>
    <n v="2"/>
    <n v="40"/>
    <x v="4"/>
    <n v="26"/>
    <n v="53"/>
    <x v="3"/>
    <n v="2"/>
    <s v="2. EXP - Operating Expense"/>
    <n v="100"/>
    <x v="18"/>
    <n v="1378"/>
    <n v="3505238.8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98164.86"/>
    <n v="311717.8"/>
    <n v="286640.32"/>
    <n v="296676.84000000003"/>
    <n v="278802.15000000002"/>
    <n v="266129.32"/>
    <n v="291474.96999999997"/>
    <n v="2668832.36"/>
    <n v="2668832.36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4"/>
    <x v="9"/>
    <x v="1"/>
    <n v="2"/>
    <n v="2"/>
    <n v="43"/>
    <x v="21"/>
    <n v="26"/>
    <n v="56"/>
    <x v="12"/>
    <n v="2"/>
    <s v="2. EXP - Operating Expense"/>
    <n v="105"/>
    <x v="11"/>
    <n v="990"/>
    <n v="50547.754200000003"/>
    <n v="0"/>
    <n v="0"/>
    <n v="0"/>
    <n v="1500"/>
    <n v="0"/>
    <n v="-75"/>
    <n v="75"/>
    <n v="0"/>
    <n v="600"/>
    <n v="2400"/>
    <n v="0"/>
    <n v="42030.400000000001"/>
    <n v="265.38459999999998"/>
    <n v="242.30770000000001"/>
    <n v="242.30770000000001"/>
    <n v="253.84620000000001"/>
    <n v="265.38459999999998"/>
    <n v="230.76920000000001"/>
    <n v="265.38459999999998"/>
    <n v="253.84620000000001"/>
    <n v="242.30770000000001"/>
    <n v="265.38459999999998"/>
    <n v="14499.7109"/>
    <n v="33521.120199999998"/>
    <n v="46530.400000000001"/>
    <n v="50547.754200000003"/>
    <s v="All Budget Divisions"/>
    <s v="CD-73 - Procurement"/>
    <x v="1"/>
    <s v="USF"/>
    <s v="Employee Expenses"/>
    <s v="Compensation and Benefits"/>
    <n v="4017.3542000000002"/>
    <s v="73-730-73.68005"/>
    <s v="730-Procurement"/>
    <s v="730"/>
    <x v="11"/>
    <x v="3"/>
  </r>
  <r>
    <x v="0"/>
    <x v="5"/>
    <x v="4"/>
    <n v="2"/>
    <n v="2"/>
    <n v="53"/>
    <x v="16"/>
    <n v="26"/>
    <n v="59"/>
    <x v="2"/>
    <n v="2"/>
    <s v="2. EXP - Operating Expense"/>
    <n v="105"/>
    <x v="11"/>
    <n v="1491"/>
    <n v="44372.49"/>
    <n v="0"/>
    <n v="0"/>
    <n v="0"/>
    <n v="0"/>
    <n v="0"/>
    <n v="0"/>
    <n v="0"/>
    <n v="0"/>
    <n v="1100"/>
    <n v="0"/>
    <n v="0"/>
    <n v="0"/>
    <n v="0"/>
    <n v="0"/>
    <n v="0"/>
    <n v="0"/>
    <n v="0"/>
    <n v="0"/>
    <n v="159.22999999999999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4"/>
    <x v="9"/>
    <x v="1"/>
    <n v="2"/>
    <n v="2"/>
    <n v="50"/>
    <x v="0"/>
    <n v="26"/>
    <n v="50"/>
    <x v="0"/>
    <n v="2"/>
    <s v="2. EXP - Operating Expense"/>
    <n v="107"/>
    <x v="12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11"/>
    <x v="6"/>
    <n v="2"/>
    <n v="2"/>
    <n v="46"/>
    <x v="3"/>
    <n v="26"/>
    <n v="59"/>
    <x v="2"/>
    <n v="2"/>
    <s v="2. EXP - Operating Expense"/>
    <n v="83"/>
    <x v="13"/>
    <n v="1493"/>
    <n v="99014.68"/>
    <n v="12509.06"/>
    <n v="9939.77"/>
    <n v="10908.1"/>
    <n v="10883.88"/>
    <n v="10437.68"/>
    <n v="10807.29"/>
    <n v="11853.39"/>
    <n v="10387.31"/>
    <n v="10650.73"/>
    <n v="0"/>
    <n v="0"/>
    <n v="0"/>
    <n v="11127.84"/>
    <n v="9275.39"/>
    <n v="10202.93"/>
    <n v="10202.93"/>
    <n v="9739.16"/>
    <n v="10202.93"/>
    <n v="10666.7"/>
    <n v="9213.1"/>
    <n v="6730.21"/>
    <n v="3808.78"/>
    <n v="1890.92"/>
    <n v="5953.79"/>
    <n v="98377.21"/>
    <n v="87361.19"/>
    <s v="All Budget Divisions"/>
    <s v="CD-90 - Information Technology"/>
    <x v="1"/>
    <s v="USF"/>
    <s v="Employee Expenses"/>
    <s v="Compensation and Benefits"/>
    <n v="-11016.02"/>
    <s v="90-919-90.66000"/>
    <s v="919-Database Administration"/>
    <s v="919"/>
    <x v="13"/>
    <x v="3"/>
  </r>
  <r>
    <x v="2"/>
    <x v="4"/>
    <x v="1"/>
    <n v="2"/>
    <n v="2"/>
    <n v="42"/>
    <x v="11"/>
    <n v="26"/>
    <n v="52"/>
    <x v="1"/>
    <n v="2"/>
    <s v="2. EXP - Operating Expense"/>
    <n v="95"/>
    <x v="79"/>
    <n v="317"/>
    <n v="849.99959999999999"/>
    <n v="0"/>
    <n v="0"/>
    <n v="0"/>
    <n v="0"/>
    <n v="0"/>
    <n v="0"/>
    <n v="0"/>
    <n v="0"/>
    <n v="0"/>
    <n v="0"/>
    <n v="0"/>
    <n v="0"/>
    <n v="70.833299999999994"/>
    <n v="70.833299999999994"/>
    <n v="70.833299999999994"/>
    <n v="70.833299999999994"/>
    <n v="70.833299999999994"/>
    <n v="70.833299999999994"/>
    <n v="70.833299999999994"/>
    <n v="70.833299999999994"/>
    <n v="70.833299999999994"/>
    <n v="70.833299999999994"/>
    <n v="70.833299999999994"/>
    <n v="70.833299999999994"/>
    <n v="0"/>
    <n v="849.99959999999999"/>
    <s v="All Budget Divisions"/>
    <s v="CD-70 - Finance"/>
    <x v="1"/>
    <s v="USF"/>
    <s v="Employee Expenses"/>
    <s v="Certifications/Licensing"/>
    <n v="849.99959999999999"/>
    <s v="70-735-70.66720"/>
    <s v="735-Facilities"/>
    <s v="735"/>
    <x v="79"/>
    <x v="7"/>
  </r>
  <r>
    <x v="3"/>
    <x v="8"/>
    <x v="1"/>
    <n v="2"/>
    <n v="2"/>
    <n v="39"/>
    <x v="1"/>
    <n v="26"/>
    <n v="52"/>
    <x v="1"/>
    <n v="2"/>
    <s v="2. EXP - Operating Expense"/>
    <n v="95"/>
    <x v="79"/>
    <n v="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3"/>
    <x v="7"/>
    <n v="2"/>
    <n v="2"/>
    <n v="47"/>
    <x v="2"/>
    <n v="26"/>
    <n v="60"/>
    <x v="9"/>
    <n v="2"/>
    <s v="2. EXP - Operating Expense"/>
    <n v="95"/>
    <x v="79"/>
    <n v="1511"/>
    <n v="63895.92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2536"/>
    <n v="5241"/>
    <n v="4023"/>
    <n v="8139"/>
    <n v="5171"/>
    <n v="8959"/>
    <n v="3604"/>
    <n v="16222.92"/>
    <n v="16222.92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5"/>
    <x v="10"/>
    <x v="1"/>
    <n v="2"/>
    <n v="2"/>
    <n v="55"/>
    <x v="9"/>
    <n v="26"/>
    <n v="59"/>
    <x v="2"/>
    <n v="2"/>
    <s v="2. EXP - Operating Expense"/>
    <n v="97"/>
    <x v="16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3"/>
    <x v="3"/>
    <n v="2"/>
    <n v="2"/>
    <n v="40"/>
    <x v="4"/>
    <n v="26"/>
    <n v="53"/>
    <x v="3"/>
    <n v="2"/>
    <s v="2. EXP - Operating Expense"/>
    <n v="97"/>
    <x v="16"/>
    <n v="1378"/>
    <n v="9172.9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0"/>
    <n v="621"/>
    <n v="706"/>
    <n v="886"/>
    <n v="1251"/>
    <n v="465"/>
    <n v="1750"/>
    <n v="1015"/>
    <n v="1020"/>
    <n v="2309.65"/>
    <n v="1458.9"/>
    <s v="All Budget Divisions"/>
    <s v="CD-62 - Shared Services"/>
    <x v="1"/>
    <s v="USF"/>
    <s v="Employee Expenses"/>
    <s v="Travel"/>
    <n v="-850.75"/>
    <s v="62-620-62.66800"/>
    <s v="620-Shared Services"/>
    <s v="620"/>
    <x v="16"/>
    <x v="7"/>
  </r>
  <r>
    <x v="4"/>
    <x v="9"/>
    <x v="1"/>
    <n v="2"/>
    <n v="2"/>
    <n v="47"/>
    <x v="2"/>
    <n v="26"/>
    <n v="60"/>
    <x v="9"/>
    <n v="2"/>
    <s v="2. EXP - Operating Expense"/>
    <n v="51"/>
    <x v="20"/>
    <n v="1103"/>
    <n v="1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"/>
    <n v="0"/>
    <n v="0"/>
    <n v="0"/>
    <n v="0"/>
    <n v="0"/>
    <n v="100"/>
    <s v="All Budget Divisions"/>
    <s v="CD-93 - Human Resources"/>
    <x v="1"/>
    <s v="USF"/>
    <s v="Employee Expenses"/>
    <s v="Office Supplies"/>
    <n v="100"/>
    <s v="93-930-93.64500"/>
    <s v="930-Human Resources"/>
    <s v="930"/>
    <x v="20"/>
    <x v="4"/>
  </r>
  <r>
    <x v="5"/>
    <x v="10"/>
    <x v="1"/>
    <n v="2"/>
    <n v="2"/>
    <n v="46"/>
    <x v="3"/>
    <n v="26"/>
    <n v="59"/>
    <x v="2"/>
    <n v="2"/>
    <s v="2. EXP - Operating Expense"/>
    <n v="57"/>
    <x v="22"/>
    <n v="1244"/>
    <n v="10907017.999996001"/>
    <n v="255723.81"/>
    <n v="166784.98000000001"/>
    <n v="166784.93"/>
    <n v="734490.92"/>
    <n v="462520.26"/>
    <n v="512520.26"/>
    <n v="166020.26"/>
    <n v="216020.26"/>
    <n v="216020.26"/>
    <n v="823121.6"/>
    <n v="469088.41"/>
    <n v="467570.01"/>
    <n v="735715.33333299996"/>
    <n v="1152627.3333330001"/>
    <n v="825163.33333299996"/>
    <n v="993126.33333299996"/>
    <n v="864364.33333299996"/>
    <n v="796703.33333299996"/>
    <n v="596726.33333299996"/>
    <n v="722490.33333299996"/>
    <n v="1961816.3333330001"/>
    <n v="800871.33333299996"/>
    <n v="531706.73333299998"/>
    <n v="925706.93333300005"/>
    <n v="4656665.96"/>
    <n v="10907017.999996001"/>
    <s v="All Budget Divisions"/>
    <s v="CD-90 - Information Technology"/>
    <x v="1"/>
    <s v="USF"/>
    <s v="Professional Services"/>
    <s v="Other Professional Services"/>
    <n v="6250352.039996"/>
    <s v="90-799-90.64800"/>
    <s v="799-Enterprise Resource Program"/>
    <s v="799"/>
    <x v="22"/>
    <x v="9"/>
  </r>
  <r>
    <x v="5"/>
    <x v="10"/>
    <x v="1"/>
    <n v="2"/>
    <n v="2"/>
    <n v="49"/>
    <x v="13"/>
    <n v="26"/>
    <n v="59"/>
    <x v="2"/>
    <n v="2"/>
    <s v="2. EXP - Operating Expense"/>
    <n v="73"/>
    <x v="56"/>
    <n v="1240"/>
    <n v="0"/>
    <n v="7002.83"/>
    <n v="61677.37"/>
    <n v="40906.33"/>
    <n v="78392.2"/>
    <n v="86664.69"/>
    <n v="69982.02"/>
    <n v="65538.75"/>
    <n v="-13569.6"/>
    <n v="20413.96"/>
    <n v="-718.21"/>
    <n v="0.01"/>
    <n v="0"/>
    <n v="0"/>
    <n v="0"/>
    <n v="0"/>
    <n v="0"/>
    <n v="0"/>
    <n v="0"/>
    <n v="0"/>
    <n v="0"/>
    <n v="0"/>
    <n v="0"/>
    <n v="0"/>
    <n v="0"/>
    <n v="416290.35"/>
    <n v="0"/>
    <s v="All Budget Divisions"/>
    <s v="CD-42 - ACP (FCC Appropriated Program; formerly EBB)"/>
    <x v="0"/>
    <s v="FCC"/>
    <s v="Professional Services"/>
    <s v="Other Professional Services"/>
    <n v="-416290.35"/>
    <s v="90-403-42.64883"/>
    <s v="403-ACP (FCC Appropriated Program; formerly EBB)"/>
    <s v="403"/>
    <x v="56"/>
    <x v="9"/>
  </r>
  <r>
    <x v="0"/>
    <x v="18"/>
    <x v="11"/>
    <n v="2"/>
    <n v="2"/>
    <n v="46"/>
    <x v="3"/>
    <n v="26"/>
    <n v="59"/>
    <x v="2"/>
    <n v="2"/>
    <s v="2. EXP - Operating Expense"/>
    <n v="79"/>
    <x v="101"/>
    <n v="1449"/>
    <n v="83185.740000000005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206"/>
    <n v="6428"/>
    <n v="7133"/>
    <n v="8411"/>
    <n v="7772"/>
    <n v="7772"/>
    <n v="6621"/>
    <n v="5301"/>
    <n v="7076"/>
    <n v="6159"/>
    <n v="6174"/>
    <n v="7132.74"/>
    <n v="7132.74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4"/>
    <x v="9"/>
    <x v="1"/>
    <n v="2"/>
    <n v="2"/>
    <n v="42"/>
    <x v="11"/>
    <n v="26"/>
    <n v="52"/>
    <x v="1"/>
    <n v="2"/>
    <s v="2. EXP - Operating Expense"/>
    <n v="80"/>
    <x v="80"/>
    <n v="980"/>
    <n v="3831115.9999919999"/>
    <n v="330505.09999999998"/>
    <n v="330515.48"/>
    <n v="249660.13"/>
    <n v="325141.42"/>
    <n v="325121.21000000002"/>
    <n v="325114.40000000002"/>
    <n v="325104.09999999998"/>
    <n v="325104.09999999998"/>
    <n v="325107.55"/>
    <n v="325117.81"/>
    <n v="302592.78999999998"/>
    <n v="322032.74"/>
    <n v="319259.66666599998"/>
    <n v="319259.66666599998"/>
    <n v="319259.66666599998"/>
    <n v="319259.66666599998"/>
    <n v="319259.66666599998"/>
    <n v="319259.66666599998"/>
    <n v="319259.66666599998"/>
    <n v="319259.66666599998"/>
    <n v="319259.66666599998"/>
    <n v="319259.66666599998"/>
    <n v="319259.66666599998"/>
    <n v="319259.66666599998"/>
    <n v="3811116.83"/>
    <n v="3831115.9999919999"/>
    <s v="All Budget Divisions"/>
    <s v="CD-70 - Finance"/>
    <x v="1"/>
    <s v="USF"/>
    <s v="General and Administrative"/>
    <s v="Rent"/>
    <n v="19999.169991999999"/>
    <s v="70-735-70.65000"/>
    <s v="735-Facilities"/>
    <s v="735"/>
    <x v="80"/>
    <x v="13"/>
  </r>
  <r>
    <x v="0"/>
    <x v="19"/>
    <x v="12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5"/>
    <x v="10"/>
    <x v="1"/>
    <n v="2"/>
    <n v="2"/>
    <n v="49"/>
    <x v="13"/>
    <n v="26"/>
    <n v="51"/>
    <x v="8"/>
    <n v="2"/>
    <s v="2. EXP - Operating Expense"/>
    <n v="31"/>
    <x v="24"/>
    <n v="1131"/>
    <n v="0"/>
    <n v="0"/>
    <n v="0"/>
    <n v="17.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1"/>
    <n v="0"/>
    <s v="All Budget Divisions"/>
    <s v="CD-42 - ACP (FCC Appropriated Program; formerly EBB)"/>
    <x v="0"/>
    <s v="FCC"/>
    <s v="Employee Expenses"/>
    <s v="Compensation and Benefits"/>
    <n v="-17.91"/>
    <s v="60-403-42.62308"/>
    <s v="403-ACP (FCC Appropriated Program; formerly EBB)"/>
    <s v="403"/>
    <x v="24"/>
    <x v="0"/>
  </r>
  <r>
    <x v="0"/>
    <x v="11"/>
    <x v="6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7"/>
    <x v="10"/>
    <n v="2"/>
    <n v="2"/>
    <n v="35"/>
    <x v="12"/>
    <n v="26"/>
    <n v="48"/>
    <x v="7"/>
    <n v="2"/>
    <s v="2. EXP - Operating Expense"/>
    <n v="39"/>
    <x v="27"/>
    <n v="1340"/>
    <n v="5375.0033279999998"/>
    <n v="264.98"/>
    <n v="328.16"/>
    <n v="0"/>
    <n v="129.41"/>
    <n v="523.65"/>
    <n v="138.69"/>
    <n v="0"/>
    <n v="0"/>
    <n v="341.49"/>
    <n v="0"/>
    <n v="0"/>
    <n v="0"/>
    <n v="264.98"/>
    <n v="328.16"/>
    <n v="447.91666600000002"/>
    <n v="447.91666600000002"/>
    <n v="447.91666600000002"/>
    <n v="447.91666600000002"/>
    <n v="447.91666600000002"/>
    <n v="447.91666600000002"/>
    <n v="447.91666600000002"/>
    <n v="447.91666600000002"/>
    <n v="567.67999999999995"/>
    <n v="630.85"/>
    <n v="593.14"/>
    <n v="593.14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6"/>
    <x v="1"/>
    <n v="2"/>
    <n v="2"/>
    <n v="55"/>
    <x v="9"/>
    <n v="26"/>
    <n v="53"/>
    <x v="3"/>
    <n v="2"/>
    <s v="2. EXP - Operating Expense"/>
    <n v="44"/>
    <x v="57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3"/>
    <x v="8"/>
    <x v="1"/>
    <n v="2"/>
    <n v="2"/>
    <n v="40"/>
    <x v="4"/>
    <n v="26"/>
    <n v="53"/>
    <x v="3"/>
    <n v="2"/>
    <s v="2. EXP - Operating Expense"/>
    <n v="45"/>
    <x v="19"/>
    <n v="719"/>
    <n v="4999.999992"/>
    <n v="0"/>
    <n v="0"/>
    <n v="500"/>
    <n v="0"/>
    <n v="1000"/>
    <n v="0"/>
    <n v="0"/>
    <n v="1550"/>
    <n v="177.2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3227.2"/>
    <n v="4999.999992"/>
    <s v="All Budget Divisions"/>
    <s v="CD-62 - Shared Services"/>
    <x v="1"/>
    <s v="USF"/>
    <s v="General and Administrative"/>
    <s v="Meetings and Conferences"/>
    <n v="1772.799992"/>
    <s v="62-620-62.63900"/>
    <s v="620-Shared Services"/>
    <s v="620"/>
    <x v="19"/>
    <x v="8"/>
  </r>
  <r>
    <x v="0"/>
    <x v="3"/>
    <x v="3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9"/>
    <x v="12"/>
    <n v="2"/>
    <n v="2"/>
    <n v="42"/>
    <x v="11"/>
    <n v="26"/>
    <n v="55"/>
    <x v="6"/>
    <n v="2"/>
    <s v="2. EXP - Operating Expense"/>
    <n v="27"/>
    <x v="38"/>
    <n v="1406"/>
    <n v="1095.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4"/>
    <x v="9"/>
    <x v="1"/>
    <n v="2"/>
    <n v="2"/>
    <n v="33"/>
    <x v="20"/>
    <n v="26"/>
    <n v="55"/>
    <x v="6"/>
    <n v="2"/>
    <s v="2. EXP - Operating Expense"/>
    <n v="29"/>
    <x v="4"/>
    <n v="885"/>
    <n v="207854.79699999999"/>
    <n v="5847.78"/>
    <n v="5847.78"/>
    <n v="5847.78"/>
    <n v="5847.78"/>
    <n v="5847.78"/>
    <n v="5847.78"/>
    <n v="5847.78"/>
    <n v="5847.78"/>
    <n v="5847.78"/>
    <n v="5847.78"/>
    <n v="5847.78"/>
    <n v="5847.78"/>
    <n v="18246.7952"/>
    <n v="16660.117300000002"/>
    <n v="16660.117300000002"/>
    <n v="17453.456200000001"/>
    <n v="18246.7952"/>
    <n v="15866.778399999999"/>
    <n v="18246.7952"/>
    <n v="17453.456200000001"/>
    <n v="16660.117300000002"/>
    <n v="18246.7952"/>
    <n v="16660.117300000002"/>
    <n v="17453.456200000001"/>
    <n v="70173.36"/>
    <n v="207854.79699999999"/>
    <s v="All Budget Divisions"/>
    <s v="CD-10 - Contributors/499"/>
    <x v="1"/>
    <s v="USF"/>
    <s v="Employee Expenses"/>
    <s v="Compensation and Benefits"/>
    <n v="137681.43700000001"/>
    <s v="10-100-10.62306"/>
    <s v="100-499"/>
    <s v="100"/>
    <x v="4"/>
    <x v="3"/>
  </r>
  <r>
    <x v="5"/>
    <x v="16"/>
    <x v="9"/>
    <n v="2"/>
    <n v="2"/>
    <n v="40"/>
    <x v="4"/>
    <n v="26"/>
    <n v="53"/>
    <x v="3"/>
    <n v="2"/>
    <s v="2. EXP - Operating Expense"/>
    <n v="29"/>
    <x v="4"/>
    <n v="1161"/>
    <n v="314825.49"/>
    <n v="24623.95"/>
    <n v="31077.25"/>
    <n v="32225.73"/>
    <n v="33939.050000000003"/>
    <n v="34153.68"/>
    <n v="31760.52"/>
    <n v="35395.199999999997"/>
    <n v="32083.64"/>
    <n v="33138.51"/>
    <n v="33701.769999999997"/>
    <n v="30471.25"/>
    <n v="45683.27"/>
    <n v="24623.95"/>
    <n v="31077.25"/>
    <n v="32225.73"/>
    <n v="33939.050000000003"/>
    <n v="34153.68"/>
    <n v="31760.52"/>
    <n v="35395.199999999997"/>
    <n v="32083.64"/>
    <n v="33138.51"/>
    <n v="33701.769999999997"/>
    <n v="-7273.81"/>
    <n v="0"/>
    <n v="398253.82"/>
    <n v="314825.49"/>
    <s v="All Budget Divisions"/>
    <s v="CD-62 - Shared Services"/>
    <x v="1"/>
    <s v="USF"/>
    <s v="Employee Expenses"/>
    <s v="Compensation and Benefits"/>
    <n v="-83428.33"/>
    <s v="62-620-62.62306"/>
    <s v="620-Shared Services"/>
    <s v="620"/>
    <x v="4"/>
    <x v="3"/>
  </r>
  <r>
    <x v="0"/>
    <x v="6"/>
    <x v="1"/>
    <n v="2"/>
    <n v="2"/>
    <n v="40"/>
    <x v="4"/>
    <n v="26"/>
    <n v="53"/>
    <x v="3"/>
    <n v="2"/>
    <s v="2. EXP - Operating Expense"/>
    <n v="29"/>
    <x v="4"/>
    <n v="1378"/>
    <n v="363836.84"/>
    <n v="34205.19"/>
    <n v="30010.89"/>
    <n v="34111.67"/>
    <n v="32376.27"/>
    <n v="31040.68"/>
    <n v="32726.61"/>
    <n v="34222.93"/>
    <n v="31436.93"/>
    <n v="32411.73"/>
    <n v="0"/>
    <n v="0"/>
    <n v="0"/>
    <n v="30668.240000000002"/>
    <n v="27880.21"/>
    <n v="30668.240000000002"/>
    <n v="30668.240000000002"/>
    <n v="29274.23"/>
    <n v="30668.240000000002"/>
    <n v="32062.25"/>
    <n v="29274.23"/>
    <n v="30668.240000000002"/>
    <n v="30668.240000000002"/>
    <n v="29274.23"/>
    <n v="32062.25"/>
    <n v="292542.90000000002"/>
    <n v="271832.12"/>
    <s v="All Budget Divisions"/>
    <s v="CD-62 - Shared Services"/>
    <x v="1"/>
    <s v="USF"/>
    <s v="Employee Expenses"/>
    <s v="Compensation and Benefits"/>
    <n v="-20710.78"/>
    <s v="62-620-62.62306"/>
    <s v="620-Shared Services"/>
    <s v="620"/>
    <x v="4"/>
    <x v="3"/>
  </r>
  <r>
    <x v="0"/>
    <x v="13"/>
    <x v="7"/>
    <n v="2"/>
    <n v="2"/>
    <n v="41"/>
    <x v="17"/>
    <n v="26"/>
    <n v="54"/>
    <x v="11"/>
    <n v="2"/>
    <s v="2. EXP - Operating Expense"/>
    <n v="29"/>
    <x v="4"/>
    <n v="1389"/>
    <n v="419694.55"/>
    <n v="34554.46"/>
    <n v="30579.07"/>
    <n v="32487.81"/>
    <n v="31836.68"/>
    <n v="29939.15"/>
    <n v="31146.91"/>
    <n v="31573.38"/>
    <n v="29080.36"/>
    <n v="31113.040000000001"/>
    <n v="0"/>
    <n v="0"/>
    <n v="0"/>
    <n v="34554.46"/>
    <n v="30579.07"/>
    <n v="32487.81"/>
    <n v="31836.68"/>
    <n v="29939.15"/>
    <n v="37185.339999999997"/>
    <n v="38875.58"/>
    <n v="35495.1"/>
    <n v="37185.339999999997"/>
    <n v="37185.339999999997"/>
    <n v="35495.1"/>
    <n v="38875.58"/>
    <n v="159397.17000000001"/>
    <n v="159397.17000000001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17"/>
    <x v="10"/>
    <n v="2"/>
    <n v="2"/>
    <n v="45"/>
    <x v="6"/>
    <n v="26"/>
    <n v="58"/>
    <x v="4"/>
    <n v="2"/>
    <s v="2. EXP - Operating Expense"/>
    <n v="29"/>
    <x v="4"/>
    <n v="1431"/>
    <n v="242248.9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20751.39"/>
    <n v="20751.39"/>
    <n v="19808.14"/>
    <n v="20751.39"/>
    <n v="21694.63"/>
    <n v="19808.14"/>
    <n v="20751.39"/>
    <n v="20751.39"/>
    <n v="19808.14"/>
    <n v="21694.63"/>
    <n v="35678.269999999997"/>
    <n v="35678.269999999997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1"/>
    <x v="1"/>
    <x v="1"/>
    <n v="2"/>
    <n v="2"/>
    <n v="33"/>
    <x v="20"/>
    <n v="26"/>
    <n v="55"/>
    <x v="6"/>
    <n v="2"/>
    <s v="2. EXP - Operating Expense"/>
    <n v="4"/>
    <x v="50"/>
    <n v="443"/>
    <n v="-311563.45"/>
    <n v="-20011.71"/>
    <n v="-20056.38"/>
    <n v="-20202.330000000002"/>
    <n v="-19563.689999999999"/>
    <n v="-20352.03"/>
    <n v="-20309.37"/>
    <n v="-20383.38"/>
    <n v="-20407.68"/>
    <n v="-20482.650000000001"/>
    <n v="-20593.650000000001"/>
    <n v="-20597.07"/>
    <n v="-20901.18"/>
    <n v="-24206.48"/>
    <n v="-23033.41"/>
    <n v="-25855.18"/>
    <n v="-23974"/>
    <n v="-24914.59"/>
    <n v="-24914.59"/>
    <n v="-23974"/>
    <n v="-25855.18"/>
    <n v="-24914.59"/>
    <n v="-23974"/>
    <n v="-25572.400000000001"/>
    <n v="-40375.03"/>
    <n v="-243861.12"/>
    <n v="-311563.45"/>
    <s v="All Budget Divisions"/>
    <s v="CD-10 - Contributors/499"/>
    <x v="1"/>
    <s v="USF"/>
    <s v="General and Administrative"/>
    <s v="Telecommunications and Other Expenses"/>
    <n v="-67702.33"/>
    <s v="10-100-10.40300"/>
    <s v="100-499"/>
    <s v="100"/>
    <x v="50"/>
    <x v="12"/>
  </r>
  <r>
    <x v="5"/>
    <x v="15"/>
    <x v="5"/>
    <n v="2"/>
    <n v="2"/>
    <n v="46"/>
    <x v="3"/>
    <n v="26"/>
    <n v="59"/>
    <x v="2"/>
    <n v="2"/>
    <s v="2. EXP - Operating Expense"/>
    <n v="26"/>
    <x v="51"/>
    <n v="1305"/>
    <n v="213923.79"/>
    <n v="18045.330000000002"/>
    <n v="18135.46"/>
    <n v="16266.06"/>
    <n v="16443.259999999998"/>
    <n v="18135.46"/>
    <n v="18135.46"/>
    <n v="18135.46"/>
    <n v="18135.46"/>
    <n v="18135.46"/>
    <n v="18085.46"/>
    <n v="18135.46"/>
    <n v="18135.46"/>
    <n v="18045.330000000002"/>
    <n v="18135.46"/>
    <n v="16266.06"/>
    <n v="16443.259999999998"/>
    <n v="18135.46"/>
    <n v="18135.46"/>
    <n v="18135.46"/>
    <n v="18135.46"/>
    <n v="18135.46"/>
    <n v="18085.46"/>
    <n v="18135.46"/>
    <n v="18135.46"/>
    <n v="213923.79"/>
    <n v="213923.79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55"/>
    <n v="888216.78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71055.13"/>
    <n v="88050.65"/>
    <n v="90679.93"/>
    <n v="90969.52"/>
    <n v="64272.75"/>
    <n v="67333.350000000006"/>
    <n v="67333.350000000006"/>
    <n v="64272.75"/>
    <n v="70393.960000000006"/>
    <n v="554610.62"/>
    <n v="554610.62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0"/>
    <x v="0"/>
    <n v="2"/>
    <n v="2"/>
    <n v="54"/>
    <x v="15"/>
    <n v="26"/>
    <n v="59"/>
    <x v="2"/>
    <n v="2"/>
    <s v="2. EXP - Operating Expense"/>
    <n v="27"/>
    <x v="38"/>
    <n v="1471"/>
    <n v="1048.02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91.84"/>
    <n v="91.84"/>
    <n v="91.84"/>
    <n v="91.84"/>
    <n v="73.72"/>
    <n v="70.37"/>
    <n v="77.069999999999993"/>
    <n v="826.86"/>
    <n v="826.86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2"/>
    <x v="4"/>
    <x v="1"/>
    <n v="2"/>
    <n v="2"/>
    <n v="36"/>
    <x v="14"/>
    <n v="26"/>
    <n v="49"/>
    <x v="10"/>
    <n v="2"/>
    <s v="2. EXP - Operating Expense"/>
    <n v="29"/>
    <x v="4"/>
    <n v="237"/>
    <n v="699080.5845"/>
    <n v="49658.71"/>
    <n v="49206.239999999998"/>
    <n v="69441.279999999999"/>
    <n v="55100.21"/>
    <n v="52716.32"/>
    <n v="52364"/>
    <n v="56355.99"/>
    <n v="54153.06"/>
    <n v="54665.22"/>
    <n v="51407.519999999997"/>
    <n v="64997.66"/>
    <n v="85277.93"/>
    <n v="56145.904499999997"/>
    <n v="53472.29"/>
    <n v="61493.133500000004"/>
    <n v="58819.519"/>
    <n v="56446.864500000003"/>
    <n v="59167.999000000003"/>
    <n v="59167.999000000003"/>
    <n v="59088.798999999999"/>
    <n v="58819.519"/>
    <n v="56145.904499999997"/>
    <n v="58819.519"/>
    <n v="61493.133500000004"/>
    <n v="695344.14"/>
    <n v="699080.5845"/>
    <s v="All Budget Divisions"/>
    <s v="BD-40 - Lifeline"/>
    <x v="5"/>
    <s v="USF"/>
    <s v="Employee Expenses"/>
    <s v="Compensation and Benefits"/>
    <n v="3736.4445000000001"/>
    <s v="40-400-40.62306"/>
    <s v="400-Lifeline"/>
    <s v="400"/>
    <x v="4"/>
    <x v="3"/>
  </r>
  <r>
    <x v="3"/>
    <x v="8"/>
    <x v="1"/>
    <n v="2"/>
    <n v="2"/>
    <n v="55"/>
    <x v="9"/>
    <n v="26"/>
    <n v="59"/>
    <x v="2"/>
    <n v="2"/>
    <s v="2. EXP - Operating Expense"/>
    <n v="29"/>
    <x v="4"/>
    <n v="876"/>
    <n v="147393.12030000001"/>
    <n v="11332.24"/>
    <n v="10297.52"/>
    <n v="16724.060000000001"/>
    <n v="17366.3"/>
    <n v="19438.87"/>
    <n v="18596.93"/>
    <n v="17779.73"/>
    <n v="18935.13"/>
    <n v="16704.599999999999"/>
    <n v="17578.45"/>
    <n v="17266.849999999999"/>
    <n v="23317.1"/>
    <n v="12471.7256"/>
    <n v="11337.9323"/>
    <n v="13038.6222"/>
    <n v="11337.9323"/>
    <n v="13038.6222"/>
    <n v="12471.7256"/>
    <n v="11904.8289"/>
    <n v="13038.6222"/>
    <n v="11904.8289"/>
    <n v="12471.7256"/>
    <n v="12471.7256"/>
    <n v="11904.8289"/>
    <n v="205337.78"/>
    <n v="147393.12030000001"/>
    <s v="All Budget Divisions"/>
    <s v="DA-20 - Schools &amp; Libraries (DA)"/>
    <x v="3"/>
    <s v="USF"/>
    <s v="Employee Expenses"/>
    <s v="Compensation and Benefits"/>
    <n v="-57944.659699999997"/>
    <s v="90-924-20.62306"/>
    <s v="924-SLD EPC IT Support"/>
    <s v="924"/>
    <x v="4"/>
    <x v="3"/>
  </r>
  <r>
    <x v="0"/>
    <x v="17"/>
    <x v="10"/>
    <n v="2"/>
    <n v="2"/>
    <n v="47"/>
    <x v="2"/>
    <n v="26"/>
    <n v="60"/>
    <x v="9"/>
    <n v="2"/>
    <s v="2. EXP - Operating Expense"/>
    <n v="146"/>
    <x v="5"/>
    <n v="1511"/>
    <n v="19179.413329999999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1970.333333"/>
    <n v="1970.333333"/>
    <n v="1971.333333"/>
    <n v="1971.333333"/>
    <n v="1971.333333"/>
    <n v="1971.333333"/>
    <n v="1971.333333"/>
    <n v="408.33333299999998"/>
    <n v="408.33333299999998"/>
    <n v="408.33333299999998"/>
    <n v="4157.08"/>
    <n v="4157.08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3"/>
    <x v="3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1"/>
    <x v="6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3"/>
    <x v="3"/>
    <n v="2"/>
    <n v="2"/>
    <n v="34"/>
    <x v="7"/>
    <n v="26"/>
    <n v="47"/>
    <x v="5"/>
    <n v="3"/>
    <s v="4. USAC_DEBIT - USAC Administration (Debit to SM)"/>
    <n v="123"/>
    <x v="62"/>
    <n v="1335"/>
    <n v="2152986.41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0"/>
    <n v="194645.23"/>
    <n v="194846.47"/>
    <n v="194846.47"/>
    <n v="194335.1"/>
    <n v="194335.1"/>
    <n v="194335.1"/>
    <n v="194335.1"/>
    <n v="194335.95"/>
    <n v="796386.31"/>
    <n v="596971.89"/>
    <s v="All Budget Divisions"/>
    <s v="BD-20 - Schools &amp; Libraries"/>
    <x v="3"/>
    <s v="USF"/>
    <s v="Allocations"/>
    <s v="Allocations"/>
    <n v="-199414.42"/>
    <s v="20-200-20.90232"/>
    <s v="200-Schools &amp; Libraries"/>
    <s v="200"/>
    <x v="62"/>
    <x v="0"/>
  </r>
  <r>
    <x v="0"/>
    <x v="5"/>
    <x v="4"/>
    <n v="2"/>
    <n v="2"/>
    <n v="35"/>
    <x v="12"/>
    <n v="26"/>
    <n v="48"/>
    <x v="7"/>
    <n v="3"/>
    <s v="4. USAC_DEBIT - USAC Administration (Debit to SM)"/>
    <n v="123"/>
    <x v="62"/>
    <n v="1340"/>
    <n v="2609360.41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724.2"/>
    <n v="213644.16"/>
    <n v="213083.46"/>
    <n v="213083.46"/>
    <n v="213083.46"/>
    <n v="213083.46"/>
    <n v="213084.38"/>
    <n v="1330298.03"/>
    <n v="1330298.03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0"/>
    <x v="2"/>
    <x v="2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2"/>
    <x v="2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6"/>
    <x v="1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3"/>
    <x v="3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5"/>
    <x v="16"/>
    <x v="9"/>
    <n v="2"/>
    <n v="2"/>
    <n v="53"/>
    <x v="16"/>
    <n v="26"/>
    <n v="59"/>
    <x v="2"/>
    <n v="2"/>
    <s v="2. EXP - Operating Expense"/>
    <n v="110"/>
    <x v="46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5"/>
    <x v="16"/>
    <x v="9"/>
    <n v="2"/>
    <n v="2"/>
    <n v="53"/>
    <x v="16"/>
    <n v="26"/>
    <n v="59"/>
    <x v="2"/>
    <n v="2"/>
    <s v="2. EXP - Operating Expense"/>
    <n v="110"/>
    <x v="46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17"/>
    <x v="10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5"/>
    <x v="4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7"/>
    <x v="5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18"/>
    <x v="11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6"/>
    <x v="9"/>
    <n v="2"/>
    <n v="2"/>
    <n v="55"/>
    <x v="9"/>
    <n v="26"/>
    <n v="59"/>
    <x v="2"/>
    <n v="2"/>
    <s v="2. EXP - Operating Expense"/>
    <n v="105"/>
    <x v="11"/>
    <n v="1318"/>
    <n v="1500"/>
    <n v="1500"/>
    <n v="0"/>
    <n v="0"/>
    <n v="0"/>
    <n v="0"/>
    <n v="0"/>
    <n v="0"/>
    <n v="0"/>
    <n v="0"/>
    <n v="0"/>
    <n v="0"/>
    <n v="40969.17"/>
    <n v="1500"/>
    <n v="0"/>
    <n v="0"/>
    <n v="0"/>
    <n v="0"/>
    <n v="0"/>
    <n v="0"/>
    <n v="0"/>
    <n v="0"/>
    <n v="0"/>
    <n v="0"/>
    <n v="0"/>
    <n v="42469.17"/>
    <n v="1500"/>
    <s v="All Budget Divisions"/>
    <s v="DA-20 - Schools &amp; Libraries (DA)"/>
    <x v="3"/>
    <s v="USF"/>
    <s v="Employee Expenses"/>
    <s v="Compensation and Benefits"/>
    <n v="-40969.17"/>
    <s v="90-924-20.68005"/>
    <s v="924-SLD EPC IT Support"/>
    <s v="924"/>
    <x v="11"/>
    <x v="3"/>
  </r>
  <r>
    <x v="0"/>
    <x v="17"/>
    <x v="10"/>
    <n v="2"/>
    <n v="2"/>
    <n v="42"/>
    <x v="11"/>
    <n v="26"/>
    <n v="55"/>
    <x v="6"/>
    <n v="2"/>
    <s v="2. EXP - Operating Expense"/>
    <n v="105"/>
    <x v="11"/>
    <n v="1332"/>
    <n v="300"/>
    <n v="0"/>
    <n v="300"/>
    <n v="0"/>
    <n v="0"/>
    <n v="500"/>
    <n v="0"/>
    <n v="0"/>
    <n v="0"/>
    <n v="0"/>
    <n v="0"/>
    <n v="0"/>
    <n v="0"/>
    <n v="0"/>
    <n v="300"/>
    <n v="0"/>
    <n v="0"/>
    <n v="0"/>
    <n v="0"/>
    <n v="0"/>
    <n v="0"/>
    <n v="0"/>
    <n v="0"/>
    <n v="0"/>
    <n v="0"/>
    <n v="300"/>
    <n v="3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18"/>
    <x v="11"/>
    <n v="2"/>
    <n v="2"/>
    <n v="52"/>
    <x v="10"/>
    <n v="26"/>
    <n v="59"/>
    <x v="2"/>
    <n v="2"/>
    <s v="2. EXP - Operating Expense"/>
    <n v="105"/>
    <x v="11"/>
    <n v="1452"/>
    <n v="41129.550000000003"/>
    <n v="0"/>
    <n v="0"/>
    <n v="250"/>
    <n v="250"/>
    <n v="0"/>
    <n v="0"/>
    <n v="0"/>
    <n v="0"/>
    <n v="500"/>
    <n v="0"/>
    <n v="0"/>
    <n v="0"/>
    <n v="0"/>
    <n v="126.92"/>
    <n v="139.62"/>
    <n v="139.62"/>
    <n v="133.27000000000001"/>
    <n v="139.62"/>
    <n v="145.96"/>
    <n v="133.27000000000001"/>
    <n v="139.62"/>
    <n v="139.62"/>
    <n v="15978.39"/>
    <n v="23913.64"/>
    <n v="0"/>
    <n v="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3"/>
    <x v="8"/>
    <x v="1"/>
    <n v="2"/>
    <n v="2"/>
    <n v="46"/>
    <x v="3"/>
    <n v="26"/>
    <n v="59"/>
    <x v="2"/>
    <n v="2"/>
    <s v="2. EXP - Operating Expense"/>
    <n v="97"/>
    <x v="16"/>
    <n v="845"/>
    <n v="0"/>
    <n v="0"/>
    <n v="0"/>
    <n v="883.2"/>
    <n v="377.4"/>
    <n v="0"/>
    <n v="395.8"/>
    <n v="491.15"/>
    <n v="329.85"/>
    <n v="47.7"/>
    <n v="632.5"/>
    <n v="317.55"/>
    <n v="167.5"/>
    <n v="0"/>
    <n v="0"/>
    <n v="0"/>
    <n v="0"/>
    <n v="0"/>
    <n v="0"/>
    <n v="0"/>
    <n v="0"/>
    <n v="0"/>
    <n v="0"/>
    <n v="0"/>
    <n v="0"/>
    <n v="3642.65"/>
    <n v="0"/>
    <s v="All Budget Divisions"/>
    <s v="CD-90 - Information Technology"/>
    <x v="1"/>
    <s v="USF"/>
    <s v="Employee Expenses"/>
    <s v="Travel"/>
    <n v="-3642.65"/>
    <s v="90-910-90.66800"/>
    <s v="910-Enterprise Technology Development"/>
    <s v="910"/>
    <x v="16"/>
    <x v="7"/>
  </r>
  <r>
    <x v="0"/>
    <x v="18"/>
    <x v="11"/>
    <n v="2"/>
    <n v="2"/>
    <n v="34"/>
    <x v="7"/>
    <n v="26"/>
    <n v="47"/>
    <x v="5"/>
    <n v="2"/>
    <s v="2. EXP - Operating Expense"/>
    <n v="98"/>
    <x v="17"/>
    <n v="1335"/>
    <n v="520.57000000000005"/>
    <n v="520.57000000000005"/>
    <n v="408.83"/>
    <n v="0"/>
    <n v="0"/>
    <n v="0"/>
    <n v="472.99"/>
    <n v="0"/>
    <n v="0"/>
    <n v="199.93"/>
    <n v="0"/>
    <n v="0"/>
    <n v="0"/>
    <n v="520.57000000000005"/>
    <n v="0"/>
    <n v="0"/>
    <n v="0"/>
    <n v="0"/>
    <n v="0"/>
    <n v="0"/>
    <n v="0"/>
    <n v="0"/>
    <n v="0"/>
    <n v="0"/>
    <n v="0"/>
    <n v="520.57000000000005"/>
    <n v="520.57000000000005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5"/>
    <x v="20"/>
    <x v="13"/>
    <n v="2"/>
    <n v="2"/>
    <n v="33"/>
    <x v="20"/>
    <n v="26"/>
    <n v="55"/>
    <x v="6"/>
    <n v="2"/>
    <s v="2. EXP - Operating Expense"/>
    <n v="100"/>
    <x v="18"/>
    <n v="1106"/>
    <n v="697084.33920000005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63747.388800000001"/>
    <n v="58204.137600000002"/>
    <n v="60975.763200000001"/>
    <n v="63747.388800000001"/>
    <n v="55432.512000000002"/>
    <n v="63747.388800000001"/>
    <n v="331229.76"/>
    <n v="331229.76"/>
    <s v="All Budget Divisions"/>
    <s v="CD-10 - Contributors/499"/>
    <x v="1"/>
    <s v="USF"/>
    <s v="Employee Expenses"/>
    <s v="Compensation and Benefits"/>
    <n v="0"/>
    <s v="10-100-10.68000"/>
    <s v="100-499"/>
    <s v="100"/>
    <x v="18"/>
    <x v="3"/>
  </r>
  <r>
    <x v="0"/>
    <x v="11"/>
    <x v="6"/>
    <n v="2"/>
    <n v="2"/>
    <n v="43"/>
    <x v="21"/>
    <n v="26"/>
    <n v="56"/>
    <x v="12"/>
    <n v="2"/>
    <s v="2. EXP - Operating Expense"/>
    <n v="100"/>
    <x v="18"/>
    <n v="1410"/>
    <n v="1960579.12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65259.54"/>
    <n v="150235.95000000001"/>
    <n v="165259.54"/>
    <n v="165259.54"/>
    <n v="157747.75"/>
    <n v="165259.54"/>
    <n v="172771.34"/>
    <n v="157747.75"/>
    <n v="165259.54"/>
    <n v="165259.54"/>
    <n v="157747.75"/>
    <n v="172771.34"/>
    <n v="1341915.8899999999"/>
    <n v="1464800.49"/>
    <s v="All Budget Divisions"/>
    <s v="CD-73 - Procurement"/>
    <x v="1"/>
    <s v="USF"/>
    <s v="Employee Expenses"/>
    <s v="Compensation and Benefits"/>
    <n v="122884.6"/>
    <s v="73-730-73.68000"/>
    <s v="730-Procurement"/>
    <s v="730"/>
    <x v="18"/>
    <x v="3"/>
  </r>
  <r>
    <x v="0"/>
    <x v="2"/>
    <x v="2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0"/>
    <x v="0"/>
    <n v="2"/>
    <n v="2"/>
    <n v="54"/>
    <x v="15"/>
    <n v="26"/>
    <n v="59"/>
    <x v="2"/>
    <n v="2"/>
    <s v="2. EXP - Operating Expense"/>
    <n v="100"/>
    <x v="18"/>
    <n v="1507"/>
    <n v="1013294.96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456.39"/>
    <n v="116743.85"/>
    <n v="104207.23"/>
    <n v="104831.76"/>
    <n v="74602.53"/>
    <n v="44306.75"/>
    <n v="46416.59"/>
    <n v="88286.19"/>
    <n v="84273.18"/>
    <n v="92299.199999999997"/>
    <n v="748436.39"/>
    <n v="748436.39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7"/>
    <x v="5"/>
    <n v="2"/>
    <n v="2"/>
    <n v="41"/>
    <x v="17"/>
    <n v="26"/>
    <n v="54"/>
    <x v="11"/>
    <n v="2"/>
    <s v="2. EXP - Operating Expense"/>
    <n v="83"/>
    <x v="13"/>
    <n v="1389"/>
    <n v="194516.01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3213.67"/>
    <n v="24644.58"/>
    <n v="21758.86"/>
    <n v="0"/>
    <n v="0"/>
    <n v="0"/>
    <n v="0"/>
    <n v="218046.77"/>
    <n v="194516.01"/>
    <s v="All Budget Divisions"/>
    <s v="CD-65 - Office of the General Counsel"/>
    <x v="1"/>
    <s v="USF"/>
    <s v="Employee Expenses"/>
    <s v="Compensation and Benefits"/>
    <n v="-23530.76"/>
    <s v="65-650-65.66000"/>
    <s v="650-Office of the General Counsel"/>
    <s v="650"/>
    <x v="13"/>
    <x v="3"/>
  </r>
  <r>
    <x v="0"/>
    <x v="2"/>
    <x v="2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0"/>
    <x v="0"/>
    <n v="2"/>
    <n v="2"/>
    <n v="54"/>
    <x v="15"/>
    <n v="26"/>
    <n v="59"/>
    <x v="2"/>
    <n v="2"/>
    <s v="2. EXP - Operating Expense"/>
    <n v="83"/>
    <x v="13"/>
    <n v="1507"/>
    <n v="72850.44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8611.0499999999993"/>
    <n v="6503.14"/>
    <n v="3707.26"/>
    <n v="3751"/>
    <n v="3039.9"/>
    <n v="2027.9"/>
    <n v="4317.68"/>
    <n v="63464.959999999999"/>
    <n v="63464.959999999999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5"/>
    <x v="16"/>
    <x v="9"/>
    <n v="2"/>
    <n v="2"/>
    <n v="43"/>
    <x v="21"/>
    <n v="26"/>
    <n v="56"/>
    <x v="12"/>
    <n v="2"/>
    <s v="2. EXP - Operating Expense"/>
    <n v="93"/>
    <x v="34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9"/>
    <x v="12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5"/>
    <x v="16"/>
    <x v="9"/>
    <n v="2"/>
    <n v="2"/>
    <n v="39"/>
    <x v="1"/>
    <n v="26"/>
    <n v="52"/>
    <x v="1"/>
    <n v="2"/>
    <s v="2. EXP - Operating Expense"/>
    <n v="95"/>
    <x v="7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9"/>
    <x v="12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0"/>
    <x v="17"/>
    <x v="10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0"/>
    <x v="18"/>
    <x v="11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1"/>
    <x v="1"/>
    <x v="1"/>
    <n v="2"/>
    <n v="2"/>
    <n v="36"/>
    <x v="14"/>
    <n v="26"/>
    <n v="49"/>
    <x v="10"/>
    <n v="2"/>
    <s v="2. EXP - Operating Expense"/>
    <n v="71"/>
    <x v="55"/>
    <n v="458"/>
    <n v="17549999.999992002"/>
    <n v="47383.22"/>
    <n v="3723407.62"/>
    <n v="1441485.41"/>
    <n v="1482681.68"/>
    <n v="1610435.26"/>
    <n v="1589880.96"/>
    <n v="2224405.41"/>
    <n v="1336434.1100000001"/>
    <n v="1742634.95"/>
    <n v="1121187.07"/>
    <n v="-2794618.79"/>
    <n v="793921.76"/>
    <n v="1430666.6666659999"/>
    <n v="1335166.6666659999"/>
    <n v="1621666.6666659999"/>
    <n v="1812666.6666659999"/>
    <n v="1430666.6666659999"/>
    <n v="1430666.6666659999"/>
    <n v="1430666.6666659999"/>
    <n v="1430666.6666659999"/>
    <n v="1430666.6666659999"/>
    <n v="1430666.6666659999"/>
    <n v="1430666.6666659999"/>
    <n v="1335166.6666659999"/>
    <n v="14319238.66"/>
    <n v="17549999.999992002"/>
    <s v="All Budget Divisions"/>
    <s v="BD-40 - Lifeline"/>
    <x v="5"/>
    <s v="USF"/>
    <s v="Professional Services"/>
    <s v="Call Center"/>
    <n v="3230761.3399919998"/>
    <s v="40-400-40.64881"/>
    <s v="400-Lifeline"/>
    <s v="400"/>
    <x v="55"/>
    <x v="9"/>
  </r>
  <r>
    <x v="5"/>
    <x v="16"/>
    <x v="9"/>
    <n v="2"/>
    <n v="2"/>
    <n v="48"/>
    <x v="8"/>
    <n v="26"/>
    <n v="59"/>
    <x v="2"/>
    <n v="2"/>
    <s v="2. EXP - Operating Expense"/>
    <n v="73"/>
    <x v="56"/>
    <n v="1235"/>
    <n v="2990.14"/>
    <n v="3215.1"/>
    <n v="-4205.46"/>
    <n v="6455.38"/>
    <n v="-1515.34"/>
    <n v="1124.8900000000001"/>
    <n v="765.49"/>
    <n v="-3087.3"/>
    <n v="171.47"/>
    <n v="25.07"/>
    <n v="5092.1400000000003"/>
    <n v="-4523.75"/>
    <n v="-65.959999999999994"/>
    <n v="3215.1"/>
    <n v="-4205.46"/>
    <n v="6455.38"/>
    <n v="-1515.34"/>
    <n v="1124.8900000000001"/>
    <n v="765.49"/>
    <n v="-3087.3"/>
    <n v="171.47"/>
    <n v="25.07"/>
    <n v="5092.1400000000003"/>
    <n v="-5051.3"/>
    <n v="0"/>
    <n v="3451.73"/>
    <n v="2990.14"/>
    <s v="All Budget Divisions"/>
    <s v="CD-22 - ECF (FCC Appropriated Program)"/>
    <x v="0"/>
    <s v="FCC"/>
    <s v="Professional Services"/>
    <s v="Other Professional Services"/>
    <n v="-461.59"/>
    <s v="90-202-22.64883"/>
    <s v="202-ECF (FCC Appropriated Program)"/>
    <s v="202"/>
    <x v="56"/>
    <x v="9"/>
  </r>
  <r>
    <x v="4"/>
    <x v="9"/>
    <x v="1"/>
    <n v="2"/>
    <n v="2"/>
    <n v="33"/>
    <x v="20"/>
    <n v="26"/>
    <n v="55"/>
    <x v="6"/>
    <n v="2"/>
    <s v="2. EXP - Operating Expense"/>
    <n v="83"/>
    <x v="13"/>
    <n v="885"/>
    <n v="137671.13029999999"/>
    <n v="4252.93"/>
    <n v="4252.93"/>
    <n v="4252.93"/>
    <n v="4252.93"/>
    <n v="4252.93"/>
    <n v="4252.93"/>
    <n v="4252.93"/>
    <n v="4252.93"/>
    <n v="4252.93"/>
    <n v="4252.93"/>
    <n v="4252.93"/>
    <n v="4252.93"/>
    <n v="15419.407300000001"/>
    <n v="11661.203299999999"/>
    <n v="11586.354300000001"/>
    <n v="12138.085499999999"/>
    <n v="12689.8166"/>
    <n v="11034.6232"/>
    <n v="12689.8166"/>
    <n v="11371.6567"/>
    <n v="10629.152"/>
    <n v="10710.347599999999"/>
    <n v="8287.4012000000002"/>
    <n v="9453.2659999999996"/>
    <n v="51035.16"/>
    <n v="137671.13029999999"/>
    <s v="All Budget Divisions"/>
    <s v="CD-10 - Contributors/499"/>
    <x v="1"/>
    <s v="USF"/>
    <s v="Employee Expenses"/>
    <s v="Compensation and Benefits"/>
    <n v="86635.970300000001"/>
    <s v="10-100-10.66000"/>
    <s v="100-499"/>
    <s v="100"/>
    <x v="13"/>
    <x v="3"/>
  </r>
  <r>
    <x v="5"/>
    <x v="16"/>
    <x v="9"/>
    <n v="2"/>
    <n v="2"/>
    <n v="54"/>
    <x v="15"/>
    <n v="26"/>
    <n v="59"/>
    <x v="2"/>
    <n v="2"/>
    <s v="2. EXP - Operating Expense"/>
    <n v="29"/>
    <x v="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5"/>
    <x v="15"/>
    <x v="5"/>
    <n v="2"/>
    <n v="2"/>
    <n v="35"/>
    <x v="12"/>
    <n v="26"/>
    <n v="48"/>
    <x v="7"/>
    <n v="2"/>
    <s v="2. EXP - Operating Expense"/>
    <n v="30"/>
    <x v="3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2"/>
    <x v="4"/>
    <x v="1"/>
    <n v="2"/>
    <n v="2"/>
    <n v="49"/>
    <x v="13"/>
    <n v="26"/>
    <n v="53"/>
    <x v="3"/>
    <n v="2"/>
    <s v="2. EXP - Operating Expense"/>
    <n v="31"/>
    <x v="24"/>
    <n v="270"/>
    <n v="80000"/>
    <n v="0"/>
    <n v="0"/>
    <n v="8856.31"/>
    <n v="7385.59"/>
    <n v="5971.89"/>
    <n v="5397.84"/>
    <n v="4098.1000000000004"/>
    <n v="3729.93"/>
    <n v="4795.6899999999996"/>
    <n v="3359.51"/>
    <n v="3145.85"/>
    <n v="2744.95"/>
    <n v="0"/>
    <n v="0"/>
    <n v="15518"/>
    <n v="9670.32"/>
    <n v="9261.35"/>
    <n v="8371.09"/>
    <n v="6355.42"/>
    <n v="6355.42"/>
    <n v="6355.42"/>
    <n v="6355.42"/>
    <n v="6355.42"/>
    <n v="5402.14"/>
    <n v="49485.66"/>
    <n v="80000"/>
    <s v="All Budget Divisions"/>
    <s v="CD-42 - ACP (FCC Appropriated Program; formerly EBB)"/>
    <x v="0"/>
    <s v="FCC"/>
    <s v="Employee Expenses"/>
    <s v="Compensation and Benefits"/>
    <n v="30514.34"/>
    <s v="62-402-42.62308"/>
    <s v="402-EBB (FCC Appropriated Program; now ACP)"/>
    <s v="402"/>
    <x v="24"/>
    <x v="0"/>
  </r>
  <r>
    <x v="6"/>
    <x v="12"/>
    <x v="6"/>
    <n v="2"/>
    <n v="2"/>
    <n v="49"/>
    <x v="13"/>
    <n v="26"/>
    <n v="55"/>
    <x v="6"/>
    <n v="2"/>
    <s v="2. EXP - Operating Expense"/>
    <n v="31"/>
    <x v="24"/>
    <n v="15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73"/>
    <n v="0"/>
    <n v="-3558.6"/>
    <n v="-692.81"/>
    <n v="-1744.21"/>
    <n v="-2018.88"/>
    <n v="318.98"/>
    <n v="970.25"/>
    <n v="104.03"/>
    <n v="-37.79"/>
    <n v="-22.15"/>
    <n v="0"/>
    <n v="0"/>
    <n v="0"/>
    <n v="0"/>
    <n v="0"/>
    <n v="0"/>
    <n v="0"/>
    <n v="0"/>
    <n v="0"/>
    <n v="0"/>
    <n v="0"/>
    <n v="0"/>
    <n v="0"/>
    <n v="0"/>
    <n v="0"/>
    <n v="-6681.18"/>
    <n v="0"/>
    <s v="All Budget Divisions"/>
    <s v="CD-90 - Information Technology"/>
    <x v="1"/>
    <s v="USF"/>
    <s v="Employee Expenses"/>
    <s v="Compensation and Benefits"/>
    <n v="6681.18"/>
    <s v="90-909-90.62309"/>
    <s v="909-Project Management Office"/>
    <s v="909"/>
    <x v="47"/>
    <x v="0"/>
  </r>
  <r>
    <x v="0"/>
    <x v="17"/>
    <x v="10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7"/>
    <x v="10"/>
    <n v="1"/>
    <n v="1"/>
    <n v="35"/>
    <x v="12"/>
    <n v="26"/>
    <n v="48"/>
    <x v="7"/>
    <n v="1"/>
    <s v="1. T4000 - Revenue"/>
    <n v="1"/>
    <x v="58"/>
    <n v="1340"/>
    <n v="-10768691.85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-5515322.9299999997"/>
    <n v="-5253368.92"/>
    <n v="0"/>
    <n v="0"/>
    <n v="0"/>
    <n v="0"/>
    <n v="0"/>
    <n v="0"/>
    <n v="0"/>
    <n v="0"/>
    <n v="0"/>
    <n v="0"/>
    <n v="10768691.85"/>
    <n v="-10768691.85"/>
    <s v="All Budget Divisions"/>
    <s v="BD-30 - High Cost"/>
    <x v="4"/>
    <s v="USF"/>
    <s v="Revenue"/>
    <s v="Revenue"/>
    <n v="-21537383.699999999"/>
    <s v="30-300-30.40000"/>
    <s v="300-High Cost"/>
    <s v="300"/>
    <x v="58"/>
    <x v="0"/>
  </r>
  <r>
    <x v="4"/>
    <x v="9"/>
    <x v="1"/>
    <n v="2"/>
    <n v="2"/>
    <n v="53"/>
    <x v="16"/>
    <n v="26"/>
    <n v="59"/>
    <x v="2"/>
    <n v="2"/>
    <s v="2. EXP - Operating Expense"/>
    <n v="16"/>
    <x v="1"/>
    <n v="1042"/>
    <n v="0"/>
    <n v="-4701.22"/>
    <n v="4701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1"/>
    <x v="6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0"/>
    <x v="0"/>
    <n v="2"/>
    <n v="2"/>
    <n v="47"/>
    <x v="2"/>
    <n v="26"/>
    <n v="60"/>
    <x v="9"/>
    <n v="2"/>
    <s v="2. EXP - Operating Expense"/>
    <n v="22"/>
    <x v="29"/>
    <n v="1511"/>
    <n v="55399.73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233.0200000000004"/>
    <n v="2624.49"/>
    <n v="3140.84"/>
    <n v="1206.7"/>
    <n v="5500.5"/>
    <n v="5500.5"/>
    <n v="7860.16"/>
    <n v="36538.57"/>
    <n v="36538.57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0"/>
    <x v="7"/>
    <x v="5"/>
    <n v="2"/>
    <n v="2"/>
    <n v="42"/>
    <x v="11"/>
    <n v="26"/>
    <n v="55"/>
    <x v="6"/>
    <n v="2"/>
    <s v="2. EXP - Operating Expense"/>
    <n v="24"/>
    <x v="3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84"/>
    <n v="216599.592"/>
    <n v="19104.669999999998"/>
    <n v="19375.37"/>
    <n v="19467.830000000002"/>
    <n v="19227.310000000001"/>
    <n v="19171.18"/>
    <n v="18952.009999999998"/>
    <n v="19447.88"/>
    <n v="19592.46"/>
    <n v="19474.169999999998"/>
    <n v="19574.560000000001"/>
    <n v="19512.189999999999"/>
    <n v="19645.97"/>
    <n v="19014.468000000001"/>
    <n v="17361.036"/>
    <n v="17361.036"/>
    <n v="18187.752"/>
    <n v="19014.468000000001"/>
    <n v="16534.32"/>
    <n v="19014.468000000001"/>
    <n v="18187.752"/>
    <n v="17361.036"/>
    <n v="19014.468000000001"/>
    <n v="17361.036"/>
    <n v="18187.752"/>
    <n v="232545.6"/>
    <n v="216599.592"/>
    <s v="All Budget Divisions"/>
    <s v="CD-90 - Information Technology"/>
    <x v="1"/>
    <s v="USF"/>
    <s v="Employee Expenses"/>
    <s v="Compensation and Benefits"/>
    <n v="-15946.008"/>
    <s v="90-919-90.62303"/>
    <s v="919-Database Administration"/>
    <s v="919"/>
    <x v="51"/>
    <x v="3"/>
  </r>
  <r>
    <x v="0"/>
    <x v="13"/>
    <x v="7"/>
    <n v="2"/>
    <n v="2"/>
    <n v="36"/>
    <x v="14"/>
    <n v="26"/>
    <n v="49"/>
    <x v="10"/>
    <n v="3"/>
    <s v="4. USAC_DEBIT - USAC Administration (Debit to SM)"/>
    <n v="121"/>
    <x v="99"/>
    <n v="1341"/>
    <n v="4281014.9400000004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60399.3"/>
    <n v="356289.35"/>
    <n v="338429.87"/>
    <n v="373557.08"/>
    <n v="385862.24"/>
    <n v="346602.66"/>
    <n v="355799.43"/>
    <n v="341735.56"/>
    <n v="318553.74"/>
    <n v="376699.06"/>
    <n v="1782205.17"/>
    <n v="1782205.17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3"/>
    <x v="8"/>
    <x v="1"/>
    <n v="2"/>
    <n v="2"/>
    <n v="52"/>
    <x v="10"/>
    <n v="26"/>
    <n v="59"/>
    <x v="2"/>
    <n v="6"/>
    <s v="X00000 - Capital Expenses"/>
    <n v="140"/>
    <x v="61"/>
    <n v="858"/>
    <n v="0"/>
    <n v="21800.85"/>
    <n v="6176.88"/>
    <n v="7851.82"/>
    <n v="-2942.47"/>
    <n v="-6217.42"/>
    <n v="5061.33"/>
    <n v="-171.33"/>
    <n v="0"/>
    <n v="0"/>
    <n v="2480"/>
    <n v="21700"/>
    <n v="1860"/>
    <n v="0"/>
    <n v="0"/>
    <n v="0"/>
    <n v="0"/>
    <n v="0"/>
    <n v="0"/>
    <n v="0"/>
    <n v="0"/>
    <n v="0"/>
    <n v="0"/>
    <n v="0"/>
    <n v="0"/>
    <n v="57599.66"/>
    <n v="0"/>
    <s v="All Budget Divisions"/>
    <s v="DA-30 - High Cost (DA)"/>
    <x v="4"/>
    <s v="USF"/>
    <s v="Professional Services"/>
    <s v="Contract Labor"/>
    <n v="-57599.66"/>
    <s v="90-916-30.X00007"/>
    <s v="916-IT HC Support"/>
    <s v="916"/>
    <x v="61"/>
    <x v="0"/>
  </r>
  <r>
    <x v="4"/>
    <x v="9"/>
    <x v="1"/>
    <n v="2"/>
    <n v="2"/>
    <n v="45"/>
    <x v="6"/>
    <n v="26"/>
    <n v="58"/>
    <x v="4"/>
    <n v="2"/>
    <s v="2. EXP - Operating Expense"/>
    <n v="146"/>
    <x v="5"/>
    <n v="1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5"/>
    <x v="15"/>
    <x v="5"/>
    <n v="2"/>
    <n v="2"/>
    <n v="43"/>
    <x v="21"/>
    <n v="26"/>
    <n v="56"/>
    <x v="12"/>
    <n v="2"/>
    <s v="2. EXP - Operating Expense"/>
    <n v="146"/>
    <x v="5"/>
    <n v="1211"/>
    <n v="369.94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3"/>
    <x v="8"/>
    <x v="1"/>
    <n v="2"/>
    <n v="2"/>
    <n v="49"/>
    <x v="13"/>
    <n v="26"/>
    <n v="59"/>
    <x v="2"/>
    <n v="2"/>
    <s v="2. EXP - Operating Expense"/>
    <n v="107"/>
    <x v="12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0"/>
    <x v="0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0"/>
    <x v="0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1"/>
    <x v="1"/>
    <x v="1"/>
    <n v="2"/>
    <n v="2"/>
    <n v="47"/>
    <x v="2"/>
    <n v="26"/>
    <n v="60"/>
    <x v="9"/>
    <n v="2"/>
    <s v="2. EXP - Operating Expense"/>
    <n v="110"/>
    <x v="46"/>
    <n v="661"/>
    <n v="15908.52"/>
    <n v="0"/>
    <n v="0"/>
    <n v="0"/>
    <n v="0"/>
    <n v="0"/>
    <n v="0"/>
    <n v="0"/>
    <n v="0"/>
    <n v="0"/>
    <n v="0"/>
    <n v="0"/>
    <n v="-13470.67"/>
    <n v="0"/>
    <n v="0"/>
    <n v="0"/>
    <n v="0"/>
    <n v="0"/>
    <n v="0"/>
    <n v="0"/>
    <n v="0"/>
    <n v="0"/>
    <n v="0"/>
    <n v="0"/>
    <n v="15908.52"/>
    <n v="-13470.67"/>
    <n v="15908.52"/>
    <s v="All Budget Divisions"/>
    <s v="CD-93 - Human Resources"/>
    <x v="1"/>
    <s v="USF"/>
    <s v="Employee Expenses"/>
    <s v="Compensation and Benefits"/>
    <n v="29379.19"/>
    <s v="93-930-93.68100"/>
    <s v="930-Human Resources"/>
    <s v="930"/>
    <x v="46"/>
    <x v="3"/>
  </r>
  <r>
    <x v="0"/>
    <x v="6"/>
    <x v="1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2"/>
    <x v="2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7"/>
    <x v="10"/>
    <n v="2"/>
    <n v="2"/>
    <n v="36"/>
    <x v="14"/>
    <n v="26"/>
    <n v="49"/>
    <x v="10"/>
    <n v="2"/>
    <s v="2. EXP - Operating Expense"/>
    <n v="100"/>
    <x v="18"/>
    <n v="1341"/>
    <n v="7602967.5599999996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45810.31999999995"/>
    <n v="645810.31999999995"/>
    <n v="616455.31000000006"/>
    <n v="645810.31999999995"/>
    <n v="675165.34"/>
    <n v="616455.31000000006"/>
    <n v="645810.31999999995"/>
    <n v="645810.31999999995"/>
    <n v="616455.31000000006"/>
    <n v="675165.34"/>
    <n v="1174219.3500000001"/>
    <n v="1174219.3500000001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8"/>
    <x v="11"/>
    <n v="2"/>
    <n v="2"/>
    <n v="43"/>
    <x v="21"/>
    <n v="26"/>
    <n v="56"/>
    <x v="12"/>
    <n v="2"/>
    <s v="2. EXP - Operating Expense"/>
    <n v="100"/>
    <x v="18"/>
    <n v="1410"/>
    <n v="1946488.66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50235.95000000001"/>
    <n v="165259.54"/>
    <n v="165259.54"/>
    <n v="157747.75"/>
    <n v="165259.54"/>
    <n v="172771.34"/>
    <n v="157747.75"/>
    <n v="165259.54"/>
    <n v="165259.54"/>
    <n v="157747.75"/>
    <n v="172771.34"/>
    <n v="151169.07999999999"/>
    <n v="151169.07999999999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6"/>
    <x v="12"/>
    <x v="6"/>
    <n v="2"/>
    <n v="2"/>
    <n v="53"/>
    <x v="16"/>
    <n v="26"/>
    <n v="59"/>
    <x v="2"/>
    <n v="2"/>
    <s v="2. EXP - Operating Expense"/>
    <n v="100"/>
    <x v="18"/>
    <n v="1673"/>
    <n v="1875883.1"/>
    <n v="0"/>
    <n v="0"/>
    <n v="0"/>
    <n v="0"/>
    <n v="0"/>
    <n v="0"/>
    <n v="0"/>
    <n v="0"/>
    <n v="0"/>
    <n v="0"/>
    <n v="0"/>
    <n v="0"/>
    <n v="144298.70000000001"/>
    <n v="144298.70000000001"/>
    <n v="144298.70000000001"/>
    <n v="216448.05"/>
    <n v="144298.70000000001"/>
    <n v="144298.70000000001"/>
    <n v="144298.70000000001"/>
    <n v="144298.70000000001"/>
    <n v="216448.05"/>
    <n v="144298.70000000001"/>
    <n v="144298.70000000001"/>
    <n v="144298.70000000001"/>
    <n v="0"/>
    <n v="0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5"/>
    <x v="15"/>
    <x v="5"/>
    <n v="2"/>
    <n v="2"/>
    <n v="46"/>
    <x v="3"/>
    <n v="26"/>
    <n v="59"/>
    <x v="2"/>
    <n v="2"/>
    <s v="2. EXP - Operating Expense"/>
    <n v="104"/>
    <x v="54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7"/>
    <x v="5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2"/>
    <x v="4"/>
    <x v="1"/>
    <n v="2"/>
    <n v="2"/>
    <n v="49"/>
    <x v="13"/>
    <n v="26"/>
    <n v="56"/>
    <x v="12"/>
    <n v="2"/>
    <s v="2. EXP - Operating Expense"/>
    <n v="107"/>
    <x v="12"/>
    <n v="325"/>
    <n v="53999.999996999999"/>
    <n v="0"/>
    <n v="0"/>
    <n v="25176.3"/>
    <n v="4806.33"/>
    <n v="2957.42"/>
    <n v="513.91999999999996"/>
    <n v="75.66"/>
    <n v="130.32"/>
    <n v="781.92"/>
    <n v="684.18"/>
    <n v="0"/>
    <n v="0"/>
    <n v="0"/>
    <n v="0"/>
    <n v="26155.58193"/>
    <n v="7664.2582359999997"/>
    <n v="3335.9183600000001"/>
    <n v="579.69453399999998"/>
    <n v="85.344496000000007"/>
    <n v="3335.9183600000001"/>
    <n v="3335.9183600000001"/>
    <n v="3335.9183600000001"/>
    <n v="3335.9183600000001"/>
    <n v="2835.5290009999999"/>
    <n v="35126.050000000003"/>
    <n v="53999.999996999999"/>
    <s v="All Budget Divisions"/>
    <s v="CD-42 - ACP (FCC Appropriated Program; formerly EBB)"/>
    <x v="0"/>
    <s v="FCC"/>
    <s v="Employee Expenses"/>
    <s v="Compensation and Benefits"/>
    <n v="18873.949997"/>
    <s v="73-402-42.68008"/>
    <s v="402-EBB (FCC Appropriated Program; now ACP)"/>
    <s v="402"/>
    <x v="12"/>
    <x v="0"/>
  </r>
  <r>
    <x v="6"/>
    <x v="12"/>
    <x v="6"/>
    <n v="2"/>
    <n v="2"/>
    <n v="39"/>
    <x v="1"/>
    <n v="26"/>
    <n v="52"/>
    <x v="1"/>
    <n v="2"/>
    <s v="2. EXP - Operating Expense"/>
    <n v="57"/>
    <x v="22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17"/>
    <x v="10"/>
    <n v="2"/>
    <n v="2"/>
    <n v="52"/>
    <x v="10"/>
    <n v="26"/>
    <n v="58"/>
    <x v="4"/>
    <n v="2"/>
    <s v="2. EXP - Operating Expense"/>
    <n v="64"/>
    <x v="23"/>
    <n v="1419"/>
    <n v="1374773.73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148413"/>
    <n v="100074"/>
    <n v="118431"/>
    <n v="113229"/>
    <n v="112882"/>
    <n v="115426"/>
    <n v="132610"/>
    <n v="117010"/>
    <n v="103970"/>
    <n v="72981"/>
    <n v="239747.73"/>
    <n v="239747.73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0"/>
    <x v="17"/>
    <x v="10"/>
    <n v="2"/>
    <n v="2"/>
    <n v="46"/>
    <x v="3"/>
    <n v="26"/>
    <n v="59"/>
    <x v="2"/>
    <n v="2"/>
    <s v="2. EXP - Operating Expense"/>
    <n v="83"/>
    <x v="13"/>
    <n v="1449"/>
    <n v="77881.58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7671.14"/>
    <n v="7670.67"/>
    <n v="7322"/>
    <n v="7527.92"/>
    <n v="6274.15"/>
    <n v="4067.6"/>
    <n v="3019.35"/>
    <n v="2577.98"/>
    <n v="2398.84"/>
    <n v="4806.8999999999996"/>
    <n v="24545.03"/>
    <n v="24545.03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3"/>
    <x v="8"/>
    <x v="1"/>
    <n v="2"/>
    <n v="2"/>
    <n v="40"/>
    <x v="4"/>
    <n v="26"/>
    <n v="53"/>
    <x v="3"/>
    <n v="2"/>
    <s v="2. EXP - Operating Expense"/>
    <n v="95"/>
    <x v="79"/>
    <n v="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2"/>
    <x v="2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17"/>
    <x v="10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5"/>
    <x v="16"/>
    <x v="9"/>
    <n v="2"/>
    <n v="2"/>
    <n v="55"/>
    <x v="9"/>
    <n v="26"/>
    <n v="53"/>
    <x v="3"/>
    <n v="2"/>
    <s v="2. EXP - Operating Expense"/>
    <n v="45"/>
    <x v="19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7"/>
    <x v="5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15"/>
    <x v="5"/>
    <n v="2"/>
    <n v="2"/>
    <n v="46"/>
    <x v="3"/>
    <n v="26"/>
    <n v="59"/>
    <x v="2"/>
    <n v="2"/>
    <s v="2. EXP - Operating Expense"/>
    <n v="49"/>
    <x v="93"/>
    <n v="1311"/>
    <n v="74006.59"/>
    <n v="0"/>
    <n v="5523.01"/>
    <n v="551.20000000000005"/>
    <n v="25242.240000000002"/>
    <n v="0.01"/>
    <n v="481.13"/>
    <n v="2679.35"/>
    <n v="27982.92"/>
    <n v="3041.51"/>
    <n v="0"/>
    <n v="0"/>
    <n v="8505.2199999999993"/>
    <n v="0"/>
    <n v="5523.01"/>
    <n v="551.20000000000005"/>
    <n v="25242.240000000002"/>
    <n v="0.01"/>
    <n v="481.13"/>
    <n v="2679.35"/>
    <n v="27982.92"/>
    <n v="3041.51"/>
    <n v="0"/>
    <n v="0"/>
    <n v="8505.2199999999993"/>
    <n v="74006.59"/>
    <n v="74006.59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4"/>
    <x v="9"/>
    <x v="1"/>
    <n v="2"/>
    <n v="2"/>
    <n v="34"/>
    <x v="7"/>
    <n v="26"/>
    <n v="47"/>
    <x v="5"/>
    <n v="2"/>
    <s v="2. EXP - Operating Expense"/>
    <n v="52"/>
    <x v="106"/>
    <n v="892"/>
    <n v="15474484"/>
    <n v="1052516.92"/>
    <n v="960762.54"/>
    <n v="1005976.82"/>
    <n v="3487976.58"/>
    <n v="1568648.18"/>
    <n v="1364494.76"/>
    <n v="1279387.8"/>
    <n v="1472939.93"/>
    <n v="954322.62"/>
    <n v="1103921.9099999999"/>
    <n v="951975.61"/>
    <n v="924278.69"/>
    <n v="1045674"/>
    <n v="929617"/>
    <n v="964949"/>
    <n v="2619411"/>
    <n v="1773805"/>
    <n v="1199381"/>
    <n v="1110173"/>
    <n v="1088776"/>
    <n v="886091"/>
    <n v="1199083"/>
    <n v="1432537"/>
    <n v="1224987"/>
    <n v="16127202.359999999"/>
    <n v="15474484"/>
    <s v="All Budget Divisions"/>
    <s v="BD-20 - Schools &amp; Libraries"/>
    <x v="3"/>
    <s v="USF"/>
    <s v="Professional Services"/>
    <s v="BPO/Program Support"/>
    <n v="-652718.36"/>
    <s v="20-200-20.64620"/>
    <s v="200-Schools &amp; Libraries"/>
    <s v="200"/>
    <x v="106"/>
    <x v="15"/>
  </r>
  <r>
    <x v="5"/>
    <x v="20"/>
    <x v="13"/>
    <n v="2"/>
    <n v="2"/>
    <n v="52"/>
    <x v="10"/>
    <n v="26"/>
    <n v="59"/>
    <x v="2"/>
    <n v="2"/>
    <s v="2. EXP - Operating Expense"/>
    <n v="57"/>
    <x v="22"/>
    <n v="1313"/>
    <n v="187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72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7"/>
    <x v="5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3"/>
    <x v="8"/>
    <x v="1"/>
    <n v="2"/>
    <n v="2"/>
    <n v="39"/>
    <x v="1"/>
    <n v="26"/>
    <n v="52"/>
    <x v="1"/>
    <n v="2"/>
    <s v="2. EXP - Operating Expense"/>
    <n v="27"/>
    <x v="38"/>
    <n v="709"/>
    <n v="9751.41"/>
    <n v="883.95"/>
    <n v="894.96"/>
    <n v="865.04"/>
    <n v="738.31"/>
    <n v="799.56"/>
    <n v="799.56"/>
    <n v="887.48"/>
    <n v="909.43"/>
    <n v="877.88"/>
    <n v="872.9"/>
    <n v="686.34"/>
    <n v="756.76"/>
    <n v="810.94200000000001"/>
    <n v="737.22"/>
    <n v="847.803"/>
    <n v="737.22"/>
    <n v="847.803"/>
    <n v="854.505"/>
    <n v="844.452"/>
    <n v="901.41899999999998"/>
    <n v="774.08100000000002"/>
    <n v="810.94200000000001"/>
    <n v="810.94200000000001"/>
    <n v="774.08100000000002"/>
    <n v="9972.17"/>
    <n v="9751.41"/>
    <s v="All Budget Divisions"/>
    <s v="CD-61 - Office of the Chief Administrative Officer Division"/>
    <x v="1"/>
    <s v="USF"/>
    <s v="Employee Expenses"/>
    <s v="Compensation and Benefits"/>
    <n v="-220.76"/>
    <s v="61-610-61.62304"/>
    <s v="610-Enterprise Strategy"/>
    <s v="610"/>
    <x v="38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73"/>
    <n v="190238.95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8461.92"/>
    <n v="8848.06"/>
    <n v="8075.79"/>
    <n v="22419.02"/>
    <n v="22419.02"/>
    <n v="21399.98"/>
    <n v="23438.07"/>
    <n v="100562.86"/>
    <n v="100562.86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5"/>
    <x v="15"/>
    <x v="5"/>
    <n v="2"/>
    <n v="2"/>
    <n v="49"/>
    <x v="13"/>
    <n v="26"/>
    <n v="53"/>
    <x v="3"/>
    <n v="2"/>
    <s v="2. EXP - Operating Expense"/>
    <n v="31"/>
    <x v="24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73"/>
    <n v="-5995.62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0"/>
    <n v="0"/>
    <n v="0"/>
    <n v="0"/>
    <n v="0"/>
    <n v="0"/>
    <n v="0"/>
    <n v="0"/>
    <n v="0"/>
    <n v="-5995.62"/>
    <n v="-5995.62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93"/>
    <n v="-151.37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0"/>
    <n v="0"/>
    <n v="0"/>
    <n v="0"/>
    <n v="0"/>
    <n v="0"/>
    <n v="0"/>
    <n v="0"/>
    <n v="0"/>
    <n v="0"/>
    <n v="-151.37"/>
    <n v="-151.37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0"/>
    <x v="11"/>
    <x v="6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5"/>
    <x v="20"/>
    <x v="13"/>
    <n v="2"/>
    <n v="2"/>
    <n v="55"/>
    <x v="9"/>
    <n v="26"/>
    <n v="55"/>
    <x v="6"/>
    <n v="2"/>
    <s v="2. EXP - Operating Expense"/>
    <n v="13"/>
    <x v="72"/>
    <n v="1189"/>
    <n v="366285.8"/>
    <n v="62080.13"/>
    <n v="62080.13"/>
    <n v="62080.13"/>
    <n v="62080.13"/>
    <n v="67562.240000000005"/>
    <n v="50403.040000000001"/>
    <n v="58564.72"/>
    <n v="58264.19"/>
    <n v="66204.89"/>
    <n v="66103.09"/>
    <n v="66153.98"/>
    <n v="71919.839999999997"/>
    <n v="62080.13"/>
    <n v="62080.13"/>
    <n v="62080.13"/>
    <n v="62080.13"/>
    <n v="67562.240000000005"/>
    <n v="50403.040000000001"/>
    <n v="0"/>
    <n v="0"/>
    <n v="0"/>
    <n v="0"/>
    <n v="0"/>
    <n v="0"/>
    <n v="366285.8"/>
    <n v="366285.8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3"/>
    <x v="8"/>
    <x v="1"/>
    <n v="2"/>
    <n v="2"/>
    <n v="53"/>
    <x v="16"/>
    <n v="26"/>
    <n v="59"/>
    <x v="2"/>
    <n v="2"/>
    <s v="2. EXP - Operating Expense"/>
    <n v="16"/>
    <x v="1"/>
    <n v="861"/>
    <n v="0"/>
    <n v="0"/>
    <n v="0"/>
    <n v="0"/>
    <n v="0"/>
    <n v="0"/>
    <n v="0"/>
    <n v="0"/>
    <n v="0"/>
    <n v="0"/>
    <n v="36666.080000000002"/>
    <n v="64497.919999999998"/>
    <n v="92493.28"/>
    <n v="0"/>
    <n v="0"/>
    <n v="0"/>
    <n v="0"/>
    <n v="0"/>
    <n v="0"/>
    <n v="0"/>
    <n v="0"/>
    <n v="0"/>
    <n v="0"/>
    <n v="0"/>
    <n v="0"/>
    <n v="193657.28"/>
    <n v="0"/>
    <s v="All Budget Divisions"/>
    <s v="DA-40 - Lifeline (DA)"/>
    <x v="5"/>
    <s v="USF"/>
    <s v="Professional Services"/>
    <s v="Contract Labor"/>
    <n v="-193657.28"/>
    <s v="90-917-40.61400"/>
    <s v="917-IT Lifeline Support"/>
    <s v="917"/>
    <x v="1"/>
    <x v="1"/>
  </r>
  <r>
    <x v="0"/>
    <x v="17"/>
    <x v="10"/>
    <n v="2"/>
    <n v="2"/>
    <n v="53"/>
    <x v="16"/>
    <n v="26"/>
    <n v="58"/>
    <x v="4"/>
    <n v="2"/>
    <s v="2. EXP - Operating Expense"/>
    <n v="16"/>
    <x v="1"/>
    <n v="1429"/>
    <n v="299660"/>
    <n v="1240"/>
    <n v="-520"/>
    <n v="-720"/>
    <n v="0"/>
    <n v="0"/>
    <n v="0"/>
    <n v="0"/>
    <n v="0"/>
    <n v="0"/>
    <n v="0"/>
    <n v="0"/>
    <n v="0"/>
    <n v="1240"/>
    <n v="-520"/>
    <n v="29894"/>
    <n v="29894"/>
    <n v="29894"/>
    <n v="29894"/>
    <n v="29894"/>
    <n v="29894"/>
    <n v="29894"/>
    <n v="29894"/>
    <n v="29894"/>
    <n v="29894"/>
    <n v="720"/>
    <n v="72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19"/>
    <x v="12"/>
    <n v="2"/>
    <n v="2"/>
    <n v="52"/>
    <x v="10"/>
    <n v="26"/>
    <n v="59"/>
    <x v="2"/>
    <n v="2"/>
    <s v="2. EXP - Operating Expense"/>
    <n v="16"/>
    <x v="1"/>
    <n v="1469"/>
    <n v="117331.2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20486.400000000001"/>
    <n v="0"/>
    <n v="0"/>
    <n v="0"/>
    <n v="0"/>
    <n v="0"/>
    <n v="0"/>
    <n v="117331.2"/>
    <n v="117331.2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73"/>
    <n v="17870.16"/>
    <n v="17870.16"/>
    <n v="16168.24"/>
    <n v="18721.12"/>
    <n v="16593.72"/>
    <n v="17019.2"/>
    <n v="18721.12"/>
    <n v="17551.05"/>
    <n v="11913.44"/>
    <n v="18721.12"/>
    <n v="0"/>
    <n v="0"/>
    <n v="0"/>
    <n v="17870.16"/>
    <n v="0"/>
    <n v="0"/>
    <n v="0"/>
    <n v="0"/>
    <n v="0"/>
    <n v="0"/>
    <n v="0"/>
    <n v="0"/>
    <n v="0"/>
    <n v="0"/>
    <n v="0"/>
    <n v="17870.16"/>
    <n v="17870.16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6"/>
    <x v="12"/>
    <x v="6"/>
    <n v="2"/>
    <n v="2"/>
    <n v="54"/>
    <x v="15"/>
    <n v="26"/>
    <n v="58"/>
    <x v="4"/>
    <n v="2"/>
    <s v="2. EXP - Operating Expense"/>
    <n v="16"/>
    <x v="1"/>
    <n v="1612"/>
    <n v="1440000"/>
    <n v="0"/>
    <n v="0"/>
    <n v="0"/>
    <n v="0"/>
    <n v="0"/>
    <n v="0"/>
    <n v="0"/>
    <n v="0"/>
    <n v="0"/>
    <n v="0"/>
    <n v="0"/>
    <n v="0"/>
    <n v="120000"/>
    <n v="120000"/>
    <n v="120000"/>
    <n v="120000"/>
    <n v="120000"/>
    <n v="120000"/>
    <n v="120000"/>
    <n v="120000"/>
    <n v="120000"/>
    <n v="120000"/>
    <n v="120000"/>
    <n v="12000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3"/>
    <x v="8"/>
    <x v="1"/>
    <n v="2"/>
    <n v="2"/>
    <n v="46"/>
    <x v="3"/>
    <n v="26"/>
    <n v="59"/>
    <x v="2"/>
    <n v="6"/>
    <s v="X00000 - Capital Expenses"/>
    <n v="138"/>
    <x v="7"/>
    <n v="8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7"/>
    <x v="5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3"/>
    <x v="8"/>
    <x v="1"/>
    <n v="2"/>
    <n v="2"/>
    <n v="45"/>
    <x v="6"/>
    <n v="26"/>
    <n v="58"/>
    <x v="4"/>
    <n v="2"/>
    <s v="2. EXP - Operating Expense"/>
    <n v="146"/>
    <x v="5"/>
    <n v="785"/>
    <n v="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5"/>
    <n v="0"/>
    <n v="0"/>
    <n v="380"/>
    <n v="0"/>
    <n v="605"/>
    <s v="All Budget Divisions"/>
    <s v="CD-80 - Audit and Assurance"/>
    <x v="1"/>
    <s v="USF"/>
    <s v="Employee Expenses"/>
    <s v="Dues and Subscriptions"/>
    <n v="605"/>
    <s v="80-801-80.62200"/>
    <s v="801-Corporate Assurance"/>
    <s v="801"/>
    <x v="5"/>
    <x v="4"/>
  </r>
  <r>
    <x v="0"/>
    <x v="19"/>
    <x v="12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6"/>
    <x v="1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8"/>
    <x v="11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5"/>
    <x v="10"/>
    <x v="1"/>
    <n v="2"/>
    <n v="2"/>
    <n v="34"/>
    <x v="7"/>
    <n v="26"/>
    <n v="47"/>
    <x v="5"/>
    <n v="3"/>
    <s v="4. USAC_DEBIT - USAC Administration (Debit to SM)"/>
    <n v="129"/>
    <x v="67"/>
    <n v="1113"/>
    <n v="0"/>
    <n v="87531.64"/>
    <n v="87223.66"/>
    <n v="111308.17"/>
    <n v="147455.15"/>
    <n v="112159.61"/>
    <n v="108521.99"/>
    <n v="100636.31"/>
    <n v="98579.56"/>
    <n v="105310.04"/>
    <n v="96625.93"/>
    <n v="96625.95"/>
    <n v="98025.12"/>
    <n v="0"/>
    <n v="0"/>
    <n v="0"/>
    <n v="0"/>
    <n v="0"/>
    <n v="0"/>
    <n v="0"/>
    <n v="0"/>
    <n v="0"/>
    <n v="0"/>
    <n v="0"/>
    <n v="0"/>
    <n v="1250003.1299999999"/>
    <n v="0"/>
    <s v="All Budget Divisions"/>
    <s v="BD-20 - Schools &amp; Libraries"/>
    <x v="3"/>
    <s v="USF"/>
    <s v="Allocations"/>
    <s v="Allocations"/>
    <n v="-1250003.1299999999"/>
    <s v="20-200-20.90310"/>
    <s v="200-Schools &amp; Libraries"/>
    <s v="200"/>
    <x v="67"/>
    <x v="0"/>
  </r>
  <r>
    <x v="0"/>
    <x v="0"/>
    <x v="0"/>
    <n v="2"/>
    <n v="2"/>
    <n v="38"/>
    <x v="18"/>
    <n v="26"/>
    <n v="51"/>
    <x v="8"/>
    <n v="3"/>
    <s v="4. USAC_DEBIT - USAC Administration (Debit to SM)"/>
    <n v="129"/>
    <x v="67"/>
    <n v="1356"/>
    <n v="-0.01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-0.01"/>
    <n v="0"/>
    <n v="0"/>
    <n v="0"/>
    <n v="-0.01"/>
    <n v="-0.01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0"/>
    <x v="0"/>
    <x v="0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4"/>
    <x v="8"/>
    <n v="2"/>
    <n v="2"/>
    <n v="46"/>
    <x v="3"/>
    <n v="26"/>
    <n v="59"/>
    <x v="2"/>
    <n v="2"/>
    <s v="2. EXP - Operating Expense"/>
    <n v="97"/>
    <x v="16"/>
    <n v="1506"/>
    <n v="1528.4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262.95"/>
    <n v="265.85000000000002"/>
    <n v="165.05"/>
    <n v="0"/>
    <n v="0"/>
    <n v="0"/>
    <n v="0"/>
    <n v="1528.4"/>
    <n v="1528.4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19"/>
    <x v="12"/>
    <n v="2"/>
    <n v="2"/>
    <n v="39"/>
    <x v="1"/>
    <n v="26"/>
    <n v="52"/>
    <x v="1"/>
    <n v="2"/>
    <s v="2. EXP - Operating Expense"/>
    <n v="100"/>
    <x v="18"/>
    <n v="1369"/>
    <n v="226775.85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140.55"/>
    <n v="20010.57"/>
    <n v="18217.41"/>
    <n v="19084.91"/>
    <n v="19084.91"/>
    <n v="18217.41"/>
    <n v="19952.41"/>
    <n v="132218.79999999999"/>
    <n v="132218.79999999999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5"/>
    <x v="15"/>
    <x v="5"/>
    <n v="2"/>
    <n v="2"/>
    <n v="53"/>
    <x v="16"/>
    <n v="26"/>
    <n v="59"/>
    <x v="2"/>
    <n v="2"/>
    <s v="2. EXP - Operating Expense"/>
    <n v="105"/>
    <x v="11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1"/>
    <x v="6"/>
    <n v="2"/>
    <n v="2"/>
    <n v="39"/>
    <x v="1"/>
    <n v="26"/>
    <n v="52"/>
    <x v="1"/>
    <n v="2"/>
    <s v="2. EXP - Operating Expense"/>
    <n v="105"/>
    <x v="11"/>
    <n v="1369"/>
    <n v="5866.18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2298.36"/>
    <n v="3442.63"/>
    <n v="0"/>
    <n v="112.5"/>
    <s v="All Budget Divisions"/>
    <s v="CD-61 - Office of the Chief Administrative Officer Division"/>
    <x v="1"/>
    <s v="USF"/>
    <s v="Employee Expenses"/>
    <s v="Compensation and Benefits"/>
    <n v="112.5"/>
    <s v="61-610-61.68005"/>
    <s v="610-Enterprise Strategy"/>
    <s v="610"/>
    <x v="11"/>
    <x v="3"/>
  </r>
  <r>
    <x v="0"/>
    <x v="13"/>
    <x v="7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5"/>
    <x v="4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4"/>
    <x v="8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5"/>
    <x v="20"/>
    <x v="13"/>
    <n v="2"/>
    <n v="2"/>
    <n v="45"/>
    <x v="6"/>
    <n v="26"/>
    <n v="58"/>
    <x v="4"/>
    <n v="2"/>
    <s v="2. EXP - Operating Expense"/>
    <n v="95"/>
    <x v="7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0"/>
    <x v="0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9"/>
    <x v="12"/>
    <n v="2"/>
    <n v="2"/>
    <n v="47"/>
    <x v="2"/>
    <n v="26"/>
    <n v="60"/>
    <x v="9"/>
    <n v="2"/>
    <s v="2. EXP - Operating Expense"/>
    <n v="95"/>
    <x v="79"/>
    <n v="1511"/>
    <n v="62201.5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880"/>
    <n v="14202.58"/>
    <n v="4023"/>
    <n v="8139"/>
    <n v="5171"/>
    <n v="8959"/>
    <n v="3604"/>
    <n v="32305.5"/>
    <n v="32305.5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5"/>
    <x v="15"/>
    <x v="5"/>
    <n v="2"/>
    <n v="2"/>
    <n v="40"/>
    <x v="4"/>
    <n v="26"/>
    <n v="53"/>
    <x v="3"/>
    <n v="2"/>
    <s v="2. EXP - Operating Expense"/>
    <n v="97"/>
    <x v="16"/>
    <n v="1161"/>
    <n v="8784.98"/>
    <n v="105"/>
    <n v="553.20000000000005"/>
    <n v="806.52"/>
    <n v="1481.86"/>
    <n v="424.15"/>
    <n v="713.9"/>
    <n v="641.4"/>
    <n v="832.5"/>
    <n v="546.04999999999995"/>
    <n v="1497.55"/>
    <n v="551"/>
    <n v="631.85"/>
    <n v="105"/>
    <n v="553.20000000000005"/>
    <n v="806.52"/>
    <n v="1481.86"/>
    <n v="424.15"/>
    <n v="713.9"/>
    <n v="641.4"/>
    <n v="832.5"/>
    <n v="546.04999999999995"/>
    <n v="1497.55"/>
    <n v="551"/>
    <n v="631.85"/>
    <n v="8784.98"/>
    <n v="8784.98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5"/>
    <x v="15"/>
    <x v="5"/>
    <n v="2"/>
    <n v="2"/>
    <n v="52"/>
    <x v="10"/>
    <n v="26"/>
    <n v="58"/>
    <x v="4"/>
    <n v="2"/>
    <s v="2. EXP - Operating Expense"/>
    <n v="97"/>
    <x v="16"/>
    <n v="1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18"/>
    <x v="11"/>
    <n v="2"/>
    <n v="2"/>
    <n v="41"/>
    <x v="17"/>
    <n v="26"/>
    <n v="54"/>
    <x v="11"/>
    <n v="2"/>
    <s v="2. EXP - Operating Expense"/>
    <n v="61"/>
    <x v="35"/>
    <n v="1389"/>
    <n v="441440"/>
    <n v="11140"/>
    <n v="10290"/>
    <n v="7714.8"/>
    <n v="32734.560000000001"/>
    <n v="23497.7"/>
    <n v="26563.98"/>
    <n v="7732.96"/>
    <n v="12376.85"/>
    <n v="31308.36"/>
    <n v="0"/>
    <n v="0"/>
    <n v="0"/>
    <n v="11140"/>
    <n v="51695"/>
    <n v="25237"/>
    <n v="44190"/>
    <n v="0"/>
    <n v="6519"/>
    <n v="6177"/>
    <n v="3871"/>
    <n v="80425"/>
    <n v="109143"/>
    <n v="77394"/>
    <n v="25649"/>
    <n v="11140"/>
    <n v="11140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6"/>
    <x v="12"/>
    <x v="6"/>
    <n v="2"/>
    <n v="2"/>
    <n v="52"/>
    <x v="10"/>
    <n v="26"/>
    <n v="54"/>
    <x v="11"/>
    <n v="2"/>
    <s v="2. EXP - Operating Expense"/>
    <n v="61"/>
    <x v="35"/>
    <n v="15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5"/>
    <x v="10"/>
    <x v="1"/>
    <n v="2"/>
    <n v="2"/>
    <n v="53"/>
    <x v="16"/>
    <n v="26"/>
    <n v="58"/>
    <x v="4"/>
    <n v="2"/>
    <s v="2. EXP - Operating Expense"/>
    <n v="64"/>
    <x v="23"/>
    <n v="1221"/>
    <n v="1293187"/>
    <n v="194445.74"/>
    <n v="214854.9"/>
    <n v="256440.25"/>
    <n v="98906.06"/>
    <n v="72262.87"/>
    <n v="71128.84"/>
    <n v="99898.94"/>
    <n v="144956.91"/>
    <n v="131426.25"/>
    <n v="199180"/>
    <n v="170091.79"/>
    <n v="302676.59999999998"/>
    <n v="102168"/>
    <n v="98505"/>
    <n v="113736"/>
    <n v="111525"/>
    <n v="109575"/>
    <n v="97185"/>
    <n v="110138"/>
    <n v="128774"/>
    <n v="114549"/>
    <n v="111521"/>
    <n v="128952"/>
    <n v="66559"/>
    <n v="1956269.15"/>
    <n v="1293187"/>
    <s v="All Budget Divisions"/>
    <s v="DA-40 - Lifeline (DA)"/>
    <x v="5"/>
    <s v="USF"/>
    <s v="Professional Services"/>
    <s v="Outsourced Audits"/>
    <n v="-663082.15"/>
    <s v="80-800-40.64860"/>
    <s v="800-Audit and Assurance"/>
    <s v="800"/>
    <x v="23"/>
    <x v="10"/>
  </r>
  <r>
    <x v="0"/>
    <x v="5"/>
    <x v="4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1"/>
    <x v="1"/>
    <x v="1"/>
    <n v="2"/>
    <n v="2"/>
    <n v="53"/>
    <x v="16"/>
    <n v="26"/>
    <n v="59"/>
    <x v="2"/>
    <n v="2"/>
    <s v="2. EXP - Operating Expense"/>
    <n v="83"/>
    <x v="13"/>
    <n v="640"/>
    <n v="50495.921799999996"/>
    <n v="5300.79"/>
    <n v="4251.26"/>
    <n v="6300.75"/>
    <n v="9072.56"/>
    <n v="8878.17"/>
    <n v="8878.35"/>
    <n v="8110.92"/>
    <n v="8678.14"/>
    <n v="9008.2900000000009"/>
    <n v="8208.85"/>
    <n v="10305.379999999999"/>
    <n v="11553.39"/>
    <n v="5312.3248000000003"/>
    <n v="4214.3942999999999"/>
    <n v="4799.9456"/>
    <n v="4382.5590000000002"/>
    <n v="4591.2523000000001"/>
    <n v="4591.2523000000001"/>
    <n v="4382.5590000000002"/>
    <n v="4799.9456"/>
    <n v="4591.2523000000001"/>
    <n v="3443.6019999999999"/>
    <n v="2517.0972000000002"/>
    <n v="2869.7374"/>
    <n v="98546.85"/>
    <n v="50495.921799999996"/>
    <s v="All Budget Divisions"/>
    <s v="DA-40 - Lifeline (DA)"/>
    <x v="5"/>
    <s v="USF"/>
    <s v="Employee Expenses"/>
    <s v="Compensation and Benefits"/>
    <n v="-48050.928200000002"/>
    <s v="90-917-40.66000"/>
    <s v="917-IT Lifeline Support"/>
    <s v="917"/>
    <x v="13"/>
    <x v="3"/>
  </r>
  <r>
    <x v="0"/>
    <x v="6"/>
    <x v="1"/>
    <n v="2"/>
    <n v="2"/>
    <n v="39"/>
    <x v="1"/>
    <n v="26"/>
    <n v="52"/>
    <x v="1"/>
    <n v="2"/>
    <s v="2. EXP - Operating Expense"/>
    <n v="83"/>
    <x v="13"/>
    <n v="1367"/>
    <n v="169524.48000000001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17731.009999999998"/>
    <n v="14043.13"/>
    <n v="15384.91"/>
    <n v="15384.67"/>
    <n v="14685.37"/>
    <n v="15384.67"/>
    <n v="15719.11"/>
    <n v="13667.54"/>
    <n v="12964.51"/>
    <n v="11039.91"/>
    <n v="10040.74"/>
    <n v="13478.91"/>
    <n v="161931.4"/>
    <n v="134964.92000000001"/>
    <s v="All Budget Divisions"/>
    <s v="CD-61 - Office of the Chief Administrative Officer Division"/>
    <x v="1"/>
    <s v="USF"/>
    <s v="Employee Expenses"/>
    <s v="Compensation and Benefits"/>
    <n v="-26966.48"/>
    <s v="61-601-61.66000"/>
    <s v="601-Data Strategy"/>
    <s v="601"/>
    <x v="13"/>
    <x v="3"/>
  </r>
  <r>
    <x v="5"/>
    <x v="15"/>
    <x v="5"/>
    <n v="2"/>
    <n v="2"/>
    <n v="35"/>
    <x v="12"/>
    <n v="26"/>
    <n v="48"/>
    <x v="7"/>
    <n v="2"/>
    <s v="2. EXP - Operating Expense"/>
    <n v="44"/>
    <x v="5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5"/>
    <x v="4"/>
    <n v="2"/>
    <n v="2"/>
    <n v="47"/>
    <x v="2"/>
    <n v="26"/>
    <n v="60"/>
    <x v="9"/>
    <n v="2"/>
    <s v="2. EXP - Operating Expense"/>
    <n v="44"/>
    <x v="57"/>
    <n v="1511"/>
    <n v="1723.75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136.88999999999999"/>
    <n v="0"/>
    <n v="0"/>
    <n v="750"/>
    <n v="0"/>
    <n v="0"/>
    <n v="750"/>
    <n v="223.75"/>
    <n v="223.75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5"/>
    <x v="16"/>
    <x v="9"/>
    <n v="2"/>
    <n v="2"/>
    <n v="46"/>
    <x v="3"/>
    <n v="26"/>
    <n v="59"/>
    <x v="2"/>
    <n v="2"/>
    <s v="2. EXP - Operating Expense"/>
    <n v="45"/>
    <x v="1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2"/>
    <x v="4"/>
    <x v="1"/>
    <n v="2"/>
    <n v="2"/>
    <n v="46"/>
    <x v="3"/>
    <n v="26"/>
    <n v="59"/>
    <x v="2"/>
    <n v="2"/>
    <s v="2. EXP - Operating Expense"/>
    <n v="49"/>
    <x v="93"/>
    <n v="370"/>
    <n v="0"/>
    <n v="0"/>
    <n v="0"/>
    <n v="0"/>
    <n v="0"/>
    <n v="0"/>
    <n v="0"/>
    <n v="0"/>
    <n v="0"/>
    <n v="0"/>
    <n v="0"/>
    <n v="0"/>
    <n v="3304.52"/>
    <n v="0"/>
    <n v="0"/>
    <n v="0"/>
    <n v="0"/>
    <n v="0"/>
    <n v="0"/>
    <n v="0"/>
    <n v="0"/>
    <n v="0"/>
    <n v="0"/>
    <n v="0"/>
    <n v="0"/>
    <n v="3304.52"/>
    <n v="0"/>
    <s v="All Budget Divisions"/>
    <s v="CD-90 - Information Technology"/>
    <x v="1"/>
    <s v="USF"/>
    <s v="General and Administrative"/>
    <s v="Hardware and Equipment"/>
    <n v="-3304.52"/>
    <s v="90-900-90.64300"/>
    <s v="900-IT Senior Management"/>
    <s v="900"/>
    <x v="93"/>
    <x v="14"/>
  </r>
  <r>
    <x v="0"/>
    <x v="18"/>
    <x v="11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2"/>
    <x v="4"/>
    <x v="1"/>
    <n v="2"/>
    <n v="2"/>
    <n v="49"/>
    <x v="13"/>
    <n v="26"/>
    <n v="49"/>
    <x v="10"/>
    <n v="2"/>
    <s v="2. EXP - Operating Expense"/>
    <n v="57"/>
    <x v="22"/>
    <n v="239"/>
    <n v="4854999.9999940004"/>
    <n v="0"/>
    <n v="0"/>
    <n v="421647.6"/>
    <n v="98013.89"/>
    <n v="500000"/>
    <n v="490000"/>
    <n v="471172.82"/>
    <n v="669796.26"/>
    <n v="571803.31000000006"/>
    <n v="565000"/>
    <n v="470000"/>
    <n v="699151.17"/>
    <n v="0"/>
    <n v="0"/>
    <n v="245000"/>
    <n v="262234.94601800002"/>
    <n v="430221.85680499999"/>
    <n v="542008.20336699998"/>
    <n v="422257.47393400001"/>
    <n v="548656.09265999997"/>
    <n v="573891.72417599999"/>
    <n v="827456.742187"/>
    <n v="513505.98294900003"/>
    <n v="489766.97789799998"/>
    <n v="4956585.05"/>
    <n v="4854999.9999940004"/>
    <s v="All Budget Divisions"/>
    <s v="CD-42 - ACP (FCC Appropriated Program; formerly EBB)"/>
    <x v="0"/>
    <s v="FCC"/>
    <s v="Professional Services"/>
    <s v="Other Professional Services"/>
    <n v="-101585.050006"/>
    <s v="40-402-42.64800"/>
    <s v="402-EBB (FCC Appropriated Program; now ACP)"/>
    <s v="402"/>
    <x v="22"/>
    <x v="9"/>
  </r>
  <r>
    <x v="0"/>
    <x v="19"/>
    <x v="12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1"/>
    <x v="6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3"/>
    <x v="3"/>
    <n v="2"/>
    <n v="2"/>
    <n v="55"/>
    <x v="9"/>
    <n v="26"/>
    <n v="59"/>
    <x v="2"/>
    <n v="2"/>
    <s v="2. EXP - Operating Expense"/>
    <n v="32"/>
    <x v="47"/>
    <n v="1505"/>
    <n v="-2210.77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0"/>
    <n v="0"/>
    <n v="0"/>
    <n v="0"/>
    <n v="0"/>
    <n v="0"/>
    <n v="0"/>
    <n v="0"/>
    <n v="0"/>
    <n v="-3795.28"/>
    <n v="-2210.77"/>
    <s v="All Budget Divisions"/>
    <s v="DA-20 - Schools &amp; Libraries (DA)"/>
    <x v="3"/>
    <s v="USF"/>
    <s v="Employee Expenses"/>
    <s v="Compensation and Benefits"/>
    <n v="1584.51"/>
    <s v="90-924-20.62309"/>
    <s v="924-SLD EPC IT Support"/>
    <s v="924"/>
    <x v="47"/>
    <x v="0"/>
  </r>
  <r>
    <x v="1"/>
    <x v="1"/>
    <x v="1"/>
    <n v="2"/>
    <n v="2"/>
    <n v="52"/>
    <x v="10"/>
    <n v="26"/>
    <n v="54"/>
    <x v="11"/>
    <n v="2"/>
    <s v="2. EXP - Operating Expense"/>
    <n v="39"/>
    <x v="27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9"/>
    <x v="12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5"/>
    <x v="10"/>
    <x v="1"/>
    <n v="2"/>
    <n v="2"/>
    <n v="46"/>
    <x v="3"/>
    <n v="26"/>
    <n v="59"/>
    <x v="2"/>
    <n v="2"/>
    <s v="2. EXP - Operating Expense"/>
    <n v="30"/>
    <x v="39"/>
    <n v="1317"/>
    <n v="-13106.008400000001"/>
    <n v="0"/>
    <n v="0"/>
    <n v="0"/>
    <n v="0"/>
    <n v="0"/>
    <n v="0"/>
    <n v="0"/>
    <n v="0"/>
    <n v="0"/>
    <n v="0"/>
    <n v="0"/>
    <n v="0"/>
    <n v="-1224.7012999999999"/>
    <n v="-1037.6896999999999"/>
    <n v="-1089.5659000000001"/>
    <n v="-1141.45"/>
    <n v="-1141.45"/>
    <n v="-1089.5659000000001"/>
    <n v="-1188.0143"/>
    <n v="-1041.3646000000001"/>
    <n v="-1076.4870000000001"/>
    <n v="-1078.5356999999999"/>
    <n v="-902.61980000000005"/>
    <n v="-1094.5642"/>
    <n v="0"/>
    <n v="-13106.008400000001"/>
    <s v="All Budget Divisions"/>
    <s v="CD-90 - Information Technology"/>
    <x v="1"/>
    <s v="USF"/>
    <s v="Employee Expenses"/>
    <s v="Compensation and Benefits"/>
    <n v="-13106.008400000001"/>
    <s v="90-923-90.62307"/>
    <s v="923-Information Security"/>
    <s v="923"/>
    <x v="39"/>
    <x v="0"/>
  </r>
  <r>
    <x v="5"/>
    <x v="10"/>
    <x v="1"/>
    <n v="2"/>
    <n v="2"/>
    <n v="54"/>
    <x v="15"/>
    <n v="26"/>
    <n v="59"/>
    <x v="2"/>
    <n v="2"/>
    <s v="2. EXP - Operating Expense"/>
    <n v="30"/>
    <x v="39"/>
    <n v="1320"/>
    <n v="-8009.6297000000004"/>
    <n v="0"/>
    <n v="0"/>
    <n v="0"/>
    <n v="0"/>
    <n v="0"/>
    <n v="0"/>
    <n v="0"/>
    <n v="0"/>
    <n v="0"/>
    <n v="0"/>
    <n v="0"/>
    <n v="0"/>
    <n v="-741.66890000000001"/>
    <n v="-630.7604"/>
    <n v="-662.29840000000002"/>
    <n v="-693.83640000000003"/>
    <n v="-693.83640000000003"/>
    <n v="-662.29840000000002"/>
    <n v="-725.37450000000001"/>
    <n v="-661.2029"/>
    <n v="-671.84360000000004"/>
    <n v="-650.05370000000005"/>
    <n v="-550.53830000000005"/>
    <n v="-665.91780000000006"/>
    <n v="0"/>
    <n v="-8009.6297000000004"/>
    <s v="All Budget Divisions"/>
    <s v="DA-50 - Rural Health Care (DA)"/>
    <x v="2"/>
    <s v="USF"/>
    <s v="Employee Expenses"/>
    <s v="Compensation and Benefits"/>
    <n v="-8009.6297000000004"/>
    <s v="90-925-50.62307"/>
    <s v="925-RHC IT Support"/>
    <s v="925"/>
    <x v="39"/>
    <x v="0"/>
  </r>
  <r>
    <x v="0"/>
    <x v="6"/>
    <x v="1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3"/>
    <x v="8"/>
    <x v="1"/>
    <n v="2"/>
    <n v="2"/>
    <n v="50"/>
    <x v="0"/>
    <n v="26"/>
    <n v="54"/>
    <x v="11"/>
    <n v="2"/>
    <s v="2. EXP - Operating Expense"/>
    <n v="31"/>
    <x v="24"/>
    <n v="7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7"/>
    <x v="10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18"/>
    <x v="11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5"/>
    <x v="16"/>
    <x v="9"/>
    <n v="2"/>
    <n v="2"/>
    <n v="33"/>
    <x v="20"/>
    <n v="26"/>
    <n v="55"/>
    <x v="6"/>
    <n v="2"/>
    <s v="2. EXP - Operating Expense"/>
    <n v="27"/>
    <x v="38"/>
    <n v="1110"/>
    <n v="8069.77"/>
    <n v="837.27"/>
    <n v="890.65"/>
    <n v="860.74"/>
    <n v="882.4"/>
    <n v="859.31"/>
    <n v="859.31"/>
    <n v="-249.14"/>
    <n v="706.59"/>
    <n v="706.59"/>
    <n v="582"/>
    <n v="582"/>
    <n v="582"/>
    <n v="837.27"/>
    <n v="890.65"/>
    <n v="860.74"/>
    <n v="882.4"/>
    <n v="859.31"/>
    <n v="859.31"/>
    <n v="-249.14"/>
    <n v="706.59"/>
    <n v="706.59"/>
    <n v="582"/>
    <n v="1134.05"/>
    <n v="0"/>
    <n v="8099.72"/>
    <n v="8069.77"/>
    <s v="All Budget Divisions"/>
    <s v="CD-10 - Contributors/499"/>
    <x v="1"/>
    <s v="USF"/>
    <s v="Employee Expenses"/>
    <s v="Compensation and Benefits"/>
    <n v="-29.95"/>
    <s v="10-110-10.62304"/>
    <s v="110-Contributors"/>
    <s v="110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93"/>
    <n v="7875.93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982.44"/>
    <n v="982.44"/>
    <n v="995.01"/>
    <n v="0"/>
    <n v="0"/>
    <n v="0"/>
    <n v="0"/>
    <n v="8865.2000000000007"/>
    <n v="7875.93"/>
    <s v="All Budget Divisions"/>
    <s v="CD-90 - Information Technology"/>
    <x v="1"/>
    <s v="USF"/>
    <s v="Employee Expenses"/>
    <s v="Compensation and Benefits"/>
    <n v="-989.27"/>
    <s v="90-919-90.62304"/>
    <s v="919-Database Administration"/>
    <s v="919"/>
    <x v="38"/>
    <x v="3"/>
  </r>
  <r>
    <x v="5"/>
    <x v="20"/>
    <x v="13"/>
    <n v="2"/>
    <n v="2"/>
    <n v="35"/>
    <x v="12"/>
    <n v="26"/>
    <n v="48"/>
    <x v="7"/>
    <n v="2"/>
    <s v="2. EXP - Operating Expense"/>
    <n v="29"/>
    <x v="4"/>
    <n v="1118"/>
    <n v="597855.52720000001"/>
    <n v="51965.9"/>
    <n v="43701.16"/>
    <n v="46166.29"/>
    <n v="49564.480000000003"/>
    <n v="48614.99"/>
    <n v="46945.16"/>
    <n v="51320.32"/>
    <n v="47088.1"/>
    <n v="48761.2"/>
    <n v="53069.72"/>
    <n v="44867.3"/>
    <n v="65836.62"/>
    <n v="51965.9"/>
    <n v="43701.16"/>
    <n v="46166.29"/>
    <n v="49564.480000000003"/>
    <n v="48614.99"/>
    <n v="46945.16"/>
    <n v="54171.542300000001"/>
    <n v="49460.973400000003"/>
    <n v="51816.257899999997"/>
    <n v="54171.542300000001"/>
    <n v="47105.688999999998"/>
    <n v="54171.542300000001"/>
    <n v="286957.98"/>
    <n v="286957.98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4"/>
    <x v="8"/>
    <n v="2"/>
    <n v="2"/>
    <n v="36"/>
    <x v="14"/>
    <n v="26"/>
    <n v="49"/>
    <x v="10"/>
    <n v="2"/>
    <s v="2. EXP - Operating Expense"/>
    <n v="29"/>
    <x v="4"/>
    <n v="1341"/>
    <n v="815552.5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66778.880000000005"/>
    <n v="69267.06"/>
    <n v="64381.88"/>
    <n v="71039.14"/>
    <n v="71039.14"/>
    <n v="67810.080000000002"/>
    <n v="74268.19"/>
    <n v="531395.94999999995"/>
    <n v="531395.94999999995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11"/>
    <x v="6"/>
    <n v="2"/>
    <n v="2"/>
    <n v="42"/>
    <x v="11"/>
    <n v="26"/>
    <n v="55"/>
    <x v="6"/>
    <n v="2"/>
    <s v="2. EXP - Operating Expense"/>
    <n v="29"/>
    <x v="4"/>
    <n v="1406"/>
    <n v="71920.92"/>
    <n v="0"/>
    <n v="0"/>
    <n v="0"/>
    <n v="0"/>
    <n v="0"/>
    <n v="0"/>
    <n v="0"/>
    <n v="0"/>
    <n v="0"/>
    <n v="0"/>
    <n v="0"/>
    <n v="0"/>
    <n v="6062.3"/>
    <n v="5511.18"/>
    <n v="6062.3"/>
    <n v="6062.3"/>
    <n v="5786.74"/>
    <n v="6062.3"/>
    <n v="6337.86"/>
    <n v="5786.74"/>
    <n v="6062.3"/>
    <n v="6062.3"/>
    <n v="5786.74"/>
    <n v="6337.86"/>
    <n v="0"/>
    <n v="53734.02"/>
    <s v="All Budget Divisions"/>
    <s v="CD-70 - Finance"/>
    <x v="1"/>
    <s v="USF"/>
    <s v="Employee Expenses"/>
    <s v="Compensation and Benefits"/>
    <n v="53734.02"/>
    <s v="70-799-70.62306"/>
    <s v="799-Enterprise Resource Program"/>
    <s v="799"/>
    <x v="4"/>
    <x v="3"/>
  </r>
  <r>
    <x v="0"/>
    <x v="3"/>
    <x v="3"/>
    <n v="2"/>
    <n v="2"/>
    <n v="55"/>
    <x v="9"/>
    <n v="26"/>
    <n v="59"/>
    <x v="2"/>
    <n v="2"/>
    <s v="2. EXP - Operating Expense"/>
    <n v="29"/>
    <x v="4"/>
    <n v="1509"/>
    <n v="43267.7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0"/>
    <n v="3952.65"/>
    <n v="4140.87"/>
    <n v="4329.09"/>
    <n v="3952.65"/>
    <n v="4140.87"/>
    <n v="4140.87"/>
    <n v="3952.65"/>
    <n v="4329.09"/>
    <n v="12950.68"/>
    <n v="10328.959999999999"/>
    <s v="All Budget Divisions"/>
    <s v="DA-20 - Schools &amp; Libraries (DA)"/>
    <x v="3"/>
    <s v="USF"/>
    <s v="Employee Expenses"/>
    <s v="Compensation and Benefits"/>
    <n v="-2621.72"/>
    <s v="90-926-20.62306"/>
    <s v="926-SL Legacy IT Support"/>
    <s v="926"/>
    <x v="4"/>
    <x v="3"/>
  </r>
  <r>
    <x v="5"/>
    <x v="16"/>
    <x v="9"/>
    <n v="2"/>
    <n v="2"/>
    <n v="52"/>
    <x v="10"/>
    <n v="26"/>
    <n v="59"/>
    <x v="2"/>
    <n v="2"/>
    <s v="2. EXP - Operating Expense"/>
    <n v="17"/>
    <x v="28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6"/>
    <x v="1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8"/>
    <x v="11"/>
    <n v="2"/>
    <n v="2"/>
    <n v="43"/>
    <x v="21"/>
    <n v="26"/>
    <n v="56"/>
    <x v="12"/>
    <n v="2"/>
    <s v="2. EXP - Operating Expense"/>
    <n v="24"/>
    <x v="3"/>
    <n v="1410"/>
    <n v="42125.07"/>
    <n v="2304"/>
    <n v="2686.2"/>
    <n v="2801.2"/>
    <n v="2601.1999999999998"/>
    <n v="2604"/>
    <n v="3007.2"/>
    <n v="2101.1999999999998"/>
    <n v="3447.2"/>
    <n v="2977.2"/>
    <n v="0"/>
    <n v="0"/>
    <n v="0"/>
    <n v="2304"/>
    <n v="3332.31"/>
    <n v="3665.54"/>
    <n v="3665.54"/>
    <n v="3498.92"/>
    <n v="3665.54"/>
    <n v="3832.15"/>
    <n v="3498.92"/>
    <n v="3665.54"/>
    <n v="3665.54"/>
    <n v="3498.92"/>
    <n v="3832.15"/>
    <n v="2304"/>
    <n v="2304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41"/>
    <n v="309006.62"/>
    <n v="23928.29"/>
    <n v="24976.28"/>
    <n v="22918.57"/>
    <n v="24997.67"/>
    <n v="24153.15"/>
    <n v="30960.34"/>
    <n v="27472.89"/>
    <n v="27474.58"/>
    <n v="29557.5"/>
    <n v="30668.48"/>
    <n v="31156.639999999999"/>
    <n v="29585.35"/>
    <n v="26146.714"/>
    <n v="23769.74"/>
    <n v="27335.201000000001"/>
    <n v="23769.74"/>
    <n v="27335.201000000001"/>
    <n v="26146.714"/>
    <n v="24958.226999999999"/>
    <n v="27335.201000000001"/>
    <n v="24958.226999999999"/>
    <n v="26146.714"/>
    <n v="26146.714"/>
    <n v="24958.226999999999"/>
    <n v="327849.74"/>
    <n v="309006.62"/>
    <s v="All Budget Divisions"/>
    <s v="CD-90 - Information Technology"/>
    <x v="1"/>
    <s v="USF"/>
    <s v="Employee Expenses"/>
    <s v="Compensation and Benefits"/>
    <n v="-18843.12"/>
    <s v="90-909-90.62303"/>
    <s v="909-Project Management Office"/>
    <s v="909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59"/>
    <n v="532927.43999999994"/>
    <n v="0"/>
    <n v="0"/>
    <n v="0"/>
    <n v="0"/>
    <n v="0"/>
    <n v="0"/>
    <n v="0"/>
    <n v="0"/>
    <n v="0"/>
    <n v="0"/>
    <n v="0"/>
    <n v="0"/>
    <n v="44410.62"/>
    <n v="44410.62"/>
    <n v="44410.62"/>
    <n v="44410.62"/>
    <n v="44410.62"/>
    <n v="44410.62"/>
    <n v="44410.62"/>
    <n v="44410.62"/>
    <n v="44410.62"/>
    <n v="44410.62"/>
    <n v="44410.62"/>
    <n v="44410.62"/>
    <n v="0"/>
    <n v="0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4"/>
    <x v="9"/>
    <x v="1"/>
    <n v="2"/>
    <n v="2"/>
    <n v="53"/>
    <x v="16"/>
    <n v="26"/>
    <n v="59"/>
    <x v="2"/>
    <n v="2"/>
    <s v="2. EXP - Operating Expense"/>
    <n v="27"/>
    <x v="38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0"/>
    <x v="3"/>
    <x v="3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18"/>
    <x v="11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5"/>
    <x v="15"/>
    <x v="5"/>
    <n v="2"/>
    <n v="2"/>
    <n v="46"/>
    <x v="3"/>
    <n v="26"/>
    <n v="59"/>
    <x v="2"/>
    <n v="2"/>
    <s v="2. EXP - Operating Expense"/>
    <n v="24"/>
    <x v="3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61"/>
    <n v="24857.439999999999"/>
    <n v="0"/>
    <n v="0"/>
    <n v="0"/>
    <n v="0"/>
    <n v="0"/>
    <n v="0"/>
    <n v="0"/>
    <n v="0"/>
    <n v="0"/>
    <n v="0"/>
    <n v="0"/>
    <n v="0"/>
    <n v="0"/>
    <n v="2080.12"/>
    <n v="2288.13"/>
    <n v="2288.13"/>
    <n v="2184.13"/>
    <n v="2288.13"/>
    <n v="2392.14"/>
    <n v="2184.13"/>
    <n v="2288.13"/>
    <n v="2288.13"/>
    <n v="2184.13"/>
    <n v="2392.14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55"/>
    <n v="37989.11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4311.08"/>
    <n v="4311.08"/>
    <n v="2251.87"/>
    <n v="2359.1"/>
    <n v="2359.1"/>
    <n v="2251.87"/>
    <n v="2466.34"/>
    <n v="26300.83"/>
    <n v="26300.83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19"/>
    <x v="12"/>
    <n v="2"/>
    <n v="2"/>
    <n v="42"/>
    <x v="11"/>
    <n v="26"/>
    <n v="55"/>
    <x v="6"/>
    <n v="2"/>
    <s v="2. EXP - Operating Expense"/>
    <n v="29"/>
    <x v="4"/>
    <n v="1406"/>
    <n v="21662.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16"/>
    <x v="9"/>
    <n v="2"/>
    <n v="2"/>
    <n v="54"/>
    <x v="15"/>
    <n v="26"/>
    <n v="59"/>
    <x v="2"/>
    <n v="6"/>
    <s v="X00000 - Capital Expenses"/>
    <n v="139"/>
    <x v="8"/>
    <n v="1320"/>
    <n v="18605.3"/>
    <n v="0"/>
    <n v="8644.27"/>
    <n v="8790.89"/>
    <n v="1398.97"/>
    <n v="-228.83"/>
    <n v="0"/>
    <n v="0"/>
    <n v="0"/>
    <n v="0"/>
    <n v="0"/>
    <n v="0"/>
    <n v="0"/>
    <n v="0"/>
    <n v="8644.27"/>
    <n v="8790.89"/>
    <n v="1398.97"/>
    <n v="-228.83"/>
    <n v="0"/>
    <n v="0"/>
    <n v="0"/>
    <n v="0"/>
    <n v="0"/>
    <n v="0"/>
    <n v="0"/>
    <n v="18605.3"/>
    <n v="18605.3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14"/>
    <x v="8"/>
    <n v="2"/>
    <n v="2"/>
    <n v="52"/>
    <x v="10"/>
    <n v="26"/>
    <n v="59"/>
    <x v="2"/>
    <n v="6"/>
    <s v="X00000 - Capital Expenses"/>
    <n v="141"/>
    <x v="92"/>
    <n v="1488"/>
    <n v="1682.77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1682.77"/>
    <n v="0"/>
    <n v="0"/>
    <n v="0"/>
    <n v="0"/>
    <n v="1682.77"/>
    <n v="1682.77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5"/>
    <x v="10"/>
    <x v="1"/>
    <n v="2"/>
    <n v="2"/>
    <n v="40"/>
    <x v="4"/>
    <n v="26"/>
    <n v="53"/>
    <x v="3"/>
    <n v="2"/>
    <s v="2. EXP - Operating Expense"/>
    <n v="146"/>
    <x v="5"/>
    <n v="1161"/>
    <n v="21125"/>
    <n v="1764.9"/>
    <n v="1764.9"/>
    <n v="1764.9"/>
    <n v="1764.9"/>
    <n v="1764.9"/>
    <n v="1764.9"/>
    <n v="1764.9"/>
    <n v="1764.9"/>
    <n v="1764.9"/>
    <n v="1764.9"/>
    <n v="1764.9"/>
    <n v="1800.23"/>
    <n v="1739"/>
    <n v="1739"/>
    <n v="1739"/>
    <n v="1739"/>
    <n v="1739"/>
    <n v="1799"/>
    <n v="1739"/>
    <n v="1767"/>
    <n v="1775"/>
    <n v="1816"/>
    <n v="1783"/>
    <n v="1751"/>
    <n v="21214.13"/>
    <n v="21125"/>
    <s v="All Budget Divisions"/>
    <s v="CD-62 - Shared Services"/>
    <x v="1"/>
    <s v="USF"/>
    <s v="Employee Expenses"/>
    <s v="Dues and Subscriptions"/>
    <n v="-89.13"/>
    <s v="62-620-62.62200"/>
    <s v="620-Shared Services"/>
    <s v="620"/>
    <x v="5"/>
    <x v="4"/>
  </r>
  <r>
    <x v="0"/>
    <x v="17"/>
    <x v="10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6"/>
    <x v="1"/>
    <n v="2"/>
    <n v="2"/>
    <n v="37"/>
    <x v="5"/>
    <n v="26"/>
    <n v="50"/>
    <x v="0"/>
    <n v="3"/>
    <s v="4. USAC_DEBIT - USAC Administration (Debit to SM)"/>
    <n v="126"/>
    <x v="53"/>
    <n v="1346"/>
    <n v="3306266.95"/>
    <n v="251233.81"/>
    <n v="252660.08"/>
    <n v="297941.11"/>
    <n v="265682.93"/>
    <n v="263538.23"/>
    <n v="100110.75"/>
    <n v="247676.42"/>
    <n v="234222.21"/>
    <n v="305581.68"/>
    <n v="0"/>
    <n v="0"/>
    <n v="0"/>
    <n v="202259.64"/>
    <n v="229922.22"/>
    <n v="282848.68"/>
    <n v="291661.06"/>
    <n v="233172.94"/>
    <n v="259849.21"/>
    <n v="227482.43"/>
    <n v="284932.46999999997"/>
    <n v="268425.3"/>
    <n v="305788.71000000002"/>
    <n v="276652.5"/>
    <n v="443271.79"/>
    <n v="2218647.2200000002"/>
    <n v="2280553.9500000002"/>
    <s v="All Budget Divisions"/>
    <s v="BD-50 - Rural Health Care"/>
    <x v="2"/>
    <s v="USF"/>
    <s v="Allocations"/>
    <s v="Allocations"/>
    <n v="61906.73"/>
    <s v="50-500-50.90252"/>
    <s v="500-Rural Health Care"/>
    <s v="500"/>
    <x v="53"/>
    <x v="0"/>
  </r>
  <r>
    <x v="0"/>
    <x v="17"/>
    <x v="10"/>
    <n v="2"/>
    <n v="2"/>
    <n v="35"/>
    <x v="12"/>
    <n v="26"/>
    <n v="48"/>
    <x v="7"/>
    <n v="3"/>
    <s v="4. USAC_DEBIT - USAC Administration (Debit to SM)"/>
    <n v="127"/>
    <x v="65"/>
    <n v="1340"/>
    <n v="8920528.3200000003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655648.93999999994"/>
    <n v="664457.35"/>
    <n v="659953.51"/>
    <n v="707747.57"/>
    <n v="664868.44999999995"/>
    <n v="677560.95"/>
    <n v="855996.74"/>
    <n v="878578.32"/>
    <n v="837820.47"/>
    <n v="817708.59"/>
    <n v="1500187.43"/>
    <n v="1500187.43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0"/>
    <x v="17"/>
    <x v="10"/>
    <n v="2"/>
    <n v="2"/>
    <n v="34"/>
    <x v="7"/>
    <n v="26"/>
    <n v="47"/>
    <x v="5"/>
    <n v="3"/>
    <s v="4. USAC_DEBIT - USAC Administration (Debit to SM)"/>
    <n v="128"/>
    <x v="66"/>
    <n v="1335"/>
    <n v="62505.59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5669.87"/>
    <n v="5817.45"/>
    <n v="5654.58"/>
    <n v="5690.78"/>
    <n v="5784.69"/>
    <n v="5716.67"/>
    <n v="5673.3"/>
    <n v="5503.58"/>
    <n v="5172.54"/>
    <n v="5206.55"/>
    <n v="6615.58"/>
    <n v="6615.58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5"/>
    <x v="4"/>
    <n v="2"/>
    <n v="2"/>
    <n v="35"/>
    <x v="12"/>
    <n v="26"/>
    <n v="48"/>
    <x v="7"/>
    <n v="3"/>
    <s v="4. USAC_DEBIT - USAC Administration (Debit to SM)"/>
    <n v="130"/>
    <x v="32"/>
    <n v="1340"/>
    <n v="133511.32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0932.91"/>
    <n v="11161.13"/>
    <n v="11161.13"/>
    <n v="11161.13"/>
    <n v="11161.13"/>
    <n v="11161.13"/>
    <n v="11159.76"/>
    <n v="66545.91"/>
    <n v="66545.91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2"/>
    <x v="2"/>
    <n v="2"/>
    <n v="2"/>
    <n v="46"/>
    <x v="3"/>
    <n v="26"/>
    <n v="59"/>
    <x v="2"/>
    <n v="6"/>
    <s v="X00000 - Capital Expenses"/>
    <n v="138"/>
    <x v="7"/>
    <n v="1477"/>
    <n v="2006402.37"/>
    <n v="0"/>
    <n v="574213.93000000005"/>
    <n v="0"/>
    <n v="0"/>
    <n v="0"/>
    <n v="0"/>
    <n v="0"/>
    <n v="0"/>
    <n v="0"/>
    <n v="0"/>
    <n v="0"/>
    <n v="0"/>
    <n v="0"/>
    <n v="574213.93000000005"/>
    <n v="0"/>
    <n v="405947.43"/>
    <n v="100000"/>
    <n v="100000"/>
    <n v="40000"/>
    <n v="193064.14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5"/>
    <x v="16"/>
    <x v="9"/>
    <n v="2"/>
    <n v="2"/>
    <n v="45"/>
    <x v="6"/>
    <n v="26"/>
    <n v="58"/>
    <x v="4"/>
    <n v="2"/>
    <s v="2. EXP - Operating Expense"/>
    <n v="110"/>
    <x v="46"/>
    <n v="1234"/>
    <n v="0"/>
    <n v="0"/>
    <n v="0"/>
    <n v="0"/>
    <n v="0"/>
    <n v="0"/>
    <n v="0"/>
    <n v="0"/>
    <n v="0"/>
    <n v="0"/>
    <n v="0"/>
    <n v="0"/>
    <n v="42173.78"/>
    <n v="0"/>
    <n v="0"/>
    <n v="0"/>
    <n v="0"/>
    <n v="0"/>
    <n v="0"/>
    <n v="0"/>
    <n v="0"/>
    <n v="0"/>
    <n v="0"/>
    <n v="0"/>
    <n v="0"/>
    <n v="42173.78"/>
    <n v="0"/>
    <s v="All Budget Divisions"/>
    <s v="CD-80 - Audit and Assurance"/>
    <x v="1"/>
    <s v="USF"/>
    <s v="Employee Expenses"/>
    <s v="Compensation and Benefits"/>
    <n v="-42173.78"/>
    <s v="80-854-80.68100"/>
    <s v="854-Payment Quality Assurance"/>
    <s v="854"/>
    <x v="46"/>
    <x v="3"/>
  </r>
  <r>
    <x v="0"/>
    <x v="0"/>
    <x v="0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5"/>
    <x v="4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3"/>
    <x v="3"/>
    <n v="2"/>
    <n v="2"/>
    <n v="37"/>
    <x v="5"/>
    <n v="26"/>
    <n v="50"/>
    <x v="0"/>
    <n v="3"/>
    <s v="4. USAC_DEBIT - USAC Administration (Debit to SM)"/>
    <n v="120"/>
    <x v="73"/>
    <n v="1346"/>
    <n v="5137926.01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0"/>
    <n v="434631.98"/>
    <n v="455328.74"/>
    <n v="476025.5"/>
    <n v="434631.98"/>
    <n v="455328.74"/>
    <n v="455328.74"/>
    <n v="488381.86"/>
    <n v="501110.25"/>
    <n v="1921477.48"/>
    <n v="1437158.22"/>
    <s v="All Budget Divisions"/>
    <s v="BD-50 - Rural Health Care"/>
    <x v="2"/>
    <s v="USF"/>
    <s v="Allocations"/>
    <s v="Allocations"/>
    <n v="-484319.26"/>
    <s v="50-500-50.90110"/>
    <s v="500-Rural Health Care"/>
    <s v="500"/>
    <x v="73"/>
    <x v="0"/>
  </r>
  <r>
    <x v="0"/>
    <x v="13"/>
    <x v="7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7"/>
    <x v="5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3"/>
    <x v="8"/>
    <x v="1"/>
    <n v="2"/>
    <n v="2"/>
    <n v="49"/>
    <x v="13"/>
    <n v="26"/>
    <n v="54"/>
    <x v="11"/>
    <n v="2"/>
    <s v="2. EXP - Operating Expense"/>
    <n v="107"/>
    <x v="12"/>
    <n v="7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4"/>
    <x v="9"/>
    <x v="1"/>
    <n v="2"/>
    <n v="2"/>
    <n v="49"/>
    <x v="13"/>
    <n v="26"/>
    <n v="58"/>
    <x v="4"/>
    <n v="2"/>
    <s v="2. EXP - Operating Expense"/>
    <n v="107"/>
    <x v="12"/>
    <n v="9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7"/>
    <x v="5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5"/>
    <x v="15"/>
    <x v="5"/>
    <n v="2"/>
    <n v="2"/>
    <n v="55"/>
    <x v="9"/>
    <n v="26"/>
    <n v="59"/>
    <x v="2"/>
    <n v="2"/>
    <s v="2. EXP - Operating Expense"/>
    <n v="108"/>
    <x v="30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5"/>
    <x v="20"/>
    <x v="13"/>
    <n v="2"/>
    <n v="2"/>
    <n v="52"/>
    <x v="10"/>
    <n v="26"/>
    <n v="59"/>
    <x v="2"/>
    <n v="2"/>
    <s v="2. EXP - Operating Expense"/>
    <n v="108"/>
    <x v="30"/>
    <n v="1262"/>
    <n v="-15889.0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68.5428000000002"/>
    <n v="-2527.7999"/>
    <n v="-2648.1713"/>
    <n v="-2768.5428000000002"/>
    <n v="-2407.4285"/>
    <n v="-2768.5428000000002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7"/>
    <x v="5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2"/>
    <x v="2"/>
    <n v="2"/>
    <n v="2"/>
    <n v="53"/>
    <x v="16"/>
    <n v="26"/>
    <n v="59"/>
    <x v="2"/>
    <n v="2"/>
    <s v="2. EXP - Operating Expense"/>
    <n v="102"/>
    <x v="44"/>
    <n v="1491"/>
    <n v="-87042.66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0"/>
    <n v="0"/>
    <n v="0"/>
    <n v="0"/>
    <n v="0"/>
    <n v="0"/>
    <n v="0"/>
    <n v="0"/>
    <n v="0"/>
    <n v="-87042.66"/>
    <n v="-87042.66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19"/>
    <x v="12"/>
    <n v="2"/>
    <n v="2"/>
    <n v="46"/>
    <x v="3"/>
    <n v="26"/>
    <n v="59"/>
    <x v="2"/>
    <n v="2"/>
    <s v="2. EXP - Operating Expense"/>
    <n v="102"/>
    <x v="44"/>
    <n v="1493"/>
    <n v="-4467.66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-501.48"/>
    <n v="-934.55"/>
    <n v="0"/>
    <n v="0"/>
    <n v="0"/>
    <n v="0"/>
    <n v="0"/>
    <n v="-4467.66"/>
    <n v="-4467.66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96"/>
    <n v="0"/>
    <n v="0"/>
    <n v="0"/>
    <n v="0"/>
    <n v="0"/>
    <n v="0"/>
    <n v="0"/>
    <n v="0"/>
    <n v="0"/>
    <n v="0"/>
    <n v="0"/>
    <n v="0"/>
    <n v="10074.61"/>
    <n v="0"/>
    <n v="0"/>
    <n v="0"/>
    <n v="0"/>
    <n v="0"/>
    <n v="0"/>
    <n v="0"/>
    <n v="0"/>
    <n v="0"/>
    <n v="0"/>
    <n v="0"/>
    <n v="0"/>
    <n v="10074.61"/>
    <n v="0"/>
    <s v="All Budget Divisions"/>
    <s v="CD-90 - Information Technology"/>
    <x v="1"/>
    <s v="USF"/>
    <s v="Employee Expenses"/>
    <s v="Compensation and Benefits"/>
    <n v="-10074.61"/>
    <s v="90-923-90.68004"/>
    <s v="923-Information Security"/>
    <s v="923"/>
    <x v="5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9"/>
    <x v="12"/>
    <n v="2"/>
    <n v="2"/>
    <n v="37"/>
    <x v="5"/>
    <n v="26"/>
    <n v="50"/>
    <x v="0"/>
    <n v="2"/>
    <s v="2. EXP - Operating Expense"/>
    <n v="105"/>
    <x v="11"/>
    <n v="1346"/>
    <n v="156419.42000000001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2250"/>
    <n v="500"/>
    <n v="702.69"/>
    <n v="736.15"/>
    <n v="736.15"/>
    <n v="59751.54"/>
    <n v="89342.89"/>
    <n v="5150"/>
    <n v="515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61"/>
    <n v="4320.79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680.2"/>
    <n v="2515.4"/>
    <n v="0"/>
    <n v="112.5"/>
    <s v="All Budget Divisions"/>
    <s v="CD-90 - Information Technology"/>
    <x v="1"/>
    <s v="USF"/>
    <s v="Employee Expenses"/>
    <s v="Compensation and Benefits"/>
    <n v="112.5"/>
    <s v="90-907-90.68005"/>
    <s v="907-IT Data"/>
    <s v="907"/>
    <x v="11"/>
    <x v="3"/>
  </r>
  <r>
    <x v="6"/>
    <x v="12"/>
    <x v="6"/>
    <n v="2"/>
    <n v="2"/>
    <n v="46"/>
    <x v="3"/>
    <n v="26"/>
    <n v="59"/>
    <x v="2"/>
    <n v="2"/>
    <s v="2. EXP - Operating Expense"/>
    <n v="97"/>
    <x v="16"/>
    <n v="1631"/>
    <n v="29330"/>
    <n v="0"/>
    <n v="0"/>
    <n v="0"/>
    <n v="0"/>
    <n v="0"/>
    <n v="0"/>
    <n v="0"/>
    <n v="0"/>
    <n v="0"/>
    <n v="0"/>
    <n v="0"/>
    <n v="0"/>
    <n v="2444"/>
    <n v="2444"/>
    <n v="2444"/>
    <n v="2444"/>
    <n v="2444"/>
    <n v="2444"/>
    <n v="2444"/>
    <n v="2444"/>
    <n v="2444"/>
    <n v="2444"/>
    <n v="2444"/>
    <n v="2446"/>
    <n v="0"/>
    <n v="0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4"/>
    <x v="9"/>
    <x v="1"/>
    <n v="2"/>
    <n v="2"/>
    <n v="40"/>
    <x v="4"/>
    <n v="26"/>
    <n v="53"/>
    <x v="3"/>
    <n v="2"/>
    <s v="2. EXP - Operating Expense"/>
    <n v="100"/>
    <x v="18"/>
    <n v="940"/>
    <n v="2518780.3872000002"/>
    <n v="208557.39"/>
    <n v="186683.21"/>
    <n v="193136.41"/>
    <n v="202653.04"/>
    <n v="211077.05"/>
    <n v="188847.49"/>
    <n v="217434.06"/>
    <n v="210681.38"/>
    <n v="196356.55"/>
    <n v="213227.81"/>
    <n v="199485.96"/>
    <n v="211775.57"/>
    <n v="221114.3088"/>
    <n v="201886.97760000001"/>
    <n v="201886.97760000001"/>
    <n v="211500.64319999999"/>
    <n v="221114.3088"/>
    <n v="192273.31200000001"/>
    <n v="221114.3088"/>
    <n v="211500.64319999999"/>
    <n v="201886.97760000001"/>
    <n v="221114.3088"/>
    <n v="201886.97760000001"/>
    <n v="211500.64319999999"/>
    <n v="2439915.92"/>
    <n v="2518780.3872000002"/>
    <s v="All Budget Divisions"/>
    <s v="CD-62 - Shared Services"/>
    <x v="1"/>
    <s v="USF"/>
    <s v="Employee Expenses"/>
    <s v="Compensation and Benefits"/>
    <n v="78864.467199999999"/>
    <s v="62-620-62.68000"/>
    <s v="620-Shared Services"/>
    <s v="620"/>
    <x v="18"/>
    <x v="3"/>
  </r>
  <r>
    <x v="0"/>
    <x v="6"/>
    <x v="1"/>
    <n v="2"/>
    <n v="2"/>
    <n v="35"/>
    <x v="12"/>
    <n v="26"/>
    <n v="48"/>
    <x v="7"/>
    <n v="2"/>
    <s v="2. EXP - Operating Expense"/>
    <n v="100"/>
    <x v="18"/>
    <n v="1340"/>
    <n v="5236828.3"/>
    <n v="455249.61"/>
    <n v="419785.45"/>
    <n v="463228.95"/>
    <n v="462008.05"/>
    <n v="443671.81"/>
    <n v="464768.76"/>
    <n v="486580.58"/>
    <n v="447829.59"/>
    <n v="466292.86"/>
    <n v="0"/>
    <n v="0"/>
    <n v="0"/>
    <n v="441418.48"/>
    <n v="401289.52"/>
    <n v="441418.48"/>
    <n v="441418.48"/>
    <n v="421354"/>
    <n v="441418.48"/>
    <n v="461482.95"/>
    <n v="421354"/>
    <n v="441418.48"/>
    <n v="441418.48"/>
    <n v="421354"/>
    <n v="461482.95"/>
    <n v="4109415.66"/>
    <n v="3912572.87"/>
    <s v="All Budget Divisions"/>
    <s v="BD-30 - High Cost"/>
    <x v="4"/>
    <s v="USF"/>
    <s v="Employee Expenses"/>
    <s v="Compensation and Benefits"/>
    <n v="-196842.79"/>
    <s v="30-300-30.68000"/>
    <s v="300-High Cost"/>
    <s v="300"/>
    <x v="18"/>
    <x v="3"/>
  </r>
  <r>
    <x v="0"/>
    <x v="7"/>
    <x v="5"/>
    <n v="2"/>
    <n v="2"/>
    <n v="52"/>
    <x v="10"/>
    <n v="26"/>
    <n v="59"/>
    <x v="2"/>
    <n v="2"/>
    <s v="2. EXP - Operating Expense"/>
    <n v="100"/>
    <x v="18"/>
    <n v="1469"/>
    <n v="214171.4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242.03"/>
    <n v="28480.3"/>
    <n v="26003.75"/>
    <n v="0"/>
    <n v="0"/>
    <n v="0"/>
    <n v="0"/>
    <n v="241413.43"/>
    <n v="214171.4"/>
    <s v="All Budget Divisions"/>
    <s v="DA-30 - High Cost (DA)"/>
    <x v="4"/>
    <s v="USF"/>
    <s v="Employee Expenses"/>
    <s v="Compensation and Benefits"/>
    <n v="-27242.03"/>
    <s v="90-909-30.68000"/>
    <s v="909-Project Management Office"/>
    <s v="909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93"/>
    <n v="1563710.43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1577.74"/>
    <n v="131577.74"/>
    <n v="125596.93"/>
    <n v="131577.74"/>
    <n v="137558.54999999999"/>
    <n v="125596.93"/>
    <n v="131577.74"/>
    <n v="131577.74"/>
    <n v="125596.93"/>
    <n v="137558.54999999999"/>
    <n v="253913.84"/>
    <n v="253913.84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0"/>
    <x v="5"/>
    <x v="4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11"/>
    <x v="6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7"/>
    <x v="5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5"/>
    <x v="15"/>
    <x v="5"/>
    <n v="2"/>
    <n v="2"/>
    <n v="43"/>
    <x v="21"/>
    <n v="26"/>
    <n v="56"/>
    <x v="12"/>
    <n v="2"/>
    <s v="2. EXP - Operating Expense"/>
    <n v="95"/>
    <x v="7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14"/>
    <x v="8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455"/>
    <n v="4429.5600000000004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623.29999999999995"/>
    <n v="831"/>
    <n v="451.75"/>
    <n v="0"/>
    <n v="0"/>
    <n v="0"/>
    <n v="0"/>
    <n v="4796.76"/>
    <n v="4429.5600000000004"/>
    <s v="All Budget Divisions"/>
    <s v="CD-90 - Information Technology"/>
    <x v="1"/>
    <s v="USF"/>
    <s v="Employee Expenses"/>
    <s v="Travel"/>
    <n v="-367.2"/>
    <s v="90-902-90.66800"/>
    <s v="902-Business Relationship Management"/>
    <s v="902"/>
    <x v="16"/>
    <x v="7"/>
  </r>
  <r>
    <x v="0"/>
    <x v="14"/>
    <x v="8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2"/>
    <x v="2"/>
    <n v="2"/>
    <n v="2"/>
    <n v="52"/>
    <x v="10"/>
    <n v="26"/>
    <n v="59"/>
    <x v="2"/>
    <n v="2"/>
    <s v="2. EXP - Operating Expense"/>
    <n v="83"/>
    <x v="13"/>
    <n v="1488"/>
    <n v="9769.2800000000007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15.38"/>
    <n v="778.32"/>
    <n v="815.38"/>
    <n v="852.44"/>
    <n v="778.32"/>
    <n v="815.38"/>
    <n v="815.38"/>
    <n v="713.34"/>
    <n v="559.74"/>
    <n v="2825.6"/>
    <n v="2825.6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504"/>
    <n v="136136.45000000001"/>
    <n v="16795.830000000002"/>
    <n v="12599.52"/>
    <n v="13914.32"/>
    <n v="13609.69"/>
    <n v="12276.59"/>
    <n v="11913.38"/>
    <n v="13512.19"/>
    <n v="11763.78"/>
    <n v="12005.65"/>
    <n v="0"/>
    <n v="0"/>
    <n v="0"/>
    <n v="15076.75"/>
    <n v="12247.49"/>
    <n v="13457.66"/>
    <n v="13457.66"/>
    <n v="12845.95"/>
    <n v="13457.66"/>
    <n v="13482.09"/>
    <n v="10005.709999999999"/>
    <n v="9716.67"/>
    <n v="7101.13"/>
    <n v="5740.17"/>
    <n v="9547.51"/>
    <n v="118390.95"/>
    <n v="113747.64"/>
    <s v="All Budget Divisions"/>
    <s v="CD-90 - Information Technology"/>
    <x v="1"/>
    <s v="USF"/>
    <s v="Employee Expenses"/>
    <s v="Compensation and Benefits"/>
    <n v="-4643.3100000000004"/>
    <s v="90-923-90.66000"/>
    <s v="923-Information Security"/>
    <s v="923"/>
    <x v="13"/>
    <x v="3"/>
  </r>
  <r>
    <x v="0"/>
    <x v="7"/>
    <x v="5"/>
    <n v="2"/>
    <n v="2"/>
    <n v="42"/>
    <x v="11"/>
    <n v="26"/>
    <n v="55"/>
    <x v="6"/>
    <n v="2"/>
    <s v="2. EXP - Operating Expense"/>
    <n v="90"/>
    <x v="75"/>
    <n v="1398"/>
    <n v="166666.64000000001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0"/>
    <n v="187499.97"/>
    <n v="166666.64000000001"/>
    <s v="All Budget Divisions"/>
    <s v="CD-70 - Finance"/>
    <x v="1"/>
    <s v="USF"/>
    <s v="General and Administrative"/>
    <s v="Taxes and Insurance"/>
    <n v="-20833.330000000002"/>
    <s v="70-700-70.66200"/>
    <s v="700-Finance"/>
    <s v="700"/>
    <x v="75"/>
    <x v="6"/>
  </r>
  <r>
    <x v="5"/>
    <x v="16"/>
    <x v="9"/>
    <n v="2"/>
    <n v="2"/>
    <n v="35"/>
    <x v="12"/>
    <n v="26"/>
    <n v="48"/>
    <x v="7"/>
    <n v="2"/>
    <s v="2. EXP - Operating Expense"/>
    <n v="93"/>
    <x v="34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5"/>
    <x v="15"/>
    <x v="5"/>
    <n v="2"/>
    <n v="2"/>
    <n v="41"/>
    <x v="17"/>
    <n v="26"/>
    <n v="54"/>
    <x v="11"/>
    <n v="2"/>
    <s v="2. EXP - Operating Expense"/>
    <n v="93"/>
    <x v="34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5"/>
    <x v="5"/>
    <n v="2"/>
    <n v="2"/>
    <n v="42"/>
    <x v="11"/>
    <n v="26"/>
    <n v="55"/>
    <x v="6"/>
    <n v="2"/>
    <s v="2. EXP - Operating Expense"/>
    <n v="93"/>
    <x v="3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4"/>
    <x v="9"/>
    <x v="1"/>
    <n v="2"/>
    <n v="2"/>
    <n v="49"/>
    <x v="13"/>
    <n v="26"/>
    <n v="49"/>
    <x v="10"/>
    <n v="2"/>
    <s v="2. EXP - Operating Expense"/>
    <n v="71"/>
    <x v="55"/>
    <n v="903"/>
    <n v="21938437.82"/>
    <n v="3617088.53"/>
    <n v="3780180.13"/>
    <n v="2726947.77"/>
    <n v="2513807.13"/>
    <n v="2971576.01"/>
    <n v="8452.98"/>
    <n v="1901.88"/>
    <n v="1870.63"/>
    <n v="1539.94"/>
    <n v="1334.89"/>
    <n v="1065.3900000000001"/>
    <n v="1129.6199999999999"/>
    <n v="3656405.97"/>
    <n v="3656405.97"/>
    <n v="3656405.97"/>
    <n v="3656405.97"/>
    <n v="3656406.97"/>
    <n v="3656406.97"/>
    <n v="0"/>
    <n v="0"/>
    <n v="0"/>
    <n v="0"/>
    <n v="0"/>
    <n v="0"/>
    <n v="15626894.9"/>
    <n v="21938437.82"/>
    <s v="All Budget Divisions"/>
    <s v="CD-42 - ACP (FCC Appropriated Program; formerly EBB)"/>
    <x v="0"/>
    <s v="FCC"/>
    <s v="Professional Services"/>
    <s v="Call Center"/>
    <n v="6311542.9199999999"/>
    <s v="40-403-42.64881"/>
    <s v="403-ACP (FCC Appropriated Program; formerly EBB)"/>
    <s v="403"/>
    <x v="55"/>
    <x v="9"/>
  </r>
  <r>
    <x v="0"/>
    <x v="14"/>
    <x v="8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101850.96"/>
    <n v="101850.96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2"/>
    <x v="2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7"/>
    <x v="10"/>
    <n v="2"/>
    <n v="2"/>
    <n v="55"/>
    <x v="9"/>
    <n v="26"/>
    <n v="59"/>
    <x v="2"/>
    <n v="2"/>
    <s v="2. EXP - Operating Expense"/>
    <n v="73"/>
    <x v="56"/>
    <n v="1505"/>
    <n v="4123881.1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483373.28"/>
    <n v="350760.87"/>
    <n v="367486.6"/>
    <n v="352400.63"/>
    <n v="426662.06"/>
    <n v="341059.32"/>
    <n v="324523.34999999998"/>
    <n v="300752.77"/>
    <n v="296426.90000000002"/>
    <n v="321107.8"/>
    <n v="559327.52"/>
    <n v="559327.52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0"/>
    <x v="14"/>
    <x v="8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7"/>
    <x v="5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5"/>
    <x v="4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0"/>
    <n v="387.27"/>
    <n v="387.27"/>
    <n v="387.27"/>
    <n v="387.27"/>
    <n v="387.27"/>
    <n v="1085.25"/>
    <n v="478.4"/>
    <n v="478.4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7"/>
    <x v="5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1"/>
    <x v="6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5"/>
    <x v="16"/>
    <x v="9"/>
    <n v="2"/>
    <n v="2"/>
    <n v="52"/>
    <x v="10"/>
    <n v="26"/>
    <n v="58"/>
    <x v="4"/>
    <n v="2"/>
    <s v="2. EXP - Operating Expense"/>
    <n v="44"/>
    <x v="5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3"/>
    <x v="7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14"/>
    <x v="8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16"/>
    <x v="9"/>
    <n v="2"/>
    <n v="2"/>
    <n v="50"/>
    <x v="0"/>
    <n v="26"/>
    <n v="51"/>
    <x v="8"/>
    <n v="2"/>
    <s v="2. EXP - Operating Expense"/>
    <n v="31"/>
    <x v="24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9"/>
    <x v="12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2"/>
    <x v="2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2"/>
    <x v="2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254"/>
    <n v="-1221.58"/>
    <n v="0"/>
    <n v="0"/>
    <n v="0"/>
    <n v="0"/>
    <n v="-150.35"/>
    <n v="-267.27999999999997"/>
    <n v="-233.88"/>
    <n v="-526.21"/>
    <n v="-12.54"/>
    <n v="-41.76"/>
    <n v="-12.52"/>
    <n v="22.96"/>
    <n v="0"/>
    <n v="0"/>
    <n v="0"/>
    <n v="0"/>
    <n v="-150.35"/>
    <n v="-267.27999999999997"/>
    <n v="-233.88"/>
    <n v="-526.21"/>
    <n v="-12.54"/>
    <n v="-41.76"/>
    <n v="-12.52"/>
    <n v="22.96"/>
    <n v="-1221.58"/>
    <n v="-1221.58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0"/>
    <x v="0"/>
    <x v="0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17"/>
    <x v="10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14"/>
    <n v="806400"/>
    <n v="86300.06"/>
    <n v="90684.64"/>
    <n v="90455.64"/>
    <n v="80606.52"/>
    <n v="71958.759999999995"/>
    <n v="87232.88"/>
    <n v="76050.600000000006"/>
    <n v="78080.600000000006"/>
    <n v="68007.86"/>
    <n v="74115.72"/>
    <n v="76910"/>
    <n v="17827.240000000002"/>
    <n v="66931.199999999997"/>
    <n v="63705.599999999999"/>
    <n v="73382.399999999994"/>
    <n v="66931.199999999997"/>
    <n v="66931.199999999997"/>
    <n v="70156.800000000003"/>
    <n v="63705.599999999999"/>
    <n v="73382.399999999994"/>
    <n v="66931.199999999997"/>
    <n v="66931.199999999997"/>
    <n v="63705.599999999999"/>
    <n v="63705.599999999999"/>
    <n v="898230.52"/>
    <n v="806400"/>
    <s v="All Budget Divisions"/>
    <s v="CD-90 - Information Technology"/>
    <x v="1"/>
    <s v="USF"/>
    <s v="Professional Services"/>
    <s v="Contract Labor"/>
    <n v="-91830.52"/>
    <s v="90-908-90.61400"/>
    <s v="908-Quality Assurance"/>
    <s v="908"/>
    <x v="1"/>
    <x v="1"/>
  </r>
  <r>
    <x v="0"/>
    <x v="17"/>
    <x v="10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11"/>
    <x v="6"/>
    <n v="2"/>
    <n v="2"/>
    <n v="48"/>
    <x v="8"/>
    <n v="26"/>
    <n v="59"/>
    <x v="2"/>
    <n v="2"/>
    <s v="2. EXP - Operating Expense"/>
    <n v="18"/>
    <x v="2"/>
    <n v="1432"/>
    <n v="0"/>
    <n v="27744.79"/>
    <n v="27744.79"/>
    <n v="27495.88"/>
    <n v="27495.88"/>
    <n v="27495.88"/>
    <n v="27495.88"/>
    <n v="27495.88"/>
    <n v="27495.88"/>
    <n v="27495.88"/>
    <n v="0"/>
    <n v="0"/>
    <n v="0"/>
    <n v="0"/>
    <n v="0"/>
    <n v="0"/>
    <n v="0"/>
    <n v="0"/>
    <n v="0"/>
    <n v="0"/>
    <n v="0"/>
    <n v="0"/>
    <n v="0"/>
    <n v="0"/>
    <n v="0"/>
    <n v="247960.74"/>
    <n v="0"/>
    <s v="All Budget Divisions"/>
    <s v="CD-22 - ECF (FCC Appropriated Program)"/>
    <x v="0"/>
    <s v="FCC"/>
    <s v="General and Administrative"/>
    <s v="Computer Support and Maintenance"/>
    <n v="-247960.74"/>
    <s v="90-202-22.61420"/>
    <s v="202-ECF (FCC Appropriated Program)"/>
    <s v="202"/>
    <x v="2"/>
    <x v="2"/>
  </r>
  <r>
    <x v="0"/>
    <x v="17"/>
    <x v="10"/>
    <n v="2"/>
    <n v="2"/>
    <n v="43"/>
    <x v="21"/>
    <n v="26"/>
    <n v="56"/>
    <x v="12"/>
    <n v="2"/>
    <s v="2. EXP - Operating Expense"/>
    <n v="24"/>
    <x v="3"/>
    <n v="1410"/>
    <n v="41478.959999999999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3665.54"/>
    <n v="3665.54"/>
    <n v="3498.92"/>
    <n v="3665.54"/>
    <n v="3832.15"/>
    <n v="3498.92"/>
    <n v="3665.54"/>
    <n v="3665.54"/>
    <n v="3498.92"/>
    <n v="3832.15"/>
    <n v="4990.2"/>
    <n v="4990.2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83"/>
    <n v="355088.73"/>
    <n v="32022.55"/>
    <n v="32022.55"/>
    <n v="29218.45"/>
    <n v="27387.23"/>
    <n v="31325.21"/>
    <n v="30627.87"/>
    <n v="30632.87"/>
    <n v="28384.400000000001"/>
    <n v="28384.400000000001"/>
    <n v="28314.400000000001"/>
    <n v="28384.400000000001"/>
    <n v="28384.400000000001"/>
    <n v="32022.55"/>
    <n v="32022.55"/>
    <n v="29218.45"/>
    <n v="27387.23"/>
    <n v="31325.21"/>
    <n v="30627.87"/>
    <n v="30632.87"/>
    <n v="28384.400000000001"/>
    <n v="28384.400000000001"/>
    <n v="28314.400000000001"/>
    <n v="28384.400000000001"/>
    <n v="28384.400000000001"/>
    <n v="355088.73"/>
    <n v="355088.73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0"/>
    <x v="11"/>
    <x v="6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88"/>
    <n v="110"/>
    <n v="110"/>
    <n v="583"/>
    <n v="60"/>
    <n v="110"/>
    <n v="477"/>
    <n v="202"/>
    <n v="53"/>
    <n v="140"/>
    <n v="46"/>
    <n v="143"/>
    <n v="485.58"/>
    <n v="1793"/>
    <s v="All Budget Divisions"/>
    <s v="CD-65 - Office of the General Counsel"/>
    <x v="1"/>
    <s v="USF"/>
    <s v="Employee Expenses"/>
    <s v="Dues and Subscriptions"/>
    <n v="1307.42"/>
    <s v="65-650-65.62200"/>
    <s v="650-Office of the General Counsel"/>
    <s v="650"/>
    <x v="5"/>
    <x v="4"/>
  </r>
  <r>
    <x v="0"/>
    <x v="11"/>
    <x v="6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7"/>
    <x v="10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0"/>
    <x v="0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5"/>
    <x v="15"/>
    <x v="5"/>
    <n v="2"/>
    <n v="2"/>
    <n v="35"/>
    <x v="12"/>
    <n v="26"/>
    <n v="48"/>
    <x v="7"/>
    <n v="3"/>
    <s v="4. USAC_DEBIT - USAC Administration (Debit to SM)"/>
    <n v="125"/>
    <x v="64"/>
    <n v="1118"/>
    <n v="4885.17"/>
    <n v="850.06"/>
    <n v="278.26"/>
    <n v="271.76"/>
    <n v="430.21"/>
    <n v="653.91999999999996"/>
    <n v="285.14"/>
    <n v="240.07"/>
    <n v="496.45"/>
    <n v="382.76"/>
    <n v="299.72000000000003"/>
    <n v="335.15"/>
    <n v="361.67"/>
    <n v="850.06"/>
    <n v="278.26"/>
    <n v="271.76"/>
    <n v="430.21"/>
    <n v="653.91999999999996"/>
    <n v="285.14"/>
    <n v="240.07"/>
    <n v="496.45"/>
    <n v="382.76"/>
    <n v="299.72000000000003"/>
    <n v="335.15"/>
    <n v="361.67"/>
    <n v="4885.17"/>
    <n v="4885.17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2"/>
    <x v="4"/>
    <x v="1"/>
    <n v="2"/>
    <n v="2"/>
    <n v="47"/>
    <x v="2"/>
    <n v="26"/>
    <n v="60"/>
    <x v="9"/>
    <n v="2"/>
    <s v="2. EXP - Operating Expense"/>
    <n v="146"/>
    <x v="5"/>
    <n v="440"/>
    <n v="58839.999976999999"/>
    <n v="7746.98"/>
    <n v="6618.9"/>
    <n v="11827.59"/>
    <n v="7121.09"/>
    <n v="6606.22"/>
    <n v="6606.18"/>
    <n v="4495.05"/>
    <n v="8576.0499999999993"/>
    <n v="5180.45"/>
    <n v="7406.61"/>
    <n v="6815.17"/>
    <n v="7034.17"/>
    <n v="4679.9299179999998"/>
    <n v="4931.6938339999997"/>
    <n v="5494.4590209999997"/>
    <n v="5518.6943600000004"/>
    <n v="5407.3149320000002"/>
    <n v="4586.1288450000002"/>
    <n v="4620.4141140000002"/>
    <n v="4620.4141140000002"/>
    <n v="4620.4141140000002"/>
    <n v="4620.3831760000003"/>
    <n v="4564.8172160000004"/>
    <n v="5175.3363330000002"/>
    <n v="86034.46"/>
    <n v="58839.999976999999"/>
    <s v="All Budget Divisions"/>
    <s v="CD-93 - Human Resources"/>
    <x v="1"/>
    <s v="USF"/>
    <s v="Employee Expenses"/>
    <s v="Dues and Subscriptions"/>
    <n v="-27194.460023"/>
    <s v="93-930-93.62200"/>
    <s v="930-Human Resources"/>
    <s v="930"/>
    <x v="5"/>
    <x v="4"/>
  </r>
  <r>
    <x v="0"/>
    <x v="17"/>
    <x v="10"/>
    <n v="2"/>
    <n v="2"/>
    <n v="42"/>
    <x v="11"/>
    <n v="26"/>
    <n v="55"/>
    <x v="6"/>
    <n v="2"/>
    <s v="2. EXP - Operating Expense"/>
    <n v="100"/>
    <x v="18"/>
    <n v="1406"/>
    <n v="395675.29"/>
    <n v="0"/>
    <n v="0"/>
    <n v="0"/>
    <n v="0"/>
    <n v="0"/>
    <n v="0"/>
    <n v="0"/>
    <n v="0"/>
    <n v="0"/>
    <n v="0"/>
    <n v="0"/>
    <n v="0"/>
    <n v="0"/>
    <n v="0"/>
    <n v="39748.199999999997"/>
    <n v="39748.199999999997"/>
    <n v="37941.47"/>
    <n v="39748.199999999997"/>
    <n v="41554.94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0"/>
    <x v="18"/>
    <x v="11"/>
    <n v="2"/>
    <n v="2"/>
    <n v="55"/>
    <x v="9"/>
    <n v="26"/>
    <n v="59"/>
    <x v="2"/>
    <n v="2"/>
    <s v="2. EXP - Operating Expense"/>
    <n v="100"/>
    <x v="18"/>
    <n v="1505"/>
    <n v="2336634.3199999998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648.76"/>
    <n v="196513.64"/>
    <n v="196513.64"/>
    <n v="187581.2"/>
    <n v="196513.64"/>
    <n v="205446.08"/>
    <n v="187581.2"/>
    <n v="196513.64"/>
    <n v="196513.64"/>
    <n v="187581.2"/>
    <n v="205446.08"/>
    <n v="201781.6"/>
    <n v="201781.6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2"/>
    <x v="4"/>
    <x v="1"/>
    <n v="2"/>
    <n v="2"/>
    <n v="54"/>
    <x v="15"/>
    <n v="26"/>
    <n v="59"/>
    <x v="2"/>
    <n v="2"/>
    <s v="2. EXP - Operating Expense"/>
    <n v="102"/>
    <x v="44"/>
    <n v="436"/>
    <n v="0"/>
    <n v="0"/>
    <n v="0"/>
    <n v="0"/>
    <n v="0"/>
    <n v="0"/>
    <n v="0"/>
    <n v="0"/>
    <n v="0"/>
    <n v="0"/>
    <n v="0"/>
    <n v="-2811.84"/>
    <n v="-4293.5600000000004"/>
    <n v="0"/>
    <n v="0"/>
    <n v="0"/>
    <n v="0"/>
    <n v="0"/>
    <n v="0"/>
    <n v="0"/>
    <n v="0"/>
    <n v="0"/>
    <n v="0"/>
    <n v="0"/>
    <n v="0"/>
    <n v="-7105.4"/>
    <n v="0"/>
    <s v="All Budget Divisions"/>
    <s v="DA-50 - Rural Health Care (DA)"/>
    <x v="2"/>
    <s v="USF"/>
    <s v="Employee Expenses"/>
    <s v="Compensation and Benefits"/>
    <n v="7105.4"/>
    <s v="90-925-50.68002"/>
    <s v="925-RHC IT Support"/>
    <s v="925"/>
    <x v="44"/>
    <x v="0"/>
  </r>
  <r>
    <x v="0"/>
    <x v="7"/>
    <x v="5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5"/>
    <x v="4"/>
    <n v="2"/>
    <n v="2"/>
    <n v="39"/>
    <x v="1"/>
    <n v="26"/>
    <n v="52"/>
    <x v="1"/>
    <n v="2"/>
    <s v="2. EXP - Operating Expense"/>
    <n v="105"/>
    <x v="11"/>
    <n v="1512"/>
    <n v="14144.69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106.15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17"/>
    <x v="10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13"/>
    <x v="7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1"/>
    <x v="1"/>
    <x v="1"/>
    <n v="2"/>
    <n v="2"/>
    <n v="40"/>
    <x v="4"/>
    <n v="26"/>
    <n v="53"/>
    <x v="3"/>
    <n v="2"/>
    <s v="2. EXP - Operating Expense"/>
    <n v="71"/>
    <x v="55"/>
    <n v="498"/>
    <n v="0"/>
    <n v="0"/>
    <n v="0"/>
    <n v="0"/>
    <n v="97938.68"/>
    <n v="22216.32"/>
    <n v="0"/>
    <n v="-52520"/>
    <n v="0"/>
    <n v="16920"/>
    <n v="469200"/>
    <n v="94440"/>
    <n v="201353.04"/>
    <n v="0"/>
    <n v="0"/>
    <n v="0"/>
    <n v="0"/>
    <n v="0"/>
    <n v="0"/>
    <n v="0"/>
    <n v="0"/>
    <n v="0"/>
    <n v="0"/>
    <n v="0"/>
    <n v="0"/>
    <n v="849548.04"/>
    <n v="0"/>
    <s v="All Budget Divisions"/>
    <s v="CD-62 - Shared Services"/>
    <x v="1"/>
    <s v="USF"/>
    <s v="Professional Services"/>
    <s v="Call Center"/>
    <n v="-849548.04"/>
    <s v="62-620-62.64881"/>
    <s v="620-Shared Services"/>
    <s v="620"/>
    <x v="55"/>
    <x v="9"/>
  </r>
  <r>
    <x v="0"/>
    <x v="14"/>
    <x v="8"/>
    <n v="2"/>
    <n v="2"/>
    <n v="55"/>
    <x v="9"/>
    <n v="26"/>
    <n v="59"/>
    <x v="2"/>
    <n v="2"/>
    <s v="2. EXP - Operating Expense"/>
    <n v="83"/>
    <x v="13"/>
    <n v="1505"/>
    <n v="183203.15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17972.580000000002"/>
    <n v="17154.400000000001"/>
    <n v="17362.22"/>
    <n v="21655.59"/>
    <n v="19849.3"/>
    <n v="12674.5"/>
    <n v="9215.56"/>
    <n v="5592.33"/>
    <n v="9895.08"/>
    <n v="145825.68"/>
    <n v="145825.68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6"/>
    <x v="1"/>
    <n v="2"/>
    <n v="2"/>
    <n v="42"/>
    <x v="11"/>
    <n v="26"/>
    <n v="55"/>
    <x v="6"/>
    <n v="2"/>
    <s v="2. EXP - Operating Expense"/>
    <n v="84"/>
    <x v="14"/>
    <n v="1398"/>
    <n v="999.99999600000001"/>
    <n v="0"/>
    <n v="1053.5"/>
    <n v="190"/>
    <n v="0"/>
    <n v="0"/>
    <n v="-310.54000000000002"/>
    <n v="0"/>
    <n v="2277"/>
    <n v="-1016.16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2193.8000000000002"/>
    <n v="749.99999700000001"/>
    <s v="All Budget Divisions"/>
    <s v="CD-70 - Finance"/>
    <x v="1"/>
    <s v="USF"/>
    <s v="General and Administrative"/>
    <s v="Taxes and Insurance"/>
    <n v="-1443.8000030000001"/>
    <s v="70-700-70.66100"/>
    <s v="700-Finance"/>
    <s v="700"/>
    <x v="14"/>
    <x v="6"/>
  </r>
  <r>
    <x v="0"/>
    <x v="6"/>
    <x v="1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5"/>
    <x v="10"/>
    <x v="1"/>
    <n v="2"/>
    <n v="2"/>
    <n v="42"/>
    <x v="11"/>
    <n v="26"/>
    <n v="52"/>
    <x v="1"/>
    <n v="2"/>
    <s v="2. EXP - Operating Expense"/>
    <n v="100"/>
    <x v="18"/>
    <n v="1201"/>
    <n v="386998.68959999998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29903.84"/>
    <n v="34477.71"/>
    <n v="34103.332799999996"/>
    <n v="29655.072"/>
    <n v="31137.8256"/>
    <n v="32620.5792"/>
    <n v="32620.5792"/>
    <n v="31137.8256"/>
    <n v="34103.332799999996"/>
    <n v="31137.8256"/>
    <n v="32620.5792"/>
    <n v="34103.332799999996"/>
    <n v="29655.072"/>
    <n v="34103.332799999996"/>
    <n v="389727"/>
    <n v="386998.68959999998"/>
    <s v="All Budget Divisions"/>
    <s v="CD-70 - Finance"/>
    <x v="1"/>
    <s v="USF"/>
    <s v="Employee Expenses"/>
    <s v="Compensation and Benefits"/>
    <n v="-2728.3103999999998"/>
    <s v="70-735-70.68000"/>
    <s v="735-Facilities"/>
    <s v="735"/>
    <x v="18"/>
    <x v="3"/>
  </r>
  <r>
    <x v="0"/>
    <x v="3"/>
    <x v="3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6"/>
    <x v="1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1940"/>
    <n v="6124"/>
    <s v="All Budget Divisions"/>
    <s v="BD-50 - Rural Health Care"/>
    <x v="2"/>
    <s v="USF"/>
    <s v="General and Administrative"/>
    <s v="Meetings and Conferences"/>
    <n v="4184"/>
    <s v="50-500-50.63900"/>
    <s v="500-Rural Health Care"/>
    <s v="500"/>
    <x v="19"/>
    <x v="8"/>
  </r>
  <r>
    <x v="0"/>
    <x v="6"/>
    <x v="1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11"/>
    <x v="6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84"/>
    <n v="0"/>
    <n v="2916.67"/>
    <n v="2916.67"/>
    <n v="2916.67"/>
    <n v="2916.67"/>
    <n v="2916.67"/>
    <n v="2916.67"/>
    <n v="2916.67"/>
    <n v="2916.67"/>
    <n v="2916.63"/>
    <n v="2916.67"/>
    <n v="2916.67"/>
    <n v="2916.67"/>
    <n v="0"/>
    <n v="0"/>
    <n v="0"/>
    <n v="0"/>
    <n v="0"/>
    <n v="0"/>
    <n v="0"/>
    <n v="0"/>
    <n v="0"/>
    <n v="0"/>
    <n v="0"/>
    <n v="0"/>
    <n v="35000"/>
    <n v="0"/>
    <s v="All Budget Divisions"/>
    <s v="CD-90 - Information Technology"/>
    <x v="1"/>
    <s v="USF"/>
    <s v="Professional Services"/>
    <s v="Other Professional Services"/>
    <n v="-35000"/>
    <s v="90-919-90.64800"/>
    <s v="919-Database Administration"/>
    <s v="919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77"/>
    <n v="3003625.42"/>
    <n v="70333.33"/>
    <n v="70333.33"/>
    <n v="70333.33"/>
    <n v="70333.33"/>
    <n v="69333.33"/>
    <n v="69333.33"/>
    <n v="69333.33"/>
    <n v="69333.33"/>
    <n v="69333.33"/>
    <n v="0"/>
    <n v="0"/>
    <n v="0"/>
    <n v="70333.33"/>
    <n v="70333.33"/>
    <n v="70333.33"/>
    <n v="70333.33"/>
    <n v="69333.33"/>
    <n v="69333.33"/>
    <n v="311827.21999999997"/>
    <n v="470129.98"/>
    <n v="470129.98"/>
    <n v="427621.23"/>
    <n v="452264.63"/>
    <n v="451652.4"/>
    <n v="419999.98"/>
    <n v="419999.98"/>
    <s v="All Budget Divisions"/>
    <s v="CD-90 - Information Technology"/>
    <x v="1"/>
    <s v="USF"/>
    <s v="Professional Services"/>
    <s v="Other Professional Services"/>
    <n v="0"/>
    <s v="90-910-90.64800"/>
    <s v="910-Enterprise Technology Development"/>
    <s v="910"/>
    <x v="22"/>
    <x v="9"/>
  </r>
  <r>
    <x v="0"/>
    <x v="13"/>
    <x v="7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5"/>
    <x v="4"/>
    <n v="2"/>
    <n v="2"/>
    <n v="36"/>
    <x v="14"/>
    <n v="26"/>
    <n v="49"/>
    <x v="10"/>
    <n v="2"/>
    <s v="2. EXP - Operating Expense"/>
    <n v="39"/>
    <x v="27"/>
    <n v="1341"/>
    <n v="8764.32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55.99"/>
    <n v="701.19"/>
    <n v="630.61"/>
    <n v="1130.95"/>
    <n v="672.56"/>
    <n v="1492.86"/>
    <n v="2468.09"/>
    <n v="1668.06"/>
    <n v="1668.06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0"/>
    <n v="1014.73"/>
    <n v="887.88"/>
    <n v="1204.8800000000001"/>
    <n v="2416.85"/>
    <n v="3600.75"/>
    <n v="5576.91"/>
    <n v="9075.61"/>
    <n v="9075.61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5"/>
    <x v="4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3"/>
    <x v="3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10"/>
    <x v="1"/>
    <n v="2"/>
    <n v="2"/>
    <n v="46"/>
    <x v="3"/>
    <n v="26"/>
    <n v="59"/>
    <x v="2"/>
    <n v="2"/>
    <s v="2. EXP - Operating Expense"/>
    <n v="44"/>
    <x v="5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0"/>
    <x v="0"/>
    <n v="2"/>
    <n v="2"/>
    <n v="55"/>
    <x v="9"/>
    <n v="26"/>
    <n v="59"/>
    <x v="2"/>
    <n v="2"/>
    <s v="2. EXP - Operating Expense"/>
    <n v="29"/>
    <x v="4"/>
    <n v="1509"/>
    <n v="38397.07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2629.42"/>
    <n v="2749.43"/>
    <n v="2509.4"/>
    <n v="2623.93"/>
    <n v="4140.87"/>
    <n v="3952.65"/>
    <n v="4329.09"/>
    <n v="25974.46"/>
    <n v="25974.46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5"/>
    <x v="16"/>
    <x v="9"/>
    <n v="2"/>
    <n v="2"/>
    <n v="46"/>
    <x v="3"/>
    <n v="26"/>
    <n v="59"/>
    <x v="2"/>
    <n v="2"/>
    <s v="2. EXP - Operating Expense"/>
    <n v="30"/>
    <x v="39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0"/>
    <x v="0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1"/>
    <x v="6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4"/>
    <x v="9"/>
    <x v="1"/>
    <n v="2"/>
    <n v="2"/>
    <n v="49"/>
    <x v="13"/>
    <n v="26"/>
    <n v="47"/>
    <x v="5"/>
    <n v="2"/>
    <s v="2. EXP - Operating Expense"/>
    <n v="31"/>
    <x v="24"/>
    <n v="8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5"/>
    <x v="20"/>
    <x v="13"/>
    <n v="2"/>
    <n v="2"/>
    <n v="49"/>
    <x v="13"/>
    <n v="26"/>
    <n v="47"/>
    <x v="5"/>
    <n v="2"/>
    <s v="2. EXP - Operating Expense"/>
    <n v="31"/>
    <x v="24"/>
    <n v="11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0"/>
    <x v="0"/>
    <n v="2"/>
    <n v="2"/>
    <n v="45"/>
    <x v="6"/>
    <n v="26"/>
    <n v="58"/>
    <x v="4"/>
    <n v="2"/>
    <s v="2. EXP - Operating Expense"/>
    <n v="26"/>
    <x v="51"/>
    <n v="1426"/>
    <n v="144876.16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1887.43"/>
    <n v="11887.43"/>
    <n v="11897.43"/>
    <n v="11872.43"/>
    <n v="12121.05"/>
    <n v="11570.1"/>
    <n v="12672.01"/>
    <n v="108513"/>
    <n v="108513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5"/>
    <x v="10"/>
    <x v="1"/>
    <n v="2"/>
    <n v="2"/>
    <n v="45"/>
    <x v="6"/>
    <n v="26"/>
    <n v="58"/>
    <x v="4"/>
    <n v="2"/>
    <s v="2. EXP - Operating Expense"/>
    <n v="27"/>
    <x v="38"/>
    <n v="1227"/>
    <n v="4373.0550000000003"/>
    <n v="387.29"/>
    <n v="397.3"/>
    <n v="391.69"/>
    <n v="407.62"/>
    <n v="395.42"/>
    <n v="395.42"/>
    <n v="71.64"/>
    <n v="352.74"/>
    <n v="352.74"/>
    <n v="352.74"/>
    <n v="352.74"/>
    <n v="352.74"/>
    <n v="385.36500000000001"/>
    <n v="335.1"/>
    <n v="351.85500000000002"/>
    <n v="368.61"/>
    <n v="368.61"/>
    <n v="351.85500000000002"/>
    <n v="385.36500000000001"/>
    <n v="351.85500000000002"/>
    <n v="368.61"/>
    <n v="385.36500000000001"/>
    <n v="335.1"/>
    <n v="385.36500000000001"/>
    <n v="4210.08"/>
    <n v="4373.0550000000003"/>
    <s v="All Budget Divisions"/>
    <s v="CD-80 - Audit and Assurance"/>
    <x v="1"/>
    <s v="USF"/>
    <s v="Employee Expenses"/>
    <s v="Compensation and Benefits"/>
    <n v="162.97499999999999"/>
    <s v="80-801-80.62304"/>
    <s v="801-Corporate Assurance"/>
    <s v="801"/>
    <x v="38"/>
    <x v="3"/>
  </r>
  <r>
    <x v="0"/>
    <x v="3"/>
    <x v="3"/>
    <n v="2"/>
    <n v="2"/>
    <n v="42"/>
    <x v="11"/>
    <n v="26"/>
    <n v="55"/>
    <x v="6"/>
    <n v="2"/>
    <s v="2. EXP - Operating Expense"/>
    <n v="27"/>
    <x v="38"/>
    <n v="1406"/>
    <n v="1759.28"/>
    <n v="0"/>
    <n v="0"/>
    <n v="0"/>
    <n v="0"/>
    <n v="0"/>
    <n v="0"/>
    <n v="0"/>
    <n v="0"/>
    <n v="0"/>
    <n v="0"/>
    <n v="0"/>
    <n v="0"/>
    <n v="0"/>
    <n v="0"/>
    <n v="0"/>
    <n v="0"/>
    <n v="211.11"/>
    <n v="221.17"/>
    <n v="231.22"/>
    <n v="211.11"/>
    <n v="221.17"/>
    <n v="221.17"/>
    <n v="211.11"/>
    <n v="231.22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1"/>
    <x v="6"/>
    <n v="2"/>
    <n v="2"/>
    <n v="39"/>
    <x v="1"/>
    <n v="26"/>
    <n v="52"/>
    <x v="1"/>
    <n v="2"/>
    <s v="2. EXP - Operating Expense"/>
    <n v="29"/>
    <x v="4"/>
    <n v="1367"/>
    <n v="287933.39"/>
    <n v="24186.65"/>
    <n v="23058.17"/>
    <n v="25193.98"/>
    <n v="26082.82"/>
    <n v="24190.09"/>
    <n v="25224.62"/>
    <n v="26305.03"/>
    <n v="32764.49"/>
    <n v="24381.67"/>
    <n v="0"/>
    <n v="0"/>
    <n v="0"/>
    <n v="24270.25"/>
    <n v="22063.86"/>
    <n v="24270.25"/>
    <n v="24270.25"/>
    <n v="23167.05"/>
    <n v="24270.25"/>
    <n v="25373.439999999999"/>
    <n v="23167.05"/>
    <n v="24270.25"/>
    <n v="24270.25"/>
    <n v="23167.05"/>
    <n v="25373.439999999999"/>
    <n v="231387.51999999999"/>
    <n v="215122.65"/>
    <s v="All Budget Divisions"/>
    <s v="CD-61 - Office of the Chief Administrative Officer Division"/>
    <x v="1"/>
    <s v="USF"/>
    <s v="Employee Expenses"/>
    <s v="Compensation and Benefits"/>
    <n v="-16264.87"/>
    <s v="61-601-61.62306"/>
    <s v="601-Data Strategy"/>
    <s v="601"/>
    <x v="4"/>
    <x v="3"/>
  </r>
  <r>
    <x v="0"/>
    <x v="18"/>
    <x v="11"/>
    <n v="2"/>
    <n v="2"/>
    <n v="42"/>
    <x v="11"/>
    <n v="26"/>
    <n v="55"/>
    <x v="6"/>
    <n v="2"/>
    <s v="2. EXP - Operating Expense"/>
    <n v="29"/>
    <x v="4"/>
    <n v="1406"/>
    <n v="65858.62"/>
    <n v="0"/>
    <n v="0"/>
    <n v="0"/>
    <n v="0"/>
    <n v="0"/>
    <n v="0"/>
    <n v="0"/>
    <n v="0"/>
    <n v="0"/>
    <n v="0"/>
    <n v="0"/>
    <n v="0"/>
    <n v="0"/>
    <n v="5511.18"/>
    <n v="6062.3"/>
    <n v="6062.3"/>
    <n v="5786.74"/>
    <n v="6062.3"/>
    <n v="6337.86"/>
    <n v="5786.74"/>
    <n v="6062.3"/>
    <n v="6062.3"/>
    <n v="5786.74"/>
    <n v="6337.86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4"/>
    <x v="9"/>
    <x v="1"/>
    <n v="1"/>
    <n v="1"/>
    <n v="49"/>
    <x v="13"/>
    <n v="26"/>
    <n v="49"/>
    <x v="10"/>
    <n v="1"/>
    <s v="1. T4000 - Revenue"/>
    <n v="5"/>
    <x v="40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8"/>
    <x v="11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6"/>
    <x v="1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5"/>
    <x v="16"/>
    <x v="9"/>
    <n v="2"/>
    <n v="2"/>
    <n v="46"/>
    <x v="3"/>
    <n v="26"/>
    <n v="59"/>
    <x v="2"/>
    <n v="2"/>
    <s v="2. EXP - Operating Expense"/>
    <n v="17"/>
    <x v="28"/>
    <n v="1311"/>
    <n v="-9398.2000000000007"/>
    <n v="0"/>
    <n v="0"/>
    <n v="-15656"/>
    <n v="3914"/>
    <n v="1304.67"/>
    <n v="2609.33"/>
    <n v="0"/>
    <n v="-483.28"/>
    <n v="-966.56"/>
    <n v="-643.76"/>
    <n v="-10473.049999999999"/>
    <n v="1082.93"/>
    <n v="0"/>
    <n v="0"/>
    <n v="-15656"/>
    <n v="3914"/>
    <n v="1304.67"/>
    <n v="2609.33"/>
    <n v="0"/>
    <n v="-483.28"/>
    <n v="-966.56"/>
    <n v="-643.76"/>
    <n v="523.4"/>
    <n v="0"/>
    <n v="-19311.72"/>
    <n v="-9398.2000000000007"/>
    <s v="All Budget Divisions"/>
    <s v="CD-90 - Information Technology"/>
    <x v="1"/>
    <s v="USF"/>
    <s v="Professional Services"/>
    <s v="Contract Labor"/>
    <n v="9913.52"/>
    <s v="90-922-90.61410"/>
    <s v="922-Technology Operations"/>
    <s v="922"/>
    <x v="28"/>
    <x v="0"/>
  </r>
  <r>
    <x v="0"/>
    <x v="17"/>
    <x v="10"/>
    <n v="2"/>
    <n v="2"/>
    <n v="45"/>
    <x v="6"/>
    <n v="26"/>
    <n v="58"/>
    <x v="4"/>
    <n v="2"/>
    <s v="2. EXP - Operating Expense"/>
    <n v="24"/>
    <x v="3"/>
    <n v="1426"/>
    <n v="10373.530000000001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964.62"/>
    <n v="964.62"/>
    <n v="920.77"/>
    <n v="964.62"/>
    <n v="1008.46"/>
    <n v="920.77"/>
    <n v="964.62"/>
    <n v="964.62"/>
    <n v="920.77"/>
    <n v="1008.46"/>
    <n v="771.2"/>
    <n v="771.2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2"/>
    <x v="2"/>
    <n v="2"/>
    <n v="2"/>
    <n v="42"/>
    <x v="11"/>
    <n v="26"/>
    <n v="55"/>
    <x v="6"/>
    <n v="2"/>
    <s v="2. EXP - Operating Expense"/>
    <n v="26"/>
    <x v="51"/>
    <n v="1332"/>
    <n v="71143.98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0"/>
    <n v="0"/>
    <n v="0"/>
    <n v="0"/>
    <n v="0"/>
    <n v="0"/>
    <n v="0"/>
    <n v="0"/>
    <n v="0"/>
    <n v="71143.98"/>
    <n v="71143.98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5"/>
    <x v="16"/>
    <x v="9"/>
    <n v="2"/>
    <n v="2"/>
    <n v="34"/>
    <x v="7"/>
    <n v="26"/>
    <n v="47"/>
    <x v="5"/>
    <n v="3"/>
    <s v="4. USAC_DEBIT - USAC Administration (Debit to SM)"/>
    <n v="125"/>
    <x v="64"/>
    <n v="1113"/>
    <n v="3722.99"/>
    <n v="755.61"/>
    <n v="247.34"/>
    <n v="241.57"/>
    <n v="382.41"/>
    <n v="581.26"/>
    <n v="253.46"/>
    <n v="213.4"/>
    <n v="441.29"/>
    <n v="340.23"/>
    <n v="266.42"/>
    <n v="297.91000000000003"/>
    <n v="321.49"/>
    <n v="755.61"/>
    <n v="247.34"/>
    <n v="241.57"/>
    <n v="382.41"/>
    <n v="581.26"/>
    <n v="253.46"/>
    <n v="213.4"/>
    <n v="441.29"/>
    <n v="340.23"/>
    <n v="266.42"/>
    <n v="0"/>
    <n v="0"/>
    <n v="4342.3900000000003"/>
    <n v="3722.99"/>
    <s v="All Budget Divisions"/>
    <s v="BD-20 - Schools &amp; Libraries"/>
    <x v="3"/>
    <s v="USF"/>
    <s v="Allocations"/>
    <s v="Allocations"/>
    <n v="-619.4"/>
    <s v="20-200-20.90240"/>
    <s v="200-Schools &amp; Libraries"/>
    <s v="200"/>
    <x v="64"/>
    <x v="0"/>
  </r>
  <r>
    <x v="0"/>
    <x v="7"/>
    <x v="5"/>
    <n v="2"/>
    <n v="2"/>
    <n v="35"/>
    <x v="12"/>
    <n v="26"/>
    <n v="48"/>
    <x v="7"/>
    <n v="3"/>
    <s v="4. USAC_DEBIT - USAC Administration (Debit to SM)"/>
    <n v="130"/>
    <x v="32"/>
    <n v="1340"/>
    <n v="88181.64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0932.91"/>
    <n v="9825.1299999999992"/>
    <n v="11810.6"/>
    <n v="0"/>
    <n v="0"/>
    <n v="0"/>
    <n v="0"/>
    <n v="98904.35"/>
    <n v="88181.64"/>
    <s v="All Budget Divisions"/>
    <s v="BD-30 - High Cost"/>
    <x v="4"/>
    <s v="USF"/>
    <s v="Allocations"/>
    <s v="Allocations"/>
    <n v="-10722.71"/>
    <s v="30-300-30.90400"/>
    <s v="300-High Cost"/>
    <s v="300"/>
    <x v="32"/>
    <x v="0"/>
  </r>
  <r>
    <x v="5"/>
    <x v="10"/>
    <x v="1"/>
    <n v="2"/>
    <n v="2"/>
    <n v="34"/>
    <x v="7"/>
    <n v="26"/>
    <n v="47"/>
    <x v="5"/>
    <n v="5"/>
    <s v="USAC_ADMIN CAP - Capital Allocations"/>
    <n v="135"/>
    <x v="60"/>
    <n v="1113"/>
    <n v="1477331.9850000001"/>
    <n v="88883.61"/>
    <n v="73075.19"/>
    <n v="149129.47"/>
    <n v="98056.7"/>
    <n v="4035.57"/>
    <n v="5213.63"/>
    <n v="6295.2"/>
    <n v="79648.47"/>
    <n v="191445.71"/>
    <n v="-49155.78"/>
    <n v="2246.4499999999998"/>
    <n v="110194.66"/>
    <n v="60832.831400000003"/>
    <n v="80333.563599999994"/>
    <n v="181966.40710000001"/>
    <n v="119180.2409"/>
    <n v="86397.126900000003"/>
    <n v="292990.58390000003"/>
    <n v="44594.840300000003"/>
    <n v="250708.36569999999"/>
    <n v="163420.348"/>
    <n v="70780.421300000002"/>
    <n v="16969.769799999998"/>
    <n v="109157.48609999999"/>
    <n v="759068.88"/>
    <n v="1477331.9850000001"/>
    <s v="All Budget Divisions"/>
    <s v="BD-20 - Schools &amp; Libraries"/>
    <x v="3"/>
    <s v="USF"/>
    <s v="Allocations"/>
    <s v="Allocations"/>
    <n v="718263.10499999998"/>
    <s v="20-200-20.X00001"/>
    <s v="200-Schools &amp; Libraries"/>
    <s v="200"/>
    <x v="60"/>
    <x v="0"/>
  </r>
  <r>
    <x v="5"/>
    <x v="10"/>
    <x v="1"/>
    <n v="2"/>
    <n v="2"/>
    <n v="48"/>
    <x v="8"/>
    <n v="26"/>
    <n v="59"/>
    <x v="2"/>
    <n v="6"/>
    <s v="X00000 - Capital Expenses"/>
    <n v="138"/>
    <x v="7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3"/>
    <x v="7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9"/>
    <x v="12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6"/>
    <x v="1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66"/>
    <n v="-17528.709996000001"/>
    <n v="0"/>
    <n v="0"/>
    <n v="0"/>
    <n v="0"/>
    <n v="0"/>
    <n v="0"/>
    <n v="0"/>
    <n v="0"/>
    <n v="0"/>
    <n v="0"/>
    <n v="0"/>
    <n v="53465.1"/>
    <n v="-1460.725833"/>
    <n v="-1460.725833"/>
    <n v="-1460.725833"/>
    <n v="-1460.725833"/>
    <n v="-1460.725833"/>
    <n v="-1460.725833"/>
    <n v="-1460.725833"/>
    <n v="-1460.725833"/>
    <n v="-1460.725833"/>
    <n v="-1460.725833"/>
    <n v="-1460.725833"/>
    <n v="-1460.725833"/>
    <n v="53465.1"/>
    <n v="-17528.709996000001"/>
    <s v="All Budget Divisions"/>
    <s v="CD-90 - Information Technology"/>
    <x v="1"/>
    <s v="USF"/>
    <s v="Employee Expenses"/>
    <s v="Compensation and Benefits"/>
    <n v="-70993.809995999996"/>
    <s v="90-910-90.68100"/>
    <s v="910-Enterprise Technology Development"/>
    <s v="910"/>
    <x v="46"/>
    <x v="3"/>
  </r>
  <r>
    <x v="0"/>
    <x v="5"/>
    <x v="4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18"/>
    <x v="11"/>
    <n v="2"/>
    <n v="2"/>
    <n v="36"/>
    <x v="14"/>
    <n v="26"/>
    <n v="49"/>
    <x v="10"/>
    <n v="3"/>
    <s v="4. USAC_DEBIT - USAC Administration (Debit to SM)"/>
    <n v="122"/>
    <x v="31"/>
    <n v="1341"/>
    <n v="27090.86"/>
    <n v="322.67"/>
    <n v="1171.3900000000001"/>
    <n v="1792.51"/>
    <n v="2690.3"/>
    <n v="1671.86"/>
    <n v="1457.29"/>
    <n v="1974.55"/>
    <n v="1521.54"/>
    <n v="2228.12"/>
    <n v="0"/>
    <n v="0"/>
    <n v="0"/>
    <n v="322.67"/>
    <n v="2272.06"/>
    <n v="2473.81"/>
    <n v="2358.0100000000002"/>
    <n v="2556.4499999999998"/>
    <n v="2821.43"/>
    <n v="2173.7800000000002"/>
    <n v="2302.84"/>
    <n v="2317.0500000000002"/>
    <n v="2555.0300000000002"/>
    <n v="2355.17"/>
    <n v="2582.56"/>
    <n v="322.67"/>
    <n v="322.67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5"/>
    <x v="16"/>
    <x v="9"/>
    <n v="2"/>
    <n v="2"/>
    <n v="35"/>
    <x v="12"/>
    <n v="26"/>
    <n v="48"/>
    <x v="7"/>
    <n v="3"/>
    <s v="4. USAC_DEBIT - USAC Administration (Debit to SM)"/>
    <n v="123"/>
    <x v="62"/>
    <n v="1118"/>
    <n v="2036538.21"/>
    <n v="207773.93"/>
    <n v="208692.98"/>
    <n v="171862.62"/>
    <n v="195500.88"/>
    <n v="208170.79"/>
    <n v="208578.72"/>
    <n v="211943.36"/>
    <n v="209907.1"/>
    <n v="206099.28"/>
    <n v="208008.55"/>
    <n v="208635.86"/>
    <n v="209032.69"/>
    <n v="207773.93"/>
    <n v="208692.98"/>
    <n v="171862.62"/>
    <n v="195500.88"/>
    <n v="208170.79"/>
    <n v="208578.72"/>
    <n v="211943.36"/>
    <n v="209907.1"/>
    <n v="206099.28"/>
    <n v="208008.55"/>
    <n v="0"/>
    <n v="0"/>
    <n v="2454206.7599999998"/>
    <n v="2036538.21"/>
    <s v="All Budget Divisions"/>
    <s v="BD-30 - High Cost"/>
    <x v="4"/>
    <s v="USF"/>
    <s v="Allocations"/>
    <s v="Allocations"/>
    <n v="-417668.55"/>
    <s v="30-300-30.90232"/>
    <s v="300-High Cost"/>
    <s v="300"/>
    <x v="62"/>
    <x v="0"/>
  </r>
  <r>
    <x v="6"/>
    <x v="12"/>
    <x v="6"/>
    <n v="2"/>
    <n v="2"/>
    <n v="39"/>
    <x v="1"/>
    <n v="26"/>
    <n v="52"/>
    <x v="1"/>
    <n v="2"/>
    <s v="2. EXP - Operating Expense"/>
    <n v="100"/>
    <x v="18"/>
    <n v="1585"/>
    <n v="392516.28"/>
    <n v="0"/>
    <n v="0"/>
    <n v="0"/>
    <n v="0"/>
    <n v="0"/>
    <n v="0"/>
    <n v="0"/>
    <n v="0"/>
    <n v="0"/>
    <n v="0"/>
    <n v="0"/>
    <n v="0"/>
    <n v="30193.56"/>
    <n v="30193.56"/>
    <n v="30193.56"/>
    <n v="45290.34"/>
    <n v="30193.56"/>
    <n v="30193.56"/>
    <n v="30193.56"/>
    <n v="30193.56"/>
    <n v="45290.34"/>
    <n v="30193.56"/>
    <n v="30193.56"/>
    <n v="30193.56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11"/>
    <x v="6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7"/>
    <x v="5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1"/>
    <x v="6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0"/>
    <x v="0"/>
    <n v="2"/>
    <n v="2"/>
    <n v="54"/>
    <x v="15"/>
    <n v="26"/>
    <n v="59"/>
    <x v="2"/>
    <n v="2"/>
    <s v="2. EXP - Operating Expense"/>
    <n v="105"/>
    <x v="11"/>
    <n v="1507"/>
    <n v="27351.1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0"/>
    <n v="500"/>
    <n v="500"/>
    <n v="88.85"/>
    <n v="10518.63"/>
    <n v="15743.62"/>
    <n v="1000"/>
    <n v="100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17"/>
    <x v="10"/>
    <n v="2"/>
    <n v="2"/>
    <n v="39"/>
    <x v="1"/>
    <n v="26"/>
    <n v="52"/>
    <x v="1"/>
    <n v="2"/>
    <s v="2. EXP - Operating Expense"/>
    <n v="105"/>
    <x v="11"/>
    <n v="1512"/>
    <n v="14546.23"/>
    <n v="0"/>
    <n v="0"/>
    <n v="0"/>
    <n v="0"/>
    <n v="0"/>
    <n v="0"/>
    <n v="0"/>
    <n v="0"/>
    <n v="150"/>
    <n v="0"/>
    <n v="0"/>
    <n v="0"/>
    <n v="0"/>
    <n v="0"/>
    <n v="101.54"/>
    <n v="101.54"/>
    <n v="96.92"/>
    <n v="101.54"/>
    <n v="106.15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13"/>
    <x v="7"/>
    <n v="2"/>
    <n v="2"/>
    <n v="47"/>
    <x v="2"/>
    <n v="26"/>
    <n v="60"/>
    <x v="9"/>
    <n v="2"/>
    <s v="2. EXP - Operating Expense"/>
    <n v="93"/>
    <x v="34"/>
    <n v="1511"/>
    <n v="550000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60270.833332000002"/>
    <n v="44520.833332000002"/>
    <n v="44520.833332000002"/>
    <n v="44520.833332000002"/>
    <n v="44520.833332000002"/>
    <n v="44520.833332000002"/>
    <n v="93466.080008000004"/>
    <n v="173658.92"/>
    <n v="173658.92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3"/>
    <x v="8"/>
    <x v="1"/>
    <n v="2"/>
    <n v="2"/>
    <n v="42"/>
    <x v="11"/>
    <n v="26"/>
    <n v="55"/>
    <x v="6"/>
    <n v="2"/>
    <s v="2. EXP - Operating Expense"/>
    <n v="95"/>
    <x v="79"/>
    <n v="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9"/>
    <x v="12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4"/>
    <x v="9"/>
    <x v="1"/>
    <n v="2"/>
    <n v="2"/>
    <n v="46"/>
    <x v="3"/>
    <n v="26"/>
    <n v="59"/>
    <x v="2"/>
    <n v="2"/>
    <s v="2. EXP - Operating Expense"/>
    <n v="100"/>
    <x v="18"/>
    <n v="1062"/>
    <n v="2333785.96"/>
    <n v="199655.4"/>
    <n v="181349.17"/>
    <n v="180625.38"/>
    <n v="190005.78"/>
    <n v="202320.19"/>
    <n v="176024.82"/>
    <n v="205606.25"/>
    <n v="196468.71"/>
    <n v="188080.4"/>
    <n v="206615.71"/>
    <n v="189278.48"/>
    <n v="199420.06"/>
    <n v="204874.34"/>
    <n v="187059.18"/>
    <n v="187059.18"/>
    <n v="195966.76"/>
    <n v="204874.34"/>
    <n v="178151.6"/>
    <n v="204874.34"/>
    <n v="195966.76"/>
    <n v="187059.18"/>
    <n v="204874.34"/>
    <n v="187059.18"/>
    <n v="195966.76"/>
    <n v="2315450.35"/>
    <n v="2333785.96"/>
    <s v="All Budget Divisions"/>
    <s v="CD-90 - Information Technology"/>
    <x v="1"/>
    <s v="USF"/>
    <s v="Employee Expenses"/>
    <s v="Compensation and Benefits"/>
    <n v="18335.61"/>
    <s v="90-909-90.68000"/>
    <s v="909-Project Management Office"/>
    <s v="909"/>
    <x v="18"/>
    <x v="3"/>
  </r>
  <r>
    <x v="0"/>
    <x v="19"/>
    <x v="12"/>
    <n v="2"/>
    <n v="2"/>
    <n v="35"/>
    <x v="12"/>
    <n v="26"/>
    <n v="48"/>
    <x v="7"/>
    <n v="2"/>
    <s v="2. EXP - Operating Expense"/>
    <n v="100"/>
    <x v="18"/>
    <n v="1340"/>
    <n v="5382321.1200000001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64768.76"/>
    <n v="486580.58"/>
    <n v="421354"/>
    <n v="441418.48"/>
    <n v="441418.48"/>
    <n v="421354"/>
    <n v="461482.95"/>
    <n v="3195293.21"/>
    <n v="3195293.21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2"/>
    <x v="2"/>
    <n v="2"/>
    <n v="2"/>
    <n v="47"/>
    <x v="2"/>
    <n v="26"/>
    <n v="60"/>
    <x v="9"/>
    <n v="2"/>
    <s v="2. EXP - Operating Expense"/>
    <n v="100"/>
    <x v="18"/>
    <n v="1511"/>
    <n v="1862940.56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489.84"/>
    <n v="149376.67000000001"/>
    <n v="156489.84"/>
    <n v="163603.01999999999"/>
    <n v="149376.67000000001"/>
    <n v="156489.84"/>
    <n v="156489.84"/>
    <n v="149376.67000000001"/>
    <n v="163603.01999999999"/>
    <n v="461645.15"/>
    <n v="461645.15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6"/>
    <x v="12"/>
    <x v="6"/>
    <n v="2"/>
    <n v="2"/>
    <n v="56"/>
    <x v="22"/>
    <n v="26"/>
    <n v="57"/>
    <x v="13"/>
    <n v="2"/>
    <s v="2. EXP - Operating Expense"/>
    <n v="57"/>
    <x v="22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4"/>
    <x v="8"/>
    <n v="2"/>
    <n v="2"/>
    <n v="39"/>
    <x v="1"/>
    <n v="26"/>
    <n v="52"/>
    <x v="1"/>
    <n v="2"/>
    <s v="2. EXP - Operating Expense"/>
    <n v="82"/>
    <x v="113"/>
    <n v="1403"/>
    <n v="242226.7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18515.53"/>
    <n v="21334.400000000001"/>
    <n v="16782.810000000001"/>
    <n v="21058"/>
    <n v="22503"/>
    <n v="25595"/>
    <n v="16889.240000000002"/>
    <n v="156181.46"/>
    <n v="156181.46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14"/>
    <x v="8"/>
    <n v="2"/>
    <n v="2"/>
    <n v="42"/>
    <x v="11"/>
    <n v="26"/>
    <n v="55"/>
    <x v="6"/>
    <n v="2"/>
    <s v="2. EXP - Operating Expense"/>
    <n v="83"/>
    <x v="13"/>
    <n v="1332"/>
    <n v="68588.929999999993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8163.76"/>
    <n v="9389.64"/>
    <n v="7803.91"/>
    <n v="0"/>
    <n v="0"/>
    <n v="0"/>
    <n v="0"/>
    <n v="68588.929999999993"/>
    <n v="68588.929999999993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6"/>
    <x v="1"/>
    <n v="2"/>
    <n v="2"/>
    <n v="37"/>
    <x v="5"/>
    <n v="26"/>
    <n v="50"/>
    <x v="0"/>
    <n v="2"/>
    <s v="2. EXP - Operating Expense"/>
    <n v="83"/>
    <x v="13"/>
    <n v="1346"/>
    <n v="430211.62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5671.15"/>
    <n v="34958.85"/>
    <n v="38222.769999999997"/>
    <n v="38222.769999999997"/>
    <n v="36485.379999999997"/>
    <n v="38200.57"/>
    <n v="38987.65"/>
    <n v="34653.71"/>
    <n v="31944.17"/>
    <n v="29120.32"/>
    <n v="26695.73"/>
    <n v="37048.550000000003"/>
    <n v="364540.9"/>
    <n v="337347.02"/>
    <s v="All Budget Divisions"/>
    <s v="BD-50 - Rural Health Care"/>
    <x v="2"/>
    <s v="USF"/>
    <s v="Employee Expenses"/>
    <s v="Compensation and Benefits"/>
    <n v="-27193.88"/>
    <s v="50-500-50.66000"/>
    <s v="500-Rural Health Care"/>
    <s v="500"/>
    <x v="13"/>
    <x v="3"/>
  </r>
  <r>
    <x v="0"/>
    <x v="2"/>
    <x v="2"/>
    <n v="2"/>
    <n v="2"/>
    <n v="40"/>
    <x v="4"/>
    <n v="26"/>
    <n v="53"/>
    <x v="3"/>
    <n v="2"/>
    <s v="2. EXP - Operating Expense"/>
    <n v="83"/>
    <x v="13"/>
    <n v="1378"/>
    <n v="251375.4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1328.36"/>
    <n v="20358.89"/>
    <n v="21328.36"/>
    <n v="21649.759999999998"/>
    <n v="18287.509999999998"/>
    <n v="17673.259999999998"/>
    <n v="16256.02"/>
    <n v="14109.18"/>
    <n v="19195.59"/>
    <n v="81188.47"/>
    <n v="81188.47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14"/>
    <x v="8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4"/>
    <x v="9"/>
    <x v="1"/>
    <n v="2"/>
    <n v="2"/>
    <n v="42"/>
    <x v="11"/>
    <n v="26"/>
    <n v="52"/>
    <x v="1"/>
    <n v="2"/>
    <s v="2. EXP - Operating Expense"/>
    <n v="40"/>
    <x v="48"/>
    <n v="980"/>
    <n v="25521.999995999999"/>
    <n v="2046.08"/>
    <n v="1140.6300000000001"/>
    <n v="1544.28"/>
    <n v="2937.83"/>
    <n v="2038.33"/>
    <n v="780.73"/>
    <n v="2115.84"/>
    <n v="1257.43"/>
    <n v="957.33"/>
    <n v="208.29"/>
    <n v="2293.19"/>
    <n v="1216.32"/>
    <n v="2126.833333"/>
    <n v="2126.833333"/>
    <n v="2126.833333"/>
    <n v="2126.833333"/>
    <n v="2126.833333"/>
    <n v="2126.833333"/>
    <n v="2126.833333"/>
    <n v="2126.833333"/>
    <n v="2126.833333"/>
    <n v="2126.833333"/>
    <n v="2126.833333"/>
    <n v="2126.833333"/>
    <n v="18536.28"/>
    <n v="25521.999995999999"/>
    <s v="All Budget Divisions"/>
    <s v="CD-70 - Finance"/>
    <x v="1"/>
    <s v="USF"/>
    <s v="General and Administrative"/>
    <s v="Printing and Postage"/>
    <n v="6985.7199959999998"/>
    <s v="70-735-70.62600"/>
    <s v="735-Facilities"/>
    <s v="735"/>
    <x v="48"/>
    <x v="8"/>
  </r>
  <r>
    <x v="0"/>
    <x v="13"/>
    <x v="7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5"/>
    <x v="10"/>
    <x v="1"/>
    <n v="2"/>
    <n v="2"/>
    <n v="46"/>
    <x v="3"/>
    <n v="26"/>
    <n v="59"/>
    <x v="2"/>
    <n v="2"/>
    <s v="2. EXP - Operating Expense"/>
    <n v="45"/>
    <x v="1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0"/>
    <x v="0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2"/>
    <x v="4"/>
    <x v="1"/>
    <n v="2"/>
    <n v="2"/>
    <n v="42"/>
    <x v="11"/>
    <n v="26"/>
    <n v="52"/>
    <x v="1"/>
    <n v="2"/>
    <s v="2. EXP - Operating Expense"/>
    <n v="57"/>
    <x v="22"/>
    <n v="317"/>
    <n v="301716.99997200002"/>
    <n v="10233.94"/>
    <n v="13017.5"/>
    <n v="10375.48"/>
    <n v="10375.48"/>
    <n v="10334.200000000001"/>
    <n v="11076.76"/>
    <n v="33590.980000000003"/>
    <n v="-8885.02"/>
    <n v="34589.68"/>
    <n v="33091.279999999999"/>
    <n v="10060.48"/>
    <n v="2550.48"/>
    <n v="25143.083331000002"/>
    <n v="25143.083331000002"/>
    <n v="25143.083331000002"/>
    <n v="25143.083331000002"/>
    <n v="25143.083331000002"/>
    <n v="25143.083331000002"/>
    <n v="25143.083331000002"/>
    <n v="25143.083331000002"/>
    <n v="25143.083331000002"/>
    <n v="25143.083331000002"/>
    <n v="25143.083331000002"/>
    <n v="25143.083331000002"/>
    <n v="170411.24"/>
    <n v="301716.99997200002"/>
    <s v="All Budget Divisions"/>
    <s v="CD-70 - Finance"/>
    <x v="1"/>
    <s v="USF"/>
    <s v="Professional Services"/>
    <s v="Other Professional Services"/>
    <n v="131305.759972"/>
    <s v="70-735-70.64800"/>
    <s v="735-Facilities"/>
    <s v="735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93"/>
    <n v="0"/>
    <n v="3166.67"/>
    <n v="3166.67"/>
    <n v="3166.67"/>
    <n v="3166.67"/>
    <n v="3166.67"/>
    <n v="3166.67"/>
    <n v="3166.67"/>
    <n v="3166.67"/>
    <n v="3166.63"/>
    <n v="0"/>
    <n v="0"/>
    <n v="0"/>
    <n v="0"/>
    <n v="0"/>
    <n v="0"/>
    <n v="0"/>
    <n v="0"/>
    <n v="0"/>
    <n v="0"/>
    <n v="0"/>
    <n v="0"/>
    <n v="0"/>
    <n v="0"/>
    <n v="0"/>
    <n v="28499.99"/>
    <n v="0"/>
    <s v="All Budget Divisions"/>
    <s v="CD-90 - Information Technology"/>
    <x v="1"/>
    <s v="USF"/>
    <s v="Professional Services"/>
    <s v="Other Professional Services"/>
    <n v="-28499.99"/>
    <s v="90-919-90.64800"/>
    <s v="919-Database Administration"/>
    <s v="919"/>
    <x v="22"/>
    <x v="9"/>
  </r>
  <r>
    <x v="0"/>
    <x v="6"/>
    <x v="1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8"/>
    <x v="11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5"/>
    <x v="15"/>
    <x v="5"/>
    <n v="2"/>
    <n v="2"/>
    <n v="46"/>
    <x v="3"/>
    <n v="26"/>
    <n v="59"/>
    <x v="2"/>
    <n v="2"/>
    <s v="2. EXP - Operating Expense"/>
    <n v="39"/>
    <x v="2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5"/>
    <x v="15"/>
    <x v="5"/>
    <n v="2"/>
    <n v="2"/>
    <n v="46"/>
    <x v="3"/>
    <n v="26"/>
    <n v="59"/>
    <x v="2"/>
    <n v="2"/>
    <s v="2. EXP - Operating Expense"/>
    <n v="39"/>
    <x v="27"/>
    <n v="1311"/>
    <n v="150"/>
    <n v="0"/>
    <n v="150"/>
    <n v="0"/>
    <n v="0"/>
    <n v="0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150"/>
    <n v="15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6"/>
    <x v="1"/>
    <n v="2"/>
    <n v="2"/>
    <n v="35"/>
    <x v="12"/>
    <n v="26"/>
    <n v="48"/>
    <x v="7"/>
    <n v="2"/>
    <s v="2. EXP - Operating Expense"/>
    <n v="39"/>
    <x v="27"/>
    <n v="1340"/>
    <n v="5374.999992"/>
    <n v="264.98"/>
    <n v="328.16"/>
    <n v="0"/>
    <n v="129.41"/>
    <n v="523.65"/>
    <n v="138.69"/>
    <n v="0"/>
    <n v="0"/>
    <n v="341.49"/>
    <n v="0"/>
    <n v="0"/>
    <n v="0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447.91666600000002"/>
    <n v="1726.38"/>
    <n v="4031.2499939999998"/>
    <s v="All Budget Divisions"/>
    <s v="BD-30 - High Cost"/>
    <x v="4"/>
    <s v="USF"/>
    <s v="Employee Expenses"/>
    <s v="Team Building"/>
    <n v="2304.8699940000001"/>
    <s v="30-300-30.62505"/>
    <s v="300-High Cost"/>
    <s v="300"/>
    <x v="27"/>
    <x v="4"/>
  </r>
  <r>
    <x v="6"/>
    <x v="12"/>
    <x v="6"/>
    <n v="2"/>
    <n v="2"/>
    <n v="39"/>
    <x v="1"/>
    <n v="26"/>
    <n v="52"/>
    <x v="1"/>
    <n v="2"/>
    <s v="2. EXP - Operating Expense"/>
    <n v="39"/>
    <x v="27"/>
    <n v="1585"/>
    <n v="625"/>
    <n v="0"/>
    <n v="0"/>
    <n v="0"/>
    <n v="0"/>
    <n v="0"/>
    <n v="0"/>
    <n v="0"/>
    <n v="0"/>
    <n v="0"/>
    <n v="0"/>
    <n v="0"/>
    <n v="0"/>
    <n v="0"/>
    <n v="0"/>
    <n v="156.25"/>
    <n v="0"/>
    <n v="0"/>
    <n v="156.25"/>
    <n v="0"/>
    <n v="156.25"/>
    <n v="0"/>
    <n v="0"/>
    <n v="0"/>
    <n v="156.25"/>
    <n v="0"/>
    <n v="0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17"/>
    <x v="10"/>
    <n v="2"/>
    <n v="2"/>
    <n v="36"/>
    <x v="14"/>
    <n v="26"/>
    <n v="49"/>
    <x v="10"/>
    <n v="2"/>
    <s v="2. EXP - Operating Expense"/>
    <n v="26"/>
    <x v="51"/>
    <n v="1341"/>
    <n v="1296928.24"/>
    <n v="106690.1"/>
    <n v="105710.3"/>
    <n v="105725.3"/>
    <n v="103651.53"/>
    <n v="101957.5"/>
    <n v="104135.34"/>
    <n v="107435.84"/>
    <n v="107629.92"/>
    <n v="108021.84"/>
    <n v="0"/>
    <n v="0"/>
    <n v="0"/>
    <n v="106690.1"/>
    <n v="105710.3"/>
    <n v="108948"/>
    <n v="108948"/>
    <n v="103995.82"/>
    <n v="108948"/>
    <n v="113900.19"/>
    <n v="103995.82"/>
    <n v="108948"/>
    <n v="108948"/>
    <n v="103995.82"/>
    <n v="113900.19"/>
    <n v="212400.4"/>
    <n v="212400.4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13"/>
    <x v="7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1"/>
    <x v="1"/>
    <x v="1"/>
    <n v="2"/>
    <n v="2"/>
    <n v="55"/>
    <x v="9"/>
    <n v="26"/>
    <n v="59"/>
    <x v="2"/>
    <n v="2"/>
    <s v="2. EXP - Operating Expense"/>
    <n v="27"/>
    <x v="38"/>
    <n v="659"/>
    <n v="5227.5600000000004"/>
    <n v="490.77"/>
    <n v="516.62"/>
    <n v="502.65"/>
    <n v="502.65"/>
    <n v="439.33"/>
    <n v="439.33"/>
    <n v="439.33"/>
    <n v="439.33"/>
    <n v="439.33"/>
    <n v="439.33"/>
    <n v="439.33"/>
    <n v="439.33"/>
    <n v="422.226"/>
    <n v="402.12"/>
    <n v="462.43799999999999"/>
    <n v="422.226"/>
    <n v="442.33199999999999"/>
    <n v="442.33199999999999"/>
    <n v="422.226"/>
    <n v="462.43799999999999"/>
    <n v="442.33199999999999"/>
    <n v="422.226"/>
    <n v="442.33199999999999"/>
    <n v="442.33199999999999"/>
    <n v="5527.33"/>
    <n v="5227.5600000000004"/>
    <s v="All Budget Divisions"/>
    <s v="DA-20 - Schools &amp; Libraries (DA)"/>
    <x v="3"/>
    <s v="USF"/>
    <s v="Employee Expenses"/>
    <s v="Compensation and Benefits"/>
    <n v="-299.77"/>
    <s v="90-926-20.62304"/>
    <s v="926-SL Legacy IT Support"/>
    <s v="926"/>
    <x v="38"/>
    <x v="3"/>
  </r>
  <r>
    <x v="1"/>
    <x v="1"/>
    <x v="1"/>
    <n v="2"/>
    <n v="2"/>
    <n v="53"/>
    <x v="16"/>
    <n v="26"/>
    <n v="59"/>
    <x v="2"/>
    <n v="2"/>
    <s v="2. EXP - Operating Expense"/>
    <n v="29"/>
    <x v="4"/>
    <n v="617"/>
    <n v="15956.809499999999"/>
    <n v="876.76"/>
    <n v="1262.26"/>
    <n v="1131.47"/>
    <n v="1314.1"/>
    <n v="1376.93"/>
    <n v="1373.09"/>
    <n v="1342.7"/>
    <n v="1439.77"/>
    <n v="1376.94"/>
    <n v="1314.09"/>
    <n v="1460.05"/>
    <n v="1970.57"/>
    <n v="1288.8191999999999"/>
    <n v="1227.4468999999999"/>
    <n v="1411.5639000000001"/>
    <n v="1288.8191999999999"/>
    <n v="1350.1916000000001"/>
    <n v="1350.1916000000001"/>
    <n v="1288.8191999999999"/>
    <n v="1411.5639000000001"/>
    <n v="1350.1916000000001"/>
    <n v="1288.8191999999999"/>
    <n v="1350.1916000000001"/>
    <n v="1350.1916000000001"/>
    <n v="16238.73"/>
    <n v="15956.809499999999"/>
    <s v="All Budget Divisions"/>
    <s v="DA-40 - Lifeline (DA)"/>
    <x v="5"/>
    <s v="USF"/>
    <s v="Employee Expenses"/>
    <s v="Compensation and Benefits"/>
    <n v="-281.9205"/>
    <s v="90-909-40.62306"/>
    <s v="909-Project Management Office"/>
    <s v="909"/>
    <x v="4"/>
    <x v="3"/>
  </r>
  <r>
    <x v="3"/>
    <x v="8"/>
    <x v="1"/>
    <n v="2"/>
    <n v="2"/>
    <n v="50"/>
    <x v="0"/>
    <n v="26"/>
    <n v="56"/>
    <x v="12"/>
    <n v="2"/>
    <s v="2. EXP - Operating Expense"/>
    <n v="31"/>
    <x v="24"/>
    <n v="7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5"/>
    <x v="4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6"/>
    <x v="1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5"/>
    <x v="15"/>
    <x v="5"/>
    <n v="2"/>
    <n v="2"/>
    <n v="36"/>
    <x v="14"/>
    <n v="26"/>
    <n v="49"/>
    <x v="10"/>
    <n v="2"/>
    <s v="2. EXP - Operating Expense"/>
    <n v="21"/>
    <x v="42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5"/>
    <x v="16"/>
    <x v="9"/>
    <n v="2"/>
    <n v="2"/>
    <n v="33"/>
    <x v="20"/>
    <n v="26"/>
    <n v="55"/>
    <x v="6"/>
    <n v="2"/>
    <s v="2. EXP - Operating Expense"/>
    <n v="24"/>
    <x v="3"/>
    <n v="1106"/>
    <n v="5520.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0"/>
    <n v="0"/>
    <n v="6624.6"/>
    <n v="5520.5"/>
    <s v="All Budget Divisions"/>
    <s v="CD-10 - Contributors/499"/>
    <x v="1"/>
    <s v="USF"/>
    <s v="Employee Expenses"/>
    <s v="Compensation and Benefits"/>
    <n v="-1104.0999999999999"/>
    <s v="10-100-10.62301"/>
    <s v="100-499"/>
    <s v="100"/>
    <x v="3"/>
    <x v="3"/>
  </r>
  <r>
    <x v="0"/>
    <x v="19"/>
    <x v="12"/>
    <n v="2"/>
    <n v="2"/>
    <n v="41"/>
    <x v="17"/>
    <n v="26"/>
    <n v="54"/>
    <x v="11"/>
    <n v="2"/>
    <s v="2. EXP - Operating Expense"/>
    <n v="24"/>
    <x v="3"/>
    <n v="1389"/>
    <n v="38965.379999999997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2183"/>
    <n v="949.65"/>
    <n v="4788"/>
    <n v="5016"/>
    <n v="5016"/>
    <n v="4788"/>
    <n v="5244"/>
    <n v="14113.38"/>
    <n v="14113.38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7"/>
    <x v="5"/>
    <n v="2"/>
    <n v="2"/>
    <n v="45"/>
    <x v="6"/>
    <n v="26"/>
    <n v="58"/>
    <x v="4"/>
    <n v="2"/>
    <s v="2. EXP - Operating Expense"/>
    <n v="24"/>
    <x v="3"/>
    <n v="1426"/>
    <n v="3770.8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660.6"/>
    <n v="426.6"/>
    <n v="453.6"/>
    <n v="0"/>
    <n v="0"/>
    <n v="0"/>
    <n v="0"/>
    <n v="4209.3999999999996"/>
    <n v="3770.8"/>
    <s v="All Budget Divisions"/>
    <s v="CD-80 - Audit and Assurance"/>
    <x v="1"/>
    <s v="USF"/>
    <s v="Employee Expenses"/>
    <s v="Compensation and Benefits"/>
    <n v="-438.6"/>
    <s v="80-801-80.62301"/>
    <s v="801-Corporate Assurance"/>
    <s v="801"/>
    <x v="3"/>
    <x v="3"/>
  </r>
  <r>
    <x v="5"/>
    <x v="15"/>
    <x v="5"/>
    <n v="2"/>
    <n v="2"/>
    <n v="53"/>
    <x v="16"/>
    <n v="26"/>
    <n v="59"/>
    <x v="2"/>
    <n v="2"/>
    <s v="2. EXP - Operating Expense"/>
    <n v="26"/>
    <x v="51"/>
    <n v="1303"/>
    <n v="288525.74"/>
    <n v="23777.91"/>
    <n v="23899.67"/>
    <n v="21656.39"/>
    <n v="21869.03"/>
    <n v="23899.67"/>
    <n v="23894.67"/>
    <n v="25328.39"/>
    <n v="25328.39"/>
    <n v="27581.86"/>
    <n v="25268.39"/>
    <n v="22931.45"/>
    <n v="23089.919999999998"/>
    <n v="23777.91"/>
    <n v="23899.67"/>
    <n v="21656.39"/>
    <n v="21869.03"/>
    <n v="23899.67"/>
    <n v="23894.67"/>
    <n v="25328.39"/>
    <n v="25328.39"/>
    <n v="27581.86"/>
    <n v="25268.39"/>
    <n v="22931.45"/>
    <n v="23089.919999999998"/>
    <n v="288525.74"/>
    <n v="288525.74"/>
    <s v="All Budget Divisions"/>
    <s v="DA-40 - Lifeline (DA)"/>
    <x v="5"/>
    <s v="USF"/>
    <s v="Employee Expenses"/>
    <s v="Compensation and Benefits"/>
    <n v="0"/>
    <s v="90-917-40.62303"/>
    <s v="917-IT Lifeline Support"/>
    <s v="917"/>
    <x v="51"/>
    <x v="3"/>
  </r>
  <r>
    <x v="0"/>
    <x v="3"/>
    <x v="3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5"/>
    <x v="4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7"/>
    <x v="10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5"/>
    <x v="4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2"/>
    <x v="2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3"/>
    <x v="8"/>
    <x v="1"/>
    <n v="2"/>
    <n v="2"/>
    <n v="48"/>
    <x v="8"/>
    <n v="26"/>
    <n v="47"/>
    <x v="5"/>
    <n v="2"/>
    <s v="2. EXP - Operating Expense"/>
    <n v="97"/>
    <x v="16"/>
    <n v="672"/>
    <n v="0"/>
    <n v="0"/>
    <n v="0"/>
    <n v="2042.19"/>
    <n v="1056.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98.2"/>
    <n v="0"/>
    <s v="All Budget Divisions"/>
    <s v="CD-22 - ECF (FCC Appropriated Program)"/>
    <x v="0"/>
    <s v="FCC"/>
    <s v="Employee Expenses"/>
    <s v="Travel"/>
    <n v="-3098.2"/>
    <s v="20-202-22.66800"/>
    <s v="202-ECF (FCC Appropriated Program)"/>
    <s v="202"/>
    <x v="16"/>
    <x v="7"/>
  </r>
  <r>
    <x v="5"/>
    <x v="10"/>
    <x v="1"/>
    <n v="2"/>
    <n v="2"/>
    <n v="41"/>
    <x v="17"/>
    <n v="26"/>
    <n v="54"/>
    <x v="11"/>
    <n v="2"/>
    <s v="2. EXP - Operating Expense"/>
    <n v="97"/>
    <x v="16"/>
    <n v="1184"/>
    <n v="15000"/>
    <n v="5592.18"/>
    <n v="45.45"/>
    <n v="35"/>
    <n v="281.39999999999998"/>
    <n v="321.35000000000002"/>
    <n v="373.95"/>
    <n v="254.6"/>
    <n v="70.900000000000006"/>
    <n v="106.2"/>
    <n v="349"/>
    <n v="35.85"/>
    <n v="423.6"/>
    <n v="319"/>
    <n v="923"/>
    <n v="1752"/>
    <n v="1818"/>
    <n v="2321"/>
    <n v="3195"/>
    <n v="1199"/>
    <n v="561"/>
    <n v="841"/>
    <n v="354"/>
    <n v="576"/>
    <n v="1141"/>
    <n v="7889.48"/>
    <n v="15000"/>
    <s v="All Budget Divisions"/>
    <s v="CD-65 - Office of the General Counsel"/>
    <x v="1"/>
    <s v="USF"/>
    <s v="Employee Expenses"/>
    <s v="Travel"/>
    <n v="7110.52"/>
    <s v="65-650-65.66800"/>
    <s v="650-Office of the General Counsel"/>
    <s v="650"/>
    <x v="16"/>
    <x v="7"/>
  </r>
  <r>
    <x v="0"/>
    <x v="5"/>
    <x v="4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9"/>
    <x v="12"/>
    <n v="2"/>
    <n v="2"/>
    <n v="46"/>
    <x v="3"/>
    <n v="26"/>
    <n v="59"/>
    <x v="2"/>
    <n v="2"/>
    <s v="2. EXP - Operating Expense"/>
    <n v="102"/>
    <x v="44"/>
    <n v="1498"/>
    <n v="-12196.43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-3645.97"/>
    <n v="-2729.98"/>
    <n v="0"/>
    <n v="0"/>
    <n v="0"/>
    <n v="0"/>
    <n v="0"/>
    <n v="-12196.43"/>
    <n v="-12196.43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3"/>
    <x v="8"/>
    <x v="1"/>
    <n v="2"/>
    <n v="2"/>
    <n v="36"/>
    <x v="14"/>
    <n v="26"/>
    <n v="49"/>
    <x v="10"/>
    <n v="2"/>
    <s v="2. EXP - Operating Expense"/>
    <n v="105"/>
    <x v="11"/>
    <n v="679"/>
    <n v="222589.54440000001"/>
    <n v="0"/>
    <n v="-103.35"/>
    <n v="3050"/>
    <n v="1000"/>
    <n v="1650"/>
    <n v="3400"/>
    <n v="1000"/>
    <n v="525"/>
    <n v="3475"/>
    <n v="3300"/>
    <n v="275"/>
    <n v="163362.68"/>
    <n v="1142.3077000000001"/>
    <n v="1038.4616000000001"/>
    <n v="1194.2308"/>
    <n v="1038.4616000000001"/>
    <n v="1194.2308"/>
    <n v="1157.3077000000001"/>
    <n v="1114.6153999999999"/>
    <n v="1212.6923999999999"/>
    <n v="1090.3847000000001"/>
    <n v="1142.3077000000001"/>
    <n v="42948.678099999997"/>
    <n v="168315.8659"/>
    <n v="180934.33"/>
    <n v="222589.54440000001"/>
    <s v="All Budget Divisions"/>
    <s v="BD-40 - Lifeline"/>
    <x v="5"/>
    <s v="USF"/>
    <s v="Employee Expenses"/>
    <s v="Compensation and Benefits"/>
    <n v="41655.214399999997"/>
    <s v="40-400-40.68005"/>
    <s v="400-Lifeline"/>
    <s v="400"/>
    <x v="11"/>
    <x v="3"/>
  </r>
  <r>
    <x v="0"/>
    <x v="17"/>
    <x v="10"/>
    <n v="2"/>
    <n v="2"/>
    <n v="52"/>
    <x v="10"/>
    <n v="26"/>
    <n v="59"/>
    <x v="2"/>
    <n v="2"/>
    <s v="2. EXP - Operating Expense"/>
    <n v="105"/>
    <x v="11"/>
    <n v="1488"/>
    <n v="3275.46"/>
    <n v="0"/>
    <n v="0"/>
    <n v="0"/>
    <n v="0"/>
    <n v="0"/>
    <n v="0"/>
    <n v="0"/>
    <n v="0"/>
    <n v="0"/>
    <n v="0"/>
    <n v="0"/>
    <n v="0"/>
    <n v="0"/>
    <n v="0"/>
    <n v="12.69"/>
    <n v="12.69"/>
    <n v="12.12"/>
    <n v="12.69"/>
    <n v="13.27"/>
    <n v="12.12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3"/>
    <x v="3"/>
    <n v="2"/>
    <n v="2"/>
    <n v="43"/>
    <x v="21"/>
    <n v="26"/>
    <n v="56"/>
    <x v="12"/>
    <n v="2"/>
    <s v="2. EXP - Operating Expense"/>
    <n v="83"/>
    <x v="13"/>
    <n v="1410"/>
    <n v="131774.06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0"/>
    <n v="11905.39"/>
    <n v="12472.31"/>
    <n v="13039.24"/>
    <n v="11099.64"/>
    <n v="11385.11"/>
    <n v="10440.459999999999"/>
    <n v="8945.7900000000009"/>
    <n v="12252.24"/>
    <n v="52682.63"/>
    <n v="40233.879999999997"/>
    <s v="All Budget Divisions"/>
    <s v="CD-73 - Procurement"/>
    <x v="1"/>
    <s v="USF"/>
    <s v="Employee Expenses"/>
    <s v="Compensation and Benefits"/>
    <n v="-12448.75"/>
    <s v="73-730-73.66000"/>
    <s v="730-Procurement"/>
    <s v="730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11"/>
    <x v="6"/>
    <n v="2"/>
    <n v="2"/>
    <n v="55"/>
    <x v="9"/>
    <n v="26"/>
    <n v="59"/>
    <x v="2"/>
    <n v="2"/>
    <s v="2. EXP - Operating Expense"/>
    <n v="83"/>
    <x v="13"/>
    <n v="1509"/>
    <n v="29378.27"/>
    <n v="3463.06"/>
    <n v="2592.12"/>
    <n v="2364.4299999999998"/>
    <n v="1968.29"/>
    <n v="1887.14"/>
    <n v="1954.11"/>
    <n v="2136.4899999999998"/>
    <n v="1869.43"/>
    <n v="1901.37"/>
    <n v="0"/>
    <n v="0"/>
    <n v="0"/>
    <n v="3208.45"/>
    <n v="2653.68"/>
    <n v="2919.05"/>
    <n v="2919.05"/>
    <n v="2786.37"/>
    <n v="2919.05"/>
    <n v="3051.73"/>
    <n v="2786.37"/>
    <n v="2264.7199999999998"/>
    <n v="1239.1300000000001"/>
    <n v="923.12"/>
    <n v="1707.55"/>
    <n v="20136.439999999999"/>
    <n v="25508.47"/>
    <s v="All Budget Divisions"/>
    <s v="DA-20 - Schools &amp; Libraries (DA)"/>
    <x v="3"/>
    <s v="USF"/>
    <s v="Employee Expenses"/>
    <s v="Compensation and Benefits"/>
    <n v="5372.03"/>
    <s v="90-926-20.66000"/>
    <s v="926-SL Legacy IT Support"/>
    <s v="926"/>
    <x v="13"/>
    <x v="3"/>
  </r>
  <r>
    <x v="4"/>
    <x v="9"/>
    <x v="1"/>
    <n v="2"/>
    <n v="2"/>
    <n v="42"/>
    <x v="11"/>
    <n v="26"/>
    <n v="55"/>
    <x v="6"/>
    <n v="2"/>
    <s v="2. EXP - Operating Expense"/>
    <n v="85"/>
    <x v="97"/>
    <n v="972"/>
    <n v="99999.999995999999"/>
    <n v="8333.33"/>
    <n v="8333.33"/>
    <n v="8333.33"/>
    <n v="8333.33"/>
    <n v="8333.33"/>
    <n v="8333.33"/>
    <n v="8333.33"/>
    <n v="8333.33"/>
    <n v="8333.33"/>
    <n v="8333.33"/>
    <n v="8333.33"/>
    <n v="289185.37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380852"/>
    <n v="99999.999995999999"/>
    <s v="All Budget Divisions"/>
    <s v="CD-70 - Finance"/>
    <x v="1"/>
    <s v="USF"/>
    <s v="General and Administrative"/>
    <s v="Taxes and Insurance"/>
    <n v="-280852.00000399997"/>
    <s v="70-700-70.66110"/>
    <s v="700-Finance"/>
    <s v="700"/>
    <x v="97"/>
    <x v="6"/>
  </r>
  <r>
    <x v="0"/>
    <x v="6"/>
    <x v="1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1"/>
    <x v="6"/>
    <n v="2"/>
    <n v="2"/>
    <n v="47"/>
    <x v="2"/>
    <n v="26"/>
    <n v="60"/>
    <x v="9"/>
    <n v="2"/>
    <s v="2. EXP - Operating Expense"/>
    <n v="94"/>
    <x v="15"/>
    <n v="1511"/>
    <n v="66138"/>
    <n v="-400"/>
    <n v="0"/>
    <n v="2265.75"/>
    <n v="5007.1499999999996"/>
    <n v="18389.97"/>
    <n v="2802"/>
    <n v="4850.6000000000004"/>
    <n v="5232"/>
    <n v="7810"/>
    <n v="0"/>
    <n v="0"/>
    <n v="0"/>
    <n v="0"/>
    <n v="1004"/>
    <n v="2133"/>
    <n v="694"/>
    <n v="12531"/>
    <n v="4454"/>
    <n v="6527"/>
    <n v="4863"/>
    <n v="4167"/>
    <n v="7317"/>
    <n v="13031"/>
    <n v="9417"/>
    <n v="45957.47"/>
    <n v="36373"/>
    <s v="All Budget Divisions"/>
    <s v="CD-93 - Human Resources"/>
    <x v="1"/>
    <s v="USF"/>
    <s v="Employee Expenses"/>
    <s v="Education"/>
    <n v="-9584.4699999999993"/>
    <s v="93-930-93.66710"/>
    <s v="930-Human Resources"/>
    <s v="930"/>
    <x v="15"/>
    <x v="7"/>
  </r>
  <r>
    <x v="0"/>
    <x v="14"/>
    <x v="8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6"/>
    <x v="1"/>
    <n v="2"/>
    <n v="2"/>
    <n v="45"/>
    <x v="6"/>
    <n v="26"/>
    <n v="58"/>
    <x v="4"/>
    <n v="2"/>
    <s v="2. EXP - Operating Expense"/>
    <n v="57"/>
    <x v="22"/>
    <n v="1423"/>
    <n v="228673"/>
    <n v="2425.5"/>
    <n v="6945.75"/>
    <n v="12789"/>
    <n v="6063.75"/>
    <n v="0"/>
    <n v="0"/>
    <n v="-31815"/>
    <n v="0"/>
    <n v="0"/>
    <n v="0"/>
    <n v="0"/>
    <n v="0"/>
    <n v="8349"/>
    <n v="23893"/>
    <n v="10359"/>
    <n v="17372"/>
    <n v="14098"/>
    <n v="11284"/>
    <n v="24306"/>
    <n v="31854"/>
    <n v="17309"/>
    <n v="22689"/>
    <n v="21924"/>
    <n v="25236"/>
    <n v="-3591"/>
    <n v="158824"/>
    <s v="All Budget Divisions"/>
    <s v="CD-80 - Audit and Assurance"/>
    <x v="1"/>
    <s v="USF"/>
    <s v="Professional Services"/>
    <s v="Other Professional Services"/>
    <n v="162415"/>
    <s v="80-800-80.64800"/>
    <s v="800-Audit and Assurance"/>
    <s v="800"/>
    <x v="22"/>
    <x v="9"/>
  </r>
  <r>
    <x v="0"/>
    <x v="18"/>
    <x v="11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17"/>
    <x v="10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0"/>
    <x v="0"/>
    <n v="2"/>
    <n v="2"/>
    <n v="46"/>
    <x v="3"/>
    <n v="26"/>
    <n v="59"/>
    <x v="2"/>
    <n v="2"/>
    <s v="2. EXP - Operating Expense"/>
    <n v="79"/>
    <x v="101"/>
    <n v="1449"/>
    <n v="88536.29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132.74"/>
    <n v="7132.74"/>
    <n v="10075.370000000001"/>
    <n v="7132.74"/>
    <n v="7133"/>
    <n v="7133"/>
    <n v="7133"/>
    <n v="67137.289999999994"/>
    <n v="67137.289999999994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1"/>
    <x v="1"/>
    <x v="1"/>
    <n v="2"/>
    <n v="2"/>
    <n v="42"/>
    <x v="11"/>
    <n v="26"/>
    <n v="52"/>
    <x v="1"/>
    <n v="2"/>
    <s v="2. EXP - Operating Expense"/>
    <n v="81"/>
    <x v="104"/>
    <n v="538"/>
    <n v="0"/>
    <n v="0"/>
    <n v="0"/>
    <n v="824990.47"/>
    <n v="-4241.8100000000004"/>
    <n v="275515.88"/>
    <n v="276417.42"/>
    <n v="275756.2"/>
    <n v="164600.12"/>
    <n v="276158.32"/>
    <n v="275219.58"/>
    <n v="276090.64"/>
    <n v="275288.95"/>
    <n v="0"/>
    <n v="0"/>
    <n v="0"/>
    <n v="0"/>
    <n v="0"/>
    <n v="0"/>
    <n v="0"/>
    <n v="0"/>
    <n v="0"/>
    <n v="0"/>
    <n v="0"/>
    <n v="0"/>
    <n v="2915795.77"/>
    <n v="0"/>
    <s v="All Budget Divisions"/>
    <s v="CD-70 - Finance"/>
    <x v="1"/>
    <s v="USF"/>
    <s v="General and Administrative"/>
    <s v="Rent"/>
    <n v="-2915795.77"/>
    <s v="70-735-70.65100"/>
    <s v="735-Facilities"/>
    <s v="735"/>
    <x v="104"/>
    <x v="13"/>
  </r>
  <r>
    <x v="6"/>
    <x v="12"/>
    <x v="6"/>
    <n v="2"/>
    <n v="2"/>
    <n v="37"/>
    <x v="5"/>
    <n v="26"/>
    <n v="50"/>
    <x v="0"/>
    <n v="2"/>
    <s v="2. EXP - Operating Expense"/>
    <n v="30"/>
    <x v="39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6"/>
    <x v="1"/>
    <n v="2"/>
    <n v="2"/>
    <n v="47"/>
    <x v="2"/>
    <n v="26"/>
    <n v="60"/>
    <x v="9"/>
    <n v="2"/>
    <s v="2. EXP - Operating Expense"/>
    <n v="38"/>
    <x v="26"/>
    <n v="1511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15000"/>
    <s v="All Budget Divisions"/>
    <s v="CD-93 - Human Resources"/>
    <x v="1"/>
    <s v="USF"/>
    <s v="Employee Expenses"/>
    <s v="Compensation and Benefits"/>
    <n v="15000"/>
    <s v="93-930-93.62501"/>
    <s v="930-Human Resources"/>
    <s v="930"/>
    <x v="26"/>
    <x v="3"/>
  </r>
  <r>
    <x v="6"/>
    <x v="12"/>
    <x v="6"/>
    <n v="2"/>
    <n v="2"/>
    <n v="36"/>
    <x v="14"/>
    <n v="26"/>
    <n v="49"/>
    <x v="10"/>
    <n v="2"/>
    <s v="2. EXP - Operating Expense"/>
    <n v="38"/>
    <x v="26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5"/>
    <x v="15"/>
    <x v="5"/>
    <n v="2"/>
    <n v="2"/>
    <n v="38"/>
    <x v="18"/>
    <n v="26"/>
    <n v="51"/>
    <x v="8"/>
    <n v="2"/>
    <s v="2. EXP - Operating Expense"/>
    <n v="39"/>
    <x v="27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0"/>
    <x v="0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5"/>
    <x v="16"/>
    <x v="9"/>
    <n v="2"/>
    <n v="2"/>
    <n v="46"/>
    <x v="3"/>
    <n v="26"/>
    <n v="59"/>
    <x v="2"/>
    <n v="2"/>
    <s v="2. EXP - Operating Expense"/>
    <n v="44"/>
    <x v="57"/>
    <n v="1311"/>
    <n v="157.36000000000001"/>
    <n v="0"/>
    <n v="0"/>
    <n v="0"/>
    <n v="0"/>
    <n v="0"/>
    <n v="0"/>
    <n v="80.959999999999994"/>
    <n v="16.940000000000001"/>
    <n v="0"/>
    <n v="99.67"/>
    <n v="0"/>
    <n v="0"/>
    <n v="0"/>
    <n v="0"/>
    <n v="0"/>
    <n v="0"/>
    <n v="0"/>
    <n v="0"/>
    <n v="80.959999999999994"/>
    <n v="16.940000000000001"/>
    <n v="0"/>
    <n v="99.67"/>
    <n v="-40.21"/>
    <n v="0"/>
    <n v="197.57"/>
    <n v="157.36000000000001"/>
    <s v="All Budget Divisions"/>
    <s v="CD-90 - Information Technology"/>
    <x v="1"/>
    <s v="USF"/>
    <s v="Employee Expenses"/>
    <s v="Travel"/>
    <n v="-40.21"/>
    <s v="90-922-90.63800"/>
    <s v="922-Technology Operations"/>
    <s v="922"/>
    <x v="57"/>
    <x v="7"/>
  </r>
  <r>
    <x v="0"/>
    <x v="2"/>
    <x v="2"/>
    <n v="2"/>
    <n v="2"/>
    <n v="46"/>
    <x v="3"/>
    <n v="26"/>
    <n v="59"/>
    <x v="2"/>
    <n v="2"/>
    <s v="2. EXP - Operating Expense"/>
    <n v="29"/>
    <x v="4"/>
    <n v="1498"/>
    <n v="415594.96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32475.79"/>
    <n v="30999.62"/>
    <n v="32475.79"/>
    <n v="33951.96"/>
    <n v="30999.62"/>
    <n v="32475.79"/>
    <n v="32475.79"/>
    <n v="30999.62"/>
    <n v="33951.96"/>
    <n v="124789.02"/>
    <n v="124789.02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0"/>
    <x v="7"/>
    <x v="5"/>
    <n v="2"/>
    <n v="2"/>
    <n v="55"/>
    <x v="9"/>
    <n v="26"/>
    <n v="59"/>
    <x v="2"/>
    <n v="2"/>
    <s v="2. EXP - Operating Expense"/>
    <n v="29"/>
    <x v="4"/>
    <n v="1509"/>
    <n v="23350.53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2629.42"/>
    <n v="2749.43"/>
    <n v="2509.4"/>
    <n v="0"/>
    <n v="0"/>
    <n v="0"/>
    <n v="0"/>
    <n v="25974.46"/>
    <n v="23350.53"/>
    <s v="All Budget Divisions"/>
    <s v="DA-20 - Schools &amp; Libraries (DA)"/>
    <x v="3"/>
    <s v="USF"/>
    <s v="Employee Expenses"/>
    <s v="Compensation and Benefits"/>
    <n v="-2623.93"/>
    <s v="90-926-20.62306"/>
    <s v="926-SL Legacy IT Support"/>
    <s v="926"/>
    <x v="4"/>
    <x v="3"/>
  </r>
  <r>
    <x v="5"/>
    <x v="20"/>
    <x v="13"/>
    <n v="2"/>
    <n v="2"/>
    <n v="39"/>
    <x v="1"/>
    <n v="26"/>
    <n v="52"/>
    <x v="1"/>
    <n v="2"/>
    <s v="2. EXP - Operating Expense"/>
    <n v="30"/>
    <x v="39"/>
    <n v="1151"/>
    <n v="-4418.1876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89.20910000000003"/>
    <n v="-710.55899999999997"/>
    <n v="-731.01679999999999"/>
    <n v="-758.70439999999996"/>
    <n v="-650.41589999999997"/>
    <n v="-778.2824000000000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5"/>
    <x v="15"/>
    <x v="5"/>
    <n v="2"/>
    <n v="2"/>
    <n v="41"/>
    <x v="17"/>
    <n v="26"/>
    <n v="54"/>
    <x v="11"/>
    <n v="2"/>
    <s v="2. EXP - Operating Expense"/>
    <n v="30"/>
    <x v="3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3"/>
    <x v="3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14"/>
    <x v="8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18"/>
    <x v="11"/>
    <n v="2"/>
    <n v="2"/>
    <n v="38"/>
    <x v="18"/>
    <n v="26"/>
    <n v="51"/>
    <x v="8"/>
    <n v="2"/>
    <s v="2. EXP - Operating Expense"/>
    <n v="26"/>
    <x v="51"/>
    <n v="1356"/>
    <n v="27948.28"/>
    <n v="2580.36"/>
    <n v="2580.36"/>
    <n v="2580.36"/>
    <n v="-6335.32"/>
    <n v="-7941.24"/>
    <n v="1892.03"/>
    <n v="2580.36"/>
    <n v="2580.36"/>
    <n v="2570.36"/>
    <n v="0"/>
    <n v="0"/>
    <n v="0"/>
    <n v="2580.36"/>
    <n v="2122.84"/>
    <n v="2335.12"/>
    <n v="2335.12"/>
    <n v="2228.98"/>
    <n v="2335.12"/>
    <n v="2441.27"/>
    <n v="2228.98"/>
    <n v="2335.12"/>
    <n v="2335.12"/>
    <n v="2228.98"/>
    <n v="2441.27"/>
    <n v="2580.36"/>
    <n v="2580.36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5"/>
    <x v="4"/>
    <n v="2"/>
    <n v="2"/>
    <n v="41"/>
    <x v="17"/>
    <n v="26"/>
    <n v="54"/>
    <x v="11"/>
    <n v="2"/>
    <s v="2. EXP - Operating Expense"/>
    <n v="26"/>
    <x v="51"/>
    <n v="1389"/>
    <n v="509980.27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37975.53"/>
    <n v="45899.19"/>
    <n v="41907.96"/>
    <n v="43903.57"/>
    <n v="43903.57"/>
    <n v="41907.96"/>
    <n v="45899.19"/>
    <n v="246558.83"/>
    <n v="246558.83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17"/>
    <x v="10"/>
    <n v="2"/>
    <n v="2"/>
    <n v="43"/>
    <x v="21"/>
    <n v="26"/>
    <n v="56"/>
    <x v="12"/>
    <n v="2"/>
    <s v="2. EXP - Operating Expense"/>
    <n v="26"/>
    <x v="51"/>
    <n v="1410"/>
    <n v="402799.02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34530.28"/>
    <n v="34530.28"/>
    <n v="32960.720000000001"/>
    <n v="34530.28"/>
    <n v="36099.83"/>
    <n v="32960.720000000001"/>
    <n v="34530.28"/>
    <n v="34530.28"/>
    <n v="32960.720000000001"/>
    <n v="36099.83"/>
    <n v="59065.8"/>
    <n v="59065.8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17"/>
    <x v="10"/>
    <n v="2"/>
    <n v="2"/>
    <n v="54"/>
    <x v="15"/>
    <n v="26"/>
    <n v="59"/>
    <x v="2"/>
    <n v="2"/>
    <s v="2. EXP - Operating Expense"/>
    <n v="26"/>
    <x v="51"/>
    <n v="1471"/>
    <n v="21286.959999999999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86.86"/>
    <n v="1786.86"/>
    <n v="1705.64"/>
    <n v="1786.86"/>
    <n v="1868.08"/>
    <n v="1705.64"/>
    <n v="1786.86"/>
    <n v="1786.86"/>
    <n v="1705.64"/>
    <n v="1868.08"/>
    <n v="3499.58"/>
    <n v="3499.58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5"/>
    <x v="16"/>
    <x v="9"/>
    <n v="2"/>
    <n v="2"/>
    <n v="54"/>
    <x v="15"/>
    <n v="26"/>
    <n v="59"/>
    <x v="2"/>
    <n v="2"/>
    <s v="2. EXP - Operating Expense"/>
    <n v="27"/>
    <x v="38"/>
    <n v="1281"/>
    <n v="1010.62"/>
    <n v="99.29"/>
    <n v="99.29"/>
    <n v="99.29"/>
    <n v="110.53"/>
    <n v="101.92"/>
    <n v="101.92"/>
    <n v="34.700000000000003"/>
    <n v="90.92"/>
    <n v="90.92"/>
    <n v="90.92"/>
    <n v="90.92"/>
    <n v="90.92"/>
    <n v="99.29"/>
    <n v="99.29"/>
    <n v="99.29"/>
    <n v="110.53"/>
    <n v="101.92"/>
    <n v="101.92"/>
    <n v="34.700000000000003"/>
    <n v="90.92"/>
    <n v="90.92"/>
    <n v="90.92"/>
    <n v="90.92"/>
    <n v="0"/>
    <n v="1101.54"/>
    <n v="1010.62"/>
    <s v="All Budget Divisions"/>
    <s v="DA-50 - Rural Health Care (DA)"/>
    <x v="2"/>
    <s v="USF"/>
    <s v="Employee Expenses"/>
    <s v="Compensation and Benefits"/>
    <n v="-90.92"/>
    <s v="90-909-50.62304"/>
    <s v="909-Project Management Office"/>
    <s v="909"/>
    <x v="38"/>
    <x v="3"/>
  </r>
  <r>
    <x v="0"/>
    <x v="5"/>
    <x v="4"/>
    <n v="2"/>
    <n v="2"/>
    <n v="45"/>
    <x v="6"/>
    <n v="26"/>
    <n v="58"/>
    <x v="4"/>
    <n v="2"/>
    <s v="2. EXP - Operating Expense"/>
    <n v="27"/>
    <x v="38"/>
    <n v="1431"/>
    <n v="17247.400000000001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00.08"/>
    <n v="1541.46"/>
    <n v="1407.42"/>
    <n v="1474.44"/>
    <n v="1474.44"/>
    <n v="1407.42"/>
    <n v="1541.46"/>
    <n v="8400.76"/>
    <n v="8400.76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3"/>
    <x v="3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504"/>
    <n v="113314.5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872"/>
    <n v="14618.5"/>
    <n v="14196"/>
    <n v="0"/>
    <n v="0"/>
    <n v="0"/>
    <n v="0"/>
    <n v="127510.5"/>
    <n v="113314.5"/>
    <s v="All Budget Divisions"/>
    <s v="CD-90 - Information Technology"/>
    <x v="1"/>
    <s v="USF"/>
    <s v="Professional Services"/>
    <s v="Contract Labor"/>
    <n v="-14196"/>
    <s v="90-923-90.61400"/>
    <s v="923-Information Security"/>
    <s v="923"/>
    <x v="1"/>
    <x v="1"/>
  </r>
  <r>
    <x v="5"/>
    <x v="16"/>
    <x v="9"/>
    <n v="2"/>
    <n v="2"/>
    <n v="37"/>
    <x v="5"/>
    <n v="26"/>
    <n v="50"/>
    <x v="0"/>
    <n v="2"/>
    <s v="2. EXP - Operating Expense"/>
    <n v="24"/>
    <x v="3"/>
    <n v="1127"/>
    <n v="58053.08"/>
    <n v="5566.89"/>
    <n v="5428.09"/>
    <n v="5315.48"/>
    <n v="6070.7"/>
    <n v="4499.8999999999996"/>
    <n v="6823.88"/>
    <n v="6461.58"/>
    <n v="6184.58"/>
    <n v="5856.98"/>
    <n v="5845"/>
    <n v="6371.98"/>
    <n v="6117.58"/>
    <n v="5566.89"/>
    <n v="5428.09"/>
    <n v="5315.48"/>
    <n v="6070.7"/>
    <n v="4499.8999999999996"/>
    <n v="6823.88"/>
    <n v="6461.58"/>
    <n v="6184.58"/>
    <n v="5856.98"/>
    <n v="5845"/>
    <n v="0"/>
    <n v="0"/>
    <n v="70542.64"/>
    <n v="58053.08"/>
    <s v="All Budget Divisions"/>
    <s v="BD-50 - Rural Health Care"/>
    <x v="2"/>
    <s v="USF"/>
    <s v="Employee Expenses"/>
    <s v="Compensation and Benefits"/>
    <n v="-12489.56"/>
    <s v="50-500-50.62301"/>
    <s v="500-Rural Health Care"/>
    <s v="500"/>
    <x v="3"/>
    <x v="3"/>
  </r>
  <r>
    <x v="0"/>
    <x v="6"/>
    <x v="1"/>
    <n v="2"/>
    <n v="2"/>
    <n v="34"/>
    <x v="7"/>
    <n v="26"/>
    <n v="47"/>
    <x v="5"/>
    <n v="2"/>
    <s v="2. EXP - Operating Expense"/>
    <n v="24"/>
    <x v="3"/>
    <n v="1335"/>
    <n v="148770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12540"/>
    <n v="11400"/>
    <n v="12540"/>
    <n v="12540"/>
    <n v="11970"/>
    <n v="12540"/>
    <n v="13110"/>
    <n v="11970"/>
    <n v="12540"/>
    <n v="12540"/>
    <n v="11970"/>
    <n v="13110"/>
    <n v="79724.42"/>
    <n v="111150"/>
    <s v="All Budget Divisions"/>
    <s v="BD-20 - Schools &amp; Libraries"/>
    <x v="3"/>
    <s v="USF"/>
    <s v="Employee Expenses"/>
    <s v="Compensation and Benefits"/>
    <n v="31425.58"/>
    <s v="20-200-20.62301"/>
    <s v="200-Schools &amp; Libraries"/>
    <s v="200"/>
    <x v="3"/>
    <x v="3"/>
  </r>
  <r>
    <x v="0"/>
    <x v="3"/>
    <x v="3"/>
    <n v="2"/>
    <n v="2"/>
    <n v="52"/>
    <x v="10"/>
    <n v="26"/>
    <n v="59"/>
    <x v="2"/>
    <n v="2"/>
    <s v="2. EXP - Operating Expense"/>
    <n v="26"/>
    <x v="51"/>
    <n v="1488"/>
    <n v="15892.83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0"/>
    <n v="1705.64"/>
    <n v="1786.86"/>
    <n v="1868.08"/>
    <n v="1705.64"/>
    <n v="1786.86"/>
    <n v="1786.86"/>
    <n v="1705.64"/>
    <n v="1868.08"/>
    <n v="2504.7399999999998"/>
    <n v="1679.17"/>
    <s v="All Budget Divisions"/>
    <s v="DA-30 - High Cost (DA)"/>
    <x v="4"/>
    <s v="USF"/>
    <s v="Employee Expenses"/>
    <s v="Compensation and Benefits"/>
    <n v="-825.57"/>
    <s v="90-916-30.62303"/>
    <s v="916-IT HC Support"/>
    <s v="916"/>
    <x v="51"/>
    <x v="3"/>
  </r>
  <r>
    <x v="0"/>
    <x v="2"/>
    <x v="2"/>
    <n v="2"/>
    <n v="2"/>
    <n v="55"/>
    <x v="9"/>
    <n v="26"/>
    <n v="59"/>
    <x v="2"/>
    <n v="2"/>
    <s v="2. EXP - Operating Expense"/>
    <n v="26"/>
    <x v="51"/>
    <n v="1509"/>
    <n v="92213.17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7750.64"/>
    <n v="7398.34"/>
    <n v="7750.64"/>
    <n v="8102.95"/>
    <n v="7398.34"/>
    <n v="7750.64"/>
    <n v="7750.64"/>
    <n v="7398.34"/>
    <n v="8102.95"/>
    <n v="22809.69"/>
    <n v="22809.69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5"/>
    <x v="16"/>
    <x v="9"/>
    <n v="2"/>
    <n v="2"/>
    <n v="42"/>
    <x v="11"/>
    <n v="26"/>
    <n v="55"/>
    <x v="6"/>
    <n v="6"/>
    <s v="X00000 - Capital Expenses"/>
    <n v="144"/>
    <x v="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1"/>
    <x v="1"/>
    <x v="1"/>
    <n v="2"/>
    <n v="2"/>
    <n v="35"/>
    <x v="12"/>
    <n v="26"/>
    <n v="48"/>
    <x v="7"/>
    <n v="2"/>
    <s v="2. EXP - Operating Expense"/>
    <n v="146"/>
    <x v="5"/>
    <n v="455"/>
    <n v="2300"/>
    <n v="129"/>
    <n v="0"/>
    <n v="0"/>
    <n v="0"/>
    <n v="1745"/>
    <n v="0"/>
    <n v="0"/>
    <n v="129"/>
    <n v="0"/>
    <n v="315"/>
    <n v="0"/>
    <n v="0"/>
    <n v="0"/>
    <n v="0"/>
    <n v="1745"/>
    <n v="0"/>
    <n v="0"/>
    <n v="0"/>
    <n v="0"/>
    <n v="285"/>
    <n v="0"/>
    <n v="270"/>
    <n v="0"/>
    <n v="0"/>
    <n v="2318"/>
    <n v="2300"/>
    <s v="All Budget Divisions"/>
    <s v="BD-30 - High Cost"/>
    <x v="4"/>
    <s v="USF"/>
    <s v="Employee Expenses"/>
    <s v="Dues and Subscriptions"/>
    <n v="-18"/>
    <s v="30-300-30.62200"/>
    <s v="300-High Cost"/>
    <s v="300"/>
    <x v="5"/>
    <x v="4"/>
  </r>
  <r>
    <x v="0"/>
    <x v="17"/>
    <x v="10"/>
    <n v="2"/>
    <n v="2"/>
    <n v="40"/>
    <x v="4"/>
    <n v="26"/>
    <n v="53"/>
    <x v="3"/>
    <n v="2"/>
    <s v="2. EXP - Operating Expense"/>
    <n v="146"/>
    <x v="5"/>
    <n v="1378"/>
    <n v="23575.46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971"/>
    <n v="1971"/>
    <n v="1971"/>
    <n v="2037"/>
    <n v="1971"/>
    <n v="2028"/>
    <n v="2038"/>
    <n v="1970"/>
    <n v="2003"/>
    <n v="2015"/>
    <n v="3600.46"/>
    <n v="3600.46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2"/>
    <x v="2"/>
    <n v="2"/>
    <n v="2"/>
    <n v="35"/>
    <x v="12"/>
    <n v="26"/>
    <n v="48"/>
    <x v="7"/>
    <n v="3"/>
    <s v="4. USAC_DEBIT - USAC Administration (Debit to SM)"/>
    <n v="126"/>
    <x v="53"/>
    <n v="1340"/>
    <n v="10455836.449999999"/>
    <n v="730235.73"/>
    <n v="734381.33"/>
    <n v="865995.06"/>
    <n v="772233.5"/>
    <n v="765999.72"/>
    <n v="290981.71000000002"/>
    <n v="719895.84"/>
    <n v="680789.83"/>
    <n v="890104.28"/>
    <n v="0"/>
    <n v="0"/>
    <n v="0"/>
    <n v="730235.73"/>
    <n v="734381.33"/>
    <n v="865995.06"/>
    <n v="914548.56"/>
    <n v="731149.98"/>
    <n v="814797.58"/>
    <n v="713306.5"/>
    <n v="893450.02"/>
    <n v="841689.22"/>
    <n v="958848"/>
    <n v="867486.89"/>
    <n v="1389947.58"/>
    <n v="2330612.12"/>
    <n v="2330612.12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4"/>
    <x v="8"/>
    <n v="2"/>
    <n v="2"/>
    <n v="35"/>
    <x v="12"/>
    <n v="26"/>
    <n v="48"/>
    <x v="7"/>
    <n v="3"/>
    <s v="4. USAC_DEBIT - USAC Administration (Debit to SM)"/>
    <n v="127"/>
    <x v="65"/>
    <n v="1340"/>
    <n v="9520816.5199999996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65600.2"/>
    <n v="790020.71"/>
    <n v="816276.54"/>
    <n v="855996.74"/>
    <n v="878578.32"/>
    <n v="837820.47"/>
    <n v="817708.59"/>
    <n v="6130712.4000000004"/>
    <n v="6130712.4000000004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0"/>
    <x v="3"/>
    <x v="3"/>
    <n v="2"/>
    <n v="2"/>
    <n v="34"/>
    <x v="7"/>
    <n v="26"/>
    <n v="47"/>
    <x v="5"/>
    <n v="3"/>
    <s v="4. USAC_DEBIT - USAC Administration (Debit to SM)"/>
    <n v="130"/>
    <x v="32"/>
    <n v="1335"/>
    <n v="112783.07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379.31"/>
    <n v="0"/>
    <n v="10179.1"/>
    <n v="10179.1"/>
    <n v="10179.1"/>
    <n v="10179.1"/>
    <n v="10179.1"/>
    <n v="10179.1"/>
    <n v="10179.1"/>
    <n v="10177.86"/>
    <n v="41670.58"/>
    <n v="31351.51"/>
    <s v="All Budget Divisions"/>
    <s v="BD-20 - Schools &amp; Libraries"/>
    <x v="3"/>
    <s v="USF"/>
    <s v="Allocations"/>
    <s v="Allocations"/>
    <n v="-10319.07"/>
    <s v="20-200-20.90400"/>
    <s v="200-Schools &amp; Libraries"/>
    <s v="200"/>
    <x v="32"/>
    <x v="0"/>
  </r>
  <r>
    <x v="0"/>
    <x v="7"/>
    <x v="5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1"/>
    <x v="1"/>
    <x v="1"/>
    <n v="2"/>
    <n v="2"/>
    <n v="54"/>
    <x v="15"/>
    <n v="26"/>
    <n v="59"/>
    <x v="2"/>
    <n v="6"/>
    <s v="X00000 - Capital Expenses"/>
    <n v="138"/>
    <x v="7"/>
    <n v="657"/>
    <n v="0"/>
    <n v="0"/>
    <n v="11707.2"/>
    <n v="82831.31"/>
    <n v="67786.600000000006"/>
    <n v="136606.48000000001"/>
    <n v="123736.8"/>
    <n v="6843.65"/>
    <n v="143052.06"/>
    <n v="204145.8"/>
    <n v="28739.38"/>
    <n v="85624.960000000006"/>
    <n v="120357.52"/>
    <n v="0"/>
    <n v="0"/>
    <n v="0"/>
    <n v="0"/>
    <n v="0"/>
    <n v="0"/>
    <n v="0"/>
    <n v="0"/>
    <n v="0"/>
    <n v="0"/>
    <n v="0"/>
    <n v="0"/>
    <n v="1011431.76"/>
    <n v="0"/>
    <s v="All Budget Divisions"/>
    <s v="DA-50 - Rural Health Care (DA)"/>
    <x v="2"/>
    <s v="USF"/>
    <s v="Professional Services"/>
    <s v="Other Professional Services"/>
    <n v="-1011431.76"/>
    <s v="90-925-50.X00005"/>
    <s v="925-RHC IT Support"/>
    <s v="925"/>
    <x v="7"/>
    <x v="5"/>
  </r>
  <r>
    <x v="2"/>
    <x v="4"/>
    <x v="1"/>
    <n v="2"/>
    <n v="2"/>
    <n v="54"/>
    <x v="15"/>
    <n v="26"/>
    <n v="59"/>
    <x v="2"/>
    <n v="6"/>
    <s v="X00000 - Capital Expenses"/>
    <n v="140"/>
    <x v="61"/>
    <n v="436"/>
    <n v="0"/>
    <n v="0"/>
    <n v="0"/>
    <n v="0"/>
    <n v="0"/>
    <n v="0"/>
    <n v="0"/>
    <n v="0"/>
    <n v="0"/>
    <n v="0"/>
    <n v="11816.64"/>
    <n v="71618.039999999994"/>
    <n v="280442.21000000002"/>
    <n v="0"/>
    <n v="0"/>
    <n v="0"/>
    <n v="0"/>
    <n v="0"/>
    <n v="0"/>
    <n v="0"/>
    <n v="0"/>
    <n v="0"/>
    <n v="0"/>
    <n v="0"/>
    <n v="0"/>
    <n v="363876.89"/>
    <n v="0"/>
    <s v="All Budget Divisions"/>
    <s v="DA-50 - Rural Health Care (DA)"/>
    <x v="2"/>
    <s v="USF"/>
    <s v="Professional Services"/>
    <s v="Contract Labor"/>
    <n v="-363876.89"/>
    <s v="90-925-50.X00007"/>
    <s v="925-RHC IT Support"/>
    <s v="925"/>
    <x v="61"/>
    <x v="0"/>
  </r>
  <r>
    <x v="5"/>
    <x v="20"/>
    <x v="13"/>
    <n v="2"/>
    <n v="2"/>
    <n v="39"/>
    <x v="1"/>
    <n v="26"/>
    <n v="52"/>
    <x v="1"/>
    <n v="2"/>
    <s v="2. EXP - Operating Expense"/>
    <n v="108"/>
    <x v="30"/>
    <n v="1149"/>
    <n v="-26426.2776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04.5787"/>
    <n v="-4204.1805000000004"/>
    <n v="-4404.3796000000002"/>
    <n v="-4604.5787"/>
    <n v="-4003.9814000000001"/>
    <n v="-4604.5787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42"/>
    <n v="39312.06"/>
    <n v="0"/>
    <n v="0"/>
    <n v="0"/>
    <n v="0"/>
    <n v="0"/>
    <n v="0"/>
    <n v="0"/>
    <n v="0"/>
    <n v="0"/>
    <n v="0"/>
    <n v="0"/>
    <n v="-25781.78"/>
    <n v="0"/>
    <n v="0"/>
    <n v="0"/>
    <n v="0"/>
    <n v="0"/>
    <n v="0"/>
    <n v="0"/>
    <n v="0"/>
    <n v="0"/>
    <n v="0"/>
    <n v="0"/>
    <n v="39312.06"/>
    <n v="-25781.78"/>
    <n v="39312.06"/>
    <s v="All Budget Divisions"/>
    <s v="CD-90 - Information Technology"/>
    <x v="1"/>
    <s v="USF"/>
    <s v="Employee Expenses"/>
    <s v="Compensation and Benefits"/>
    <n v="65093.84"/>
    <s v="90-919-90.68100"/>
    <s v="919-Database Administration"/>
    <s v="919"/>
    <x v="46"/>
    <x v="3"/>
  </r>
  <r>
    <x v="5"/>
    <x v="10"/>
    <x v="1"/>
    <n v="2"/>
    <n v="2"/>
    <n v="55"/>
    <x v="9"/>
    <n v="26"/>
    <n v="59"/>
    <x v="2"/>
    <n v="2"/>
    <s v="2. EXP - Operating Expense"/>
    <n v="110"/>
    <x v="46"/>
    <n v="1318"/>
    <n v="82552.990000000005"/>
    <n v="0"/>
    <n v="0"/>
    <n v="0"/>
    <n v="0"/>
    <n v="0"/>
    <n v="0"/>
    <n v="0"/>
    <n v="0"/>
    <n v="0"/>
    <n v="0"/>
    <n v="0"/>
    <n v="58031.19"/>
    <n v="0"/>
    <n v="0"/>
    <n v="0"/>
    <n v="0"/>
    <n v="0"/>
    <n v="0"/>
    <n v="0"/>
    <n v="0"/>
    <n v="0"/>
    <n v="0"/>
    <n v="0"/>
    <n v="82552.990000000005"/>
    <n v="58031.19"/>
    <n v="82552.990000000005"/>
    <s v="All Budget Divisions"/>
    <s v="DA-20 - Schools &amp; Libraries (DA)"/>
    <x v="3"/>
    <s v="USF"/>
    <s v="Employee Expenses"/>
    <s v="Compensation and Benefits"/>
    <n v="24521.8"/>
    <s v="90-924-20.68100"/>
    <s v="924-SLD EPC IT Support"/>
    <s v="924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19"/>
    <x v="12"/>
    <n v="2"/>
    <n v="2"/>
    <n v="35"/>
    <x v="12"/>
    <n v="26"/>
    <n v="48"/>
    <x v="7"/>
    <n v="3"/>
    <s v="4. USAC_DEBIT - USAC Administration (Debit to SM)"/>
    <n v="125"/>
    <x v="64"/>
    <n v="1340"/>
    <n v="7073.8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202.18"/>
    <n v="306.22000000000003"/>
    <n v="503.23"/>
    <n v="1334.87"/>
    <n v="930.17"/>
    <n v="571.99"/>
    <n v="1101.9000000000001"/>
    <n v="2631.64"/>
    <n v="2631.64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0"/>
    <x v="0"/>
    <n v="2"/>
    <n v="2"/>
    <n v="34"/>
    <x v="7"/>
    <n v="26"/>
    <n v="47"/>
    <x v="5"/>
    <n v="3"/>
    <s v="4. USAC_DEBIT - USAC Administration (Debit to SM)"/>
    <n v="126"/>
    <x v="53"/>
    <n v="1335"/>
    <n v="8948547.3800000008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272023.28999999998"/>
    <n v="672992.25"/>
    <n v="636434.12"/>
    <n v="817025.69"/>
    <n v="874482.83"/>
    <n v="791160.22"/>
    <n v="1267651.69"/>
    <n v="6015252.6399999997"/>
    <n v="6015252.6399999997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13"/>
    <x v="7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3"/>
    <x v="7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7"/>
    <x v="5"/>
    <n v="2"/>
    <n v="2"/>
    <n v="34"/>
    <x v="7"/>
    <n v="26"/>
    <n v="47"/>
    <x v="5"/>
    <n v="2"/>
    <s v="2. EXP - Operating Expense"/>
    <n v="105"/>
    <x v="11"/>
    <n v="1335"/>
    <n v="6200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500"/>
    <n v="500"/>
    <n v="0"/>
    <n v="0"/>
    <n v="0"/>
    <n v="0"/>
    <n v="0"/>
    <n v="9300"/>
    <n v="6200"/>
    <s v="All Budget Divisions"/>
    <s v="BD-20 - Schools &amp; Libraries"/>
    <x v="3"/>
    <s v="USF"/>
    <s v="Employee Expenses"/>
    <s v="Compensation and Benefits"/>
    <n v="-3100"/>
    <s v="20-200-20.68005"/>
    <s v="200-Schools &amp; Libraries"/>
    <s v="200"/>
    <x v="11"/>
    <x v="3"/>
  </r>
  <r>
    <x v="0"/>
    <x v="17"/>
    <x v="10"/>
    <n v="2"/>
    <n v="2"/>
    <n v="37"/>
    <x v="5"/>
    <n v="26"/>
    <n v="50"/>
    <x v="0"/>
    <n v="2"/>
    <s v="2. EXP - Operating Expense"/>
    <n v="105"/>
    <x v="11"/>
    <n v="1346"/>
    <n v="156550.18"/>
    <n v="0"/>
    <n v="1600"/>
    <n v="0"/>
    <n v="800"/>
    <n v="0"/>
    <n v="2250"/>
    <n v="500"/>
    <n v="1000"/>
    <n v="4050"/>
    <n v="0"/>
    <n v="0"/>
    <n v="0"/>
    <n v="0"/>
    <n v="1600"/>
    <n v="736.15"/>
    <n v="736.15"/>
    <n v="702.69"/>
    <n v="736.15"/>
    <n v="769.62"/>
    <n v="702.69"/>
    <n v="736.15"/>
    <n v="736.15"/>
    <n v="59751.54"/>
    <n v="89342.89"/>
    <n v="1600"/>
    <n v="160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2"/>
    <x v="4"/>
    <x v="1"/>
    <n v="2"/>
    <n v="2"/>
    <n v="50"/>
    <x v="0"/>
    <n v="26"/>
    <n v="51"/>
    <x v="8"/>
    <n v="2"/>
    <s v="2. EXP - Operating Expense"/>
    <n v="107"/>
    <x v="12"/>
    <n v="248"/>
    <n v="0"/>
    <n v="0"/>
    <n v="0"/>
    <n v="16017.61"/>
    <n v="9621.39"/>
    <n v="10046.48"/>
    <n v="9731.7000000000007"/>
    <n v="10583.63"/>
    <n v="11279.66"/>
    <n v="10677.87"/>
    <n v="8954.7800000000007"/>
    <n v="64.84"/>
    <n v="196.74"/>
    <n v="0"/>
    <n v="0"/>
    <n v="0"/>
    <n v="0"/>
    <n v="0"/>
    <n v="0"/>
    <n v="0"/>
    <n v="0"/>
    <n v="0"/>
    <n v="0"/>
    <n v="0"/>
    <n v="0"/>
    <n v="87174.7"/>
    <n v="0"/>
    <s v="All Budget Divisions"/>
    <s v="CD-52 - Covid-19 Telehealth (FCC Appropriated Program)"/>
    <x v="0"/>
    <s v="FCC"/>
    <s v="Employee Expenses"/>
    <s v="Compensation and Benefits"/>
    <n v="-87174.7"/>
    <s v="60-502-52.68008"/>
    <s v="502-Covid-19 Telehealth (FCC Appropriated Program)"/>
    <s v="502"/>
    <x v="12"/>
    <x v="0"/>
  </r>
  <r>
    <x v="4"/>
    <x v="9"/>
    <x v="1"/>
    <n v="2"/>
    <n v="2"/>
    <n v="49"/>
    <x v="13"/>
    <n v="26"/>
    <n v="52"/>
    <x v="1"/>
    <n v="2"/>
    <s v="2. EXP - Operating Expense"/>
    <n v="107"/>
    <x v="12"/>
    <n v="9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0"/>
    <x v="0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1"/>
    <x v="1"/>
    <x v="1"/>
    <n v="2"/>
    <n v="2"/>
    <n v="48"/>
    <x v="8"/>
    <n v="26"/>
    <n v="59"/>
    <x v="2"/>
    <n v="2"/>
    <s v="2. EXP - Operating Expense"/>
    <n v="57"/>
    <x v="22"/>
    <n v="572"/>
    <n v="819999.99998399999"/>
    <n v="105967.97"/>
    <n v="94413.22"/>
    <n v="99811.72"/>
    <n v="100966.97"/>
    <n v="14470.22"/>
    <n v="49746.95"/>
    <n v="47490.85"/>
    <n v="25872.65"/>
    <n v="-131057.47"/>
    <n v="974.64"/>
    <n v="974.64"/>
    <n v="974.64"/>
    <n v="68333.333331999995"/>
    <n v="68333.333331999995"/>
    <n v="68333.333331999995"/>
    <n v="68333.333331999995"/>
    <n v="68333.333331999995"/>
    <n v="68333.333331999995"/>
    <n v="68333.333331999995"/>
    <n v="68333.333331999995"/>
    <n v="68333.333331999995"/>
    <n v="68333.333331999995"/>
    <n v="68333.333331999995"/>
    <n v="68333.333331999995"/>
    <n v="410607"/>
    <n v="819999.99998399999"/>
    <s v="All Budget Divisions"/>
    <s v="CD-22 - ECF (FCC Appropriated Program)"/>
    <x v="0"/>
    <s v="FCC"/>
    <s v="Professional Services"/>
    <s v="Other Professional Services"/>
    <n v="409392.99998399999"/>
    <s v="90-202-22.64800"/>
    <s v="202-ECF (FCC Appropriated Program)"/>
    <s v="202"/>
    <x v="22"/>
    <x v="9"/>
  </r>
  <r>
    <x v="4"/>
    <x v="9"/>
    <x v="1"/>
    <n v="2"/>
    <n v="2"/>
    <n v="39"/>
    <x v="1"/>
    <n v="26"/>
    <n v="52"/>
    <x v="1"/>
    <n v="2"/>
    <s v="2. EXP - Operating Expense"/>
    <n v="57"/>
    <x v="22"/>
    <n v="928"/>
    <n v="49999.999991999997"/>
    <n v="0"/>
    <n v="0"/>
    <n v="0"/>
    <n v="0"/>
    <n v="0"/>
    <n v="0"/>
    <n v="0"/>
    <n v="0"/>
    <n v="0"/>
    <n v="0"/>
    <n v="0"/>
    <n v="0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0"/>
    <n v="49999.999991999997"/>
    <s v="All Budget Divisions"/>
    <s v="CD-61 - Office of the Chief Administrative Officer Division"/>
    <x v="1"/>
    <s v="USF"/>
    <s v="Professional Services"/>
    <s v="Other Professional Services"/>
    <n v="49999.999991999997"/>
    <s v="61-601-61.64800"/>
    <s v="601-Data Strategy"/>
    <s v="601"/>
    <x v="22"/>
    <x v="9"/>
  </r>
  <r>
    <x v="0"/>
    <x v="11"/>
    <x v="6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5"/>
    <x v="4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5"/>
    <x v="16"/>
    <x v="9"/>
    <n v="2"/>
    <n v="2"/>
    <n v="45"/>
    <x v="6"/>
    <n v="26"/>
    <n v="58"/>
    <x v="4"/>
    <n v="2"/>
    <s v="2. EXP - Operating Expense"/>
    <n v="97"/>
    <x v="16"/>
    <n v="1234"/>
    <n v="96.25"/>
    <n v="0"/>
    <n v="0"/>
    <n v="0"/>
    <n v="0"/>
    <n v="0"/>
    <n v="0"/>
    <n v="0"/>
    <n v="96.25"/>
    <n v="0"/>
    <n v="0"/>
    <n v="0"/>
    <n v="0"/>
    <n v="0"/>
    <n v="0"/>
    <n v="0"/>
    <n v="0"/>
    <n v="0"/>
    <n v="0"/>
    <n v="0"/>
    <n v="96.25"/>
    <n v="0"/>
    <n v="0"/>
    <n v="0"/>
    <n v="0"/>
    <n v="96.25"/>
    <n v="96.25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11"/>
    <x v="6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8"/>
    <x v="11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2"/>
    <x v="2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5"/>
    <x v="15"/>
    <x v="5"/>
    <n v="2"/>
    <n v="2"/>
    <n v="54"/>
    <x v="15"/>
    <n v="26"/>
    <n v="59"/>
    <x v="2"/>
    <n v="2"/>
    <s v="2. EXP - Operating Expense"/>
    <n v="39"/>
    <x v="2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8"/>
    <x v="11"/>
    <n v="2"/>
    <n v="2"/>
    <n v="42"/>
    <x v="11"/>
    <n v="26"/>
    <n v="55"/>
    <x v="6"/>
    <n v="2"/>
    <s v="2. EXP - Operating Expense"/>
    <n v="39"/>
    <x v="27"/>
    <n v="1398"/>
    <n v="7435.93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625"/>
    <n v="625"/>
    <n v="625"/>
    <n v="625"/>
    <n v="625"/>
    <n v="625"/>
    <n v="625"/>
    <n v="625"/>
    <n v="625"/>
    <n v="625"/>
    <n v="625"/>
    <n v="560.92999999999995"/>
    <n v="560.92999999999995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6"/>
    <x v="12"/>
    <x v="6"/>
    <n v="2"/>
    <n v="2"/>
    <n v="53"/>
    <x v="16"/>
    <n v="26"/>
    <n v="59"/>
    <x v="2"/>
    <n v="2"/>
    <s v="2. EXP - Operating Expense"/>
    <n v="39"/>
    <x v="27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3"/>
    <x v="8"/>
    <x v="1"/>
    <n v="2"/>
    <n v="2"/>
    <n v="43"/>
    <x v="21"/>
    <n v="26"/>
    <n v="56"/>
    <x v="12"/>
    <n v="2"/>
    <s v="2. EXP - Operating Expense"/>
    <n v="27"/>
    <x v="38"/>
    <n v="769"/>
    <n v="15682.68"/>
    <n v="967.87"/>
    <n v="1152.1099999999999"/>
    <n v="1063.53"/>
    <n v="1068.0999999999999"/>
    <n v="944.88"/>
    <n v="1083.47"/>
    <n v="1060.3499999999999"/>
    <n v="1165.43"/>
    <n v="1118.5999999999999"/>
    <n v="1113.2"/>
    <n v="1126.04"/>
    <n v="1250.6099999999999"/>
    <n v="1326.9960000000001"/>
    <n v="1206.3599999999999"/>
    <n v="1387.3140000000001"/>
    <n v="1206.3599999999999"/>
    <n v="1387.3140000000001"/>
    <n v="1326.9960000000001"/>
    <n v="1266.6780000000001"/>
    <n v="1387.3140000000001"/>
    <n v="1266.6780000000001"/>
    <n v="1326.9960000000001"/>
    <n v="1326.9960000000001"/>
    <n v="1266.6780000000001"/>
    <n v="13114.19"/>
    <n v="15682.68"/>
    <s v="All Budget Divisions"/>
    <s v="CD-73 - Procurement"/>
    <x v="1"/>
    <s v="USF"/>
    <s v="Employee Expenses"/>
    <s v="Compensation and Benefits"/>
    <n v="2568.4899999999998"/>
    <s v="73-730-73.62304"/>
    <s v="730-Procurement"/>
    <s v="730"/>
    <x v="38"/>
    <x v="3"/>
  </r>
  <r>
    <x v="5"/>
    <x v="20"/>
    <x v="13"/>
    <n v="2"/>
    <n v="2"/>
    <n v="55"/>
    <x v="9"/>
    <n v="26"/>
    <n v="59"/>
    <x v="2"/>
    <n v="2"/>
    <s v="2. EXP - Operating Expense"/>
    <n v="27"/>
    <x v="38"/>
    <n v="1318"/>
    <n v="16447.099999999999"/>
    <n v="1517.18"/>
    <n v="1562.62"/>
    <n v="1633.66"/>
    <n v="1657.48"/>
    <n v="1720.59"/>
    <n v="1720.59"/>
    <n v="557.98"/>
    <n v="1457.49"/>
    <n v="1634.13"/>
    <n v="1532.5"/>
    <n v="1532.5"/>
    <n v="1532.5"/>
    <n v="1517.18"/>
    <n v="1562.62"/>
    <n v="1633.66"/>
    <n v="1657.48"/>
    <n v="1720.59"/>
    <n v="1720.59"/>
    <n v="1156.095"/>
    <n v="1055.5650000000001"/>
    <n v="1105.83"/>
    <n v="1156.095"/>
    <n v="1005.3"/>
    <n v="1156.095"/>
    <n v="9812.1200000000008"/>
    <n v="9812.1200000000008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0"/>
    <x v="3"/>
    <x v="3"/>
    <n v="2"/>
    <n v="2"/>
    <n v="39"/>
    <x v="1"/>
    <n v="26"/>
    <n v="52"/>
    <x v="1"/>
    <n v="2"/>
    <s v="2. EXP - Operating Expense"/>
    <n v="29"/>
    <x v="4"/>
    <n v="1367"/>
    <n v="248407.27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5193.98"/>
    <n v="0"/>
    <n v="21116.22"/>
    <n v="22121.75"/>
    <n v="23127.279999999999"/>
    <n v="21116.22"/>
    <n v="22121.75"/>
    <n v="22121.75"/>
    <n v="21116.22"/>
    <n v="23127.279999999999"/>
    <n v="98521.62"/>
    <n v="72438.8"/>
    <s v="All Budget Divisions"/>
    <s v="CD-61 - Office of the Chief Administrative Officer Division"/>
    <x v="1"/>
    <s v="USF"/>
    <s v="Employee Expenses"/>
    <s v="Compensation and Benefits"/>
    <n v="-26082.82"/>
    <s v="61-601-61.62306"/>
    <s v="601-Data Strategy"/>
    <s v="601"/>
    <x v="4"/>
    <x v="3"/>
  </r>
  <r>
    <x v="0"/>
    <x v="19"/>
    <x v="12"/>
    <n v="2"/>
    <n v="2"/>
    <n v="55"/>
    <x v="9"/>
    <n v="26"/>
    <n v="59"/>
    <x v="2"/>
    <n v="2"/>
    <s v="2. EXP - Operating Expense"/>
    <n v="29"/>
    <x v="4"/>
    <n v="1509"/>
    <n v="41357.26"/>
    <n v="3765.07"/>
    <n v="3421.28"/>
    <n v="3142.61"/>
    <n v="2621.72"/>
    <n v="2511.6"/>
    <n v="2629.42"/>
    <n v="2749.43"/>
    <n v="2509.4"/>
    <n v="2623.93"/>
    <n v="0"/>
    <n v="0"/>
    <n v="0"/>
    <n v="3765.07"/>
    <n v="3421.28"/>
    <n v="3142.61"/>
    <n v="2621.72"/>
    <n v="2511.6"/>
    <n v="2629.42"/>
    <n v="2749.43"/>
    <n v="3952.65"/>
    <n v="4140.87"/>
    <n v="4140.87"/>
    <n v="3952.65"/>
    <n v="4329.09"/>
    <n v="20841.13"/>
    <n v="20841.13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3"/>
    <x v="8"/>
    <x v="1"/>
    <n v="2"/>
    <n v="2"/>
    <n v="49"/>
    <x v="13"/>
    <n v="26"/>
    <n v="47"/>
    <x v="5"/>
    <n v="2"/>
    <s v="2. EXP - Operating Expense"/>
    <n v="31"/>
    <x v="24"/>
    <n v="6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5"/>
    <x v="16"/>
    <x v="9"/>
    <n v="2"/>
    <n v="2"/>
    <n v="49"/>
    <x v="13"/>
    <n v="26"/>
    <n v="51"/>
    <x v="8"/>
    <n v="2"/>
    <s v="2. EXP - Operating Expense"/>
    <n v="31"/>
    <x v="24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7"/>
    <x v="5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18"/>
    <x v="11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0"/>
    <x v="0"/>
    <x v="0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2"/>
    <x v="2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3"/>
    <x v="3"/>
    <n v="2"/>
    <n v="2"/>
    <n v="47"/>
    <x v="2"/>
    <n v="26"/>
    <n v="60"/>
    <x v="9"/>
    <n v="2"/>
    <s v="2. EXP - Operating Expense"/>
    <n v="22"/>
    <x v="29"/>
    <n v="1511"/>
    <n v="50769.48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0"/>
    <n v="5500.5"/>
    <n v="5500.5"/>
    <n v="5500.5"/>
    <n v="5500.5"/>
    <n v="5500.5"/>
    <n v="5500.5"/>
    <n v="5500.5"/>
    <n v="5500.5"/>
    <n v="9851.14"/>
    <n v="6765.48"/>
    <s v="All Budget Divisions"/>
    <s v="CD-93 - Human Resources"/>
    <x v="1"/>
    <s v="USF"/>
    <s v="Employee Expenses"/>
    <s v="Dues and Subscriptions"/>
    <n v="-3085.66"/>
    <s v="93-930-93.62100"/>
    <s v="930-Human Resources"/>
    <s v="930"/>
    <x v="29"/>
    <x v="4"/>
  </r>
  <r>
    <x v="0"/>
    <x v="19"/>
    <x v="12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16"/>
    <x v="9"/>
    <n v="2"/>
    <n v="2"/>
    <n v="37"/>
    <x v="5"/>
    <n v="26"/>
    <n v="50"/>
    <x v="0"/>
    <n v="3"/>
    <s v="4. USAC_DEBIT - USAC Administration (Debit to SM)"/>
    <n v="128"/>
    <x v="66"/>
    <n v="1127"/>
    <n v="19700.439999999999"/>
    <n v="1520.03"/>
    <n v="1594.27"/>
    <n v="1664.55"/>
    <n v="2020.24"/>
    <n v="3768.44"/>
    <n v="1531.38"/>
    <n v="1872.23"/>
    <n v="1590.42"/>
    <n v="1631.95"/>
    <n v="2506.9299999999998"/>
    <n v="1257.99"/>
    <n v="1755.68"/>
    <n v="1520.03"/>
    <n v="1594.27"/>
    <n v="1664.55"/>
    <n v="2020.24"/>
    <n v="3768.44"/>
    <n v="1531.38"/>
    <n v="1872.23"/>
    <n v="1590.42"/>
    <n v="1631.95"/>
    <n v="2506.9299999999998"/>
    <n v="0"/>
    <n v="0"/>
    <n v="22714.11"/>
    <n v="19700.439999999999"/>
    <s v="All Budget Divisions"/>
    <s v="BD-50 - Rural Health Care"/>
    <x v="2"/>
    <s v="USF"/>
    <s v="Allocations"/>
    <s v="Allocations"/>
    <n v="-3013.67"/>
    <s v="50-500-50.90260"/>
    <s v="500-Rural Health Care"/>
    <s v="500"/>
    <x v="66"/>
    <x v="0"/>
  </r>
  <r>
    <x v="0"/>
    <x v="0"/>
    <x v="0"/>
    <n v="2"/>
    <n v="2"/>
    <n v="35"/>
    <x v="12"/>
    <n v="26"/>
    <n v="48"/>
    <x v="7"/>
    <n v="2"/>
    <s v="2. EXP - Operating Expense"/>
    <n v="133"/>
    <x v="74"/>
    <n v="1340"/>
    <n v="544703.87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36447.879999999997"/>
    <n v="38552.879999999997"/>
    <n v="45747.32"/>
    <n v="33404.879999999997"/>
    <n v="43026.42"/>
    <n v="43026.42"/>
    <n v="43026.42"/>
    <n v="415624.61"/>
    <n v="415624.61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2"/>
    <x v="4"/>
    <x v="1"/>
    <n v="2"/>
    <n v="2"/>
    <n v="46"/>
    <x v="3"/>
    <n v="26"/>
    <n v="59"/>
    <x v="2"/>
    <n v="6"/>
    <s v="X00000 - Capital Expenses"/>
    <n v="137"/>
    <x v="43"/>
    <n v="427"/>
    <n v="1450000"/>
    <n v="279710.13"/>
    <n v="0"/>
    <n v="0"/>
    <n v="183351.8"/>
    <n v="18333.46"/>
    <n v="0"/>
    <n v="0"/>
    <n v="249242.88"/>
    <n v="142707.89000000001"/>
    <n v="0"/>
    <n v="0"/>
    <n v="0"/>
    <n v="0"/>
    <n v="0"/>
    <n v="265000"/>
    <n v="275000"/>
    <n v="0"/>
    <n v="530000"/>
    <n v="0"/>
    <n v="100000"/>
    <n v="280000"/>
    <n v="0"/>
    <n v="0"/>
    <n v="0"/>
    <n v="873346.16"/>
    <n v="1450000"/>
    <s v="All Budget Divisions"/>
    <s v="CD-90 - Information Technology"/>
    <x v="1"/>
    <s v="USF"/>
    <s v="General and Administrative"/>
    <s v="Hardware and Equipment"/>
    <n v="576653.84"/>
    <s v="90-922-90.X00004"/>
    <s v="922-Technology Operations"/>
    <s v="922"/>
    <x v="43"/>
    <x v="5"/>
  </r>
  <r>
    <x v="0"/>
    <x v="19"/>
    <x v="12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1"/>
    <x v="6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5016.24"/>
    <n v="0"/>
    <s v="All Budget Divisions"/>
    <s v="DA-30 - High Cost (DA)"/>
    <x v="4"/>
    <s v="USF"/>
    <s v="Employee Expenses"/>
    <s v="Compensation and Benefits"/>
    <n v="-5016.24"/>
    <s v="90-916-30.X00006"/>
    <s v="916-IT HC Support"/>
    <s v="916"/>
    <x v="8"/>
    <x v="0"/>
  </r>
  <r>
    <x v="0"/>
    <x v="17"/>
    <x v="10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283"/>
    <n v="-47752.626799999998"/>
    <n v="0"/>
    <n v="0"/>
    <n v="0"/>
    <n v="0"/>
    <n v="0"/>
    <n v="0"/>
    <n v="0"/>
    <n v="0"/>
    <n v="0"/>
    <n v="0"/>
    <n v="0"/>
    <n v="0"/>
    <n v="-4208.0859"/>
    <n v="-3659.2051000000001"/>
    <n v="-3842.1653999999999"/>
    <n v="-4025.1255999999998"/>
    <n v="-4025.1255999999998"/>
    <n v="-3842.1653999999999"/>
    <n v="-4208.0859"/>
    <n v="-3842.1653999999999"/>
    <n v="-4025.1255999999998"/>
    <n v="-4208.0859"/>
    <n v="-3659.2051000000001"/>
    <n v="-4208.0859"/>
    <n v="0"/>
    <n v="-47752.626799999998"/>
    <s v="All Budget Divisions"/>
    <s v="CD-90 - Information Technology"/>
    <x v="1"/>
    <s v="USF"/>
    <s v="Employee Expenses"/>
    <s v="Compensation and Benefits"/>
    <n v="-47752.626799999998"/>
    <s v="90-909-90.68009"/>
    <s v="909-Project Management Office"/>
    <s v="909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0"/>
    <x v="17"/>
    <x v="10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5"/>
    <x v="10"/>
    <x v="1"/>
    <n v="2"/>
    <n v="2"/>
    <n v="42"/>
    <x v="11"/>
    <n v="26"/>
    <n v="55"/>
    <x v="6"/>
    <n v="2"/>
    <s v="2. EXP - Operating Expense"/>
    <n v="112"/>
    <x v="86"/>
    <n v="1193"/>
    <n v="-113046.99998399999"/>
    <n v="0"/>
    <n v="0"/>
    <n v="0"/>
    <n v="0"/>
    <n v="0"/>
    <n v="0"/>
    <n v="0"/>
    <n v="0"/>
    <n v="0"/>
    <n v="0"/>
    <n v="0"/>
    <n v="0"/>
    <n v="-9420.5833320000002"/>
    <n v="-9420.5833320000002"/>
    <n v="-9420.5833320000002"/>
    <n v="-9420.5833320000002"/>
    <n v="-9420.5833320000002"/>
    <n v="-9420.5833320000002"/>
    <n v="-9420.5833320000002"/>
    <n v="-9420.5833320000002"/>
    <n v="-9420.5833320000002"/>
    <n v="-9420.5833320000002"/>
    <n v="-9420.5833320000002"/>
    <n v="-9420.5833320000002"/>
    <n v="0"/>
    <n v="-113046.99998399999"/>
    <s v="All Budget Divisions"/>
    <s v="CD-70 - Finance"/>
    <x v="1"/>
    <s v="USF"/>
    <s v="General and Administrative"/>
    <s v="Common Costs allocated to appropriated programs"/>
    <n v="-113046.99998399999"/>
    <s v="70-700-70.68300"/>
    <s v="700-Finance"/>
    <s v="700"/>
    <x v="86"/>
    <x v="0"/>
  </r>
  <r>
    <x v="0"/>
    <x v="18"/>
    <x v="11"/>
    <n v="2"/>
    <n v="2"/>
    <n v="34"/>
    <x v="7"/>
    <n v="26"/>
    <n v="47"/>
    <x v="5"/>
    <n v="3"/>
    <s v="4. USAC_DEBIT - USAC Administration (Debit to SM)"/>
    <n v="125"/>
    <x v="64"/>
    <n v="1335"/>
    <n v="9815.08"/>
    <n v="334.65"/>
    <n v="325.64999999999998"/>
    <n v="660.78"/>
    <n v="391.77"/>
    <n v="272.05"/>
    <n v="189.01"/>
    <n v="286.27"/>
    <n v="374.22"/>
    <n v="244.12"/>
    <n v="0"/>
    <n v="0"/>
    <n v="0"/>
    <n v="334.65"/>
    <n v="438.05"/>
    <n v="692.02"/>
    <n v="1500.41"/>
    <n v="868.3"/>
    <n v="1525.99"/>
    <n v="404.35"/>
    <n v="458.95"/>
    <n v="1217.42"/>
    <n v="848.33"/>
    <n v="521.66"/>
    <n v="1004.95"/>
    <n v="334.65"/>
    <n v="334.65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3"/>
    <x v="8"/>
    <x v="1"/>
    <n v="2"/>
    <n v="2"/>
    <n v="40"/>
    <x v="4"/>
    <n v="26"/>
    <n v="53"/>
    <x v="3"/>
    <n v="2"/>
    <s v="2. EXP - Operating Expense"/>
    <n v="100"/>
    <x v="18"/>
    <n v="719"/>
    <n v="2513746.6639999999"/>
    <n v="159846.35999999999"/>
    <n v="161388.67000000001"/>
    <n v="181007.69"/>
    <n v="157180.6"/>
    <n v="194657.29"/>
    <n v="185542.11"/>
    <n v="184741.83"/>
    <n v="195777.2"/>
    <n v="179094.69"/>
    <n v="193762.25"/>
    <n v="190859.55"/>
    <n v="185524.47"/>
    <n v="212701.64079999999"/>
    <n v="193365.128"/>
    <n v="222369.89720000001"/>
    <n v="193365.128"/>
    <n v="222369.89720000001"/>
    <n v="212701.64079999999"/>
    <n v="203033.38440000001"/>
    <n v="222369.89720000001"/>
    <n v="203033.38440000001"/>
    <n v="212701.64079999999"/>
    <n v="212701.64079999999"/>
    <n v="203033.38440000001"/>
    <n v="2169382.71"/>
    <n v="2513746.6639999999"/>
    <s v="All Budget Divisions"/>
    <s v="CD-62 - Shared Services"/>
    <x v="1"/>
    <s v="USF"/>
    <s v="Employee Expenses"/>
    <s v="Compensation and Benefits"/>
    <n v="344363.95400000003"/>
    <s v="62-620-62.68000"/>
    <s v="620-Shared Services"/>
    <s v="620"/>
    <x v="18"/>
    <x v="3"/>
  </r>
  <r>
    <x v="0"/>
    <x v="17"/>
    <x v="10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5"/>
    <x v="15"/>
    <x v="5"/>
    <n v="2"/>
    <n v="2"/>
    <n v="36"/>
    <x v="14"/>
    <n v="26"/>
    <n v="49"/>
    <x v="10"/>
    <n v="2"/>
    <s v="2. EXP - Operating Expense"/>
    <n v="104"/>
    <x v="54"/>
    <n v="1121"/>
    <n v="20699.669999999998"/>
    <n v="0"/>
    <n v="0"/>
    <n v="0"/>
    <n v="0"/>
    <n v="0"/>
    <n v="0"/>
    <n v="0"/>
    <n v="0"/>
    <n v="0"/>
    <n v="0"/>
    <n v="0"/>
    <n v="20699.669999999998"/>
    <n v="0"/>
    <n v="0"/>
    <n v="0"/>
    <n v="0"/>
    <n v="0"/>
    <n v="0"/>
    <n v="0"/>
    <n v="0"/>
    <n v="0"/>
    <n v="0"/>
    <n v="0"/>
    <n v="20699.669999999998"/>
    <n v="20699.669999999998"/>
    <n v="20699.669999999998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19"/>
    <x v="12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19"/>
    <x v="12"/>
    <n v="2"/>
    <n v="2"/>
    <n v="39"/>
    <x v="1"/>
    <n v="26"/>
    <n v="52"/>
    <x v="1"/>
    <n v="2"/>
    <s v="2. EXP - Operating Expense"/>
    <n v="105"/>
    <x v="11"/>
    <n v="1512"/>
    <n v="14038.54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5"/>
    <x v="15"/>
    <x v="5"/>
    <n v="2"/>
    <n v="2"/>
    <n v="42"/>
    <x v="11"/>
    <n v="26"/>
    <n v="55"/>
    <x v="6"/>
    <n v="2"/>
    <s v="2. EXP - Operating Expense"/>
    <n v="49"/>
    <x v="9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0"/>
    <x v="0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7"/>
    <x v="5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1"/>
    <x v="1"/>
    <x v="1"/>
    <n v="2"/>
    <n v="2"/>
    <n v="42"/>
    <x v="11"/>
    <n v="26"/>
    <n v="52"/>
    <x v="1"/>
    <n v="2"/>
    <s v="2. EXP - Operating Expense"/>
    <n v="80"/>
    <x v="80"/>
    <n v="538"/>
    <n v="0"/>
    <n v="0"/>
    <n v="0"/>
    <n v="849125.9"/>
    <n v="283053.53000000003"/>
    <n v="283053.53000000003"/>
    <n v="283072.56"/>
    <n v="283080.09999999998"/>
    <n v="283068.78000000003"/>
    <n v="283057.37"/>
    <n v="283106.07"/>
    <n v="283091.28999999998"/>
    <n v="283118.40999999997"/>
    <n v="0"/>
    <n v="0"/>
    <n v="0"/>
    <n v="0"/>
    <n v="0"/>
    <n v="0"/>
    <n v="0"/>
    <n v="0"/>
    <n v="0"/>
    <n v="0"/>
    <n v="0"/>
    <n v="0"/>
    <n v="3396827.54"/>
    <n v="0"/>
    <s v="All Budget Divisions"/>
    <s v="CD-70 - Finance"/>
    <x v="1"/>
    <s v="USF"/>
    <s v="General and Administrative"/>
    <s v="Rent"/>
    <n v="-3396827.54"/>
    <s v="70-735-70.65000"/>
    <s v="735-Facilities"/>
    <s v="735"/>
    <x v="80"/>
    <x v="13"/>
  </r>
  <r>
    <x v="4"/>
    <x v="9"/>
    <x v="1"/>
    <n v="2"/>
    <n v="2"/>
    <n v="46"/>
    <x v="3"/>
    <n v="26"/>
    <n v="59"/>
    <x v="2"/>
    <n v="2"/>
    <s v="2. EXP - Operating Expense"/>
    <n v="97"/>
    <x v="16"/>
    <n v="1084"/>
    <n v="0"/>
    <n v="0"/>
    <n v="131.44999999999999"/>
    <n v="0"/>
    <n v="137.4"/>
    <n v="131.44999999999999"/>
    <n v="99.25"/>
    <n v="112.4"/>
    <n v="125.9"/>
    <n v="276.57"/>
    <n v="185.7"/>
    <n v="279.7"/>
    <n v="411.85"/>
    <n v="0"/>
    <n v="0"/>
    <n v="0"/>
    <n v="0"/>
    <n v="0"/>
    <n v="0"/>
    <n v="0"/>
    <n v="0"/>
    <n v="0"/>
    <n v="0"/>
    <n v="0"/>
    <n v="0"/>
    <n v="1891.67"/>
    <n v="0"/>
    <s v="All Budget Divisions"/>
    <s v="CD-90 - Information Technology"/>
    <x v="1"/>
    <s v="USF"/>
    <s v="Employee Expenses"/>
    <s v="Travel"/>
    <n v="-1891.67"/>
    <s v="90-919-90.66800"/>
    <s v="919-Database Administration"/>
    <s v="919"/>
    <x v="16"/>
    <x v="7"/>
  </r>
  <r>
    <x v="0"/>
    <x v="11"/>
    <x v="6"/>
    <n v="2"/>
    <n v="2"/>
    <n v="47"/>
    <x v="2"/>
    <n v="26"/>
    <n v="60"/>
    <x v="9"/>
    <n v="2"/>
    <s v="2. EXP - Operating Expense"/>
    <n v="97"/>
    <x v="16"/>
    <n v="1511"/>
    <n v="4909.999992"/>
    <n v="0"/>
    <n v="273.55"/>
    <n v="285.25"/>
    <n v="350"/>
    <n v="140"/>
    <n v="419.4"/>
    <n v="245"/>
    <n v="315"/>
    <n v="49.44"/>
    <n v="0"/>
    <n v="0"/>
    <n v="0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2077.64"/>
    <n v="3682.4999939999998"/>
    <s v="All Budget Divisions"/>
    <s v="CD-93 - Human Resources"/>
    <x v="1"/>
    <s v="USF"/>
    <s v="Employee Expenses"/>
    <s v="Travel"/>
    <n v="1604.8599939999999"/>
    <s v="93-930-93.66800"/>
    <s v="930-Human Resources"/>
    <s v="930"/>
    <x v="16"/>
    <x v="7"/>
  </r>
  <r>
    <x v="5"/>
    <x v="16"/>
    <x v="9"/>
    <n v="2"/>
    <n v="2"/>
    <n v="55"/>
    <x v="9"/>
    <n v="26"/>
    <n v="59"/>
    <x v="2"/>
    <n v="2"/>
    <s v="2. EXP - Operating Expense"/>
    <n v="39"/>
    <x v="27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2"/>
    <x v="2"/>
    <n v="2"/>
    <n v="2"/>
    <n v="35"/>
    <x v="12"/>
    <n v="26"/>
    <n v="48"/>
    <x v="7"/>
    <n v="2"/>
    <s v="2. EXP - Operating Expense"/>
    <n v="39"/>
    <x v="27"/>
    <n v="1340"/>
    <n v="5374.9966619999996"/>
    <n v="264.98"/>
    <n v="328.16"/>
    <n v="0"/>
    <n v="129.41"/>
    <n v="523.65"/>
    <n v="138.69"/>
    <n v="0"/>
    <n v="0"/>
    <n v="341.49"/>
    <n v="0"/>
    <n v="0"/>
    <n v="0"/>
    <n v="264.98"/>
    <n v="328.16"/>
    <n v="0"/>
    <n v="447.91666600000002"/>
    <n v="447.91666600000002"/>
    <n v="447.91666600000002"/>
    <n v="447.91666600000002"/>
    <n v="447.91666600000002"/>
    <n v="447.91666600000002"/>
    <n v="447.91666600000002"/>
    <n v="567.67999999999995"/>
    <n v="1078.76"/>
    <n v="593.14"/>
    <n v="593.14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8"/>
    <x v="11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1"/>
    <x v="6"/>
    <n v="2"/>
    <n v="2"/>
    <n v="47"/>
    <x v="2"/>
    <n v="26"/>
    <n v="60"/>
    <x v="9"/>
    <n v="2"/>
    <s v="2. EXP - Operating Expense"/>
    <n v="43"/>
    <x v="71"/>
    <n v="1511"/>
    <n v="99999.999995999999"/>
    <n v="6173.03"/>
    <n v="5472.46"/>
    <n v="35065.339999999997"/>
    <n v="33504.36"/>
    <n v="36378.160000000003"/>
    <n v="5729.39"/>
    <n v="5479.99"/>
    <n v="5762.55"/>
    <n v="5385.34"/>
    <n v="0"/>
    <n v="0"/>
    <n v="0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138950.62"/>
    <n v="74999.999997000006"/>
    <s v="All Budget Divisions"/>
    <s v="CD-93 - Human Resources"/>
    <x v="1"/>
    <s v="USF"/>
    <s v="Employee Expenses"/>
    <s v="Recruitment Expenses"/>
    <n v="-63950.620003000004"/>
    <s v="93-930-93.63700"/>
    <s v="930-Human Resources"/>
    <s v="930"/>
    <x v="71"/>
    <x v="4"/>
  </r>
  <r>
    <x v="2"/>
    <x v="4"/>
    <x v="1"/>
    <n v="2"/>
    <n v="2"/>
    <n v="45"/>
    <x v="6"/>
    <n v="26"/>
    <n v="58"/>
    <x v="4"/>
    <n v="2"/>
    <s v="2. EXP - Operating Expense"/>
    <n v="44"/>
    <x v="57"/>
    <n v="340"/>
    <n v="1742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0.37"/>
    <n v="290.37"/>
    <n v="290.37"/>
    <n v="290.37"/>
    <n v="290.37"/>
    <n v="290.35000000000002"/>
    <n v="0"/>
    <n v="1742.2"/>
    <s v="All Budget Divisions"/>
    <s v="CD-80 - Audit and Assurance"/>
    <x v="1"/>
    <s v="USF"/>
    <s v="Employee Expenses"/>
    <s v="Travel"/>
    <n v="1742.2"/>
    <s v="80-800-80.63800"/>
    <s v="800-Audit and Assurance"/>
    <s v="800"/>
    <x v="57"/>
    <x v="7"/>
  </r>
  <r>
    <x v="3"/>
    <x v="8"/>
    <x v="1"/>
    <n v="2"/>
    <n v="2"/>
    <n v="46"/>
    <x v="3"/>
    <n v="26"/>
    <n v="59"/>
    <x v="2"/>
    <n v="2"/>
    <s v="2. EXP - Operating Expense"/>
    <n v="44"/>
    <x v="57"/>
    <n v="812"/>
    <n v="2400"/>
    <n v="0"/>
    <n v="9.98"/>
    <n v="0"/>
    <n v="0"/>
    <n v="0"/>
    <n v="0"/>
    <n v="0"/>
    <n v="0"/>
    <n v="0"/>
    <n v="0"/>
    <n v="0"/>
    <n v="0"/>
    <n v="200"/>
    <n v="200"/>
    <n v="200"/>
    <n v="200"/>
    <n v="200"/>
    <n v="200"/>
    <n v="200"/>
    <n v="200"/>
    <n v="200"/>
    <n v="200"/>
    <n v="200"/>
    <n v="200"/>
    <n v="9.98"/>
    <n v="2400"/>
    <s v="All Budget Divisions"/>
    <s v="CD-90 - Information Technology"/>
    <x v="1"/>
    <s v="USF"/>
    <s v="Employee Expenses"/>
    <s v="Travel"/>
    <n v="2390.02"/>
    <s v="90-900-90.63800"/>
    <s v="900-IT Senior Management"/>
    <s v="900"/>
    <x v="57"/>
    <x v="7"/>
  </r>
  <r>
    <x v="0"/>
    <x v="5"/>
    <x v="4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5"/>
    <x v="20"/>
    <x v="13"/>
    <n v="2"/>
    <n v="2"/>
    <n v="52"/>
    <x v="10"/>
    <n v="26"/>
    <n v="59"/>
    <x v="2"/>
    <n v="2"/>
    <s v="2. EXP - Operating Expense"/>
    <n v="32"/>
    <x v="47"/>
    <n v="1262"/>
    <n v="0"/>
    <n v="0"/>
    <n v="0"/>
    <n v="0"/>
    <n v="0"/>
    <n v="0"/>
    <n v="0"/>
    <n v="-228.85"/>
    <n v="39.61"/>
    <n v="0"/>
    <n v="17.600000000000001"/>
    <n v="-234.87"/>
    <n v="-140.69999999999999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1"/>
    <x v="1"/>
    <x v="1"/>
    <n v="2"/>
    <n v="2"/>
    <n v="50"/>
    <x v="0"/>
    <n v="26"/>
    <n v="50"/>
    <x v="0"/>
    <n v="2"/>
    <s v="2. EXP - Operating Expense"/>
    <n v="33"/>
    <x v="25"/>
    <n v="4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18"/>
    <x v="11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6"/>
    <x v="1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10"/>
    <x v="1"/>
    <n v="2"/>
    <n v="2"/>
    <n v="46"/>
    <x v="3"/>
    <n v="26"/>
    <n v="59"/>
    <x v="2"/>
    <n v="2"/>
    <s v="2. EXP - Operating Expense"/>
    <n v="39"/>
    <x v="2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14"/>
    <x v="8"/>
    <n v="2"/>
    <n v="2"/>
    <n v="46"/>
    <x v="3"/>
    <n v="26"/>
    <n v="59"/>
    <x v="2"/>
    <n v="2"/>
    <s v="2. EXP - Operating Expense"/>
    <n v="26"/>
    <x v="51"/>
    <n v="1461"/>
    <n v="10334.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17"/>
    <x v="10"/>
    <n v="2"/>
    <n v="2"/>
    <n v="37"/>
    <x v="5"/>
    <n v="26"/>
    <n v="50"/>
    <x v="0"/>
    <n v="2"/>
    <s v="2. EXP - Operating Expense"/>
    <n v="27"/>
    <x v="38"/>
    <n v="1346"/>
    <n v="49632.39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4275.88"/>
    <n v="4275.88"/>
    <n v="4081.52"/>
    <n v="4275.88"/>
    <n v="4470.2299999999996"/>
    <n v="4081.52"/>
    <n v="4275.88"/>
    <n v="4275.88"/>
    <n v="4081.52"/>
    <n v="4470.2299999999996"/>
    <n v="7067.97"/>
    <n v="7067.97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3"/>
    <x v="7"/>
    <n v="2"/>
    <n v="2"/>
    <n v="38"/>
    <x v="18"/>
    <n v="26"/>
    <n v="51"/>
    <x v="8"/>
    <n v="2"/>
    <s v="2. EXP - Operating Expense"/>
    <n v="27"/>
    <x v="38"/>
    <n v="1356"/>
    <n v="2205.09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147.44"/>
    <n v="154.15"/>
    <n v="140.74"/>
    <n v="147.44"/>
    <n v="147.44"/>
    <n v="140.74"/>
    <n v="154.15"/>
    <n v="1172.99"/>
    <n v="1172.99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19"/>
    <x v="12"/>
    <n v="2"/>
    <n v="2"/>
    <n v="42"/>
    <x v="11"/>
    <n v="26"/>
    <n v="55"/>
    <x v="6"/>
    <n v="2"/>
    <s v="2. EXP - Operating Expense"/>
    <n v="29"/>
    <x v="4"/>
    <n v="1398"/>
    <n v="561863.48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8821.52"/>
    <n v="51106.19"/>
    <n v="41364.68"/>
    <n v="43334.43"/>
    <n v="43334.43"/>
    <n v="41364.68"/>
    <n v="45304.18"/>
    <n v="347161.08"/>
    <n v="347161.08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73"/>
    <n v="100562.86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8461.92"/>
    <n v="8848.06"/>
    <n v="8075.79"/>
    <n v="0"/>
    <n v="0"/>
    <n v="0"/>
    <n v="0"/>
    <n v="109063.3"/>
    <n v="100562.86"/>
    <s v="All Budget Divisions"/>
    <s v="CD-90 - Information Technology"/>
    <x v="1"/>
    <s v="USF"/>
    <s v="Employee Expenses"/>
    <s v="Compensation and Benefits"/>
    <n v="-8500.44"/>
    <s v="90-909-90.62306"/>
    <s v="909-Project Management Office"/>
    <s v="909"/>
    <x v="4"/>
    <x v="3"/>
  </r>
  <r>
    <x v="0"/>
    <x v="2"/>
    <x v="2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7"/>
    <x v="5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7"/>
    <x v="5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6"/>
    <x v="12"/>
    <x v="6"/>
    <n v="2"/>
    <n v="2"/>
    <n v="54"/>
    <x v="15"/>
    <n v="26"/>
    <n v="59"/>
    <x v="2"/>
    <n v="2"/>
    <s v="2. EXP - Operating Expense"/>
    <n v="16"/>
    <x v="1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2"/>
    <x v="4"/>
    <x v="1"/>
    <n v="2"/>
    <n v="2"/>
    <n v="38"/>
    <x v="18"/>
    <n v="26"/>
    <n v="51"/>
    <x v="8"/>
    <n v="2"/>
    <s v="2. EXP - Operating Expense"/>
    <n v="24"/>
    <x v="3"/>
    <n v="253"/>
    <n v="6866.3073000000004"/>
    <n v="271"/>
    <n v="271"/>
    <n v="271"/>
    <n v="271"/>
    <n v="271"/>
    <n v="271"/>
    <n v="271"/>
    <n v="271"/>
    <n v="271"/>
    <n v="271"/>
    <n v="271"/>
    <n v="424.6"/>
    <n v="552.4615"/>
    <n v="526.15380000000005"/>
    <n v="605.07690000000002"/>
    <n v="578.76919999999996"/>
    <n v="552.4615"/>
    <n v="578.76919999999996"/>
    <n v="578.76919999999996"/>
    <n v="578.76919999999996"/>
    <n v="578.76919999999996"/>
    <n v="552.4615"/>
    <n v="578.76919999999996"/>
    <n v="605.07690000000002"/>
    <n v="3405.6"/>
    <n v="6866.3073000000004"/>
    <s v="All Budget Divisions"/>
    <s v="CD-60 - Chief Executive Office"/>
    <x v="1"/>
    <s v="USF"/>
    <s v="Employee Expenses"/>
    <s v="Compensation and Benefits"/>
    <n v="3460.7073"/>
    <s v="60-600-60.62301"/>
    <s v="600-Chief Executive Office"/>
    <s v="600"/>
    <x v="3"/>
    <x v="3"/>
  </r>
  <r>
    <x v="1"/>
    <x v="1"/>
    <x v="1"/>
    <n v="2"/>
    <n v="2"/>
    <n v="45"/>
    <x v="6"/>
    <n v="26"/>
    <n v="58"/>
    <x v="4"/>
    <n v="2"/>
    <s v="2. EXP - Operating Expense"/>
    <n v="24"/>
    <x v="3"/>
    <n v="564"/>
    <n v="11399.999900000001"/>
    <n v="0"/>
    <n v="0"/>
    <n v="0"/>
    <n v="0"/>
    <n v="0"/>
    <n v="160"/>
    <n v="-650"/>
    <n v="297.60000000000002"/>
    <n v="360"/>
    <n v="137.6"/>
    <n v="477.6"/>
    <n v="-161.4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621.4"/>
    <n v="11399.999900000001"/>
    <s v="All Budget Divisions"/>
    <s v="CD-80 - Audit and Assurance"/>
    <x v="1"/>
    <s v="USF"/>
    <s v="Employee Expenses"/>
    <s v="Compensation and Benefits"/>
    <n v="10778.599899999999"/>
    <s v="80-801-80.62301"/>
    <s v="801-Corporate Assurance"/>
    <s v="801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93"/>
    <n v="20379.61"/>
    <n v="411"/>
    <n v="764"/>
    <n v="344"/>
    <n v="809"/>
    <n v="566"/>
    <n v="769"/>
    <n v="406"/>
    <n v="1301"/>
    <n v="571"/>
    <n v="0"/>
    <n v="0"/>
    <n v="0"/>
    <n v="411"/>
    <n v="764"/>
    <n v="1929.23"/>
    <n v="1929.23"/>
    <n v="1841.54"/>
    <n v="1929.23"/>
    <n v="2016.92"/>
    <n v="1841.54"/>
    <n v="1929.23"/>
    <n v="1929.23"/>
    <n v="1841.54"/>
    <n v="2016.92"/>
    <n v="1175"/>
    <n v="1175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6"/>
    <x v="1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3"/>
    <x v="3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1"/>
    <x v="1"/>
    <x v="1"/>
    <n v="2"/>
    <n v="2"/>
    <n v="46"/>
    <x v="3"/>
    <n v="26"/>
    <n v="59"/>
    <x v="2"/>
    <n v="6"/>
    <s v="X00000 - Capital Expenses"/>
    <n v="142"/>
    <x v="81"/>
    <n v="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17"/>
    <x v="10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17"/>
    <x v="10"/>
    <n v="2"/>
    <n v="2"/>
    <n v="46"/>
    <x v="3"/>
    <n v="26"/>
    <n v="59"/>
    <x v="2"/>
    <n v="2"/>
    <s v="2. EXP - Operating Expense"/>
    <n v="105"/>
    <x v="11"/>
    <n v="1449"/>
    <n v="30886.04"/>
    <n v="0"/>
    <n v="250"/>
    <n v="0"/>
    <n v="0"/>
    <n v="500"/>
    <n v="0"/>
    <n v="0"/>
    <n v="500"/>
    <n v="500"/>
    <n v="0"/>
    <n v="0"/>
    <n v="0"/>
    <n v="0"/>
    <n v="250"/>
    <n v="101.54"/>
    <n v="101.54"/>
    <n v="96.92"/>
    <n v="101.54"/>
    <n v="106.15"/>
    <n v="96.92"/>
    <n v="101.54"/>
    <n v="101.54"/>
    <n v="11947.03"/>
    <n v="17881.32"/>
    <n v="250"/>
    <n v="2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6"/>
    <x v="1"/>
    <n v="2"/>
    <n v="2"/>
    <n v="52"/>
    <x v="10"/>
    <n v="26"/>
    <n v="59"/>
    <x v="2"/>
    <n v="2"/>
    <s v="2. EXP - Operating Expense"/>
    <n v="105"/>
    <x v="11"/>
    <n v="1469"/>
    <n v="8326.2999999999993"/>
    <n v="0"/>
    <n v="0"/>
    <n v="0"/>
    <n v="0"/>
    <n v="0"/>
    <n v="0"/>
    <n v="0"/>
    <n v="0"/>
    <n v="0"/>
    <n v="0"/>
    <n v="0"/>
    <n v="0"/>
    <n v="25.38"/>
    <n v="23.08"/>
    <n v="25.38"/>
    <n v="25.38"/>
    <n v="24.23"/>
    <n v="25.38"/>
    <n v="26.54"/>
    <n v="24.23"/>
    <n v="25.38"/>
    <n v="25.38"/>
    <n v="3234.3"/>
    <n v="4841.6400000000003"/>
    <n v="0"/>
    <n v="224.98"/>
    <s v="All Budget Divisions"/>
    <s v="DA-30 - High Cost (DA)"/>
    <x v="4"/>
    <s v="USF"/>
    <s v="Employee Expenses"/>
    <s v="Compensation and Benefits"/>
    <n v="224.98"/>
    <s v="90-909-30.68005"/>
    <s v="909-Project Management Office"/>
    <s v="909"/>
    <x v="11"/>
    <x v="3"/>
  </r>
  <r>
    <x v="0"/>
    <x v="17"/>
    <x v="10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3"/>
    <x v="8"/>
    <x v="1"/>
    <n v="2"/>
    <n v="2"/>
    <n v="53"/>
    <x v="16"/>
    <n v="26"/>
    <n v="59"/>
    <x v="2"/>
    <n v="2"/>
    <s v="2. EXP - Operating Expense"/>
    <n v="110"/>
    <x v="46"/>
    <n v="821"/>
    <n v="-30175.23"/>
    <n v="0"/>
    <n v="0"/>
    <n v="0"/>
    <n v="0"/>
    <n v="0"/>
    <n v="0"/>
    <n v="0"/>
    <n v="0"/>
    <n v="0"/>
    <n v="0"/>
    <n v="0"/>
    <n v="-181973.71"/>
    <n v="0"/>
    <n v="0"/>
    <n v="0"/>
    <n v="0"/>
    <n v="0"/>
    <n v="0"/>
    <n v="0"/>
    <n v="0"/>
    <n v="0"/>
    <n v="0"/>
    <n v="0"/>
    <n v="-30175.23"/>
    <n v="-181973.71"/>
    <n v="-30175.23"/>
    <s v="All Budget Divisions"/>
    <s v="DA-40 - Lifeline (DA)"/>
    <x v="5"/>
    <s v="USF"/>
    <s v="Employee Expenses"/>
    <s v="Compensation and Benefits"/>
    <n v="151798.48000000001"/>
    <s v="90-902-40.68100"/>
    <s v="902-Business Relationship Management"/>
    <s v="902"/>
    <x v="46"/>
    <x v="3"/>
  </r>
  <r>
    <x v="0"/>
    <x v="3"/>
    <x v="3"/>
    <n v="2"/>
    <n v="2"/>
    <n v="35"/>
    <x v="12"/>
    <n v="26"/>
    <n v="48"/>
    <x v="7"/>
    <n v="3"/>
    <s v="4. USAC_DEBIT - USAC Administration (Debit to SM)"/>
    <n v="128"/>
    <x v="66"/>
    <n v="1340"/>
    <n v="63626.96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0"/>
    <n v="6200.11"/>
    <n v="6239.79"/>
    <n v="6342.76"/>
    <n v="6268.18"/>
    <n v="6220.63"/>
    <n v="6034.53"/>
    <n v="5671.56"/>
    <n v="5708.85"/>
    <n v="20387.73"/>
    <n v="14940.55"/>
    <s v="All Budget Divisions"/>
    <s v="BD-30 - High Cost"/>
    <x v="4"/>
    <s v="USF"/>
    <s v="Allocations"/>
    <s v="Allocations"/>
    <n v="-5447.18"/>
    <s v="30-300-30.90260"/>
    <s v="300-High Cost"/>
    <s v="300"/>
    <x v="66"/>
    <x v="0"/>
  </r>
  <r>
    <x v="0"/>
    <x v="6"/>
    <x v="1"/>
    <n v="2"/>
    <n v="2"/>
    <n v="34"/>
    <x v="7"/>
    <n v="26"/>
    <n v="47"/>
    <x v="5"/>
    <n v="3"/>
    <s v="4. USAC_DEBIT - USAC Administration (Debit to SM)"/>
    <n v="129"/>
    <x v="67"/>
    <n v="1335"/>
    <n v="1434161.6490760001"/>
    <n v="102163.12"/>
    <n v="102173.3"/>
    <n v="102701.66"/>
    <n v="103432.9"/>
    <n v="102489.03"/>
    <n v="97808.85"/>
    <n v="101380.9"/>
    <n v="101424.87"/>
    <n v="149549.37"/>
    <n v="0"/>
    <n v="0"/>
    <n v="0"/>
    <n v="100519.85202000001"/>
    <n v="100529.836021"/>
    <n v="105430.732217"/>
    <n v="105430.732217"/>
    <n v="100790.66803099999"/>
    <n v="105967.99623800001"/>
    <n v="104951.188198"/>
    <n v="104951.188198"/>
    <n v="153149.88612499999"/>
    <n v="151019.23804"/>
    <n v="150827.04603299999"/>
    <n v="150593.28573800001"/>
    <n v="963124"/>
    <n v="981722.07926499995"/>
    <s v="All Budget Divisions"/>
    <s v="BD-20 - Schools &amp; Libraries"/>
    <x v="3"/>
    <s v="USF"/>
    <s v="Allocations"/>
    <s v="Allocations"/>
    <n v="18598.079265"/>
    <s v="20-200-20.90310"/>
    <s v="200-Schools &amp; Libraries"/>
    <s v="200"/>
    <x v="67"/>
    <x v="0"/>
  </r>
  <r>
    <x v="6"/>
    <x v="12"/>
    <x v="6"/>
    <n v="2"/>
    <n v="2"/>
    <n v="46"/>
    <x v="3"/>
    <n v="26"/>
    <n v="59"/>
    <x v="2"/>
    <n v="2"/>
    <s v="2. EXP - Operating Expense"/>
    <n v="97"/>
    <x v="16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17"/>
    <x v="10"/>
    <n v="2"/>
    <n v="2"/>
    <n v="41"/>
    <x v="17"/>
    <n v="26"/>
    <n v="54"/>
    <x v="11"/>
    <n v="2"/>
    <s v="2. EXP - Operating Expense"/>
    <n v="100"/>
    <x v="18"/>
    <n v="1389"/>
    <n v="3958454.48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338048.56"/>
    <n v="338048.56"/>
    <n v="322682.71999999997"/>
    <n v="338048.56"/>
    <n v="353414.41"/>
    <n v="322682.71999999997"/>
    <n v="338048.56"/>
    <n v="338048.56"/>
    <n v="322682.71999999997"/>
    <n v="353414.41"/>
    <n v="593334.69999999995"/>
    <n v="593334.69999999995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2"/>
    <x v="4"/>
    <x v="1"/>
    <n v="2"/>
    <n v="2"/>
    <n v="55"/>
    <x v="9"/>
    <n v="26"/>
    <n v="59"/>
    <x v="2"/>
    <n v="2"/>
    <s v="2. EXP - Operating Expense"/>
    <n v="102"/>
    <x v="44"/>
    <n v="434"/>
    <n v="0"/>
    <n v="-414.7"/>
    <n v="0"/>
    <n v="276.47000000000003"/>
    <n v="138.22999999999999"/>
    <n v="-64283.23"/>
    <n v="-33093.279999999999"/>
    <n v="-34013.47"/>
    <n v="-37083.07"/>
    <n v="-24604.47"/>
    <n v="-38463.5"/>
    <n v="-23761.45"/>
    <n v="9415.7199999999993"/>
    <n v="0"/>
    <n v="0"/>
    <n v="0"/>
    <n v="0"/>
    <n v="0"/>
    <n v="0"/>
    <n v="0"/>
    <n v="0"/>
    <n v="0"/>
    <n v="0"/>
    <n v="0"/>
    <n v="0"/>
    <n v="-245886.75"/>
    <n v="0"/>
    <s v="All Budget Divisions"/>
    <s v="DA-20 - Schools &amp; Libraries (DA)"/>
    <x v="3"/>
    <s v="USF"/>
    <s v="Employee Expenses"/>
    <s v="Compensation and Benefits"/>
    <n v="245886.75"/>
    <s v="90-924-20.68002"/>
    <s v="924-SLD EPC IT Support"/>
    <s v="924"/>
    <x v="44"/>
    <x v="0"/>
  </r>
  <r>
    <x v="5"/>
    <x v="16"/>
    <x v="9"/>
    <n v="2"/>
    <n v="2"/>
    <n v="46"/>
    <x v="3"/>
    <n v="26"/>
    <n v="59"/>
    <x v="2"/>
    <n v="2"/>
    <s v="2. EXP - Operating Expense"/>
    <n v="102"/>
    <x v="44"/>
    <n v="1283"/>
    <n v="-58292.39"/>
    <n v="-496.39"/>
    <n v="-5636.11"/>
    <n v="-1498.16"/>
    <n v="-14296.71"/>
    <n v="-7121.93"/>
    <n v="-9927.31"/>
    <n v="-6610.23"/>
    <n v="-6494.08"/>
    <n v="-4697.1499999999996"/>
    <n v="-8779.94"/>
    <n v="-23018.35"/>
    <n v="-4565.08"/>
    <n v="-496.39"/>
    <n v="-5636.11"/>
    <n v="-1498.16"/>
    <n v="-14296.71"/>
    <n v="-7121.93"/>
    <n v="-9927.31"/>
    <n v="-6610.23"/>
    <n v="-6494.08"/>
    <n v="-4697.1499999999996"/>
    <n v="-8779.94"/>
    <n v="7265.62"/>
    <n v="0"/>
    <n v="-93141.440000000002"/>
    <n v="-58292.39"/>
    <s v="All Budget Divisions"/>
    <s v="CD-90 - Information Technology"/>
    <x v="1"/>
    <s v="USF"/>
    <s v="Employee Expenses"/>
    <s v="Compensation and Benefits"/>
    <n v="34849.050000000003"/>
    <s v="90-909-90.68002"/>
    <s v="909-Project Management Office"/>
    <s v="909"/>
    <x v="44"/>
    <x v="0"/>
  </r>
  <r>
    <x v="4"/>
    <x v="9"/>
    <x v="1"/>
    <n v="2"/>
    <n v="2"/>
    <n v="36"/>
    <x v="14"/>
    <n v="26"/>
    <n v="49"/>
    <x v="10"/>
    <n v="2"/>
    <s v="2. EXP - Operating Expense"/>
    <n v="104"/>
    <x v="54"/>
    <n v="900"/>
    <n v="0"/>
    <n v="0"/>
    <n v="0"/>
    <n v="0"/>
    <n v="0"/>
    <n v="0"/>
    <n v="0"/>
    <n v="0"/>
    <n v="0"/>
    <n v="0"/>
    <n v="0"/>
    <n v="0"/>
    <n v="20074.98"/>
    <n v="0"/>
    <n v="0"/>
    <n v="0"/>
    <n v="0"/>
    <n v="0"/>
    <n v="0"/>
    <n v="0"/>
    <n v="0"/>
    <n v="0"/>
    <n v="0"/>
    <n v="0"/>
    <n v="0"/>
    <n v="20074.98"/>
    <n v="0"/>
    <s v="All Budget Divisions"/>
    <s v="BD-40 - Lifeline"/>
    <x v="5"/>
    <s v="USF"/>
    <s v="Employee Expenses"/>
    <s v="Compensation and Benefits"/>
    <n v="-20074.98"/>
    <s v="40-400-40.68004"/>
    <s v="400-Lifeline"/>
    <s v="400"/>
    <x v="54"/>
    <x v="0"/>
  </r>
  <r>
    <x v="0"/>
    <x v="0"/>
    <x v="0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6"/>
    <x v="1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5"/>
    <x v="5"/>
    <n v="2"/>
    <n v="2"/>
    <n v="42"/>
    <x v="11"/>
    <n v="26"/>
    <n v="52"/>
    <x v="1"/>
    <n v="2"/>
    <s v="2. EXP - Operating Expense"/>
    <n v="81"/>
    <x v="104"/>
    <n v="1201"/>
    <n v="2187492.2799999998"/>
    <n v="192686.9"/>
    <n v="191738.14"/>
    <n v="86506.87"/>
    <n v="156390.76999999999"/>
    <n v="193843.20000000001"/>
    <n v="194425.69"/>
    <n v="204368.09"/>
    <n v="194722.84"/>
    <n v="194914.28"/>
    <n v="192800.66"/>
    <n v="192774.86"/>
    <n v="192319.98"/>
    <n v="192686.9"/>
    <n v="191738.14"/>
    <n v="86506.87"/>
    <n v="156390.76999999999"/>
    <n v="193843.20000000001"/>
    <n v="194425.69"/>
    <n v="204368.09"/>
    <n v="194722.84"/>
    <n v="194914.28"/>
    <n v="192800.66"/>
    <n v="192774.86"/>
    <n v="192319.98"/>
    <n v="2187492.2799999998"/>
    <n v="2187492.2799999998"/>
    <s v="All Budget Divisions"/>
    <s v="CD-70 - Finance"/>
    <x v="1"/>
    <s v="USF"/>
    <s v="General and Administrative"/>
    <s v="Rent"/>
    <n v="0"/>
    <s v="70-735-70.65100"/>
    <s v="735-Facilities"/>
    <s v="735"/>
    <x v="104"/>
    <x v="13"/>
  </r>
  <r>
    <x v="3"/>
    <x v="8"/>
    <x v="1"/>
    <n v="2"/>
    <n v="2"/>
    <n v="47"/>
    <x v="2"/>
    <n v="26"/>
    <n v="52"/>
    <x v="1"/>
    <n v="2"/>
    <s v="2. EXP - Operating Expense"/>
    <n v="83"/>
    <x v="13"/>
    <n v="883"/>
    <n v="39103.288200000003"/>
    <n v="3751.91"/>
    <n v="3137.55"/>
    <n v="3714.91"/>
    <n v="3087.02"/>
    <n v="3359.63"/>
    <n v="2853.98"/>
    <n v="2991.67"/>
    <n v="3391.39"/>
    <n v="3347.94"/>
    <n v="3278.7"/>
    <n v="3105.81"/>
    <n v="4489.8500000000004"/>
    <n v="4359.0569999999998"/>
    <n v="3150.7921000000001"/>
    <n v="3314.7678000000001"/>
    <n v="2882.4068000000002"/>
    <n v="3314.7678000000001"/>
    <n v="3170.6475"/>
    <n v="3026.5270999999998"/>
    <n v="3314.7678000000001"/>
    <n v="3026.5270999999998"/>
    <n v="3170.6475"/>
    <n v="3170.6475"/>
    <n v="3201.7321999999999"/>
    <n v="40510.36"/>
    <n v="39103.288200000003"/>
    <s v="All Budget Divisions"/>
    <s v="CD-93 - Human Resources"/>
    <x v="1"/>
    <s v="USF"/>
    <s v="Employee Expenses"/>
    <s v="Compensation and Benefits"/>
    <n v="-1407.0717999999999"/>
    <s v="93-931-93.66000"/>
    <s v="931-Administrative Assistants"/>
    <s v="931"/>
    <x v="13"/>
    <x v="3"/>
  </r>
  <r>
    <x v="6"/>
    <x v="12"/>
    <x v="6"/>
    <n v="2"/>
    <n v="2"/>
    <n v="41"/>
    <x v="17"/>
    <n v="26"/>
    <n v="54"/>
    <x v="11"/>
    <n v="2"/>
    <s v="2. EXP - Operating Expense"/>
    <n v="95"/>
    <x v="79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3"/>
    <x v="7"/>
    <n v="2"/>
    <n v="2"/>
    <n v="47"/>
    <x v="2"/>
    <n v="26"/>
    <n v="60"/>
    <x v="9"/>
    <n v="2"/>
    <s v="2. EXP - Operating Expense"/>
    <n v="96"/>
    <x v="102"/>
    <n v="1511"/>
    <n v="40531.259573000003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1180.0968969999999"/>
    <n v="882.16165799999999"/>
    <n v="830.760176"/>
    <n v="932.43520799999999"/>
    <n v="637.56150000000002"/>
    <n v="637.56150000000002"/>
    <n v="637.72263399999997"/>
    <n v="34792.959999999999"/>
    <n v="34792.959999999999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455"/>
    <n v="4796.76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623.29999999999995"/>
    <n v="831"/>
    <n v="451.75"/>
    <n v="367.2"/>
    <n v="0"/>
    <n v="0"/>
    <n v="0"/>
    <n v="4796.76"/>
    <n v="4796.76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5"/>
    <x v="10"/>
    <x v="1"/>
    <n v="2"/>
    <n v="2"/>
    <n v="49"/>
    <x v="13"/>
    <n v="26"/>
    <n v="53"/>
    <x v="3"/>
    <n v="2"/>
    <s v="2. EXP - Operating Expense"/>
    <n v="57"/>
    <x v="22"/>
    <n v="1155"/>
    <n v="0"/>
    <n v="0"/>
    <n v="0"/>
    <n v="0"/>
    <n v="0"/>
    <n v="0"/>
    <n v="0"/>
    <n v="0"/>
    <n v="0"/>
    <n v="0"/>
    <n v="-253.15"/>
    <n v="0"/>
    <n v="0"/>
    <n v="0"/>
    <n v="0"/>
    <n v="0"/>
    <n v="0"/>
    <n v="0"/>
    <n v="0"/>
    <n v="0"/>
    <n v="0"/>
    <n v="0"/>
    <n v="0"/>
    <n v="0"/>
    <n v="0"/>
    <n v="-253.15"/>
    <n v="0"/>
    <s v="All Budget Divisions"/>
    <s v="CD-42 - ACP (FCC Appropriated Program; formerly EBB)"/>
    <x v="0"/>
    <s v="FCC"/>
    <s v="Professional Services"/>
    <s v="Other Professional Services"/>
    <n v="253.15"/>
    <s v="62-403-42.64800"/>
    <s v="403-ACP (FCC Appropriated Program; formerly EBB)"/>
    <s v="403"/>
    <x v="22"/>
    <x v="9"/>
  </r>
  <r>
    <x v="0"/>
    <x v="3"/>
    <x v="3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7"/>
    <x v="10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3"/>
    <x v="8"/>
    <x v="1"/>
    <n v="2"/>
    <n v="2"/>
    <n v="49"/>
    <x v="13"/>
    <n v="26"/>
    <n v="49"/>
    <x v="10"/>
    <n v="2"/>
    <s v="2. EXP - Operating Expense"/>
    <n v="70"/>
    <x v="37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6"/>
    <x v="12"/>
    <x v="6"/>
    <n v="2"/>
    <n v="2"/>
    <n v="49"/>
    <x v="13"/>
    <n v="26"/>
    <n v="59"/>
    <x v="2"/>
    <n v="2"/>
    <s v="2. EXP - Operating Expense"/>
    <n v="73"/>
    <x v="56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2"/>
    <x v="2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4"/>
    <x v="9"/>
    <x v="1"/>
    <n v="2"/>
    <n v="2"/>
    <n v="46"/>
    <x v="3"/>
    <n v="26"/>
    <n v="59"/>
    <x v="2"/>
    <n v="2"/>
    <s v="2. EXP - Operating Expense"/>
    <n v="39"/>
    <x v="27"/>
    <n v="10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3"/>
    <x v="3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5"/>
    <x v="4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0"/>
    <x v="7"/>
    <x v="5"/>
    <n v="2"/>
    <n v="2"/>
    <n v="39"/>
    <x v="1"/>
    <n v="26"/>
    <n v="52"/>
    <x v="1"/>
    <n v="2"/>
    <s v="2. EXP - Operating Expense"/>
    <n v="40"/>
    <x v="48"/>
    <n v="1403"/>
    <n v="9625.15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073.1400000000001"/>
    <n v="1396.19"/>
    <n v="907.03"/>
    <n v="0"/>
    <n v="0"/>
    <n v="0"/>
    <n v="0"/>
    <n v="12763.83"/>
    <n v="9625.15"/>
    <s v="All Budget Divisions"/>
    <s v="CD-61 - Office of the Chief Administrative Officer Division"/>
    <x v="1"/>
    <s v="USF"/>
    <s v="General and Administrative"/>
    <s v="Printing and Postage"/>
    <n v="-3138.68"/>
    <s v="70-735-70.62600"/>
    <s v="735-Facilities"/>
    <s v="735"/>
    <x v="48"/>
    <x v="8"/>
  </r>
  <r>
    <x v="0"/>
    <x v="7"/>
    <x v="5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5"/>
    <x v="4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504"/>
    <n v="-5477.05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-736.64"/>
    <n v="0"/>
    <n v="0"/>
    <n v="0"/>
    <n v="0"/>
    <n v="0"/>
    <n v="0"/>
    <n v="-5477.05"/>
    <n v="-5477.05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2"/>
    <x v="4"/>
    <x v="1"/>
    <n v="2"/>
    <n v="2"/>
    <n v="50"/>
    <x v="0"/>
    <n v="26"/>
    <n v="50"/>
    <x v="0"/>
    <n v="2"/>
    <s v="2. EXP - Operating Expense"/>
    <n v="33"/>
    <x v="25"/>
    <n v="244"/>
    <n v="156295"/>
    <n v="0"/>
    <n v="0"/>
    <n v="0"/>
    <n v="0"/>
    <n v="0"/>
    <n v="0"/>
    <n v="0"/>
    <n v="0"/>
    <n v="0"/>
    <n v="0"/>
    <n v="0"/>
    <n v="0"/>
    <n v="-7158.75"/>
    <n v="-7158.75"/>
    <n v="17061.25"/>
    <n v="17061.25"/>
    <n v="17061.25"/>
    <n v="17061.25"/>
    <n v="17061.25"/>
    <n v="17061.25"/>
    <n v="17061.25"/>
    <n v="17061.25"/>
    <n v="17061.25"/>
    <n v="17061.25"/>
    <n v="0"/>
    <n v="156295"/>
    <s v="All Budget Divisions"/>
    <s v="CD-52 - Covid-19 Telehealth (FCC Appropriated Program)"/>
    <x v="0"/>
    <s v="FCC"/>
    <s v="Employee Expenses"/>
    <s v="Compensation and Benefits"/>
    <n v="156295"/>
    <s v="50-502-52.62310"/>
    <s v="502-Covid-19 Telehealth (FCC Appropriated Program)"/>
    <s v="502"/>
    <x v="25"/>
    <x v="0"/>
  </r>
  <r>
    <x v="0"/>
    <x v="11"/>
    <x v="6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3"/>
    <x v="8"/>
    <x v="1"/>
    <n v="2"/>
    <n v="2"/>
    <n v="47"/>
    <x v="2"/>
    <n v="26"/>
    <n v="60"/>
    <x v="9"/>
    <n v="2"/>
    <s v="2. EXP - Operating Expense"/>
    <n v="38"/>
    <x v="26"/>
    <n v="882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93 - Human Resources"/>
    <x v="1"/>
    <s v="USF"/>
    <s v="Employee Expenses"/>
    <s v="Compensation and Benefits"/>
    <n v="1000"/>
    <s v="93-930-93.62501"/>
    <s v="930-Human Resources"/>
    <s v="930"/>
    <x v="26"/>
    <x v="3"/>
  </r>
  <r>
    <x v="0"/>
    <x v="5"/>
    <x v="4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5"/>
    <x v="15"/>
    <x v="5"/>
    <n v="2"/>
    <n v="2"/>
    <n v="41"/>
    <x v="17"/>
    <n v="26"/>
    <n v="54"/>
    <x v="11"/>
    <n v="2"/>
    <s v="2. EXP - Operating Expense"/>
    <n v="27"/>
    <x v="38"/>
    <n v="1184"/>
    <n v="32607.62"/>
    <n v="2911.92"/>
    <n v="2999.49"/>
    <n v="3167.4"/>
    <n v="3147.86"/>
    <n v="3060.89"/>
    <n v="3074.98"/>
    <n v="1112.2"/>
    <n v="2595.29"/>
    <n v="2490.75"/>
    <n v="2750.62"/>
    <n v="2648.11"/>
    <n v="2648.11"/>
    <n v="2911.92"/>
    <n v="2999.49"/>
    <n v="3167.4"/>
    <n v="3147.86"/>
    <n v="3060.89"/>
    <n v="3074.98"/>
    <n v="1112.2"/>
    <n v="2595.29"/>
    <n v="2490.75"/>
    <n v="2750.62"/>
    <n v="2648.11"/>
    <n v="2648.11"/>
    <n v="32607.62"/>
    <n v="32607.62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6"/>
    <x v="1"/>
    <n v="2"/>
    <n v="2"/>
    <n v="52"/>
    <x v="10"/>
    <n v="26"/>
    <n v="59"/>
    <x v="2"/>
    <n v="2"/>
    <s v="2. EXP - Operating Expense"/>
    <n v="27"/>
    <x v="38"/>
    <n v="1488"/>
    <n v="874.59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3.72"/>
    <n v="67.02"/>
    <n v="73.72"/>
    <n v="73.72"/>
    <n v="70.37"/>
    <n v="73.72"/>
    <n v="77.069999999999993"/>
    <n v="70.37"/>
    <n v="73.72"/>
    <n v="73.72"/>
    <n v="70.37"/>
    <n v="77.069999999999993"/>
    <n v="732.09"/>
    <n v="653.42999999999995"/>
    <s v="All Budget Divisions"/>
    <s v="DA-30 - High Cost (DA)"/>
    <x v="4"/>
    <s v="USF"/>
    <s v="Employee Expenses"/>
    <s v="Compensation and Benefits"/>
    <n v="-78.66"/>
    <s v="90-916-30.62304"/>
    <s v="916-IT HC Support"/>
    <s v="916"/>
    <x v="38"/>
    <x v="3"/>
  </r>
  <r>
    <x v="0"/>
    <x v="19"/>
    <x v="12"/>
    <n v="2"/>
    <n v="2"/>
    <n v="52"/>
    <x v="10"/>
    <n v="26"/>
    <n v="59"/>
    <x v="2"/>
    <n v="2"/>
    <s v="2. EXP - Operating Expense"/>
    <n v="27"/>
    <x v="38"/>
    <n v="1488"/>
    <n v="934.76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81.290000000000006"/>
    <n v="81.290000000000006"/>
    <n v="70.37"/>
    <n v="73.72"/>
    <n v="73.72"/>
    <n v="70.37"/>
    <n v="77.069999999999993"/>
    <n v="569.51"/>
    <n v="569.51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7"/>
    <x v="5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6"/>
    <x v="12"/>
    <x v="6"/>
    <n v="2"/>
    <n v="2"/>
    <n v="52"/>
    <x v="10"/>
    <n v="26"/>
    <n v="59"/>
    <x v="2"/>
    <n v="2"/>
    <s v="2. EXP - Operating Expense"/>
    <n v="30"/>
    <x v="39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5"/>
    <x v="20"/>
    <x v="13"/>
    <n v="2"/>
    <n v="2"/>
    <n v="49"/>
    <x v="13"/>
    <n v="26"/>
    <n v="47"/>
    <x v="5"/>
    <n v="2"/>
    <s v="2. EXP - Operating Expense"/>
    <n v="31"/>
    <x v="24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7"/>
    <x v="5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13"/>
    <x v="7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2"/>
    <x v="2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1"/>
    <x v="1"/>
    <x v="1"/>
    <n v="2"/>
    <n v="2"/>
    <n v="46"/>
    <x v="3"/>
    <n v="26"/>
    <n v="59"/>
    <x v="2"/>
    <n v="2"/>
    <s v="2. EXP - Operating Expense"/>
    <n v="24"/>
    <x v="3"/>
    <n v="614"/>
    <n v="11399.999900000001"/>
    <n v="0"/>
    <n v="0"/>
    <n v="0"/>
    <n v="0"/>
    <n v="0"/>
    <n v="0"/>
    <n v="0"/>
    <n v="524"/>
    <n v="260"/>
    <n v="264"/>
    <n v="530"/>
    <n v="270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1848"/>
    <n v="11399.999900000001"/>
    <s v="All Budget Divisions"/>
    <s v="CD-90 - Information Technology"/>
    <x v="1"/>
    <s v="USF"/>
    <s v="Employee Expenses"/>
    <s v="Compensation and Benefits"/>
    <n v="9551.9999000000007"/>
    <s v="90-908-90.62301"/>
    <s v="908-Quality Assurance"/>
    <s v="908"/>
    <x v="3"/>
    <x v="3"/>
  </r>
  <r>
    <x v="0"/>
    <x v="19"/>
    <x v="12"/>
    <n v="2"/>
    <n v="2"/>
    <n v="38"/>
    <x v="18"/>
    <n v="26"/>
    <n v="51"/>
    <x v="8"/>
    <n v="2"/>
    <s v="2. EXP - Operating Expense"/>
    <n v="24"/>
    <x v="3"/>
    <n v="1356"/>
    <n v="3520.9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63.6"/>
    <n v="363.6"/>
    <n v="368.31"/>
    <n v="385.85"/>
    <n v="385.85"/>
    <n v="368.31"/>
    <n v="403.38"/>
    <n v="1609.2"/>
    <n v="1609.2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6"/>
    <x v="1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1"/>
    <x v="6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7"/>
    <x v="10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3"/>
    <x v="3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2"/>
    <x v="4"/>
    <x v="1"/>
    <n v="2"/>
    <n v="2"/>
    <n v="37"/>
    <x v="5"/>
    <n v="26"/>
    <n v="50"/>
    <x v="0"/>
    <n v="3"/>
    <s v="4. USAC_DEBIT - USAC Administration (Debit to SM)"/>
    <n v="121"/>
    <x v="99"/>
    <n v="243"/>
    <n v="1508439.9927999999"/>
    <n v="118638.53"/>
    <n v="112931.23"/>
    <n v="102225.43"/>
    <n v="111887.9"/>
    <n v="109126.15"/>
    <n v="112954.75"/>
    <n v="112388.91"/>
    <n v="111971.56"/>
    <n v="112591.6"/>
    <n v="86315.29"/>
    <n v="112077.81"/>
    <n v="126709.27"/>
    <n v="120875.8069"/>
    <n v="110638.5251"/>
    <n v="130244.4712"/>
    <n v="125843.0064"/>
    <n v="122438.0248"/>
    <n v="130747.57829999999"/>
    <n v="131122.74530000001"/>
    <n v="130589.59020000001"/>
    <n v="128800.1989"/>
    <n v="121204.99249999999"/>
    <n v="124620.93150000001"/>
    <n v="131314.12169999999"/>
    <n v="1329818.43"/>
    <n v="1508439.9927999999"/>
    <s v="All Budget Divisions"/>
    <s v="BD-50 - Rural Health Care"/>
    <x v="2"/>
    <s v="USF"/>
    <s v="Allocations"/>
    <s v="Allocations"/>
    <n v="178621.56280000001"/>
    <s v="50-500-50.90121"/>
    <s v="500-Rural Health Care"/>
    <s v="500"/>
    <x v="99"/>
    <x v="0"/>
  </r>
  <r>
    <x v="0"/>
    <x v="5"/>
    <x v="4"/>
    <n v="2"/>
    <n v="2"/>
    <n v="36"/>
    <x v="14"/>
    <n v="26"/>
    <n v="49"/>
    <x v="10"/>
    <n v="3"/>
    <s v="4. USAC_DEBIT - USAC Administration (Debit to SM)"/>
    <n v="122"/>
    <x v="31"/>
    <n v="1341"/>
    <n v="23392.45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1457.29"/>
    <n v="2173.7800000000002"/>
    <n v="2302.84"/>
    <n v="2317.0500000000002"/>
    <n v="2555.0300000000002"/>
    <n v="2355.17"/>
    <n v="2582.56"/>
    <n v="9106.02"/>
    <n v="9106.02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6"/>
    <x v="12"/>
    <x v="6"/>
    <n v="2"/>
    <n v="2"/>
    <n v="38"/>
    <x v="18"/>
    <n v="26"/>
    <n v="51"/>
    <x v="8"/>
    <n v="3"/>
    <s v="4. USAC_DEBIT - USAC Administration (Debit to SM)"/>
    <n v="124"/>
    <x v="63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13"/>
    <x v="7"/>
    <n v="2"/>
    <n v="2"/>
    <n v="34"/>
    <x v="7"/>
    <n v="26"/>
    <n v="47"/>
    <x v="5"/>
    <n v="3"/>
    <s v="4. USAC_DEBIT - USAC Administration (Debit to SM)"/>
    <n v="128"/>
    <x v="66"/>
    <n v="1335"/>
    <n v="66251.22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5690.78"/>
    <n v="5784.69"/>
    <n v="5716.67"/>
    <n v="5673.3"/>
    <n v="5503.58"/>
    <n v="5172.54"/>
    <n v="5206.55"/>
    <n v="27503.11"/>
    <n v="27503.11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18"/>
    <x v="11"/>
    <n v="2"/>
    <n v="2"/>
    <n v="36"/>
    <x v="14"/>
    <n v="26"/>
    <n v="49"/>
    <x v="10"/>
    <n v="3"/>
    <s v="4. USAC_DEBIT - USAC Administration (Debit to SM)"/>
    <n v="128"/>
    <x v="66"/>
    <n v="1341"/>
    <n v="49885.09"/>
    <n v="3162.72"/>
    <n v="1573.13"/>
    <n v="5262.69"/>
    <n v="3645.37"/>
    <n v="6044.54"/>
    <n v="3486.1"/>
    <n v="4422.24"/>
    <n v="2603.3000000000002"/>
    <n v="3082.21"/>
    <n v="0"/>
    <n v="0"/>
    <n v="0"/>
    <n v="3162.72"/>
    <n v="4303.29"/>
    <n v="4303.29"/>
    <n v="4415.29"/>
    <n v="4291.68"/>
    <n v="4319.1499999999996"/>
    <n v="4390.43"/>
    <n v="4338.8100000000004"/>
    <n v="4305.8900000000003"/>
    <n v="4177.07"/>
    <n v="3925.83"/>
    <n v="3951.64"/>
    <n v="3162.72"/>
    <n v="3162.72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5"/>
    <x v="16"/>
    <x v="9"/>
    <n v="2"/>
    <n v="2"/>
    <n v="46"/>
    <x v="3"/>
    <n v="26"/>
    <n v="59"/>
    <x v="2"/>
    <n v="6"/>
    <s v="X00000 - Capital Expenses"/>
    <n v="137"/>
    <x v="4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1"/>
    <x v="1"/>
    <x v="1"/>
    <n v="2"/>
    <n v="2"/>
    <n v="41"/>
    <x v="17"/>
    <n v="26"/>
    <n v="54"/>
    <x v="11"/>
    <n v="2"/>
    <s v="2. EXP - Operating Expense"/>
    <n v="105"/>
    <x v="11"/>
    <n v="521"/>
    <n v="152529.30480000001"/>
    <n v="0"/>
    <n v="0"/>
    <n v="0"/>
    <n v="100"/>
    <n v="3300"/>
    <n v="0"/>
    <n v="0"/>
    <n v="0"/>
    <n v="450"/>
    <n v="650"/>
    <n v="2000"/>
    <n v="48900.56"/>
    <n v="339.23079999999999"/>
    <n v="323.07690000000002"/>
    <n v="371.5385"/>
    <n v="339.23079999999999"/>
    <n v="355.38459999999998"/>
    <n v="355.38459999999998"/>
    <n v="339.23079999999999"/>
    <n v="371.5385"/>
    <n v="355.38459999999998"/>
    <n v="339.23079999999999"/>
    <n v="15188.3151"/>
    <n v="133851.75880000001"/>
    <n v="55400.56"/>
    <n v="152529.30480000001"/>
    <s v="All Budget Divisions"/>
    <s v="CD-65 - Office of the General Counsel"/>
    <x v="1"/>
    <s v="USF"/>
    <s v="Employee Expenses"/>
    <s v="Compensation and Benefits"/>
    <n v="97128.7448"/>
    <s v="65-650-65.68005"/>
    <s v="650-Office of the General Counsel"/>
    <s v="65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55"/>
    <n v="7600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0"/>
    <n v="1350"/>
    <n v="1250"/>
    <n v="0"/>
    <n v="0"/>
    <n v="0"/>
    <n v="0"/>
    <n v="9400"/>
    <n v="7600"/>
    <s v="All Budget Divisions"/>
    <s v="CD-90 - Information Technology"/>
    <x v="1"/>
    <s v="USF"/>
    <s v="Employee Expenses"/>
    <s v="Compensation and Benefits"/>
    <n v="-1800"/>
    <s v="90-902-90.68005"/>
    <s v="902-Business Relationship Management"/>
    <s v="902"/>
    <x v="11"/>
    <x v="3"/>
  </r>
  <r>
    <x v="0"/>
    <x v="19"/>
    <x v="12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18"/>
    <x v="11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7"/>
    <x v="5"/>
    <n v="2"/>
    <n v="2"/>
    <n v="45"/>
    <x v="6"/>
    <n v="26"/>
    <n v="58"/>
    <x v="4"/>
    <n v="2"/>
    <s v="2. EXP - Operating Expense"/>
    <n v="110"/>
    <x v="4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6"/>
    <x v="12"/>
    <x v="6"/>
    <n v="2"/>
    <n v="2"/>
    <n v="41"/>
    <x v="17"/>
    <n v="26"/>
    <n v="54"/>
    <x v="11"/>
    <n v="2"/>
    <s v="2. EXP - Operating Expense"/>
    <n v="110"/>
    <x v="46"/>
    <n v="1571"/>
    <n v="4611.71144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11.7114499999998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1"/>
    <x v="1"/>
    <x v="1"/>
    <n v="2"/>
    <n v="2"/>
    <n v="36"/>
    <x v="14"/>
    <n v="26"/>
    <n v="49"/>
    <x v="10"/>
    <n v="2"/>
    <s v="2. EXP - Operating Expense"/>
    <n v="93"/>
    <x v="34"/>
    <n v="4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3"/>
    <x v="8"/>
    <x v="1"/>
    <n v="2"/>
    <n v="2"/>
    <n v="38"/>
    <x v="18"/>
    <n v="26"/>
    <n v="51"/>
    <x v="8"/>
    <n v="2"/>
    <s v="2. EXP - Operating Expense"/>
    <n v="93"/>
    <x v="34"/>
    <n v="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5"/>
    <x v="20"/>
    <x v="13"/>
    <n v="2"/>
    <n v="2"/>
    <n v="36"/>
    <x v="14"/>
    <n v="26"/>
    <n v="49"/>
    <x v="10"/>
    <n v="2"/>
    <s v="2. EXP - Operating Expense"/>
    <n v="93"/>
    <x v="34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2"/>
    <x v="2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11"/>
    <x v="6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5"/>
    <x v="20"/>
    <x v="13"/>
    <n v="2"/>
    <n v="2"/>
    <n v="37"/>
    <x v="5"/>
    <n v="26"/>
    <n v="50"/>
    <x v="0"/>
    <n v="2"/>
    <s v="2. EXP - Operating Expense"/>
    <n v="100"/>
    <x v="18"/>
    <n v="1127"/>
    <n v="5437495.5259999996"/>
    <n v="479987.53"/>
    <n v="417380.46"/>
    <n v="433729.36"/>
    <n v="455080.77"/>
    <n v="453343.96"/>
    <n v="445070.15"/>
    <n v="467811.54"/>
    <n v="427811.64"/>
    <n v="446924.18"/>
    <n v="468426.36"/>
    <n v="408988.84"/>
    <n v="472884.09"/>
    <n v="479987.53"/>
    <n v="417380.46"/>
    <n v="433729.36"/>
    <n v="455080.77"/>
    <n v="453343.96"/>
    <n v="445070.15"/>
    <n v="479672.54399999999"/>
    <n v="437961.88799999998"/>
    <n v="458817.21600000001"/>
    <n v="479672.54399999999"/>
    <n v="417106.56"/>
    <n v="479672.54399999999"/>
    <n v="2684592.23"/>
    <n v="2684592.23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18"/>
    <x v="11"/>
    <n v="2"/>
    <n v="2"/>
    <n v="54"/>
    <x v="15"/>
    <n v="26"/>
    <n v="59"/>
    <x v="2"/>
    <n v="2"/>
    <s v="2. EXP - Operating Expense"/>
    <n v="73"/>
    <x v="56"/>
    <n v="1507"/>
    <n v="436486.23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0"/>
    <n v="0"/>
    <n v="0"/>
    <n v="0"/>
    <n v="0"/>
    <n v="0"/>
    <n v="0"/>
    <n v="0"/>
    <n v="0"/>
    <n v="0"/>
    <n v="0"/>
    <n v="436486.23"/>
    <n v="436486.23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2"/>
    <x v="4"/>
    <x v="1"/>
    <n v="2"/>
    <n v="2"/>
    <n v="42"/>
    <x v="11"/>
    <n v="26"/>
    <n v="55"/>
    <x v="6"/>
    <n v="2"/>
    <s v="2. EXP - Operating Expense"/>
    <n v="83"/>
    <x v="13"/>
    <n v="323"/>
    <n v="48570.498599999999"/>
    <n v="520.64"/>
    <n v="2203.3200000000002"/>
    <n v="4023.83"/>
    <n v="5634.51"/>
    <n v="5653.38"/>
    <n v="5901.65"/>
    <n v="5855.15"/>
    <n v="5807.02"/>
    <n v="4299.28"/>
    <n v="4191.93"/>
    <n v="4658.9799999999996"/>
    <n v="6207.52"/>
    <n v="5336.3458000000001"/>
    <n v="4268.9859999999999"/>
    <n v="4909.3338999999996"/>
    <n v="4695.8846000000003"/>
    <n v="4482.4353000000001"/>
    <n v="4695.8846000000003"/>
    <n v="4610.2835999999998"/>
    <n v="3780.6174000000001"/>
    <n v="3646.4382999999998"/>
    <n v="3480.6911"/>
    <n v="2775.0036"/>
    <n v="1888.5944"/>
    <n v="54957.21"/>
    <n v="48570.498599999999"/>
    <s v="All Budget Divisions"/>
    <s v="CD-70 - Finance"/>
    <x v="1"/>
    <s v="USF"/>
    <s v="Employee Expenses"/>
    <s v="Compensation and Benefits"/>
    <n v="-6386.7114000000001"/>
    <s v="70-799-70.66000"/>
    <s v="799-Enterprise Resource Program"/>
    <s v="799"/>
    <x v="13"/>
    <x v="3"/>
  </r>
  <r>
    <x v="5"/>
    <x v="15"/>
    <x v="5"/>
    <n v="2"/>
    <n v="2"/>
    <n v="45"/>
    <x v="6"/>
    <n v="26"/>
    <n v="58"/>
    <x v="4"/>
    <n v="2"/>
    <s v="2. EXP - Operating Expense"/>
    <n v="83"/>
    <x v="13"/>
    <n v="1224"/>
    <n v="415989.74"/>
    <n v="44556.07"/>
    <n v="31298.51"/>
    <n v="31692.33"/>
    <n v="32155.08"/>
    <n v="33874.61"/>
    <n v="31973.01"/>
    <n v="35481.480000000003"/>
    <n v="33415.39"/>
    <n v="31231.99"/>
    <n v="30140.23"/>
    <n v="29879.94"/>
    <n v="50291.1"/>
    <n v="44556.07"/>
    <n v="31298.51"/>
    <n v="31692.33"/>
    <n v="32155.08"/>
    <n v="33874.61"/>
    <n v="31973.01"/>
    <n v="35481.480000000003"/>
    <n v="33415.39"/>
    <n v="31231.99"/>
    <n v="30140.23"/>
    <n v="29879.94"/>
    <n v="50291.1"/>
    <n v="415989.74"/>
    <n v="415989.74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5"/>
    <x v="10"/>
    <x v="1"/>
    <n v="2"/>
    <n v="2"/>
    <n v="55"/>
    <x v="9"/>
    <n v="26"/>
    <n v="59"/>
    <x v="2"/>
    <n v="2"/>
    <s v="2. EXP - Operating Expense"/>
    <n v="83"/>
    <x v="1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5"/>
    <x v="16"/>
    <x v="9"/>
    <n v="2"/>
    <n v="2"/>
    <n v="52"/>
    <x v="10"/>
    <n v="26"/>
    <n v="59"/>
    <x v="2"/>
    <n v="2"/>
    <s v="2. EXP - Operating Expense"/>
    <n v="83"/>
    <x v="13"/>
    <n v="1279"/>
    <n v="22127.39"/>
    <n v="2736.18"/>
    <n v="2041.18"/>
    <n v="2134.88"/>
    <n v="2228.5700000000002"/>
    <n v="2225.87"/>
    <n v="2125.44"/>
    <n v="2266.1999999999998"/>
    <n v="2286.71"/>
    <n v="2170.8200000000002"/>
    <n v="2184.77"/>
    <n v="2119.63"/>
    <n v="3122.98"/>
    <n v="2736.18"/>
    <n v="2041.18"/>
    <n v="2134.88"/>
    <n v="2228.5700000000002"/>
    <n v="2225.87"/>
    <n v="2125.44"/>
    <n v="2266.1999999999998"/>
    <n v="2286.71"/>
    <n v="2170.8200000000002"/>
    <n v="2184.77"/>
    <n v="-273.23"/>
    <n v="0"/>
    <n v="27643.23"/>
    <n v="22127.39"/>
    <s v="All Budget Divisions"/>
    <s v="DA-30 - High Cost (DA)"/>
    <x v="4"/>
    <s v="USF"/>
    <s v="Employee Expenses"/>
    <s v="Compensation and Benefits"/>
    <n v="-5515.84"/>
    <s v="90-909-30.66000"/>
    <s v="909-Project Management Office"/>
    <s v="909"/>
    <x v="13"/>
    <x v="3"/>
  </r>
  <r>
    <x v="3"/>
    <x v="8"/>
    <x v="1"/>
    <n v="2"/>
    <n v="2"/>
    <n v="42"/>
    <x v="11"/>
    <n v="26"/>
    <n v="55"/>
    <x v="6"/>
    <n v="2"/>
    <s v="2. EXP - Operating Expense"/>
    <n v="84"/>
    <x v="14"/>
    <n v="751"/>
    <n v="105"/>
    <n v="0"/>
    <n v="1819.12"/>
    <n v="25"/>
    <n v="-142.99"/>
    <n v="0"/>
    <n v="-121.43"/>
    <n v="0"/>
    <n v="0"/>
    <n v="58.7"/>
    <n v="0"/>
    <n v="0"/>
    <n v="-346"/>
    <n v="0"/>
    <n v="25"/>
    <n v="80"/>
    <n v="0"/>
    <n v="0"/>
    <n v="0"/>
    <n v="0"/>
    <n v="0"/>
    <n v="0"/>
    <n v="0"/>
    <n v="0"/>
    <n v="0"/>
    <n v="1292.4000000000001"/>
    <n v="105"/>
    <s v="All Budget Divisions"/>
    <s v="CD-70 - Finance"/>
    <x v="1"/>
    <s v="USF"/>
    <s v="General and Administrative"/>
    <s v="Taxes and Insurance"/>
    <n v="-1187.4000000000001"/>
    <s v="70-700-70.66100"/>
    <s v="700-Finance"/>
    <s v="700"/>
    <x v="14"/>
    <x v="6"/>
  </r>
  <r>
    <x v="0"/>
    <x v="11"/>
    <x v="6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540"/>
    <n v="0"/>
    <s v="All Budget Divisions"/>
    <s v="BD-50 - Rural Health Care"/>
    <x v="2"/>
    <s v="USF"/>
    <s v="Employee Expenses"/>
    <s v="Travel"/>
    <n v="-540"/>
    <s v="50-500-50.63800"/>
    <s v="500-Rural Health Care"/>
    <s v="500"/>
    <x v="57"/>
    <x v="7"/>
  </r>
  <r>
    <x v="0"/>
    <x v="13"/>
    <x v="7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7"/>
    <x v="10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1"/>
    <x v="1"/>
    <x v="1"/>
    <n v="2"/>
    <n v="2"/>
    <n v="52"/>
    <x v="10"/>
    <n v="26"/>
    <n v="58"/>
    <x v="4"/>
    <n v="2"/>
    <s v="2. EXP - Operating Expense"/>
    <n v="57"/>
    <x v="22"/>
    <n v="568"/>
    <n v="49999.999991999997"/>
    <n v="0"/>
    <n v="0"/>
    <n v="0"/>
    <n v="0"/>
    <n v="0"/>
    <n v="478193.8"/>
    <n v="328414.94"/>
    <n v="390379.94"/>
    <n v="389676.44"/>
    <n v="75003.259999999995"/>
    <n v="4919.72"/>
    <n v="-50211.44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4166.6666660000001"/>
    <n v="1616376.66"/>
    <n v="49999.999991999997"/>
    <s v="All Budget Divisions"/>
    <s v="DA-30 - High Cost (DA)"/>
    <x v="4"/>
    <s v="USF"/>
    <s v="Professional Services"/>
    <s v="Other Professional Services"/>
    <n v="-1566376.660008"/>
    <s v="80-854-30.64800"/>
    <s v="854-Payment Quality Assurance"/>
    <s v="854"/>
    <x v="22"/>
    <x v="9"/>
  </r>
  <r>
    <x v="5"/>
    <x v="16"/>
    <x v="9"/>
    <n v="2"/>
    <n v="2"/>
    <n v="49"/>
    <x v="13"/>
    <n v="26"/>
    <n v="49"/>
    <x v="10"/>
    <n v="2"/>
    <s v="2. EXP - Operating Expense"/>
    <n v="71"/>
    <x v="55"/>
    <n v="1124"/>
    <n v="410.5"/>
    <n v="0"/>
    <n v="410.87"/>
    <n v="-0.37"/>
    <n v="0"/>
    <n v="0"/>
    <n v="0"/>
    <n v="0"/>
    <n v="0"/>
    <n v="0"/>
    <n v="0"/>
    <n v="0"/>
    <n v="0"/>
    <n v="0"/>
    <n v="410.87"/>
    <n v="-0.37"/>
    <n v="0"/>
    <n v="0"/>
    <n v="0"/>
    <n v="0"/>
    <n v="0"/>
    <n v="0"/>
    <n v="0"/>
    <n v="0"/>
    <n v="0"/>
    <n v="410.5"/>
    <n v="410.5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0"/>
    <x v="0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7"/>
    <x v="5"/>
    <n v="2"/>
    <n v="2"/>
    <n v="53"/>
    <x v="16"/>
    <n v="26"/>
    <n v="59"/>
    <x v="2"/>
    <n v="2"/>
    <s v="2. EXP - Operating Expense"/>
    <n v="27"/>
    <x v="38"/>
    <n v="1491"/>
    <n v="9218.73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1203.19"/>
    <n v="1203.19"/>
    <n v="1203.19"/>
    <n v="0"/>
    <n v="0"/>
    <n v="0"/>
    <n v="0"/>
    <n v="10421.92"/>
    <n v="9218.73"/>
    <s v="All Budget Divisions"/>
    <s v="DA-40 - Lifeline (DA)"/>
    <x v="5"/>
    <s v="USF"/>
    <s v="Employee Expenses"/>
    <s v="Compensation and Benefits"/>
    <n v="-1203.19"/>
    <s v="90-917-40.62304"/>
    <s v="917-IT Lifeline Support"/>
    <s v="917"/>
    <x v="38"/>
    <x v="3"/>
  </r>
  <r>
    <x v="5"/>
    <x v="15"/>
    <x v="5"/>
    <n v="2"/>
    <n v="2"/>
    <n v="54"/>
    <x v="15"/>
    <n v="26"/>
    <n v="59"/>
    <x v="2"/>
    <n v="2"/>
    <s v="2. EXP - Operating Expense"/>
    <n v="29"/>
    <x v="4"/>
    <n v="1281"/>
    <n v="15888.75"/>
    <n v="1379.93"/>
    <n v="1199.22"/>
    <n v="1259.46"/>
    <n v="1316.94"/>
    <n v="1318.32"/>
    <n v="1260.83"/>
    <n v="1379.92"/>
    <n v="1259.46"/>
    <n v="1319.69"/>
    <n v="1375.81"/>
    <n v="1200.5899999999999"/>
    <n v="1618.58"/>
    <n v="1379.93"/>
    <n v="1199.22"/>
    <n v="1259.46"/>
    <n v="1316.94"/>
    <n v="1318.32"/>
    <n v="1260.83"/>
    <n v="1379.92"/>
    <n v="1259.46"/>
    <n v="1319.69"/>
    <n v="1375.81"/>
    <n v="1200.5899999999999"/>
    <n v="1618.58"/>
    <n v="15888.75"/>
    <n v="15888.75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19"/>
    <x v="12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2"/>
    <x v="2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1322.92"/>
    <n v="1822.92"/>
    <n v="1322.92"/>
    <n v="1822.92"/>
    <n v="1322.92"/>
    <n v="1822.92"/>
    <n v="2416.85"/>
    <n v="3410.6"/>
    <n v="5235.28"/>
    <n v="1374.75"/>
    <n v="1374.75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6"/>
    <x v="12"/>
    <x v="6"/>
    <n v="2"/>
    <n v="2"/>
    <n v="40"/>
    <x v="4"/>
    <n v="26"/>
    <n v="53"/>
    <x v="3"/>
    <n v="2"/>
    <s v="2. EXP - Operating Expense"/>
    <n v="40"/>
    <x v="48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5"/>
    <x v="15"/>
    <x v="5"/>
    <n v="2"/>
    <n v="2"/>
    <n v="43"/>
    <x v="21"/>
    <n v="26"/>
    <n v="56"/>
    <x v="12"/>
    <n v="2"/>
    <s v="2. EXP - Operating Expense"/>
    <n v="44"/>
    <x v="57"/>
    <n v="1211"/>
    <n v="391.5"/>
    <n v="0"/>
    <n v="0"/>
    <n v="0"/>
    <n v="391.5"/>
    <n v="0"/>
    <n v="0"/>
    <n v="0"/>
    <n v="0"/>
    <n v="0"/>
    <n v="0"/>
    <n v="0"/>
    <n v="0"/>
    <n v="0"/>
    <n v="0"/>
    <n v="0"/>
    <n v="391.5"/>
    <n v="0"/>
    <n v="0"/>
    <n v="0"/>
    <n v="0"/>
    <n v="0"/>
    <n v="0"/>
    <n v="0"/>
    <n v="0"/>
    <n v="391.5"/>
    <n v="391.5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8"/>
    <x v="11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5"/>
    <x v="10"/>
    <x v="1"/>
    <n v="2"/>
    <n v="2"/>
    <n v="55"/>
    <x v="9"/>
    <n v="26"/>
    <n v="59"/>
    <x v="2"/>
    <n v="2"/>
    <s v="2. EXP - Operating Expense"/>
    <n v="17"/>
    <x v="28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8"/>
    <x v="11"/>
    <n v="2"/>
    <n v="2"/>
    <n v="52"/>
    <x v="10"/>
    <n v="26"/>
    <n v="59"/>
    <x v="2"/>
    <n v="2"/>
    <s v="2. EXP - Operating Expense"/>
    <n v="24"/>
    <x v="3"/>
    <n v="1488"/>
    <n v="2095.81"/>
    <n v="0"/>
    <n v="0"/>
    <n v="300"/>
    <n v="0"/>
    <n v="300"/>
    <n v="0"/>
    <n v="300"/>
    <n v="0"/>
    <n v="0"/>
    <n v="0"/>
    <n v="0"/>
    <n v="0"/>
    <n v="0"/>
    <n v="175.38"/>
    <n v="192.92"/>
    <n v="192.92"/>
    <n v="184.15"/>
    <n v="192.92"/>
    <n v="201.69"/>
    <n v="184.15"/>
    <n v="192.92"/>
    <n v="192.92"/>
    <n v="184.15"/>
    <n v="201.69"/>
    <n v="0"/>
    <n v="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1"/>
    <x v="1"/>
    <x v="1"/>
    <n v="2"/>
    <n v="2"/>
    <n v="39"/>
    <x v="1"/>
    <n v="26"/>
    <n v="52"/>
    <x v="1"/>
    <n v="2"/>
    <s v="2. EXP - Operating Expense"/>
    <n v="26"/>
    <x v="51"/>
    <n v="488"/>
    <n v="196082.82990000001"/>
    <n v="21242.080000000002"/>
    <n v="21914.12"/>
    <n v="21956.09"/>
    <n v="20666.830000000002"/>
    <n v="22737.59"/>
    <n v="9675.5300000000007"/>
    <n v="13848.61"/>
    <n v="11813.15"/>
    <n v="8219.2000000000007"/>
    <n v="7567.77"/>
    <n v="8301.65"/>
    <n v="9028.56"/>
    <n v="15837.4593"/>
    <n v="15083.294599999999"/>
    <n v="17345.788799999998"/>
    <n v="15837.4593"/>
    <n v="16591.624100000001"/>
    <n v="16591.624100000001"/>
    <n v="15837.4593"/>
    <n v="17345.788799999998"/>
    <n v="16591.624100000001"/>
    <n v="15837.4593"/>
    <n v="16591.624100000001"/>
    <n v="16591.624100000001"/>
    <n v="176971.18"/>
    <n v="196082.82990000001"/>
    <s v="All Budget Divisions"/>
    <s v="CD-61 - Office of the Chief Administrative Officer Division"/>
    <x v="1"/>
    <s v="USF"/>
    <s v="Employee Expenses"/>
    <s v="Compensation and Benefits"/>
    <n v="19111.6499"/>
    <s v="61-610-61.62303"/>
    <s v="610-Enterprise Strategy"/>
    <s v="610"/>
    <x v="51"/>
    <x v="3"/>
  </r>
  <r>
    <x v="3"/>
    <x v="8"/>
    <x v="1"/>
    <n v="2"/>
    <n v="2"/>
    <n v="52"/>
    <x v="10"/>
    <n v="26"/>
    <n v="54"/>
    <x v="11"/>
    <n v="2"/>
    <s v="2. EXP - Operating Expense"/>
    <n v="26"/>
    <x v="51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5"/>
    <x v="15"/>
    <x v="5"/>
    <n v="2"/>
    <n v="2"/>
    <n v="42"/>
    <x v="11"/>
    <n v="26"/>
    <n v="55"/>
    <x v="6"/>
    <n v="2"/>
    <s v="2. EXP - Operating Expense"/>
    <n v="26"/>
    <x v="51"/>
    <n v="1207"/>
    <n v="103048.66"/>
    <n v="7464"/>
    <n v="7464"/>
    <n v="6716.24"/>
    <n v="6787.12"/>
    <n v="7464"/>
    <n v="7464"/>
    <n v="7464"/>
    <n v="7459"/>
    <n v="13423.12"/>
    <n v="11144.65"/>
    <n v="9697.4699999999993"/>
    <n v="10501.06"/>
    <n v="7464"/>
    <n v="7464"/>
    <n v="6716.24"/>
    <n v="6787.12"/>
    <n v="7464"/>
    <n v="7464"/>
    <n v="7464"/>
    <n v="7459"/>
    <n v="13423.12"/>
    <n v="11144.65"/>
    <n v="9697.4699999999993"/>
    <n v="10501.06"/>
    <n v="103048.66"/>
    <n v="103048.66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6"/>
    <x v="1"/>
    <n v="2"/>
    <n v="2"/>
    <n v="37"/>
    <x v="5"/>
    <n v="26"/>
    <n v="50"/>
    <x v="0"/>
    <n v="5"/>
    <s v="USAC_ADMIN CAP - Capital Allocations"/>
    <n v="135"/>
    <x v="60"/>
    <n v="1346"/>
    <n v="480901.62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30548.5"/>
    <n v="32230.42"/>
    <n v="65473.65"/>
    <n v="76368.39"/>
    <n v="21087.98"/>
    <n v="37452.980000000003"/>
    <n v="9086.98"/>
    <n v="68067.72"/>
    <n v="41852.550000000003"/>
    <n v="24770.400000000001"/>
    <n v="19418.8"/>
    <n v="54543.25"/>
    <n v="795017.56223000004"/>
    <n v="382169.17"/>
    <s v="All Budget Divisions"/>
    <s v="BD-50 - Rural Health Care"/>
    <x v="2"/>
    <s v="USF"/>
    <s v="Allocations"/>
    <s v="Allocations"/>
    <n v="-412848.39223"/>
    <s v="50-500-50.X00001"/>
    <s v="500-Rural Health Care"/>
    <s v="500"/>
    <x v="60"/>
    <x v="0"/>
  </r>
  <r>
    <x v="5"/>
    <x v="10"/>
    <x v="1"/>
    <n v="2"/>
    <n v="2"/>
    <n v="42"/>
    <x v="11"/>
    <n v="26"/>
    <n v="55"/>
    <x v="6"/>
    <n v="6"/>
    <s v="X00000 - Capital Expenses"/>
    <n v="137"/>
    <x v="4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10"/>
    <x v="1"/>
    <n v="2"/>
    <n v="2"/>
    <n v="54"/>
    <x v="15"/>
    <n v="26"/>
    <n v="59"/>
    <x v="2"/>
    <n v="6"/>
    <s v="X00000 - Capital Expenses"/>
    <n v="137"/>
    <x v="43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9"/>
    <x v="12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2"/>
    <x v="4"/>
    <x v="1"/>
    <n v="2"/>
    <n v="2"/>
    <n v="53"/>
    <x v="16"/>
    <n v="26"/>
    <n v="59"/>
    <x v="2"/>
    <n v="6"/>
    <s v="X00000 - Capital Expenses"/>
    <n v="139"/>
    <x v="8"/>
    <n v="419"/>
    <n v="0"/>
    <n v="0"/>
    <n v="7421.08"/>
    <n v="8771.56"/>
    <n v="0"/>
    <n v="-1855.27"/>
    <n v="-2192.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44.48"/>
    <n v="0"/>
    <s v="All Budget Divisions"/>
    <s v="DA-40 - Lifeline (DA)"/>
    <x v="5"/>
    <s v="USF"/>
    <s v="Employee Expenses"/>
    <s v="Compensation and Benefits"/>
    <n v="-12144.48"/>
    <s v="90-917-40.X00006"/>
    <s v="917-IT Lifeline Support"/>
    <s v="917"/>
    <x v="8"/>
    <x v="0"/>
  </r>
  <r>
    <x v="6"/>
    <x v="12"/>
    <x v="6"/>
    <n v="2"/>
    <n v="2"/>
    <n v="52"/>
    <x v="10"/>
    <n v="26"/>
    <n v="59"/>
    <x v="2"/>
    <n v="6"/>
    <s v="X00000 - Capital Expenses"/>
    <n v="140"/>
    <x v="61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4"/>
    <x v="8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13"/>
    <x v="7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5"/>
    <x v="16"/>
    <x v="9"/>
    <n v="2"/>
    <n v="2"/>
    <n v="37"/>
    <x v="5"/>
    <n v="26"/>
    <n v="50"/>
    <x v="0"/>
    <n v="3"/>
    <s v="4. USAC_DEBIT - USAC Administration (Debit to SM)"/>
    <n v="124"/>
    <x v="63"/>
    <n v="1127"/>
    <n v="59357.62"/>
    <n v="6388.16"/>
    <n v="5992.95"/>
    <n v="5601.21"/>
    <n v="5741.6"/>
    <n v="5611.01"/>
    <n v="5776.34"/>
    <n v="5475.79"/>
    <n v="5460.18"/>
    <n v="7014.97"/>
    <n v="6295.41"/>
    <n v="6242.55"/>
    <n v="5948.04"/>
    <n v="6388.16"/>
    <n v="5992.95"/>
    <n v="5601.21"/>
    <n v="5741.6"/>
    <n v="5611.01"/>
    <n v="5776.34"/>
    <n v="5475.79"/>
    <n v="5460.18"/>
    <n v="7014.97"/>
    <n v="6295.41"/>
    <n v="0"/>
    <n v="0"/>
    <n v="71548.210000000006"/>
    <n v="59357.62"/>
    <s v="All Budget Divisions"/>
    <s v="BD-50 - Rural Health Care"/>
    <x v="2"/>
    <s v="USF"/>
    <s v="Allocations"/>
    <s v="Allocations"/>
    <n v="-12190.59"/>
    <s v="50-500-50.90233"/>
    <s v="500-Rural Health Care"/>
    <s v="500"/>
    <x v="63"/>
    <x v="0"/>
  </r>
  <r>
    <x v="6"/>
    <x v="12"/>
    <x v="6"/>
    <n v="2"/>
    <n v="2"/>
    <n v="38"/>
    <x v="18"/>
    <n v="26"/>
    <n v="51"/>
    <x v="8"/>
    <n v="3"/>
    <s v="4. USAC_DEBIT - USAC Administration (Debit to SM)"/>
    <n v="125"/>
    <x v="64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1"/>
    <x v="1"/>
    <x v="1"/>
    <n v="2"/>
    <n v="2"/>
    <n v="56"/>
    <x v="22"/>
    <n v="26"/>
    <n v="57"/>
    <x v="13"/>
    <n v="3"/>
    <s v="4. USAC_DEBIT - USAC Administration (Debit to SM)"/>
    <n v="127"/>
    <x v="65"/>
    <n v="549"/>
    <n v="49835.655200000001"/>
    <n v="2824.33"/>
    <n v="2880.14"/>
    <n v="2943.43"/>
    <n v="2943.37"/>
    <n v="3170.08"/>
    <n v="3159.58"/>
    <n v="3249.8"/>
    <n v="3591.6"/>
    <n v="3286.61"/>
    <n v="3530.57"/>
    <n v="3557.81"/>
    <n v="3943.31"/>
    <n v="3891.1109999999999"/>
    <n v="3838.7964999999999"/>
    <n v="3899.9841000000001"/>
    <n v="4188.8719000000001"/>
    <n v="4070.2114999999999"/>
    <n v="4147.8998000000001"/>
    <n v="4240.3027000000002"/>
    <n v="4243.5065000000004"/>
    <n v="4308.9823999999999"/>
    <n v="4395.5343000000003"/>
    <n v="4298.1363000000001"/>
    <n v="4312.3181999999997"/>
    <n v="39080.629999999997"/>
    <n v="49835.655200000001"/>
    <s v="All Budget Divisions"/>
    <s v="BD-75 - Connect Care Pilot"/>
    <x v="6"/>
    <s v="USF"/>
    <s v="Allocations"/>
    <s v="Allocations"/>
    <n v="10755.0252"/>
    <s v="75-770-75.90257"/>
    <s v="770-Connected Care Pilot"/>
    <s v="770"/>
    <x v="65"/>
    <x v="0"/>
  </r>
  <r>
    <x v="0"/>
    <x v="11"/>
    <x v="6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310"/>
    <s v="600-Chief Executive Office"/>
    <s v="600"/>
    <x v="67"/>
    <x v="0"/>
  </r>
  <r>
    <x v="0"/>
    <x v="17"/>
    <x v="10"/>
    <n v="2"/>
    <n v="2"/>
    <n v="46"/>
    <x v="3"/>
    <n v="26"/>
    <n v="59"/>
    <x v="2"/>
    <n v="2"/>
    <s v="2. EXP - Operating Expense"/>
    <n v="102"/>
    <x v="44"/>
    <n v="1473"/>
    <n v="-11783.26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0"/>
    <n v="0"/>
    <n v="0"/>
    <n v="0"/>
    <n v="0"/>
    <n v="0"/>
    <n v="0"/>
    <n v="0"/>
    <n v="0"/>
    <n v="0"/>
    <n v="-11783.26"/>
    <n v="-11783.26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6"/>
    <x v="12"/>
    <x v="6"/>
    <n v="2"/>
    <n v="2"/>
    <n v="40"/>
    <x v="4"/>
    <n v="26"/>
    <n v="53"/>
    <x v="3"/>
    <n v="2"/>
    <s v="2. EXP - Operating Expense"/>
    <n v="104"/>
    <x v="54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14"/>
    <x v="8"/>
    <n v="2"/>
    <n v="2"/>
    <n v="52"/>
    <x v="10"/>
    <n v="26"/>
    <n v="59"/>
    <x v="2"/>
    <n v="2"/>
    <s v="2. EXP - Operating Expense"/>
    <n v="105"/>
    <x v="11"/>
    <n v="1469"/>
    <n v="8126.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6"/>
    <x v="1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7"/>
    <x v="5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4"/>
    <x v="8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17"/>
    <x v="10"/>
    <n v="2"/>
    <n v="2"/>
    <n v="47"/>
    <x v="2"/>
    <n v="26"/>
    <n v="60"/>
    <x v="9"/>
    <n v="2"/>
    <s v="2. EXP - Operating Expense"/>
    <n v="94"/>
    <x v="15"/>
    <n v="1511"/>
    <n v="64734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133"/>
    <n v="694"/>
    <n v="12531"/>
    <n v="4454"/>
    <n v="6527"/>
    <n v="4863"/>
    <n v="4167"/>
    <n v="7317"/>
    <n v="13031"/>
    <n v="9417"/>
    <n v="-400"/>
    <n v="-400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3"/>
    <x v="8"/>
    <x v="1"/>
    <n v="2"/>
    <n v="2"/>
    <n v="55"/>
    <x v="9"/>
    <n v="26"/>
    <n v="58"/>
    <x v="4"/>
    <n v="2"/>
    <s v="2. EXP - Operating Expense"/>
    <n v="97"/>
    <x v="16"/>
    <n v="7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4"/>
    <x v="8"/>
    <n v="2"/>
    <n v="2"/>
    <n v="35"/>
    <x v="12"/>
    <n v="26"/>
    <n v="48"/>
    <x v="7"/>
    <n v="2"/>
    <s v="2. EXP - Operating Expense"/>
    <n v="100"/>
    <x v="18"/>
    <n v="1340"/>
    <n v="5408796.71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64768.76"/>
    <n v="486580.58"/>
    <n v="447829.59"/>
    <n v="441418.48"/>
    <n v="441418.48"/>
    <n v="421354"/>
    <n v="461482.95"/>
    <n v="3643122.8"/>
    <n v="3643122.8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0"/>
    <x v="0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5"/>
    <x v="16"/>
    <x v="9"/>
    <n v="2"/>
    <n v="2"/>
    <n v="53"/>
    <x v="16"/>
    <n v="26"/>
    <n v="59"/>
    <x v="2"/>
    <n v="2"/>
    <s v="2. EXP - Operating Expense"/>
    <n v="102"/>
    <x v="44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6"/>
    <x v="1"/>
    <n v="2"/>
    <n v="2"/>
    <n v="46"/>
    <x v="3"/>
    <n v="26"/>
    <n v="59"/>
    <x v="2"/>
    <n v="2"/>
    <s v="2. EXP - Operating Expense"/>
    <n v="102"/>
    <x v="44"/>
    <n v="1449"/>
    <n v="0"/>
    <n v="-150.77000000000001"/>
    <n v="92.78"/>
    <n v="57.99"/>
    <n v="0"/>
    <n v="-3639.72"/>
    <n v="-585.96"/>
    <n v="-639.44000000000005"/>
    <n v="-2778.84"/>
    <n v="-3806.22"/>
    <n v="0"/>
    <n v="0"/>
    <n v="0"/>
    <n v="0"/>
    <n v="0"/>
    <n v="0"/>
    <n v="0"/>
    <n v="0"/>
    <n v="0"/>
    <n v="0"/>
    <n v="0"/>
    <n v="0"/>
    <n v="0"/>
    <n v="0"/>
    <n v="0"/>
    <n v="-11450.18"/>
    <n v="0"/>
    <s v="All Budget Divisions"/>
    <s v="CD-90 - Information Technology"/>
    <x v="1"/>
    <s v="USF"/>
    <s v="Employee Expenses"/>
    <s v="Compensation and Benefits"/>
    <n v="11450.18"/>
    <s v="90-900-90.68002"/>
    <s v="900-IT Senior Management"/>
    <s v="900"/>
    <x v="44"/>
    <x v="0"/>
  </r>
  <r>
    <x v="0"/>
    <x v="18"/>
    <x v="11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16"/>
    <x v="9"/>
    <n v="2"/>
    <n v="2"/>
    <n v="45"/>
    <x v="6"/>
    <n v="26"/>
    <n v="58"/>
    <x v="4"/>
    <n v="2"/>
    <s v="2. EXP - Operating Expense"/>
    <n v="58"/>
    <x v="108"/>
    <n v="1224"/>
    <n v="675120"/>
    <n v="40000"/>
    <n v="152120"/>
    <n v="405000"/>
    <n v="60000"/>
    <n v="17880"/>
    <n v="120"/>
    <n v="0"/>
    <n v="0"/>
    <n v="0"/>
    <n v="108000"/>
    <n v="62000"/>
    <n v="110000"/>
    <n v="40000"/>
    <n v="152120"/>
    <n v="405000"/>
    <n v="60000"/>
    <n v="17880"/>
    <n v="120"/>
    <n v="0"/>
    <n v="0"/>
    <n v="0"/>
    <n v="108000"/>
    <n v="-108000"/>
    <n v="0"/>
    <n v="955120"/>
    <n v="675120"/>
    <s v="All Budget Divisions"/>
    <s v="CD-80 - Audit and Assurance"/>
    <x v="1"/>
    <s v="USF"/>
    <s v="Professional Services"/>
    <s v="Financial Audit and AUP"/>
    <n v="-280000"/>
    <s v="80-800-80.64811"/>
    <s v="800-Audit and Assurance"/>
    <s v="800"/>
    <x v="108"/>
    <x v="10"/>
  </r>
  <r>
    <x v="5"/>
    <x v="10"/>
    <x v="1"/>
    <n v="2"/>
    <n v="2"/>
    <n v="52"/>
    <x v="10"/>
    <n v="26"/>
    <n v="58"/>
    <x v="4"/>
    <n v="2"/>
    <s v="2. EXP - Operating Expense"/>
    <n v="64"/>
    <x v="23"/>
    <n v="1220"/>
    <n v="2934460"/>
    <n v="109493.75999999999"/>
    <n v="100248.87"/>
    <n v="126290.81"/>
    <n v="151262.95000000001"/>
    <n v="200492.08"/>
    <n v="213497.13"/>
    <n v="205316.93"/>
    <n v="153525.72"/>
    <n v="152740.88"/>
    <n v="189986.31"/>
    <n v="275125.07"/>
    <n v="90442.32"/>
    <n v="228314"/>
    <n v="197212"/>
    <n v="252478"/>
    <n v="233338"/>
    <n v="276103"/>
    <n v="251952"/>
    <n v="234814"/>
    <n v="309727"/>
    <n v="303035"/>
    <n v="282336"/>
    <n v="248255"/>
    <n v="116896"/>
    <n v="1968422.83"/>
    <n v="2934460"/>
    <s v="All Budget Divisions"/>
    <s v="DA-30 - High Cost (DA)"/>
    <x v="4"/>
    <s v="USF"/>
    <s v="Professional Services"/>
    <s v="Outsourced Audits"/>
    <n v="966037.17"/>
    <s v="80-800-30.64860"/>
    <s v="800-Audit and Assurance"/>
    <s v="800"/>
    <x v="23"/>
    <x v="10"/>
  </r>
  <r>
    <x v="0"/>
    <x v="2"/>
    <x v="2"/>
    <n v="2"/>
    <n v="2"/>
    <n v="46"/>
    <x v="3"/>
    <n v="26"/>
    <n v="59"/>
    <x v="2"/>
    <n v="2"/>
    <s v="2. EXP - Operating Expense"/>
    <n v="76"/>
    <x v="68"/>
    <n v="1498"/>
    <n v="1155464.5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96413"/>
    <n v="96413"/>
    <n v="97058"/>
    <n v="97058"/>
    <n v="95419"/>
    <n v="95419"/>
    <n v="95419"/>
    <n v="95419"/>
    <n v="95421.71"/>
    <n v="291424.8"/>
    <n v="291424.8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20"/>
    <x v="13"/>
    <n v="2"/>
    <n v="2"/>
    <n v="46"/>
    <x v="3"/>
    <n v="26"/>
    <n v="59"/>
    <x v="2"/>
    <n v="2"/>
    <s v="2. EXP - Operating Expense"/>
    <n v="83"/>
    <x v="13"/>
    <n v="1311"/>
    <n v="313869.16210000002"/>
    <n v="39586.120000000003"/>
    <n v="29062.42"/>
    <n v="30686.959999999999"/>
    <n v="32368.880000000001"/>
    <n v="32348.69"/>
    <n v="31310.93"/>
    <n v="31642.16"/>
    <n v="33469.160000000003"/>
    <n v="31238.78"/>
    <n v="31439.03"/>
    <n v="29816"/>
    <n v="43942.71"/>
    <n v="39586.120000000003"/>
    <n v="29062.42"/>
    <n v="30686.959999999999"/>
    <n v="32368.880000000001"/>
    <n v="32348.69"/>
    <n v="31310.93"/>
    <n v="29449.1937"/>
    <n v="25221.6047"/>
    <n v="20820.013299999999"/>
    <n v="15064.7022"/>
    <n v="9878.4750999999997"/>
    <n v="18071.1731"/>
    <n v="195364"/>
    <n v="195364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6"/>
    <x v="12"/>
    <x v="6"/>
    <n v="2"/>
    <n v="2"/>
    <n v="55"/>
    <x v="9"/>
    <n v="26"/>
    <n v="59"/>
    <x v="2"/>
    <n v="2"/>
    <s v="2. EXP - Operating Expense"/>
    <n v="83"/>
    <x v="13"/>
    <n v="1691"/>
    <n v="20078.510289999998"/>
    <n v="0"/>
    <n v="0"/>
    <n v="0"/>
    <n v="0"/>
    <n v="0"/>
    <n v="0"/>
    <n v="0"/>
    <n v="0"/>
    <n v="0"/>
    <n v="0"/>
    <n v="0"/>
    <n v="0"/>
    <n v="2951.6978100000001"/>
    <n v="1661.6978099999999"/>
    <n v="1661.6978099999999"/>
    <n v="2492.5467149999999"/>
    <n v="1661.6978099999999"/>
    <n v="1661.6978099999999"/>
    <n v="1661.6978099999999"/>
    <n v="1661.6978099999999"/>
    <n v="2492.5467149999999"/>
    <n v="945.61640999999997"/>
    <n v="910.95344999999998"/>
    <n v="314.96233000000001"/>
    <n v="0"/>
    <n v="0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4"/>
    <x v="9"/>
    <x v="1"/>
    <n v="2"/>
    <n v="2"/>
    <n v="41"/>
    <x v="17"/>
    <n v="26"/>
    <n v="54"/>
    <x v="11"/>
    <n v="2"/>
    <s v="2. EXP - Operating Expense"/>
    <n v="44"/>
    <x v="57"/>
    <n v="963"/>
    <n v="0"/>
    <n v="0"/>
    <n v="0"/>
    <n v="0"/>
    <n v="171.5"/>
    <n v="0"/>
    <n v="206"/>
    <n v="480"/>
    <n v="0"/>
    <n v="0"/>
    <n v="147"/>
    <n v="0"/>
    <n v="0"/>
    <n v="0"/>
    <n v="0"/>
    <n v="0"/>
    <n v="0"/>
    <n v="0"/>
    <n v="0"/>
    <n v="0"/>
    <n v="0"/>
    <n v="0"/>
    <n v="0"/>
    <n v="0"/>
    <n v="0"/>
    <n v="1004.5"/>
    <n v="0"/>
    <s v="All Budget Divisions"/>
    <s v="CD-65 - Office of the General Counsel"/>
    <x v="1"/>
    <s v="USF"/>
    <s v="Employee Expenses"/>
    <s v="Travel"/>
    <n v="-1004.5"/>
    <s v="65-650-65.63800"/>
    <s v="650-Office of the General Counsel"/>
    <s v="650"/>
    <x v="57"/>
    <x v="7"/>
  </r>
  <r>
    <x v="5"/>
    <x v="10"/>
    <x v="1"/>
    <n v="2"/>
    <n v="2"/>
    <n v="46"/>
    <x v="3"/>
    <n v="26"/>
    <n v="59"/>
    <x v="2"/>
    <n v="2"/>
    <s v="2. EXP - Operating Expense"/>
    <n v="44"/>
    <x v="57"/>
    <n v="1311"/>
    <n v="0"/>
    <n v="0"/>
    <n v="0"/>
    <n v="0"/>
    <n v="0"/>
    <n v="0"/>
    <n v="0"/>
    <n v="80.959999999999994"/>
    <n v="16.940000000000001"/>
    <n v="0"/>
    <n v="99.67"/>
    <n v="0"/>
    <n v="0"/>
    <n v="0"/>
    <n v="0"/>
    <n v="0"/>
    <n v="0"/>
    <n v="0"/>
    <n v="0"/>
    <n v="0"/>
    <n v="0"/>
    <n v="0"/>
    <n v="0"/>
    <n v="0"/>
    <n v="0"/>
    <n v="197.57"/>
    <n v="0"/>
    <s v="All Budget Divisions"/>
    <s v="CD-90 - Information Technology"/>
    <x v="1"/>
    <s v="USF"/>
    <s v="Employee Expenses"/>
    <s v="Travel"/>
    <n v="-197.57"/>
    <s v="90-922-90.63800"/>
    <s v="922-Technology Operations"/>
    <s v="922"/>
    <x v="57"/>
    <x v="7"/>
  </r>
  <r>
    <x v="0"/>
    <x v="13"/>
    <x v="7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6"/>
    <x v="12"/>
    <x v="6"/>
    <n v="2"/>
    <n v="2"/>
    <n v="37"/>
    <x v="5"/>
    <n v="26"/>
    <n v="50"/>
    <x v="0"/>
    <n v="2"/>
    <s v="2. EXP - Operating Expense"/>
    <n v="56"/>
    <x v="21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20"/>
    <x v="13"/>
    <n v="2"/>
    <n v="2"/>
    <n v="35"/>
    <x v="12"/>
    <n v="26"/>
    <n v="48"/>
    <x v="7"/>
    <n v="2"/>
    <s v="2. EXP - Operating Expense"/>
    <n v="57"/>
    <x v="22"/>
    <n v="1118"/>
    <n v="49800.11"/>
    <n v="0"/>
    <n v="0"/>
    <n v="0"/>
    <n v="18435.48"/>
    <n v="1097.3499999999999"/>
    <n v="5267.28"/>
    <n v="-5267.28"/>
    <n v="0"/>
    <n v="0"/>
    <n v="0"/>
    <n v="0"/>
    <n v="0"/>
    <n v="0"/>
    <n v="0"/>
    <n v="0"/>
    <n v="18435.48"/>
    <n v="1097.3499999999999"/>
    <n v="5267.28"/>
    <n v="0"/>
    <n v="0"/>
    <n v="12500"/>
    <n v="0"/>
    <n v="0"/>
    <n v="12500"/>
    <n v="24800.11"/>
    <n v="24800.11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5"/>
    <x v="16"/>
    <x v="9"/>
    <n v="2"/>
    <n v="2"/>
    <n v="54"/>
    <x v="15"/>
    <n v="26"/>
    <n v="55"/>
    <x v="6"/>
    <n v="2"/>
    <s v="2. EXP - Operating Expense"/>
    <n v="57"/>
    <x v="22"/>
    <n v="12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20"/>
    <x v="13"/>
    <n v="2"/>
    <n v="2"/>
    <n v="47"/>
    <x v="2"/>
    <n v="26"/>
    <n v="60"/>
    <x v="9"/>
    <n v="2"/>
    <s v="2. EXP - Operating Expense"/>
    <n v="30"/>
    <x v="39"/>
    <n v="1324"/>
    <n v="-7331.1426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319.7515000000001"/>
    <n v="-1188.8181999999999"/>
    <n v="-1219.029"/>
    <n v="-1251.3150000000001"/>
    <n v="-1076.3072"/>
    <n v="-1275.9217000000001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0"/>
    <x v="13"/>
    <x v="7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2"/>
    <x v="2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7"/>
    <x v="5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3"/>
    <x v="7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3"/>
    <x v="3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77"/>
    <n v="607351.06000000006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0"/>
    <n v="55173.38"/>
    <n v="57800.69"/>
    <n v="60427.99"/>
    <n v="55173.38"/>
    <n v="57800.69"/>
    <n v="57800.69"/>
    <n v="55173.38"/>
    <n v="60427.99"/>
    <n v="193206.94"/>
    <n v="147572.87"/>
    <s v="All Budget Divisions"/>
    <s v="CD-90 - Information Technology"/>
    <x v="1"/>
    <s v="USF"/>
    <s v="Employee Expenses"/>
    <s v="Compensation and Benefits"/>
    <n v="-45634.07"/>
    <s v="90-910-90.62303"/>
    <s v="910-Enterprise Technology Development"/>
    <s v="910"/>
    <x v="51"/>
    <x v="3"/>
  </r>
  <r>
    <x v="5"/>
    <x v="10"/>
    <x v="1"/>
    <n v="2"/>
    <n v="2"/>
    <n v="42"/>
    <x v="11"/>
    <n v="26"/>
    <n v="52"/>
    <x v="1"/>
    <n v="2"/>
    <s v="2. EXP - Operating Expense"/>
    <n v="27"/>
    <x v="38"/>
    <n v="1201"/>
    <n v="4373.0550000000003"/>
    <n v="271.83999999999997"/>
    <n v="283.23"/>
    <n v="276.83"/>
    <n v="279.32"/>
    <n v="277.41000000000003"/>
    <n v="277.41000000000003"/>
    <n v="-33.61"/>
    <n v="247.49"/>
    <n v="247.49"/>
    <n v="247.49"/>
    <n v="247.49"/>
    <n v="247.49"/>
    <n v="385.36500000000001"/>
    <n v="335.1"/>
    <n v="351.85500000000002"/>
    <n v="368.61"/>
    <n v="368.61"/>
    <n v="351.85500000000002"/>
    <n v="385.36500000000001"/>
    <n v="351.85500000000002"/>
    <n v="368.61"/>
    <n v="385.36500000000001"/>
    <n v="335.1"/>
    <n v="385.36500000000001"/>
    <n v="2869.88"/>
    <n v="4373.0550000000003"/>
    <s v="All Budget Divisions"/>
    <s v="CD-70 - Finance"/>
    <x v="1"/>
    <s v="USF"/>
    <s v="Employee Expenses"/>
    <s v="Compensation and Benefits"/>
    <n v="1503.175"/>
    <s v="70-735-70.62304"/>
    <s v="735-Facilities"/>
    <s v="735"/>
    <x v="38"/>
    <x v="3"/>
  </r>
  <r>
    <x v="5"/>
    <x v="16"/>
    <x v="9"/>
    <n v="2"/>
    <n v="2"/>
    <n v="47"/>
    <x v="2"/>
    <n v="26"/>
    <n v="52"/>
    <x v="1"/>
    <n v="2"/>
    <s v="2. EXP - Operating Expense"/>
    <n v="27"/>
    <x v="38"/>
    <n v="1325"/>
    <n v="3480.08"/>
    <n v="366.53"/>
    <n v="376.29"/>
    <n v="372.86"/>
    <n v="382.04"/>
    <n v="373.92"/>
    <n v="379.98"/>
    <n v="-114.1"/>
    <n v="335.64"/>
    <n v="335.64"/>
    <n v="335.64"/>
    <n v="335.64"/>
    <n v="335.64"/>
    <n v="366.53"/>
    <n v="376.29"/>
    <n v="372.86"/>
    <n v="382.04"/>
    <n v="373.92"/>
    <n v="379.98"/>
    <n v="-114.1"/>
    <n v="335.64"/>
    <n v="335.64"/>
    <n v="335.64"/>
    <n v="335.64"/>
    <n v="0"/>
    <n v="3815.72"/>
    <n v="3480.08"/>
    <s v="All Budget Divisions"/>
    <s v="CD-93 - Human Resources"/>
    <x v="1"/>
    <s v="USF"/>
    <s v="Employee Expenses"/>
    <s v="Compensation and Benefits"/>
    <n v="-335.64"/>
    <s v="93-931-93.62304"/>
    <s v="931-Administrative Assistants"/>
    <s v="931"/>
    <x v="38"/>
    <x v="3"/>
  </r>
  <r>
    <x v="0"/>
    <x v="7"/>
    <x v="5"/>
    <n v="2"/>
    <n v="2"/>
    <n v="39"/>
    <x v="1"/>
    <n v="26"/>
    <n v="52"/>
    <x v="1"/>
    <n v="2"/>
    <s v="2. EXP - Operating Expense"/>
    <n v="27"/>
    <x v="38"/>
    <n v="1367"/>
    <n v="13454.16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715.13"/>
    <n v="1714.83"/>
    <n v="1705.52"/>
    <n v="0"/>
    <n v="0"/>
    <n v="0"/>
    <n v="0"/>
    <n v="15205.39"/>
    <n v="13454.16"/>
    <s v="All Budget Divisions"/>
    <s v="CD-61 - Office of the Chief Administrative Officer Division"/>
    <x v="1"/>
    <s v="USF"/>
    <s v="Employee Expenses"/>
    <s v="Compensation and Benefits"/>
    <n v="-1751.23"/>
    <s v="61-601-61.62304"/>
    <s v="601-Data Strategy"/>
    <s v="601"/>
    <x v="38"/>
    <x v="3"/>
  </r>
  <r>
    <x v="5"/>
    <x v="20"/>
    <x v="13"/>
    <n v="2"/>
    <n v="2"/>
    <n v="39"/>
    <x v="1"/>
    <n v="26"/>
    <n v="52"/>
    <x v="1"/>
    <n v="2"/>
    <s v="2. EXP - Operating Expense"/>
    <n v="29"/>
    <x v="4"/>
    <n v="1149"/>
    <n v="283531.08620000002"/>
    <n v="24863.69"/>
    <n v="21361.27"/>
    <n v="21719.59"/>
    <n v="23482.61"/>
    <n v="23914.799999999999"/>
    <n v="22844.6"/>
    <n v="24443.4"/>
    <n v="21835.17"/>
    <n v="22831.05"/>
    <n v="23762.63"/>
    <n v="20633.05"/>
    <n v="30153.86"/>
    <n v="24863.69"/>
    <n v="21361.27"/>
    <n v="21719.59"/>
    <n v="23482.61"/>
    <n v="23914.799999999999"/>
    <n v="22844.6"/>
    <n v="25325.1826"/>
    <n v="23122.9928"/>
    <n v="24224.0877"/>
    <n v="25325.1826"/>
    <n v="22021.8979"/>
    <n v="25325.1826"/>
    <n v="138186.56"/>
    <n v="138186.56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6"/>
    <x v="12"/>
    <x v="6"/>
    <n v="2"/>
    <n v="2"/>
    <n v="54"/>
    <x v="15"/>
    <n v="26"/>
    <n v="55"/>
    <x v="6"/>
    <n v="2"/>
    <s v="2. EXP - Operating Expense"/>
    <n v="13"/>
    <x v="72"/>
    <n v="15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5"/>
    <x v="15"/>
    <x v="5"/>
    <n v="2"/>
    <n v="2"/>
    <n v="55"/>
    <x v="9"/>
    <n v="26"/>
    <n v="59"/>
    <x v="2"/>
    <n v="2"/>
    <s v="2. EXP - Operating Expense"/>
    <n v="16"/>
    <x v="1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13"/>
    <x v="7"/>
    <n v="2"/>
    <n v="2"/>
    <n v="37"/>
    <x v="5"/>
    <n v="26"/>
    <n v="50"/>
    <x v="0"/>
    <n v="2"/>
    <s v="2. EXP - Operating Expense"/>
    <n v="16"/>
    <x v="1"/>
    <n v="1346"/>
    <n v="110956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10000"/>
    <n v="10000"/>
    <n v="10000"/>
    <n v="10000"/>
    <n v="10000"/>
    <n v="10000"/>
    <n v="10000"/>
    <n v="40956"/>
    <n v="40956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1"/>
    <x v="1"/>
    <x v="1"/>
    <n v="2"/>
    <n v="2"/>
    <n v="36"/>
    <x v="14"/>
    <n v="26"/>
    <n v="49"/>
    <x v="10"/>
    <n v="2"/>
    <s v="2. EXP - Operating Expense"/>
    <n v="21"/>
    <x v="42"/>
    <n v="458"/>
    <n v="30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44"/>
    <n v="0"/>
    <n v="0"/>
    <n v="0"/>
    <n v="0"/>
    <n v="30.44"/>
    <s v="All Budget Divisions"/>
    <s v="BD-40 - Lifeline"/>
    <x v="5"/>
    <s v="USF"/>
    <s v="General and Administrative"/>
    <s v="Telecommunications and Other Expenses"/>
    <n v="30.44"/>
    <s v="40-400-40.62000"/>
    <s v="400-Lifeline"/>
    <s v="400"/>
    <x v="42"/>
    <x v="8"/>
  </r>
  <r>
    <x v="0"/>
    <x v="13"/>
    <x v="7"/>
    <n v="2"/>
    <n v="2"/>
    <n v="46"/>
    <x v="3"/>
    <n v="26"/>
    <n v="59"/>
    <x v="2"/>
    <n v="2"/>
    <s v="2. EXP - Operating Expense"/>
    <n v="24"/>
    <x v="3"/>
    <n v="1493"/>
    <n v="16398.61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1929.23"/>
    <n v="2016.92"/>
    <n v="1841.54"/>
    <n v="1929.23"/>
    <n v="1929.23"/>
    <n v="1841.54"/>
    <n v="2016.92"/>
    <n v="2894"/>
    <n v="2894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13"/>
    <x v="7"/>
    <n v="2"/>
    <n v="2"/>
    <n v="47"/>
    <x v="2"/>
    <n v="26"/>
    <n v="60"/>
    <x v="9"/>
    <n v="2"/>
    <s v="2. EXP - Operating Expense"/>
    <n v="24"/>
    <x v="3"/>
    <n v="1511"/>
    <n v="32417.77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893.85"/>
    <n v="3025.38"/>
    <n v="2762.31"/>
    <n v="2893.85"/>
    <n v="2893.85"/>
    <n v="2762.31"/>
    <n v="3025.38"/>
    <n v="12160.84"/>
    <n v="12160.8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2"/>
    <x v="4"/>
    <x v="1"/>
    <n v="2"/>
    <n v="2"/>
    <n v="37"/>
    <x v="5"/>
    <n v="26"/>
    <n v="50"/>
    <x v="0"/>
    <n v="3"/>
    <s v="4. USAC_DEBIT - USAC Administration (Debit to SM)"/>
    <n v="127"/>
    <x v="65"/>
    <n v="243"/>
    <n v="1357061.3776"/>
    <n v="91531.72"/>
    <n v="98507.6"/>
    <n v="94914.92"/>
    <n v="91630.36"/>
    <n v="88509.73"/>
    <n v="90901.82"/>
    <n v="94068.82"/>
    <n v="92954.62"/>
    <n v="105481.09"/>
    <n v="112133.72"/>
    <n v="96924.27"/>
    <n v="102014.64"/>
    <n v="109170.98820000001"/>
    <n v="110371.5668"/>
    <n v="113676.3947"/>
    <n v="113259.2745"/>
    <n v="114267.7956"/>
    <n v="116118.8778"/>
    <n v="115782.41190000001"/>
    <n v="112715.42419999999"/>
    <n v="113026.757"/>
    <n v="112964.06419999999"/>
    <n v="112715.42419999999"/>
    <n v="112992.3985"/>
    <n v="1159573.31"/>
    <n v="1357061.3776"/>
    <s v="All Budget Divisions"/>
    <s v="BD-50 - Rural Health Care"/>
    <x v="2"/>
    <s v="USF"/>
    <s v="Allocations"/>
    <s v="Allocations"/>
    <n v="197488.06760000001"/>
    <s v="50-500-50.90257"/>
    <s v="500-Rural Health Care"/>
    <s v="500"/>
    <x v="65"/>
    <x v="0"/>
  </r>
  <r>
    <x v="0"/>
    <x v="14"/>
    <x v="8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2"/>
    <x v="2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3"/>
    <x v="7"/>
    <n v="2"/>
    <n v="2"/>
    <n v="53"/>
    <x v="16"/>
    <n v="26"/>
    <n v="59"/>
    <x v="2"/>
    <n v="2"/>
    <s v="2. EXP - Operating Expense"/>
    <n v="105"/>
    <x v="11"/>
    <n v="1491"/>
    <n v="44524.800000000003"/>
    <n v="0"/>
    <n v="0"/>
    <n v="0"/>
    <n v="0"/>
    <n v="0"/>
    <n v="0"/>
    <n v="0"/>
    <n v="0"/>
    <n v="1100"/>
    <n v="0"/>
    <n v="0"/>
    <n v="0"/>
    <n v="0"/>
    <n v="0"/>
    <n v="0"/>
    <n v="0"/>
    <n v="0"/>
    <n v="152.31"/>
    <n v="159.22999999999999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2"/>
    <x v="2"/>
    <n v="2"/>
    <n v="2"/>
    <n v="35"/>
    <x v="12"/>
    <n v="26"/>
    <n v="48"/>
    <x v="7"/>
    <n v="3"/>
    <s v="4. USAC_DEBIT - USAC Administration (Debit to SM)"/>
    <n v="121"/>
    <x v="99"/>
    <n v="1340"/>
    <n v="6284029.1799999997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6609.97"/>
    <n v="512440.03"/>
    <n v="539670.09"/>
    <n v="557447.09"/>
    <n v="500729.61"/>
    <n v="514015.98"/>
    <n v="493698.2"/>
    <n v="460207.92"/>
    <n v="544209.24"/>
    <n v="1625001.05"/>
    <n v="1625001.05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2"/>
    <x v="2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3"/>
    <x v="3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6"/>
    <x v="12"/>
    <x v="6"/>
    <n v="2"/>
    <n v="2"/>
    <n v="56"/>
    <x v="22"/>
    <n v="26"/>
    <n v="57"/>
    <x v="13"/>
    <n v="3"/>
    <s v="4. USAC_DEBIT - USAC Administration (Debit to SM)"/>
    <n v="125"/>
    <x v="64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5"/>
    <x v="20"/>
    <x v="13"/>
    <n v="2"/>
    <n v="2"/>
    <n v="46"/>
    <x v="3"/>
    <n v="26"/>
    <n v="59"/>
    <x v="2"/>
    <n v="2"/>
    <s v="2. EXP - Operating Expense"/>
    <n v="83"/>
    <x v="13"/>
    <n v="1305"/>
    <n v="103930.1431"/>
    <n v="12878.18"/>
    <n v="9865.83"/>
    <n v="10356.26"/>
    <n v="10821.72"/>
    <n v="10793.08"/>
    <n v="10282.32"/>
    <n v="10982.26"/>
    <n v="11033.34"/>
    <n v="10523.44"/>
    <n v="10596.49"/>
    <n v="10276.56"/>
    <n v="15098.55"/>
    <n v="12878.18"/>
    <n v="9865.83"/>
    <n v="10356.26"/>
    <n v="10821.72"/>
    <n v="10793.08"/>
    <n v="10282.32"/>
    <n v="10411.212100000001"/>
    <n v="9419.0566999999992"/>
    <n v="7284.2205999999996"/>
    <n v="4678.5778"/>
    <n v="1869.3572999999999"/>
    <n v="5270.3285999999998"/>
    <n v="64997.39"/>
    <n v="64997.39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11"/>
    <x v="6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0"/>
    <x v="0"/>
    <x v="0"/>
    <n v="2"/>
    <n v="2"/>
    <n v="47"/>
    <x v="2"/>
    <n v="26"/>
    <n v="60"/>
    <x v="9"/>
    <n v="2"/>
    <s v="2. EXP - Operating Expense"/>
    <n v="95"/>
    <x v="79"/>
    <n v="1511"/>
    <n v="58151.49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880"/>
    <n v="14202.58"/>
    <n v="2888.27"/>
    <n v="4088.99"/>
    <n v="5171"/>
    <n v="8959"/>
    <n v="4738.7299999999996"/>
    <n v="39282.76"/>
    <n v="39282.76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6"/>
    <x v="1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4"/>
    <x v="9"/>
    <x v="1"/>
    <n v="2"/>
    <n v="2"/>
    <n v="46"/>
    <x v="3"/>
    <n v="26"/>
    <n v="59"/>
    <x v="2"/>
    <n v="2"/>
    <s v="2. EXP - Operating Expense"/>
    <n v="100"/>
    <x v="18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6"/>
    <x v="1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18"/>
    <x v="11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5"/>
    <x v="4"/>
    <n v="2"/>
    <n v="2"/>
    <n v="52"/>
    <x v="10"/>
    <n v="26"/>
    <n v="59"/>
    <x v="2"/>
    <n v="2"/>
    <s v="2. EXP - Operating Expense"/>
    <n v="57"/>
    <x v="22"/>
    <n v="1488"/>
    <n v="3077428.57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68862.92"/>
    <n v="28563.43"/>
    <n v="1656754.87"/>
    <n v="19121.48"/>
    <n v="217873.35"/>
    <n v="310604.21999999997"/>
    <n v="278856.83"/>
    <n v="292592.51"/>
    <n v="-8565.19"/>
    <n v="1966945.37"/>
    <n v="1966945.37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98"/>
    <n v="204796.42"/>
    <n v="40282.83"/>
    <n v="2361.33"/>
    <n v="4146.26"/>
    <n v="2390.04"/>
    <n v="11174.06"/>
    <n v="16126.71"/>
    <n v="8812.7099999999991"/>
    <n v="47597.58"/>
    <n v="37120.93"/>
    <n v="0"/>
    <n v="0"/>
    <n v="0"/>
    <n v="27060.959999999999"/>
    <n v="12201.26"/>
    <n v="11639.75"/>
    <n v="27019.69"/>
    <n v="29089.360000000001"/>
    <n v="13196"/>
    <n v="13186"/>
    <n v="21857.67"/>
    <n v="11032.35"/>
    <n v="10914.82"/>
    <n v="10434.26"/>
    <n v="17164.3"/>
    <n v="170012.45"/>
    <n v="166283.04"/>
    <s v="All Budget Divisions"/>
    <s v="CD-90 - Information Technology"/>
    <x v="1"/>
    <s v="USF"/>
    <s v="Professional Services"/>
    <s v="Other Professional Services"/>
    <n v="-3729.41"/>
    <s v="90-922-90.64800"/>
    <s v="922-Technology Operations"/>
    <s v="922"/>
    <x v="22"/>
    <x v="9"/>
  </r>
  <r>
    <x v="0"/>
    <x v="18"/>
    <x v="11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2"/>
    <x v="2"/>
    <n v="2"/>
    <n v="2"/>
    <n v="47"/>
    <x v="2"/>
    <n v="26"/>
    <n v="60"/>
    <x v="9"/>
    <n v="2"/>
    <s v="2. EXP - Operating Expense"/>
    <n v="57"/>
    <x v="22"/>
    <n v="1511"/>
    <n v="262276.39997600002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2203.166664"/>
    <n v="22203.166664"/>
    <n v="22203.166664"/>
    <n v="21403.166664"/>
    <n v="21903.166664"/>
    <n v="21903.166664"/>
    <n v="21903.166664"/>
    <n v="21903.166664"/>
    <n v="21903.166664"/>
    <n v="64747.9"/>
    <n v="64747.9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0"/>
    <x v="18"/>
    <x v="11"/>
    <n v="2"/>
    <n v="2"/>
    <n v="52"/>
    <x v="10"/>
    <n v="26"/>
    <n v="59"/>
    <x v="2"/>
    <n v="2"/>
    <s v="2. EXP - Operating Expense"/>
    <n v="29"/>
    <x v="4"/>
    <n v="1488"/>
    <n v="14090.39"/>
    <n v="1179.79"/>
    <n v="1072.04"/>
    <n v="1179.8"/>
    <n v="1175.94"/>
    <n v="1127.02"/>
    <n v="1179.79"/>
    <n v="1233.67"/>
    <n v="1125.92"/>
    <n v="1177.04"/>
    <n v="0"/>
    <n v="0"/>
    <n v="0"/>
    <n v="1179.79"/>
    <n v="1080.3900000000001"/>
    <n v="1188.42"/>
    <n v="1188.42"/>
    <n v="1134.4100000000001"/>
    <n v="1188.42"/>
    <n v="1242.44"/>
    <n v="1134.4100000000001"/>
    <n v="1188.42"/>
    <n v="1188.42"/>
    <n v="1134.4100000000001"/>
    <n v="1242.44"/>
    <n v="1179.79"/>
    <n v="1179.79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5"/>
    <x v="16"/>
    <x v="9"/>
    <n v="2"/>
    <n v="2"/>
    <n v="50"/>
    <x v="0"/>
    <n v="26"/>
    <n v="50"/>
    <x v="0"/>
    <n v="2"/>
    <s v="2. EXP - Operating Expense"/>
    <n v="33"/>
    <x v="2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4"/>
    <x v="9"/>
    <x v="1"/>
    <n v="2"/>
    <n v="2"/>
    <n v="47"/>
    <x v="2"/>
    <n v="26"/>
    <n v="52"/>
    <x v="1"/>
    <n v="2"/>
    <s v="2. EXP - Operating Expense"/>
    <n v="38"/>
    <x v="26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501"/>
    <s v="931-Administrative Assistants"/>
    <s v="931"/>
    <x v="26"/>
    <x v="3"/>
  </r>
  <r>
    <x v="0"/>
    <x v="17"/>
    <x v="10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20"/>
    <x v="13"/>
    <n v="2"/>
    <n v="2"/>
    <n v="42"/>
    <x v="11"/>
    <n v="26"/>
    <n v="52"/>
    <x v="1"/>
    <n v="2"/>
    <s v="2. EXP - Operating Expense"/>
    <n v="49"/>
    <x v="9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5"/>
    <x v="16"/>
    <x v="9"/>
    <n v="2"/>
    <n v="2"/>
    <n v="46"/>
    <x v="3"/>
    <n v="26"/>
    <n v="59"/>
    <x v="2"/>
    <n v="2"/>
    <s v="2. EXP - Operating Expense"/>
    <n v="57"/>
    <x v="22"/>
    <n v="1254"/>
    <n v="0"/>
    <n v="0"/>
    <n v="0"/>
    <n v="0"/>
    <n v="0"/>
    <n v="0"/>
    <n v="0"/>
    <n v="0"/>
    <n v="0"/>
    <n v="0"/>
    <n v="-5294.7"/>
    <n v="0"/>
    <n v="1201.58"/>
    <n v="0"/>
    <n v="0"/>
    <n v="0"/>
    <n v="0"/>
    <n v="0"/>
    <n v="0"/>
    <n v="0"/>
    <n v="0"/>
    <n v="0"/>
    <n v="-5294.7"/>
    <n v="5294.7"/>
    <n v="0"/>
    <n v="-4093.12"/>
    <n v="0"/>
    <s v="All Budget Divisions"/>
    <s v="CD-90 - Information Technology"/>
    <x v="1"/>
    <s v="USF"/>
    <s v="Professional Services"/>
    <s v="Other Professional Services"/>
    <n v="4093.12"/>
    <s v="90-900-90.64800"/>
    <s v="900-IT Senior Management"/>
    <s v="900"/>
    <x v="22"/>
    <x v="9"/>
  </r>
  <r>
    <x v="0"/>
    <x v="2"/>
    <x v="2"/>
    <n v="2"/>
    <n v="2"/>
    <n v="42"/>
    <x v="11"/>
    <n v="26"/>
    <n v="55"/>
    <x v="6"/>
    <n v="2"/>
    <s v="2. EXP - Operating Expense"/>
    <n v="26"/>
    <x v="51"/>
    <n v="1331"/>
    <n v="327411.49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33950.089999999997"/>
    <n v="32406.91"/>
    <n v="33950.089999999997"/>
    <n v="35493.279999999999"/>
    <n v="32406.91"/>
    <n v="33950.089999999997"/>
    <n v="33950.089999999997"/>
    <n v="32406.91"/>
    <n v="35493.279999999999"/>
    <n v="23403.84"/>
    <n v="23403.84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5"/>
    <x v="4"/>
    <n v="2"/>
    <n v="2"/>
    <n v="52"/>
    <x v="10"/>
    <n v="26"/>
    <n v="59"/>
    <x v="2"/>
    <n v="2"/>
    <s v="2. EXP - Operating Expense"/>
    <n v="26"/>
    <x v="51"/>
    <n v="1452"/>
    <n v="263030.65000000002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151.8"/>
    <n v="22618.98"/>
    <n v="20652.11"/>
    <n v="21635.55"/>
    <n v="21635.55"/>
    <n v="20652.11"/>
    <n v="22618.98"/>
    <n v="133217.37"/>
    <n v="133217.37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2"/>
    <x v="4"/>
    <x v="1"/>
    <n v="2"/>
    <n v="2"/>
    <n v="41"/>
    <x v="17"/>
    <n v="26"/>
    <n v="54"/>
    <x v="11"/>
    <n v="2"/>
    <s v="2. EXP - Operating Expense"/>
    <n v="27"/>
    <x v="38"/>
    <n v="300"/>
    <n v="22739.885999999999"/>
    <n v="2037.9"/>
    <n v="2303.3200000000002"/>
    <n v="2045.17"/>
    <n v="1932.34"/>
    <n v="1873.2"/>
    <n v="2072.6"/>
    <n v="2085.66"/>
    <n v="1999.89"/>
    <n v="1925.6"/>
    <n v="2166.66"/>
    <n v="1977.29"/>
    <n v="1671.73"/>
    <n v="1829.646"/>
    <n v="1742.52"/>
    <n v="2003.8979999999999"/>
    <n v="1916.7719999999999"/>
    <n v="1829.646"/>
    <n v="1916.7719999999999"/>
    <n v="1916.7719999999999"/>
    <n v="1916.7719999999999"/>
    <n v="1916.7719999999999"/>
    <n v="1829.646"/>
    <n v="1916.7719999999999"/>
    <n v="2003.8979999999999"/>
    <n v="24091.360000000001"/>
    <n v="22739.885999999999"/>
    <s v="All Budget Divisions"/>
    <s v="CD-65 - Office of the General Counsel"/>
    <x v="1"/>
    <s v="USF"/>
    <s v="Employee Expenses"/>
    <s v="Compensation and Benefits"/>
    <n v="-1351.4739999999999"/>
    <s v="65-650-65.62304"/>
    <s v="650-Office of the General Counsel"/>
    <s v="650"/>
    <x v="38"/>
    <x v="3"/>
  </r>
  <r>
    <x v="3"/>
    <x v="8"/>
    <x v="1"/>
    <n v="2"/>
    <n v="2"/>
    <n v="55"/>
    <x v="9"/>
    <n v="26"/>
    <n v="59"/>
    <x v="2"/>
    <n v="2"/>
    <s v="2. EXP - Operating Expense"/>
    <n v="27"/>
    <x v="38"/>
    <n v="819"/>
    <n v="1742.52"/>
    <n v="71.069999999999993"/>
    <n v="76.959999999999994"/>
    <n v="73.760000000000005"/>
    <n v="73.760000000000005"/>
    <n v="73.760000000000005"/>
    <n v="0"/>
    <n v="0"/>
    <n v="0"/>
    <n v="0"/>
    <n v="0"/>
    <n v="0"/>
    <n v="0"/>
    <n v="147.44399999999999"/>
    <n v="134.04"/>
    <n v="154.14599999999999"/>
    <n v="134.04"/>
    <n v="154.14599999999999"/>
    <n v="147.44399999999999"/>
    <n v="140.74199999999999"/>
    <n v="154.14599999999999"/>
    <n v="140.74199999999999"/>
    <n v="147.44399999999999"/>
    <n v="147.44399999999999"/>
    <n v="140.74199999999999"/>
    <n v="369.31"/>
    <n v="1742.52"/>
    <s v="All Budget Divisions"/>
    <s v="DA-20 - Schools &amp; Libraries (DA)"/>
    <x v="3"/>
    <s v="USF"/>
    <s v="Employee Expenses"/>
    <s v="Compensation and Benefits"/>
    <n v="1373.21"/>
    <s v="90-902-20.62304"/>
    <s v="902-Business Relationship Management"/>
    <s v="902"/>
    <x v="38"/>
    <x v="3"/>
  </r>
  <r>
    <x v="0"/>
    <x v="11"/>
    <x v="6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55"/>
    <n v="558801.35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6750.64"/>
    <n v="46750.64"/>
    <n v="44625.61"/>
    <n v="46750.64"/>
    <n v="48875.66"/>
    <n v="44625.61"/>
    <n v="46750.64"/>
    <n v="46750.64"/>
    <n v="44625.61"/>
    <n v="48875.66"/>
    <n v="93420"/>
    <n v="93420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3"/>
    <x v="8"/>
    <x v="1"/>
    <n v="2"/>
    <n v="2"/>
    <n v="42"/>
    <x v="11"/>
    <n v="26"/>
    <n v="55"/>
    <x v="6"/>
    <n v="2"/>
    <s v="2. EXP - Operating Expense"/>
    <n v="2"/>
    <x v="103"/>
    <n v="751"/>
    <n v="0"/>
    <n v="2762.81"/>
    <n v="4431.21"/>
    <n v="8547.5400000000009"/>
    <n v="3919.52"/>
    <n v="4723.6099999999997"/>
    <n v="2543.0300000000002"/>
    <n v="4101.83"/>
    <n v="7846.4"/>
    <n v="10459.27"/>
    <n v="17654.12"/>
    <n v="15313.85"/>
    <n v="17013.63"/>
    <n v="0"/>
    <n v="0"/>
    <n v="0"/>
    <n v="0"/>
    <n v="0"/>
    <n v="0"/>
    <n v="0"/>
    <n v="0"/>
    <n v="0"/>
    <n v="0"/>
    <n v="0"/>
    <n v="0"/>
    <n v="99316.82"/>
    <n v="0"/>
    <s v="All Budget Divisions"/>
    <s v="CD-70 - Finance"/>
    <x v="1"/>
    <s v="USF"/>
    <s v="General and Administrative"/>
    <s v="Telecommunications and Other Expenses"/>
    <n v="-99316.82"/>
    <s v="70-700-70.40100"/>
    <s v="700-Finance"/>
    <s v="700"/>
    <x v="103"/>
    <x v="0"/>
  </r>
  <r>
    <x v="1"/>
    <x v="1"/>
    <x v="1"/>
    <n v="2"/>
    <n v="2"/>
    <n v="57"/>
    <x v="19"/>
    <n v="26"/>
    <n v="55"/>
    <x v="6"/>
    <n v="2"/>
    <s v="2. EXP - Operating Expense"/>
    <n v="13"/>
    <x v="72"/>
    <n v="531"/>
    <n v="43890.12"/>
    <n v="3657.51"/>
    <n v="3657.51"/>
    <n v="3657.51"/>
    <n v="3657.51"/>
    <n v="3657.51"/>
    <n v="3657.51"/>
    <n v="3657.51"/>
    <n v="3657.51"/>
    <n v="3657.51"/>
    <n v="3657.51"/>
    <n v="3657.51"/>
    <n v="3657.58"/>
    <n v="3657.51"/>
    <n v="3657.51"/>
    <n v="3657.51"/>
    <n v="3657.51"/>
    <n v="3657.51"/>
    <n v="3657.51"/>
    <n v="3657.51"/>
    <n v="3657.51"/>
    <n v="3657.51"/>
    <n v="3657.51"/>
    <n v="3657.51"/>
    <n v="3657.51"/>
    <n v="43890.19"/>
    <n v="43890.12"/>
    <s v="All Budget Divisions"/>
    <s v="DA-75 - Connected Care Pilot (DA)"/>
    <x v="6"/>
    <s v="USF"/>
    <s v="Depreciation and Amortization"/>
    <s v="Depreciation and Amortization"/>
    <n v="-7.0000000000000007E-2"/>
    <s v="70-700-75.60401"/>
    <s v="700-Finance"/>
    <s v="700"/>
    <x v="72"/>
    <x v="0"/>
  </r>
  <r>
    <x v="5"/>
    <x v="10"/>
    <x v="1"/>
    <n v="2"/>
    <n v="2"/>
    <n v="36"/>
    <x v="14"/>
    <n v="26"/>
    <n v="49"/>
    <x v="10"/>
    <n v="2"/>
    <s v="2. EXP - Operating Expense"/>
    <n v="16"/>
    <x v="1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5"/>
    <x v="15"/>
    <x v="5"/>
    <n v="2"/>
    <n v="2"/>
    <n v="46"/>
    <x v="3"/>
    <n v="26"/>
    <n v="59"/>
    <x v="2"/>
    <n v="2"/>
    <s v="2. EXP - Operating Expense"/>
    <n v="16"/>
    <x v="1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0"/>
    <x v="0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5"/>
    <x v="4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17"/>
    <x v="10"/>
    <n v="2"/>
    <n v="2"/>
    <n v="36"/>
    <x v="14"/>
    <n v="26"/>
    <n v="49"/>
    <x v="10"/>
    <n v="3"/>
    <s v="4. USAC_DEBIT - USAC Administration (Debit to SM)"/>
    <n v="129"/>
    <x v="67"/>
    <n v="1341"/>
    <n v="146276.78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0"/>
    <n v="0"/>
    <n v="0"/>
    <n v="0"/>
    <n v="0"/>
    <n v="0"/>
    <n v="0"/>
    <n v="0"/>
    <n v="0"/>
    <n v="0"/>
    <n v="146276.78"/>
    <n v="146276.78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3"/>
    <x v="3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3"/>
    <x v="7"/>
    <n v="2"/>
    <n v="2"/>
    <n v="38"/>
    <x v="18"/>
    <n v="26"/>
    <n v="51"/>
    <x v="8"/>
    <n v="5"/>
    <s v="USAC_ADMIN CAP - Capital Allocations"/>
    <n v="136"/>
    <x v="88"/>
    <n v="1356"/>
    <n v="-6410279.1399999997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343290.33"/>
    <n v="-83290.33"/>
    <n v="-623902.11"/>
    <n v="-478726.94"/>
    <n v="-227043.08"/>
    <n v="-177990.83"/>
    <n v="-499938.1"/>
    <n v="-3976097.42"/>
    <n v="-3976097.42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3"/>
    <x v="3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1"/>
    <x v="6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6"/>
    <x v="12"/>
    <x v="6"/>
    <n v="2"/>
    <n v="2"/>
    <n v="45"/>
    <x v="6"/>
    <n v="26"/>
    <n v="58"/>
    <x v="4"/>
    <n v="2"/>
    <s v="2. EXP - Operating Expense"/>
    <n v="110"/>
    <x v="46"/>
    <n v="1608"/>
    <n v="14851.2659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851.265979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8"/>
    <x v="11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5"/>
    <x v="4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11"/>
    <x v="6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6"/>
    <x v="12"/>
    <x v="6"/>
    <n v="2"/>
    <n v="2"/>
    <n v="56"/>
    <x v="22"/>
    <n v="26"/>
    <n v="57"/>
    <x v="13"/>
    <n v="3"/>
    <s v="4. USAC_DEBIT - USAC Administration (Debit to SM)"/>
    <n v="121"/>
    <x v="99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5"/>
    <x v="15"/>
    <x v="5"/>
    <n v="2"/>
    <n v="2"/>
    <n v="35"/>
    <x v="12"/>
    <n v="26"/>
    <n v="48"/>
    <x v="7"/>
    <n v="3"/>
    <s v="4. USAC_DEBIT - USAC Administration (Debit to SM)"/>
    <n v="129"/>
    <x v="67"/>
    <n v="1118"/>
    <n v="1406253.53"/>
    <n v="98473.09"/>
    <n v="98126.61"/>
    <n v="125221.7"/>
    <n v="165887.04000000001"/>
    <n v="126179.56"/>
    <n v="122087.24"/>
    <n v="113215.85"/>
    <n v="110902.01"/>
    <n v="118473.8"/>
    <n v="108704.17"/>
    <n v="108704.2"/>
    <n v="110278.26"/>
    <n v="98473.09"/>
    <n v="98126.61"/>
    <n v="125221.7"/>
    <n v="165887.04000000001"/>
    <n v="126179.56"/>
    <n v="122087.24"/>
    <n v="113215.85"/>
    <n v="110902.01"/>
    <n v="118473.8"/>
    <n v="108704.17"/>
    <n v="108704.2"/>
    <n v="110278.26"/>
    <n v="1406253.53"/>
    <n v="1406253.53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0"/>
    <x v="0"/>
    <n v="2"/>
    <n v="2"/>
    <n v="52"/>
    <x v="10"/>
    <n v="26"/>
    <n v="59"/>
    <x v="2"/>
    <n v="2"/>
    <s v="2. EXP - Operating Expense"/>
    <n v="105"/>
    <x v="11"/>
    <n v="1452"/>
    <n v="40498.85"/>
    <n v="0"/>
    <n v="0"/>
    <n v="250"/>
    <n v="250"/>
    <n v="0"/>
    <n v="0"/>
    <n v="0"/>
    <n v="0"/>
    <n v="500"/>
    <n v="0"/>
    <n v="0"/>
    <n v="0"/>
    <n v="0"/>
    <n v="0"/>
    <n v="250"/>
    <n v="250"/>
    <n v="0"/>
    <n v="0"/>
    <n v="0"/>
    <n v="0"/>
    <n v="500"/>
    <n v="139.62"/>
    <n v="15765.27"/>
    <n v="23593.96"/>
    <n v="1000"/>
    <n v="100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17"/>
    <x v="10"/>
    <n v="2"/>
    <n v="2"/>
    <n v="53"/>
    <x v="16"/>
    <n v="26"/>
    <n v="59"/>
    <x v="2"/>
    <n v="2"/>
    <s v="2. EXP - Operating Expense"/>
    <n v="105"/>
    <x v="11"/>
    <n v="1491"/>
    <n v="44974.8"/>
    <n v="0"/>
    <n v="0"/>
    <n v="0"/>
    <n v="0"/>
    <n v="0"/>
    <n v="0"/>
    <n v="0"/>
    <n v="0"/>
    <n v="1100"/>
    <n v="0"/>
    <n v="0"/>
    <n v="0"/>
    <n v="0"/>
    <n v="0"/>
    <n v="152.31"/>
    <n v="152.31"/>
    <n v="145.38"/>
    <n v="152.31"/>
    <n v="159.22999999999999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4"/>
    <x v="8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0"/>
    <x v="0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1"/>
    <x v="6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20"/>
    <x v="13"/>
    <n v="2"/>
    <n v="2"/>
    <n v="41"/>
    <x v="17"/>
    <n v="26"/>
    <n v="54"/>
    <x v="11"/>
    <n v="2"/>
    <s v="2. EXP - Operating Expense"/>
    <n v="93"/>
    <x v="34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265"/>
    <n v="6953.41"/>
    <n v="64.849999999999994"/>
    <n v="408.7"/>
    <n v="150.35"/>
    <n v="217.8"/>
    <n v="749.55"/>
    <n v="716.26"/>
    <n v="767.25"/>
    <n v="692.55"/>
    <n v="576.35"/>
    <n v="842.85"/>
    <n v="495.05"/>
    <n v="1271.8499999999999"/>
    <n v="64.849999999999994"/>
    <n v="408.7"/>
    <n v="150.35"/>
    <n v="217.8"/>
    <n v="749.55"/>
    <n v="716.26"/>
    <n v="767.25"/>
    <n v="692.55"/>
    <n v="576.35"/>
    <n v="842.85"/>
    <n v="495.05"/>
    <n v="1271.8499999999999"/>
    <n v="6953.41"/>
    <n v="6953.41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5"/>
    <x v="15"/>
    <x v="5"/>
    <n v="2"/>
    <n v="2"/>
    <n v="45"/>
    <x v="6"/>
    <n v="26"/>
    <n v="58"/>
    <x v="4"/>
    <n v="2"/>
    <s v="2. EXP - Operating Expense"/>
    <n v="100"/>
    <x v="18"/>
    <n v="1234"/>
    <n v="2071595.88"/>
    <n v="181130.52"/>
    <n v="164975.54"/>
    <n v="173224.32000000001"/>
    <n v="181473.09"/>
    <n v="180723.1"/>
    <n v="173474.31"/>
    <n v="182818.33"/>
    <n v="163244.74"/>
    <n v="171894.29"/>
    <n v="177990.67"/>
    <n v="154132.93"/>
    <n v="166514.04"/>
    <n v="181130.52"/>
    <n v="164975.54"/>
    <n v="173224.32000000001"/>
    <n v="181473.09"/>
    <n v="180723.1"/>
    <n v="173474.31"/>
    <n v="182818.33"/>
    <n v="163244.74"/>
    <n v="171894.29"/>
    <n v="177990.67"/>
    <n v="154132.93"/>
    <n v="166514.04"/>
    <n v="2071595.88"/>
    <n v="2071595.88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18"/>
    <x v="11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5"/>
    <x v="15"/>
    <x v="5"/>
    <n v="2"/>
    <n v="2"/>
    <n v="39"/>
    <x v="1"/>
    <n v="26"/>
    <n v="52"/>
    <x v="1"/>
    <n v="2"/>
    <s v="2. EXP - Operating Expense"/>
    <n v="104"/>
    <x v="54"/>
    <n v="1151"/>
    <n v="6685.13"/>
    <n v="0"/>
    <n v="0"/>
    <n v="0"/>
    <n v="0"/>
    <n v="0"/>
    <n v="0"/>
    <n v="0"/>
    <n v="0"/>
    <n v="0"/>
    <n v="0"/>
    <n v="0"/>
    <n v="6685.13"/>
    <n v="0"/>
    <n v="0"/>
    <n v="0"/>
    <n v="0"/>
    <n v="0"/>
    <n v="0"/>
    <n v="0"/>
    <n v="0"/>
    <n v="0"/>
    <n v="0"/>
    <n v="0"/>
    <n v="6685.13"/>
    <n v="6685.13"/>
    <n v="6685.13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0"/>
    <x v="0"/>
    <n v="2"/>
    <n v="2"/>
    <n v="37"/>
    <x v="5"/>
    <n v="26"/>
    <n v="50"/>
    <x v="0"/>
    <n v="2"/>
    <s v="2. EXP - Operating Expense"/>
    <n v="105"/>
    <x v="11"/>
    <n v="1346"/>
    <n v="160030.57999999999"/>
    <n v="0"/>
    <n v="1600"/>
    <n v="0"/>
    <n v="800"/>
    <n v="0"/>
    <n v="2250"/>
    <n v="500"/>
    <n v="1000"/>
    <n v="4050"/>
    <n v="0"/>
    <n v="0"/>
    <n v="0"/>
    <n v="0"/>
    <n v="1600"/>
    <n v="0"/>
    <n v="800"/>
    <n v="0"/>
    <n v="2250"/>
    <n v="500"/>
    <n v="1000"/>
    <n v="4050"/>
    <n v="736.15"/>
    <n v="59751.54"/>
    <n v="89342.89"/>
    <n v="10200"/>
    <n v="1020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11"/>
    <x v="6"/>
    <n v="2"/>
    <n v="2"/>
    <n v="39"/>
    <x v="1"/>
    <n v="26"/>
    <n v="52"/>
    <x v="1"/>
    <n v="2"/>
    <s v="2. EXP - Operating Expense"/>
    <n v="80"/>
    <x v="80"/>
    <n v="1403"/>
    <n v="3857791.2799920002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1482.60666599998"/>
    <n v="321482.60666599998"/>
    <n v="321482.60666599998"/>
    <n v="321482.60666599998"/>
    <n v="321482.60666599998"/>
    <n v="321482.60666599998"/>
    <n v="321482.60666599998"/>
    <n v="321482.60666599998"/>
    <n v="321482.60666599998"/>
    <n v="321482.60666599998"/>
    <n v="321482.60666599998"/>
    <n v="321482.60666599998"/>
    <n v="2910791.67"/>
    <n v="2893343.4599939999"/>
    <s v="All Budget Divisions"/>
    <s v="CD-61 - Office of the Chief Administrative Officer Division"/>
    <x v="1"/>
    <s v="USF"/>
    <s v="General and Administrative"/>
    <s v="Rent"/>
    <n v="-17448.210006000001"/>
    <s v="70-735-70.65000"/>
    <s v="735-Facilities"/>
    <s v="735"/>
    <x v="80"/>
    <x v="13"/>
  </r>
  <r>
    <x v="4"/>
    <x v="9"/>
    <x v="1"/>
    <n v="2"/>
    <n v="2"/>
    <n v="55"/>
    <x v="9"/>
    <n v="26"/>
    <n v="59"/>
    <x v="2"/>
    <n v="2"/>
    <s v="2. EXP - Operating Expense"/>
    <n v="83"/>
    <x v="13"/>
    <n v="1101"/>
    <n v="64817.443299999999"/>
    <n v="6614.88"/>
    <n v="5158.37"/>
    <n v="5219.96"/>
    <n v="4711.5600000000004"/>
    <n v="4918.29"/>
    <n v="3003.94"/>
    <n v="2890.59"/>
    <n v="3134.27"/>
    <n v="2819.52"/>
    <n v="2946.92"/>
    <n v="2888.85"/>
    <n v="3884.78"/>
    <n v="7318.2848999999997"/>
    <n v="5678.2133999999996"/>
    <n v="5678.2133999999996"/>
    <n v="5948.6045999999997"/>
    <n v="6218.9957000000004"/>
    <n v="5407.8222999999998"/>
    <n v="6218.9957000000004"/>
    <n v="5948.6045999999997"/>
    <n v="5408.2485999999999"/>
    <n v="3942.4353999999998"/>
    <n v="3257.4023000000002"/>
    <n v="3791.6224000000002"/>
    <n v="48191.93"/>
    <n v="64817.443299999999"/>
    <s v="All Budget Divisions"/>
    <s v="DA-20 - Schools &amp; Libraries (DA)"/>
    <x v="3"/>
    <s v="USF"/>
    <s v="Employee Expenses"/>
    <s v="Compensation and Benefits"/>
    <n v="16625.513299999999"/>
    <s v="90-926-20.66000"/>
    <s v="926-SL Legacy IT Support"/>
    <s v="926"/>
    <x v="13"/>
    <x v="3"/>
  </r>
  <r>
    <x v="5"/>
    <x v="15"/>
    <x v="5"/>
    <n v="2"/>
    <n v="2"/>
    <n v="55"/>
    <x v="9"/>
    <n v="26"/>
    <n v="59"/>
    <x v="2"/>
    <n v="2"/>
    <s v="2. EXP - Operating Expense"/>
    <n v="83"/>
    <x v="1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0"/>
    <x v="0"/>
    <n v="2"/>
    <n v="2"/>
    <n v="47"/>
    <x v="2"/>
    <n v="26"/>
    <n v="60"/>
    <x v="9"/>
    <n v="2"/>
    <s v="2. EXP - Operating Expense"/>
    <n v="83"/>
    <x v="13"/>
    <n v="1511"/>
    <n v="141467.44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2229.3"/>
    <n v="12862.78"/>
    <n v="10965.66"/>
    <n v="12778.12"/>
    <n v="8482.7999999999993"/>
    <n v="7478.3"/>
    <n v="10299.6"/>
    <n v="115206.74"/>
    <n v="115206.74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8"/>
    <x v="11"/>
    <n v="2"/>
    <n v="2"/>
    <n v="42"/>
    <x v="11"/>
    <n v="26"/>
    <n v="55"/>
    <x v="6"/>
    <n v="2"/>
    <s v="2. EXP - Operating Expense"/>
    <n v="84"/>
    <x v="14"/>
    <n v="1398"/>
    <n v="916.66666299999997"/>
    <n v="0"/>
    <n v="1053.5"/>
    <n v="190"/>
    <n v="0"/>
    <n v="0"/>
    <n v="-310.54000000000002"/>
    <n v="0"/>
    <n v="2277"/>
    <n v="-1016.16"/>
    <n v="0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0"/>
    <n v="0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2"/>
    <x v="4"/>
    <x v="1"/>
    <n v="2"/>
    <n v="2"/>
    <n v="42"/>
    <x v="11"/>
    <n v="26"/>
    <n v="55"/>
    <x v="6"/>
    <n v="2"/>
    <s v="2. EXP - Operating Expense"/>
    <n v="87"/>
    <x v="78"/>
    <n v="309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5"/>
    <x v="20"/>
    <x v="13"/>
    <n v="2"/>
    <n v="2"/>
    <n v="52"/>
    <x v="10"/>
    <n v="26"/>
    <n v="59"/>
    <x v="2"/>
    <n v="2"/>
    <s v="2. EXP - Operating Expense"/>
    <n v="32"/>
    <x v="47"/>
    <n v="1300"/>
    <n v="-406.32"/>
    <n v="0"/>
    <n v="0"/>
    <n v="0"/>
    <n v="0"/>
    <n v="0"/>
    <n v="-406.32"/>
    <n v="-1347.93"/>
    <n v="-1244.75"/>
    <n v="1567.22"/>
    <n v="0"/>
    <n v="0"/>
    <n v="0"/>
    <n v="0"/>
    <n v="0"/>
    <n v="0"/>
    <n v="0"/>
    <n v="0"/>
    <n v="-406.32"/>
    <n v="0"/>
    <n v="0"/>
    <n v="0"/>
    <n v="0"/>
    <n v="0"/>
    <n v="0"/>
    <n v="-406.32"/>
    <n v="-406.32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0"/>
    <x v="0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5"/>
    <x v="4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5"/>
    <x v="15"/>
    <x v="5"/>
    <n v="2"/>
    <n v="2"/>
    <n v="45"/>
    <x v="6"/>
    <n v="26"/>
    <n v="58"/>
    <x v="4"/>
    <n v="2"/>
    <s v="2. EXP - Operating Expense"/>
    <n v="45"/>
    <x v="1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3"/>
    <x v="8"/>
    <x v="1"/>
    <n v="2"/>
    <n v="2"/>
    <n v="37"/>
    <x v="5"/>
    <n v="26"/>
    <n v="50"/>
    <x v="0"/>
    <n v="2"/>
    <s v="2. EXP - Operating Expense"/>
    <n v="56"/>
    <x v="21"/>
    <n v="685"/>
    <n v="1800"/>
    <n v="0"/>
    <n v="0"/>
    <n v="0"/>
    <n v="0"/>
    <n v="0"/>
    <n v="0"/>
    <n v="0"/>
    <n v="0"/>
    <n v="0"/>
    <n v="0"/>
    <n v="0"/>
    <n v="0"/>
    <n v="0"/>
    <n v="300"/>
    <n v="0"/>
    <n v="600"/>
    <n v="300"/>
    <n v="0"/>
    <n v="0"/>
    <n v="300"/>
    <n v="300"/>
    <n v="0"/>
    <n v="0"/>
    <n v="0"/>
    <n v="0"/>
    <n v="1800"/>
    <s v="All Budget Divisions"/>
    <s v="BD-50 - Rural Health Care"/>
    <x v="2"/>
    <s v="USF"/>
    <s v="General and Administrative"/>
    <s v="Printing and Postage"/>
    <n v="1800"/>
    <s v="50-500-50.64700"/>
    <s v="500-Rural Health Care"/>
    <s v="500"/>
    <x v="21"/>
    <x v="8"/>
  </r>
  <r>
    <x v="0"/>
    <x v="11"/>
    <x v="6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6"/>
    <x v="1"/>
    <n v="2"/>
    <n v="2"/>
    <n v="54"/>
    <x v="15"/>
    <n v="26"/>
    <n v="59"/>
    <x v="2"/>
    <n v="2"/>
    <s v="2. EXP - Operating Expense"/>
    <n v="26"/>
    <x v="51"/>
    <n v="1507"/>
    <n v="204587.96"/>
    <n v="16913.72"/>
    <n v="16913.72"/>
    <n v="16913.72"/>
    <n v="16853.72"/>
    <n v="21197.919999999998"/>
    <n v="21197.919999999998"/>
    <n v="18675.07"/>
    <n v="11070.28"/>
    <n v="7530.7"/>
    <n v="0"/>
    <n v="0"/>
    <n v="0"/>
    <n v="17244.96"/>
    <n v="15677.24"/>
    <n v="17244.96"/>
    <n v="17244.96"/>
    <n v="16461.099999999999"/>
    <n v="17244.96"/>
    <n v="18028.830000000002"/>
    <n v="16461.099999999999"/>
    <n v="17244.96"/>
    <n v="17244.96"/>
    <n v="16461.099999999999"/>
    <n v="18028.830000000002"/>
    <n v="147266.76999999999"/>
    <n v="152853.07"/>
    <s v="All Budget Divisions"/>
    <s v="DA-50 - Rural Health Care (DA)"/>
    <x v="2"/>
    <s v="USF"/>
    <s v="Employee Expenses"/>
    <s v="Compensation and Benefits"/>
    <n v="5586.3"/>
    <s v="90-925-50.62303"/>
    <s v="925-RHC IT Support"/>
    <s v="925"/>
    <x v="51"/>
    <x v="3"/>
  </r>
  <r>
    <x v="1"/>
    <x v="1"/>
    <x v="1"/>
    <n v="2"/>
    <n v="2"/>
    <n v="41"/>
    <x v="17"/>
    <n v="26"/>
    <n v="54"/>
    <x v="11"/>
    <n v="2"/>
    <s v="2. EXP - Operating Expense"/>
    <n v="29"/>
    <x v="4"/>
    <n v="521"/>
    <n v="404791.80450000003"/>
    <n v="14926.9"/>
    <n v="22499.38"/>
    <n v="26075.13"/>
    <n v="24970.31"/>
    <n v="23853.74"/>
    <n v="24673.98"/>
    <n v="24381.3"/>
    <n v="27940.79"/>
    <n v="28679.360000000001"/>
    <n v="25794.03"/>
    <n v="26079.25"/>
    <n v="34206.199999999997"/>
    <n v="32694.722699999998"/>
    <n v="31137.831099999999"/>
    <n v="35808.505799999999"/>
    <n v="32694.722699999998"/>
    <n v="34251.614200000004"/>
    <n v="34251.614200000004"/>
    <n v="32694.722699999998"/>
    <n v="35808.505799999999"/>
    <n v="34251.614200000004"/>
    <n v="32694.722699999998"/>
    <n v="34251.614200000004"/>
    <n v="34251.614200000004"/>
    <n v="304080.37"/>
    <n v="404791.80450000003"/>
    <s v="All Budget Divisions"/>
    <s v="CD-65 - Office of the General Counsel"/>
    <x v="1"/>
    <s v="USF"/>
    <s v="Employee Expenses"/>
    <s v="Compensation and Benefits"/>
    <n v="100711.4345"/>
    <s v="65-650-65.62306"/>
    <s v="650-Office of the General Counsel"/>
    <s v="650"/>
    <x v="4"/>
    <x v="3"/>
  </r>
  <r>
    <x v="5"/>
    <x v="15"/>
    <x v="5"/>
    <n v="2"/>
    <n v="2"/>
    <n v="55"/>
    <x v="9"/>
    <n v="26"/>
    <n v="59"/>
    <x v="2"/>
    <n v="2"/>
    <s v="2. EXP - Operating Expense"/>
    <n v="29"/>
    <x v="4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14"/>
    <x v="8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5"/>
    <x v="16"/>
    <x v="9"/>
    <n v="2"/>
    <n v="2"/>
    <n v="50"/>
    <x v="0"/>
    <n v="26"/>
    <n v="55"/>
    <x v="6"/>
    <n v="2"/>
    <s v="2. EXP - Operating Expense"/>
    <n v="31"/>
    <x v="24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3"/>
    <x v="7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3"/>
    <x v="8"/>
    <x v="1"/>
    <n v="2"/>
    <n v="2"/>
    <n v="55"/>
    <x v="9"/>
    <n v="26"/>
    <n v="59"/>
    <x v="2"/>
    <n v="2"/>
    <s v="2. EXP - Operating Expense"/>
    <n v="24"/>
    <x v="3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5"/>
    <x v="20"/>
    <x v="13"/>
    <n v="2"/>
    <n v="2"/>
    <n v="37"/>
    <x v="5"/>
    <n v="26"/>
    <n v="50"/>
    <x v="0"/>
    <n v="2"/>
    <s v="2. EXP - Operating Expense"/>
    <n v="24"/>
    <x v="3"/>
    <n v="1127"/>
    <n v="92739.400999999998"/>
    <n v="5566.89"/>
    <n v="5428.09"/>
    <n v="5315.48"/>
    <n v="6070.7"/>
    <n v="4499.8999999999996"/>
    <n v="6823.88"/>
    <n v="6461.58"/>
    <n v="6184.58"/>
    <n v="5856.98"/>
    <n v="5845"/>
    <n v="6371.98"/>
    <n v="6117.58"/>
    <n v="5566.89"/>
    <n v="5428.09"/>
    <n v="5315.48"/>
    <n v="6070.7"/>
    <n v="4499.8999999999996"/>
    <n v="6823.88"/>
    <n v="10286.3076"/>
    <n v="9391.8461000000007"/>
    <n v="9839.0768000000007"/>
    <n v="10286.3076"/>
    <n v="8944.6152999999995"/>
    <n v="10286.3076"/>
    <n v="33704.94"/>
    <n v="33704.9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5"/>
    <x v="15"/>
    <x v="5"/>
    <n v="2"/>
    <n v="2"/>
    <n v="40"/>
    <x v="4"/>
    <n v="26"/>
    <n v="53"/>
    <x v="3"/>
    <n v="2"/>
    <s v="2. EXP - Operating Expense"/>
    <n v="24"/>
    <x v="3"/>
    <n v="1161"/>
    <n v="42767.5"/>
    <n v="3508.9"/>
    <n v="1827.9"/>
    <n v="3929.9"/>
    <n v="3901.95"/>
    <n v="4006.95"/>
    <n v="2983.9"/>
    <n v="3786.15"/>
    <n v="4187.1000000000004"/>
    <n v="3673.15"/>
    <n v="3034.5"/>
    <n v="4530.55"/>
    <n v="3396.55"/>
    <n v="3508.9"/>
    <n v="1827.9"/>
    <n v="3929.9"/>
    <n v="3901.95"/>
    <n v="4006.95"/>
    <n v="2983.9"/>
    <n v="3786.15"/>
    <n v="4187.1000000000004"/>
    <n v="3673.15"/>
    <n v="3034.5"/>
    <n v="4530.55"/>
    <n v="3396.55"/>
    <n v="42767.5"/>
    <n v="42767.5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5"/>
    <x v="10"/>
    <x v="1"/>
    <n v="2"/>
    <n v="2"/>
    <n v="52"/>
    <x v="10"/>
    <n v="26"/>
    <n v="59"/>
    <x v="2"/>
    <n v="2"/>
    <s v="2. EXP - Operating Expense"/>
    <n v="24"/>
    <x v="3"/>
    <n v="1300"/>
    <n v="2288.7691"/>
    <n v="300"/>
    <n v="300"/>
    <n v="300"/>
    <n v="0"/>
    <n v="300"/>
    <n v="0"/>
    <n v="0"/>
    <n v="300"/>
    <n v="0"/>
    <n v="0"/>
    <n v="300"/>
    <n v="300"/>
    <n v="201.69229999999999"/>
    <n v="175.38460000000001"/>
    <n v="184.15379999999999"/>
    <n v="192.92310000000001"/>
    <n v="192.92310000000001"/>
    <n v="184.15379999999999"/>
    <n v="201.69229999999999"/>
    <n v="184.15379999999999"/>
    <n v="192.92310000000001"/>
    <n v="201.69229999999999"/>
    <n v="175.38460000000001"/>
    <n v="201.69229999999999"/>
    <n v="2100"/>
    <n v="2288.7691"/>
    <s v="All Budget Divisions"/>
    <s v="DA-30 - High Cost (DA)"/>
    <x v="4"/>
    <s v="USF"/>
    <s v="Employee Expenses"/>
    <s v="Compensation and Benefits"/>
    <n v="188.76910000000001"/>
    <s v="90-916-30.62301"/>
    <s v="916-IT HC Support"/>
    <s v="916"/>
    <x v="3"/>
    <x v="3"/>
  </r>
  <r>
    <x v="0"/>
    <x v="3"/>
    <x v="3"/>
    <n v="2"/>
    <n v="2"/>
    <n v="37"/>
    <x v="5"/>
    <n v="26"/>
    <n v="50"/>
    <x v="0"/>
    <n v="2"/>
    <s v="2. EXP - Operating Expense"/>
    <n v="24"/>
    <x v="3"/>
    <n v="1346"/>
    <n v="106364.74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0"/>
    <n v="10680.92"/>
    <n v="11189.54"/>
    <n v="11698.15"/>
    <n v="10680.92"/>
    <n v="11189.54"/>
    <n v="11189.54"/>
    <n v="10680.92"/>
    <n v="11698.15"/>
    <n v="24200.66"/>
    <n v="17357.060000000001"/>
    <s v="All Budget Divisions"/>
    <s v="BD-50 - Rural Health Care"/>
    <x v="2"/>
    <s v="USF"/>
    <s v="Employee Expenses"/>
    <s v="Compensation and Benefits"/>
    <n v="-6843.6"/>
    <s v="50-500-50.62301"/>
    <s v="500-Rural Health Care"/>
    <s v="500"/>
    <x v="3"/>
    <x v="3"/>
  </r>
  <r>
    <x v="0"/>
    <x v="11"/>
    <x v="6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0"/>
    <x v="0"/>
    <n v="1"/>
    <n v="1"/>
    <n v="37"/>
    <x v="5"/>
    <n v="26"/>
    <n v="50"/>
    <x v="0"/>
    <n v="1"/>
    <s v="1. T4000 - Revenue"/>
    <n v="1"/>
    <x v="58"/>
    <n v="1346"/>
    <n v="30410005.254340999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389459.98"/>
    <n v="2544231.5499999998"/>
    <n v="2349150.9900000002"/>
    <n v="2457675.4700000002"/>
    <n v="2373385.9170019999"/>
    <n v="2371003.5177279999"/>
    <n v="2654082.0496109999"/>
    <n v="22943318.280000001"/>
    <n v="23011533.77"/>
    <s v="All Budget Divisions"/>
    <s v="BD-50 - Rural Health Care"/>
    <x v="2"/>
    <s v="USF"/>
    <s v="Revenue"/>
    <s v="Revenue"/>
    <n v="68215.490000000005"/>
    <s v="50-500-50.40000"/>
    <s v="500-Rural Health Care"/>
    <s v="500"/>
    <x v="58"/>
    <x v="0"/>
  </r>
  <r>
    <x v="5"/>
    <x v="10"/>
    <x v="1"/>
    <n v="2"/>
    <n v="2"/>
    <n v="39"/>
    <x v="1"/>
    <n v="26"/>
    <n v="52"/>
    <x v="1"/>
    <n v="2"/>
    <s v="2. EXP - Operating Expense"/>
    <n v="16"/>
    <x v="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4"/>
    <x v="9"/>
    <x v="1"/>
    <n v="2"/>
    <n v="2"/>
    <n v="46"/>
    <x v="3"/>
    <n v="26"/>
    <n v="59"/>
    <x v="2"/>
    <n v="2"/>
    <s v="2. EXP - Operating Expense"/>
    <n v="24"/>
    <x v="3"/>
    <n v="1044"/>
    <n v="66628.615000000005"/>
    <n v="4094.7"/>
    <n v="4116.8"/>
    <n v="5696.7"/>
    <n v="4963.3"/>
    <n v="5132.3"/>
    <n v="5356.6"/>
    <n v="5125.8999999999996"/>
    <n v="5283.1"/>
    <n v="3802.1"/>
    <n v="4853.05"/>
    <n v="5780.5"/>
    <n v="3955"/>
    <n v="5849.0769"/>
    <n v="5340.4615000000003"/>
    <n v="5340.4615000000003"/>
    <n v="5594.7691999999997"/>
    <n v="5849.0769"/>
    <n v="5086.1538"/>
    <n v="5849.0769"/>
    <n v="5594.7691999999997"/>
    <n v="5340.4615000000003"/>
    <n v="5849.0769"/>
    <n v="5340.4615000000003"/>
    <n v="5594.7691999999997"/>
    <n v="58160.05"/>
    <n v="66628.615000000005"/>
    <s v="All Budget Divisions"/>
    <s v="CD-90 - Information Technology"/>
    <x v="1"/>
    <s v="USF"/>
    <s v="Employee Expenses"/>
    <s v="Compensation and Benefits"/>
    <n v="8468.5650000000005"/>
    <s v="90-902-90.62301"/>
    <s v="902-Business Relationship Management"/>
    <s v="902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93"/>
    <n v="13086.92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769"/>
    <n v="406"/>
    <n v="1301"/>
    <n v="1929.23"/>
    <n v="1929.23"/>
    <n v="1841.54"/>
    <n v="2016.92"/>
    <n v="5370"/>
    <n v="5370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6"/>
    <x v="12"/>
    <x v="6"/>
    <n v="2"/>
    <n v="2"/>
    <n v="40"/>
    <x v="4"/>
    <n v="26"/>
    <n v="53"/>
    <x v="3"/>
    <n v="2"/>
    <s v="2. EXP - Operating Expense"/>
    <n v="26"/>
    <x v="51"/>
    <n v="1560"/>
    <n v="620170.07999999996"/>
    <n v="0"/>
    <n v="0"/>
    <n v="0"/>
    <n v="0"/>
    <n v="0"/>
    <n v="0"/>
    <n v="0"/>
    <n v="0"/>
    <n v="0"/>
    <n v="0"/>
    <n v="0"/>
    <n v="0"/>
    <n v="51680.84"/>
    <n v="51680.84"/>
    <n v="51680.84"/>
    <n v="51680.84"/>
    <n v="51680.84"/>
    <n v="51680.84"/>
    <n v="51680.84"/>
    <n v="51680.84"/>
    <n v="51680.84"/>
    <n v="51680.84"/>
    <n v="51680.84"/>
    <n v="51680.84"/>
    <n v="0"/>
    <n v="0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49"/>
    <n v="12480.55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1267.03"/>
    <n v="1258.51"/>
    <n v="1258.51"/>
    <n v="1260.98"/>
    <n v="589.78"/>
    <n v="562.97"/>
    <n v="616.58000000000004"/>
    <n v="10711.22"/>
    <n v="10711.22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0"/>
    <x v="7"/>
    <x v="5"/>
    <n v="2"/>
    <n v="2"/>
    <n v="35"/>
    <x v="12"/>
    <n v="26"/>
    <n v="48"/>
    <x v="7"/>
    <n v="3"/>
    <s v="4. USAC_DEBIT - USAC Administration (Debit to SM)"/>
    <n v="128"/>
    <x v="66"/>
    <n v="1340"/>
    <n v="45127.17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5209.18"/>
    <n v="6608.03"/>
    <n v="3890.04"/>
    <n v="0"/>
    <n v="0"/>
    <n v="0"/>
    <n v="0"/>
    <n v="49616.35"/>
    <n v="45127.17"/>
    <s v="All Budget Divisions"/>
    <s v="BD-30 - High Cost"/>
    <x v="4"/>
    <s v="USF"/>
    <s v="Allocations"/>
    <s v="Allocations"/>
    <n v="-4489.18"/>
    <s v="30-300-30.90260"/>
    <s v="300-High Cost"/>
    <s v="300"/>
    <x v="66"/>
    <x v="0"/>
  </r>
  <r>
    <x v="0"/>
    <x v="6"/>
    <x v="1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7"/>
    <x v="10"/>
    <n v="2"/>
    <n v="2"/>
    <n v="36"/>
    <x v="14"/>
    <n v="26"/>
    <n v="49"/>
    <x v="10"/>
    <n v="3"/>
    <s v="4. USAC_DEBIT - USAC Administration (Debit to SM)"/>
    <n v="130"/>
    <x v="32"/>
    <n v="1341"/>
    <n v="92269.06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725.68"/>
    <n v="7725.68"/>
    <n v="7725.68"/>
    <n v="7725.68"/>
    <n v="7725.68"/>
    <n v="7725.68"/>
    <n v="7725.68"/>
    <n v="7725.68"/>
    <n v="7725.68"/>
    <n v="7724.73"/>
    <n v="15013.21"/>
    <n v="15013.21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13"/>
    <x v="7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3"/>
    <x v="8"/>
    <x v="1"/>
    <n v="2"/>
    <n v="2"/>
    <n v="36"/>
    <x v="14"/>
    <n v="26"/>
    <n v="49"/>
    <x v="10"/>
    <n v="2"/>
    <s v="2. EXP - Operating Expense"/>
    <n v="146"/>
    <x v="5"/>
    <n v="679"/>
    <n v="175"/>
    <n v="0"/>
    <n v="0"/>
    <n v="0"/>
    <n v="0"/>
    <n v="0"/>
    <n v="0"/>
    <n v="0"/>
    <n v="0"/>
    <n v="0"/>
    <n v="0"/>
    <n v="0"/>
    <n v="0"/>
    <n v="175"/>
    <n v="0"/>
    <n v="0"/>
    <n v="0"/>
    <n v="0"/>
    <n v="0"/>
    <n v="0"/>
    <n v="0"/>
    <n v="0"/>
    <n v="0"/>
    <n v="0"/>
    <n v="0"/>
    <n v="0"/>
    <n v="175"/>
    <s v="All Budget Divisions"/>
    <s v="BD-40 - Lifeline"/>
    <x v="5"/>
    <s v="USF"/>
    <s v="Employee Expenses"/>
    <s v="Dues and Subscriptions"/>
    <n v="175"/>
    <s v="40-400-40.62200"/>
    <s v="400-Lifeline"/>
    <s v="400"/>
    <x v="5"/>
    <x v="4"/>
  </r>
  <r>
    <x v="4"/>
    <x v="9"/>
    <x v="1"/>
    <n v="2"/>
    <n v="2"/>
    <n v="41"/>
    <x v="17"/>
    <n v="26"/>
    <n v="54"/>
    <x v="11"/>
    <n v="2"/>
    <s v="2. EXP - Operating Expense"/>
    <n v="146"/>
    <x v="5"/>
    <n v="963"/>
    <n v="3944"/>
    <n v="0"/>
    <n v="0"/>
    <n v="0"/>
    <n v="87"/>
    <n v="0"/>
    <n v="0"/>
    <n v="710.9"/>
    <n v="0"/>
    <n v="0"/>
    <n v="232.1"/>
    <n v="0"/>
    <n v="274.33"/>
    <n v="252"/>
    <n v="271"/>
    <n v="337"/>
    <n v="389"/>
    <n v="123"/>
    <n v="327"/>
    <n v="403"/>
    <n v="310"/>
    <n v="403"/>
    <n v="465"/>
    <n v="365"/>
    <n v="299"/>
    <n v="1304.33"/>
    <n v="3944"/>
    <s v="All Budget Divisions"/>
    <s v="CD-65 - Office of the General Counsel"/>
    <x v="1"/>
    <s v="USF"/>
    <s v="Employee Expenses"/>
    <s v="Dues and Subscriptions"/>
    <n v="2639.67"/>
    <s v="65-650-65.62200"/>
    <s v="650-Office of the General Counsel"/>
    <s v="650"/>
    <x v="5"/>
    <x v="4"/>
  </r>
  <r>
    <x v="0"/>
    <x v="3"/>
    <x v="3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5"/>
    <x v="15"/>
    <x v="5"/>
    <n v="2"/>
    <n v="2"/>
    <n v="39"/>
    <x v="1"/>
    <n v="26"/>
    <n v="52"/>
    <x v="1"/>
    <n v="2"/>
    <s v="2. EXP - Operating Expense"/>
    <n v="110"/>
    <x v="46"/>
    <n v="1151"/>
    <n v="-41577.94"/>
    <n v="0"/>
    <n v="0"/>
    <n v="0"/>
    <n v="0"/>
    <n v="0"/>
    <n v="0"/>
    <n v="0"/>
    <n v="0"/>
    <n v="0"/>
    <n v="0"/>
    <n v="0"/>
    <n v="-41577.94"/>
    <n v="0"/>
    <n v="0"/>
    <n v="0"/>
    <n v="0"/>
    <n v="0"/>
    <n v="0"/>
    <n v="0"/>
    <n v="0"/>
    <n v="0"/>
    <n v="0"/>
    <n v="0"/>
    <n v="-41577.94"/>
    <n v="-41577.94"/>
    <n v="-41577.94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13"/>
    <x v="7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8"/>
    <x v="11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4"/>
    <x v="9"/>
    <x v="1"/>
    <n v="2"/>
    <n v="2"/>
    <n v="50"/>
    <x v="0"/>
    <n v="26"/>
    <n v="50"/>
    <x v="0"/>
    <n v="2"/>
    <s v="2. EXP - Operating Expense"/>
    <n v="112"/>
    <x v="86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5"/>
    <x v="20"/>
    <x v="13"/>
    <n v="2"/>
    <n v="2"/>
    <n v="56"/>
    <x v="22"/>
    <n v="26"/>
    <n v="57"/>
    <x v="13"/>
    <n v="3"/>
    <s v="4. USAC_DEBIT - USAC Administration (Debit to SM)"/>
    <n v="121"/>
    <x v="99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17"/>
    <x v="10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10"/>
    <x v="1"/>
    <n v="2"/>
    <n v="2"/>
    <n v="40"/>
    <x v="4"/>
    <n v="26"/>
    <n v="53"/>
    <x v="3"/>
    <n v="2"/>
    <s v="2. EXP - Operating Expense"/>
    <n v="100"/>
    <x v="18"/>
    <n v="1161"/>
    <n v="2537587.7423999999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278435.90999999997"/>
    <n v="324052.01"/>
    <n v="223618.8432"/>
    <n v="194451.16800000001"/>
    <n v="204173.72640000001"/>
    <n v="213896.28479999999"/>
    <n v="213896.28479999999"/>
    <n v="204173.72640000001"/>
    <n v="223618.8432"/>
    <n v="204173.72640000001"/>
    <n v="213896.28479999999"/>
    <n v="223618.8432"/>
    <n v="194451.16800000001"/>
    <n v="223618.8432"/>
    <n v="3539033.77"/>
    <n v="2537587.7423999999"/>
    <s v="All Budget Divisions"/>
    <s v="CD-62 - Shared Services"/>
    <x v="1"/>
    <s v="USF"/>
    <s v="Employee Expenses"/>
    <s v="Compensation and Benefits"/>
    <n v="-1001446.0276"/>
    <s v="62-620-62.68000"/>
    <s v="620-Shared Services"/>
    <s v="620"/>
    <x v="18"/>
    <x v="3"/>
  </r>
  <r>
    <x v="0"/>
    <x v="17"/>
    <x v="10"/>
    <n v="2"/>
    <n v="2"/>
    <n v="35"/>
    <x v="12"/>
    <n v="26"/>
    <n v="48"/>
    <x v="7"/>
    <n v="2"/>
    <s v="2. EXP - Operating Expense"/>
    <n v="100"/>
    <x v="18"/>
    <n v="1340"/>
    <n v="5269155.3600000003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41418.48"/>
    <n v="441418.48"/>
    <n v="421354"/>
    <n v="441418.48"/>
    <n v="461482.95"/>
    <n v="421354"/>
    <n v="441418.48"/>
    <n v="441418.48"/>
    <n v="421354"/>
    <n v="461482.95"/>
    <n v="875035.06"/>
    <n v="875035.06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3"/>
    <x v="3"/>
    <n v="2"/>
    <n v="2"/>
    <n v="52"/>
    <x v="10"/>
    <n v="26"/>
    <n v="59"/>
    <x v="2"/>
    <n v="2"/>
    <s v="2. EXP - Operating Expense"/>
    <n v="100"/>
    <x v="18"/>
    <n v="1488"/>
    <n v="116130.74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0"/>
    <n v="10174.07"/>
    <n v="10658.55"/>
    <n v="11143.03"/>
    <n v="10174.07"/>
    <n v="10658.55"/>
    <n v="10658.55"/>
    <n v="10174.07"/>
    <n v="11143.03"/>
    <n v="42087.29"/>
    <n v="31346.82"/>
    <s v="All Budget Divisions"/>
    <s v="DA-30 - High Cost (DA)"/>
    <x v="4"/>
    <s v="USF"/>
    <s v="Employee Expenses"/>
    <s v="Compensation and Benefits"/>
    <n v="-10740.47"/>
    <s v="90-916-30.68000"/>
    <s v="916-IT HC Support"/>
    <s v="916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98"/>
    <n v="3978825.24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295234.45"/>
    <n v="308654.19"/>
    <n v="281814.7"/>
    <n v="295234.45"/>
    <n v="295234.45"/>
    <n v="281814.7"/>
    <n v="308654.19"/>
    <n v="1912184.11"/>
    <n v="1912184.11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3"/>
    <x v="8"/>
    <x v="1"/>
    <n v="2"/>
    <n v="2"/>
    <n v="48"/>
    <x v="8"/>
    <n v="26"/>
    <n v="55"/>
    <x v="6"/>
    <n v="2"/>
    <s v="2. EXP - Operating Expense"/>
    <n v="107"/>
    <x v="12"/>
    <n v="743"/>
    <n v="0"/>
    <n v="190.13"/>
    <n v="623.28"/>
    <n v="12862.88"/>
    <n v="13244.1"/>
    <n v="9976.42"/>
    <n v="3932.16"/>
    <n v="69.89"/>
    <n v="10.83"/>
    <n v="0"/>
    <n v="281.88"/>
    <n v="6.5"/>
    <n v="0"/>
    <n v="0"/>
    <n v="0"/>
    <n v="0"/>
    <n v="0"/>
    <n v="0"/>
    <n v="0"/>
    <n v="0"/>
    <n v="0"/>
    <n v="0"/>
    <n v="0"/>
    <n v="0"/>
    <n v="0"/>
    <n v="41198.07"/>
    <n v="0"/>
    <s v="All Budget Divisions"/>
    <s v="CD-22 - ECF (FCC Appropriated Program)"/>
    <x v="0"/>
    <s v="FCC"/>
    <s v="Employee Expenses"/>
    <s v="Compensation and Benefits"/>
    <n v="-41198.07"/>
    <s v="70-202-22.68008"/>
    <s v="202-ECF (FCC Appropriated Program)"/>
    <s v="202"/>
    <x v="12"/>
    <x v="0"/>
  </r>
  <r>
    <x v="5"/>
    <x v="20"/>
    <x v="13"/>
    <n v="2"/>
    <n v="2"/>
    <n v="39"/>
    <x v="1"/>
    <n v="26"/>
    <n v="52"/>
    <x v="1"/>
    <n v="2"/>
    <s v="2. EXP - Operating Expense"/>
    <n v="83"/>
    <x v="13"/>
    <n v="1149"/>
    <n v="196699.78450000001"/>
    <n v="23451.9"/>
    <n v="16399.39"/>
    <n v="16583.52"/>
    <n v="17864.03"/>
    <n v="18145.7"/>
    <n v="17328.53"/>
    <n v="18101.79"/>
    <n v="17839.37"/>
    <n v="16856.43"/>
    <n v="16917.759999999998"/>
    <n v="15395.5"/>
    <n v="24539.79"/>
    <n v="23451.9"/>
    <n v="16399.39"/>
    <n v="16583.52"/>
    <n v="17864.03"/>
    <n v="18145.7"/>
    <n v="17328.53"/>
    <n v="17359.392100000001"/>
    <n v="15105.2922"/>
    <n v="15140.312900000001"/>
    <n v="13273.883900000001"/>
    <n v="11192.4295"/>
    <n v="14855.403899999999"/>
    <n v="109773.07"/>
    <n v="109773.07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3"/>
    <x v="8"/>
    <x v="1"/>
    <n v="2"/>
    <n v="2"/>
    <n v="42"/>
    <x v="11"/>
    <n v="26"/>
    <n v="55"/>
    <x v="6"/>
    <n v="2"/>
    <s v="2. EXP - Operating Expense"/>
    <n v="90"/>
    <x v="75"/>
    <n v="751"/>
    <n v="0"/>
    <n v="0"/>
    <n v="0"/>
    <n v="0"/>
    <n v="0"/>
    <n v="0"/>
    <n v="0"/>
    <n v="0"/>
    <n v="0"/>
    <n v="0"/>
    <n v="0"/>
    <n v="0"/>
    <n v="295000"/>
    <n v="0"/>
    <n v="0"/>
    <n v="0"/>
    <n v="0"/>
    <n v="0"/>
    <n v="0"/>
    <n v="0"/>
    <n v="0"/>
    <n v="0"/>
    <n v="0"/>
    <n v="0"/>
    <n v="0"/>
    <n v="295000"/>
    <n v="0"/>
    <s v="All Budget Divisions"/>
    <s v="CD-70 - Finance"/>
    <x v="1"/>
    <s v="USF"/>
    <s v="General and Administrative"/>
    <s v="Taxes and Insurance"/>
    <n v="-295000"/>
    <s v="70-700-70.66200"/>
    <s v="700-Finance"/>
    <s v="700"/>
    <x v="75"/>
    <x v="6"/>
  </r>
  <r>
    <x v="3"/>
    <x v="8"/>
    <x v="1"/>
    <n v="2"/>
    <n v="2"/>
    <n v="47"/>
    <x v="2"/>
    <n v="26"/>
    <n v="60"/>
    <x v="9"/>
    <n v="2"/>
    <s v="2. EXP - Operating Expense"/>
    <n v="97"/>
    <x v="16"/>
    <n v="882"/>
    <n v="9999.9995999999992"/>
    <n v="0"/>
    <n v="160.5"/>
    <n v="430.3"/>
    <n v="1057.49"/>
    <n v="55.7"/>
    <n v="805.89"/>
    <n v="267.14999999999998"/>
    <n v="1728.14"/>
    <n v="3681.29"/>
    <n v="615.76"/>
    <n v="1231.69"/>
    <n v="529.65"/>
    <n v="833.33330000000001"/>
    <n v="833.33330000000001"/>
    <n v="833.33330000000001"/>
    <n v="833.33330000000001"/>
    <n v="833.33330000000001"/>
    <n v="833.33330000000001"/>
    <n v="833.33330000000001"/>
    <n v="833.33330000000001"/>
    <n v="833.33330000000001"/>
    <n v="833.33330000000001"/>
    <n v="833.33330000000001"/>
    <n v="833.33330000000001"/>
    <n v="10563.56"/>
    <n v="9999.9995999999992"/>
    <s v="All Budget Divisions"/>
    <s v="CD-93 - Human Resources"/>
    <x v="1"/>
    <s v="USF"/>
    <s v="Employee Expenses"/>
    <s v="Travel"/>
    <n v="-563.56039999999996"/>
    <s v="93-930-93.66800"/>
    <s v="930-Human Resources"/>
    <s v="930"/>
    <x v="16"/>
    <x v="7"/>
  </r>
  <r>
    <x v="0"/>
    <x v="6"/>
    <x v="1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3"/>
    <x v="3"/>
    <n v="2"/>
    <n v="2"/>
    <n v="39"/>
    <x v="1"/>
    <n v="26"/>
    <n v="52"/>
    <x v="1"/>
    <n v="2"/>
    <s v="2. EXP - Operating Expense"/>
    <n v="97"/>
    <x v="16"/>
    <n v="1367"/>
    <n v="1370.95"/>
    <n v="0"/>
    <n v="46.1"/>
    <n v="86.85"/>
    <n v="55.9"/>
    <n v="70.3"/>
    <n v="6"/>
    <n v="11.25"/>
    <n v="42.25"/>
    <n v="0"/>
    <n v="0"/>
    <n v="0"/>
    <n v="0"/>
    <n v="0"/>
    <n v="46.1"/>
    <n v="86.85"/>
    <n v="0"/>
    <n v="154.75"/>
    <n v="154.75"/>
    <n v="154.75"/>
    <n v="154.75"/>
    <n v="154.75"/>
    <n v="154.75"/>
    <n v="154.75"/>
    <n v="154.75"/>
    <n v="188.85"/>
    <n v="132.94999999999999"/>
    <s v="All Budget Divisions"/>
    <s v="CD-61 - Office of the Chief Administrative Officer Division"/>
    <x v="1"/>
    <s v="USF"/>
    <s v="Employee Expenses"/>
    <s v="Travel"/>
    <n v="-55.9"/>
    <s v="61-601-61.66800"/>
    <s v="601-Data Strategy"/>
    <s v="601"/>
    <x v="16"/>
    <x v="7"/>
  </r>
  <r>
    <x v="0"/>
    <x v="18"/>
    <x v="11"/>
    <n v="2"/>
    <n v="2"/>
    <n v="40"/>
    <x v="4"/>
    <n v="26"/>
    <n v="53"/>
    <x v="3"/>
    <n v="2"/>
    <s v="2. EXP - Operating Expense"/>
    <n v="97"/>
    <x v="16"/>
    <n v="1378"/>
    <n v="10129"/>
    <n v="0"/>
    <n v="642.9"/>
    <n v="816"/>
    <n v="850.75"/>
    <n v="598.29999999999995"/>
    <n v="450.9"/>
    <n v="478.9"/>
    <n v="239.3"/>
    <n v="1583.58"/>
    <n v="0"/>
    <n v="0"/>
    <n v="0"/>
    <n v="0"/>
    <n v="722"/>
    <n v="774"/>
    <n v="919"/>
    <n v="621"/>
    <n v="706"/>
    <n v="886"/>
    <n v="1251"/>
    <n v="465"/>
    <n v="1750"/>
    <n v="1015"/>
    <n v="1020"/>
    <n v="0"/>
    <n v="0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18"/>
    <x v="11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6"/>
    <x v="1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4"/>
    <x v="8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5"/>
    <x v="15"/>
    <x v="5"/>
    <n v="2"/>
    <n v="2"/>
    <n v="36"/>
    <x v="14"/>
    <n v="26"/>
    <n v="49"/>
    <x v="10"/>
    <n v="2"/>
    <s v="2. EXP - Operating Expense"/>
    <n v="69"/>
    <x v="82"/>
    <n v="1121"/>
    <n v="5029861.01"/>
    <n v="360719.24"/>
    <n v="309199.73"/>
    <n v="371165.7"/>
    <n v="632554.41"/>
    <n v="539521.16"/>
    <n v="484152.13"/>
    <n v="494590"/>
    <n v="397036.64"/>
    <n v="382963.44"/>
    <n v="393059.52"/>
    <n v="339458.72"/>
    <n v="325440.32"/>
    <n v="360719.24"/>
    <n v="309199.73"/>
    <n v="371165.7"/>
    <n v="632554.41"/>
    <n v="539521.16"/>
    <n v="484152.13"/>
    <n v="494590"/>
    <n v="397036.64"/>
    <n v="382963.44"/>
    <n v="393059.52"/>
    <n v="339458.72"/>
    <n v="325440.32"/>
    <n v="5029861.01"/>
    <n v="5029861.01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5"/>
    <x v="20"/>
    <x v="13"/>
    <n v="2"/>
    <n v="2"/>
    <n v="33"/>
    <x v="20"/>
    <n v="26"/>
    <n v="52"/>
    <x v="1"/>
    <n v="2"/>
    <s v="2. EXP - Operating Expense"/>
    <n v="80"/>
    <x v="80"/>
    <n v="1199"/>
    <n v="34270.109998"/>
    <n v="2420.6999999999998"/>
    <n v="2420.6999999999998"/>
    <n v="2427.48"/>
    <n v="2437.7199999999998"/>
    <n v="2448.0500000000002"/>
    <n v="2461.96"/>
    <n v="2468.9699999999998"/>
    <n v="2486.6799999999998"/>
    <n v="2508.2800000000002"/>
    <n v="2515.56"/>
    <n v="2522.88"/>
    <n v="2530.25"/>
    <n v="2420.6999999999998"/>
    <n v="2420.6999999999998"/>
    <n v="2427.48"/>
    <n v="2437.7199999999998"/>
    <n v="2448.0500000000002"/>
    <n v="2461.96"/>
    <n v="3275.583333"/>
    <n v="3275.583333"/>
    <n v="3275.583333"/>
    <n v="3275.583333"/>
    <n v="3275.583333"/>
    <n v="3275.583333"/>
    <n v="14616.61"/>
    <n v="14616.61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4"/>
    <x v="9"/>
    <x v="1"/>
    <n v="2"/>
    <n v="2"/>
    <n v="41"/>
    <x v="17"/>
    <n v="26"/>
    <n v="54"/>
    <x v="11"/>
    <n v="2"/>
    <s v="2. EXP - Operating Expense"/>
    <n v="83"/>
    <x v="13"/>
    <n v="963"/>
    <n v="303995.152"/>
    <n v="28643.73"/>
    <n v="22950.36"/>
    <n v="26036.75"/>
    <n v="25531.13"/>
    <n v="28518.06"/>
    <n v="24599.95"/>
    <n v="27481.47"/>
    <n v="29560.13"/>
    <n v="26445.02"/>
    <n v="26672.36"/>
    <n v="23446.79"/>
    <n v="35129.18"/>
    <n v="36414.383500000004"/>
    <n v="28941.7196"/>
    <n v="28754.223600000001"/>
    <n v="30123.472399999999"/>
    <n v="31492.721099999999"/>
    <n v="27384.974900000001"/>
    <n v="31145.6302"/>
    <n v="26032.623800000001"/>
    <n v="21692.5514"/>
    <n v="16197.3807"/>
    <n v="9448.3649000000005"/>
    <n v="16367.1059"/>
    <n v="325014.93"/>
    <n v="303995.152"/>
    <s v="All Budget Divisions"/>
    <s v="CD-65 - Office of the General Counsel"/>
    <x v="1"/>
    <s v="USF"/>
    <s v="Employee Expenses"/>
    <s v="Compensation and Benefits"/>
    <n v="-21019.777999999998"/>
    <s v="65-650-65.66000"/>
    <s v="650-Office of the General Counsel"/>
    <s v="650"/>
    <x v="13"/>
    <x v="3"/>
  </r>
  <r>
    <x v="5"/>
    <x v="16"/>
    <x v="9"/>
    <n v="2"/>
    <n v="2"/>
    <n v="48"/>
    <x v="8"/>
    <n v="26"/>
    <n v="58"/>
    <x v="4"/>
    <n v="2"/>
    <s v="2. EXP - Operating Expense"/>
    <n v="31"/>
    <x v="24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3"/>
    <x v="7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4"/>
    <x v="9"/>
    <x v="1"/>
    <n v="2"/>
    <n v="2"/>
    <n v="52"/>
    <x v="10"/>
    <n v="26"/>
    <n v="59"/>
    <x v="2"/>
    <n v="2"/>
    <s v="2. EXP - Operating Expense"/>
    <n v="44"/>
    <x v="57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1"/>
    <x v="6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49"/>
    <n v="0"/>
    <s v="All Budget Divisions"/>
    <s v="BD-30 - High Cost"/>
    <x v="4"/>
    <s v="USF"/>
    <s v="Employee Expenses"/>
    <s v="Travel"/>
    <n v="-1449"/>
    <s v="30-300-30.63800"/>
    <s v="300-High Cost"/>
    <s v="300"/>
    <x v="57"/>
    <x v="7"/>
  </r>
  <r>
    <x v="3"/>
    <x v="8"/>
    <x v="1"/>
    <n v="2"/>
    <n v="2"/>
    <n v="46"/>
    <x v="3"/>
    <n v="26"/>
    <n v="59"/>
    <x v="2"/>
    <n v="2"/>
    <s v="2. EXP - Operating Expense"/>
    <n v="57"/>
    <x v="22"/>
    <n v="802"/>
    <n v="2760000"/>
    <n v="0"/>
    <n v="108284.86"/>
    <n v="108285.14"/>
    <n v="108285"/>
    <n v="148368.22"/>
    <n v="188451.35"/>
    <n v="188451.38"/>
    <n v="188451.38"/>
    <n v="3906430.27"/>
    <n v="334706.38"/>
    <n v="-472787.22"/>
    <n v="709211.19"/>
    <n v="230000"/>
    <n v="230000"/>
    <n v="230000"/>
    <n v="230000"/>
    <n v="230000"/>
    <n v="230000"/>
    <n v="230000"/>
    <n v="230000"/>
    <n v="230000"/>
    <n v="230000"/>
    <n v="230000"/>
    <n v="230000"/>
    <n v="5516137.9500000002"/>
    <n v="2760000"/>
    <s v="All Budget Divisions"/>
    <s v="CD-90 - Information Technology"/>
    <x v="1"/>
    <s v="USF"/>
    <s v="Professional Services"/>
    <s v="Other Professional Services"/>
    <n v="-2756137.95"/>
    <s v="90-799-90.64800"/>
    <s v="799-Enterprise Resource Program"/>
    <s v="799"/>
    <x v="22"/>
    <x v="9"/>
  </r>
  <r>
    <x v="5"/>
    <x v="10"/>
    <x v="1"/>
    <n v="2"/>
    <n v="2"/>
    <n v="37"/>
    <x v="5"/>
    <n v="26"/>
    <n v="50"/>
    <x v="0"/>
    <n v="2"/>
    <s v="2. EXP - Operating Expense"/>
    <n v="57"/>
    <x v="22"/>
    <n v="1127"/>
    <n v="2743473"/>
    <n v="218789"/>
    <n v="280961"/>
    <n v="172084"/>
    <n v="180134"/>
    <n v="86964.55"/>
    <n v="0"/>
    <n v="0"/>
    <n v="0"/>
    <n v="0"/>
    <n v="0"/>
    <n v="0"/>
    <n v="0"/>
    <n v="154784.25"/>
    <n v="145262.25"/>
    <n v="145262.25"/>
    <n v="201699.25"/>
    <n v="156442.25"/>
    <n v="141735.25"/>
    <n v="230798.25"/>
    <n v="347856.25"/>
    <n v="375425.25"/>
    <n v="291108.25"/>
    <n v="251580.25"/>
    <n v="301519.25"/>
    <n v="938932.55"/>
    <n v="2743473"/>
    <s v="All Budget Divisions"/>
    <s v="BD-50 - Rural Health Care"/>
    <x v="2"/>
    <s v="USF"/>
    <s v="Professional Services"/>
    <s v="Other Professional Services"/>
    <n v="1804540.45"/>
    <s v="50-500-50.64800"/>
    <s v="500-Rural Health Care"/>
    <s v="500"/>
    <x v="22"/>
    <x v="9"/>
  </r>
  <r>
    <x v="2"/>
    <x v="4"/>
    <x v="1"/>
    <n v="2"/>
    <n v="2"/>
    <n v="47"/>
    <x v="2"/>
    <n v="26"/>
    <n v="60"/>
    <x v="9"/>
    <n v="2"/>
    <s v="2. EXP - Operating Expense"/>
    <n v="29"/>
    <x v="4"/>
    <n v="440"/>
    <n v="184704.72659999999"/>
    <n v="14288.57"/>
    <n v="14316.5"/>
    <n v="14552.1"/>
    <n v="13407.57"/>
    <n v="13897.61"/>
    <n v="12580.22"/>
    <n v="12076.39"/>
    <n v="12300.86"/>
    <n v="12044.12"/>
    <n v="11001.75"/>
    <n v="13282.96"/>
    <n v="14754.22"/>
    <n v="14759.341200000001"/>
    <n v="14056.5154"/>
    <n v="16164.9928"/>
    <n v="15462.166999999999"/>
    <n v="15060.3012"/>
    <n v="15810.647000000001"/>
    <n v="15810.647000000001"/>
    <n v="15731.447"/>
    <n v="15462.166999999999"/>
    <n v="14759.341200000001"/>
    <n v="15462.166999999999"/>
    <n v="16164.9928"/>
    <n v="158502.87"/>
    <n v="184704.72659999999"/>
    <s v="All Budget Divisions"/>
    <s v="CD-93 - Human Resources"/>
    <x v="1"/>
    <s v="USF"/>
    <s v="Employee Expenses"/>
    <s v="Compensation and Benefits"/>
    <n v="26201.856599999999"/>
    <s v="93-930-93.62306"/>
    <s v="930-Human Resources"/>
    <s v="930"/>
    <x v="4"/>
    <x v="3"/>
  </r>
  <r>
    <x v="1"/>
    <x v="1"/>
    <x v="1"/>
    <n v="2"/>
    <n v="2"/>
    <n v="55"/>
    <x v="9"/>
    <n v="26"/>
    <n v="59"/>
    <x v="2"/>
    <n v="2"/>
    <s v="2. EXP - Operating Expense"/>
    <n v="29"/>
    <x v="4"/>
    <n v="655"/>
    <n v="110104.5775"/>
    <n v="8539.2900000000009"/>
    <n v="8161.08"/>
    <n v="8972.9500000000007"/>
    <n v="10006.959999999999"/>
    <n v="9751.5499999999993"/>
    <n v="9189.32"/>
    <n v="9795.57"/>
    <n v="11827.75"/>
    <n v="10806.7"/>
    <n v="10313.25"/>
    <n v="10095.280000000001"/>
    <n v="14313.52"/>
    <n v="8893.0619999999999"/>
    <n v="8469.5828999999994"/>
    <n v="9740.0203000000001"/>
    <n v="8893.0619999999999"/>
    <n v="9316.5411999999997"/>
    <n v="9316.5411999999997"/>
    <n v="8893.0619999999999"/>
    <n v="9740.0203000000001"/>
    <n v="9316.5411999999997"/>
    <n v="8893.0619999999999"/>
    <n v="9316.5411999999997"/>
    <n v="9316.5411999999997"/>
    <n v="121773.22"/>
    <n v="110104.5775"/>
    <s v="All Budget Divisions"/>
    <s v="DA-20 - Schools &amp; Libraries (DA)"/>
    <x v="3"/>
    <s v="USF"/>
    <s v="Employee Expenses"/>
    <s v="Compensation and Benefits"/>
    <n v="-11668.6425"/>
    <s v="90-924-20.62306"/>
    <s v="924-SLD EPC IT Support"/>
    <s v="924"/>
    <x v="4"/>
    <x v="3"/>
  </r>
  <r>
    <x v="0"/>
    <x v="0"/>
    <x v="0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6"/>
    <x v="1"/>
    <n v="2"/>
    <n v="2"/>
    <n v="42"/>
    <x v="11"/>
    <n v="26"/>
    <n v="55"/>
    <x v="6"/>
    <n v="2"/>
    <s v="2. EXP - Operating Expense"/>
    <n v="29"/>
    <x v="4"/>
    <n v="1406"/>
    <n v="51871.38"/>
    <n v="0"/>
    <n v="0"/>
    <n v="0"/>
    <n v="0"/>
    <n v="0"/>
    <n v="0"/>
    <n v="0"/>
    <n v="0"/>
    <n v="0"/>
    <n v="0"/>
    <n v="0"/>
    <n v="0"/>
    <n v="4372.3"/>
    <n v="3974.82"/>
    <n v="4372.3"/>
    <n v="4372.3"/>
    <n v="4173.5600000000004"/>
    <n v="4372.3"/>
    <n v="4571.04"/>
    <n v="4173.5600000000004"/>
    <n v="4372.3"/>
    <n v="4372.3"/>
    <n v="4173.5600000000004"/>
    <n v="4571.04"/>
    <n v="0"/>
    <n v="38754.480000000003"/>
    <s v="All Budget Divisions"/>
    <s v="CD-70 - Finance"/>
    <x v="1"/>
    <s v="USF"/>
    <s v="Employee Expenses"/>
    <s v="Compensation and Benefits"/>
    <n v="38754.480000000003"/>
    <s v="70-799-70.62306"/>
    <s v="799-Enterprise Resource Program"/>
    <s v="799"/>
    <x v="4"/>
    <x v="3"/>
  </r>
  <r>
    <x v="0"/>
    <x v="13"/>
    <x v="7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5"/>
    <x v="10"/>
    <x v="1"/>
    <n v="2"/>
    <n v="2"/>
    <n v="48"/>
    <x v="8"/>
    <n v="26"/>
    <n v="52"/>
    <x v="1"/>
    <n v="2"/>
    <s v="2. EXP - Operating Expense"/>
    <n v="31"/>
    <x v="24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1"/>
    <x v="6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4"/>
    <x v="8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7"/>
    <x v="10"/>
    <n v="2"/>
    <n v="2"/>
    <n v="52"/>
    <x v="10"/>
    <n v="26"/>
    <n v="55"/>
    <x v="6"/>
    <n v="2"/>
    <s v="2. EXP - Operating Expense"/>
    <n v="13"/>
    <x v="72"/>
    <n v="1395"/>
    <n v="509652.5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0"/>
    <n v="0"/>
    <n v="0"/>
    <n v="0"/>
    <n v="0"/>
    <n v="0"/>
    <n v="0"/>
    <n v="0"/>
    <n v="0"/>
    <n v="0"/>
    <n v="509652.59"/>
    <n v="509652.59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2"/>
    <x v="2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5"/>
    <x v="10"/>
    <x v="1"/>
    <n v="2"/>
    <n v="2"/>
    <n v="55"/>
    <x v="9"/>
    <n v="26"/>
    <n v="59"/>
    <x v="2"/>
    <n v="2"/>
    <s v="2. EXP - Operating Expense"/>
    <n v="17"/>
    <x v="28"/>
    <n v="1261"/>
    <n v="0"/>
    <n v="0"/>
    <n v="0"/>
    <n v="0"/>
    <n v="-22694.400000000001"/>
    <n v="6120.98"/>
    <n v="1864.09"/>
    <n v="3362.13"/>
    <n v="0"/>
    <n v="0"/>
    <n v="0"/>
    <n v="0"/>
    <n v="0"/>
    <n v="0"/>
    <n v="0"/>
    <n v="0"/>
    <n v="0"/>
    <n v="0"/>
    <n v="0"/>
    <n v="0"/>
    <n v="0"/>
    <n v="0"/>
    <n v="0"/>
    <n v="0"/>
    <n v="0"/>
    <n v="-11347.2"/>
    <n v="0"/>
    <s v="All Budget Divisions"/>
    <s v="DA-20 - Schools &amp; Libraries (DA)"/>
    <x v="3"/>
    <s v="USF"/>
    <s v="Professional Services"/>
    <s v="Contract Labor"/>
    <n v="11347.2"/>
    <s v="90-902-20.61410"/>
    <s v="902-Business Relationship Management"/>
    <s v="902"/>
    <x v="28"/>
    <x v="0"/>
  </r>
  <r>
    <x v="5"/>
    <x v="10"/>
    <x v="1"/>
    <n v="2"/>
    <n v="2"/>
    <n v="53"/>
    <x v="16"/>
    <n v="26"/>
    <n v="59"/>
    <x v="2"/>
    <n v="2"/>
    <s v="2. EXP - Operating Expense"/>
    <n v="17"/>
    <x v="28"/>
    <n v="1280"/>
    <n v="0"/>
    <n v="-2019.5"/>
    <n v="-2306.5300000000002"/>
    <n v="1097.57"/>
    <n v="-4509.5200000000004"/>
    <n v="-2422.1799999999998"/>
    <n v="-1761.1"/>
    <n v="726.11"/>
    <n v="1408.88"/>
    <n v="0"/>
    <n v="-18597.16"/>
    <n v="-5397.08"/>
    <n v="-8258.17"/>
    <n v="0"/>
    <n v="0"/>
    <n v="0"/>
    <n v="0"/>
    <n v="0"/>
    <n v="0"/>
    <n v="0"/>
    <n v="0"/>
    <n v="0"/>
    <n v="0"/>
    <n v="0"/>
    <n v="0"/>
    <n v="-42038.68"/>
    <n v="0"/>
    <s v="All Budget Divisions"/>
    <s v="DA-40 - Lifeline (DA)"/>
    <x v="5"/>
    <s v="USF"/>
    <s v="Professional Services"/>
    <s v="Contract Labor"/>
    <n v="42038.68"/>
    <s v="90-909-40.61410"/>
    <s v="909-Project Management Office"/>
    <s v="909"/>
    <x v="28"/>
    <x v="0"/>
  </r>
  <r>
    <x v="0"/>
    <x v="17"/>
    <x v="10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1"/>
    <x v="1"/>
    <x v="1"/>
    <n v="2"/>
    <n v="2"/>
    <n v="46"/>
    <x v="3"/>
    <n v="26"/>
    <n v="59"/>
    <x v="2"/>
    <n v="6"/>
    <s v="X00000 - Capital Expenses"/>
    <n v="137"/>
    <x v="43"/>
    <n v="634"/>
    <n v="0"/>
    <n v="0"/>
    <n v="0"/>
    <n v="0"/>
    <n v="0"/>
    <n v="0"/>
    <n v="0"/>
    <n v="0"/>
    <n v="0"/>
    <n v="0"/>
    <n v="0"/>
    <n v="12333.25"/>
    <n v="0"/>
    <n v="0"/>
    <n v="0"/>
    <n v="0"/>
    <n v="0"/>
    <n v="0"/>
    <n v="0"/>
    <n v="0"/>
    <n v="0"/>
    <n v="0"/>
    <n v="0"/>
    <n v="0"/>
    <n v="0"/>
    <n v="12333.25"/>
    <n v="0"/>
    <s v="All Budget Divisions"/>
    <s v="CD-90 - Information Technology"/>
    <x v="1"/>
    <s v="USF"/>
    <s v="General and Administrative"/>
    <s v="Hardware and Equipment"/>
    <n v="-12333.25"/>
    <s v="90-913-90.X00004"/>
    <s v="913-Architecture and Standards"/>
    <s v="913"/>
    <x v="43"/>
    <x v="5"/>
  </r>
  <r>
    <x v="5"/>
    <x v="15"/>
    <x v="5"/>
    <n v="2"/>
    <n v="2"/>
    <n v="52"/>
    <x v="10"/>
    <n v="26"/>
    <n v="59"/>
    <x v="2"/>
    <n v="6"/>
    <s v="X00000 - Capital Expenses"/>
    <n v="138"/>
    <x v="7"/>
    <n v="1300"/>
    <n v="-124888.45"/>
    <n v="0"/>
    <n v="0"/>
    <n v="0"/>
    <n v="-124888.45"/>
    <n v="0"/>
    <n v="0"/>
    <n v="0"/>
    <n v="0"/>
    <n v="0"/>
    <n v="0"/>
    <n v="0"/>
    <n v="0"/>
    <n v="0"/>
    <n v="0"/>
    <n v="0"/>
    <n v="-124888.45"/>
    <n v="0"/>
    <n v="0"/>
    <n v="0"/>
    <n v="0"/>
    <n v="0"/>
    <n v="0"/>
    <n v="0"/>
    <n v="0"/>
    <n v="-124888.45"/>
    <n v="-124888.45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5"/>
    <x v="20"/>
    <x v="13"/>
    <n v="2"/>
    <n v="2"/>
    <n v="46"/>
    <x v="3"/>
    <n v="26"/>
    <n v="59"/>
    <x v="2"/>
    <n v="6"/>
    <s v="X00000 - Capital Expenses"/>
    <n v="139"/>
    <x v="8"/>
    <n v="1287"/>
    <n v="0"/>
    <n v="0"/>
    <n v="0"/>
    <n v="0"/>
    <n v="14260.46"/>
    <n v="11102.34"/>
    <n v="13232.4"/>
    <n v="16169.19"/>
    <n v="19910.72"/>
    <n v="11346.74"/>
    <n v="8468.93"/>
    <n v="5261.08"/>
    <n v="469.94"/>
    <n v="0"/>
    <n v="0"/>
    <n v="0"/>
    <n v="0"/>
    <n v="0"/>
    <n v="0"/>
    <n v="0"/>
    <n v="0"/>
    <n v="0"/>
    <n v="0"/>
    <n v="0"/>
    <n v="0"/>
    <n v="38595.199999999997"/>
    <n v="0"/>
    <s v="All Budget Divisions"/>
    <s v="CD-90 - Information Technology"/>
    <x v="1"/>
    <s v="USF"/>
    <s v="Employee Expenses"/>
    <s v="Compensation and Benefits"/>
    <n v="-38595.199999999997"/>
    <s v="90-910-90.X00006"/>
    <s v="910-Enterprise Technology Development"/>
    <s v="910"/>
    <x v="8"/>
    <x v="0"/>
  </r>
  <r>
    <x v="0"/>
    <x v="17"/>
    <x v="10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5"/>
    <x v="20"/>
    <x v="13"/>
    <n v="2"/>
    <n v="2"/>
    <n v="42"/>
    <x v="11"/>
    <n v="26"/>
    <n v="55"/>
    <x v="6"/>
    <n v="2"/>
    <s v="2. EXP - Operating Expense"/>
    <n v="104"/>
    <x v="5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2"/>
    <x v="4"/>
    <x v="1"/>
    <n v="2"/>
    <n v="2"/>
    <n v="52"/>
    <x v="10"/>
    <n v="26"/>
    <n v="59"/>
    <x v="2"/>
    <n v="2"/>
    <s v="2. EXP - Operating Expense"/>
    <n v="105"/>
    <x v="11"/>
    <n v="395"/>
    <n v="6859.8823000000002"/>
    <n v="0"/>
    <n v="0"/>
    <n v="0"/>
    <n v="0"/>
    <n v="0"/>
    <n v="0"/>
    <n v="0"/>
    <n v="0"/>
    <n v="0"/>
    <n v="0"/>
    <n v="0"/>
    <n v="6729.75"/>
    <n v="16.154499999999999"/>
    <n v="15.385199999999999"/>
    <n v="17.693000000000001"/>
    <n v="16.9237"/>
    <n v="16.154499999999999"/>
    <n v="16.9237"/>
    <n v="16.9237"/>
    <n v="16.9237"/>
    <n v="16.9237"/>
    <n v="16.154499999999999"/>
    <n v="16.9237"/>
    <n v="6676.7983999999997"/>
    <n v="6729.75"/>
    <n v="6859.8823000000002"/>
    <s v="All Budget Divisions"/>
    <s v="DA-30 - High Cost (DA)"/>
    <x v="4"/>
    <s v="USF"/>
    <s v="Employee Expenses"/>
    <s v="Compensation and Benefits"/>
    <n v="130.13229999999999"/>
    <s v="90-909-30.68005"/>
    <s v="909-Project Management Office"/>
    <s v="909"/>
    <x v="11"/>
    <x v="3"/>
  </r>
  <r>
    <x v="1"/>
    <x v="1"/>
    <x v="1"/>
    <n v="2"/>
    <n v="2"/>
    <n v="46"/>
    <x v="3"/>
    <n v="26"/>
    <n v="59"/>
    <x v="2"/>
    <n v="2"/>
    <s v="2. EXP - Operating Expense"/>
    <n v="105"/>
    <x v="11"/>
    <n v="608"/>
    <n v="45286.920599999998"/>
    <n v="0"/>
    <n v="100"/>
    <n v="0"/>
    <n v="0"/>
    <n v="0"/>
    <n v="0"/>
    <n v="0"/>
    <n v="0"/>
    <n v="300"/>
    <n v="0"/>
    <n v="0"/>
    <n v="10321.67"/>
    <n v="96.923100000000005"/>
    <n v="92.307699999999997"/>
    <n v="106.15389999999999"/>
    <n v="96.923100000000005"/>
    <n v="101.5385"/>
    <n v="101.5385"/>
    <n v="96.923100000000005"/>
    <n v="106.15389999999999"/>
    <n v="101.5385"/>
    <n v="96.923100000000005"/>
    <n v="4510.2304999999997"/>
    <n v="39779.7667"/>
    <n v="10721.67"/>
    <n v="45286.920599999998"/>
    <s v="All Budget Divisions"/>
    <s v="CD-90 - Information Technology"/>
    <x v="1"/>
    <s v="USF"/>
    <s v="Employee Expenses"/>
    <s v="Compensation and Benefits"/>
    <n v="34565.250599999999"/>
    <s v="90-907-90.68005"/>
    <s v="907-IT Data"/>
    <s v="907"/>
    <x v="11"/>
    <x v="3"/>
  </r>
  <r>
    <x v="5"/>
    <x v="20"/>
    <x v="13"/>
    <n v="2"/>
    <n v="2"/>
    <n v="35"/>
    <x v="12"/>
    <n v="26"/>
    <n v="48"/>
    <x v="7"/>
    <n v="2"/>
    <s v="2. EXP - Operating Expense"/>
    <n v="105"/>
    <x v="11"/>
    <n v="1118"/>
    <n v="147917.10980000001"/>
    <n v="0"/>
    <n v="500"/>
    <n v="0"/>
    <n v="500"/>
    <n v="900"/>
    <n v="250"/>
    <n v="300"/>
    <n v="1100"/>
    <n v="800"/>
    <n v="2350"/>
    <n v="1900"/>
    <n v="103503.82"/>
    <n v="0"/>
    <n v="500"/>
    <n v="0"/>
    <n v="500"/>
    <n v="900"/>
    <n v="250"/>
    <n v="663.46159999999998"/>
    <n v="605.76930000000004"/>
    <n v="634.61540000000002"/>
    <n v="663.46159999999998"/>
    <n v="43164.748299999999"/>
    <n v="100035.0536"/>
    <n v="2150"/>
    <n v="2150"/>
    <s v="All Budget Divisions"/>
    <s v="BD-30 - High Cost"/>
    <x v="4"/>
    <s v="USF"/>
    <s v="Employee Expenses"/>
    <s v="Compensation and Benefits"/>
    <n v="0"/>
    <s v="30-300-30.68005"/>
    <s v="300-High Cost"/>
    <s v="300"/>
    <x v="11"/>
    <x v="3"/>
  </r>
  <r>
    <x v="0"/>
    <x v="7"/>
    <x v="5"/>
    <n v="2"/>
    <n v="2"/>
    <n v="52"/>
    <x v="10"/>
    <n v="26"/>
    <n v="59"/>
    <x v="2"/>
    <n v="2"/>
    <s v="2. EXP - Operating Expense"/>
    <n v="110"/>
    <x v="46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8"/>
    <x v="11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3"/>
    <x v="8"/>
    <x v="1"/>
    <n v="2"/>
    <n v="2"/>
    <n v="42"/>
    <x v="11"/>
    <n v="26"/>
    <n v="52"/>
    <x v="1"/>
    <n v="2"/>
    <s v="2. EXP - Operating Expense"/>
    <n v="81"/>
    <x v="104"/>
    <n v="759"/>
    <n v="3275056.0000080001"/>
    <n v="284910.46999999997"/>
    <n v="285321.84000000003"/>
    <n v="284709.49"/>
    <n v="148307.09"/>
    <n v="251494.75"/>
    <n v="251220.66"/>
    <n v="251207.06"/>
    <n v="251928.26"/>
    <n v="104815.73"/>
    <n v="250609.17"/>
    <n v="251021.2"/>
    <n v="250365.26"/>
    <n v="272921.33333400002"/>
    <n v="272921.33333400002"/>
    <n v="272921.33333400002"/>
    <n v="272921.33333400002"/>
    <n v="272921.33333400002"/>
    <n v="272921.33333400002"/>
    <n v="272921.33333400002"/>
    <n v="272921.33333400002"/>
    <n v="272921.33333400002"/>
    <n v="272921.33333400002"/>
    <n v="272921.33333400002"/>
    <n v="272921.33333400002"/>
    <n v="2865910.98"/>
    <n v="3275056.0000080001"/>
    <s v="All Budget Divisions"/>
    <s v="CD-70 - Finance"/>
    <x v="1"/>
    <s v="USF"/>
    <s v="General and Administrative"/>
    <s v="Rent"/>
    <n v="409145.02000800002"/>
    <s v="70-735-70.65100"/>
    <s v="735-Facilities"/>
    <s v="735"/>
    <x v="104"/>
    <x v="13"/>
  </r>
  <r>
    <x v="0"/>
    <x v="11"/>
    <x v="6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13"/>
    <x v="7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4"/>
    <x v="8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7"/>
    <x v="5"/>
    <n v="2"/>
    <n v="2"/>
    <n v="47"/>
    <x v="2"/>
    <n v="26"/>
    <n v="60"/>
    <x v="9"/>
    <n v="2"/>
    <s v="2. EXP - Operating Expense"/>
    <n v="95"/>
    <x v="79"/>
    <n v="1511"/>
    <n v="35193.769999999997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880"/>
    <n v="14202.58"/>
    <n v="2888.27"/>
    <n v="0"/>
    <n v="0"/>
    <n v="0"/>
    <n v="0"/>
    <n v="39282.76"/>
    <n v="35193.769999999997"/>
    <s v="All Budget Divisions"/>
    <s v="CD-93 - Human Resources"/>
    <x v="1"/>
    <s v="USF"/>
    <s v="Employee Expenses"/>
    <s v="Certifications/Licensing"/>
    <n v="-4088.99"/>
    <s v="93-930-93.66720"/>
    <s v="930-Human Resources"/>
    <s v="930"/>
    <x v="79"/>
    <x v="7"/>
  </r>
  <r>
    <x v="5"/>
    <x v="15"/>
    <x v="5"/>
    <n v="2"/>
    <n v="2"/>
    <n v="52"/>
    <x v="10"/>
    <n v="26"/>
    <n v="59"/>
    <x v="2"/>
    <n v="2"/>
    <s v="2. EXP - Operating Expense"/>
    <n v="102"/>
    <x v="44"/>
    <n v="1279"/>
    <n v="-34.79"/>
    <n v="0"/>
    <n v="0"/>
    <n v="0"/>
    <n v="0"/>
    <n v="0"/>
    <n v="0"/>
    <n v="-52.19"/>
    <n v="17.399999999999999"/>
    <n v="0"/>
    <n v="0"/>
    <n v="0"/>
    <n v="0"/>
    <n v="0"/>
    <n v="0"/>
    <n v="0"/>
    <n v="0"/>
    <n v="0"/>
    <n v="0"/>
    <n v="-52.19"/>
    <n v="17.399999999999999"/>
    <n v="0"/>
    <n v="0"/>
    <n v="0"/>
    <n v="0"/>
    <n v="-34.79"/>
    <n v="-34.79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20"/>
    <x v="13"/>
    <n v="2"/>
    <n v="2"/>
    <n v="54"/>
    <x v="15"/>
    <n v="26"/>
    <n v="59"/>
    <x v="2"/>
    <n v="2"/>
    <s v="2. EXP - Operating Expense"/>
    <n v="39"/>
    <x v="27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5"/>
    <x v="4"/>
    <n v="2"/>
    <n v="2"/>
    <n v="39"/>
    <x v="1"/>
    <n v="26"/>
    <n v="52"/>
    <x v="1"/>
    <n v="2"/>
    <s v="2. EXP - Operating Expense"/>
    <n v="39"/>
    <x v="27"/>
    <n v="1403"/>
    <n v="353.21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0"/>
    <n v="0"/>
    <n v="0"/>
    <n v="156.25"/>
    <n v="0"/>
    <n v="0"/>
    <n v="156.25"/>
    <n v="40.71"/>
    <n v="40.71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17"/>
    <x v="10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18"/>
    <x v="11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13"/>
    <x v="7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3"/>
    <x v="8"/>
    <x v="1"/>
    <n v="2"/>
    <n v="2"/>
    <n v="49"/>
    <x v="13"/>
    <n v="26"/>
    <n v="59"/>
    <x v="2"/>
    <n v="2"/>
    <s v="2. EXP - Operating Expense"/>
    <n v="73"/>
    <x v="56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5"/>
    <x v="16"/>
    <x v="9"/>
    <n v="2"/>
    <n v="2"/>
    <n v="48"/>
    <x v="8"/>
    <n v="26"/>
    <n v="56"/>
    <x v="12"/>
    <n v="2"/>
    <s v="2. EXP - Operating Expense"/>
    <n v="31"/>
    <x v="24"/>
    <n v="12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5"/>
    <x v="10"/>
    <x v="1"/>
    <n v="2"/>
    <n v="2"/>
    <n v="50"/>
    <x v="0"/>
    <n v="26"/>
    <n v="56"/>
    <x v="12"/>
    <n v="2"/>
    <s v="2. EXP - Operating Expense"/>
    <n v="31"/>
    <x v="24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5"/>
    <x v="4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5"/>
    <x v="16"/>
    <x v="9"/>
    <n v="2"/>
    <n v="2"/>
    <n v="47"/>
    <x v="2"/>
    <n v="26"/>
    <n v="60"/>
    <x v="9"/>
    <n v="2"/>
    <s v="2. EXP - Operating Expense"/>
    <n v="38"/>
    <x v="26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0"/>
    <x v="19"/>
    <x v="12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5"/>
    <x v="20"/>
    <x v="13"/>
    <n v="2"/>
    <n v="2"/>
    <n v="52"/>
    <x v="10"/>
    <n v="26"/>
    <n v="59"/>
    <x v="2"/>
    <n v="2"/>
    <s v="2. EXP - Operating Expense"/>
    <n v="39"/>
    <x v="27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5"/>
    <x v="20"/>
    <x v="13"/>
    <n v="2"/>
    <n v="2"/>
    <n v="43"/>
    <x v="21"/>
    <n v="26"/>
    <n v="56"/>
    <x v="12"/>
    <n v="2"/>
    <s v="2. EXP - Operating Expense"/>
    <n v="26"/>
    <x v="51"/>
    <n v="1211"/>
    <n v="339133.22399999999"/>
    <n v="29038.63"/>
    <n v="29038.63"/>
    <n v="23607.18"/>
    <n v="23898.42"/>
    <n v="23635.11"/>
    <n v="26155.15"/>
    <n v="26155.15"/>
    <n v="44182.91"/>
    <n v="28408.62"/>
    <n v="29671.81"/>
    <n v="25231.84"/>
    <n v="26359.7"/>
    <n v="29038.63"/>
    <n v="29038.63"/>
    <n v="23607.18"/>
    <n v="23898.42"/>
    <n v="23635.11"/>
    <n v="26155.15"/>
    <n v="32018.806"/>
    <n v="29234.562000000002"/>
    <n v="30626.684000000001"/>
    <n v="32018.806"/>
    <n v="27842.44"/>
    <n v="32018.806"/>
    <n v="155373.12"/>
    <n v="155373.12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14"/>
    <x v="8"/>
    <n v="2"/>
    <n v="2"/>
    <n v="55"/>
    <x v="9"/>
    <n v="26"/>
    <n v="59"/>
    <x v="2"/>
    <n v="2"/>
    <s v="2. EXP - Operating Expense"/>
    <n v="26"/>
    <x v="51"/>
    <n v="1509"/>
    <n v="79146.36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5068.82"/>
    <n v="5068.82"/>
    <n v="5068.82"/>
    <n v="7750.64"/>
    <n v="7750.64"/>
    <n v="7398.34"/>
    <n v="8102.95"/>
    <n v="48143.79"/>
    <n v="48143.79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4"/>
    <x v="9"/>
    <x v="1"/>
    <n v="2"/>
    <n v="2"/>
    <n v="54"/>
    <x v="15"/>
    <n v="26"/>
    <n v="59"/>
    <x v="2"/>
    <n v="2"/>
    <s v="2. EXP - Operating Expense"/>
    <n v="29"/>
    <x v="4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311"/>
    <n v="505260.31"/>
    <n v="43077.01"/>
    <n v="36942.129999999997"/>
    <n v="39234.83"/>
    <n v="41517.15"/>
    <n v="42432.09"/>
    <n v="41105.089999999997"/>
    <n v="42845"/>
    <n v="39743.25"/>
    <n v="41135.43"/>
    <n v="42280.44"/>
    <n v="38726.870000000003"/>
    <n v="56221.02"/>
    <n v="43077.01"/>
    <n v="36942.129999999997"/>
    <n v="39234.83"/>
    <n v="41517.15"/>
    <n v="42432.09"/>
    <n v="41105.089999999997"/>
    <n v="42845"/>
    <n v="39743.25"/>
    <n v="41135.43"/>
    <n v="42280.44"/>
    <n v="38726.870000000003"/>
    <n v="56221.02"/>
    <n v="505260.31"/>
    <n v="505260.31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0"/>
    <x v="13"/>
    <x v="7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3"/>
    <x v="8"/>
    <x v="1"/>
    <n v="2"/>
    <n v="2"/>
    <n v="49"/>
    <x v="13"/>
    <n v="26"/>
    <n v="54"/>
    <x v="11"/>
    <n v="2"/>
    <s v="2. EXP - Operating Expense"/>
    <n v="31"/>
    <x v="24"/>
    <n v="7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5"/>
    <x v="16"/>
    <x v="9"/>
    <n v="2"/>
    <n v="2"/>
    <n v="45"/>
    <x v="6"/>
    <n v="26"/>
    <n v="58"/>
    <x v="4"/>
    <n v="2"/>
    <s v="2. EXP - Operating Expense"/>
    <n v="24"/>
    <x v="3"/>
    <n v="1224"/>
    <n v="50177.83"/>
    <n v="4920.09"/>
    <n v="5160.79"/>
    <n v="4999.87"/>
    <n v="5650.87"/>
    <n v="5022.79"/>
    <n v="4969.47"/>
    <n v="3932.74"/>
    <n v="5254.97"/>
    <n v="5524.87"/>
    <n v="4741.37"/>
    <n v="4397.1899999999996"/>
    <n v="4745.97"/>
    <n v="4920.09"/>
    <n v="5160.79"/>
    <n v="4999.87"/>
    <n v="5650.87"/>
    <n v="5022.79"/>
    <n v="4969.47"/>
    <n v="3932.74"/>
    <n v="5254.97"/>
    <n v="5524.87"/>
    <n v="4741.37"/>
    <n v="0"/>
    <n v="0"/>
    <n v="59320.99"/>
    <n v="50177.83"/>
    <s v="All Budget Divisions"/>
    <s v="CD-80 - Audit and Assurance"/>
    <x v="1"/>
    <s v="USF"/>
    <s v="Employee Expenses"/>
    <s v="Compensation and Benefits"/>
    <n v="-9143.16"/>
    <s v="80-800-80.62301"/>
    <s v="800-Audit and Assurance"/>
    <s v="800"/>
    <x v="3"/>
    <x v="3"/>
  </r>
  <r>
    <x v="5"/>
    <x v="15"/>
    <x v="5"/>
    <n v="2"/>
    <n v="2"/>
    <n v="46"/>
    <x v="3"/>
    <n v="26"/>
    <n v="59"/>
    <x v="2"/>
    <n v="2"/>
    <s v="2. EXP - Operating Expense"/>
    <n v="24"/>
    <x v="3"/>
    <n v="1311"/>
    <n v="61318.69"/>
    <n v="4653.59"/>
    <n v="4870.3900000000003"/>
    <n v="5614.19"/>
    <n v="4884.1899999999996"/>
    <n v="5883.59"/>
    <n v="6525.79"/>
    <n v="4617.79"/>
    <n v="5960.59"/>
    <n v="4851.79"/>
    <n v="4121"/>
    <n v="4707.1899999999996"/>
    <n v="4628.59"/>
    <n v="4653.59"/>
    <n v="4870.3900000000003"/>
    <n v="5614.19"/>
    <n v="4884.1899999999996"/>
    <n v="5883.59"/>
    <n v="6525.79"/>
    <n v="4617.79"/>
    <n v="5960.59"/>
    <n v="4851.79"/>
    <n v="4121"/>
    <n v="4707.1899999999996"/>
    <n v="4628.59"/>
    <n v="61318.69"/>
    <n v="61318.69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0"/>
    <x v="0"/>
    <n v="2"/>
    <n v="2"/>
    <n v="41"/>
    <x v="17"/>
    <n v="26"/>
    <n v="54"/>
    <x v="11"/>
    <n v="2"/>
    <s v="2. EXP - Operating Expense"/>
    <n v="24"/>
    <x v="3"/>
    <n v="1389"/>
    <n v="34223.379999999997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2183"/>
    <n v="949.65"/>
    <n v="2617"/>
    <n v="2445"/>
    <n v="5016"/>
    <n v="4788"/>
    <n v="5244"/>
    <n v="19175.38"/>
    <n v="19175.38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7"/>
    <x v="5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6"/>
    <x v="12"/>
    <x v="6"/>
    <n v="2"/>
    <n v="2"/>
    <n v="55"/>
    <x v="9"/>
    <n v="26"/>
    <n v="59"/>
    <x v="2"/>
    <n v="2"/>
    <s v="2. EXP - Operating Expense"/>
    <n v="24"/>
    <x v="3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4"/>
    <x v="9"/>
    <x v="1"/>
    <n v="2"/>
    <n v="2"/>
    <n v="47"/>
    <x v="2"/>
    <n v="26"/>
    <n v="60"/>
    <x v="9"/>
    <n v="2"/>
    <s v="2. EXP - Operating Expense"/>
    <n v="26"/>
    <x v="51"/>
    <n v="1103"/>
    <n v="308553.99400000001"/>
    <n v="25852.57"/>
    <n v="25852.57"/>
    <n v="25852.57"/>
    <n v="26302.43"/>
    <n v="25767.57"/>
    <n v="25852.57"/>
    <n v="25852.57"/>
    <n v="27627.25"/>
    <n v="26733.75"/>
    <n v="26648.75"/>
    <n v="26738.75"/>
    <n v="26728.75"/>
    <n v="27086.800999999999"/>
    <n v="24731.427"/>
    <n v="24731.427"/>
    <n v="25909.114000000001"/>
    <n v="27086.800999999999"/>
    <n v="23553.74"/>
    <n v="27086.800999999999"/>
    <n v="25909.114000000001"/>
    <n v="24731.427"/>
    <n v="27086.800999999999"/>
    <n v="24731.427"/>
    <n v="25909.114000000001"/>
    <n v="315810.09999999998"/>
    <n v="308553.99400000001"/>
    <s v="All Budget Divisions"/>
    <s v="CD-93 - Human Resources"/>
    <x v="1"/>
    <s v="USF"/>
    <s v="Employee Expenses"/>
    <s v="Compensation and Benefits"/>
    <n v="-7256.1059999999998"/>
    <s v="93-930-93.62303"/>
    <s v="930-Human Resources"/>
    <s v="930"/>
    <x v="51"/>
    <x v="3"/>
  </r>
  <r>
    <x v="0"/>
    <x v="0"/>
    <x v="0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3"/>
    <x v="7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19"/>
    <x v="12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1"/>
    <x v="1"/>
    <x v="1"/>
    <n v="2"/>
    <n v="2"/>
    <n v="43"/>
    <x v="21"/>
    <n v="26"/>
    <n v="56"/>
    <x v="12"/>
    <n v="2"/>
    <s v="2. EXP - Operating Expense"/>
    <n v="24"/>
    <x v="3"/>
    <n v="548"/>
    <n v="41039.999900000003"/>
    <n v="705"/>
    <n v="969"/>
    <n v="828"/>
    <n v="364"/>
    <n v="149"/>
    <n v="1492"/>
    <n v="1920.1"/>
    <n v="1675.1"/>
    <n v="2261"/>
    <n v="2372.1"/>
    <n v="3053.2"/>
    <n v="2671.2"/>
    <n v="3314.7692000000002"/>
    <n v="3156.9231"/>
    <n v="3630.4614999999999"/>
    <n v="3314.7692000000002"/>
    <n v="3472.6154000000001"/>
    <n v="3472.6154000000001"/>
    <n v="3314.7692000000002"/>
    <n v="3630.4614999999999"/>
    <n v="3472.6154000000001"/>
    <n v="3314.7692000000002"/>
    <n v="3472.6154000000001"/>
    <n v="3472.6154000000001"/>
    <n v="18459.7"/>
    <n v="41039.999900000003"/>
    <s v="All Budget Divisions"/>
    <s v="CD-73 - Procurement"/>
    <x v="1"/>
    <s v="USF"/>
    <s v="Employee Expenses"/>
    <s v="Compensation and Benefits"/>
    <n v="22580.299900000002"/>
    <s v="73-730-73.62301"/>
    <s v="730-Procurement"/>
    <s v="730"/>
    <x v="3"/>
    <x v="3"/>
  </r>
  <r>
    <x v="5"/>
    <x v="15"/>
    <x v="5"/>
    <n v="2"/>
    <n v="2"/>
    <n v="45"/>
    <x v="6"/>
    <n v="26"/>
    <n v="58"/>
    <x v="4"/>
    <n v="2"/>
    <s v="2. EXP - Operating Expense"/>
    <n v="24"/>
    <x v="3"/>
    <n v="1234"/>
    <n v="17334.400000000001"/>
    <n v="1475.4"/>
    <n v="1513.4"/>
    <n v="1200.4000000000001"/>
    <n v="1990.7"/>
    <n v="1110.5999999999999"/>
    <n v="1193.0999999999999"/>
    <n v="1666.6"/>
    <n v="1513.1"/>
    <n v="1292.0999999999999"/>
    <n v="1445.6"/>
    <n v="1592.7"/>
    <n v="1340.7"/>
    <n v="1475.4"/>
    <n v="1513.4"/>
    <n v="1200.4000000000001"/>
    <n v="1990.7"/>
    <n v="1110.5999999999999"/>
    <n v="1193.0999999999999"/>
    <n v="1666.6"/>
    <n v="1513.1"/>
    <n v="1292.0999999999999"/>
    <n v="1445.6"/>
    <n v="1592.7"/>
    <n v="1340.7"/>
    <n v="17334.400000000001"/>
    <n v="17334.400000000001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5"/>
    <x v="10"/>
    <x v="1"/>
    <n v="2"/>
    <n v="2"/>
    <n v="47"/>
    <x v="2"/>
    <n v="26"/>
    <n v="52"/>
    <x v="1"/>
    <n v="2"/>
    <s v="2. EXP - Operating Expense"/>
    <n v="26"/>
    <x v="51"/>
    <n v="1325"/>
    <n v="98947.187999999995"/>
    <n v="9003.68"/>
    <n v="9003.68"/>
    <n v="7508.16"/>
    <n v="7220.92"/>
    <n v="9003.68"/>
    <n v="9003.68"/>
    <n v="9003.68"/>
    <n v="9003.68"/>
    <n v="9003.68"/>
    <n v="8963.68"/>
    <n v="9003.68"/>
    <n v="9003.68"/>
    <n v="8719.4840000000004"/>
    <n v="7582.16"/>
    <n v="7961.268"/>
    <n v="8340.3760000000002"/>
    <n v="8340.3760000000002"/>
    <n v="7961.268"/>
    <n v="8719.4840000000004"/>
    <n v="7961.268"/>
    <n v="8340.3760000000002"/>
    <n v="8719.4840000000004"/>
    <n v="7582.16"/>
    <n v="8719.4840000000004"/>
    <n v="104725.88"/>
    <n v="98947.187999999995"/>
    <s v="All Budget Divisions"/>
    <s v="CD-93 - Human Resources"/>
    <x v="1"/>
    <s v="USF"/>
    <s v="Employee Expenses"/>
    <s v="Compensation and Benefits"/>
    <n v="-5778.692"/>
    <s v="93-931-93.62303"/>
    <s v="931-Administrative Assistants"/>
    <s v="931"/>
    <x v="51"/>
    <x v="3"/>
  </r>
  <r>
    <x v="6"/>
    <x v="12"/>
    <x v="6"/>
    <n v="2"/>
    <n v="2"/>
    <n v="42"/>
    <x v="11"/>
    <n v="26"/>
    <n v="55"/>
    <x v="6"/>
    <n v="6"/>
    <s v="X00000 - Capital Expenses"/>
    <n v="144"/>
    <x v="9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7"/>
    <x v="10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9"/>
    <x v="12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6"/>
    <x v="1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1"/>
    <x v="1"/>
    <x v="1"/>
    <n v="2"/>
    <n v="2"/>
    <n v="35"/>
    <x v="12"/>
    <n v="26"/>
    <n v="48"/>
    <x v="7"/>
    <n v="3"/>
    <s v="4. USAC_DEBIT - USAC Administration (Debit to SM)"/>
    <n v="126"/>
    <x v="53"/>
    <n v="455"/>
    <n v="5828566.8293000003"/>
    <n v="652030.57999999996"/>
    <n v="497327.58"/>
    <n v="717981.09"/>
    <n v="520641.57"/>
    <n v="646581.26"/>
    <n v="617413.43000000005"/>
    <n v="566803.43999999994"/>
    <n v="629605.81000000006"/>
    <n v="744366.82"/>
    <n v="972544.21"/>
    <n v="973154.09"/>
    <n v="539704.36"/>
    <n v="187848.68169999999"/>
    <n v="145217.75260000001"/>
    <n v="279949.02529999998"/>
    <n v="262616.81329999998"/>
    <n v="508646.24430000002"/>
    <n v="549493.82140000002"/>
    <n v="675729.65379999997"/>
    <n v="675264.08140000002"/>
    <n v="655350.57479999994"/>
    <n v="632650.46129999997"/>
    <n v="644143.34580000001"/>
    <n v="611656.37360000005"/>
    <n v="8078154.2400000002"/>
    <n v="5828566.8293000003"/>
    <s v="All Budget Divisions"/>
    <s v="BD-30 - High Cost"/>
    <x v="4"/>
    <s v="USF"/>
    <s v="Allocations"/>
    <s v="Allocations"/>
    <n v="-2249587.4106999999"/>
    <s v="30-300-30.90252"/>
    <s v="300-High Cost"/>
    <s v="300"/>
    <x v="53"/>
    <x v="0"/>
  </r>
  <r>
    <x v="0"/>
    <x v="6"/>
    <x v="1"/>
    <n v="2"/>
    <n v="2"/>
    <n v="35"/>
    <x v="12"/>
    <n v="26"/>
    <n v="48"/>
    <x v="7"/>
    <n v="3"/>
    <s v="4. USAC_DEBIT - USAC Administration (Debit to SM)"/>
    <n v="126"/>
    <x v="53"/>
    <n v="1340"/>
    <n v="10367313.710000001"/>
    <n v="730235.73"/>
    <n v="734381.33"/>
    <n v="865995.06"/>
    <n v="772233.5"/>
    <n v="765999.72"/>
    <n v="290981.71000000002"/>
    <n v="719895.84"/>
    <n v="680789.83"/>
    <n v="890104.28"/>
    <n v="0"/>
    <n v="0"/>
    <n v="0"/>
    <n v="634216.54"/>
    <n v="720956.85"/>
    <n v="886915.99"/>
    <n v="914548.56"/>
    <n v="731149.98"/>
    <n v="814797.58"/>
    <n v="713306.5"/>
    <n v="893450.02"/>
    <n v="841689.22"/>
    <n v="958848"/>
    <n v="867486.89"/>
    <n v="1389947.58"/>
    <n v="6450617"/>
    <n v="7151031.2400000002"/>
    <s v="All Budget Divisions"/>
    <s v="BD-30 - High Cost"/>
    <x v="4"/>
    <s v="USF"/>
    <s v="Allocations"/>
    <s v="Allocations"/>
    <n v="700414.24"/>
    <s v="30-300-30.90252"/>
    <s v="300-High Cost"/>
    <s v="300"/>
    <x v="53"/>
    <x v="0"/>
  </r>
  <r>
    <x v="5"/>
    <x v="10"/>
    <x v="1"/>
    <n v="2"/>
    <n v="2"/>
    <n v="35"/>
    <x v="12"/>
    <n v="26"/>
    <n v="48"/>
    <x v="7"/>
    <n v="3"/>
    <s v="4. USAC_DEBIT - USAC Administration (Debit to SM)"/>
    <n v="128"/>
    <x v="66"/>
    <n v="1118"/>
    <n v="73402.894899999999"/>
    <n v="4331.67"/>
    <n v="4543.29"/>
    <n v="4743.55"/>
    <n v="5757.19"/>
    <n v="10739.07"/>
    <n v="4364.03"/>
    <n v="5335.38"/>
    <n v="4532.3100000000004"/>
    <n v="4650.6400000000003"/>
    <n v="7144.13"/>
    <n v="3584.95"/>
    <n v="5003.25"/>
    <n v="6085.6225999999997"/>
    <n v="6086.6309000000001"/>
    <n v="6086.6309000000001"/>
    <n v="6125.9546"/>
    <n v="6061.7595000000001"/>
    <n v="6106.7969000000003"/>
    <n v="6205.9463999999998"/>
    <n v="6148.1372000000001"/>
    <n v="6111.1661999999997"/>
    <n v="6135.3653999999997"/>
    <n v="6107.4691000000003"/>
    <n v="6141.4152000000004"/>
    <n v="64729.46"/>
    <n v="73402.894899999999"/>
    <s v="All Budget Divisions"/>
    <s v="BD-30 - High Cost"/>
    <x v="4"/>
    <s v="USF"/>
    <s v="Allocations"/>
    <s v="Allocations"/>
    <n v="8673.4349000000002"/>
    <s v="30-300-30.90260"/>
    <s v="300-High Cost"/>
    <s v="300"/>
    <x v="66"/>
    <x v="0"/>
  </r>
  <r>
    <x v="0"/>
    <x v="3"/>
    <x v="3"/>
    <n v="2"/>
    <n v="2"/>
    <n v="55"/>
    <x v="9"/>
    <n v="26"/>
    <n v="59"/>
    <x v="2"/>
    <n v="6"/>
    <s v="X00000 - Capital Expenses"/>
    <n v="139"/>
    <x v="8"/>
    <n v="1505"/>
    <n v="6353.75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0"/>
    <n v="0"/>
    <n v="0"/>
    <n v="0"/>
    <n v="0"/>
    <n v="0"/>
    <n v="0"/>
    <n v="0"/>
    <n v="0"/>
    <n v="10739.84"/>
    <n v="6353.75"/>
    <s v="All Budget Divisions"/>
    <s v="DA-20 - Schools &amp; Libraries (DA)"/>
    <x v="3"/>
    <s v="USF"/>
    <s v="Employee Expenses"/>
    <s v="Compensation and Benefits"/>
    <n v="-4386.09"/>
    <s v="90-924-20.X00006"/>
    <s v="924-SLD EPC IT Support"/>
    <s v="924"/>
    <x v="8"/>
    <x v="0"/>
  </r>
  <r>
    <x v="0"/>
    <x v="11"/>
    <x v="6"/>
    <n v="2"/>
    <n v="2"/>
    <n v="55"/>
    <x v="9"/>
    <n v="26"/>
    <n v="59"/>
    <x v="2"/>
    <n v="6"/>
    <s v="X00000 - Capital Expenses"/>
    <n v="141"/>
    <x v="92"/>
    <n v="1505"/>
    <n v="0"/>
    <n v="486.47"/>
    <n v="527.02"/>
    <n v="1278.93"/>
    <n v="1582.5"/>
    <n v="1381.99"/>
    <n v="158.58000000000001"/>
    <n v="2081.62"/>
    <n v="3137.99"/>
    <n v="8.33"/>
    <n v="0"/>
    <n v="0"/>
    <n v="0"/>
    <n v="0"/>
    <n v="0"/>
    <n v="0"/>
    <n v="0"/>
    <n v="0"/>
    <n v="0"/>
    <n v="0"/>
    <n v="0"/>
    <n v="0"/>
    <n v="0"/>
    <n v="0"/>
    <n v="0"/>
    <n v="10643.43"/>
    <n v="0"/>
    <s v="All Budget Divisions"/>
    <s v="DA-20 - Schools &amp; Libraries (DA)"/>
    <x v="3"/>
    <s v="USF"/>
    <s v="Employee Expenses"/>
    <s v="Compensation and Benefits"/>
    <n v="-10643.43"/>
    <s v="90-924-20.X00008"/>
    <s v="924-SLD EPC IT Support"/>
    <s v="924"/>
    <x v="92"/>
    <x v="0"/>
  </r>
  <r>
    <x v="5"/>
    <x v="15"/>
    <x v="5"/>
    <n v="2"/>
    <n v="2"/>
    <n v="52"/>
    <x v="10"/>
    <n v="26"/>
    <n v="59"/>
    <x v="2"/>
    <n v="2"/>
    <s v="2. EXP - Operating Expense"/>
    <n v="102"/>
    <x v="44"/>
    <n v="1262"/>
    <n v="-1519.61"/>
    <n v="0"/>
    <n v="0"/>
    <n v="0"/>
    <n v="0"/>
    <n v="0"/>
    <n v="0"/>
    <n v="-635.54"/>
    <n v="110"/>
    <n v="0"/>
    <n v="48.89"/>
    <n v="-652.21"/>
    <n v="-390.75"/>
    <n v="0"/>
    <n v="0"/>
    <n v="0"/>
    <n v="0"/>
    <n v="0"/>
    <n v="0"/>
    <n v="-635.54"/>
    <n v="110"/>
    <n v="0"/>
    <n v="48.89"/>
    <n v="-652.21"/>
    <n v="-390.75"/>
    <n v="-1519.61"/>
    <n v="-1519.61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2"/>
    <x v="2"/>
    <n v="2"/>
    <n v="2"/>
    <n v="34"/>
    <x v="7"/>
    <n v="26"/>
    <n v="47"/>
    <x v="5"/>
    <n v="2"/>
    <s v="2. EXP - Operating Expense"/>
    <n v="105"/>
    <x v="11"/>
    <n v="1335"/>
    <n v="180272.88"/>
    <n v="0"/>
    <n v="2800"/>
    <n v="1000"/>
    <n v="500"/>
    <n v="900"/>
    <n v="500"/>
    <n v="500"/>
    <n v="0"/>
    <n v="3100"/>
    <n v="0"/>
    <n v="0"/>
    <n v="0"/>
    <n v="0"/>
    <n v="2800"/>
    <n v="1000"/>
    <n v="825"/>
    <n v="787.5"/>
    <n v="825"/>
    <n v="862.5"/>
    <n v="787.5"/>
    <n v="825"/>
    <n v="825"/>
    <n v="68421.649999999994"/>
    <n v="102313.73"/>
    <n v="3800"/>
    <n v="38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17"/>
    <x v="10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6"/>
    <x v="12"/>
    <x v="6"/>
    <n v="2"/>
    <n v="2"/>
    <n v="38"/>
    <x v="18"/>
    <n v="26"/>
    <n v="51"/>
    <x v="8"/>
    <n v="2"/>
    <s v="2. EXP - Operating Expense"/>
    <n v="110"/>
    <x v="46"/>
    <n v="1538"/>
    <n v="2072.44214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72.4421499999999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3"/>
    <x v="3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6"/>
    <x v="12"/>
    <x v="6"/>
    <n v="2"/>
    <n v="2"/>
    <n v="37"/>
    <x v="5"/>
    <n v="26"/>
    <n v="50"/>
    <x v="0"/>
    <n v="2"/>
    <s v="2. EXP - Operating Expense"/>
    <n v="93"/>
    <x v="34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9"/>
    <x v="12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1"/>
    <x v="6"/>
    <n v="2"/>
    <n v="2"/>
    <n v="47"/>
    <x v="2"/>
    <n v="26"/>
    <n v="60"/>
    <x v="9"/>
    <n v="2"/>
    <s v="2. EXP - Operating Expense"/>
    <n v="96"/>
    <x v="102"/>
    <n v="1511"/>
    <n v="40541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5487"/>
    <n v="1252"/>
    <n v="348"/>
    <n v="0"/>
    <n v="738"/>
    <n v="6910"/>
    <n v="5061"/>
    <n v="4742"/>
    <n v="5373"/>
    <n v="3543"/>
    <n v="3543"/>
    <n v="3544"/>
    <n v="36985.68"/>
    <n v="29911"/>
    <s v="All Budget Divisions"/>
    <s v="CD-93 - Human Resources"/>
    <x v="1"/>
    <s v="USF"/>
    <s v="Employee Expenses"/>
    <s v="Corporate Learning &amp; Development"/>
    <n v="-7074.68"/>
    <s v="93-930-93.66730"/>
    <s v="930-Human Resources"/>
    <s v="930"/>
    <x v="102"/>
    <x v="7"/>
  </r>
  <r>
    <x v="3"/>
    <x v="8"/>
    <x v="1"/>
    <n v="2"/>
    <n v="2"/>
    <n v="47"/>
    <x v="2"/>
    <n v="26"/>
    <n v="52"/>
    <x v="1"/>
    <n v="2"/>
    <s v="2. EXP - Operating Expense"/>
    <n v="97"/>
    <x v="16"/>
    <n v="883"/>
    <n v="0"/>
    <n v="0"/>
    <n v="0"/>
    <n v="0"/>
    <n v="167.8"/>
    <n v="27.44"/>
    <n v="32.479999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7.72"/>
    <n v="0"/>
    <s v="All Budget Divisions"/>
    <s v="CD-93 - Human Resources"/>
    <x v="1"/>
    <s v="USF"/>
    <s v="Employee Expenses"/>
    <s v="Travel"/>
    <n v="-227.72"/>
    <s v="93-931-93.66800"/>
    <s v="931-Administrative Assistants"/>
    <s v="931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55"/>
    <n v="4429.5600000000004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623.29999999999995"/>
    <n v="831"/>
    <n v="451.75"/>
    <n v="0"/>
    <n v="0"/>
    <n v="0"/>
    <n v="0"/>
    <n v="4429.5600000000004"/>
    <n v="4429.5600000000004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2"/>
    <x v="4"/>
    <x v="1"/>
    <n v="2"/>
    <n v="2"/>
    <n v="47"/>
    <x v="2"/>
    <n v="26"/>
    <n v="52"/>
    <x v="1"/>
    <n v="2"/>
    <s v="2. EXP - Operating Expense"/>
    <n v="100"/>
    <x v="18"/>
    <n v="441"/>
    <n v="427380.60460000002"/>
    <n v="34639.360000000001"/>
    <n v="33447.35"/>
    <n v="34739.919999999998"/>
    <n v="36006.050000000003"/>
    <n v="34639.35"/>
    <n v="35139.97"/>
    <n v="27051.13"/>
    <n v="25583.24"/>
    <n v="32756.400000000001"/>
    <n v="33756.949999999997"/>
    <n v="33949.67"/>
    <n v="36566.14"/>
    <n v="34386.945200000002"/>
    <n v="32749.471600000001"/>
    <n v="37661.8923"/>
    <n v="36024.418799999999"/>
    <n v="34386.945200000002"/>
    <n v="36024.418799999999"/>
    <n v="36024.418799999999"/>
    <n v="36024.418799999999"/>
    <n v="36024.418799999999"/>
    <n v="34386.945200000002"/>
    <n v="36024.418799999999"/>
    <n v="37661.8923"/>
    <n v="398275.53"/>
    <n v="427380.60460000002"/>
    <s v="All Budget Divisions"/>
    <s v="CD-93 - Human Resources"/>
    <x v="1"/>
    <s v="USF"/>
    <s v="Employee Expenses"/>
    <s v="Compensation and Benefits"/>
    <n v="29105.0746"/>
    <s v="93-931-93.68000"/>
    <s v="931-Administrative Assistants"/>
    <s v="931"/>
    <x v="18"/>
    <x v="3"/>
  </r>
  <r>
    <x v="5"/>
    <x v="20"/>
    <x v="13"/>
    <n v="2"/>
    <n v="2"/>
    <n v="39"/>
    <x v="1"/>
    <n v="26"/>
    <n v="52"/>
    <x v="1"/>
    <n v="2"/>
    <s v="2. EXP - Operating Expense"/>
    <n v="57"/>
    <x v="22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0"/>
    <x v="0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3"/>
    <x v="8"/>
    <x v="1"/>
    <n v="2"/>
    <n v="2"/>
    <n v="52"/>
    <x v="10"/>
    <n v="26"/>
    <n v="59"/>
    <x v="2"/>
    <n v="2"/>
    <s v="2. EXP - Operating Expense"/>
    <n v="73"/>
    <x v="56"/>
    <n v="858"/>
    <n v="0"/>
    <n v="55774.47"/>
    <n v="74349.119999999995"/>
    <n v="93243.43"/>
    <n v="80128.009999999995"/>
    <n v="72247.69"/>
    <n v="79639.789999999994"/>
    <n v="63681.62"/>
    <n v="75786.490000000005"/>
    <n v="70332.490000000005"/>
    <n v="79855.69"/>
    <n v="111585.91"/>
    <n v="57330.05"/>
    <n v="0"/>
    <n v="0"/>
    <n v="0"/>
    <n v="0"/>
    <n v="0"/>
    <n v="0"/>
    <n v="0"/>
    <n v="0"/>
    <n v="0"/>
    <n v="0"/>
    <n v="0"/>
    <n v="0"/>
    <n v="913954.76"/>
    <n v="0"/>
    <s v="All Budget Divisions"/>
    <s v="DA-30 - High Cost (DA)"/>
    <x v="4"/>
    <s v="USF"/>
    <s v="Professional Services"/>
    <s v="Other Professional Services"/>
    <n v="-913954.76"/>
    <s v="90-916-30.64883"/>
    <s v="916-IT HC Support"/>
    <s v="916"/>
    <x v="56"/>
    <x v="9"/>
  </r>
  <r>
    <x v="2"/>
    <x v="4"/>
    <x v="1"/>
    <n v="2"/>
    <n v="2"/>
    <n v="47"/>
    <x v="2"/>
    <n v="26"/>
    <n v="60"/>
    <x v="9"/>
    <n v="2"/>
    <s v="2. EXP - Operating Expense"/>
    <n v="83"/>
    <x v="13"/>
    <n v="440"/>
    <n v="126502.6501"/>
    <n v="13297.97"/>
    <n v="11337.62"/>
    <n v="5407.77"/>
    <n v="10797.04"/>
    <n v="10712.51"/>
    <n v="9351.15"/>
    <n v="8424.81"/>
    <n v="10137.89"/>
    <n v="9666.51"/>
    <n v="7592.45"/>
    <n v="11220.32"/>
    <n v="15544.22"/>
    <n v="13295.064200000001"/>
    <n v="10022.676299999999"/>
    <n v="11242.0177"/>
    <n v="10753.2343"/>
    <n v="10558.570900000001"/>
    <n v="11091.874299999999"/>
    <n v="11018.4823"/>
    <n v="10801.730799999999"/>
    <n v="9894.3623000000007"/>
    <n v="9374.2901999999995"/>
    <n v="8775.6298999999999"/>
    <n v="9674.7168999999994"/>
    <n v="123490.26"/>
    <n v="126502.6501"/>
    <s v="All Budget Divisions"/>
    <s v="CD-93 - Human Resources"/>
    <x v="1"/>
    <s v="USF"/>
    <s v="Employee Expenses"/>
    <s v="Compensation and Benefits"/>
    <n v="3012.3901000000001"/>
    <s v="93-930-93.66000"/>
    <s v="930-Human Resources"/>
    <s v="930"/>
    <x v="13"/>
    <x v="3"/>
  </r>
  <r>
    <x v="1"/>
    <x v="1"/>
    <x v="1"/>
    <n v="2"/>
    <n v="2"/>
    <n v="55"/>
    <x v="9"/>
    <n v="26"/>
    <n v="59"/>
    <x v="2"/>
    <n v="2"/>
    <s v="2. EXP - Operating Expense"/>
    <n v="83"/>
    <x v="13"/>
    <n v="598"/>
    <n v="29136.5344"/>
    <n v="2927.56"/>
    <n v="2353.2399999999998"/>
    <n v="2689.87"/>
    <n v="1646.98"/>
    <n v="1592.27"/>
    <n v="1563.73"/>
    <n v="1801.74"/>
    <n v="729.61"/>
    <n v="747.6"/>
    <n v="674.21"/>
    <n v="697.86"/>
    <n v="978.94"/>
    <n v="3220.2350999999999"/>
    <n v="2631.2487000000001"/>
    <n v="3025.9360000000001"/>
    <n v="2762.8110999999999"/>
    <n v="2894.3735999999999"/>
    <n v="2894.3735999999999"/>
    <n v="2762.8110999999999"/>
    <n v="2562.9295000000002"/>
    <n v="1918.1228000000001"/>
    <n v="1731.6515999999999"/>
    <n v="1195.2565999999999"/>
    <n v="1536.7846999999999"/>
    <n v="18403.61"/>
    <n v="29136.5344"/>
    <s v="All Budget Divisions"/>
    <s v="DA-20 - Schools &amp; Libraries (DA)"/>
    <x v="3"/>
    <s v="USF"/>
    <s v="Employee Expenses"/>
    <s v="Compensation and Benefits"/>
    <n v="10732.9244"/>
    <s v="90-902-20.66000"/>
    <s v="902-Business Relationship Management"/>
    <s v="902"/>
    <x v="13"/>
    <x v="3"/>
  </r>
  <r>
    <x v="3"/>
    <x v="8"/>
    <x v="1"/>
    <n v="2"/>
    <n v="2"/>
    <n v="53"/>
    <x v="16"/>
    <n v="26"/>
    <n v="59"/>
    <x v="2"/>
    <n v="2"/>
    <s v="2. EXP - Operating Expense"/>
    <n v="83"/>
    <x v="13"/>
    <n v="821"/>
    <n v="42530.8626"/>
    <n v="3541.85"/>
    <n v="2640.12"/>
    <n v="3061.24"/>
    <n v="2639.68"/>
    <n v="3135.37"/>
    <n v="2994.43"/>
    <n v="2872.27"/>
    <n v="3070.76"/>
    <n v="3078.56"/>
    <n v="1586.76"/>
    <n v="1592.63"/>
    <n v="1734.43"/>
    <n v="4341.9633999999996"/>
    <n v="3227.0065"/>
    <n v="3693.2411999999999"/>
    <n v="3211.5140999999999"/>
    <n v="3693.2411999999999"/>
    <n v="3532.6655000000001"/>
    <n v="3372.0898000000002"/>
    <n v="3693.2411999999999"/>
    <n v="3372.0898000000002"/>
    <n v="3532.6655000000001"/>
    <n v="3532.6655000000001"/>
    <n v="3328.4789000000001"/>
    <n v="31948.1"/>
    <n v="42530.8626"/>
    <s v="All Budget Divisions"/>
    <s v="DA-40 - Lifeline (DA)"/>
    <x v="5"/>
    <s v="USF"/>
    <s v="Employee Expenses"/>
    <s v="Compensation and Benefits"/>
    <n v="10582.7626"/>
    <s v="90-902-40.66000"/>
    <s v="902-Business Relationship Management"/>
    <s v="902"/>
    <x v="13"/>
    <x v="3"/>
  </r>
  <r>
    <x v="0"/>
    <x v="5"/>
    <x v="4"/>
    <n v="2"/>
    <n v="2"/>
    <n v="39"/>
    <x v="1"/>
    <n v="26"/>
    <n v="52"/>
    <x v="1"/>
    <n v="2"/>
    <s v="2. EXP - Operating Expense"/>
    <n v="39"/>
    <x v="27"/>
    <n v="1367"/>
    <n v="2974.09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0"/>
    <n v="0"/>
    <n v="0"/>
    <n v="625"/>
    <n v="0"/>
    <n v="0"/>
    <n v="2212"/>
    <n v="137.09"/>
    <n v="137.09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7"/>
    <x v="5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2"/>
    <x v="4"/>
    <x v="1"/>
    <n v="2"/>
    <n v="2"/>
    <n v="38"/>
    <x v="18"/>
    <n v="26"/>
    <n v="51"/>
    <x v="8"/>
    <n v="2"/>
    <s v="2. EXP - Operating Expense"/>
    <n v="44"/>
    <x v="57"/>
    <n v="253"/>
    <n v="2000"/>
    <n v="0"/>
    <n v="0"/>
    <n v="0"/>
    <n v="0"/>
    <n v="0"/>
    <n v="0"/>
    <n v="0"/>
    <n v="0"/>
    <n v="0"/>
    <n v="0"/>
    <n v="0"/>
    <n v="0"/>
    <n v="166.67"/>
    <n v="166.67"/>
    <n v="166.67"/>
    <n v="166.67"/>
    <n v="166.67"/>
    <n v="166.67"/>
    <n v="166.67"/>
    <n v="166.67"/>
    <n v="166.67"/>
    <n v="166.67"/>
    <n v="166.67"/>
    <n v="166.63"/>
    <n v="0"/>
    <n v="2000"/>
    <s v="All Budget Divisions"/>
    <s v="CD-60 - Chief Executive Office"/>
    <x v="1"/>
    <s v="USF"/>
    <s v="Employee Expenses"/>
    <s v="Travel"/>
    <n v="2000"/>
    <s v="60-600-60.63800"/>
    <s v="600-Chief Executive Office"/>
    <s v="600"/>
    <x v="57"/>
    <x v="7"/>
  </r>
  <r>
    <x v="0"/>
    <x v="19"/>
    <x v="12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0"/>
    <x v="0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5"/>
    <x v="15"/>
    <x v="5"/>
    <n v="2"/>
    <n v="2"/>
    <n v="40"/>
    <x v="4"/>
    <n v="26"/>
    <n v="53"/>
    <x v="3"/>
    <n v="2"/>
    <s v="2. EXP - Operating Expense"/>
    <n v="56"/>
    <x v="21"/>
    <n v="1161"/>
    <n v="2815.08"/>
    <n v="2537.35"/>
    <n v="-1914.07"/>
    <n v="0"/>
    <n v="515.24"/>
    <n v="475.94"/>
    <n v="826.75"/>
    <n v="0"/>
    <n v="131.30000000000001"/>
    <n v="0"/>
    <n v="242.57"/>
    <n v="0"/>
    <n v="0"/>
    <n v="2537.35"/>
    <n v="-1914.07"/>
    <n v="0"/>
    <n v="515.24"/>
    <n v="475.94"/>
    <n v="826.75"/>
    <n v="0"/>
    <n v="131.30000000000001"/>
    <n v="0"/>
    <n v="242.57"/>
    <n v="0"/>
    <n v="0"/>
    <n v="2815.08"/>
    <n v="2815.08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0"/>
    <x v="0"/>
    <x v="0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6"/>
    <x v="1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98"/>
    <n v="-6568.1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-1315.47"/>
    <n v="-984.97"/>
    <n v="-2167.62"/>
    <n v="0"/>
    <n v="0"/>
    <n v="0"/>
    <n v="0"/>
    <n v="-7373.73"/>
    <n v="-6568.1"/>
    <s v="All Budget Divisions"/>
    <s v="CD-90 - Information Technology"/>
    <x v="1"/>
    <s v="USF"/>
    <s v="Employee Expenses"/>
    <s v="Compensation and Benefits"/>
    <n v="805.63"/>
    <s v="90-922-90.62309"/>
    <s v="922-Technology Operations"/>
    <s v="922"/>
    <x v="47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498"/>
    <n v="-2100.04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0"/>
    <n v="0"/>
    <n v="0"/>
    <n v="0"/>
    <n v="0"/>
    <n v="0"/>
    <n v="0"/>
    <n v="-2100.04"/>
    <n v="-2100.04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5"/>
    <x v="10"/>
    <x v="1"/>
    <n v="2"/>
    <n v="2"/>
    <n v="52"/>
    <x v="10"/>
    <n v="26"/>
    <n v="54"/>
    <x v="11"/>
    <n v="2"/>
    <s v="2. EXP - Operating Expense"/>
    <n v="37"/>
    <x v="9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5"/>
    <x v="10"/>
    <x v="1"/>
    <n v="2"/>
    <n v="2"/>
    <n v="54"/>
    <x v="15"/>
    <n v="26"/>
    <n v="59"/>
    <x v="2"/>
    <n v="2"/>
    <s v="2. EXP - Operating Expense"/>
    <n v="39"/>
    <x v="27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5"/>
    <x v="20"/>
    <x v="13"/>
    <n v="2"/>
    <n v="2"/>
    <n v="42"/>
    <x v="11"/>
    <n v="26"/>
    <n v="52"/>
    <x v="1"/>
    <n v="2"/>
    <s v="2. EXP - Operating Expense"/>
    <n v="29"/>
    <x v="4"/>
    <n v="1201"/>
    <n v="42584.372199999998"/>
    <n v="3754.51"/>
    <n v="3261.92"/>
    <n v="3426.12"/>
    <n v="3595.81"/>
    <n v="3584.81"/>
    <n v="3431.62"/>
    <n v="3754.51"/>
    <n v="3446.86"/>
    <n v="3590.31"/>
    <n v="3831.51"/>
    <n v="3267.42"/>
    <n v="4877.42"/>
    <n v="3754.51"/>
    <n v="3261.92"/>
    <n v="3426.12"/>
    <n v="3595.81"/>
    <n v="3584.81"/>
    <n v="3431.62"/>
    <n v="3751.3665999999998"/>
    <n v="3425.1608000000001"/>
    <n v="3588.2637"/>
    <n v="3751.3665999999998"/>
    <n v="3262.0578999999998"/>
    <n v="3751.3665999999998"/>
    <n v="21054.79"/>
    <n v="21054.79"/>
    <s v="All Budget Divisions"/>
    <s v="CD-70 - Finance"/>
    <x v="1"/>
    <s v="USF"/>
    <s v="Employee Expenses"/>
    <s v="Compensation and Benefits"/>
    <n v="0"/>
    <s v="70-735-70.62306"/>
    <s v="735-Facilities"/>
    <s v="735"/>
    <x v="4"/>
    <x v="3"/>
  </r>
  <r>
    <x v="0"/>
    <x v="5"/>
    <x v="4"/>
    <n v="2"/>
    <n v="2"/>
    <n v="55"/>
    <x v="9"/>
    <n v="26"/>
    <n v="59"/>
    <x v="2"/>
    <n v="2"/>
    <s v="2. EXP - Operating Expense"/>
    <n v="29"/>
    <x v="4"/>
    <n v="1505"/>
    <n v="261647.19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3218.27"/>
    <n v="22295.1"/>
    <n v="20356.400000000001"/>
    <n v="21325.75"/>
    <n v="21325.75"/>
    <n v="20356.400000000001"/>
    <n v="22295.1"/>
    <n v="133692.69"/>
    <n v="133692.69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5"/>
    <x v="20"/>
    <x v="13"/>
    <n v="2"/>
    <n v="2"/>
    <n v="46"/>
    <x v="3"/>
    <n v="26"/>
    <n v="59"/>
    <x v="2"/>
    <n v="2"/>
    <s v="2. EXP - Operating Expense"/>
    <n v="30"/>
    <x v="39"/>
    <n v="1265"/>
    <n v="-19577.077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646.8578000000002"/>
    <n v="-3262.0338999999999"/>
    <n v="-3289.8283999999999"/>
    <n v="-3296.2278999999999"/>
    <n v="-2750.4425000000001"/>
    <n v="-3331.6864999999998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0"/>
    <x v="0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3"/>
    <x v="3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2"/>
    <x v="4"/>
    <x v="1"/>
    <n v="2"/>
    <n v="2"/>
    <n v="50"/>
    <x v="0"/>
    <n v="26"/>
    <n v="51"/>
    <x v="8"/>
    <n v="2"/>
    <s v="2. EXP - Operating Expense"/>
    <n v="31"/>
    <x v="24"/>
    <n v="248"/>
    <n v="0"/>
    <n v="0"/>
    <n v="0"/>
    <n v="6509.56"/>
    <n v="3910.13"/>
    <n v="4082.89"/>
    <n v="3954.96"/>
    <n v="4301.1899999999996"/>
    <n v="4584.05"/>
    <n v="4339.49"/>
    <n v="3639.22"/>
    <n v="26.35"/>
    <n v="79.95"/>
    <n v="0"/>
    <n v="0"/>
    <n v="0"/>
    <n v="0"/>
    <n v="0"/>
    <n v="0"/>
    <n v="0"/>
    <n v="0"/>
    <n v="0"/>
    <n v="0"/>
    <n v="0"/>
    <n v="0"/>
    <n v="35427.79"/>
    <n v="0"/>
    <s v="All Budget Divisions"/>
    <s v="CD-52 - Covid-19 Telehealth (FCC Appropriated Program)"/>
    <x v="0"/>
    <s v="FCC"/>
    <s v="Employee Expenses"/>
    <s v="Compensation and Benefits"/>
    <n v="-35427.79"/>
    <s v="60-502-52.62308"/>
    <s v="502-Covid-19 Telehealth (FCC Appropriated Program)"/>
    <s v="502"/>
    <x v="24"/>
    <x v="0"/>
  </r>
  <r>
    <x v="0"/>
    <x v="19"/>
    <x v="12"/>
    <n v="2"/>
    <n v="2"/>
    <n v="46"/>
    <x v="3"/>
    <n v="26"/>
    <n v="59"/>
    <x v="2"/>
    <n v="2"/>
    <s v="2. EXP - Operating Expense"/>
    <n v="26"/>
    <x v="51"/>
    <n v="1449"/>
    <n v="176315.56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21197.75"/>
    <n v="21197.75"/>
    <n v="8321.5400000000009"/>
    <n v="8717.81"/>
    <n v="8717.81"/>
    <n v="8321.5400000000009"/>
    <n v="9114.07"/>
    <n v="133122.79"/>
    <n v="133122.79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4"/>
    <x v="9"/>
    <x v="1"/>
    <n v="2"/>
    <n v="2"/>
    <n v="42"/>
    <x v="11"/>
    <n v="26"/>
    <n v="55"/>
    <x v="6"/>
    <n v="2"/>
    <s v="2. EXP - Operating Expense"/>
    <n v="27"/>
    <x v="38"/>
    <n v="972"/>
    <n v="43898.1"/>
    <n v="3467.25"/>
    <n v="3791.4"/>
    <n v="3608.21"/>
    <n v="3608.41"/>
    <n v="3207.55"/>
    <n v="3383.02"/>
    <n v="3275.56"/>
    <n v="3378.08"/>
    <n v="3357.41"/>
    <n v="3338.4"/>
    <n v="3338.4"/>
    <n v="3338.4"/>
    <n v="3853.65"/>
    <n v="3518.55"/>
    <n v="3518.55"/>
    <n v="3686.1"/>
    <n v="3853.65"/>
    <n v="3351"/>
    <n v="3853.65"/>
    <n v="3686.1"/>
    <n v="3518.55"/>
    <n v="3853.65"/>
    <n v="3518.55"/>
    <n v="3686.1"/>
    <n v="41092.089999999997"/>
    <n v="43898.1"/>
    <s v="All Budget Divisions"/>
    <s v="CD-70 - Finance"/>
    <x v="1"/>
    <s v="USF"/>
    <s v="Employee Expenses"/>
    <s v="Compensation and Benefits"/>
    <n v="2806.01"/>
    <s v="70-700-70.62304"/>
    <s v="700-Finance"/>
    <s v="700"/>
    <x v="38"/>
    <x v="3"/>
  </r>
  <r>
    <x v="0"/>
    <x v="11"/>
    <x v="6"/>
    <n v="2"/>
    <n v="2"/>
    <n v="37"/>
    <x v="5"/>
    <n v="26"/>
    <n v="50"/>
    <x v="0"/>
    <n v="2"/>
    <s v="2. EXP - Operating Expense"/>
    <n v="27"/>
    <x v="38"/>
    <n v="1346"/>
    <n v="45479.75"/>
    <n v="3485.94"/>
    <n v="3582.03"/>
    <n v="3613.98"/>
    <n v="3230.39"/>
    <n v="3551.88"/>
    <n v="3651.37"/>
    <n v="3768.8"/>
    <n v="3767.62"/>
    <n v="3904.26"/>
    <n v="0"/>
    <n v="0"/>
    <n v="0"/>
    <n v="3833.54"/>
    <n v="3485.04"/>
    <n v="3833.54"/>
    <n v="3833.54"/>
    <n v="3659.29"/>
    <n v="3833.54"/>
    <n v="4007.8"/>
    <n v="3659.29"/>
    <n v="3833.54"/>
    <n v="3833.54"/>
    <n v="3659.29"/>
    <n v="4007.8"/>
    <n v="32556.27"/>
    <n v="33979.120000000003"/>
    <s v="All Budget Divisions"/>
    <s v="BD-50 - Rural Health Care"/>
    <x v="2"/>
    <s v="USF"/>
    <s v="Employee Expenses"/>
    <s v="Compensation and Benefits"/>
    <n v="1422.85"/>
    <s v="50-500-50.62304"/>
    <s v="500-Rural Health Care"/>
    <s v="500"/>
    <x v="38"/>
    <x v="3"/>
  </r>
  <r>
    <x v="0"/>
    <x v="2"/>
    <x v="2"/>
    <n v="2"/>
    <n v="2"/>
    <n v="54"/>
    <x v="15"/>
    <n v="26"/>
    <n v="59"/>
    <x v="2"/>
    <n v="2"/>
    <s v="2. EXP - Operating Expense"/>
    <n v="27"/>
    <x v="38"/>
    <n v="1471"/>
    <n v="935.95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73.72"/>
    <n v="70.37"/>
    <n v="73.72"/>
    <n v="77.069999999999993"/>
    <n v="70.37"/>
    <n v="73.72"/>
    <n v="73.72"/>
    <n v="70.37"/>
    <n v="77.069999999999993"/>
    <n v="275.82"/>
    <n v="275.82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96"/>
    <n v="210372.56969999999"/>
    <n v="17913.919999999998"/>
    <n v="16220.99"/>
    <n v="16871.36"/>
    <n v="15066.78"/>
    <n v="19079.45"/>
    <n v="13122.55"/>
    <n v="16823.7"/>
    <n v="16038.23"/>
    <n v="15368.58"/>
    <n v="16729.72"/>
    <n v="15480.95"/>
    <n v="20753.93"/>
    <n v="18467.821"/>
    <n v="16861.923500000001"/>
    <n v="16861.923500000001"/>
    <n v="17664.872299999999"/>
    <n v="18467.821"/>
    <n v="16058.9748"/>
    <n v="18467.821"/>
    <n v="17664.872299999999"/>
    <n v="16861.923500000001"/>
    <n v="18467.821"/>
    <n v="16861.923500000001"/>
    <n v="17664.872299999999"/>
    <n v="199470.16"/>
    <n v="210372.56969999999"/>
    <s v="All Budget Divisions"/>
    <s v="CD-90 - Information Technology"/>
    <x v="1"/>
    <s v="USF"/>
    <s v="Employee Expenses"/>
    <s v="Compensation and Benefits"/>
    <n v="10902.4097"/>
    <s v="90-923-90.62306"/>
    <s v="923-Information Security"/>
    <s v="923"/>
    <x v="4"/>
    <x v="3"/>
  </r>
  <r>
    <x v="5"/>
    <x v="16"/>
    <x v="9"/>
    <n v="2"/>
    <n v="2"/>
    <n v="42"/>
    <x v="11"/>
    <n v="26"/>
    <n v="55"/>
    <x v="6"/>
    <n v="2"/>
    <s v="2. EXP - Operating Expense"/>
    <n v="16"/>
    <x v="1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0"/>
    <x v="0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5"/>
    <x v="10"/>
    <x v="1"/>
    <n v="2"/>
    <n v="2"/>
    <n v="54"/>
    <x v="15"/>
    <n v="26"/>
    <n v="59"/>
    <x v="2"/>
    <n v="2"/>
    <s v="2. EXP - Operating Expense"/>
    <n v="26"/>
    <x v="51"/>
    <n v="1281"/>
    <n v="20329.550999999999"/>
    <n v="1546.13"/>
    <n v="1546.13"/>
    <n v="1359.19"/>
    <n v="1376.91"/>
    <n v="1546.13"/>
    <n v="1546.13"/>
    <n v="1546.13"/>
    <n v="1546.13"/>
    <n v="1546.13"/>
    <n v="1541.13"/>
    <n v="1546.13"/>
    <n v="1546.13"/>
    <n v="1791.4929999999999"/>
    <n v="1557.82"/>
    <n v="1635.711"/>
    <n v="1713.6020000000001"/>
    <n v="1713.6020000000001"/>
    <n v="1635.711"/>
    <n v="1791.4929999999999"/>
    <n v="1635.711"/>
    <n v="1713.6020000000001"/>
    <n v="1791.4929999999999"/>
    <n v="1557.82"/>
    <n v="1791.4929999999999"/>
    <n v="18192.400000000001"/>
    <n v="20329.550999999999"/>
    <s v="All Budget Divisions"/>
    <s v="DA-50 - Rural Health Care (DA)"/>
    <x v="2"/>
    <s v="USF"/>
    <s v="Employee Expenses"/>
    <s v="Compensation and Benefits"/>
    <n v="2137.1509999999998"/>
    <s v="90-909-50.62303"/>
    <s v="909-Project Management Office"/>
    <s v="909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2"/>
    <x v="4"/>
    <x v="1"/>
    <n v="2"/>
    <n v="2"/>
    <n v="46"/>
    <x v="3"/>
    <n v="26"/>
    <n v="59"/>
    <x v="2"/>
    <n v="2"/>
    <s v="2. EXP - Operating Expense"/>
    <n v="27"/>
    <x v="38"/>
    <n v="387"/>
    <n v="9620.7209999999995"/>
    <n v="814.28"/>
    <n v="852.88"/>
    <n v="832.4"/>
    <n v="832.4"/>
    <n v="748.11"/>
    <n v="748.11"/>
    <n v="748.11"/>
    <n v="748.11"/>
    <n v="748.11"/>
    <n v="748.1"/>
    <n v="748.11"/>
    <n v="748.11"/>
    <n v="774.08100000000002"/>
    <n v="737.22"/>
    <n v="847.803"/>
    <n v="810.94200000000001"/>
    <n v="774.08100000000002"/>
    <n v="810.94200000000001"/>
    <n v="810.94200000000001"/>
    <n v="810.94200000000001"/>
    <n v="810.94200000000001"/>
    <n v="774.08100000000002"/>
    <n v="810.94200000000001"/>
    <n v="847.803"/>
    <n v="9316.83"/>
    <n v="9620.7209999999995"/>
    <s v="All Budget Divisions"/>
    <s v="CD-90 - Information Technology"/>
    <x v="1"/>
    <s v="USF"/>
    <s v="Employee Expenses"/>
    <s v="Compensation and Benefits"/>
    <n v="303.89100000000002"/>
    <s v="90-907-90.62304"/>
    <s v="907-IT Data"/>
    <s v="907"/>
    <x v="38"/>
    <x v="3"/>
  </r>
  <r>
    <x v="5"/>
    <x v="16"/>
    <x v="9"/>
    <n v="2"/>
    <n v="2"/>
    <n v="54"/>
    <x v="15"/>
    <n v="26"/>
    <n v="59"/>
    <x v="2"/>
    <n v="2"/>
    <s v="2. EXP - Operating Expense"/>
    <n v="27"/>
    <x v="38"/>
    <n v="1320"/>
    <n v="7362.01"/>
    <n v="727.5"/>
    <n v="758.29"/>
    <n v="741.04"/>
    <n v="741.04"/>
    <n v="741.04"/>
    <n v="741.04"/>
    <n v="267.58"/>
    <n v="661.12"/>
    <n v="661.12"/>
    <n v="661.12"/>
    <n v="661.12"/>
    <n v="661.12"/>
    <n v="727.5"/>
    <n v="758.29"/>
    <n v="741.04"/>
    <n v="741.04"/>
    <n v="741.04"/>
    <n v="741.04"/>
    <n v="267.58"/>
    <n v="661.12"/>
    <n v="661.12"/>
    <n v="661.12"/>
    <n v="661.12"/>
    <n v="0"/>
    <n v="8023.13"/>
    <n v="7362.01"/>
    <s v="All Budget Divisions"/>
    <s v="DA-50 - Rural Health Care (DA)"/>
    <x v="2"/>
    <s v="USF"/>
    <s v="Employee Expenses"/>
    <s v="Compensation and Benefits"/>
    <n v="-661.12"/>
    <s v="90-925-50.62304"/>
    <s v="925-RHC IT Support"/>
    <s v="925"/>
    <x v="38"/>
    <x v="3"/>
  </r>
  <r>
    <x v="0"/>
    <x v="18"/>
    <x v="11"/>
    <n v="2"/>
    <n v="2"/>
    <n v="34"/>
    <x v="7"/>
    <n v="26"/>
    <n v="47"/>
    <x v="5"/>
    <n v="3"/>
    <s v="4. USAC_DEBIT - USAC Administration (Debit to SM)"/>
    <n v="127"/>
    <x v="65"/>
    <n v="1335"/>
    <n v="8077611.2199999997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593042.02"/>
    <n v="597961.03"/>
    <n v="605994.43000000005"/>
    <n v="601886.86"/>
    <n v="645475.71"/>
    <n v="606369.35"/>
    <n v="617945.09"/>
    <n v="780681.04"/>
    <n v="801275.75"/>
    <n v="764104.02"/>
    <n v="745761.71"/>
    <n v="717114.21"/>
    <n v="717114.21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17"/>
    <x v="10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3"/>
    <x v="8"/>
    <x v="1"/>
    <n v="2"/>
    <n v="2"/>
    <n v="46"/>
    <x v="3"/>
    <n v="26"/>
    <n v="59"/>
    <x v="2"/>
    <n v="6"/>
    <s v="X00000 - Capital Expenses"/>
    <n v="138"/>
    <x v="7"/>
    <n v="875"/>
    <n v="0"/>
    <n v="0"/>
    <n v="0"/>
    <n v="0"/>
    <n v="0"/>
    <n v="0"/>
    <n v="500257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257.75"/>
    <n v="0"/>
    <s v="All Budget Divisions"/>
    <s v="CD-90 - Information Technology"/>
    <x v="1"/>
    <s v="USF"/>
    <s v="Professional Services"/>
    <s v="Other Professional Services"/>
    <n v="-500257.75"/>
    <s v="90-923-90.X00005"/>
    <s v="923-Information Security"/>
    <s v="923"/>
    <x v="7"/>
    <x v="5"/>
  </r>
  <r>
    <x v="5"/>
    <x v="20"/>
    <x v="13"/>
    <n v="2"/>
    <n v="2"/>
    <n v="53"/>
    <x v="16"/>
    <n v="26"/>
    <n v="59"/>
    <x v="2"/>
    <n v="6"/>
    <s v="X00000 - Capital Expenses"/>
    <n v="138"/>
    <x v="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5"/>
    <x v="16"/>
    <x v="9"/>
    <n v="2"/>
    <n v="2"/>
    <n v="36"/>
    <x v="14"/>
    <n v="26"/>
    <n v="49"/>
    <x v="10"/>
    <n v="2"/>
    <s v="2. EXP - Operating Expense"/>
    <n v="146"/>
    <x v="5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4"/>
    <x v="8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5"/>
    <x v="15"/>
    <x v="5"/>
    <n v="2"/>
    <n v="2"/>
    <n v="48"/>
    <x v="8"/>
    <n v="26"/>
    <n v="54"/>
    <x v="11"/>
    <n v="2"/>
    <s v="2. EXP - Operating Expense"/>
    <n v="107"/>
    <x v="12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2"/>
    <x v="2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3"/>
    <x v="3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5"/>
    <x v="16"/>
    <x v="9"/>
    <n v="2"/>
    <n v="2"/>
    <n v="54"/>
    <x v="15"/>
    <n v="26"/>
    <n v="59"/>
    <x v="2"/>
    <n v="2"/>
    <s v="2. EXP - Operating Expense"/>
    <n v="110"/>
    <x v="46"/>
    <n v="1320"/>
    <n v="0"/>
    <n v="0"/>
    <n v="0"/>
    <n v="0"/>
    <n v="0"/>
    <n v="0"/>
    <n v="0"/>
    <n v="0"/>
    <n v="0"/>
    <n v="0"/>
    <n v="0"/>
    <n v="0"/>
    <n v="7400.24"/>
    <n v="0"/>
    <n v="0"/>
    <n v="0"/>
    <n v="0"/>
    <n v="0"/>
    <n v="0"/>
    <n v="0"/>
    <n v="0"/>
    <n v="0"/>
    <n v="0"/>
    <n v="0"/>
    <n v="0"/>
    <n v="7400.24"/>
    <n v="0"/>
    <s v="All Budget Divisions"/>
    <s v="DA-50 - Rural Health Care (DA)"/>
    <x v="2"/>
    <s v="USF"/>
    <s v="Employee Expenses"/>
    <s v="Compensation and Benefits"/>
    <n v="-7400.24"/>
    <s v="90-925-50.68100"/>
    <s v="925-RHC IT Support"/>
    <s v="925"/>
    <x v="46"/>
    <x v="3"/>
  </r>
  <r>
    <x v="0"/>
    <x v="18"/>
    <x v="11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14"/>
    <x v="8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3"/>
    <x v="8"/>
    <x v="1"/>
    <n v="2"/>
    <n v="2"/>
    <n v="36"/>
    <x v="14"/>
    <n v="26"/>
    <n v="49"/>
    <x v="10"/>
    <n v="2"/>
    <s v="2. EXP - Operating Expense"/>
    <n v="100"/>
    <x v="18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5"/>
    <x v="15"/>
    <x v="5"/>
    <n v="2"/>
    <n v="2"/>
    <n v="42"/>
    <x v="11"/>
    <n v="26"/>
    <n v="55"/>
    <x v="6"/>
    <n v="2"/>
    <s v="2. EXP - Operating Expense"/>
    <n v="100"/>
    <x v="18"/>
    <n v="1207"/>
    <n v="628595.72"/>
    <n v="56385.56"/>
    <n v="49030.92"/>
    <n v="51482.47"/>
    <n v="53934.01"/>
    <n v="53784.01"/>
    <n v="51532.47"/>
    <n v="56385.55"/>
    <n v="68871.520000000004"/>
    <n v="68733.59"/>
    <n v="81403.360000000001"/>
    <n v="49378.02"/>
    <n v="-12325.76"/>
    <n v="56385.56"/>
    <n v="49030.92"/>
    <n v="51482.47"/>
    <n v="53934.01"/>
    <n v="53784.01"/>
    <n v="51532.47"/>
    <n v="56385.55"/>
    <n v="68871.520000000004"/>
    <n v="68733.59"/>
    <n v="81403.360000000001"/>
    <n v="49378.02"/>
    <n v="-12325.76"/>
    <n v="628595.72"/>
    <n v="628595.72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5"/>
    <x v="10"/>
    <x v="1"/>
    <n v="2"/>
    <n v="2"/>
    <n v="46"/>
    <x v="3"/>
    <n v="26"/>
    <n v="59"/>
    <x v="2"/>
    <n v="2"/>
    <s v="2. EXP - Operating Expense"/>
    <n v="100"/>
    <x v="18"/>
    <n v="1305"/>
    <n v="1544374.1664"/>
    <n v="137590.32"/>
    <n v="119346.8"/>
    <n v="125779.64"/>
    <n v="131512.48000000001"/>
    <n v="131177.48000000001"/>
    <n v="125389.64"/>
    <n v="137490.32"/>
    <n v="125534.64"/>
    <n v="131512.48000000001"/>
    <n v="137190.32"/>
    <n v="119656.8"/>
    <n v="137813.81"/>
    <n v="136094.2752"/>
    <n v="118342.848"/>
    <n v="124259.9904"/>
    <n v="130177.13280000001"/>
    <n v="130177.13280000001"/>
    <n v="124259.9904"/>
    <n v="136094.2752"/>
    <n v="124259.9904"/>
    <n v="130177.13280000001"/>
    <n v="136094.2752"/>
    <n v="118342.848"/>
    <n v="136094.2752"/>
    <n v="1559994.73"/>
    <n v="1544374.1664"/>
    <s v="All Budget Divisions"/>
    <s v="CD-90 - Information Technology"/>
    <x v="1"/>
    <s v="USF"/>
    <s v="Employee Expenses"/>
    <s v="Compensation and Benefits"/>
    <n v="-15620.563599999999"/>
    <s v="90-919-90.68000"/>
    <s v="919-Database Administration"/>
    <s v="919"/>
    <x v="18"/>
    <x v="3"/>
  </r>
  <r>
    <x v="0"/>
    <x v="2"/>
    <x v="2"/>
    <n v="2"/>
    <n v="2"/>
    <n v="39"/>
    <x v="1"/>
    <n v="26"/>
    <n v="52"/>
    <x v="1"/>
    <n v="2"/>
    <s v="2. EXP - Operating Expense"/>
    <n v="105"/>
    <x v="11"/>
    <n v="1369"/>
    <n v="5752.37"/>
    <n v="0"/>
    <n v="0"/>
    <n v="0"/>
    <n v="0"/>
    <n v="0"/>
    <n v="0"/>
    <n v="0"/>
    <n v="0"/>
    <n v="0"/>
    <n v="0"/>
    <n v="0"/>
    <n v="0"/>
    <n v="0"/>
    <n v="0"/>
    <n v="0"/>
    <n v="12.69"/>
    <n v="12.12"/>
    <n v="12.69"/>
    <n v="13.27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8"/>
    <x v="11"/>
    <n v="2"/>
    <n v="2"/>
    <n v="55"/>
    <x v="9"/>
    <n v="26"/>
    <n v="59"/>
    <x v="2"/>
    <n v="2"/>
    <s v="2. EXP - Operating Expense"/>
    <n v="105"/>
    <x v="11"/>
    <n v="1509"/>
    <n v="11687.49"/>
    <n v="0"/>
    <n v="0"/>
    <n v="0"/>
    <n v="0"/>
    <n v="0"/>
    <n v="0"/>
    <n v="0"/>
    <n v="0"/>
    <n v="0"/>
    <n v="0"/>
    <n v="0"/>
    <n v="0"/>
    <n v="0"/>
    <n v="34.619999999999997"/>
    <n v="38.08"/>
    <n v="38.08"/>
    <n v="36.35"/>
    <n v="38.08"/>
    <n v="39.81"/>
    <n v="36.35"/>
    <n v="38.08"/>
    <n v="38.08"/>
    <n v="4545.87"/>
    <n v="6804.09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0"/>
    <x v="0"/>
    <x v="0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5"/>
    <x v="4"/>
    <n v="2"/>
    <n v="2"/>
    <n v="45"/>
    <x v="6"/>
    <n v="26"/>
    <n v="58"/>
    <x v="4"/>
    <n v="2"/>
    <s v="2. EXP - Operating Expense"/>
    <n v="64"/>
    <x v="23"/>
    <n v="1417"/>
    <n v="290352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20400"/>
    <n v="20089"/>
    <n v="39568"/>
    <n v="28480"/>
    <n v="21154"/>
    <n v="7408"/>
    <n v="8660"/>
    <n v="164993"/>
    <n v="164993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3"/>
    <x v="8"/>
    <x v="1"/>
    <n v="2"/>
    <n v="2"/>
    <n v="46"/>
    <x v="3"/>
    <n v="26"/>
    <n v="59"/>
    <x v="2"/>
    <n v="2"/>
    <s v="2. EXP - Operating Expense"/>
    <n v="78"/>
    <x v="89"/>
    <n v="812"/>
    <n v="372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2.81"/>
    <n v="0"/>
    <n v="0"/>
    <n v="0"/>
    <n v="0"/>
    <n v="0"/>
    <n v="372.81"/>
    <s v="All Budget Divisions"/>
    <s v="CD-90 - Information Technology"/>
    <x v="1"/>
    <s v="USF"/>
    <s v="General and Administrative"/>
    <s v="Rent"/>
    <n v="372.81"/>
    <s v="90-900-90.64930"/>
    <s v="900-IT Senior Management"/>
    <s v="900"/>
    <x v="89"/>
    <x v="13"/>
  </r>
  <r>
    <x v="0"/>
    <x v="2"/>
    <x v="2"/>
    <n v="2"/>
    <n v="2"/>
    <n v="46"/>
    <x v="3"/>
    <n v="26"/>
    <n v="59"/>
    <x v="2"/>
    <n v="2"/>
    <s v="2. EXP - Operating Expense"/>
    <n v="79"/>
    <x v="101"/>
    <n v="1449"/>
    <n v="83817.22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3"/>
    <n v="8411"/>
    <n v="7772"/>
    <n v="7772"/>
    <n v="6621"/>
    <n v="5301"/>
    <n v="7076"/>
    <n v="6159"/>
    <n v="6174"/>
    <n v="21398.22"/>
    <n v="21398.22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1"/>
    <x v="1"/>
    <x v="1"/>
    <n v="2"/>
    <n v="2"/>
    <n v="42"/>
    <x v="11"/>
    <n v="26"/>
    <n v="55"/>
    <x v="6"/>
    <n v="2"/>
    <s v="2. EXP - Operating Expense"/>
    <n v="88"/>
    <x v="105"/>
    <n v="530"/>
    <n v="5004"/>
    <n v="417"/>
    <n v="417"/>
    <n v="417"/>
    <n v="417"/>
    <n v="417"/>
    <n v="417"/>
    <n v="417"/>
    <n v="417"/>
    <n v="417"/>
    <n v="417"/>
    <n v="417"/>
    <n v="-4587"/>
    <n v="417"/>
    <n v="417"/>
    <n v="417"/>
    <n v="417"/>
    <n v="417"/>
    <n v="417"/>
    <n v="417"/>
    <n v="417"/>
    <n v="417"/>
    <n v="417"/>
    <n v="417"/>
    <n v="417"/>
    <n v="0"/>
    <n v="5004"/>
    <s v="All Budget Divisions"/>
    <s v="CD-70 - Finance"/>
    <x v="1"/>
    <s v="USF"/>
    <s v="General and Administrative"/>
    <s v="Taxes and Insurance"/>
    <n v="5004"/>
    <s v="70-700-70.66140"/>
    <s v="700-Finance"/>
    <s v="700"/>
    <x v="105"/>
    <x v="6"/>
  </r>
  <r>
    <x v="5"/>
    <x v="10"/>
    <x v="1"/>
    <n v="2"/>
    <n v="2"/>
    <n v="46"/>
    <x v="3"/>
    <n v="26"/>
    <n v="59"/>
    <x v="2"/>
    <n v="2"/>
    <s v="2. EXP - Operating Expense"/>
    <n v="97"/>
    <x v="16"/>
    <n v="1311"/>
    <n v="0"/>
    <n v="0"/>
    <n v="115.25"/>
    <n v="108.9"/>
    <n v="118.3"/>
    <n v="89.5"/>
    <n v="273.55"/>
    <n v="400.6"/>
    <n v="206.5"/>
    <n v="84.65"/>
    <n v="532.1"/>
    <n v="226.85"/>
    <n v="374.05"/>
    <n v="0"/>
    <n v="0"/>
    <n v="0"/>
    <n v="0"/>
    <n v="0"/>
    <n v="0"/>
    <n v="0"/>
    <n v="0"/>
    <n v="0"/>
    <n v="0"/>
    <n v="0"/>
    <n v="0"/>
    <n v="2530.25"/>
    <n v="0"/>
    <s v="All Budget Divisions"/>
    <s v="CD-90 - Information Technology"/>
    <x v="1"/>
    <s v="USF"/>
    <s v="Employee Expenses"/>
    <s v="Travel"/>
    <n v="-2530.25"/>
    <s v="90-922-90.66800"/>
    <s v="922-Technology Operations"/>
    <s v="922"/>
    <x v="16"/>
    <x v="7"/>
  </r>
  <r>
    <x v="0"/>
    <x v="11"/>
    <x v="6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3"/>
    <x v="8"/>
    <x v="1"/>
    <n v="2"/>
    <n v="2"/>
    <n v="42"/>
    <x v="11"/>
    <n v="26"/>
    <n v="55"/>
    <x v="6"/>
    <n v="2"/>
    <s v="2. EXP - Operating Expense"/>
    <n v="44"/>
    <x v="57"/>
    <n v="751"/>
    <n v="0"/>
    <n v="0"/>
    <n v="0"/>
    <n v="0"/>
    <n v="411.32"/>
    <n v="0"/>
    <n v="0"/>
    <n v="139.47"/>
    <n v="0"/>
    <n v="606.54999999999995"/>
    <n v="0"/>
    <n v="0"/>
    <n v="0"/>
    <n v="0"/>
    <n v="0"/>
    <n v="0"/>
    <n v="0"/>
    <n v="0"/>
    <n v="0"/>
    <n v="0"/>
    <n v="0"/>
    <n v="0"/>
    <n v="0"/>
    <n v="0"/>
    <n v="0"/>
    <n v="1157.3399999999999"/>
    <n v="0"/>
    <s v="All Budget Divisions"/>
    <s v="CD-70 - Finance"/>
    <x v="1"/>
    <s v="USF"/>
    <s v="Employee Expenses"/>
    <s v="Travel"/>
    <n v="-1157.3399999999999"/>
    <s v="70-700-70.63800"/>
    <s v="700-Finance"/>
    <s v="700"/>
    <x v="57"/>
    <x v="7"/>
  </r>
  <r>
    <x v="0"/>
    <x v="2"/>
    <x v="2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11"/>
    <x v="6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5"/>
    <x v="4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6"/>
    <x v="12"/>
    <x v="6"/>
    <n v="2"/>
    <n v="2"/>
    <n v="52"/>
    <x v="10"/>
    <n v="26"/>
    <n v="54"/>
    <x v="11"/>
    <n v="2"/>
    <s v="2. EXP - Operating Expense"/>
    <n v="57"/>
    <x v="22"/>
    <n v="15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3"/>
    <x v="3"/>
    <n v="2"/>
    <n v="2"/>
    <n v="55"/>
    <x v="9"/>
    <n v="26"/>
    <n v="59"/>
    <x v="2"/>
    <n v="2"/>
    <s v="2. EXP - Operating Expense"/>
    <n v="27"/>
    <x v="38"/>
    <n v="1505"/>
    <n v="14036.27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0"/>
    <n v="1125.94"/>
    <n v="1179.55"/>
    <n v="1233.17"/>
    <n v="1125.94"/>
    <n v="1179.55"/>
    <n v="1179.55"/>
    <n v="1125.94"/>
    <n v="1233.17"/>
    <n v="6253.47"/>
    <n v="4653.46"/>
    <s v="All Budget Divisions"/>
    <s v="DA-20 - Schools &amp; Libraries (DA)"/>
    <x v="3"/>
    <s v="USF"/>
    <s v="Employee Expenses"/>
    <s v="Compensation and Benefits"/>
    <n v="-1600.01"/>
    <s v="90-924-20.62304"/>
    <s v="924-SLD EPC IT Support"/>
    <s v="924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37"/>
    <n v="29589.3"/>
    <n v="0"/>
    <n v="0"/>
    <n v="0"/>
    <n v="0"/>
    <n v="0"/>
    <n v="0"/>
    <n v="0"/>
    <n v="0"/>
    <n v="0"/>
    <n v="0"/>
    <n v="0"/>
    <n v="0"/>
    <n v="2276.0999820000002"/>
    <n v="2276.0999820000002"/>
    <n v="2276.0999820000002"/>
    <n v="3414.1500120000001"/>
    <n v="2276.0999820000002"/>
    <n v="2276.0999820000002"/>
    <n v="2276.0999820000002"/>
    <n v="2276.0999820000002"/>
    <n v="3414.1500120000001"/>
    <n v="2276.0999820000002"/>
    <n v="2276.0999820000002"/>
    <n v="2276.1001379999998"/>
    <n v="0"/>
    <n v="0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305"/>
    <n v="169881.15830000001"/>
    <n v="15118.43"/>
    <n v="13084.16"/>
    <n v="13791.78"/>
    <n v="14400.39"/>
    <n v="14407.53"/>
    <n v="13748.87"/>
    <n v="15079.95"/>
    <n v="13764.82"/>
    <n v="14422.39"/>
    <n v="15046.95"/>
    <n v="13118.26"/>
    <n v="18663.439999999999"/>
    <n v="14970.3703"/>
    <n v="13017.713299999999"/>
    <n v="13668.598900000001"/>
    <n v="14319.4846"/>
    <n v="14319.4846"/>
    <n v="13668.598900000001"/>
    <n v="14970.3703"/>
    <n v="13668.598900000001"/>
    <n v="14319.4846"/>
    <n v="14970.3703"/>
    <n v="13017.713299999999"/>
    <n v="14970.3703"/>
    <n v="174646.97"/>
    <n v="169881.15830000001"/>
    <s v="All Budget Divisions"/>
    <s v="CD-90 - Information Technology"/>
    <x v="1"/>
    <s v="USF"/>
    <s v="Employee Expenses"/>
    <s v="Compensation and Benefits"/>
    <n v="-4765.8117000000002"/>
    <s v="90-919-90.62306"/>
    <s v="919-Database Administration"/>
    <s v="919"/>
    <x v="4"/>
    <x v="3"/>
  </r>
  <r>
    <x v="0"/>
    <x v="6"/>
    <x v="1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5"/>
    <x v="16"/>
    <x v="9"/>
    <n v="2"/>
    <n v="2"/>
    <n v="42"/>
    <x v="11"/>
    <n v="26"/>
    <n v="55"/>
    <x v="6"/>
    <n v="2"/>
    <s v="2. EXP - Operating Expense"/>
    <n v="32"/>
    <x v="4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7"/>
    <x v="10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2"/>
    <x v="4"/>
    <x v="1"/>
    <n v="1"/>
    <n v="1"/>
    <n v="36"/>
    <x v="14"/>
    <n v="26"/>
    <n v="49"/>
    <x v="10"/>
    <n v="1"/>
    <s v="1. T4000 - Revenue"/>
    <n v="1"/>
    <x v="58"/>
    <n v="237"/>
    <n v="0"/>
    <n v="4669899.4800000004"/>
    <n v="4572711.42"/>
    <n v="4176261.07"/>
    <n v="4300516.45"/>
    <n v="4097350.92"/>
    <n v="4557754.0999999996"/>
    <n v="4821468.24"/>
    <n v="5106398.58"/>
    <n v="5169614.8899999997"/>
    <n v="5357034.12"/>
    <n v="5205023.3499999996"/>
    <n v="5962697.9699999997"/>
    <n v="0"/>
    <n v="0"/>
    <n v="0"/>
    <n v="0"/>
    <n v="0"/>
    <n v="0"/>
    <n v="0"/>
    <n v="0"/>
    <n v="0"/>
    <n v="0"/>
    <n v="0"/>
    <n v="0"/>
    <n v="57996730.590000004"/>
    <n v="0"/>
    <s v="All Budget Divisions"/>
    <s v="BD-40 - Lifeline"/>
    <x v="5"/>
    <s v="USF"/>
    <s v="Revenue"/>
    <s v="Revenue"/>
    <n v="-57996730.590000004"/>
    <s v="40-400-40.40000"/>
    <s v="400-Lifeline"/>
    <s v="400"/>
    <x v="58"/>
    <x v="0"/>
  </r>
  <r>
    <x v="5"/>
    <x v="16"/>
    <x v="9"/>
    <n v="2"/>
    <n v="2"/>
    <n v="49"/>
    <x v="13"/>
    <n v="26"/>
    <n v="59"/>
    <x v="2"/>
    <n v="2"/>
    <s v="2. EXP - Operating Expense"/>
    <n v="18"/>
    <x v="2"/>
    <n v="1240"/>
    <n v="478056.21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478056.21"/>
    <n v="478056.21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2"/>
    <x v="2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0"/>
    <x v="7"/>
    <x v="5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3"/>
    <x v="3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493"/>
    <n v="11728.69"/>
    <n v="411"/>
    <n v="764"/>
    <n v="344"/>
    <n v="809"/>
    <n v="566"/>
    <n v="769"/>
    <n v="406"/>
    <n v="1301"/>
    <n v="571"/>
    <n v="0"/>
    <n v="0"/>
    <n v="0"/>
    <n v="411"/>
    <n v="764"/>
    <n v="344"/>
    <n v="809"/>
    <n v="566"/>
    <n v="769"/>
    <n v="406"/>
    <n v="1301"/>
    <n v="571"/>
    <n v="1929.23"/>
    <n v="1841.54"/>
    <n v="2016.92"/>
    <n v="5941"/>
    <n v="5941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5"/>
    <x v="4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4"/>
    <x v="9"/>
    <x v="1"/>
    <n v="2"/>
    <n v="2"/>
    <n v="40"/>
    <x v="4"/>
    <n v="26"/>
    <n v="53"/>
    <x v="3"/>
    <n v="2"/>
    <s v="2. EXP - Operating Expense"/>
    <n v="146"/>
    <x v="5"/>
    <n v="940"/>
    <n v="20118.999995999999"/>
    <n v="1724.27"/>
    <n v="1724.27"/>
    <n v="1724.27"/>
    <n v="1724.27"/>
    <n v="1724.27"/>
    <n v="1724.27"/>
    <n v="1724.27"/>
    <n v="1724.27"/>
    <n v="1724.27"/>
    <n v="1724.27"/>
    <n v="1724.23"/>
    <n v="1764.9"/>
    <n v="1676.583333"/>
    <n v="1676.583333"/>
    <n v="1676.583333"/>
    <n v="1676.583333"/>
    <n v="1676.583333"/>
    <n v="1676.583333"/>
    <n v="1676.583333"/>
    <n v="1676.583333"/>
    <n v="1676.583333"/>
    <n v="1676.583333"/>
    <n v="1676.583333"/>
    <n v="1676.583333"/>
    <n v="20731.830000000002"/>
    <n v="20118.999995999999"/>
    <s v="All Budget Divisions"/>
    <s v="CD-62 - Shared Services"/>
    <x v="1"/>
    <s v="USF"/>
    <s v="Employee Expenses"/>
    <s v="Dues and Subscriptions"/>
    <n v="-612.83000400000003"/>
    <s v="62-620-62.62200"/>
    <s v="620-Shared Services"/>
    <s v="620"/>
    <x v="5"/>
    <x v="4"/>
  </r>
  <r>
    <x v="0"/>
    <x v="0"/>
    <x v="0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6"/>
    <x v="1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3"/>
    <x v="8"/>
    <x v="1"/>
    <n v="2"/>
    <n v="2"/>
    <n v="36"/>
    <x v="14"/>
    <n v="26"/>
    <n v="49"/>
    <x v="10"/>
    <n v="3"/>
    <s v="4. USAC_DEBIT - USAC Administration (Debit to SM)"/>
    <n v="122"/>
    <x v="31"/>
    <n v="679"/>
    <n v="22372.342199999999"/>
    <n v="91.12"/>
    <n v="1335.33"/>
    <n v="4212.68"/>
    <n v="2422.5"/>
    <n v="3884.57"/>
    <n v="4509.41"/>
    <n v="2651.8"/>
    <n v="2900.24"/>
    <n v="3098.03"/>
    <n v="2895.91"/>
    <n v="3796.02"/>
    <n v="3439.31"/>
    <n v="3165.55"/>
    <n v="1384.67"/>
    <n v="1384.67"/>
    <n v="2275.7685000000001"/>
    <n v="1717.9938999999999"/>
    <n v="2110.5709999999999"/>
    <n v="1747.6205"/>
    <n v="1957.9667999999999"/>
    <n v="1747.6205"/>
    <n v="1747.6205"/>
    <n v="1747.6205"/>
    <n v="1384.67"/>
    <n v="35236.92"/>
    <n v="22372.342199999999"/>
    <s v="All Budget Divisions"/>
    <s v="BD-40 - Lifeline"/>
    <x v="5"/>
    <s v="USF"/>
    <s v="Allocations"/>
    <s v="Allocations"/>
    <n v="-12864.577799999999"/>
    <s v="40-400-40.90210"/>
    <s v="400-Lifeline"/>
    <s v="400"/>
    <x v="31"/>
    <x v="0"/>
  </r>
  <r>
    <x v="5"/>
    <x v="10"/>
    <x v="1"/>
    <n v="2"/>
    <n v="2"/>
    <n v="35"/>
    <x v="12"/>
    <n v="26"/>
    <n v="48"/>
    <x v="7"/>
    <n v="3"/>
    <s v="4. USAC_DEBIT - USAC Administration (Debit to SM)"/>
    <n v="126"/>
    <x v="53"/>
    <n v="1118"/>
    <n v="12657260.145500001"/>
    <n v="941161.05"/>
    <n v="787678.71999999997"/>
    <n v="1073981.19"/>
    <n v="1126775.19"/>
    <n v="868586.62"/>
    <n v="913528.76"/>
    <n v="919516.67"/>
    <n v="969782.79"/>
    <n v="754982.11"/>
    <n v="1048978.3600000001"/>
    <n v="811769.28"/>
    <n v="894118.83"/>
    <n v="926279.92819999997"/>
    <n v="1094362.9062000001"/>
    <n v="1044647.5122999999"/>
    <n v="1000306.2743"/>
    <n v="926492.31169999996"/>
    <n v="1031927.1563"/>
    <n v="989030.39240000001"/>
    <n v="1000260.4152"/>
    <n v="1202746.5965"/>
    <n v="1153894.3045999999"/>
    <n v="912738.23080000002"/>
    <n v="1374574.1170000001"/>
    <n v="11110859.57"/>
    <n v="12657260.145500001"/>
    <s v="All Budget Divisions"/>
    <s v="BD-30 - High Cost"/>
    <x v="4"/>
    <s v="USF"/>
    <s v="Allocations"/>
    <s v="Allocations"/>
    <n v="1546400.5755"/>
    <s v="30-300-30.90252"/>
    <s v="300-High Cost"/>
    <s v="300"/>
    <x v="53"/>
    <x v="0"/>
  </r>
  <r>
    <x v="0"/>
    <x v="6"/>
    <x v="1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7"/>
    <x v="5"/>
    <n v="2"/>
    <n v="2"/>
    <n v="55"/>
    <x v="9"/>
    <n v="26"/>
    <n v="59"/>
    <x v="2"/>
    <n v="6"/>
    <s v="X00000 - Capital Expenses"/>
    <n v="138"/>
    <x v="7"/>
    <n v="1505"/>
    <n v="541905.31000000006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-90616.33"/>
    <n v="84084.86"/>
    <n v="60251"/>
    <n v="0"/>
    <n v="0"/>
    <n v="0"/>
    <n v="0"/>
    <n v="492250.17"/>
    <n v="541905.31000000006"/>
    <s v="All Budget Divisions"/>
    <s v="DA-20 - Schools &amp; Libraries (DA)"/>
    <x v="3"/>
    <s v="USF"/>
    <s v="Professional Services"/>
    <s v="Other Professional Services"/>
    <n v="49655.14"/>
    <s v="90-924-20.X00005"/>
    <s v="924-SLD EPC IT Support"/>
    <s v="924"/>
    <x v="7"/>
    <x v="5"/>
  </r>
  <r>
    <x v="0"/>
    <x v="6"/>
    <x v="1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5"/>
    <x v="15"/>
    <x v="5"/>
    <n v="2"/>
    <n v="2"/>
    <n v="37"/>
    <x v="5"/>
    <n v="26"/>
    <n v="50"/>
    <x v="0"/>
    <n v="2"/>
    <s v="2. EXP - Operating Expense"/>
    <n v="104"/>
    <x v="54"/>
    <n v="1127"/>
    <n v="25760.65"/>
    <n v="0"/>
    <n v="0"/>
    <n v="0"/>
    <n v="0"/>
    <n v="0"/>
    <n v="0"/>
    <n v="0"/>
    <n v="0"/>
    <n v="0"/>
    <n v="0"/>
    <n v="0"/>
    <n v="25760.65"/>
    <n v="0"/>
    <n v="0"/>
    <n v="0"/>
    <n v="0"/>
    <n v="0"/>
    <n v="0"/>
    <n v="0"/>
    <n v="0"/>
    <n v="0"/>
    <n v="0"/>
    <n v="0"/>
    <n v="25760.65"/>
    <n v="25760.65"/>
    <n v="25760.65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4"/>
    <x v="9"/>
    <x v="1"/>
    <n v="2"/>
    <n v="2"/>
    <n v="49"/>
    <x v="13"/>
    <n v="26"/>
    <n v="56"/>
    <x v="12"/>
    <n v="2"/>
    <s v="2. EXP - Operating Expense"/>
    <n v="107"/>
    <x v="12"/>
    <n v="9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5"/>
    <x v="15"/>
    <x v="5"/>
    <n v="2"/>
    <n v="2"/>
    <n v="54"/>
    <x v="15"/>
    <n v="26"/>
    <n v="59"/>
    <x v="2"/>
    <n v="2"/>
    <s v="2. EXP - Operating Expense"/>
    <n v="108"/>
    <x v="30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317"/>
    <n v="-37866.707000000002"/>
    <n v="0"/>
    <n v="0"/>
    <n v="0"/>
    <n v="0"/>
    <n v="0"/>
    <n v="0"/>
    <n v="0"/>
    <n v="0"/>
    <n v="0"/>
    <n v="0"/>
    <n v="0"/>
    <n v="0"/>
    <n v="-3336.9128999999998"/>
    <n v="-2901.6633999999999"/>
    <n v="-3046.7465000000002"/>
    <n v="-3191.8296999999998"/>
    <n v="-3191.8296999999998"/>
    <n v="-3046.7465000000002"/>
    <n v="-3336.9128999999998"/>
    <n v="-3046.7465000000002"/>
    <n v="-3191.8296999999998"/>
    <n v="-3336.9128999999998"/>
    <n v="-2901.6633999999999"/>
    <n v="-3336.9128999999998"/>
    <n v="0"/>
    <n v="-37866.707000000002"/>
    <s v="All Budget Divisions"/>
    <s v="CD-90 - Information Technology"/>
    <x v="1"/>
    <s v="USF"/>
    <s v="Employee Expenses"/>
    <s v="Compensation and Benefits"/>
    <n v="-37866.707000000002"/>
    <s v="90-923-90.68009"/>
    <s v="923-Information Security"/>
    <s v="923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0"/>
    <x v="0"/>
    <n v="2"/>
    <n v="2"/>
    <n v="39"/>
    <x v="1"/>
    <n v="26"/>
    <n v="52"/>
    <x v="1"/>
    <n v="2"/>
    <s v="2. EXP - Operating Expense"/>
    <n v="97"/>
    <x v="16"/>
    <n v="1367"/>
    <n v="782.9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6"/>
    <n v="11.25"/>
    <n v="42.25"/>
    <n v="0"/>
    <n v="154.75"/>
    <n v="154.75"/>
    <n v="154.75"/>
    <n v="318.64999999999998"/>
    <n v="318.64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506"/>
    <n v="0"/>
    <n v="0"/>
    <n v="196.4"/>
    <n v="247.25"/>
    <n v="104.6"/>
    <n v="286.3"/>
    <n v="262.95"/>
    <n v="265.85000000000002"/>
    <n v="165.05"/>
    <n v="222.2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0"/>
    <x v="0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0"/>
    <x v="0"/>
    <n v="2"/>
    <n v="2"/>
    <n v="52"/>
    <x v="10"/>
    <n v="26"/>
    <n v="59"/>
    <x v="2"/>
    <n v="2"/>
    <s v="2. EXP - Operating Expense"/>
    <n v="100"/>
    <x v="18"/>
    <n v="1488"/>
    <n v="127460.48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775.47"/>
    <n v="11265.26"/>
    <n v="10285.67"/>
    <n v="10775.47"/>
    <n v="10658.55"/>
    <n v="10174.07"/>
    <n v="11143.03"/>
    <n v="95484.83"/>
    <n v="95484.83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14"/>
    <x v="8"/>
    <n v="2"/>
    <n v="2"/>
    <n v="53"/>
    <x v="16"/>
    <n v="26"/>
    <n v="59"/>
    <x v="2"/>
    <n v="2"/>
    <s v="2. EXP - Operating Expense"/>
    <n v="100"/>
    <x v="18"/>
    <n v="1491"/>
    <n v="1809246.75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59388.57"/>
    <n v="166633.5"/>
    <n v="152143.64000000001"/>
    <n v="147090.79999999999"/>
    <n v="147090.79999999999"/>
    <n v="140404.85"/>
    <n v="153776.74"/>
    <n v="1220883.56"/>
    <n v="1220883.56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6"/>
    <x v="12"/>
    <x v="6"/>
    <n v="2"/>
    <n v="2"/>
    <n v="42"/>
    <x v="11"/>
    <n v="26"/>
    <n v="55"/>
    <x v="6"/>
    <n v="2"/>
    <s v="2. EXP - Operating Expense"/>
    <n v="100"/>
    <x v="18"/>
    <n v="1580"/>
    <n v="5225059.91"/>
    <n v="0"/>
    <n v="0"/>
    <n v="0"/>
    <n v="0"/>
    <n v="0"/>
    <n v="0"/>
    <n v="0"/>
    <n v="0"/>
    <n v="0"/>
    <n v="0"/>
    <n v="0"/>
    <n v="0"/>
    <n v="401927.68538500002"/>
    <n v="401927.68538500002"/>
    <n v="401927.68538500002"/>
    <n v="602891.52807700005"/>
    <n v="401927.68538500002"/>
    <n v="401927.68538500002"/>
    <n v="401927.68538500002"/>
    <n v="401927.68538500002"/>
    <n v="602891.52807700005"/>
    <n v="401927.68538500002"/>
    <n v="401927.68538500002"/>
    <n v="401927.68538099999"/>
    <n v="0"/>
    <n v="0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1"/>
    <x v="1"/>
    <x v="1"/>
    <n v="2"/>
    <n v="2"/>
    <n v="53"/>
    <x v="16"/>
    <n v="26"/>
    <n v="58"/>
    <x v="4"/>
    <n v="2"/>
    <s v="2. EXP - Operating Expense"/>
    <n v="64"/>
    <x v="23"/>
    <n v="558"/>
    <n v="1050000"/>
    <n v="169334.79"/>
    <n v="142410.92000000001"/>
    <n v="168383.29"/>
    <n v="164404.22"/>
    <n v="135800.70000000001"/>
    <n v="63517.25"/>
    <n v="53073.31"/>
    <n v="71556.2"/>
    <n v="52569.42"/>
    <n v="51042.36"/>
    <n v="61036.03"/>
    <n v="54732.959999999999"/>
    <n v="87500"/>
    <n v="87500"/>
    <n v="87500"/>
    <n v="87500"/>
    <n v="87500"/>
    <n v="87500"/>
    <n v="87500"/>
    <n v="87500"/>
    <n v="87500"/>
    <n v="87500"/>
    <n v="87500"/>
    <n v="87500"/>
    <n v="1187861.45"/>
    <n v="1050000"/>
    <s v="All Budget Divisions"/>
    <s v="DA-40 - Lifeline (DA)"/>
    <x v="5"/>
    <s v="USF"/>
    <s v="Professional Services"/>
    <s v="Outsourced Audits"/>
    <n v="-137861.45000000001"/>
    <s v="80-800-40.64860"/>
    <s v="800-Audit and Assurance"/>
    <s v="800"/>
    <x v="23"/>
    <x v="10"/>
  </r>
  <r>
    <x v="0"/>
    <x v="0"/>
    <x v="0"/>
    <n v="2"/>
    <n v="2"/>
    <n v="52"/>
    <x v="10"/>
    <n v="26"/>
    <n v="59"/>
    <x v="2"/>
    <n v="2"/>
    <s v="2. EXP - Operating Expense"/>
    <n v="73"/>
    <x v="56"/>
    <n v="1488"/>
    <n v="3241309.16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276354.15000000002"/>
    <n v="322195.65000000002"/>
    <n v="313269.58"/>
    <n v="280385.42"/>
    <n v="492921.92"/>
    <n v="491449.59999999998"/>
    <n v="474682.37"/>
    <n v="1782255.27"/>
    <n v="1782255.27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18"/>
    <x v="11"/>
    <n v="2"/>
    <n v="2"/>
    <n v="46"/>
    <x v="3"/>
    <n v="26"/>
    <n v="59"/>
    <x v="2"/>
    <n v="2"/>
    <s v="2. EXP - Operating Expense"/>
    <n v="76"/>
    <x v="68"/>
    <n v="1498"/>
    <n v="1153819.8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413"/>
    <n v="96413"/>
    <n v="96413"/>
    <n v="96413"/>
    <n v="97058"/>
    <n v="97058"/>
    <n v="95419"/>
    <n v="95419"/>
    <n v="95419"/>
    <n v="95419"/>
    <n v="95421.71"/>
    <n v="96954.1"/>
    <n v="96954.1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20"/>
    <x v="13"/>
    <n v="2"/>
    <n v="2"/>
    <n v="42"/>
    <x v="11"/>
    <n v="26"/>
    <n v="52"/>
    <x v="1"/>
    <n v="2"/>
    <s v="2. EXP - Operating Expense"/>
    <n v="81"/>
    <x v="104"/>
    <n v="1201"/>
    <n v="2144191.5699999998"/>
    <n v="192686.9"/>
    <n v="191738.14"/>
    <n v="86506.87"/>
    <n v="156390.76999999999"/>
    <n v="193843.20000000001"/>
    <n v="194425.69"/>
    <n v="204368.09"/>
    <n v="194722.84"/>
    <n v="194914.28"/>
    <n v="192800.66"/>
    <n v="192774.86"/>
    <n v="192319.98"/>
    <n v="192686.9"/>
    <n v="191738.14"/>
    <n v="86506.87"/>
    <n v="156390.76999999999"/>
    <n v="193843.20000000001"/>
    <n v="194425.69"/>
    <n v="188100"/>
    <n v="188100"/>
    <n v="188100"/>
    <n v="188100"/>
    <n v="188100"/>
    <n v="188100"/>
    <n v="1015591.57"/>
    <n v="1015591.57"/>
    <s v="All Budget Divisions"/>
    <s v="CD-70 - Finance"/>
    <x v="1"/>
    <s v="USF"/>
    <s v="General and Administrative"/>
    <s v="Rent"/>
    <n v="0"/>
    <s v="70-735-70.65100"/>
    <s v="735-Facilities"/>
    <s v="735"/>
    <x v="104"/>
    <x v="13"/>
  </r>
  <r>
    <x v="0"/>
    <x v="11"/>
    <x v="6"/>
    <n v="2"/>
    <n v="2"/>
    <n v="39"/>
    <x v="1"/>
    <n v="26"/>
    <n v="52"/>
    <x v="1"/>
    <n v="2"/>
    <s v="2. EXP - Operating Expense"/>
    <n v="81"/>
    <x v="104"/>
    <n v="1403"/>
    <n v="2237713.44"/>
    <n v="196941.48"/>
    <n v="196728.05"/>
    <n v="196811.1"/>
    <n v="198401.52"/>
    <n v="279199"/>
    <n v="198948.95"/>
    <n v="200406.7"/>
    <n v="200162.16"/>
    <n v="198548.24"/>
    <n v="0"/>
    <n v="0"/>
    <n v="0"/>
    <n v="186476.12"/>
    <n v="186476.12"/>
    <n v="186476.12"/>
    <n v="186476.12"/>
    <n v="186476.12"/>
    <n v="186476.12"/>
    <n v="186476.12"/>
    <n v="186476.12"/>
    <n v="186476.12"/>
    <n v="186476.12"/>
    <n v="186476.12"/>
    <n v="186476.12"/>
    <n v="1866147.2"/>
    <n v="1678285.08"/>
    <s v="All Budget Divisions"/>
    <s v="CD-61 - Office of the Chief Administrative Officer Division"/>
    <x v="1"/>
    <s v="USF"/>
    <s v="General and Administrative"/>
    <s v="Rent"/>
    <n v="-187862.12"/>
    <s v="70-735-70.65100"/>
    <s v="735-Facilities"/>
    <s v="735"/>
    <x v="104"/>
    <x v="13"/>
  </r>
  <r>
    <x v="2"/>
    <x v="4"/>
    <x v="1"/>
    <n v="2"/>
    <n v="2"/>
    <n v="47"/>
    <x v="2"/>
    <n v="26"/>
    <n v="52"/>
    <x v="1"/>
    <n v="2"/>
    <s v="2. EXP - Operating Expense"/>
    <n v="83"/>
    <x v="13"/>
    <n v="441"/>
    <n v="34173.377800000002"/>
    <n v="3737.17"/>
    <n v="3223.47"/>
    <n v="2848.32"/>
    <n v="3004.62"/>
    <n v="2822.86"/>
    <n v="2854.55"/>
    <n v="2181.84"/>
    <n v="2038.83"/>
    <n v="2674.01"/>
    <n v="2756.82"/>
    <n v="4028.62"/>
    <n v="3902.49"/>
    <n v="3627.5688"/>
    <n v="2834.8438000000001"/>
    <n v="2881.1347999999998"/>
    <n v="2755.8679999999999"/>
    <n v="2630.6012999999998"/>
    <n v="2755.8679999999999"/>
    <n v="2755.8679999999999"/>
    <n v="2755.8679999999999"/>
    <n v="2755.8679999999999"/>
    <n v="2630.6012999999998"/>
    <n v="2755.8679999999999"/>
    <n v="3033.4198000000001"/>
    <n v="36073.599999999999"/>
    <n v="34173.377800000002"/>
    <s v="All Budget Divisions"/>
    <s v="CD-93 - Human Resources"/>
    <x v="1"/>
    <s v="USF"/>
    <s v="Employee Expenses"/>
    <s v="Compensation and Benefits"/>
    <n v="-1900.2221999999999"/>
    <s v="93-931-93.66000"/>
    <s v="931-Administrative Assistants"/>
    <s v="931"/>
    <x v="13"/>
    <x v="3"/>
  </r>
  <r>
    <x v="0"/>
    <x v="0"/>
    <x v="0"/>
    <n v="2"/>
    <n v="2"/>
    <n v="39"/>
    <x v="1"/>
    <n v="26"/>
    <n v="52"/>
    <x v="1"/>
    <n v="2"/>
    <s v="2. EXP - Operating Expense"/>
    <n v="40"/>
    <x v="48"/>
    <n v="1403"/>
    <n v="17891.329998000001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630.8"/>
    <n v="1513.05"/>
    <n v="1372.41"/>
    <n v="1073.1400000000001"/>
    <n v="1396.19"/>
    <n v="907.03"/>
    <n v="3138.68"/>
    <n v="1709.1666660000001"/>
    <n v="1709.1666660000001"/>
    <n v="1709.1666660000001"/>
    <n v="12763.83"/>
    <n v="12763.83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0"/>
    <x v="6"/>
    <x v="1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5"/>
    <x v="15"/>
    <x v="5"/>
    <n v="2"/>
    <n v="2"/>
    <n v="46"/>
    <x v="3"/>
    <n v="26"/>
    <n v="59"/>
    <x v="2"/>
    <n v="2"/>
    <s v="2. EXP - Operating Expense"/>
    <n v="44"/>
    <x v="5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18"/>
    <x v="11"/>
    <n v="2"/>
    <n v="2"/>
    <n v="45"/>
    <x v="6"/>
    <n v="26"/>
    <n v="58"/>
    <x v="4"/>
    <n v="2"/>
    <s v="2. EXP - Operating Expense"/>
    <n v="44"/>
    <x v="57"/>
    <n v="1423"/>
    <n v="0"/>
    <n v="0"/>
    <n v="111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11"/>
    <x v="6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2"/>
    <x v="2"/>
    <n v="2"/>
    <n v="2"/>
    <n v="41"/>
    <x v="17"/>
    <n v="26"/>
    <n v="54"/>
    <x v="11"/>
    <n v="2"/>
    <s v="2. EXP - Operating Expense"/>
    <n v="61"/>
    <x v="35"/>
    <n v="1389"/>
    <n v="382512.8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44190"/>
    <n v="0"/>
    <n v="6519"/>
    <n v="6177"/>
    <n v="3871"/>
    <n v="80425"/>
    <n v="109143"/>
    <n v="77394"/>
    <n v="25649"/>
    <n v="29144.799999999999"/>
    <n v="29144.799999999999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4"/>
    <x v="8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0"/>
    <x v="0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2"/>
    <x v="4"/>
    <x v="1"/>
    <n v="2"/>
    <n v="2"/>
    <n v="54"/>
    <x v="15"/>
    <n v="26"/>
    <n v="59"/>
    <x v="2"/>
    <n v="2"/>
    <s v="2. EXP - Operating Expense"/>
    <n v="39"/>
    <x v="27"/>
    <n v="436"/>
    <n v="699.99699999999996"/>
    <n v="0"/>
    <n v="0"/>
    <n v="0"/>
    <n v="0"/>
    <n v="0"/>
    <n v="0"/>
    <n v="0"/>
    <n v="0"/>
    <n v="0"/>
    <n v="0"/>
    <n v="0"/>
    <n v="0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0"/>
    <n v="699.99699999999996"/>
    <s v="All Budget Divisions"/>
    <s v="DA-50 - Rural Health Care (DA)"/>
    <x v="2"/>
    <s v="USF"/>
    <s v="Employee Expenses"/>
    <s v="Team Building"/>
    <n v="699.99699999999996"/>
    <s v="90-925-50.62505"/>
    <s v="925-RHC IT Support"/>
    <s v="925"/>
    <x v="27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449"/>
    <n v="20552.080000000002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0"/>
    <n v="1822.92"/>
    <n v="1322.92"/>
    <n v="1822.92"/>
    <n v="1322.92"/>
    <n v="1822.92"/>
    <n v="2416.85"/>
    <n v="3410.6"/>
    <n v="5235.28"/>
    <n v="3933.75"/>
    <n v="1374.75"/>
    <s v="All Budget Divisions"/>
    <s v="CD-90 - Information Technology"/>
    <x v="1"/>
    <s v="USF"/>
    <s v="Employee Expenses"/>
    <s v="Team Building"/>
    <n v="-2559"/>
    <s v="90-900-90.62505"/>
    <s v="900-IT Senior Management"/>
    <s v="90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9"/>
    <x v="12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178.22"/>
    <n v="0"/>
    <n v="0"/>
    <n v="0"/>
    <n v="0"/>
    <n v="0"/>
    <n v="895.03"/>
    <n v="979.97"/>
    <n v="979.97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6"/>
    <x v="12"/>
    <x v="6"/>
    <n v="2"/>
    <n v="2"/>
    <n v="46"/>
    <x v="3"/>
    <n v="26"/>
    <n v="59"/>
    <x v="2"/>
    <n v="2"/>
    <s v="2. EXP - Operating Expense"/>
    <n v="24"/>
    <x v="3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3"/>
    <x v="8"/>
    <x v="1"/>
    <n v="2"/>
    <n v="2"/>
    <n v="37"/>
    <x v="5"/>
    <n v="26"/>
    <n v="50"/>
    <x v="0"/>
    <n v="2"/>
    <s v="2. EXP - Operating Expense"/>
    <n v="26"/>
    <x v="51"/>
    <n v="685"/>
    <n v="744576.56"/>
    <n v="63869.47"/>
    <n v="64532.55"/>
    <n v="60786.22"/>
    <n v="62457.82"/>
    <n v="62243.81"/>
    <n v="58706.559999999998"/>
    <n v="58647.06"/>
    <n v="58574.78"/>
    <n v="60960.21"/>
    <n v="60232.92"/>
    <n v="59974.3"/>
    <n v="61130.47"/>
    <n v="63002.631999999998"/>
    <n v="57275.12"/>
    <n v="65866.388000000006"/>
    <n v="57275.12"/>
    <n v="65866.388000000006"/>
    <n v="63002.631999999998"/>
    <n v="60138.875999999997"/>
    <n v="65866.388000000006"/>
    <n v="60138.875999999997"/>
    <n v="63002.631999999998"/>
    <n v="63002.631999999998"/>
    <n v="60138.875999999997"/>
    <n v="732116.17"/>
    <n v="744576.56"/>
    <s v="All Budget Divisions"/>
    <s v="BD-50 - Rural Health Care"/>
    <x v="2"/>
    <s v="USF"/>
    <s v="Employee Expenses"/>
    <s v="Compensation and Benefits"/>
    <n v="12460.39"/>
    <s v="50-500-50.62303"/>
    <s v="500-Rural Health Care"/>
    <s v="500"/>
    <x v="51"/>
    <x v="3"/>
  </r>
  <r>
    <x v="0"/>
    <x v="5"/>
    <x v="4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93"/>
    <n v="255445.1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1421"/>
    <n v="21421"/>
    <n v="21421"/>
    <n v="21371"/>
    <n v="20918.7"/>
    <n v="19967.849999999999"/>
    <n v="21869.55"/>
    <n v="192689"/>
    <n v="192689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3"/>
    <x v="7"/>
    <n v="2"/>
    <n v="2"/>
    <n v="55"/>
    <x v="9"/>
    <n v="26"/>
    <n v="59"/>
    <x v="2"/>
    <n v="2"/>
    <s v="2. EXP - Operating Expense"/>
    <n v="26"/>
    <x v="51"/>
    <n v="1505"/>
    <n v="463510.02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37216.67"/>
    <n v="38908.339999999997"/>
    <n v="35525.01"/>
    <n v="37216.67"/>
    <n v="37216.67"/>
    <n v="35525.01"/>
    <n v="38908.339999999997"/>
    <n v="202993.31"/>
    <n v="202993.31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5"/>
    <x v="16"/>
    <x v="9"/>
    <n v="2"/>
    <n v="2"/>
    <n v="41"/>
    <x v="17"/>
    <n v="26"/>
    <n v="54"/>
    <x v="11"/>
    <n v="2"/>
    <s v="2. EXP - Operating Expense"/>
    <n v="27"/>
    <x v="38"/>
    <n v="1184"/>
    <n v="29959.51"/>
    <n v="2911.92"/>
    <n v="2999.49"/>
    <n v="3167.4"/>
    <n v="3147.86"/>
    <n v="3060.89"/>
    <n v="3074.98"/>
    <n v="1112.2"/>
    <n v="2595.29"/>
    <n v="2490.75"/>
    <n v="2750.62"/>
    <n v="2648.11"/>
    <n v="2648.11"/>
    <n v="2911.92"/>
    <n v="2999.49"/>
    <n v="3167.4"/>
    <n v="3147.86"/>
    <n v="3060.89"/>
    <n v="3074.98"/>
    <n v="1112.2"/>
    <n v="2595.29"/>
    <n v="2490.75"/>
    <n v="2750.62"/>
    <n v="2648.11"/>
    <n v="0"/>
    <n v="32607.62"/>
    <n v="29959.51"/>
    <s v="All Budget Divisions"/>
    <s v="CD-65 - Office of the General Counsel"/>
    <x v="1"/>
    <s v="USF"/>
    <s v="Employee Expenses"/>
    <s v="Compensation and Benefits"/>
    <n v="-2648.11"/>
    <s v="65-650-65.62304"/>
    <s v="650-Office of the General Counsel"/>
    <s v="650"/>
    <x v="38"/>
    <x v="3"/>
  </r>
  <r>
    <x v="6"/>
    <x v="12"/>
    <x v="6"/>
    <n v="1"/>
    <n v="1"/>
    <n v="36"/>
    <x v="14"/>
    <n v="26"/>
    <n v="49"/>
    <x v="10"/>
    <n v="1"/>
    <s v="1. T4000 - Revenue"/>
    <n v="9"/>
    <x v="77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5"/>
    <x v="15"/>
    <x v="5"/>
    <n v="2"/>
    <n v="2"/>
    <n v="37"/>
    <x v="5"/>
    <n v="26"/>
    <n v="50"/>
    <x v="0"/>
    <n v="2"/>
    <s v="2. EXP - Operating Expense"/>
    <n v="16"/>
    <x v="1"/>
    <n v="1127"/>
    <n v="94512"/>
    <n v="10080"/>
    <n v="6306"/>
    <n v="8562"/>
    <n v="9816"/>
    <n v="10080"/>
    <n v="8166"/>
    <n v="6414"/>
    <n v="10080"/>
    <n v="9222"/>
    <n v="11040"/>
    <n v="-2346"/>
    <n v="7092"/>
    <n v="10080"/>
    <n v="6306"/>
    <n v="8562"/>
    <n v="9816"/>
    <n v="10080"/>
    <n v="8166"/>
    <n v="6414"/>
    <n v="10080"/>
    <n v="9222"/>
    <n v="11040"/>
    <n v="-2346"/>
    <n v="7092"/>
    <n v="94512"/>
    <n v="94512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7"/>
    <x v="5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4"/>
    <x v="9"/>
    <x v="1"/>
    <n v="2"/>
    <n v="2"/>
    <n v="52"/>
    <x v="10"/>
    <n v="26"/>
    <n v="59"/>
    <x v="2"/>
    <n v="2"/>
    <s v="2. EXP - Operating Expense"/>
    <n v="17"/>
    <x v="28"/>
    <n v="1041"/>
    <n v="0"/>
    <n v="0"/>
    <n v="0"/>
    <n v="0"/>
    <n v="0"/>
    <n v="0"/>
    <n v="0"/>
    <n v="0"/>
    <n v="0"/>
    <n v="0"/>
    <n v="-6280.8"/>
    <n v="-4885.07"/>
    <n v="-872.33"/>
    <n v="0"/>
    <n v="0"/>
    <n v="0"/>
    <n v="0"/>
    <n v="0"/>
    <n v="0"/>
    <n v="0"/>
    <n v="0"/>
    <n v="0"/>
    <n v="0"/>
    <n v="0"/>
    <n v="0"/>
    <n v="-12038.2"/>
    <n v="0"/>
    <s v="All Budget Divisions"/>
    <s v="DA-30 - High Cost (DA)"/>
    <x v="4"/>
    <s v="USF"/>
    <s v="Professional Services"/>
    <s v="Contract Labor"/>
    <n v="12038.2"/>
    <s v="90-902-30.61410"/>
    <s v="902-Business Relationship Management"/>
    <s v="902"/>
    <x v="28"/>
    <x v="0"/>
  </r>
  <r>
    <x v="5"/>
    <x v="10"/>
    <x v="1"/>
    <n v="2"/>
    <n v="2"/>
    <n v="46"/>
    <x v="3"/>
    <n v="26"/>
    <n v="59"/>
    <x v="2"/>
    <n v="2"/>
    <s v="2. EXP - Operating Expense"/>
    <n v="17"/>
    <x v="28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19"/>
    <x v="12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5"/>
    <x v="16"/>
    <x v="9"/>
    <n v="2"/>
    <n v="2"/>
    <n v="42"/>
    <x v="11"/>
    <n v="26"/>
    <n v="55"/>
    <x v="6"/>
    <n v="2"/>
    <s v="2. EXP - Operating Expense"/>
    <n v="115"/>
    <x v="9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4"/>
    <x v="9"/>
    <x v="1"/>
    <n v="2"/>
    <n v="2"/>
    <n v="37"/>
    <x v="5"/>
    <n v="26"/>
    <n v="50"/>
    <x v="0"/>
    <n v="3"/>
    <s v="4. USAC_DEBIT - USAC Administration (Debit to SM)"/>
    <n v="124"/>
    <x v="63"/>
    <n v="906"/>
    <n v="74026.4856"/>
    <n v="5610.1"/>
    <n v="4855"/>
    <n v="5496.64"/>
    <n v="5388.57"/>
    <n v="5504.07"/>
    <n v="4949.4799999999996"/>
    <n v="4887.92"/>
    <n v="4720.5200000000004"/>
    <n v="5220.62"/>
    <n v="4852.04"/>
    <n v="5132.43"/>
    <n v="4969.66"/>
    <n v="6159.3137999999999"/>
    <n v="6159.3137999999999"/>
    <n v="6159.3137999999999"/>
    <n v="6159.3137999999999"/>
    <n v="6159.3137999999999"/>
    <n v="6159.3137999999999"/>
    <n v="6178.4337999999998"/>
    <n v="6178.4337999999998"/>
    <n v="6178.4337999999998"/>
    <n v="6178.4337999999998"/>
    <n v="6178.4337999999998"/>
    <n v="6178.4337999999998"/>
    <n v="61587.05"/>
    <n v="74026.4856"/>
    <s v="All Budget Divisions"/>
    <s v="BD-50 - Rural Health Care"/>
    <x v="2"/>
    <s v="USF"/>
    <s v="Allocations"/>
    <s v="Allocations"/>
    <n v="12439.435600000001"/>
    <s v="50-500-50.90233"/>
    <s v="500-Rural Health Care"/>
    <s v="500"/>
    <x v="63"/>
    <x v="0"/>
  </r>
  <r>
    <x v="0"/>
    <x v="5"/>
    <x v="4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7"/>
    <x v="5"/>
    <n v="2"/>
    <n v="2"/>
    <n v="34"/>
    <x v="7"/>
    <n v="26"/>
    <n v="47"/>
    <x v="5"/>
    <n v="5"/>
    <s v="USAC_ADMIN CAP - Capital Allocations"/>
    <n v="135"/>
    <x v="60"/>
    <n v="1335"/>
    <n v="2159497.54287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2159497.54287"/>
    <n v="2159497.54287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0"/>
    <x v="2"/>
    <x v="2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0"/>
    <x v="1"/>
    <n v="2"/>
    <n v="2"/>
    <n v="52"/>
    <x v="10"/>
    <n v="26"/>
    <n v="59"/>
    <x v="2"/>
    <n v="2"/>
    <s v="2. EXP - Operating Expense"/>
    <n v="104"/>
    <x v="54"/>
    <n v="1262"/>
    <n v="0"/>
    <n v="0"/>
    <n v="0"/>
    <n v="0"/>
    <n v="0"/>
    <n v="0"/>
    <n v="0"/>
    <n v="0"/>
    <n v="0"/>
    <n v="0"/>
    <n v="0"/>
    <n v="0"/>
    <n v="4508.3999999999996"/>
    <n v="0"/>
    <n v="0"/>
    <n v="0"/>
    <n v="0"/>
    <n v="0"/>
    <n v="0"/>
    <n v="0"/>
    <n v="0"/>
    <n v="0"/>
    <n v="0"/>
    <n v="0"/>
    <n v="0"/>
    <n v="4508.3999999999996"/>
    <n v="0"/>
    <s v="All Budget Divisions"/>
    <s v="DA-30 - High Cost (DA)"/>
    <x v="4"/>
    <s v="USF"/>
    <s v="Employee Expenses"/>
    <s v="Compensation and Benefits"/>
    <n v="-4508.3999999999996"/>
    <s v="90-902-30.68004"/>
    <s v="902-Business Relationship Management"/>
    <s v="902"/>
    <x v="54"/>
    <x v="0"/>
  </r>
  <r>
    <x v="5"/>
    <x v="20"/>
    <x v="13"/>
    <n v="2"/>
    <n v="2"/>
    <n v="48"/>
    <x v="8"/>
    <n v="26"/>
    <n v="54"/>
    <x v="11"/>
    <n v="2"/>
    <s v="2. EXP - Operating Expense"/>
    <n v="107"/>
    <x v="12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4"/>
    <x v="9"/>
    <x v="1"/>
    <n v="2"/>
    <n v="2"/>
    <n v="45"/>
    <x v="6"/>
    <n v="26"/>
    <n v="58"/>
    <x v="4"/>
    <n v="2"/>
    <s v="2. EXP - Operating Expense"/>
    <n v="108"/>
    <x v="30"/>
    <n v="1013"/>
    <n v="-91138.12"/>
    <n v="0"/>
    <n v="0"/>
    <n v="0"/>
    <n v="0"/>
    <n v="0"/>
    <n v="0"/>
    <n v="0"/>
    <n v="0"/>
    <n v="0"/>
    <n v="0"/>
    <n v="0"/>
    <n v="0"/>
    <n v="-8000.6746999999996"/>
    <n v="-7304.9638000000004"/>
    <n v="-7304.9638000000004"/>
    <n v="-7652.8191999999999"/>
    <n v="-8000.6746999999996"/>
    <n v="-6957.1084000000001"/>
    <n v="-8000.6746999999996"/>
    <n v="-7652.8191999999999"/>
    <n v="-7304.9638000000004"/>
    <n v="-8000.6746999999996"/>
    <n v="-7304.9638000000004"/>
    <n v="-7652.8191999999999"/>
    <n v="0"/>
    <n v="-91138.12"/>
    <s v="All Budget Divisions"/>
    <s v="CD-80 - Audit and Assurance"/>
    <x v="1"/>
    <s v="USF"/>
    <s v="Employee Expenses"/>
    <s v="Compensation and Benefits"/>
    <n v="-91138.12"/>
    <s v="80-854-80.68009"/>
    <s v="854-Payment Quality Assurance"/>
    <s v="854"/>
    <x v="30"/>
    <x v="0"/>
  </r>
  <r>
    <x v="5"/>
    <x v="10"/>
    <x v="1"/>
    <n v="2"/>
    <n v="2"/>
    <n v="54"/>
    <x v="15"/>
    <n v="26"/>
    <n v="59"/>
    <x v="2"/>
    <n v="2"/>
    <s v="2. EXP - Operating Expense"/>
    <n v="108"/>
    <x v="30"/>
    <n v="1281"/>
    <n v="-2826.1914999999999"/>
    <n v="0"/>
    <n v="0"/>
    <n v="0"/>
    <n v="0"/>
    <n v="0"/>
    <n v="0"/>
    <n v="0"/>
    <n v="0"/>
    <n v="0"/>
    <n v="0"/>
    <n v="0"/>
    <n v="0"/>
    <n v="-249.0514"/>
    <n v="-216.56639999999999"/>
    <n v="-227.3947"/>
    <n v="-238.22300000000001"/>
    <n v="-238.22300000000001"/>
    <n v="-227.3947"/>
    <n v="-249.0514"/>
    <n v="-227.3947"/>
    <n v="-238.22300000000001"/>
    <n v="-249.0514"/>
    <n v="-216.56639999999999"/>
    <n v="-249.0514"/>
    <n v="0"/>
    <n v="-2826.1914999999999"/>
    <s v="All Budget Divisions"/>
    <s v="DA-50 - Rural Health Care (DA)"/>
    <x v="2"/>
    <s v="USF"/>
    <s v="Employee Expenses"/>
    <s v="Compensation and Benefits"/>
    <n v="-2826.1914999999999"/>
    <s v="90-909-50.68009"/>
    <s v="909-Project Management Office"/>
    <s v="909"/>
    <x v="30"/>
    <x v="0"/>
  </r>
  <r>
    <x v="0"/>
    <x v="0"/>
    <x v="0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3"/>
    <x v="3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18"/>
    <x v="11"/>
    <n v="2"/>
    <n v="2"/>
    <n v="49"/>
    <x v="13"/>
    <n v="26"/>
    <n v="58"/>
    <x v="4"/>
    <n v="2"/>
    <s v="2. EXP - Operating Expense"/>
    <n v="64"/>
    <x v="23"/>
    <n v="1416"/>
    <n v="2970.02"/>
    <n v="2970.02"/>
    <n v="5441.19"/>
    <n v="1471.72"/>
    <n v="2015.87"/>
    <n v="2956.06"/>
    <n v="4509.71"/>
    <n v="5334.65"/>
    <n v="6491.5"/>
    <n v="2458.2199999999998"/>
    <n v="0"/>
    <n v="0"/>
    <n v="0"/>
    <n v="2970.02"/>
    <n v="0"/>
    <n v="0"/>
    <n v="0"/>
    <n v="0"/>
    <n v="0"/>
    <n v="0"/>
    <n v="0"/>
    <n v="0"/>
    <n v="0"/>
    <n v="0"/>
    <n v="0"/>
    <n v="2970.02"/>
    <n v="2970.02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5"/>
    <x v="20"/>
    <x v="13"/>
    <n v="2"/>
    <n v="2"/>
    <n v="49"/>
    <x v="13"/>
    <n v="26"/>
    <n v="49"/>
    <x v="10"/>
    <n v="2"/>
    <s v="2. EXP - Operating Expense"/>
    <n v="70"/>
    <x v="37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5"/>
    <x v="16"/>
    <x v="9"/>
    <n v="2"/>
    <n v="2"/>
    <n v="46"/>
    <x v="3"/>
    <n v="26"/>
    <n v="59"/>
    <x v="2"/>
    <n v="2"/>
    <s v="2. EXP - Operating Expense"/>
    <n v="83"/>
    <x v="13"/>
    <n v="1283"/>
    <n v="161066.64000000001"/>
    <n v="20513.13"/>
    <n v="15333.66"/>
    <n v="16073.65"/>
    <n v="16741.39"/>
    <n v="16705.84"/>
    <n v="15987.57"/>
    <n v="15892.62"/>
    <n v="15723.58"/>
    <n v="14941.03"/>
    <n v="15032.92"/>
    <n v="14576.68"/>
    <n v="20725.02"/>
    <n v="20513.13"/>
    <n v="15333.66"/>
    <n v="16073.65"/>
    <n v="16741.39"/>
    <n v="16705.84"/>
    <n v="15987.57"/>
    <n v="15892.62"/>
    <n v="15723.58"/>
    <n v="14941.03"/>
    <n v="15032.92"/>
    <n v="-1878.75"/>
    <n v="0"/>
    <n v="198247.09"/>
    <n v="161066.64000000001"/>
    <s v="All Budget Divisions"/>
    <s v="CD-90 - Information Technology"/>
    <x v="1"/>
    <s v="USF"/>
    <s v="Employee Expenses"/>
    <s v="Compensation and Benefits"/>
    <n v="-37180.449999999997"/>
    <s v="90-909-90.66000"/>
    <s v="909-Project Management Office"/>
    <s v="909"/>
    <x v="13"/>
    <x v="3"/>
  </r>
  <r>
    <x v="0"/>
    <x v="19"/>
    <x v="12"/>
    <n v="2"/>
    <n v="2"/>
    <n v="34"/>
    <x v="7"/>
    <n v="26"/>
    <n v="47"/>
    <x v="5"/>
    <n v="2"/>
    <s v="2. EXP - Operating Expense"/>
    <n v="98"/>
    <x v="17"/>
    <n v="1335"/>
    <n v="1402.39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472.99"/>
    <n v="0"/>
    <n v="0"/>
    <n v="0"/>
    <n v="0"/>
    <n v="0"/>
    <n v="0"/>
    <n v="1402.39"/>
    <n v="1402.39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7"/>
    <x v="5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5"/>
    <x v="16"/>
    <x v="9"/>
    <n v="2"/>
    <n v="2"/>
    <n v="42"/>
    <x v="11"/>
    <n v="26"/>
    <n v="55"/>
    <x v="6"/>
    <n v="2"/>
    <s v="2. EXP - Operating Expense"/>
    <n v="102"/>
    <x v="4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5"/>
    <x v="15"/>
    <x v="5"/>
    <n v="2"/>
    <n v="2"/>
    <n v="46"/>
    <x v="3"/>
    <n v="26"/>
    <n v="59"/>
    <x v="2"/>
    <n v="2"/>
    <s v="2. EXP - Operating Expense"/>
    <n v="39"/>
    <x v="2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5"/>
    <x v="16"/>
    <x v="9"/>
    <n v="2"/>
    <n v="2"/>
    <n v="54"/>
    <x v="15"/>
    <n v="26"/>
    <n v="59"/>
    <x v="2"/>
    <n v="2"/>
    <s v="2. EXP - Operating Expense"/>
    <n v="39"/>
    <x v="27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3"/>
    <x v="8"/>
    <x v="1"/>
    <n v="2"/>
    <n v="2"/>
    <n v="36"/>
    <x v="14"/>
    <n v="26"/>
    <n v="49"/>
    <x v="10"/>
    <n v="2"/>
    <s v="2. EXP - Operating Expense"/>
    <n v="44"/>
    <x v="57"/>
    <n v="679"/>
    <n v="0"/>
    <n v="16.48"/>
    <n v="27.7"/>
    <n v="0"/>
    <n v="96.47"/>
    <n v="0"/>
    <n v="0"/>
    <n v="0"/>
    <n v="74.97"/>
    <n v="0"/>
    <n v="63.64"/>
    <n v="0"/>
    <n v="30.07"/>
    <n v="0"/>
    <n v="0"/>
    <n v="0"/>
    <n v="0"/>
    <n v="0"/>
    <n v="0"/>
    <n v="0"/>
    <n v="0"/>
    <n v="0"/>
    <n v="0"/>
    <n v="0"/>
    <n v="0"/>
    <n v="309.33"/>
    <n v="0"/>
    <s v="All Budget Divisions"/>
    <s v="BD-40 - Lifeline"/>
    <x v="5"/>
    <s v="USF"/>
    <s v="Employee Expenses"/>
    <s v="Travel"/>
    <n v="-309.33"/>
    <s v="40-400-40.63800"/>
    <s v="400-Lifeline"/>
    <s v="400"/>
    <x v="57"/>
    <x v="7"/>
  </r>
  <r>
    <x v="0"/>
    <x v="14"/>
    <x v="8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6"/>
    <x v="12"/>
    <x v="6"/>
    <n v="2"/>
    <n v="2"/>
    <n v="41"/>
    <x v="17"/>
    <n v="26"/>
    <n v="54"/>
    <x v="11"/>
    <n v="2"/>
    <s v="2. EXP - Operating Expense"/>
    <n v="61"/>
    <x v="35"/>
    <n v="1571"/>
    <n v="317700"/>
    <n v="0"/>
    <n v="0"/>
    <n v="0"/>
    <n v="0"/>
    <n v="0"/>
    <n v="0"/>
    <n v="0"/>
    <n v="0"/>
    <n v="0"/>
    <n v="0"/>
    <n v="0"/>
    <n v="0"/>
    <n v="19135"/>
    <n v="46969"/>
    <n v="19994"/>
    <n v="46980"/>
    <n v="5110"/>
    <n v="5938"/>
    <n v="5344"/>
    <n v="8363"/>
    <n v="37784"/>
    <n v="56107"/>
    <n v="39246"/>
    <n v="26730"/>
    <n v="0"/>
    <n v="0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7"/>
    <x v="5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4"/>
    <x v="8"/>
    <n v="2"/>
    <n v="2"/>
    <n v="45"/>
    <x v="6"/>
    <n v="26"/>
    <n v="58"/>
    <x v="4"/>
    <n v="2"/>
    <s v="2. EXP - Operating Expense"/>
    <n v="27"/>
    <x v="38"/>
    <n v="1423"/>
    <n v="36564.11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2841.06"/>
    <n v="2841.06"/>
    <n v="3228.42"/>
    <n v="3243.77"/>
    <n v="3243.77"/>
    <n v="3096.32"/>
    <n v="3391.21"/>
    <n v="23589.040000000001"/>
    <n v="23589.040000000001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14"/>
    <x v="8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5"/>
    <x v="20"/>
    <x v="13"/>
    <n v="2"/>
    <n v="2"/>
    <n v="36"/>
    <x v="14"/>
    <n v="26"/>
    <n v="49"/>
    <x v="10"/>
    <n v="2"/>
    <s v="2. EXP - Operating Expense"/>
    <n v="38"/>
    <x v="26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3"/>
    <x v="8"/>
    <x v="1"/>
    <n v="2"/>
    <n v="2"/>
    <n v="41"/>
    <x v="17"/>
    <n v="26"/>
    <n v="54"/>
    <x v="11"/>
    <n v="2"/>
    <s v="2. EXP - Operating Expense"/>
    <n v="39"/>
    <x v="27"/>
    <n v="742"/>
    <n v="3749.9999939999998"/>
    <n v="274.39999999999998"/>
    <n v="1455.83"/>
    <n v="636.15"/>
    <n v="64.400000000000006"/>
    <n v="13.5"/>
    <n v="33.06"/>
    <n v="291.64999999999998"/>
    <n v="33.06"/>
    <n v="46.19"/>
    <n v="249.76"/>
    <n v="79.69"/>
    <n v="562.41"/>
    <n v="313.41989699999999"/>
    <n v="284.92713400000002"/>
    <n v="327.66618"/>
    <n v="284.92713400000002"/>
    <n v="327.66618"/>
    <n v="325.76674100000002"/>
    <n v="319.11840999999998"/>
    <n v="342.86237899999998"/>
    <n v="299.17351600000001"/>
    <n v="313.41989699999999"/>
    <n v="313.41989699999999"/>
    <n v="297.63262900000001"/>
    <n v="3740.1"/>
    <n v="3749.9999939999998"/>
    <s v="All Budget Divisions"/>
    <s v="CD-65 - Office of the General Counsel"/>
    <x v="1"/>
    <s v="USF"/>
    <s v="Employee Expenses"/>
    <s v="Team Building"/>
    <n v="9.8999939999999995"/>
    <s v="65-650-65.62505"/>
    <s v="650-Office of the General Counsel"/>
    <s v="650"/>
    <x v="27"/>
    <x v="4"/>
  </r>
  <r>
    <x v="2"/>
    <x v="4"/>
    <x v="1"/>
    <n v="2"/>
    <n v="2"/>
    <n v="35"/>
    <x v="12"/>
    <n v="26"/>
    <n v="48"/>
    <x v="7"/>
    <n v="2"/>
    <s v="2. EXP - Operating Expense"/>
    <n v="24"/>
    <x v="3"/>
    <n v="234"/>
    <n v="120419.0759"/>
    <n v="861.8"/>
    <n v="275"/>
    <n v="10"/>
    <n v="10"/>
    <n v="10"/>
    <n v="10"/>
    <n v="156"/>
    <n v="156"/>
    <n v="215"/>
    <n v="1032.3"/>
    <n v="827.3"/>
    <n v="-2225.87"/>
    <n v="9575.9999000000007"/>
    <n v="9119.9999000000007"/>
    <n v="10487.999900000001"/>
    <n v="10031.999900000001"/>
    <n v="9909.2307000000001"/>
    <n v="10417.846100000001"/>
    <n v="10417.846100000001"/>
    <n v="10330.1538"/>
    <n v="10031.999900000001"/>
    <n v="9575.9999000000007"/>
    <n v="10031.999900000001"/>
    <n v="10487.999900000001"/>
    <n v="1337.53"/>
    <n v="120419.0759"/>
    <s v="All Budget Divisions"/>
    <s v="BD-30 - High Cost"/>
    <x v="4"/>
    <s v="USF"/>
    <s v="Employee Expenses"/>
    <s v="Compensation and Benefits"/>
    <n v="119081.5459"/>
    <s v="30-300-30.62301"/>
    <s v="300-High Cost"/>
    <s v="300"/>
    <x v="3"/>
    <x v="3"/>
  </r>
  <r>
    <x v="0"/>
    <x v="17"/>
    <x v="10"/>
    <n v="2"/>
    <n v="2"/>
    <n v="38"/>
    <x v="18"/>
    <n v="26"/>
    <n v="51"/>
    <x v="8"/>
    <n v="2"/>
    <s v="2. EXP - Operating Expense"/>
    <n v="26"/>
    <x v="51"/>
    <n v="1356"/>
    <n v="31444.43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640.37"/>
    <n v="2640.37"/>
    <n v="2520.36"/>
    <n v="2640.37"/>
    <n v="2760.39"/>
    <n v="2520.36"/>
    <n v="2640.37"/>
    <n v="2640.37"/>
    <n v="2520.36"/>
    <n v="2760.39"/>
    <n v="5160.72"/>
    <n v="5160.72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9"/>
    <x v="12"/>
    <n v="2"/>
    <n v="2"/>
    <n v="45"/>
    <x v="6"/>
    <n v="26"/>
    <n v="58"/>
    <x v="4"/>
    <n v="2"/>
    <s v="2. EXP - Operating Expense"/>
    <n v="26"/>
    <x v="51"/>
    <n v="1426"/>
    <n v="144797.45000000001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1887.43"/>
    <n v="11887.43"/>
    <n v="11570.1"/>
    <n v="12121.05"/>
    <n v="12121.05"/>
    <n v="11570.1"/>
    <n v="12672.01"/>
    <n v="84743.14"/>
    <n v="84743.14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4"/>
    <x v="9"/>
    <x v="1"/>
    <n v="2"/>
    <n v="2"/>
    <n v="47"/>
    <x v="2"/>
    <n v="26"/>
    <n v="52"/>
    <x v="1"/>
    <n v="2"/>
    <s v="2. EXP - Operating Expense"/>
    <n v="27"/>
    <x v="38"/>
    <n v="1104"/>
    <n v="7023.6959999999999"/>
    <n v="333.25"/>
    <n v="362.83"/>
    <n v="346.39"/>
    <n v="346.39"/>
    <n v="346.39"/>
    <n v="346.39"/>
    <n v="346.39"/>
    <n v="344.19"/>
    <n v="353.06"/>
    <n v="348.37"/>
    <n v="348.37"/>
    <n v="348.37"/>
    <n v="616.58399999999995"/>
    <n v="562.96799999999996"/>
    <n v="562.96799999999996"/>
    <n v="589.77599999999995"/>
    <n v="616.58399999999995"/>
    <n v="536.16"/>
    <n v="616.58399999999995"/>
    <n v="589.77599999999995"/>
    <n v="562.96799999999996"/>
    <n v="616.58399999999995"/>
    <n v="562.96799999999996"/>
    <n v="589.77599999999995"/>
    <n v="4170.3900000000003"/>
    <n v="7023.6959999999999"/>
    <s v="All Budget Divisions"/>
    <s v="CD-93 - Human Resources"/>
    <x v="1"/>
    <s v="USF"/>
    <s v="Employee Expenses"/>
    <s v="Compensation and Benefits"/>
    <n v="2853.306"/>
    <s v="93-931-93.62304"/>
    <s v="931-Administrative Assistants"/>
    <s v="931"/>
    <x v="38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287"/>
    <n v="26166.83"/>
    <n v="2862.75"/>
    <n v="2952.53"/>
    <n v="2810.56"/>
    <n v="2846.08"/>
    <n v="2734.92"/>
    <n v="2469.36"/>
    <n v="883.45"/>
    <n v="2046.93"/>
    <n v="2276.5100000000002"/>
    <n v="2141.87"/>
    <n v="2141.87"/>
    <n v="2032.1"/>
    <n v="2862.75"/>
    <n v="2952.53"/>
    <n v="2810.56"/>
    <n v="2846.08"/>
    <n v="2734.92"/>
    <n v="2469.36"/>
    <n v="883.45"/>
    <n v="2046.93"/>
    <n v="2276.5100000000002"/>
    <n v="2141.87"/>
    <n v="2141.87"/>
    <n v="0"/>
    <n v="28198.93"/>
    <n v="26166.83"/>
    <s v="All Budget Divisions"/>
    <s v="CD-90 - Information Technology"/>
    <x v="1"/>
    <s v="USF"/>
    <s v="Employee Expenses"/>
    <s v="Compensation and Benefits"/>
    <n v="-2032.1"/>
    <s v="90-910-90.62304"/>
    <s v="910-Enterprise Technology Development"/>
    <s v="910"/>
    <x v="38"/>
    <x v="3"/>
  </r>
  <r>
    <x v="0"/>
    <x v="11"/>
    <x v="6"/>
    <n v="2"/>
    <n v="2"/>
    <n v="42"/>
    <x v="11"/>
    <n v="26"/>
    <n v="55"/>
    <x v="6"/>
    <n v="2"/>
    <s v="2. EXP - Operating Expense"/>
    <n v="27"/>
    <x v="38"/>
    <n v="1332"/>
    <n v="0"/>
    <n v="576.82000000000005"/>
    <n v="609.48"/>
    <n v="590.87"/>
    <n v="590.87"/>
    <n v="590.87"/>
    <n v="590.87"/>
    <n v="590.87"/>
    <n v="590.87"/>
    <n v="626.65"/>
    <n v="0"/>
    <n v="0"/>
    <n v="0"/>
    <n v="0"/>
    <n v="0"/>
    <n v="0"/>
    <n v="0"/>
    <n v="0"/>
    <n v="0"/>
    <n v="0"/>
    <n v="0"/>
    <n v="0"/>
    <n v="0"/>
    <n v="0"/>
    <n v="0"/>
    <n v="5358.17"/>
    <n v="0"/>
    <s v="All Budget Divisions"/>
    <s v="CD-70 - Finance"/>
    <x v="1"/>
    <s v="USF"/>
    <s v="Employee Expenses"/>
    <s v="Compensation and Benefits"/>
    <n v="-5358.17"/>
    <s v="10-110-10.62304"/>
    <s v="110-Contributors"/>
    <s v="110"/>
    <x v="38"/>
    <x v="3"/>
  </r>
  <r>
    <x v="2"/>
    <x v="4"/>
    <x v="1"/>
    <n v="2"/>
    <n v="2"/>
    <n v="49"/>
    <x v="13"/>
    <n v="26"/>
    <n v="59"/>
    <x v="2"/>
    <n v="2"/>
    <s v="2. EXP - Operating Expense"/>
    <n v="16"/>
    <x v="1"/>
    <n v="356"/>
    <n v="0"/>
    <n v="0"/>
    <n v="0"/>
    <n v="0"/>
    <n v="0"/>
    <n v="0"/>
    <n v="0"/>
    <n v="0"/>
    <n v="0"/>
    <n v="0"/>
    <n v="0"/>
    <n v="0"/>
    <n v="8338.06"/>
    <n v="0"/>
    <n v="0"/>
    <n v="0"/>
    <n v="0"/>
    <n v="0"/>
    <n v="0"/>
    <n v="0"/>
    <n v="0"/>
    <n v="0"/>
    <n v="0"/>
    <n v="0"/>
    <n v="0"/>
    <n v="8338.06"/>
    <n v="0"/>
    <s v="All Budget Divisions"/>
    <s v="CD-42 - ACP (FCC Appropriated Program; formerly EBB)"/>
    <x v="0"/>
    <s v="FCC"/>
    <s v="Professional Services"/>
    <s v="Contract Labor"/>
    <n v="-8338.06"/>
    <s v="90-403-42.61400"/>
    <s v="403-ACP (FCC Appropriated Program; formerly EBB)"/>
    <s v="403"/>
    <x v="1"/>
    <x v="1"/>
  </r>
  <r>
    <x v="2"/>
    <x v="4"/>
    <x v="1"/>
    <n v="2"/>
    <n v="2"/>
    <n v="46"/>
    <x v="3"/>
    <n v="26"/>
    <n v="59"/>
    <x v="2"/>
    <n v="2"/>
    <s v="2. EXP - Operating Expense"/>
    <n v="16"/>
    <x v="1"/>
    <n v="393"/>
    <n v="1164332.3"/>
    <n v="105102.39999999999"/>
    <n v="96192"/>
    <n v="99580.800000000003"/>
    <n v="102099.7"/>
    <n v="81066.100000000006"/>
    <n v="120558.08"/>
    <n v="80085.440000000002"/>
    <n v="98382.58"/>
    <n v="87386.68"/>
    <n v="86293.119999999995"/>
    <n v="75682.8"/>
    <n v="64353.760000000002"/>
    <n v="92042.08"/>
    <n v="92042.08"/>
    <n v="105848.39"/>
    <n v="101246.29"/>
    <n v="92042.08"/>
    <n v="101246.29"/>
    <n v="96644.18"/>
    <n v="101246.29"/>
    <n v="96644.18"/>
    <n v="96644.18"/>
    <n v="92042.08"/>
    <n v="96644.18"/>
    <n v="1096783.46"/>
    <n v="1164332.3"/>
    <s v="All Budget Divisions"/>
    <s v="CD-90 - Information Technology"/>
    <x v="1"/>
    <s v="USF"/>
    <s v="Professional Services"/>
    <s v="Contract Labor"/>
    <n v="67548.84"/>
    <s v="90-908-90.61400"/>
    <s v="908-Quality Assurance"/>
    <s v="908"/>
    <x v="1"/>
    <x v="1"/>
  </r>
  <r>
    <x v="3"/>
    <x v="8"/>
    <x v="1"/>
    <n v="2"/>
    <n v="2"/>
    <n v="37"/>
    <x v="5"/>
    <n v="26"/>
    <n v="50"/>
    <x v="0"/>
    <n v="2"/>
    <s v="2. EXP - Operating Expense"/>
    <n v="16"/>
    <x v="1"/>
    <n v="685"/>
    <n v="150000"/>
    <n v="0"/>
    <n v="0"/>
    <n v="0"/>
    <n v="0"/>
    <n v="0"/>
    <n v="0"/>
    <n v="0"/>
    <n v="11520"/>
    <n v="9318"/>
    <n v="10560"/>
    <n v="9600"/>
    <n v="5754"/>
    <n v="12500"/>
    <n v="12500"/>
    <n v="12500"/>
    <n v="12500"/>
    <n v="12500"/>
    <n v="12500"/>
    <n v="12500"/>
    <n v="12500"/>
    <n v="12500"/>
    <n v="12500"/>
    <n v="12500"/>
    <n v="12500"/>
    <n v="46752"/>
    <n v="150000"/>
    <s v="All Budget Divisions"/>
    <s v="BD-50 - Rural Health Care"/>
    <x v="2"/>
    <s v="USF"/>
    <s v="Professional Services"/>
    <s v="Contract Labor"/>
    <n v="103248"/>
    <s v="50-500-50.61400"/>
    <s v="500-Rural Health Care"/>
    <s v="500"/>
    <x v="1"/>
    <x v="1"/>
  </r>
  <r>
    <x v="1"/>
    <x v="1"/>
    <x v="1"/>
    <n v="2"/>
    <n v="2"/>
    <n v="46"/>
    <x v="3"/>
    <n v="26"/>
    <n v="59"/>
    <x v="2"/>
    <n v="2"/>
    <s v="2. EXP - Operating Expense"/>
    <n v="24"/>
    <x v="3"/>
    <n v="642"/>
    <n v="25079.999800000001"/>
    <n v="0"/>
    <n v="20"/>
    <n v="20"/>
    <n v="100"/>
    <n v="20"/>
    <n v="100"/>
    <n v="100"/>
    <n v="549"/>
    <n v="549"/>
    <n v="710"/>
    <n v="284"/>
    <n v="365"/>
    <n v="2025.6922999999999"/>
    <n v="1929.2308"/>
    <n v="2218.6154000000001"/>
    <n v="2025.6922999999999"/>
    <n v="2122.1538"/>
    <n v="2122.1538"/>
    <n v="2025.6922999999999"/>
    <n v="2218.6154000000001"/>
    <n v="2122.1538"/>
    <n v="2025.6922999999999"/>
    <n v="2122.1538"/>
    <n v="2122.1538"/>
    <n v="2817"/>
    <n v="25079.999800000001"/>
    <s v="All Budget Divisions"/>
    <s v="CD-90 - Information Technology"/>
    <x v="1"/>
    <s v="USF"/>
    <s v="Employee Expenses"/>
    <s v="Compensation and Benefits"/>
    <n v="22262.999800000001"/>
    <s v="90-919-90.62301"/>
    <s v="919-Database Administration"/>
    <s v="919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98"/>
    <n v="39864.339999999997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6195.6"/>
    <n v="3593.77"/>
    <n v="5085.41"/>
    <n v="0"/>
    <n v="0"/>
    <n v="0"/>
    <n v="0"/>
    <n v="43945.34"/>
    <n v="39864.339999999997"/>
    <s v="All Budget Divisions"/>
    <s v="CD-90 - Information Technology"/>
    <x v="1"/>
    <s v="USF"/>
    <s v="Employee Expenses"/>
    <s v="Compensation and Benefits"/>
    <n v="-4081"/>
    <s v="90-922-90.62301"/>
    <s v="922-Technology Operations"/>
    <s v="922"/>
    <x v="3"/>
    <x v="3"/>
  </r>
  <r>
    <x v="5"/>
    <x v="15"/>
    <x v="5"/>
    <n v="2"/>
    <n v="2"/>
    <n v="54"/>
    <x v="15"/>
    <n v="26"/>
    <n v="59"/>
    <x v="2"/>
    <n v="2"/>
    <s v="2. EXP - Operating Expense"/>
    <n v="27"/>
    <x v="3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19"/>
    <x v="12"/>
    <n v="2"/>
    <n v="2"/>
    <n v="54"/>
    <x v="15"/>
    <n v="26"/>
    <n v="59"/>
    <x v="2"/>
    <n v="6"/>
    <s v="X00000 - Capital Expenses"/>
    <n v="138"/>
    <x v="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14"/>
    <x v="8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7"/>
    <x v="5"/>
    <n v="2"/>
    <n v="2"/>
    <n v="46"/>
    <x v="3"/>
    <n v="26"/>
    <n v="59"/>
    <x v="2"/>
    <n v="2"/>
    <s v="2. EXP - Operating Expense"/>
    <n v="110"/>
    <x v="46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16"/>
    <x v="9"/>
    <n v="2"/>
    <n v="2"/>
    <n v="35"/>
    <x v="12"/>
    <n v="26"/>
    <n v="48"/>
    <x v="7"/>
    <n v="3"/>
    <s v="4. USAC_DEBIT - USAC Administration (Debit to SM)"/>
    <n v="124"/>
    <x v="63"/>
    <n v="1118"/>
    <n v="169154.14"/>
    <n v="18204.63"/>
    <n v="17078.37"/>
    <n v="15962.03"/>
    <n v="16362.12"/>
    <n v="15989.94"/>
    <n v="16461.12"/>
    <n v="15604.65"/>
    <n v="15560.1"/>
    <n v="19990.88"/>
    <n v="17940.3"/>
    <n v="17789.669999999998"/>
    <n v="16950.38"/>
    <n v="18204.63"/>
    <n v="17078.37"/>
    <n v="15962.03"/>
    <n v="16362.12"/>
    <n v="15989.94"/>
    <n v="16461.12"/>
    <n v="15604.65"/>
    <n v="15560.1"/>
    <n v="19990.88"/>
    <n v="17940.3"/>
    <n v="0"/>
    <n v="0"/>
    <n v="203894.19"/>
    <n v="169154.14"/>
    <s v="All Budget Divisions"/>
    <s v="BD-30 - High Cost"/>
    <x v="4"/>
    <s v="USF"/>
    <s v="Allocations"/>
    <s v="Allocations"/>
    <n v="-34740.050000000003"/>
    <s v="30-300-30.90233"/>
    <s v="300-High Cost"/>
    <s v="300"/>
    <x v="63"/>
    <x v="0"/>
  </r>
  <r>
    <x v="2"/>
    <x v="4"/>
    <x v="1"/>
    <n v="2"/>
    <n v="2"/>
    <n v="56"/>
    <x v="22"/>
    <n v="26"/>
    <n v="57"/>
    <x v="13"/>
    <n v="3"/>
    <s v="4. USAC_DEBIT - USAC Administration (Debit to SM)"/>
    <n v="129"/>
    <x v="67"/>
    <n v="328"/>
    <n v="1546.0469000000001"/>
    <n v="125.26"/>
    <n v="125.26"/>
    <n v="127.75"/>
    <n v="127.75"/>
    <n v="120.57"/>
    <n v="117.16"/>
    <n v="117.39"/>
    <n v="121.46"/>
    <n v="123.59"/>
    <n v="124.25"/>
    <n v="123.13"/>
    <n v="123.13"/>
    <n v="110.328"/>
    <n v="110.328"/>
    <n v="114.0086"/>
    <n v="117.828"/>
    <n v="109.30759999999999"/>
    <n v="112.43089999999999"/>
    <n v="113.7522"/>
    <n v="115.0735"/>
    <n v="118.9624"/>
    <n v="175.3022"/>
    <n v="174.36279999999999"/>
    <n v="174.36269999999999"/>
    <n v="1476.7"/>
    <n v="1546.0469000000001"/>
    <s v="All Budget Divisions"/>
    <s v="BD-75 - Connect Care Pilot"/>
    <x v="6"/>
    <s v="USF"/>
    <s v="Allocations"/>
    <s v="Allocations"/>
    <n v="69.346900000000005"/>
    <s v="75-770-75.90310"/>
    <s v="770-Connected Care Pilot"/>
    <s v="770"/>
    <x v="67"/>
    <x v="0"/>
  </r>
  <r>
    <x v="1"/>
    <x v="1"/>
    <x v="1"/>
    <n v="2"/>
    <n v="2"/>
    <n v="34"/>
    <x v="7"/>
    <n v="26"/>
    <n v="47"/>
    <x v="5"/>
    <n v="3"/>
    <s v="4. USAC_DEBIT - USAC Administration (Debit to SM)"/>
    <n v="129"/>
    <x v="67"/>
    <n v="450"/>
    <n v="931690.50670000003"/>
    <n v="61871.040000000001"/>
    <n v="61040.7"/>
    <n v="60918.239999999998"/>
    <n v="52023.97"/>
    <n v="52023.97"/>
    <n v="53334.42"/>
    <n v="60569.11"/>
    <n v="61095.38"/>
    <n v="59489.05"/>
    <n v="65741.179999999993"/>
    <n v="65741.2"/>
    <n v="61361.3"/>
    <n v="68472.722500000003"/>
    <n v="67577.649699999994"/>
    <n v="72772.033800000005"/>
    <n v="63861.603000000003"/>
    <n v="64222.713799999998"/>
    <n v="66698.992800000007"/>
    <n v="65947.813800000004"/>
    <n v="64516.172500000001"/>
    <n v="65312.415999999997"/>
    <n v="112617.96980000001"/>
    <n v="112618.0543"/>
    <n v="107072.36470000001"/>
    <n v="715209.56"/>
    <n v="931690.50670000003"/>
    <s v="All Budget Divisions"/>
    <s v="BD-20 - Schools &amp; Libraries"/>
    <x v="3"/>
    <s v="USF"/>
    <s v="Allocations"/>
    <s v="Allocations"/>
    <n v="216480.9467"/>
    <s v="20-200-20.90310"/>
    <s v="200-Schools &amp; Libraries"/>
    <s v="200"/>
    <x v="67"/>
    <x v="0"/>
  </r>
  <r>
    <x v="0"/>
    <x v="13"/>
    <x v="7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6"/>
    <x v="9"/>
    <n v="2"/>
    <n v="2"/>
    <n v="46"/>
    <x v="3"/>
    <n v="26"/>
    <n v="59"/>
    <x v="2"/>
    <n v="6"/>
    <s v="X00000 - Capital Expenses"/>
    <n v="138"/>
    <x v="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5"/>
    <x v="16"/>
    <x v="9"/>
    <n v="2"/>
    <n v="2"/>
    <n v="55"/>
    <x v="9"/>
    <n v="26"/>
    <n v="59"/>
    <x v="2"/>
    <n v="2"/>
    <s v="2. EXP - Operating Expense"/>
    <n v="108"/>
    <x v="30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5"/>
    <x v="4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0"/>
    <x v="0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19"/>
    <x v="12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5"/>
    <x v="4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7"/>
    <x v="5"/>
    <n v="2"/>
    <n v="2"/>
    <n v="45"/>
    <x v="6"/>
    <n v="26"/>
    <n v="58"/>
    <x v="4"/>
    <n v="2"/>
    <s v="2. EXP - Operating Expense"/>
    <n v="110"/>
    <x v="46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4"/>
    <x v="9"/>
    <x v="1"/>
    <n v="2"/>
    <n v="2"/>
    <n v="55"/>
    <x v="9"/>
    <n v="26"/>
    <n v="59"/>
    <x v="2"/>
    <n v="2"/>
    <s v="2. EXP - Operating Expense"/>
    <n v="97"/>
    <x v="16"/>
    <n v="1097"/>
    <n v="0"/>
    <n v="0"/>
    <n v="189.1"/>
    <n v="198.2"/>
    <n v="0"/>
    <n v="115.05"/>
    <n v="0"/>
    <n v="0"/>
    <n v="0"/>
    <n v="0"/>
    <n v="527.5"/>
    <n v="0"/>
    <n v="108.35"/>
    <n v="0"/>
    <n v="0"/>
    <n v="0"/>
    <n v="0"/>
    <n v="0"/>
    <n v="0"/>
    <n v="0"/>
    <n v="0"/>
    <n v="0"/>
    <n v="0"/>
    <n v="0"/>
    <n v="0"/>
    <n v="1138.2"/>
    <n v="0"/>
    <s v="All Budget Divisions"/>
    <s v="DA-20 - Schools &amp; Libraries (DA)"/>
    <x v="3"/>
    <s v="USF"/>
    <s v="Employee Expenses"/>
    <s v="Travel"/>
    <n v="-1138.2"/>
    <s v="90-924-20.66800"/>
    <s v="924-SLD EPC IT Support"/>
    <s v="924"/>
    <x v="16"/>
    <x v="7"/>
  </r>
  <r>
    <x v="0"/>
    <x v="2"/>
    <x v="2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455"/>
    <n v="5894194.0800000001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589038.77"/>
    <n v="598977.54"/>
    <n v="511857.61"/>
    <n v="528597.66"/>
    <n v="425005.78"/>
    <n v="405687.33"/>
    <n v="444324.22"/>
    <n v="4619176.75"/>
    <n v="4619176.75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5"/>
    <x v="4"/>
    <n v="2"/>
    <n v="2"/>
    <n v="43"/>
    <x v="21"/>
    <n v="26"/>
    <n v="56"/>
    <x v="12"/>
    <n v="2"/>
    <s v="2. EXP - Operating Expense"/>
    <n v="105"/>
    <x v="11"/>
    <n v="1410"/>
    <n v="49616.87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252.12"/>
    <n v="230.19"/>
    <n v="241.15"/>
    <n v="241.15"/>
    <n v="19498.169999999998"/>
    <n v="29154.09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5"/>
    <x v="16"/>
    <x v="9"/>
    <n v="2"/>
    <n v="2"/>
    <n v="50"/>
    <x v="0"/>
    <n v="26"/>
    <n v="56"/>
    <x v="12"/>
    <n v="2"/>
    <s v="2. EXP - Operating Expense"/>
    <n v="107"/>
    <x v="12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4"/>
    <x v="9"/>
    <x v="1"/>
    <n v="2"/>
    <n v="2"/>
    <n v="34"/>
    <x v="7"/>
    <n v="26"/>
    <n v="47"/>
    <x v="5"/>
    <n v="2"/>
    <s v="2. EXP - Operating Expense"/>
    <n v="108"/>
    <x v="30"/>
    <n v="892"/>
    <n v="-334538.52519999997"/>
    <n v="0"/>
    <n v="0"/>
    <n v="0"/>
    <n v="0"/>
    <n v="0"/>
    <n v="0"/>
    <n v="0"/>
    <n v="0"/>
    <n v="0"/>
    <n v="0"/>
    <n v="0"/>
    <n v="0"/>
    <n v="-29367.8858"/>
    <n v="-26814.156599999998"/>
    <n v="-26814.156599999998"/>
    <n v="-28091.021199999999"/>
    <n v="-29367.8858"/>
    <n v="-25537.292000000001"/>
    <n v="-29367.8858"/>
    <n v="-28091.021199999999"/>
    <n v="-26814.156599999998"/>
    <n v="-29367.8858"/>
    <n v="-26814.156599999998"/>
    <n v="-28091.021199999999"/>
    <n v="0"/>
    <n v="-334538.52519999997"/>
    <s v="All Budget Divisions"/>
    <s v="BD-20 - Schools &amp; Libraries"/>
    <x v="3"/>
    <s v="USF"/>
    <s v="Employee Expenses"/>
    <s v="Compensation and Benefits"/>
    <n v="-334538.52519999997"/>
    <s v="20-200-20.68009"/>
    <s v="200-Schools &amp; Libraries"/>
    <s v="200"/>
    <x v="30"/>
    <x v="0"/>
  </r>
  <r>
    <x v="3"/>
    <x v="8"/>
    <x v="1"/>
    <n v="2"/>
    <n v="2"/>
    <n v="54"/>
    <x v="15"/>
    <n v="26"/>
    <n v="59"/>
    <x v="2"/>
    <n v="2"/>
    <s v="2. EXP - Operating Expense"/>
    <n v="57"/>
    <x v="22"/>
    <n v="8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6"/>
    <x v="1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5"/>
    <x v="20"/>
    <x v="13"/>
    <n v="2"/>
    <n v="2"/>
    <n v="46"/>
    <x v="3"/>
    <n v="26"/>
    <n v="59"/>
    <x v="2"/>
    <n v="2"/>
    <s v="2. EXP - Operating Expense"/>
    <n v="73"/>
    <x v="56"/>
    <n v="1244"/>
    <n v="1853517.05"/>
    <n v="336839"/>
    <n v="272569.28000000003"/>
    <n v="272569.28000000003"/>
    <n v="272569.28000000003"/>
    <n v="272569.28000000003"/>
    <n v="426400.93"/>
    <n v="303335.61"/>
    <n v="303335.61"/>
    <n v="303335.61"/>
    <n v="303335.61"/>
    <n v="303335.61"/>
    <n v="303335.61"/>
    <n v="336839"/>
    <n v="272569.28000000003"/>
    <n v="272569.28000000003"/>
    <n v="272569.28000000003"/>
    <n v="272569.28000000003"/>
    <n v="426400.93"/>
    <n v="0"/>
    <n v="0"/>
    <n v="0"/>
    <n v="0"/>
    <n v="0"/>
    <n v="0"/>
    <n v="1853517.05"/>
    <n v="1853517.05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2"/>
    <x v="4"/>
    <x v="1"/>
    <n v="2"/>
    <n v="2"/>
    <n v="54"/>
    <x v="15"/>
    <n v="26"/>
    <n v="59"/>
    <x v="2"/>
    <n v="2"/>
    <s v="2. EXP - Operating Expense"/>
    <n v="83"/>
    <x v="13"/>
    <n v="397"/>
    <n v="9383.1615000000002"/>
    <n v="1004.22"/>
    <n v="786.22"/>
    <n v="898"/>
    <n v="894.09"/>
    <n v="825.63"/>
    <n v="861.53"/>
    <n v="854.4"/>
    <n v="847.97"/>
    <n v="835.81"/>
    <n v="783.09"/>
    <n v="963.81"/>
    <n v="1178.73"/>
    <n v="933.79330000000004"/>
    <n v="722.94190000000003"/>
    <n v="831.38319999999999"/>
    <n v="795.23609999999996"/>
    <n v="759.08900000000006"/>
    <n v="795.23609999999996"/>
    <n v="795.23609999999996"/>
    <n v="795.23609999999996"/>
    <n v="795.23609999999996"/>
    <n v="759.08900000000006"/>
    <n v="795.23609999999996"/>
    <n v="605.44849999999997"/>
    <n v="10733.5"/>
    <n v="9383.1615000000002"/>
    <s v="All Budget Divisions"/>
    <s v="DA-50 - Rural Health Care (DA)"/>
    <x v="2"/>
    <s v="USF"/>
    <s v="Employee Expenses"/>
    <s v="Compensation and Benefits"/>
    <n v="-1350.3385000000001"/>
    <s v="90-909-50.66000"/>
    <s v="909-Project Management Office"/>
    <s v="909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3"/>
    <x v="3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1"/>
    <x v="1"/>
    <x v="1"/>
    <n v="2"/>
    <n v="2"/>
    <n v="33"/>
    <x v="20"/>
    <n v="26"/>
    <n v="55"/>
    <x v="6"/>
    <n v="2"/>
    <s v="2. EXP - Operating Expense"/>
    <n v="40"/>
    <x v="48"/>
    <n v="447"/>
    <n v="39822.079899999997"/>
    <n v="0"/>
    <n v="0"/>
    <n v="0"/>
    <n v="0"/>
    <n v="0"/>
    <n v="0"/>
    <n v="0"/>
    <n v="0"/>
    <n v="0"/>
    <n v="0"/>
    <n v="0"/>
    <n v="0"/>
    <n v="36.615499999999997"/>
    <n v="4622.8328000000001"/>
    <n v="4468.8092999999999"/>
    <n v="4520.7749999999996"/>
    <n v="4554.8343999999997"/>
    <n v="3928.9843000000001"/>
    <n v="4273.9011"/>
    <n v="4259.3539000000001"/>
    <n v="69.992400000000004"/>
    <n v="112.0147"/>
    <n v="4465.0621000000001"/>
    <n v="4508.9044000000004"/>
    <n v="0"/>
    <n v="39822.079899999997"/>
    <s v="All Budget Divisions"/>
    <s v="CD-10 - Contributors/499"/>
    <x v="1"/>
    <s v="USF"/>
    <s v="General and Administrative"/>
    <s v="Printing and Postage"/>
    <n v="39822.079899999997"/>
    <s v="10-110-10.62600"/>
    <s v="110-Contributors"/>
    <s v="110"/>
    <x v="48"/>
    <x v="8"/>
  </r>
  <r>
    <x v="5"/>
    <x v="15"/>
    <x v="5"/>
    <n v="2"/>
    <n v="2"/>
    <n v="46"/>
    <x v="3"/>
    <n v="26"/>
    <n v="59"/>
    <x v="2"/>
    <n v="2"/>
    <s v="2. EXP - Operating Expense"/>
    <n v="44"/>
    <x v="57"/>
    <n v="1317"/>
    <n v="271.91000000000003"/>
    <n v="0"/>
    <n v="0"/>
    <n v="0"/>
    <n v="0"/>
    <n v="0"/>
    <n v="0"/>
    <n v="0"/>
    <n v="0"/>
    <n v="271.91000000000003"/>
    <n v="0"/>
    <n v="0"/>
    <n v="0"/>
    <n v="0"/>
    <n v="0"/>
    <n v="0"/>
    <n v="0"/>
    <n v="0"/>
    <n v="0"/>
    <n v="0"/>
    <n v="0"/>
    <n v="271.91000000000003"/>
    <n v="0"/>
    <n v="0"/>
    <n v="0"/>
    <n v="271.91000000000003"/>
    <n v="271.91000000000003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0"/>
    <x v="0"/>
    <n v="2"/>
    <n v="2"/>
    <n v="36"/>
    <x v="14"/>
    <n v="26"/>
    <n v="49"/>
    <x v="10"/>
    <n v="2"/>
    <s v="2. EXP - Operating Expense"/>
    <n v="44"/>
    <x v="57"/>
    <n v="1341"/>
    <n v="77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201.5"/>
    <n v="0"/>
    <n v="0"/>
    <n v="0"/>
    <n v="775"/>
    <n v="775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0"/>
    <x v="0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3"/>
    <x v="8"/>
    <x v="1"/>
    <n v="2"/>
    <n v="2"/>
    <n v="42"/>
    <x v="11"/>
    <n v="26"/>
    <n v="55"/>
    <x v="6"/>
    <n v="2"/>
    <s v="2. EXP - Operating Expense"/>
    <n v="46"/>
    <x v="90"/>
    <n v="751"/>
    <n v="0"/>
    <n v="0"/>
    <n v="0"/>
    <n v="0"/>
    <n v="0"/>
    <n v="0"/>
    <n v="0"/>
    <n v="0"/>
    <n v="0"/>
    <n v="-1650.77"/>
    <n v="0"/>
    <n v="0"/>
    <n v="632"/>
    <n v="0"/>
    <n v="0"/>
    <n v="0"/>
    <n v="0"/>
    <n v="0"/>
    <n v="0"/>
    <n v="0"/>
    <n v="0"/>
    <n v="0"/>
    <n v="0"/>
    <n v="0"/>
    <n v="0"/>
    <n v="-1018.77"/>
    <n v="0"/>
    <s v="All Budget Divisions"/>
    <s v="CD-70 - Finance"/>
    <x v="1"/>
    <s v="USF"/>
    <s v="General and Administrative"/>
    <s v="Telecommunications and Other Expenses"/>
    <n v="1018.77"/>
    <s v="70-700-70.64000"/>
    <s v="700-Finance"/>
    <s v="700"/>
    <x v="90"/>
    <x v="0"/>
  </r>
  <r>
    <x v="5"/>
    <x v="20"/>
    <x v="13"/>
    <n v="2"/>
    <n v="2"/>
    <n v="49"/>
    <x v="13"/>
    <n v="26"/>
    <n v="49"/>
    <x v="10"/>
    <n v="2"/>
    <s v="2. EXP - Operating Expense"/>
    <n v="46"/>
    <x v="90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8"/>
    <x v="11"/>
    <n v="2"/>
    <n v="2"/>
    <n v="39"/>
    <x v="1"/>
    <n v="26"/>
    <n v="52"/>
    <x v="1"/>
    <n v="2"/>
    <s v="2. EXP - Operating Expense"/>
    <n v="27"/>
    <x v="38"/>
    <n v="1512"/>
    <n v="6742.77"/>
    <n v="335.64"/>
    <n v="345.38"/>
    <n v="304"/>
    <n v="304"/>
    <n v="304"/>
    <n v="304"/>
    <n v="304"/>
    <n v="304"/>
    <n v="310.24"/>
    <n v="0"/>
    <n v="0"/>
    <n v="0"/>
    <n v="335.64"/>
    <n v="536.16"/>
    <n v="589.78"/>
    <n v="589.78"/>
    <n v="562.97"/>
    <n v="589.78"/>
    <n v="616.58000000000004"/>
    <n v="562.97"/>
    <n v="589.78"/>
    <n v="589.78"/>
    <n v="562.97"/>
    <n v="616.58000000000004"/>
    <n v="335.64"/>
    <n v="335.64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0"/>
    <x v="7"/>
    <x v="5"/>
    <n v="2"/>
    <n v="2"/>
    <n v="52"/>
    <x v="10"/>
    <n v="26"/>
    <n v="59"/>
    <x v="2"/>
    <n v="2"/>
    <s v="2. EXP - Operating Expense"/>
    <n v="29"/>
    <x v="4"/>
    <n v="1452"/>
    <n v="107376.08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2961.85"/>
    <n v="13553.27"/>
    <n v="12122.1"/>
    <n v="0"/>
    <n v="0"/>
    <n v="0"/>
    <n v="0"/>
    <n v="119860.08"/>
    <n v="107376.08"/>
    <s v="All Budget Divisions"/>
    <s v="DA-30 - High Cost (DA)"/>
    <x v="4"/>
    <s v="USF"/>
    <s v="Employee Expenses"/>
    <s v="Compensation and Benefits"/>
    <n v="-12484"/>
    <s v="90-902-30.62306"/>
    <s v="902-Business Relationship Management"/>
    <s v="902"/>
    <x v="4"/>
    <x v="3"/>
  </r>
  <r>
    <x v="5"/>
    <x v="20"/>
    <x v="13"/>
    <n v="2"/>
    <n v="2"/>
    <n v="33"/>
    <x v="20"/>
    <n v="26"/>
    <n v="55"/>
    <x v="6"/>
    <n v="2"/>
    <s v="2. EXP - Operating Expense"/>
    <n v="30"/>
    <x v="39"/>
    <n v="1106"/>
    <n v="-2889.2035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15.41549999999995"/>
    <n v="-470.59679999999997"/>
    <n v="-493.00619999999998"/>
    <n v="-507.36599999999999"/>
    <n v="-419.4769"/>
    <n v="-483.34219999999999"/>
    <n v="0"/>
    <n v="0"/>
    <s v="All Budget Divisions"/>
    <s v="CD-10 - Contributors/499"/>
    <x v="1"/>
    <s v="USF"/>
    <s v="Employee Expenses"/>
    <s v="Compensation and Benefits"/>
    <n v="0"/>
    <s v="10-100-10.62307"/>
    <s v="100-499"/>
    <s v="100"/>
    <x v="39"/>
    <x v="0"/>
  </r>
  <r>
    <x v="0"/>
    <x v="2"/>
    <x v="2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5"/>
    <x v="20"/>
    <x v="13"/>
    <n v="2"/>
    <n v="2"/>
    <n v="42"/>
    <x v="11"/>
    <n v="26"/>
    <n v="55"/>
    <x v="6"/>
    <n v="2"/>
    <s v="2. EXP - Operating Expense"/>
    <n v="32"/>
    <x v="4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20"/>
    <x v="13"/>
    <n v="2"/>
    <n v="2"/>
    <n v="54"/>
    <x v="15"/>
    <n v="26"/>
    <n v="59"/>
    <x v="2"/>
    <n v="2"/>
    <s v="2. EXP - Operating Expense"/>
    <n v="32"/>
    <x v="4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9"/>
    <x v="12"/>
    <n v="1"/>
    <n v="1"/>
    <n v="48"/>
    <x v="8"/>
    <n v="26"/>
    <n v="47"/>
    <x v="5"/>
    <n v="1"/>
    <s v="1. T4000 - Revenue"/>
    <n v="7"/>
    <x v="111"/>
    <n v="1336"/>
    <n v="192968.98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0"/>
    <n v="0"/>
    <n v="0"/>
    <n v="0"/>
    <n v="0"/>
    <n v="192968.98"/>
    <n v="192968.98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76"/>
    <n v="815999.99999200006"/>
    <n v="60254.879999999997"/>
    <n v="44535.360000000001"/>
    <n v="47468.800000000003"/>
    <n v="44251.199999999997"/>
    <n v="54274.8"/>
    <n v="17248"/>
    <n v="20644.8"/>
    <n v="16891.2"/>
    <n v="18768"/>
    <n v="21583.200000000001"/>
    <n v="17829.599999999999"/>
    <n v="18768"/>
    <n v="65035.911666"/>
    <n v="65035.911666"/>
    <n v="73928.911666"/>
    <n v="65035.911666"/>
    <n v="70964.911666"/>
    <n v="70964.911666"/>
    <n v="65035.911666"/>
    <n v="73928.911666"/>
    <n v="65035.911666"/>
    <n v="70964.911666"/>
    <n v="65035.911666"/>
    <n v="65031.971665999998"/>
    <n v="382517.84"/>
    <n v="815999.99999200006"/>
    <s v="All Budget Divisions"/>
    <s v="CD-90 - Information Technology"/>
    <x v="1"/>
    <s v="USF"/>
    <s v="Professional Services"/>
    <s v="Contract Labor"/>
    <n v="433482.15999199997"/>
    <s v="90-913-90.61400"/>
    <s v="913-Architecture and Standards"/>
    <s v="913"/>
    <x v="1"/>
    <x v="1"/>
  </r>
  <r>
    <x v="0"/>
    <x v="0"/>
    <x v="0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9"/>
    <x v="12"/>
    <n v="2"/>
    <n v="2"/>
    <n v="42"/>
    <x v="11"/>
    <n v="26"/>
    <n v="55"/>
    <x v="6"/>
    <n v="2"/>
    <s v="2. EXP - Operating Expense"/>
    <n v="24"/>
    <x v="3"/>
    <n v="1406"/>
    <n v="2867.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1"/>
    <x v="1"/>
    <x v="1"/>
    <n v="2"/>
    <n v="2"/>
    <n v="55"/>
    <x v="9"/>
    <n v="26"/>
    <n v="59"/>
    <x v="2"/>
    <n v="2"/>
    <s v="2. EXP - Operating Expense"/>
    <n v="26"/>
    <x v="51"/>
    <n v="598"/>
    <n v="57116.353000000003"/>
    <n v="3466.48"/>
    <n v="3768.96"/>
    <n v="2710.38"/>
    <n v="3514.67"/>
    <n v="3455.44"/>
    <n v="3514.68"/>
    <n v="3296.11"/>
    <n v="-349.76"/>
    <n v="751.4"/>
    <n v="1437.06"/>
    <n v="1432.06"/>
    <n v="1437.06"/>
    <n v="4613.2439000000004"/>
    <n v="4393.5655999999999"/>
    <n v="5052.6004000000003"/>
    <n v="4613.2439000000004"/>
    <n v="4832.9222"/>
    <n v="4832.9222"/>
    <n v="4613.2439000000004"/>
    <n v="5052.6004000000003"/>
    <n v="4832.9222"/>
    <n v="4613.2439000000004"/>
    <n v="4832.9222"/>
    <n v="4832.9222"/>
    <n v="28434.54"/>
    <n v="57116.353000000003"/>
    <s v="All Budget Divisions"/>
    <s v="DA-20 - Schools &amp; Libraries (DA)"/>
    <x v="3"/>
    <s v="USF"/>
    <s v="Employee Expenses"/>
    <s v="Compensation and Benefits"/>
    <n v="28681.812999999998"/>
    <s v="90-902-20.62303"/>
    <s v="902-Business Relationship Management"/>
    <s v="902"/>
    <x v="51"/>
    <x v="3"/>
  </r>
  <r>
    <x v="0"/>
    <x v="7"/>
    <x v="5"/>
    <n v="2"/>
    <n v="2"/>
    <n v="52"/>
    <x v="10"/>
    <n v="26"/>
    <n v="59"/>
    <x v="2"/>
    <n v="2"/>
    <s v="2. EXP - Operating Expense"/>
    <n v="26"/>
    <x v="51"/>
    <n v="1452"/>
    <n v="177359.41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151.8"/>
    <n v="21151.8"/>
    <n v="22990.240000000002"/>
    <n v="0"/>
    <n v="0"/>
    <n v="0"/>
    <n v="0"/>
    <n v="199380.43"/>
    <n v="177359.41"/>
    <s v="All Budget Divisions"/>
    <s v="DA-30 - High Cost (DA)"/>
    <x v="4"/>
    <s v="USF"/>
    <s v="Employee Expenses"/>
    <s v="Compensation and Benefits"/>
    <n v="-22021.02"/>
    <s v="90-902-30.62303"/>
    <s v="902-Business Relationship Management"/>
    <s v="902"/>
    <x v="51"/>
    <x v="3"/>
  </r>
  <r>
    <x v="5"/>
    <x v="20"/>
    <x v="13"/>
    <n v="2"/>
    <n v="2"/>
    <n v="46"/>
    <x v="3"/>
    <n v="26"/>
    <n v="59"/>
    <x v="2"/>
    <n v="6"/>
    <s v="X00000 - Capital Expenses"/>
    <n v="143"/>
    <x v="5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3"/>
    <x v="3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7"/>
    <x v="10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5"/>
    <x v="4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4"/>
    <x v="8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7"/>
    <x v="5"/>
    <n v="2"/>
    <n v="2"/>
    <n v="37"/>
    <x v="5"/>
    <n v="26"/>
    <n v="50"/>
    <x v="0"/>
    <n v="3"/>
    <s v="4. USAC_DEBIT - USAC Administration (Debit to SM)"/>
    <n v="125"/>
    <x v="64"/>
    <n v="1346"/>
    <n v="1043.1099999999999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69.56"/>
    <n v="105.35"/>
    <n v="137.72"/>
    <n v="0"/>
    <n v="0"/>
    <n v="0"/>
    <n v="0"/>
    <n v="1135.46"/>
    <n v="1043.1099999999999"/>
    <s v="All Budget Divisions"/>
    <s v="BD-50 - Rural Health Care"/>
    <x v="2"/>
    <s v="USF"/>
    <s v="Allocations"/>
    <s v="Allocations"/>
    <n v="-92.35"/>
    <s v="50-500-50.90240"/>
    <s v="500-Rural Health Care"/>
    <s v="500"/>
    <x v="64"/>
    <x v="0"/>
  </r>
  <r>
    <x v="5"/>
    <x v="15"/>
    <x v="5"/>
    <n v="2"/>
    <n v="2"/>
    <n v="35"/>
    <x v="12"/>
    <n v="26"/>
    <n v="48"/>
    <x v="7"/>
    <n v="3"/>
    <s v="4. USAC_DEBIT - USAC Administration (Debit to SM)"/>
    <n v="126"/>
    <x v="53"/>
    <n v="1118"/>
    <n v="11110859.57"/>
    <n v="941161.05"/>
    <n v="787678.71999999997"/>
    <n v="1073981.19"/>
    <n v="1126775.19"/>
    <n v="868586.62"/>
    <n v="913528.76"/>
    <n v="919516.67"/>
    <n v="969782.79"/>
    <n v="754982.11"/>
    <n v="1048978.3600000001"/>
    <n v="811769.28"/>
    <n v="894118.83"/>
    <n v="941161.05"/>
    <n v="787678.71999999997"/>
    <n v="1073981.19"/>
    <n v="1126775.19"/>
    <n v="868586.62"/>
    <n v="913528.76"/>
    <n v="919516.67"/>
    <n v="969782.79"/>
    <n v="754982.11"/>
    <n v="1048978.3600000001"/>
    <n v="811769.28"/>
    <n v="894118.83"/>
    <n v="11110859.57"/>
    <n v="11110859.57"/>
    <s v="All Budget Divisions"/>
    <s v="BD-30 - High Cost"/>
    <x v="4"/>
    <s v="USF"/>
    <s v="Allocations"/>
    <s v="Allocations"/>
    <n v="0"/>
    <s v="30-300-30.90252"/>
    <s v="300-High Cost"/>
    <s v="300"/>
    <x v="53"/>
    <x v="0"/>
  </r>
  <r>
    <x v="0"/>
    <x v="14"/>
    <x v="8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4"/>
    <x v="9"/>
    <x v="1"/>
    <n v="2"/>
    <n v="2"/>
    <n v="39"/>
    <x v="1"/>
    <n v="26"/>
    <n v="52"/>
    <x v="1"/>
    <n v="2"/>
    <s v="2. EXP - Operating Expense"/>
    <n v="97"/>
    <x v="16"/>
    <n v="928"/>
    <n v="9999.9999960000005"/>
    <n v="40"/>
    <n v="260.05"/>
    <n v="356"/>
    <n v="323.14999999999998"/>
    <n v="420"/>
    <n v="1130.51"/>
    <n v="64"/>
    <n v="1587.67"/>
    <n v="196.25"/>
    <n v="124.5"/>
    <n v="236.75"/>
    <n v="179.25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4918.13"/>
    <n v="9999.9999960000005"/>
    <s v="All Budget Divisions"/>
    <s v="CD-61 - Office of the Chief Administrative Officer Division"/>
    <x v="1"/>
    <s v="USF"/>
    <s v="Employee Expenses"/>
    <s v="Travel"/>
    <n v="5081.8699960000004"/>
    <s v="61-601-61.66800"/>
    <s v="601-Data Strategy"/>
    <s v="601"/>
    <x v="16"/>
    <x v="7"/>
  </r>
  <r>
    <x v="6"/>
    <x v="12"/>
    <x v="6"/>
    <n v="2"/>
    <n v="2"/>
    <n v="36"/>
    <x v="14"/>
    <n v="26"/>
    <n v="49"/>
    <x v="10"/>
    <n v="2"/>
    <s v="2. EXP - Operating Expense"/>
    <n v="97"/>
    <x v="16"/>
    <n v="1523"/>
    <n v="18371"/>
    <n v="0"/>
    <n v="0"/>
    <n v="0"/>
    <n v="0"/>
    <n v="0"/>
    <n v="0"/>
    <n v="0"/>
    <n v="0"/>
    <n v="0"/>
    <n v="0"/>
    <n v="0"/>
    <n v="0"/>
    <n v="1531"/>
    <n v="1531"/>
    <n v="1531"/>
    <n v="1531"/>
    <n v="1531"/>
    <n v="1531"/>
    <n v="1531"/>
    <n v="1531"/>
    <n v="1531"/>
    <n v="1531"/>
    <n v="1531"/>
    <n v="1530"/>
    <n v="0"/>
    <n v="0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17"/>
    <x v="10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6"/>
    <x v="12"/>
    <x v="6"/>
    <n v="2"/>
    <n v="2"/>
    <n v="55"/>
    <x v="9"/>
    <n v="26"/>
    <n v="59"/>
    <x v="2"/>
    <n v="2"/>
    <s v="2. EXP - Operating Expense"/>
    <n v="100"/>
    <x v="18"/>
    <n v="1687"/>
    <n v="2996928.48"/>
    <n v="0"/>
    <n v="0"/>
    <n v="0"/>
    <n v="0"/>
    <n v="0"/>
    <n v="0"/>
    <n v="0"/>
    <n v="0"/>
    <n v="0"/>
    <n v="0"/>
    <n v="0"/>
    <n v="0"/>
    <n v="230532.96"/>
    <n v="230532.96"/>
    <n v="230532.96"/>
    <n v="345799.44"/>
    <n v="230532.96"/>
    <n v="230532.96"/>
    <n v="230532.96"/>
    <n v="230532.96"/>
    <n v="345799.44"/>
    <n v="230532.96"/>
    <n v="230532.96"/>
    <n v="230532.96"/>
    <n v="0"/>
    <n v="0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0"/>
    <x v="11"/>
    <x v="6"/>
    <n v="2"/>
    <n v="2"/>
    <n v="46"/>
    <x v="3"/>
    <n v="26"/>
    <n v="59"/>
    <x v="2"/>
    <n v="2"/>
    <s v="2. EXP - Operating Expense"/>
    <n v="102"/>
    <x v="44"/>
    <n v="1473"/>
    <n v="0"/>
    <n v="-9863.1"/>
    <n v="-1920.16"/>
    <n v="-4834.29"/>
    <n v="-5595.57"/>
    <n v="884.11"/>
    <n v="2689.19"/>
    <n v="288.3"/>
    <n v="-104.73"/>
    <n v="-61.4"/>
    <n v="0"/>
    <n v="0"/>
    <n v="0"/>
    <n v="0"/>
    <n v="0"/>
    <n v="0"/>
    <n v="0"/>
    <n v="0"/>
    <n v="0"/>
    <n v="0"/>
    <n v="0"/>
    <n v="0"/>
    <n v="0"/>
    <n v="0"/>
    <n v="0"/>
    <n v="-18517.650000000001"/>
    <n v="0"/>
    <s v="All Budget Divisions"/>
    <s v="CD-90 - Information Technology"/>
    <x v="1"/>
    <s v="USF"/>
    <s v="Employee Expenses"/>
    <s v="Compensation and Benefits"/>
    <n v="18517.650000000001"/>
    <s v="90-909-90.68002"/>
    <s v="909-Project Management Office"/>
    <s v="909"/>
    <x v="44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73"/>
    <n v="62111.55"/>
    <n v="0"/>
    <n v="0"/>
    <n v="0"/>
    <n v="0"/>
    <n v="0"/>
    <n v="0"/>
    <n v="0"/>
    <n v="0"/>
    <n v="500"/>
    <n v="0"/>
    <n v="0"/>
    <n v="0"/>
    <n v="0"/>
    <n v="0"/>
    <n v="190.38"/>
    <n v="190.38"/>
    <n v="181.73"/>
    <n v="190.38"/>
    <n v="199.04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14"/>
    <x v="8"/>
    <n v="2"/>
    <n v="2"/>
    <n v="34"/>
    <x v="7"/>
    <n v="26"/>
    <n v="47"/>
    <x v="5"/>
    <n v="2"/>
    <s v="2. EXP - Operating Expense"/>
    <n v="52"/>
    <x v="106"/>
    <n v="1335"/>
    <n v="14629143.16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5.52"/>
    <n v="1219095.52"/>
    <n v="1219095.52"/>
    <n v="1219096"/>
    <n v="1219096"/>
    <n v="1219096"/>
    <n v="1219091"/>
    <n v="9752764.1600000001"/>
    <n v="9752764.1600000001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5"/>
    <x v="16"/>
    <x v="9"/>
    <n v="2"/>
    <n v="2"/>
    <n v="52"/>
    <x v="10"/>
    <n v="26"/>
    <n v="54"/>
    <x v="11"/>
    <n v="2"/>
    <s v="2. EXP - Operating Expense"/>
    <n v="57"/>
    <x v="22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6"/>
    <x v="12"/>
    <x v="6"/>
    <n v="2"/>
    <n v="2"/>
    <n v="52"/>
    <x v="10"/>
    <n v="26"/>
    <n v="58"/>
    <x v="4"/>
    <n v="2"/>
    <s v="2. EXP - Operating Expense"/>
    <n v="68"/>
    <x v="49"/>
    <n v="16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5"/>
    <x v="20"/>
    <x v="13"/>
    <n v="2"/>
    <n v="2"/>
    <n v="52"/>
    <x v="10"/>
    <n v="26"/>
    <n v="53"/>
    <x v="3"/>
    <n v="2"/>
    <s v="2. EXP - Operating Expense"/>
    <n v="71"/>
    <x v="55"/>
    <n v="1158"/>
    <n v="153115.56"/>
    <n v="12428.76"/>
    <n v="12428.76"/>
    <n v="12428.76"/>
    <n v="12428.76"/>
    <n v="12428.76"/>
    <n v="12428.76"/>
    <n v="12428.76"/>
    <n v="12428.76"/>
    <n v="12428.76"/>
    <n v="12428.76"/>
    <n v="12428.76"/>
    <n v="12731.4"/>
    <n v="12428.76"/>
    <n v="12428.76"/>
    <n v="12428.76"/>
    <n v="12428.76"/>
    <n v="12428.76"/>
    <n v="12428.76"/>
    <n v="10299"/>
    <n v="11074"/>
    <n v="13322"/>
    <n v="18174"/>
    <n v="12641"/>
    <n v="13033"/>
    <n v="74572.56"/>
    <n v="74572.56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4"/>
    <x v="9"/>
    <x v="1"/>
    <n v="2"/>
    <n v="2"/>
    <n v="49"/>
    <x v="13"/>
    <n v="26"/>
    <n v="59"/>
    <x v="2"/>
    <n v="2"/>
    <s v="2. EXP - Operating Expense"/>
    <n v="73"/>
    <x v="56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9"/>
    <x v="12"/>
    <n v="2"/>
    <n v="2"/>
    <n v="47"/>
    <x v="2"/>
    <n v="26"/>
    <n v="60"/>
    <x v="9"/>
    <n v="2"/>
    <s v="2. EXP - Operating Expense"/>
    <n v="93"/>
    <x v="34"/>
    <n v="1511"/>
    <n v="549999.99665999995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18103.96"/>
    <n v="21905.81"/>
    <n v="44520.833332000002"/>
    <n v="44520.833332000002"/>
    <n v="44520.833332000002"/>
    <n v="44520.833332000002"/>
    <n v="158247.97333199999"/>
    <n v="213668.69"/>
    <n v="213668.69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6"/>
    <x v="1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7"/>
    <x v="5"/>
    <n v="2"/>
    <n v="2"/>
    <n v="36"/>
    <x v="14"/>
    <n v="26"/>
    <n v="49"/>
    <x v="10"/>
    <n v="2"/>
    <s v="2. EXP - Operating Expense"/>
    <n v="40"/>
    <x v="48"/>
    <n v="1341"/>
    <n v="1141259.98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16432.65"/>
    <n v="113085.12"/>
    <n v="343529.38"/>
    <n v="0"/>
    <n v="0"/>
    <n v="0"/>
    <n v="0"/>
    <n v="1502351.92"/>
    <n v="1141259.98"/>
    <s v="All Budget Divisions"/>
    <s v="BD-40 - Lifeline"/>
    <x v="5"/>
    <s v="USF"/>
    <s v="General and Administrative"/>
    <s v="Printing and Postage"/>
    <n v="-361091.94"/>
    <s v="40-400-40.62600"/>
    <s v="400-Lifeline"/>
    <s v="400"/>
    <x v="48"/>
    <x v="8"/>
  </r>
  <r>
    <x v="4"/>
    <x v="9"/>
    <x v="1"/>
    <n v="2"/>
    <n v="2"/>
    <n v="55"/>
    <x v="9"/>
    <n v="26"/>
    <n v="53"/>
    <x v="3"/>
    <n v="2"/>
    <s v="2. EXP - Operating Expense"/>
    <n v="44"/>
    <x v="57"/>
    <n v="9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6"/>
    <x v="1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49"/>
    <n v="0"/>
    <s v="All Budget Divisions"/>
    <s v="BD-30 - High Cost"/>
    <x v="4"/>
    <s v="USF"/>
    <s v="Employee Expenses"/>
    <s v="Travel"/>
    <n v="-1449"/>
    <s v="30-300-30.63800"/>
    <s v="300-High Cost"/>
    <s v="300"/>
    <x v="57"/>
    <x v="7"/>
  </r>
  <r>
    <x v="0"/>
    <x v="11"/>
    <x v="6"/>
    <n v="2"/>
    <n v="2"/>
    <n v="34"/>
    <x v="7"/>
    <n v="26"/>
    <n v="47"/>
    <x v="5"/>
    <n v="2"/>
    <s v="2. EXP - Operating Expense"/>
    <n v="45"/>
    <x v="19"/>
    <n v="1335"/>
    <n v="24266"/>
    <n v="0"/>
    <n v="14425"/>
    <n v="4105.75"/>
    <n v="6990.52"/>
    <n v="0"/>
    <n v="3325.5"/>
    <n v="895"/>
    <n v="1710"/>
    <n v="0"/>
    <n v="0"/>
    <n v="0"/>
    <n v="0"/>
    <n v="0"/>
    <n v="0"/>
    <n v="0"/>
    <n v="0"/>
    <n v="0"/>
    <n v="24266"/>
    <n v="0"/>
    <n v="0"/>
    <n v="0"/>
    <n v="0"/>
    <n v="0"/>
    <n v="0"/>
    <n v="31451.77"/>
    <n v="24266"/>
    <s v="All Budget Divisions"/>
    <s v="BD-20 - Schools &amp; Libraries"/>
    <x v="3"/>
    <s v="USF"/>
    <s v="General and Administrative"/>
    <s v="Meetings and Conferences"/>
    <n v="-7185.77"/>
    <s v="20-200-20.63900"/>
    <s v="200-Schools &amp; Libraries"/>
    <s v="200"/>
    <x v="19"/>
    <x v="8"/>
  </r>
  <r>
    <x v="4"/>
    <x v="9"/>
    <x v="1"/>
    <n v="2"/>
    <n v="2"/>
    <n v="34"/>
    <x v="7"/>
    <n v="26"/>
    <n v="47"/>
    <x v="5"/>
    <n v="2"/>
    <s v="2. EXP - Operating Expense"/>
    <n v="46"/>
    <x v="90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4"/>
    <x v="9"/>
    <x v="1"/>
    <n v="2"/>
    <n v="2"/>
    <n v="46"/>
    <x v="3"/>
    <n v="26"/>
    <n v="59"/>
    <x v="2"/>
    <n v="2"/>
    <s v="2. EXP - Operating Expense"/>
    <n v="27"/>
    <x v="38"/>
    <n v="1044"/>
    <n v="25460.898000000001"/>
    <n v="3533.01"/>
    <n v="3934.57"/>
    <n v="3761.76"/>
    <n v="3756.65"/>
    <n v="3753.68"/>
    <n v="3761.59"/>
    <n v="3758.58"/>
    <n v="3758.58"/>
    <n v="3878.52"/>
    <n v="3824.59"/>
    <n v="3824.59"/>
    <n v="3824.59"/>
    <n v="2235.1170000000002"/>
    <n v="2040.759"/>
    <n v="2040.759"/>
    <n v="2137.9380000000001"/>
    <n v="2235.1170000000002"/>
    <n v="1943.58"/>
    <n v="2235.1170000000002"/>
    <n v="2137.9380000000001"/>
    <n v="2040.759"/>
    <n v="2235.1170000000002"/>
    <n v="2040.759"/>
    <n v="2137.9380000000001"/>
    <n v="45370.71"/>
    <n v="25460.898000000001"/>
    <s v="All Budget Divisions"/>
    <s v="CD-90 - Information Technology"/>
    <x v="1"/>
    <s v="USF"/>
    <s v="Employee Expenses"/>
    <s v="Compensation and Benefits"/>
    <n v="-19909.812000000002"/>
    <s v="90-902-90.62304"/>
    <s v="902-Business Relationship Management"/>
    <s v="902"/>
    <x v="38"/>
    <x v="3"/>
  </r>
  <r>
    <x v="5"/>
    <x v="10"/>
    <x v="1"/>
    <n v="2"/>
    <n v="2"/>
    <n v="38"/>
    <x v="18"/>
    <n v="26"/>
    <n v="51"/>
    <x v="8"/>
    <n v="2"/>
    <s v="2. EXP - Operating Expense"/>
    <n v="30"/>
    <x v="39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4"/>
    <x v="8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7"/>
    <x v="5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0"/>
    <x v="13"/>
    <x v="7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3"/>
    <x v="8"/>
    <x v="1"/>
    <n v="2"/>
    <n v="2"/>
    <n v="42"/>
    <x v="11"/>
    <n v="26"/>
    <n v="55"/>
    <x v="6"/>
    <n v="2"/>
    <s v="2. EXP - Operating Expense"/>
    <n v="32"/>
    <x v="47"/>
    <n v="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20"/>
    <x v="13"/>
    <n v="1"/>
    <n v="1"/>
    <n v="37"/>
    <x v="5"/>
    <n v="26"/>
    <n v="50"/>
    <x v="0"/>
    <n v="1"/>
    <s v="1. T4000 - Revenue"/>
    <n v="9"/>
    <x v="7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2"/>
    <x v="4"/>
    <x v="1"/>
    <n v="2"/>
    <n v="2"/>
    <n v="52"/>
    <x v="10"/>
    <n v="26"/>
    <n v="58"/>
    <x v="4"/>
    <n v="2"/>
    <s v="2. EXP - Operating Expense"/>
    <n v="16"/>
    <x v="1"/>
    <n v="336"/>
    <n v="757760"/>
    <n v="36933.730000000003"/>
    <n v="35779.589999999997"/>
    <n v="36656.36"/>
    <n v="27437.85"/>
    <n v="27417.06"/>
    <n v="16618.46"/>
    <n v="10576.01"/>
    <n v="8505.75"/>
    <n v="8628.86"/>
    <n v="51482.22"/>
    <n v="14017.87"/>
    <n v="17952.669999999998"/>
    <n v="65120"/>
    <n v="59200"/>
    <n v="65120"/>
    <n v="65120"/>
    <n v="59200"/>
    <n v="65120"/>
    <n v="65120"/>
    <n v="62160"/>
    <n v="62160"/>
    <n v="65120"/>
    <n v="59200"/>
    <n v="65120"/>
    <n v="292006.43"/>
    <n v="757760"/>
    <s v="All Budget Divisions"/>
    <s v="DA-30 - High Cost (DA)"/>
    <x v="4"/>
    <s v="USF"/>
    <s v="Professional Services"/>
    <s v="Contract Labor"/>
    <n v="465753.57"/>
    <s v="80-800-30.61400"/>
    <s v="800-Audit and Assurance"/>
    <s v="800"/>
    <x v="1"/>
    <x v="1"/>
  </r>
  <r>
    <x v="5"/>
    <x v="15"/>
    <x v="5"/>
    <n v="2"/>
    <n v="2"/>
    <n v="36"/>
    <x v="14"/>
    <n v="26"/>
    <n v="49"/>
    <x v="10"/>
    <n v="2"/>
    <s v="2. EXP - Operating Expense"/>
    <n v="16"/>
    <x v="1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2"/>
    <x v="2"/>
    <n v="2"/>
    <n v="2"/>
    <n v="52"/>
    <x v="10"/>
    <n v="26"/>
    <n v="58"/>
    <x v="4"/>
    <n v="2"/>
    <s v="2. EXP - Operating Expense"/>
    <n v="16"/>
    <x v="1"/>
    <n v="1428"/>
    <n v="1869995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20103"/>
    <n v="124925"/>
    <n v="185793"/>
    <n v="226079"/>
    <n v="257117"/>
    <n v="146240"/>
    <n v="106187"/>
    <n v="104365"/>
    <n v="105275"/>
    <n v="493911.85"/>
    <n v="493911.85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9"/>
    <x v="12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77"/>
    <n v="4656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0"/>
    <n v="0"/>
    <n v="0"/>
    <n v="0"/>
    <n v="0"/>
    <n v="0"/>
    <n v="0"/>
    <n v="0"/>
    <n v="46561.33"/>
    <n v="4656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5"/>
    <x v="16"/>
    <x v="9"/>
    <n v="2"/>
    <n v="2"/>
    <n v="56"/>
    <x v="22"/>
    <n v="26"/>
    <n v="57"/>
    <x v="13"/>
    <n v="3"/>
    <s v="4. USAC_DEBIT - USAC Administration (Debit to SM)"/>
    <n v="122"/>
    <x v="31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3"/>
    <x v="3"/>
    <n v="2"/>
    <n v="2"/>
    <n v="36"/>
    <x v="14"/>
    <n v="26"/>
    <n v="49"/>
    <x v="10"/>
    <n v="3"/>
    <s v="4. USAC_DEBIT - USAC Administration (Debit to SM)"/>
    <n v="123"/>
    <x v="62"/>
    <n v="1341"/>
    <n v="1608324.91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0"/>
    <n v="147730.74"/>
    <n v="147883.47"/>
    <n v="147883.47"/>
    <n v="147495.35999999999"/>
    <n v="147495.35999999999"/>
    <n v="147495.35999999999"/>
    <n v="147495.35999999999"/>
    <n v="147496"/>
    <n v="570103.1"/>
    <n v="427349.79"/>
    <s v="All Budget Divisions"/>
    <s v="BD-40 - Lifeline"/>
    <x v="5"/>
    <s v="USF"/>
    <s v="Allocations"/>
    <s v="Allocations"/>
    <n v="-142753.31"/>
    <s v="40-400-40.90232"/>
    <s v="400-Lifeline"/>
    <s v="400"/>
    <x v="62"/>
    <x v="0"/>
  </r>
  <r>
    <x v="5"/>
    <x v="15"/>
    <x v="5"/>
    <n v="2"/>
    <n v="2"/>
    <n v="37"/>
    <x v="5"/>
    <n v="26"/>
    <n v="50"/>
    <x v="0"/>
    <n v="3"/>
    <s v="4. USAC_DEBIT - USAC Administration (Debit to SM)"/>
    <n v="127"/>
    <x v="65"/>
    <n v="1127"/>
    <n v="3089139.92"/>
    <n v="260887.4"/>
    <n v="260841.21"/>
    <n v="262388.87"/>
    <n v="257686.9"/>
    <n v="254408.31"/>
    <n v="272711.3"/>
    <n v="257370.46"/>
    <n v="261570.95"/>
    <n v="248844.48"/>
    <n v="224788.87"/>
    <n v="264852.34999999998"/>
    <n v="262788.82"/>
    <n v="260887.4"/>
    <n v="260841.21"/>
    <n v="262388.87"/>
    <n v="257686.9"/>
    <n v="254408.31"/>
    <n v="272711.3"/>
    <n v="257370.46"/>
    <n v="261570.95"/>
    <n v="248844.48"/>
    <n v="224788.87"/>
    <n v="264852.34999999998"/>
    <n v="262788.82"/>
    <n v="3089139.92"/>
    <n v="3089139.92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6"/>
    <x v="1"/>
    <n v="2"/>
    <n v="2"/>
    <n v="36"/>
    <x v="14"/>
    <n v="26"/>
    <n v="49"/>
    <x v="10"/>
    <n v="5"/>
    <s v="USAC_ADMIN CAP - Capital Allocations"/>
    <n v="135"/>
    <x v="60"/>
    <n v="1341"/>
    <n v="1043790.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66305.09"/>
    <n v="69955.66"/>
    <n v="142109.63"/>
    <n v="165756.51"/>
    <n v="45771.15"/>
    <n v="81291.149999999994"/>
    <n v="19723.150000000001"/>
    <n v="147740.01999999999"/>
    <n v="90840.37"/>
    <n v="53763.8"/>
    <n v="42148.23"/>
    <n v="118385.34"/>
    <n v="1547072.0400100001"/>
    <n v="829492.73"/>
    <s v="All Budget Divisions"/>
    <s v="BD-40 - Lifeline"/>
    <x v="5"/>
    <s v="USF"/>
    <s v="Allocations"/>
    <s v="Allocations"/>
    <n v="-717579.31001000002"/>
    <s v="40-400-40.X00001"/>
    <s v="400-Lifeline"/>
    <s v="400"/>
    <x v="60"/>
    <x v="0"/>
  </r>
  <r>
    <x v="5"/>
    <x v="15"/>
    <x v="5"/>
    <n v="2"/>
    <n v="2"/>
    <n v="38"/>
    <x v="18"/>
    <n v="26"/>
    <n v="51"/>
    <x v="8"/>
    <n v="2"/>
    <s v="2. EXP - Operating Expense"/>
    <n v="146"/>
    <x v="5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5"/>
    <x v="15"/>
    <x v="5"/>
    <n v="2"/>
    <n v="2"/>
    <n v="45"/>
    <x v="6"/>
    <n v="26"/>
    <n v="58"/>
    <x v="4"/>
    <n v="2"/>
    <s v="2. EXP - Operating Expense"/>
    <n v="108"/>
    <x v="30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2"/>
    <x v="2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5"/>
    <x v="10"/>
    <x v="1"/>
    <n v="2"/>
    <n v="2"/>
    <n v="52"/>
    <x v="10"/>
    <n v="26"/>
    <n v="59"/>
    <x v="2"/>
    <n v="2"/>
    <s v="2. EXP - Operating Expense"/>
    <n v="110"/>
    <x v="46"/>
    <n v="1300"/>
    <n v="-60279.199999999997"/>
    <n v="0"/>
    <n v="0"/>
    <n v="0"/>
    <n v="0"/>
    <n v="0"/>
    <n v="0"/>
    <n v="0"/>
    <n v="0"/>
    <n v="0"/>
    <n v="0"/>
    <n v="0"/>
    <n v="325.18"/>
    <n v="0"/>
    <n v="0"/>
    <n v="0"/>
    <n v="0"/>
    <n v="0"/>
    <n v="0"/>
    <n v="0"/>
    <n v="0"/>
    <n v="0"/>
    <n v="0"/>
    <n v="0"/>
    <n v="-60279.199999999997"/>
    <n v="325.18"/>
    <n v="-60279.199999999997"/>
    <s v="All Budget Divisions"/>
    <s v="DA-30 - High Cost (DA)"/>
    <x v="4"/>
    <s v="USF"/>
    <s v="Employee Expenses"/>
    <s v="Compensation and Benefits"/>
    <n v="-60604.38"/>
    <s v="90-916-30.68100"/>
    <s v="916-IT HC Support"/>
    <s v="916"/>
    <x v="46"/>
    <x v="3"/>
  </r>
  <r>
    <x v="0"/>
    <x v="13"/>
    <x v="7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4"/>
    <x v="8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5"/>
    <x v="20"/>
    <x v="13"/>
    <n v="2"/>
    <n v="2"/>
    <n v="36"/>
    <x v="14"/>
    <n v="26"/>
    <n v="49"/>
    <x v="10"/>
    <n v="3"/>
    <s v="4. USAC_DEBIT - USAC Administration (Debit to SM)"/>
    <n v="121"/>
    <x v="99"/>
    <n v="1121"/>
    <n v="4688476.4263000004"/>
    <n v="420291.11"/>
    <n v="372645.96"/>
    <n v="361434.18"/>
    <n v="366856.48"/>
    <n v="388725.38"/>
    <n v="381296.49"/>
    <n v="385814.86"/>
    <n v="386022.86"/>
    <n v="382640.92"/>
    <n v="380493.78"/>
    <n v="352717.29"/>
    <n v="456505.41"/>
    <n v="420291.11"/>
    <n v="372645.96"/>
    <n v="361434.18"/>
    <n v="366856.48"/>
    <n v="388725.38"/>
    <n v="381296.49"/>
    <n v="434535.29979999998"/>
    <n v="391090.70679999999"/>
    <n v="406123.44589999999"/>
    <n v="405539.27639999997"/>
    <n v="343793.84970000002"/>
    <n v="416144.24770000001"/>
    <n v="2291249.6"/>
    <n v="2291249.6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3"/>
    <x v="8"/>
    <x v="1"/>
    <n v="2"/>
    <n v="2"/>
    <n v="42"/>
    <x v="11"/>
    <n v="26"/>
    <n v="55"/>
    <x v="6"/>
    <n v="2"/>
    <s v="2. EXP - Operating Expense"/>
    <n v="102"/>
    <x v="44"/>
    <n v="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5"/>
    <x v="20"/>
    <x v="13"/>
    <n v="2"/>
    <n v="2"/>
    <n v="53"/>
    <x v="16"/>
    <n v="26"/>
    <n v="59"/>
    <x v="2"/>
    <n v="2"/>
    <s v="2. EXP - Operating Expense"/>
    <n v="102"/>
    <x v="44"/>
    <n v="1303"/>
    <n v="-82386.17"/>
    <n v="-1885.22"/>
    <n v="-13044.59"/>
    <n v="821.46"/>
    <n v="-27081.81"/>
    <n v="-23184.13"/>
    <n v="-18011.88"/>
    <n v="2251.79"/>
    <n v="7016.83"/>
    <n v="-2910.39"/>
    <n v="-22034"/>
    <n v="-56030.22"/>
    <n v="-13201.24"/>
    <n v="-1885.22"/>
    <n v="-13044.59"/>
    <n v="821.46"/>
    <n v="-27081.81"/>
    <n v="-23184.13"/>
    <n v="-18011.88"/>
    <n v="0"/>
    <n v="0"/>
    <n v="0"/>
    <n v="0"/>
    <n v="0"/>
    <n v="0"/>
    <n v="-82386.17"/>
    <n v="-82386.17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1"/>
    <x v="1"/>
    <x v="1"/>
    <n v="2"/>
    <n v="2"/>
    <n v="45"/>
    <x v="6"/>
    <n v="26"/>
    <n v="58"/>
    <x v="4"/>
    <n v="2"/>
    <s v="2. EXP - Operating Expense"/>
    <n v="105"/>
    <x v="11"/>
    <n v="571"/>
    <n v="78009.596099999995"/>
    <n v="0"/>
    <n v="1500"/>
    <n v="3000"/>
    <n v="0"/>
    <n v="1500"/>
    <n v="0"/>
    <n v="0"/>
    <n v="0"/>
    <n v="4350"/>
    <n v="1500"/>
    <n v="0"/>
    <n v="43360.03"/>
    <n v="254.42310000000001"/>
    <n v="242.30770000000001"/>
    <n v="278.65390000000002"/>
    <n v="254.42310000000001"/>
    <n v="266.5385"/>
    <n v="266.5385"/>
    <n v="254.42310000000001"/>
    <n v="278.65390000000002"/>
    <n v="266.5385"/>
    <n v="254.42310000000001"/>
    <n v="7752.4979999999996"/>
    <n v="67640.174700000003"/>
    <n v="55210.03"/>
    <n v="78009.596099999995"/>
    <s v="All Budget Divisions"/>
    <s v="CD-80 - Audit and Assurance"/>
    <x v="1"/>
    <s v="USF"/>
    <s v="Employee Expenses"/>
    <s v="Compensation and Benefits"/>
    <n v="22799.5661"/>
    <s v="80-854-80.68005"/>
    <s v="854-Payment Quality Assurance"/>
    <s v="854"/>
    <x v="11"/>
    <x v="3"/>
  </r>
  <r>
    <x v="5"/>
    <x v="20"/>
    <x v="13"/>
    <n v="2"/>
    <n v="2"/>
    <n v="53"/>
    <x v="16"/>
    <n v="26"/>
    <n v="59"/>
    <x v="2"/>
    <n v="2"/>
    <s v="2. EXP - Operating Expense"/>
    <n v="105"/>
    <x v="1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1"/>
    <x v="1"/>
    <x v="1"/>
    <n v="2"/>
    <n v="2"/>
    <n v="42"/>
    <x v="11"/>
    <n v="26"/>
    <n v="55"/>
    <x v="6"/>
    <n v="2"/>
    <s v="2. EXP - Operating Expense"/>
    <n v="108"/>
    <x v="30"/>
    <n v="530"/>
    <n v="-2408000.0003999998"/>
    <n v="0"/>
    <n v="0"/>
    <n v="0"/>
    <n v="0"/>
    <n v="0"/>
    <n v="0"/>
    <n v="0"/>
    <n v="0"/>
    <n v="0"/>
    <n v="0"/>
    <n v="0"/>
    <n v="0"/>
    <n v="-200666.6667"/>
    <n v="-200666.6667"/>
    <n v="-200666.6667"/>
    <n v="-200666.6667"/>
    <n v="-200666.6667"/>
    <n v="-200666.6667"/>
    <n v="-200666.6667"/>
    <n v="-200666.6667"/>
    <n v="-200666.6667"/>
    <n v="-200666.6667"/>
    <n v="-200666.6667"/>
    <n v="-200666.6667"/>
    <n v="0"/>
    <n v="-2408000.0003999998"/>
    <s v="All Budget Divisions"/>
    <s v="CD-70 - Finance"/>
    <x v="1"/>
    <s v="USF"/>
    <s v="Employee Expenses"/>
    <s v="Compensation and Benefits"/>
    <n v="-2408000.0003999998"/>
    <s v="70-700-70.68009"/>
    <s v="700-Finance"/>
    <s v="700"/>
    <x v="30"/>
    <x v="0"/>
  </r>
  <r>
    <x v="5"/>
    <x v="15"/>
    <x v="5"/>
    <n v="2"/>
    <n v="2"/>
    <n v="39"/>
    <x v="1"/>
    <n v="26"/>
    <n v="52"/>
    <x v="1"/>
    <n v="2"/>
    <s v="2. EXP - Operating Expense"/>
    <n v="108"/>
    <x v="30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2"/>
    <x v="2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8"/>
    <x v="11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6"/>
    <x v="9"/>
    <n v="2"/>
    <n v="2"/>
    <n v="42"/>
    <x v="11"/>
    <n v="26"/>
    <n v="55"/>
    <x v="6"/>
    <n v="2"/>
    <s v="2. EXP - Operating Expense"/>
    <n v="86"/>
    <x v="76"/>
    <n v="1193"/>
    <n v="21182.16"/>
    <n v="2500"/>
    <n v="2500"/>
    <n v="2500"/>
    <n v="2500"/>
    <n v="2500"/>
    <n v="2500"/>
    <n v="-1317.84"/>
    <n v="2500"/>
    <n v="2500"/>
    <n v="2500"/>
    <n v="2500"/>
    <n v="915.99"/>
    <n v="2500"/>
    <n v="2500"/>
    <n v="2500"/>
    <n v="2500"/>
    <n v="2500"/>
    <n v="2500"/>
    <n v="-1317.84"/>
    <n v="2500"/>
    <n v="2500"/>
    <n v="2500"/>
    <n v="0"/>
    <n v="0"/>
    <n v="24598.15"/>
    <n v="21182.16"/>
    <s v="All Budget Divisions"/>
    <s v="CD-70 - Finance"/>
    <x v="1"/>
    <s v="USF"/>
    <s v="General and Administrative"/>
    <s v="Taxes and Insurance"/>
    <n v="-3415.99"/>
    <s v="70-700-70.66120"/>
    <s v="700-Finance"/>
    <s v="700"/>
    <x v="76"/>
    <x v="6"/>
  </r>
  <r>
    <x v="0"/>
    <x v="2"/>
    <x v="2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13"/>
    <x v="7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2"/>
    <x v="2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2"/>
    <x v="2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20"/>
    <x v="13"/>
    <n v="2"/>
    <n v="2"/>
    <n v="40"/>
    <x v="4"/>
    <n v="26"/>
    <n v="53"/>
    <x v="3"/>
    <n v="2"/>
    <s v="2. EXP - Operating Expense"/>
    <n v="45"/>
    <x v="19"/>
    <n v="1161"/>
    <n v="14065.24"/>
    <n v="0"/>
    <n v="0"/>
    <n v="0"/>
    <n v="82.68"/>
    <n v="0"/>
    <n v="27.56"/>
    <n v="55.12"/>
    <n v="0"/>
    <n v="0"/>
    <n v="55.12"/>
    <n v="0"/>
    <n v="0"/>
    <n v="0"/>
    <n v="0"/>
    <n v="0"/>
    <n v="82.68"/>
    <n v="0"/>
    <n v="27.56"/>
    <n v="1981"/>
    <n v="685"/>
    <n v="1973"/>
    <n v="3333"/>
    <n v="5044"/>
    <n v="939"/>
    <n v="110.24"/>
    <n v="110.24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6"/>
    <x v="12"/>
    <x v="6"/>
    <n v="2"/>
    <n v="2"/>
    <n v="46"/>
    <x v="3"/>
    <n v="26"/>
    <n v="59"/>
    <x v="2"/>
    <n v="2"/>
    <s v="2. EXP - Operating Expense"/>
    <n v="49"/>
    <x v="93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2"/>
    <x v="4"/>
    <x v="1"/>
    <n v="2"/>
    <n v="2"/>
    <n v="42"/>
    <x v="11"/>
    <n v="26"/>
    <n v="55"/>
    <x v="6"/>
    <n v="2"/>
    <s v="2. EXP - Operating Expense"/>
    <n v="51"/>
    <x v="20"/>
    <n v="309"/>
    <n v="1311.9996000000001"/>
    <n v="0"/>
    <n v="0"/>
    <n v="0"/>
    <n v="0"/>
    <n v="0"/>
    <n v="0"/>
    <n v="0"/>
    <n v="0"/>
    <n v="0"/>
    <n v="0"/>
    <n v="0"/>
    <n v="0"/>
    <n v="109.33329999999999"/>
    <n v="109.33329999999999"/>
    <n v="109.33329999999999"/>
    <n v="109.33329999999999"/>
    <n v="109.33329999999999"/>
    <n v="109.33329999999999"/>
    <n v="109.33329999999999"/>
    <n v="109.33329999999999"/>
    <n v="109.33329999999999"/>
    <n v="109.33329999999999"/>
    <n v="109.33329999999999"/>
    <n v="109.33329999999999"/>
    <n v="0"/>
    <n v="1311.9996000000001"/>
    <s v="All Budget Divisions"/>
    <s v="CD-70 - Finance"/>
    <x v="1"/>
    <s v="USF"/>
    <s v="Employee Expenses"/>
    <s v="Office Supplies"/>
    <n v="1311.9996000000001"/>
    <s v="70-700-70.64500"/>
    <s v="700-Finance"/>
    <s v="700"/>
    <x v="20"/>
    <x v="4"/>
  </r>
  <r>
    <x v="3"/>
    <x v="8"/>
    <x v="1"/>
    <n v="2"/>
    <n v="2"/>
    <n v="33"/>
    <x v="20"/>
    <n v="26"/>
    <n v="55"/>
    <x v="6"/>
    <n v="2"/>
    <s v="2. EXP - Operating Expense"/>
    <n v="56"/>
    <x v="21"/>
    <n v="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5"/>
    <x v="10"/>
    <x v="1"/>
    <n v="2"/>
    <n v="2"/>
    <n v="42"/>
    <x v="11"/>
    <n v="26"/>
    <n v="52"/>
    <x v="1"/>
    <n v="2"/>
    <s v="2. EXP - Operating Expense"/>
    <n v="56"/>
    <x v="21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70-735-70.64700"/>
    <s v="735-Facilities"/>
    <s v="735"/>
    <x v="21"/>
    <x v="8"/>
  </r>
  <r>
    <x v="0"/>
    <x v="11"/>
    <x v="6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1"/>
    <x v="1"/>
    <x v="1"/>
    <n v="2"/>
    <n v="2"/>
    <n v="52"/>
    <x v="10"/>
    <n v="26"/>
    <n v="54"/>
    <x v="11"/>
    <n v="2"/>
    <s v="2. EXP - Operating Expense"/>
    <n v="37"/>
    <x v="94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3"/>
    <x v="8"/>
    <x v="1"/>
    <n v="2"/>
    <n v="2"/>
    <n v="42"/>
    <x v="11"/>
    <n v="26"/>
    <n v="55"/>
    <x v="6"/>
    <n v="2"/>
    <s v="2. EXP - Operating Expense"/>
    <n v="37"/>
    <x v="94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13"/>
    <x v="7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5"/>
    <x v="20"/>
    <x v="13"/>
    <n v="2"/>
    <n v="2"/>
    <n v="40"/>
    <x v="4"/>
    <n v="26"/>
    <n v="53"/>
    <x v="3"/>
    <n v="2"/>
    <s v="2. EXP - Operating Expense"/>
    <n v="39"/>
    <x v="27"/>
    <n v="1161"/>
    <n v="1792.31"/>
    <n v="0"/>
    <n v="0"/>
    <n v="107.97"/>
    <n v="0"/>
    <n v="130"/>
    <n v="54.34"/>
    <n v="585.62"/>
    <n v="0"/>
    <n v="484.04"/>
    <n v="0"/>
    <n v="722.63"/>
    <n v="933.02"/>
    <n v="0"/>
    <n v="0"/>
    <n v="107.97"/>
    <n v="0"/>
    <n v="130"/>
    <n v="54.34"/>
    <n v="250"/>
    <n v="250"/>
    <n v="250"/>
    <n v="250"/>
    <n v="250"/>
    <n v="250"/>
    <n v="292.31"/>
    <n v="292.31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5"/>
    <x v="20"/>
    <x v="13"/>
    <n v="2"/>
    <n v="2"/>
    <n v="55"/>
    <x v="9"/>
    <n v="26"/>
    <n v="59"/>
    <x v="2"/>
    <n v="2"/>
    <s v="2. EXP - Operating Expense"/>
    <n v="26"/>
    <x v="51"/>
    <n v="1322"/>
    <n v="77764.512000000002"/>
    <n v="6730.41"/>
    <n v="6730.41"/>
    <n v="6169.59"/>
    <n v="5125.03"/>
    <n v="4486.9399999999996"/>
    <n v="3927.78"/>
    <n v="5811.27"/>
    <n v="6140.78"/>
    <n v="6327.96"/>
    <n v="6725.41"/>
    <n v="6730.41"/>
    <n v="6730.41"/>
    <n v="6730.41"/>
    <n v="6730.41"/>
    <n v="6169.59"/>
    <n v="5125.03"/>
    <n v="4486.9399999999996"/>
    <n v="3927.78"/>
    <n v="7770.2280000000001"/>
    <n v="7094.5559999999996"/>
    <n v="7432.3919999999998"/>
    <n v="7770.2280000000001"/>
    <n v="6756.72"/>
    <n v="7770.2280000000001"/>
    <n v="33170.160000000003"/>
    <n v="33170.160000000003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0"/>
    <x v="7"/>
    <x v="5"/>
    <n v="2"/>
    <n v="2"/>
    <n v="54"/>
    <x v="15"/>
    <n v="26"/>
    <n v="59"/>
    <x v="2"/>
    <n v="2"/>
    <s v="2. EXP - Operating Expense"/>
    <n v="27"/>
    <x v="38"/>
    <n v="1507"/>
    <n v="5431.72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824.5"/>
    <n v="664.04"/>
    <n v="438.79"/>
    <n v="0"/>
    <n v="0"/>
    <n v="0"/>
    <n v="0"/>
    <n v="5664.93"/>
    <n v="5431.72"/>
    <s v="All Budget Divisions"/>
    <s v="DA-50 - Rural Health Care (DA)"/>
    <x v="2"/>
    <s v="USF"/>
    <s v="Employee Expenses"/>
    <s v="Compensation and Benefits"/>
    <n v="-233.21"/>
    <s v="90-925-50.62304"/>
    <s v="925-RHC IT Support"/>
    <s v="925"/>
    <x v="38"/>
    <x v="3"/>
  </r>
  <r>
    <x v="5"/>
    <x v="10"/>
    <x v="1"/>
    <n v="2"/>
    <n v="2"/>
    <n v="46"/>
    <x v="3"/>
    <n v="26"/>
    <n v="59"/>
    <x v="2"/>
    <n v="2"/>
    <s v="2. EXP - Operating Expense"/>
    <n v="30"/>
    <x v="39"/>
    <n v="1287"/>
    <n v="-28797.417600000001"/>
    <n v="0"/>
    <n v="0"/>
    <n v="0"/>
    <n v="0"/>
    <n v="0"/>
    <n v="0"/>
    <n v="0"/>
    <n v="0"/>
    <n v="0"/>
    <n v="0"/>
    <n v="0"/>
    <n v="0"/>
    <n v="-2669.7874999999999"/>
    <n v="-2268.1093999999998"/>
    <n v="-2381.5147999999999"/>
    <n v="-2494.9203000000002"/>
    <n v="-2494.9203000000002"/>
    <n v="-2381.5147999999999"/>
    <n v="-2603.8445999999999"/>
    <n v="-2345.2853"/>
    <n v="-2399.4225000000001"/>
    <n v="-2379.8694"/>
    <n v="-1997.9496999999999"/>
    <n v="-2380.279"/>
    <n v="0"/>
    <n v="-28797.417600000001"/>
    <s v="All Budget Divisions"/>
    <s v="CD-90 - Information Technology"/>
    <x v="1"/>
    <s v="USF"/>
    <s v="Employee Expenses"/>
    <s v="Compensation and Benefits"/>
    <n v="-28797.417600000001"/>
    <s v="90-910-90.62307"/>
    <s v="910-Enterprise Technology Development"/>
    <s v="910"/>
    <x v="39"/>
    <x v="0"/>
  </r>
  <r>
    <x v="0"/>
    <x v="3"/>
    <x v="3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1"/>
    <x v="6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1"/>
    <x v="6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6"/>
    <x v="12"/>
    <x v="6"/>
    <n v="2"/>
    <n v="2"/>
    <n v="46"/>
    <x v="3"/>
    <n v="26"/>
    <n v="59"/>
    <x v="2"/>
    <n v="2"/>
    <s v="2. EXP - Operating Expense"/>
    <n v="16"/>
    <x v="1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4"/>
    <x v="8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6"/>
    <x v="12"/>
    <x v="6"/>
    <n v="2"/>
    <n v="2"/>
    <n v="35"/>
    <x v="12"/>
    <n v="26"/>
    <n v="48"/>
    <x v="7"/>
    <n v="2"/>
    <s v="2. EXP - Operating Expense"/>
    <n v="21"/>
    <x v="42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2"/>
    <x v="4"/>
    <x v="1"/>
    <n v="2"/>
    <n v="2"/>
    <n v="53"/>
    <x v="16"/>
    <n v="26"/>
    <n v="59"/>
    <x v="2"/>
    <n v="2"/>
    <s v="2. EXP - Operating Expense"/>
    <n v="24"/>
    <x v="3"/>
    <n v="396"/>
    <n v="2288.7692000000002"/>
    <n v="0"/>
    <n v="0"/>
    <n v="0"/>
    <n v="0"/>
    <n v="0"/>
    <n v="0"/>
    <n v="0"/>
    <n v="0"/>
    <n v="0"/>
    <n v="0"/>
    <n v="0"/>
    <n v="0"/>
    <n v="184.15379999999999"/>
    <n v="175.38460000000001"/>
    <n v="201.69229999999999"/>
    <n v="192.92310000000001"/>
    <n v="184.15379999999999"/>
    <n v="192.92310000000001"/>
    <n v="192.92310000000001"/>
    <n v="192.92310000000001"/>
    <n v="192.92310000000001"/>
    <n v="184.15379999999999"/>
    <n v="192.92310000000001"/>
    <n v="201.69229999999999"/>
    <n v="0"/>
    <n v="2288.7692000000002"/>
    <s v="All Budget Divisions"/>
    <s v="DA-40 - Lifeline (DA)"/>
    <x v="5"/>
    <s v="USF"/>
    <s v="Employee Expenses"/>
    <s v="Compensation and Benefits"/>
    <n v="2288.7692000000002"/>
    <s v="90-909-40.62301"/>
    <s v="909-Project Management Office"/>
    <s v="909"/>
    <x v="3"/>
    <x v="3"/>
  </r>
  <r>
    <x v="3"/>
    <x v="8"/>
    <x v="1"/>
    <n v="2"/>
    <n v="2"/>
    <n v="52"/>
    <x v="10"/>
    <n v="26"/>
    <n v="59"/>
    <x v="2"/>
    <n v="2"/>
    <s v="2. EXP - Operating Expense"/>
    <n v="24"/>
    <x v="3"/>
    <n v="820"/>
    <n v="11399.999900000001"/>
    <n v="609"/>
    <n v="1013"/>
    <n v="1342"/>
    <n v="1347"/>
    <n v="807"/>
    <n v="791"/>
    <n v="1377"/>
    <n v="909"/>
    <n v="618.27"/>
    <n v="1500"/>
    <n v="922"/>
    <n v="1054"/>
    <n v="964.61540000000002"/>
    <n v="876.92309999999998"/>
    <n v="1008.4615"/>
    <n v="876.92309999999998"/>
    <n v="1008.4615"/>
    <n v="964.61540000000002"/>
    <n v="920.76919999999996"/>
    <n v="1008.4615"/>
    <n v="920.76919999999996"/>
    <n v="964.61540000000002"/>
    <n v="964.61540000000002"/>
    <n v="920.76919999999996"/>
    <n v="12289.27"/>
    <n v="11399.999900000001"/>
    <s v="All Budget Divisions"/>
    <s v="DA-30 - High Cost (DA)"/>
    <x v="4"/>
    <s v="USF"/>
    <s v="Employee Expenses"/>
    <s v="Compensation and Benefits"/>
    <n v="-889.27009999999996"/>
    <s v="90-902-30.62301"/>
    <s v="902-Business Relationship Management"/>
    <s v="902"/>
    <x v="3"/>
    <x v="3"/>
  </r>
  <r>
    <x v="3"/>
    <x v="8"/>
    <x v="1"/>
    <n v="2"/>
    <n v="2"/>
    <n v="39"/>
    <x v="1"/>
    <n v="26"/>
    <n v="52"/>
    <x v="1"/>
    <n v="2"/>
    <s v="2. EXP - Operating Expense"/>
    <n v="26"/>
    <x v="51"/>
    <n v="709"/>
    <n v="143237.12"/>
    <n v="9844.19"/>
    <n v="16452.919999999998"/>
    <n v="9908.74"/>
    <n v="12137.32"/>
    <n v="12082.32"/>
    <n v="14265.57"/>
    <n v="14330.32"/>
    <n v="13847.6"/>
    <n v="13659.74"/>
    <n v="13601.76"/>
    <n v="8985.5400000000009"/>
    <n v="11313.63"/>
    <n v="12120.064"/>
    <n v="11018.24"/>
    <n v="12670.976000000001"/>
    <n v="11018.24"/>
    <n v="12670.976000000001"/>
    <n v="12120.064"/>
    <n v="11569.152"/>
    <n v="12670.976000000001"/>
    <n v="11569.152"/>
    <n v="12120.064"/>
    <n v="12120.064"/>
    <n v="11569.152"/>
    <n v="150429.65"/>
    <n v="143237.12"/>
    <s v="All Budget Divisions"/>
    <s v="CD-61 - Office of the Chief Administrative Officer Division"/>
    <x v="1"/>
    <s v="USF"/>
    <s v="Employee Expenses"/>
    <s v="Compensation and Benefits"/>
    <n v="-7192.53"/>
    <s v="61-610-61.62303"/>
    <s v="610-Enterprise Strategy"/>
    <s v="610"/>
    <x v="51"/>
    <x v="3"/>
  </r>
  <r>
    <x v="5"/>
    <x v="15"/>
    <x v="5"/>
    <n v="2"/>
    <n v="2"/>
    <n v="33"/>
    <x v="20"/>
    <n v="26"/>
    <n v="55"/>
    <x v="6"/>
    <n v="2"/>
    <s v="2. EXP - Operating Expense"/>
    <n v="4"/>
    <x v="50"/>
    <n v="1106"/>
    <n v="-267149.21999999997"/>
    <n v="-22206.66"/>
    <n v="-22314.66"/>
    <n v="-22168.17"/>
    <n v="-22221.99"/>
    <n v="-22282.68"/>
    <n v="-22308.84"/>
    <n v="-22311.360000000001"/>
    <n v="-22386"/>
    <n v="-22274.22"/>
    <n v="-21876.240000000002"/>
    <n v="-22351.41"/>
    <n v="-22446.99"/>
    <n v="-22206.66"/>
    <n v="-22314.66"/>
    <n v="-22168.17"/>
    <n v="-22221.99"/>
    <n v="-22282.68"/>
    <n v="-22308.84"/>
    <n v="-22311.360000000001"/>
    <n v="-22386"/>
    <n v="-22274.22"/>
    <n v="-21876.240000000002"/>
    <n v="-22351.41"/>
    <n v="-22446.99"/>
    <n v="-267149.21999999997"/>
    <n v="-267149.21999999997"/>
    <s v="All Budget Divisions"/>
    <s v="CD-10 - Contributors/499"/>
    <x v="1"/>
    <s v="USF"/>
    <s v="General and Administrative"/>
    <s v="Telecommunications and Other Expenses"/>
    <n v="0"/>
    <s v="10-100-10.40300"/>
    <s v="100-499"/>
    <s v="100"/>
    <x v="50"/>
    <x v="12"/>
  </r>
  <r>
    <x v="1"/>
    <x v="1"/>
    <x v="1"/>
    <n v="1"/>
    <n v="1"/>
    <n v="49"/>
    <x v="13"/>
    <n v="26"/>
    <n v="49"/>
    <x v="10"/>
    <n v="1"/>
    <s v="1. T4000 - Revenue"/>
    <n v="8"/>
    <x v="109"/>
    <n v="461"/>
    <n v="0"/>
    <n v="-5694246.1799999997"/>
    <n v="-5291304.62"/>
    <n v="-6232407.8200000003"/>
    <n v="-4976098.59"/>
    <n v="-5412169.2599999998"/>
    <n v="-5736255.1200000001"/>
    <n v="-5824847.79"/>
    <n v="-6527339.8300000001"/>
    <n v="-7137856.8799999999"/>
    <n v="-8236682.6900000004"/>
    <n v="-15198201.23"/>
    <n v="-7275646.7599999998"/>
    <n v="0"/>
    <n v="0"/>
    <n v="0"/>
    <n v="0"/>
    <n v="0"/>
    <n v="0"/>
    <n v="0"/>
    <n v="0"/>
    <n v="0"/>
    <n v="0"/>
    <n v="0"/>
    <n v="0"/>
    <n v="-83543056.769999996"/>
    <n v="0"/>
    <s v="All Budget Divisions"/>
    <s v="CD-42 - ACP (FCC Appropriated Program; formerly EBB)"/>
    <x v="0"/>
    <s v="FCC"/>
    <s v="Revenue"/>
    <s v="Revenue"/>
    <n v="83543056.769999996"/>
    <s v="40-403-42.40700"/>
    <s v="403-ACP (FCC Appropriated Program; formerly EBB)"/>
    <s v="403"/>
    <x v="109"/>
    <x v="0"/>
  </r>
  <r>
    <x v="5"/>
    <x v="20"/>
    <x v="13"/>
    <n v="2"/>
    <n v="2"/>
    <n v="55"/>
    <x v="9"/>
    <n v="26"/>
    <n v="59"/>
    <x v="2"/>
    <n v="2"/>
    <s v="2. EXP - Operating Expense"/>
    <n v="16"/>
    <x v="1"/>
    <n v="1318"/>
    <n v="316143.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52.009999999998"/>
    <n v="69563.009999999995"/>
    <n v="44654.01"/>
    <n v="68387.009999999995"/>
    <n v="61290.01"/>
    <n v="53797.06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13"/>
    <x v="7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3"/>
    <x v="7"/>
    <n v="2"/>
    <n v="2"/>
    <n v="40"/>
    <x v="4"/>
    <n v="26"/>
    <n v="53"/>
    <x v="3"/>
    <n v="2"/>
    <s v="2. EXP - Operating Expense"/>
    <n v="24"/>
    <x v="3"/>
    <n v="1378"/>
    <n v="55537.84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3457.31"/>
    <n v="3448.35"/>
    <n v="5401.85"/>
    <n v="5647.38"/>
    <n v="5156.3100000000004"/>
    <n v="5401.85"/>
    <n v="5401.85"/>
    <n v="5156.3100000000004"/>
    <n v="5647.38"/>
    <n v="17724.91"/>
    <n v="17724.91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0"/>
    <x v="5"/>
    <x v="4"/>
    <n v="2"/>
    <n v="2"/>
    <n v="41"/>
    <x v="17"/>
    <n v="26"/>
    <n v="54"/>
    <x v="11"/>
    <n v="2"/>
    <s v="2. EXP - Operating Expense"/>
    <n v="24"/>
    <x v="3"/>
    <n v="1389"/>
    <n v="43259.73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2183"/>
    <n v="5244"/>
    <n v="4788"/>
    <n v="5016"/>
    <n v="5016"/>
    <n v="4788"/>
    <n v="5244"/>
    <n v="13163.73"/>
    <n v="13163.73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3"/>
    <x v="7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4"/>
    <x v="9"/>
    <x v="1"/>
    <n v="2"/>
    <n v="2"/>
    <n v="37"/>
    <x v="5"/>
    <n v="26"/>
    <n v="50"/>
    <x v="0"/>
    <n v="3"/>
    <s v="4. USAC_DEBIT - USAC Administration (Debit to SM)"/>
    <n v="130"/>
    <x v="32"/>
    <n v="906"/>
    <n v="54128.720399999998"/>
    <n v="3506.1"/>
    <n v="6145.1"/>
    <n v="4849.1499999999996"/>
    <n v="4825.6000000000004"/>
    <n v="4825.6000000000004"/>
    <n v="4825.6000000000004"/>
    <n v="3582.88"/>
    <n v="4825.6000000000004"/>
    <n v="4825.6000000000004"/>
    <n v="4825.6000000000004"/>
    <n v="4825.6000000000004"/>
    <n v="101640.67"/>
    <n v="4510.7267000000002"/>
    <n v="4510.7267000000002"/>
    <n v="4510.7267000000002"/>
    <n v="4510.7267000000002"/>
    <n v="4510.7267000000002"/>
    <n v="4510.7267000000002"/>
    <n v="4510.7267000000002"/>
    <n v="4510.7267000000002"/>
    <n v="4510.7267000000002"/>
    <n v="4510.7267000000002"/>
    <n v="4510.7267000000002"/>
    <n v="4510.7267000000002"/>
    <n v="153503.1"/>
    <n v="54128.720399999998"/>
    <s v="All Budget Divisions"/>
    <s v="BD-50 - Rural Health Care"/>
    <x v="2"/>
    <s v="USF"/>
    <s v="Allocations"/>
    <s v="Allocations"/>
    <n v="-99374.3796"/>
    <s v="50-500-50.90400"/>
    <s v="500-Rural Health Care"/>
    <s v="500"/>
    <x v="32"/>
    <x v="0"/>
  </r>
  <r>
    <x v="0"/>
    <x v="19"/>
    <x v="12"/>
    <n v="2"/>
    <n v="2"/>
    <n v="37"/>
    <x v="5"/>
    <n v="26"/>
    <n v="50"/>
    <x v="0"/>
    <n v="5"/>
    <s v="USAC_ADMIN CAP - Capital Allocations"/>
    <n v="135"/>
    <x v="60"/>
    <n v="1346"/>
    <n v="608845.19223000004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58124.093309999997"/>
    <n v="86710.53"/>
    <n v="0"/>
    <n v="0"/>
    <n v="0"/>
    <n v="0"/>
    <n v="0"/>
    <n v="608845.19223000004"/>
    <n v="608845.19223000004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6"/>
    <x v="12"/>
    <x v="6"/>
    <n v="2"/>
    <n v="2"/>
    <n v="36"/>
    <x v="14"/>
    <n v="26"/>
    <n v="49"/>
    <x v="10"/>
    <n v="2"/>
    <s v="2. EXP - Operating Expense"/>
    <n v="105"/>
    <x v="11"/>
    <n v="1523"/>
    <n v="193083.67421500001"/>
    <n v="0"/>
    <n v="0"/>
    <n v="0"/>
    <n v="0"/>
    <n v="0"/>
    <n v="0"/>
    <n v="0"/>
    <n v="0"/>
    <n v="0"/>
    <n v="0"/>
    <n v="0"/>
    <n v="0"/>
    <n v="950"/>
    <n v="950"/>
    <n v="950"/>
    <n v="950"/>
    <n v="950"/>
    <n v="950"/>
    <n v="950"/>
    <n v="950"/>
    <n v="950"/>
    <n v="950"/>
    <n v="950"/>
    <n v="182633.67421500001"/>
    <n v="0"/>
    <n v="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14"/>
    <x v="8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2"/>
    <x v="4"/>
    <x v="1"/>
    <n v="2"/>
    <n v="2"/>
    <n v="42"/>
    <x v="11"/>
    <n v="26"/>
    <n v="55"/>
    <x v="6"/>
    <n v="2"/>
    <s v="2. EXP - Operating Expense"/>
    <n v="110"/>
    <x v="46"/>
    <n v="309"/>
    <n v="190536.34"/>
    <n v="0"/>
    <n v="0"/>
    <n v="0"/>
    <n v="0"/>
    <n v="0"/>
    <n v="0"/>
    <n v="0"/>
    <n v="0"/>
    <n v="0"/>
    <n v="0"/>
    <n v="0"/>
    <n v="-15021.67"/>
    <n v="0"/>
    <n v="0"/>
    <n v="0"/>
    <n v="0"/>
    <n v="0"/>
    <n v="0"/>
    <n v="0"/>
    <n v="0"/>
    <n v="0"/>
    <n v="0"/>
    <n v="0"/>
    <n v="190536.34"/>
    <n v="-15021.67"/>
    <n v="190536.34"/>
    <s v="All Budget Divisions"/>
    <s v="CD-70 - Finance"/>
    <x v="1"/>
    <s v="USF"/>
    <s v="Employee Expenses"/>
    <s v="Compensation and Benefits"/>
    <n v="205558.01"/>
    <s v="70-700-70.68100"/>
    <s v="700-Finance"/>
    <s v="700"/>
    <x v="46"/>
    <x v="3"/>
  </r>
  <r>
    <x v="3"/>
    <x v="8"/>
    <x v="1"/>
    <n v="2"/>
    <n v="2"/>
    <n v="52"/>
    <x v="10"/>
    <n v="26"/>
    <n v="59"/>
    <x v="2"/>
    <n v="2"/>
    <s v="2. EXP - Operating Expense"/>
    <n v="110"/>
    <x v="46"/>
    <n v="837"/>
    <n v="5590.35"/>
    <n v="0"/>
    <n v="0"/>
    <n v="0"/>
    <n v="0"/>
    <n v="0"/>
    <n v="0"/>
    <n v="0"/>
    <n v="0"/>
    <n v="0"/>
    <n v="0"/>
    <n v="0"/>
    <n v="-117596.4"/>
    <n v="0"/>
    <n v="0"/>
    <n v="0"/>
    <n v="0"/>
    <n v="0"/>
    <n v="0"/>
    <n v="0"/>
    <n v="0"/>
    <n v="0"/>
    <n v="0"/>
    <n v="0"/>
    <n v="5590.35"/>
    <n v="-117596.4"/>
    <n v="5590.35"/>
    <s v="All Budget Divisions"/>
    <s v="DA-30 - High Cost (DA)"/>
    <x v="4"/>
    <s v="USF"/>
    <s v="Employee Expenses"/>
    <s v="Compensation and Benefits"/>
    <n v="123186.75"/>
    <s v="90-909-30.68100"/>
    <s v="909-Project Management Office"/>
    <s v="909"/>
    <x v="46"/>
    <x v="3"/>
  </r>
  <r>
    <x v="5"/>
    <x v="16"/>
    <x v="9"/>
    <n v="2"/>
    <n v="2"/>
    <n v="48"/>
    <x v="8"/>
    <n v="26"/>
    <n v="47"/>
    <x v="5"/>
    <n v="2"/>
    <s v="2. EXP - Operating Expense"/>
    <n v="112"/>
    <x v="8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7"/>
    <x v="5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6"/>
    <x v="9"/>
    <n v="2"/>
    <n v="2"/>
    <n v="47"/>
    <x v="2"/>
    <n v="26"/>
    <n v="60"/>
    <x v="9"/>
    <n v="2"/>
    <s v="2. EXP - Operating Expense"/>
    <n v="95"/>
    <x v="79"/>
    <n v="1324"/>
    <n v="40565.21"/>
    <n v="5837"/>
    <n v="1589"/>
    <n v="7249.24"/>
    <n v="4226.34"/>
    <n v="6673.24"/>
    <n v="6971.51"/>
    <n v="4742.4799999999996"/>
    <n v="1013"/>
    <n v="1495"/>
    <n v="2463.4"/>
    <n v="2588"/>
    <n v="603.84"/>
    <n v="5837"/>
    <n v="1589"/>
    <n v="7249.24"/>
    <n v="4226.34"/>
    <n v="6673.24"/>
    <n v="6971.51"/>
    <n v="4742.4799999999996"/>
    <n v="1013"/>
    <n v="1495"/>
    <n v="2463.4"/>
    <n v="-1695"/>
    <n v="0"/>
    <n v="45452.05"/>
    <n v="40565.21"/>
    <s v="All Budget Divisions"/>
    <s v="CD-93 - Human Resources"/>
    <x v="1"/>
    <s v="USF"/>
    <s v="Employee Expenses"/>
    <s v="Certifications/Licensing"/>
    <n v="-4886.84"/>
    <s v="93-930-93.66720"/>
    <s v="930-Human Resources"/>
    <s v="930"/>
    <x v="79"/>
    <x v="7"/>
  </r>
  <r>
    <x v="0"/>
    <x v="3"/>
    <x v="3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4"/>
    <x v="8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3"/>
    <x v="7"/>
    <n v="2"/>
    <n v="2"/>
    <n v="55"/>
    <x v="9"/>
    <n v="26"/>
    <n v="59"/>
    <x v="2"/>
    <n v="2"/>
    <s v="2. EXP - Operating Expense"/>
    <n v="100"/>
    <x v="18"/>
    <n v="1505"/>
    <n v="2364656.87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193870.47"/>
    <n v="202682.77"/>
    <n v="185058.18"/>
    <n v="193870.47"/>
    <n v="193870.47"/>
    <n v="185058.18"/>
    <n v="202682.77"/>
    <n v="1007563.56"/>
    <n v="1007563.56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0"/>
    <x v="13"/>
    <x v="7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3"/>
    <x v="3"/>
    <n v="2"/>
    <n v="2"/>
    <n v="53"/>
    <x v="16"/>
    <n v="26"/>
    <n v="59"/>
    <x v="2"/>
    <n v="2"/>
    <s v="2. EXP - Operating Expense"/>
    <n v="105"/>
    <x v="11"/>
    <n v="1491"/>
    <n v="44670.18"/>
    <n v="0"/>
    <n v="0"/>
    <n v="0"/>
    <n v="0"/>
    <n v="0"/>
    <n v="0"/>
    <n v="0"/>
    <n v="0"/>
    <n v="1100"/>
    <n v="0"/>
    <n v="0"/>
    <n v="0"/>
    <n v="0"/>
    <n v="0"/>
    <n v="0"/>
    <n v="0"/>
    <n v="145.38"/>
    <n v="152.31"/>
    <n v="159.22999999999999"/>
    <n v="145.38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4"/>
    <x v="9"/>
    <x v="1"/>
    <n v="2"/>
    <n v="2"/>
    <n v="33"/>
    <x v="20"/>
    <n v="26"/>
    <n v="55"/>
    <x v="6"/>
    <n v="2"/>
    <s v="2. EXP - Operating Expense"/>
    <n v="51"/>
    <x v="20"/>
    <n v="885"/>
    <n v="0"/>
    <n v="49.2"/>
    <n v="19.36"/>
    <n v="105.21"/>
    <n v="57.61"/>
    <n v="66.430000000000007"/>
    <n v="67.31"/>
    <n v="59.87"/>
    <n v="58.99"/>
    <n v="39.229999999999997"/>
    <n v="57.92"/>
    <n v="69.930000000000007"/>
    <n v="58.47"/>
    <n v="0"/>
    <n v="0"/>
    <n v="0"/>
    <n v="0"/>
    <n v="0"/>
    <n v="0"/>
    <n v="0"/>
    <n v="0"/>
    <n v="0"/>
    <n v="0"/>
    <n v="0"/>
    <n v="0"/>
    <n v="709.53"/>
    <n v="0"/>
    <s v="All Budget Divisions"/>
    <s v="CD-10 - Contributors/499"/>
    <x v="1"/>
    <s v="USF"/>
    <s v="Employee Expenses"/>
    <s v="Office Supplies"/>
    <n v="-709.53"/>
    <s v="10-100-10.64500"/>
    <s v="100-499"/>
    <s v="100"/>
    <x v="20"/>
    <x v="4"/>
  </r>
  <r>
    <x v="5"/>
    <x v="10"/>
    <x v="1"/>
    <n v="2"/>
    <n v="2"/>
    <n v="55"/>
    <x v="9"/>
    <n v="26"/>
    <n v="58"/>
    <x v="4"/>
    <n v="2"/>
    <s v="2. EXP - Operating Expense"/>
    <n v="64"/>
    <x v="23"/>
    <n v="1219"/>
    <n v="2723592"/>
    <n v="147644.99"/>
    <n v="135087.51999999999"/>
    <n v="160357.59"/>
    <n v="148761.51999999999"/>
    <n v="172393.92"/>
    <n v="198292.16"/>
    <n v="190766.23"/>
    <n v="223157.22"/>
    <n v="180507.35"/>
    <n v="164089.44"/>
    <n v="91918.03"/>
    <n v="205005.95"/>
    <n v="208742"/>
    <n v="197435"/>
    <n v="209770"/>
    <n v="185140"/>
    <n v="233304"/>
    <n v="219769"/>
    <n v="265186"/>
    <n v="269885"/>
    <n v="244234"/>
    <n v="260351"/>
    <n v="251191"/>
    <n v="178585"/>
    <n v="2017981.92"/>
    <n v="2723592"/>
    <s v="All Budget Divisions"/>
    <s v="DA-20 - Schools &amp; Libraries (DA)"/>
    <x v="3"/>
    <s v="USF"/>
    <s v="Professional Services"/>
    <s v="Outsourced Audits"/>
    <n v="705610.08"/>
    <s v="80-800-20.64860"/>
    <s v="800-Audit and Assurance"/>
    <s v="800"/>
    <x v="23"/>
    <x v="10"/>
  </r>
  <r>
    <x v="0"/>
    <x v="19"/>
    <x v="12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0"/>
    <x v="0"/>
    <n v="2"/>
    <n v="2"/>
    <n v="52"/>
    <x v="10"/>
    <n v="26"/>
    <n v="59"/>
    <x v="2"/>
    <n v="2"/>
    <s v="2. EXP - Operating Expense"/>
    <n v="83"/>
    <x v="13"/>
    <n v="1488"/>
    <n v="10256.08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89.86"/>
    <n v="978.07"/>
    <n v="851.85"/>
    <n v="866.2"/>
    <n v="815.38"/>
    <n v="713.34"/>
    <n v="559.74"/>
    <n v="8167.62"/>
    <n v="8167.62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3"/>
    <x v="8"/>
    <x v="1"/>
    <n v="2"/>
    <n v="2"/>
    <n v="33"/>
    <x v="20"/>
    <n v="26"/>
    <n v="59"/>
    <x v="2"/>
    <n v="2"/>
    <s v="2. EXP - Operating Expense"/>
    <n v="92"/>
    <x v="83"/>
    <n v="865"/>
    <n v="15168.939995999999"/>
    <n v="276.47000000000003"/>
    <n v="271.08"/>
    <n v="402.69"/>
    <n v="296.43"/>
    <n v="275.48"/>
    <n v="287.87"/>
    <n v="292.72000000000003"/>
    <n v="489.55"/>
    <n v="284.74"/>
    <n v="269.19"/>
    <n v="353.98"/>
    <n v="293.77999999999997"/>
    <n v="1264.0783329999999"/>
    <n v="1264.0783329999999"/>
    <n v="1264.0783329999999"/>
    <n v="1264.0783329999999"/>
    <n v="1264.0783329999999"/>
    <n v="1264.0783329999999"/>
    <n v="1264.0783329999999"/>
    <n v="1264.0783329999999"/>
    <n v="1264.0783329999999"/>
    <n v="1264.0783329999999"/>
    <n v="1264.0783329999999"/>
    <n v="1264.0783329999999"/>
    <n v="3793.98"/>
    <n v="15168.939995999999"/>
    <s v="All Budget Divisions"/>
    <s v="CD-10 - Contributors/499"/>
    <x v="1"/>
    <s v="USF"/>
    <s v="General and Administrative"/>
    <s v="Telecommunications and Other Expenses"/>
    <n v="11374.959996"/>
    <s v="90-922-10.66600"/>
    <s v="922-Technology Operations"/>
    <s v="922"/>
    <x v="83"/>
    <x v="8"/>
  </r>
  <r>
    <x v="0"/>
    <x v="18"/>
    <x v="11"/>
    <n v="2"/>
    <n v="2"/>
    <n v="47"/>
    <x v="2"/>
    <n v="26"/>
    <n v="60"/>
    <x v="9"/>
    <n v="2"/>
    <s v="2. EXP - Operating Expense"/>
    <n v="93"/>
    <x v="34"/>
    <n v="1511"/>
    <n v="522927.306652"/>
    <n v="17448.14"/>
    <n v="22337.13"/>
    <n v="19356.27"/>
    <n v="57666.48"/>
    <n v="56850.9"/>
    <n v="18103.96"/>
    <n v="21905.81"/>
    <n v="37178.89"/>
    <n v="16576.7"/>
    <n v="0"/>
    <n v="0"/>
    <n v="0"/>
    <n v="17448.14"/>
    <n v="44520.833332000002"/>
    <n v="44520.833332000002"/>
    <n v="44520.833332000002"/>
    <n v="44520.833332000002"/>
    <n v="60270.833332000002"/>
    <n v="44520.833332000002"/>
    <n v="44520.833332000002"/>
    <n v="44520.833332000002"/>
    <n v="44520.833332000002"/>
    <n v="44520.833332000002"/>
    <n v="44520.833332000002"/>
    <n v="17448.14"/>
    <n v="17448.14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7"/>
    <x v="5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18"/>
    <x v="11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6"/>
    <x v="12"/>
    <x v="6"/>
    <n v="2"/>
    <n v="2"/>
    <n v="39"/>
    <x v="1"/>
    <n v="26"/>
    <n v="52"/>
    <x v="1"/>
    <n v="2"/>
    <s v="2. EXP - Operating Expense"/>
    <n v="38"/>
    <x v="26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4"/>
    <x v="9"/>
    <x v="1"/>
    <n v="2"/>
    <n v="2"/>
    <n v="33"/>
    <x v="20"/>
    <n v="26"/>
    <n v="55"/>
    <x v="6"/>
    <n v="2"/>
    <s v="2. EXP - Operating Expense"/>
    <n v="39"/>
    <x v="27"/>
    <n v="8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00-10.62505"/>
    <s v="100-499"/>
    <s v="100"/>
    <x v="27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6"/>
    <x v="12"/>
    <x v="6"/>
    <n v="2"/>
    <n v="2"/>
    <n v="43"/>
    <x v="21"/>
    <n v="26"/>
    <n v="56"/>
    <x v="12"/>
    <n v="2"/>
    <s v="2. EXP - Operating Expense"/>
    <n v="39"/>
    <x v="27"/>
    <n v="1592"/>
    <n v="2250"/>
    <n v="0"/>
    <n v="0"/>
    <n v="0"/>
    <n v="0"/>
    <n v="0"/>
    <n v="0"/>
    <n v="0"/>
    <n v="0"/>
    <n v="0"/>
    <n v="0"/>
    <n v="0"/>
    <n v="0"/>
    <n v="0"/>
    <n v="0"/>
    <n v="562.5"/>
    <n v="0"/>
    <n v="0"/>
    <n v="562.5"/>
    <n v="0"/>
    <n v="0"/>
    <n v="562.5"/>
    <n v="0"/>
    <n v="0"/>
    <n v="562.5"/>
    <n v="0"/>
    <n v="0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19"/>
    <x v="12"/>
    <n v="2"/>
    <n v="2"/>
    <n v="52"/>
    <x v="10"/>
    <n v="26"/>
    <n v="59"/>
    <x v="2"/>
    <n v="2"/>
    <s v="2. EXP - Operating Expense"/>
    <n v="24"/>
    <x v="3"/>
    <n v="1469"/>
    <n v="3411.7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0"/>
    <n v="440"/>
    <n v="368.31"/>
    <n v="385.85"/>
    <n v="385.85"/>
    <n v="368.31"/>
    <n v="403.38"/>
    <n v="1500"/>
    <n v="150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6"/>
    <x v="1"/>
    <n v="2"/>
    <n v="2"/>
    <n v="52"/>
    <x v="10"/>
    <n v="26"/>
    <n v="59"/>
    <x v="2"/>
    <n v="2"/>
    <s v="2. EXP - Operating Expense"/>
    <n v="26"/>
    <x v="51"/>
    <n v="1469"/>
    <n v="40776.03"/>
    <n v="3364.98"/>
    <n v="3364.98"/>
    <n v="3364.98"/>
    <n v="3354.98"/>
    <n v="3364.98"/>
    <n v="3364.98"/>
    <n v="3364.98"/>
    <n v="3364.98"/>
    <n v="3354.98"/>
    <n v="0"/>
    <n v="0"/>
    <n v="0"/>
    <n v="3437.06"/>
    <n v="3124.6"/>
    <n v="3437.06"/>
    <n v="3437.06"/>
    <n v="3280.83"/>
    <n v="3437.06"/>
    <n v="3593.29"/>
    <n v="3280.83"/>
    <n v="3437.06"/>
    <n v="3437.06"/>
    <n v="3280.83"/>
    <n v="3593.29"/>
    <n v="30264.82"/>
    <n v="30464.85"/>
    <s v="All Budget Divisions"/>
    <s v="DA-30 - High Cost (DA)"/>
    <x v="4"/>
    <s v="USF"/>
    <s v="Employee Expenses"/>
    <s v="Compensation and Benefits"/>
    <n v="200.03"/>
    <s v="90-909-30.62303"/>
    <s v="909-Project Management Office"/>
    <s v="909"/>
    <x v="51"/>
    <x v="3"/>
  </r>
  <r>
    <x v="0"/>
    <x v="7"/>
    <x v="5"/>
    <n v="2"/>
    <n v="2"/>
    <n v="39"/>
    <x v="1"/>
    <n v="26"/>
    <n v="52"/>
    <x v="1"/>
    <n v="2"/>
    <s v="2. EXP - Operating Expense"/>
    <n v="27"/>
    <x v="38"/>
    <n v="1369"/>
    <n v="257.97000000000003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0"/>
    <n v="0"/>
    <n v="0"/>
    <n v="0"/>
    <n v="0"/>
    <n v="0"/>
    <n v="0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0"/>
    <x v="0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311"/>
    <n v="400656.1"/>
    <n v="43077.01"/>
    <n v="36942.129999999997"/>
    <n v="39234.83"/>
    <n v="41517.15"/>
    <n v="42432.09"/>
    <n v="41105.089999999997"/>
    <n v="42845"/>
    <n v="39743.25"/>
    <n v="41135.43"/>
    <n v="42280.44"/>
    <n v="38726.870000000003"/>
    <n v="56221.02"/>
    <n v="43077.01"/>
    <n v="36942.129999999997"/>
    <n v="39234.83"/>
    <n v="41517.15"/>
    <n v="42432.09"/>
    <n v="41105.089999999997"/>
    <n v="42845"/>
    <n v="39743.25"/>
    <n v="41135.43"/>
    <n v="42280.44"/>
    <n v="-9656.32"/>
    <n v="0"/>
    <n v="505260.31"/>
    <n v="400656.1"/>
    <s v="All Budget Divisions"/>
    <s v="CD-90 - Information Technology"/>
    <x v="1"/>
    <s v="USF"/>
    <s v="Employee Expenses"/>
    <s v="Compensation and Benefits"/>
    <n v="-104604.21"/>
    <s v="90-922-90.62306"/>
    <s v="922-Technology Operations"/>
    <s v="922"/>
    <x v="4"/>
    <x v="3"/>
  </r>
  <r>
    <x v="0"/>
    <x v="5"/>
    <x v="4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5"/>
    <x v="15"/>
    <x v="5"/>
    <n v="2"/>
    <n v="2"/>
    <n v="46"/>
    <x v="3"/>
    <n v="26"/>
    <n v="59"/>
    <x v="2"/>
    <n v="2"/>
    <s v="2. EXP - Operating Expense"/>
    <n v="16"/>
    <x v="1"/>
    <n v="1265"/>
    <n v="118025"/>
    <n v="0"/>
    <n v="0"/>
    <n v="0"/>
    <n v="0"/>
    <n v="0"/>
    <n v="0"/>
    <n v="0"/>
    <n v="0"/>
    <n v="39341.67"/>
    <n v="39341.660000000003"/>
    <n v="9835.42"/>
    <n v="29506.25"/>
    <n v="0"/>
    <n v="0"/>
    <n v="0"/>
    <n v="0"/>
    <n v="0"/>
    <n v="0"/>
    <n v="0"/>
    <n v="0"/>
    <n v="39341.67"/>
    <n v="39341.660000000003"/>
    <n v="9835.42"/>
    <n v="29506.25"/>
    <n v="118025"/>
    <n v="118025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6"/>
    <x v="9"/>
    <n v="2"/>
    <n v="2"/>
    <n v="46"/>
    <x v="3"/>
    <n v="26"/>
    <n v="59"/>
    <x v="2"/>
    <n v="2"/>
    <s v="2. EXP - Operating Expense"/>
    <n v="17"/>
    <x v="28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0"/>
    <x v="0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5"/>
    <x v="20"/>
    <x v="13"/>
    <n v="2"/>
    <n v="2"/>
    <n v="52"/>
    <x v="10"/>
    <n v="26"/>
    <n v="59"/>
    <x v="2"/>
    <n v="2"/>
    <s v="2. EXP - Operating Expense"/>
    <n v="18"/>
    <x v="2"/>
    <n v="1293"/>
    <n v="208025.520002"/>
    <n v="8594.25"/>
    <n v="8594.2000000000007"/>
    <n v="25999.06"/>
    <n v="21355.25"/>
    <n v="24888.58"/>
    <n v="24888.58"/>
    <n v="25613.69"/>
    <n v="25613.67"/>
    <n v="25613.68"/>
    <n v="25613.68"/>
    <n v="25613.68"/>
    <n v="32413.89"/>
    <n v="8594.25"/>
    <n v="8594.2000000000007"/>
    <n v="25999.06"/>
    <n v="21355.25"/>
    <n v="24888.58"/>
    <n v="24888.58"/>
    <n v="12377.766667"/>
    <n v="9317.7666669999999"/>
    <n v="12598.766667"/>
    <n v="14534.766667"/>
    <n v="21961.766667"/>
    <n v="22914.766667"/>
    <n v="114319.92"/>
    <n v="114319.92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5"/>
    <x v="4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5"/>
    <x v="16"/>
    <x v="9"/>
    <n v="2"/>
    <n v="2"/>
    <n v="46"/>
    <x v="3"/>
    <n v="26"/>
    <n v="59"/>
    <x v="2"/>
    <n v="2"/>
    <s v="2. EXP - Operating Expense"/>
    <n v="21"/>
    <x v="4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1"/>
    <x v="6"/>
    <n v="2"/>
    <n v="2"/>
    <n v="42"/>
    <x v="11"/>
    <n v="26"/>
    <n v="55"/>
    <x v="6"/>
    <n v="2"/>
    <s v="2. EXP - Operating Expense"/>
    <n v="146"/>
    <x v="5"/>
    <n v="1398"/>
    <n v="0"/>
    <n v="31.3"/>
    <n v="0"/>
    <n v="0"/>
    <n v="36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.66"/>
    <n v="0"/>
    <s v="All Budget Divisions"/>
    <s v="CD-70 - Finance"/>
    <x v="1"/>
    <s v="USF"/>
    <s v="Employee Expenses"/>
    <s v="Dues and Subscriptions"/>
    <n v="-67.66"/>
    <s v="70-700-70.62200"/>
    <s v="700-Finance"/>
    <s v="700"/>
    <x v="5"/>
    <x v="4"/>
  </r>
  <r>
    <x v="4"/>
    <x v="9"/>
    <x v="1"/>
    <n v="2"/>
    <n v="2"/>
    <n v="35"/>
    <x v="12"/>
    <n v="26"/>
    <n v="48"/>
    <x v="7"/>
    <n v="3"/>
    <s v="4. USAC_DEBIT - USAC Administration (Debit to SM)"/>
    <n v="122"/>
    <x v="31"/>
    <n v="897"/>
    <n v="53021.204400000002"/>
    <n v="1053.3"/>
    <n v="2989.85"/>
    <n v="4305.2299999999996"/>
    <n v="5392.7"/>
    <n v="6852.01"/>
    <n v="5339.57"/>
    <n v="4767.54"/>
    <n v="4860.96"/>
    <n v="2672.2"/>
    <n v="6720.65"/>
    <n v="5354.43"/>
    <n v="4157.47"/>
    <n v="3936.5542"/>
    <n v="3897.1507000000001"/>
    <n v="4619.7892000000002"/>
    <n v="4197.5572000000002"/>
    <n v="4737.2767000000003"/>
    <n v="5131.3117000000002"/>
    <n v="4018.9762000000001"/>
    <n v="4357.3401999999996"/>
    <n v="4453.1377000000002"/>
    <n v="4834.8816999999999"/>
    <n v="4668.9531999999999"/>
    <n v="4168.2757000000001"/>
    <n v="54465.91"/>
    <n v="53021.204400000002"/>
    <s v="All Budget Divisions"/>
    <s v="BD-30 - High Cost"/>
    <x v="4"/>
    <s v="USF"/>
    <s v="Allocations"/>
    <s v="Allocations"/>
    <n v="-1444.7056"/>
    <s v="30-300-30.90210"/>
    <s v="300-High Cost"/>
    <s v="300"/>
    <x v="31"/>
    <x v="0"/>
  </r>
  <r>
    <x v="0"/>
    <x v="0"/>
    <x v="0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5"/>
    <x v="4"/>
    <n v="2"/>
    <n v="2"/>
    <n v="35"/>
    <x v="12"/>
    <n v="26"/>
    <n v="48"/>
    <x v="7"/>
    <n v="3"/>
    <s v="4. USAC_DEBIT - USAC Administration (Debit to SM)"/>
    <n v="128"/>
    <x v="66"/>
    <n v="1340"/>
    <n v="70875.61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5447.18"/>
    <n v="9032.19"/>
    <n v="5209.18"/>
    <n v="6342.76"/>
    <n v="6268.18"/>
    <n v="6220.63"/>
    <n v="6034.53"/>
    <n v="5671.56"/>
    <n v="5708.85"/>
    <n v="34629.1"/>
    <n v="34629.1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5"/>
    <x v="20"/>
    <x v="13"/>
    <n v="2"/>
    <n v="2"/>
    <n v="56"/>
    <x v="22"/>
    <n v="26"/>
    <n v="57"/>
    <x v="13"/>
    <n v="3"/>
    <s v="4. USAC_DEBIT - USAC Administration (Debit to SM)"/>
    <n v="130"/>
    <x v="3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5"/>
    <x v="4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3"/>
    <x v="7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2"/>
    <x v="2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14"/>
    <x v="8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8"/>
    <x v="11"/>
    <n v="2"/>
    <n v="2"/>
    <n v="53"/>
    <x v="16"/>
    <n v="26"/>
    <n v="59"/>
    <x v="2"/>
    <n v="2"/>
    <s v="2. EXP - Operating Expense"/>
    <n v="105"/>
    <x v="11"/>
    <n v="1453"/>
    <n v="3418.5"/>
    <n v="0"/>
    <n v="0"/>
    <n v="0"/>
    <n v="0"/>
    <n v="0"/>
    <n v="0"/>
    <n v="0"/>
    <n v="0"/>
    <n v="0"/>
    <n v="0"/>
    <n v="0"/>
    <n v="0"/>
    <n v="0"/>
    <n v="11.54"/>
    <n v="12.69"/>
    <n v="12.69"/>
    <n v="12.12"/>
    <n v="12.69"/>
    <n v="13.27"/>
    <n v="12.12"/>
    <n v="12.69"/>
    <n v="12.69"/>
    <n v="1324.36"/>
    <n v="1981.64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5"/>
    <x v="4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3"/>
    <x v="8"/>
    <x v="1"/>
    <n v="2"/>
    <n v="2"/>
    <n v="55"/>
    <x v="9"/>
    <n v="26"/>
    <n v="59"/>
    <x v="2"/>
    <n v="2"/>
    <s v="2. EXP - Operating Expense"/>
    <n v="110"/>
    <x v="46"/>
    <n v="876"/>
    <n v="45762.59"/>
    <n v="0"/>
    <n v="0"/>
    <n v="0"/>
    <n v="0"/>
    <n v="0"/>
    <n v="0"/>
    <n v="0"/>
    <n v="0"/>
    <n v="0"/>
    <n v="0"/>
    <n v="0"/>
    <n v="103392.25"/>
    <n v="0"/>
    <n v="0"/>
    <n v="0"/>
    <n v="0"/>
    <n v="0"/>
    <n v="0"/>
    <n v="0"/>
    <n v="0"/>
    <n v="0"/>
    <n v="0"/>
    <n v="0"/>
    <n v="45762.59"/>
    <n v="103392.25"/>
    <n v="45762.59"/>
    <s v="All Budget Divisions"/>
    <s v="DA-20 - Schools &amp; Libraries (DA)"/>
    <x v="3"/>
    <s v="USF"/>
    <s v="Employee Expenses"/>
    <s v="Compensation and Benefits"/>
    <n v="-57629.66"/>
    <s v="90-924-20.68100"/>
    <s v="924-SLD EPC IT Support"/>
    <s v="924"/>
    <x v="46"/>
    <x v="3"/>
  </r>
  <r>
    <x v="0"/>
    <x v="6"/>
    <x v="1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11"/>
    <x v="6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3"/>
    <x v="8"/>
    <x v="1"/>
    <n v="2"/>
    <n v="2"/>
    <n v="46"/>
    <x v="3"/>
    <n v="26"/>
    <n v="59"/>
    <x v="2"/>
    <n v="2"/>
    <s v="2. EXP - Operating Expense"/>
    <n v="100"/>
    <x v="18"/>
    <n v="845"/>
    <n v="2981657.5359999998"/>
    <n v="239018.49"/>
    <n v="229744.2"/>
    <n v="269752.46999999997"/>
    <n v="246849.38"/>
    <n v="285602.58"/>
    <n v="272992.05"/>
    <n v="271908.3"/>
    <n v="273316.25"/>
    <n v="255541.3"/>
    <n v="267684.17"/>
    <n v="266717.28000000003"/>
    <n v="267025.90999999997"/>
    <n v="252294.0992"/>
    <n v="229358.272"/>
    <n v="263762.01280000003"/>
    <n v="229358.272"/>
    <n v="263762.01280000003"/>
    <n v="252294.0992"/>
    <n v="240826.1856"/>
    <n v="263762.01280000003"/>
    <n v="240826.1856"/>
    <n v="252294.0992"/>
    <n v="252294.0992"/>
    <n v="240826.1856"/>
    <n v="3146152.38"/>
    <n v="2981657.5359999998"/>
    <s v="All Budget Divisions"/>
    <s v="CD-90 - Information Technology"/>
    <x v="1"/>
    <s v="USF"/>
    <s v="Employee Expenses"/>
    <s v="Compensation and Benefits"/>
    <n v="-164494.84400000001"/>
    <s v="90-910-90.68000"/>
    <s v="910-Enterprise Technology Development"/>
    <s v="910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98"/>
    <n v="3502554.13"/>
    <n v="393358.61"/>
    <n v="358045.85"/>
    <n v="393830.69"/>
    <n v="392160.52"/>
    <n v="374788.44"/>
    <n v="392266.36"/>
    <n v="410094.05"/>
    <n v="376598.18"/>
    <n v="410239.59"/>
    <n v="0"/>
    <n v="0"/>
    <n v="0"/>
    <n v="295234.45"/>
    <n v="268394.95"/>
    <n v="295234.45"/>
    <n v="295234.45"/>
    <n v="281814.7"/>
    <n v="295234.45"/>
    <n v="308654.19"/>
    <n v="281814.7"/>
    <n v="295234.45"/>
    <n v="295234.45"/>
    <n v="281814.7"/>
    <n v="308654.19"/>
    <n v="3501382.29"/>
    <n v="2616850.79"/>
    <s v="All Budget Divisions"/>
    <s v="CD-90 - Information Technology"/>
    <x v="1"/>
    <s v="USF"/>
    <s v="Employee Expenses"/>
    <s v="Compensation and Benefits"/>
    <n v="-884531.5"/>
    <s v="90-922-90.68000"/>
    <s v="922-Technology Operations"/>
    <s v="922"/>
    <x v="18"/>
    <x v="3"/>
  </r>
  <r>
    <x v="0"/>
    <x v="17"/>
    <x v="10"/>
    <n v="2"/>
    <n v="2"/>
    <n v="46"/>
    <x v="3"/>
    <n v="26"/>
    <n v="59"/>
    <x v="2"/>
    <n v="2"/>
    <s v="2. EXP - Operating Expense"/>
    <n v="102"/>
    <x v="44"/>
    <n v="1455"/>
    <n v="-2192.96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0"/>
    <n v="0"/>
    <n v="0"/>
    <n v="0"/>
    <n v="0"/>
    <n v="0"/>
    <n v="0"/>
    <n v="0"/>
    <n v="0"/>
    <n v="0"/>
    <n v="-2192.96"/>
    <n v="-2192.96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0"/>
    <x v="14"/>
    <x v="8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19"/>
    <x v="12"/>
    <n v="2"/>
    <n v="2"/>
    <n v="35"/>
    <x v="12"/>
    <n v="26"/>
    <n v="48"/>
    <x v="7"/>
    <n v="2"/>
    <s v="2. EXP - Operating Expense"/>
    <n v="72"/>
    <x v="8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18"/>
    <x v="11"/>
    <n v="2"/>
    <n v="2"/>
    <n v="39"/>
    <x v="1"/>
    <n v="26"/>
    <n v="52"/>
    <x v="1"/>
    <n v="2"/>
    <s v="2. EXP - Operating Expense"/>
    <n v="79"/>
    <x v="101"/>
    <n v="1403"/>
    <n v="7448.12"/>
    <n v="339.37"/>
    <n v="339.37"/>
    <n v="339.37"/>
    <n v="339.35"/>
    <n v="1271.3900000000001"/>
    <n v="0"/>
    <n v="1271.3900000000001"/>
    <n v="0"/>
    <n v="207.97"/>
    <n v="0"/>
    <n v="0"/>
    <n v="0"/>
    <n v="339.37"/>
    <n v="646.25"/>
    <n v="646.25"/>
    <n v="646.25"/>
    <n v="646.25"/>
    <n v="646.25"/>
    <n v="646.25"/>
    <n v="646.25"/>
    <n v="646.25"/>
    <n v="646.25"/>
    <n v="646.25"/>
    <n v="646.25"/>
    <n v="339.37"/>
    <n v="339.37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2"/>
    <x v="4"/>
    <x v="1"/>
    <n v="2"/>
    <n v="2"/>
    <n v="55"/>
    <x v="9"/>
    <n v="26"/>
    <n v="59"/>
    <x v="2"/>
    <n v="2"/>
    <s v="2. EXP - Operating Expense"/>
    <n v="83"/>
    <x v="13"/>
    <n v="394"/>
    <n v="9750.6919999999991"/>
    <n v="1121.96"/>
    <n v="931.73"/>
    <n v="1064.8399999999999"/>
    <n v="1057.94"/>
    <n v="978.66"/>
    <n v="1021.41"/>
    <n v="1013.49"/>
    <n v="1005.09"/>
    <n v="990.78"/>
    <n v="928.01"/>
    <n v="1410.07"/>
    <n v="924.31"/>
    <n v="1080.1894"/>
    <n v="867.96360000000004"/>
    <n v="998.15819999999997"/>
    <n v="954.76"/>
    <n v="911.36180000000002"/>
    <n v="954.76"/>
    <n v="954.76"/>
    <n v="954.76"/>
    <n v="954.76"/>
    <n v="590.78229999999996"/>
    <n v="180.9676"/>
    <n v="347.46910000000003"/>
    <n v="12448.29"/>
    <n v="9750.6919999999991"/>
    <s v="All Budget Divisions"/>
    <s v="DA-20 - Schools &amp; Libraries (DA)"/>
    <x v="3"/>
    <s v="USF"/>
    <s v="Employee Expenses"/>
    <s v="Compensation and Benefits"/>
    <n v="-2697.598"/>
    <s v="90-909-20.66000"/>
    <s v="909-Project Management Office"/>
    <s v="909"/>
    <x v="13"/>
    <x v="3"/>
  </r>
  <r>
    <x v="5"/>
    <x v="15"/>
    <x v="5"/>
    <n v="2"/>
    <n v="2"/>
    <n v="45"/>
    <x v="6"/>
    <n v="26"/>
    <n v="58"/>
    <x v="4"/>
    <n v="2"/>
    <s v="2. EXP - Operating Expense"/>
    <n v="83"/>
    <x v="13"/>
    <n v="1234"/>
    <n v="184833.76"/>
    <n v="19799.87"/>
    <n v="13721.97"/>
    <n v="14372.83"/>
    <n v="14994.41"/>
    <n v="15028.77"/>
    <n v="14298.59"/>
    <n v="14716.81"/>
    <n v="14492.32"/>
    <n v="13821.02"/>
    <n v="13881.04"/>
    <n v="13384.06"/>
    <n v="22322.07"/>
    <n v="19799.87"/>
    <n v="13721.97"/>
    <n v="14372.83"/>
    <n v="14994.41"/>
    <n v="15028.77"/>
    <n v="14298.59"/>
    <n v="14716.81"/>
    <n v="14492.32"/>
    <n v="13821.02"/>
    <n v="13881.04"/>
    <n v="13384.06"/>
    <n v="22322.07"/>
    <n v="184833.76"/>
    <n v="184833.76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0"/>
    <x v="17"/>
    <x v="10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4"/>
    <x v="9"/>
    <x v="1"/>
    <n v="2"/>
    <n v="2"/>
    <n v="39"/>
    <x v="1"/>
    <n v="26"/>
    <n v="52"/>
    <x v="1"/>
    <n v="2"/>
    <s v="2. EXP - Operating Expense"/>
    <n v="95"/>
    <x v="79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5"/>
    <x v="20"/>
    <x v="13"/>
    <n v="2"/>
    <n v="2"/>
    <n v="46"/>
    <x v="3"/>
    <n v="26"/>
    <n v="59"/>
    <x v="2"/>
    <n v="2"/>
    <s v="2. EXP - Operating Expense"/>
    <n v="44"/>
    <x v="5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0"/>
    <x v="0"/>
    <n v="2"/>
    <n v="2"/>
    <n v="40"/>
    <x v="4"/>
    <n v="26"/>
    <n v="53"/>
    <x v="3"/>
    <n v="2"/>
    <s v="2. EXP - Operating Expense"/>
    <n v="44"/>
    <x v="57"/>
    <n v="1378"/>
    <n v="187.5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187.5"/>
    <n v="0"/>
    <n v="0"/>
    <n v="0"/>
    <n v="187.5"/>
    <n v="187.5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14"/>
    <x v="8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5"/>
    <x v="4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5"/>
    <x v="4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7"/>
    <x v="5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3"/>
    <x v="8"/>
    <x v="1"/>
    <n v="2"/>
    <n v="2"/>
    <n v="38"/>
    <x v="18"/>
    <n v="26"/>
    <n v="51"/>
    <x v="8"/>
    <n v="2"/>
    <s v="2. EXP - Operating Expense"/>
    <n v="30"/>
    <x v="39"/>
    <n v="695"/>
    <n v="-11972.102199999999"/>
    <n v="0"/>
    <n v="0"/>
    <n v="0"/>
    <n v="0"/>
    <n v="0"/>
    <n v="0"/>
    <n v="0"/>
    <n v="0"/>
    <n v="0"/>
    <n v="0"/>
    <n v="0"/>
    <n v="0"/>
    <n v="-1109.6855"/>
    <n v="-985.10249999999996"/>
    <n v="-1124.8304000000001"/>
    <n v="-948.59879999999998"/>
    <n v="-1088.4867999999999"/>
    <n v="-1031.2963999999999"/>
    <n v="-923.44730000000004"/>
    <n v="-1010.6641"/>
    <n v="-922.78030000000001"/>
    <n v="-966.72220000000004"/>
    <n v="-948.15480000000002"/>
    <n v="-912.33309999999994"/>
    <n v="0"/>
    <n v="-11972.102199999999"/>
    <s v="All Budget Divisions"/>
    <s v="CD-60 - Chief Executive Office"/>
    <x v="1"/>
    <s v="USF"/>
    <s v="Employee Expenses"/>
    <s v="Compensation and Benefits"/>
    <n v="-11972.102199999999"/>
    <s v="60-600-60.62307"/>
    <s v="600-Chief Executive Office"/>
    <s v="600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0"/>
    <x v="5"/>
    <x v="4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0"/>
    <x v="17"/>
    <x v="10"/>
    <n v="2"/>
    <n v="2"/>
    <n v="47"/>
    <x v="2"/>
    <n v="26"/>
    <n v="60"/>
    <x v="9"/>
    <n v="2"/>
    <s v="2. EXP - Operating Expense"/>
    <n v="43"/>
    <x v="71"/>
    <n v="1511"/>
    <n v="177508.323330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5472.46"/>
    <n v="32129.083332999999"/>
    <n v="7129.0833329999996"/>
    <n v="6450.5833329999996"/>
    <n v="31450.583332999999"/>
    <n v="6450.5833329999996"/>
    <n v="6450.5833329999996"/>
    <n v="31450.583332999999"/>
    <n v="6450.5833329999996"/>
    <n v="6450.5833329999996"/>
    <n v="31450.583332999999"/>
    <n v="11645.49"/>
    <n v="11645.49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1"/>
    <x v="1"/>
    <x v="1"/>
    <n v="2"/>
    <n v="2"/>
    <n v="34"/>
    <x v="7"/>
    <n v="26"/>
    <n v="47"/>
    <x v="5"/>
    <n v="2"/>
    <s v="2. EXP - Operating Expense"/>
    <n v="44"/>
    <x v="57"/>
    <n v="450"/>
    <n v="1296.9999949999999"/>
    <n v="0"/>
    <n v="0"/>
    <n v="0"/>
    <n v="0"/>
    <n v="0"/>
    <n v="0"/>
    <n v="0"/>
    <n v="0"/>
    <n v="0"/>
    <n v="148.62"/>
    <n v="128.31"/>
    <n v="-21.77"/>
    <n v="0"/>
    <n v="99.769229999999993"/>
    <n v="0"/>
    <n v="249.42307600000001"/>
    <n v="249.42307600000001"/>
    <n v="0"/>
    <n v="0"/>
    <n v="0"/>
    <n v="249.42307600000001"/>
    <n v="249.42307600000001"/>
    <n v="199.53846100000001"/>
    <n v="0"/>
    <n v="255.16"/>
    <n v="1296.9999949999999"/>
    <s v="All Budget Divisions"/>
    <s v="BD-20 - Schools &amp; Libraries"/>
    <x v="3"/>
    <s v="USF"/>
    <s v="Employee Expenses"/>
    <s v="Travel"/>
    <n v="1041.839995"/>
    <s v="20-200-20.63800"/>
    <s v="200-Schools &amp; Libraries"/>
    <s v="200"/>
    <x v="57"/>
    <x v="7"/>
  </r>
  <r>
    <x v="5"/>
    <x v="10"/>
    <x v="1"/>
    <n v="2"/>
    <n v="2"/>
    <n v="55"/>
    <x v="9"/>
    <n v="26"/>
    <n v="58"/>
    <x v="4"/>
    <n v="2"/>
    <s v="2. EXP - Operating Expense"/>
    <n v="44"/>
    <x v="5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3"/>
    <x v="7"/>
    <n v="2"/>
    <n v="2"/>
    <n v="41"/>
    <x v="17"/>
    <n v="26"/>
    <n v="54"/>
    <x v="11"/>
    <n v="2"/>
    <s v="2. EXP - Operating Expense"/>
    <n v="26"/>
    <x v="51"/>
    <n v="1389"/>
    <n v="515908.31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43903.57"/>
    <n v="45899.19"/>
    <n v="41907.96"/>
    <n v="43903.57"/>
    <n v="43903.57"/>
    <n v="41907.96"/>
    <n v="45899.19"/>
    <n v="208583.3"/>
    <n v="208583.3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5"/>
    <x v="4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11"/>
    <x v="6"/>
    <n v="2"/>
    <n v="2"/>
    <n v="37"/>
    <x v="5"/>
    <n v="26"/>
    <n v="50"/>
    <x v="0"/>
    <n v="2"/>
    <s v="2. EXP - Operating Expense"/>
    <n v="29"/>
    <x v="4"/>
    <n v="1346"/>
    <n v="615156.94999999995"/>
    <n v="48590.63"/>
    <n v="45688.6"/>
    <n v="51958.78"/>
    <n v="52010.54"/>
    <n v="49766.04"/>
    <n v="52870.28"/>
    <n v="54692.42"/>
    <n v="49829.89"/>
    <n v="51310.03"/>
    <n v="0"/>
    <n v="0"/>
    <n v="0"/>
    <n v="51852.31"/>
    <n v="47138.46"/>
    <n v="51852.31"/>
    <n v="51852.31"/>
    <n v="49495.39"/>
    <n v="51852.31"/>
    <n v="54209.23"/>
    <n v="49495.39"/>
    <n v="51852.31"/>
    <n v="51852.31"/>
    <n v="49495.39"/>
    <n v="54209.23"/>
    <n v="456717.21"/>
    <n v="459600.02"/>
    <s v="All Budget Divisions"/>
    <s v="BD-50 - Rural Health Care"/>
    <x v="2"/>
    <s v="USF"/>
    <s v="Employee Expenses"/>
    <s v="Compensation and Benefits"/>
    <n v="2882.81"/>
    <s v="50-500-50.62306"/>
    <s v="500-Rural Health Care"/>
    <s v="500"/>
    <x v="4"/>
    <x v="3"/>
  </r>
  <r>
    <x v="0"/>
    <x v="17"/>
    <x v="10"/>
    <n v="2"/>
    <n v="2"/>
    <n v="42"/>
    <x v="11"/>
    <n v="26"/>
    <n v="55"/>
    <x v="6"/>
    <n v="2"/>
    <s v="2. EXP - Operating Expense"/>
    <n v="29"/>
    <x v="4"/>
    <n v="1398"/>
    <n v="528616.35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43334.43"/>
    <n v="43334.43"/>
    <n v="41364.68"/>
    <n v="43334.43"/>
    <n v="45304.18"/>
    <n v="41364.68"/>
    <n v="43334.43"/>
    <n v="43334.43"/>
    <n v="41364.68"/>
    <n v="45304.18"/>
    <n v="97241.8"/>
    <n v="97241.8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0"/>
    <x v="0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19"/>
    <x v="12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3"/>
    <x v="8"/>
    <x v="1"/>
    <n v="2"/>
    <n v="2"/>
    <n v="40"/>
    <x v="4"/>
    <n v="26"/>
    <n v="53"/>
    <x v="3"/>
    <n v="2"/>
    <s v="2. EXP - Operating Expense"/>
    <n v="24"/>
    <x v="3"/>
    <n v="719"/>
    <n v="54719.999400000001"/>
    <n v="1969.14"/>
    <n v="2427.14"/>
    <n v="2327.14"/>
    <n v="2614.34"/>
    <n v="2652.34"/>
    <n v="1978.94"/>
    <n v="2895.44"/>
    <n v="2216.94"/>
    <n v="2765.94"/>
    <n v="3352.44"/>
    <n v="2954.94"/>
    <n v="2445.14"/>
    <n v="4630.1538"/>
    <n v="4209.2307000000001"/>
    <n v="4840.6153000000004"/>
    <n v="4209.2307000000001"/>
    <n v="4840.6153000000004"/>
    <n v="4630.1538"/>
    <n v="4419.6922999999997"/>
    <n v="4840.6153000000004"/>
    <n v="4419.6922999999997"/>
    <n v="4630.1538"/>
    <n v="4630.1538"/>
    <n v="4419.6922999999997"/>
    <n v="30599.88"/>
    <n v="54719.999400000001"/>
    <s v="All Budget Divisions"/>
    <s v="CD-62 - Shared Services"/>
    <x v="1"/>
    <s v="USF"/>
    <s v="Employee Expenses"/>
    <s v="Compensation and Benefits"/>
    <n v="24120.1194"/>
    <s v="62-620-62.62301"/>
    <s v="620-Shared Services"/>
    <s v="620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49"/>
    <n v="16879.96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961"/>
    <n v="1989.2"/>
    <n v="1473.23"/>
    <n v="1543.38"/>
    <n v="1543.38"/>
    <n v="1473.23"/>
    <n v="1613.54"/>
    <n v="9233.2000000000007"/>
    <n v="9233.2000000000007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11"/>
    <x v="6"/>
    <n v="2"/>
    <n v="2"/>
    <n v="55"/>
    <x v="9"/>
    <n v="26"/>
    <n v="59"/>
    <x v="2"/>
    <n v="2"/>
    <s v="2. EXP - Operating Expense"/>
    <n v="24"/>
    <x v="3"/>
    <n v="1505"/>
    <n v="36620.31"/>
    <n v="1337"/>
    <n v="947"/>
    <n v="1062"/>
    <n v="2329"/>
    <n v="2199"/>
    <n v="2091"/>
    <n v="1661"/>
    <n v="2274"/>
    <n v="2029"/>
    <n v="0"/>
    <n v="0"/>
    <n v="0"/>
    <n v="3086.77"/>
    <n v="2806.15"/>
    <n v="3086.77"/>
    <n v="3086.77"/>
    <n v="2946.46"/>
    <n v="3086.77"/>
    <n v="3227.08"/>
    <n v="2946.46"/>
    <n v="3086.77"/>
    <n v="3086.77"/>
    <n v="2946.46"/>
    <n v="3227.08"/>
    <n v="15929"/>
    <n v="27360"/>
    <s v="All Budget Divisions"/>
    <s v="DA-20 - Schools &amp; Libraries (DA)"/>
    <x v="3"/>
    <s v="USF"/>
    <s v="Employee Expenses"/>
    <s v="Compensation and Benefits"/>
    <n v="11431"/>
    <s v="90-924-20.62301"/>
    <s v="924-SLD EPC IT Support"/>
    <s v="924"/>
    <x v="3"/>
    <x v="3"/>
  </r>
  <r>
    <x v="5"/>
    <x v="15"/>
    <x v="5"/>
    <n v="2"/>
    <n v="2"/>
    <n v="55"/>
    <x v="9"/>
    <n v="26"/>
    <n v="59"/>
    <x v="2"/>
    <n v="2"/>
    <s v="2. EXP - Operating Expense"/>
    <n v="26"/>
    <x v="51"/>
    <n v="1318"/>
    <n v="397383.16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537.089999999997"/>
    <n v="34537.089999999997"/>
    <n v="30634.83"/>
    <n v="30737.49"/>
    <n v="29999.919999999998"/>
    <n v="30080.21"/>
    <n v="35234.43"/>
    <n v="35104.870000000003"/>
    <n v="32990.959999999999"/>
    <n v="32980.959999999999"/>
    <n v="36093.22"/>
    <n v="34452.089999999997"/>
    <n v="34537.089999999997"/>
    <n v="34537.089999999997"/>
    <n v="397383.16"/>
    <n v="397383.16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5"/>
    <x v="15"/>
    <x v="5"/>
    <n v="2"/>
    <n v="2"/>
    <n v="39"/>
    <x v="1"/>
    <n v="26"/>
    <n v="52"/>
    <x v="1"/>
    <n v="2"/>
    <s v="2. EXP - Operating Expense"/>
    <n v="24"/>
    <x v="3"/>
    <n v="1151"/>
    <n v="3285.05"/>
    <n v="753"/>
    <n v="1380.05"/>
    <n v="0"/>
    <n v="144"/>
    <n v="144"/>
    <n v="144"/>
    <n v="0"/>
    <n v="144"/>
    <n v="144"/>
    <n v="144"/>
    <n v="144"/>
    <n v="144"/>
    <n v="753"/>
    <n v="1380.05"/>
    <n v="0"/>
    <n v="144"/>
    <n v="144"/>
    <n v="144"/>
    <n v="0"/>
    <n v="144"/>
    <n v="144"/>
    <n v="144"/>
    <n v="144"/>
    <n v="144"/>
    <n v="3285.05"/>
    <n v="3285.05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5"/>
    <x v="16"/>
    <x v="9"/>
    <n v="2"/>
    <n v="2"/>
    <n v="46"/>
    <x v="3"/>
    <n v="26"/>
    <n v="59"/>
    <x v="2"/>
    <n v="2"/>
    <s v="2. EXP - Operating Expense"/>
    <n v="24"/>
    <x v="3"/>
    <n v="1311"/>
    <n v="51982.91"/>
    <n v="4653.59"/>
    <n v="4870.3900000000003"/>
    <n v="5614.19"/>
    <n v="4884.1899999999996"/>
    <n v="5883.59"/>
    <n v="6525.79"/>
    <n v="4617.79"/>
    <n v="5960.59"/>
    <n v="4851.79"/>
    <n v="4121"/>
    <n v="4707.1899999999996"/>
    <n v="4628.59"/>
    <n v="4653.59"/>
    <n v="4870.3900000000003"/>
    <n v="5614.19"/>
    <n v="4884.1899999999996"/>
    <n v="5883.59"/>
    <n v="6525.79"/>
    <n v="4617.79"/>
    <n v="5960.59"/>
    <n v="4851.79"/>
    <n v="4121"/>
    <n v="0"/>
    <n v="0"/>
    <n v="61318.69"/>
    <n v="51982.91"/>
    <s v="All Budget Divisions"/>
    <s v="CD-90 - Information Technology"/>
    <x v="1"/>
    <s v="USF"/>
    <s v="Employee Expenses"/>
    <s v="Compensation and Benefits"/>
    <n v="-9335.7800000000007"/>
    <s v="90-922-90.62301"/>
    <s v="922-Technology Operations"/>
    <s v="922"/>
    <x v="3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433"/>
    <n v="213852.2971"/>
    <n v="17305.21"/>
    <n v="15598.41"/>
    <n v="13900.91"/>
    <n v="15403.36"/>
    <n v="16484.52"/>
    <n v="17992.07"/>
    <n v="16108.82"/>
    <n v="17283.77"/>
    <n v="16087.28"/>
    <n v="10763.36"/>
    <n v="17369.46"/>
    <n v="24153.52"/>
    <n v="17206.506700000002"/>
    <n v="16387.1492"/>
    <n v="18845.221600000001"/>
    <n v="18025.864099999999"/>
    <n v="17206.506700000002"/>
    <n v="18025.864099999999"/>
    <n v="18025.864099999999"/>
    <n v="18025.864099999999"/>
    <n v="18025.864099999999"/>
    <n v="17206.506700000002"/>
    <n v="18025.864099999999"/>
    <n v="18845.221600000001"/>
    <n v="198450.69"/>
    <n v="213852.2971"/>
    <s v="All Budget Divisions"/>
    <s v="CD-90 - Information Technology"/>
    <x v="1"/>
    <s v="USF"/>
    <s v="Employee Expenses"/>
    <s v="Compensation and Benefits"/>
    <n v="15401.607099999999"/>
    <s v="90-923-90.62303"/>
    <s v="923-Information Security"/>
    <s v="923"/>
    <x v="51"/>
    <x v="3"/>
  </r>
  <r>
    <x v="0"/>
    <x v="7"/>
    <x v="5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1"/>
    <x v="1"/>
    <x v="1"/>
    <n v="2"/>
    <n v="2"/>
    <n v="45"/>
    <x v="6"/>
    <n v="26"/>
    <n v="58"/>
    <x v="4"/>
    <n v="2"/>
    <s v="2. EXP - Operating Expense"/>
    <n v="27"/>
    <x v="38"/>
    <n v="561"/>
    <n v="38335.440000000002"/>
    <n v="2858.57"/>
    <n v="2910.95"/>
    <n v="2797.71"/>
    <n v="2784.71"/>
    <n v="2325.39"/>
    <n v="2782"/>
    <n v="2863.61"/>
    <n v="2814.78"/>
    <n v="2922.49"/>
    <n v="2655"/>
    <n v="2861.54"/>
    <n v="3439.48"/>
    <n v="3096.3240000000001"/>
    <n v="2948.88"/>
    <n v="3391.212"/>
    <n v="3096.3240000000001"/>
    <n v="3243.768"/>
    <n v="3243.768"/>
    <n v="3096.3240000000001"/>
    <n v="3391.212"/>
    <n v="3243.768"/>
    <n v="3096.3240000000001"/>
    <n v="3243.768"/>
    <n v="3243.768"/>
    <n v="34016.230000000003"/>
    <n v="38335.440000000002"/>
    <s v="All Budget Divisions"/>
    <s v="CD-80 - Audit and Assurance"/>
    <x v="1"/>
    <s v="USF"/>
    <s v="Employee Expenses"/>
    <s v="Compensation and Benefits"/>
    <n v="4319.21"/>
    <s v="80-800-80.62304"/>
    <s v="800-Audit and Assurance"/>
    <s v="800"/>
    <x v="38"/>
    <x v="3"/>
  </r>
  <r>
    <x v="0"/>
    <x v="17"/>
    <x v="10"/>
    <n v="2"/>
    <n v="2"/>
    <n v="40"/>
    <x v="4"/>
    <n v="26"/>
    <n v="53"/>
    <x v="3"/>
    <n v="2"/>
    <s v="2. EXP - Operating Expense"/>
    <n v="27"/>
    <x v="38"/>
    <n v="1378"/>
    <n v="25270.73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064.2199999999998"/>
    <n v="2064.2199999999998"/>
    <n v="1970.39"/>
    <n v="2064.2199999999998"/>
    <n v="2158.04"/>
    <n v="1970.39"/>
    <n v="2064.2199999999998"/>
    <n v="2064.2199999999998"/>
    <n v="1970.39"/>
    <n v="2158.04"/>
    <n v="4722.38"/>
    <n v="4722.38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1"/>
    <x v="1"/>
    <x v="1"/>
    <n v="2"/>
    <n v="2"/>
    <n v="55"/>
    <x v="9"/>
    <n v="26"/>
    <n v="59"/>
    <x v="2"/>
    <n v="6"/>
    <s v="X00000 - Capital Expenses"/>
    <n v="138"/>
    <x v="7"/>
    <n v="655"/>
    <n v="799999.98"/>
    <n v="0"/>
    <n v="0"/>
    <n v="263589.14"/>
    <n v="76055.53"/>
    <n v="53089.57"/>
    <n v="57512.69"/>
    <n v="70837.94"/>
    <n v="50905.440000000002"/>
    <n v="262212.2"/>
    <n v="-68442.91"/>
    <n v="33954.269999999997"/>
    <n v="40250.31"/>
    <n v="0"/>
    <n v="0"/>
    <n v="0"/>
    <n v="0"/>
    <n v="0"/>
    <n v="0"/>
    <n v="133333.32999999999"/>
    <n v="133333.32999999999"/>
    <n v="133333.32999999999"/>
    <n v="133333.32999999999"/>
    <n v="133333.32999999999"/>
    <n v="133333.32999999999"/>
    <n v="839964.18"/>
    <n v="799999.98"/>
    <s v="All Budget Divisions"/>
    <s v="DA-20 - Schools &amp; Libraries (DA)"/>
    <x v="3"/>
    <s v="USF"/>
    <s v="Professional Services"/>
    <s v="Other Professional Services"/>
    <n v="-39964.199999999997"/>
    <s v="90-924-20.X00005"/>
    <s v="924-SLD EPC IT Support"/>
    <s v="924"/>
    <x v="7"/>
    <x v="5"/>
  </r>
  <r>
    <x v="0"/>
    <x v="2"/>
    <x v="2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2"/>
    <x v="2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9"/>
    <x v="12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5"/>
    <x v="4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18"/>
    <x v="11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5"/>
    <x v="4"/>
    <n v="2"/>
    <n v="2"/>
    <n v="46"/>
    <x v="3"/>
    <n v="26"/>
    <n v="59"/>
    <x v="2"/>
    <n v="2"/>
    <s v="2. EXP - Operating Expense"/>
    <n v="105"/>
    <x v="11"/>
    <n v="1493"/>
    <n v="39636.769999999997"/>
    <n v="0"/>
    <n v="0"/>
    <n v="0"/>
    <n v="0"/>
    <n v="0"/>
    <n v="0"/>
    <n v="0"/>
    <n v="0"/>
    <n v="900"/>
    <n v="0"/>
    <n v="0"/>
    <n v="0"/>
    <n v="0"/>
    <n v="0"/>
    <n v="0"/>
    <n v="0"/>
    <n v="0"/>
    <n v="0"/>
    <n v="132.69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0"/>
    <x v="19"/>
    <x v="12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11"/>
    <x v="6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0"/>
    <x v="2"/>
    <x v="2"/>
    <n v="2"/>
    <n v="2"/>
    <n v="37"/>
    <x v="5"/>
    <n v="26"/>
    <n v="50"/>
    <x v="0"/>
    <n v="3"/>
    <s v="4. USAC_DEBIT - USAC Administration (Debit to SM)"/>
    <n v="120"/>
    <x v="73"/>
    <n v="1346"/>
    <n v="5593254.75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55328.74"/>
    <n v="434631.98"/>
    <n v="455328.74"/>
    <n v="476025.5"/>
    <n v="434631.98"/>
    <n v="455328.74"/>
    <n v="455328.74"/>
    <n v="488381.86"/>
    <n v="501110.25"/>
    <n v="1437158.22"/>
    <n v="1437158.22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6"/>
    <x v="1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3"/>
    <x v="8"/>
    <x v="1"/>
    <n v="2"/>
    <n v="2"/>
    <n v="42"/>
    <x v="11"/>
    <n v="26"/>
    <n v="55"/>
    <x v="6"/>
    <n v="2"/>
    <s v="2. EXP - Operating Expense"/>
    <n v="100"/>
    <x v="18"/>
    <n v="751"/>
    <n v="5095858.432"/>
    <n v="394669.76"/>
    <n v="348141.2"/>
    <n v="397527.6"/>
    <n v="352787.6"/>
    <n v="420167.7"/>
    <n v="416322.79"/>
    <n v="399139.8"/>
    <n v="440049.19"/>
    <n v="402848.16"/>
    <n v="433694.05"/>
    <n v="425944.93"/>
    <n v="413120.1"/>
    <n v="430578.7904"/>
    <n v="391435.26400000002"/>
    <n v="450150.55359999998"/>
    <n v="391435.26400000002"/>
    <n v="450150.55359999998"/>
    <n v="432450.7904"/>
    <n v="414031.02720000001"/>
    <n v="452454.55359999998"/>
    <n v="411007.02720000001"/>
    <n v="430578.7904"/>
    <n v="430578.7904"/>
    <n v="411007.02720000001"/>
    <n v="4844412.88"/>
    <n v="5095858.432"/>
    <s v="All Budget Divisions"/>
    <s v="CD-70 - Finance"/>
    <x v="1"/>
    <s v="USF"/>
    <s v="Employee Expenses"/>
    <s v="Compensation and Benefits"/>
    <n v="251445.552"/>
    <s v="70-700-70.68000"/>
    <s v="700-Finance"/>
    <s v="700"/>
    <x v="18"/>
    <x v="3"/>
  </r>
  <r>
    <x v="0"/>
    <x v="6"/>
    <x v="1"/>
    <n v="2"/>
    <n v="2"/>
    <n v="45"/>
    <x v="6"/>
    <n v="26"/>
    <n v="58"/>
    <x v="4"/>
    <n v="2"/>
    <s v="2. EXP - Operating Expense"/>
    <n v="100"/>
    <x v="18"/>
    <n v="1426"/>
    <n v="558696.72"/>
    <n v="47394.6"/>
    <n v="43086"/>
    <n v="47394.6"/>
    <n v="47219.6"/>
    <n v="45290.3"/>
    <n v="47394.6"/>
    <n v="40419.040000000001"/>
    <n v="36162.46"/>
    <n v="41027.599999999999"/>
    <n v="0"/>
    <n v="0"/>
    <n v="0"/>
    <n v="47093.21"/>
    <n v="42812.01"/>
    <n v="47093.21"/>
    <n v="47093.21"/>
    <n v="44952.61"/>
    <n v="47093.21"/>
    <n v="49233.81"/>
    <n v="44952.61"/>
    <n v="47093.21"/>
    <n v="47093.21"/>
    <n v="44952.61"/>
    <n v="49233.81"/>
    <n v="395388.8"/>
    <n v="417417.09"/>
    <s v="All Budget Divisions"/>
    <s v="CD-80 - Audit and Assurance"/>
    <x v="1"/>
    <s v="USF"/>
    <s v="Employee Expenses"/>
    <s v="Compensation and Benefits"/>
    <n v="22028.29"/>
    <s v="80-801-80.68000"/>
    <s v="801-Corporate Assurance"/>
    <s v="801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37"/>
    <n v="6128972.7199999997"/>
    <n v="0"/>
    <n v="0"/>
    <n v="0"/>
    <n v="0"/>
    <n v="0"/>
    <n v="0"/>
    <n v="0"/>
    <n v="0"/>
    <n v="0"/>
    <n v="0"/>
    <n v="0"/>
    <n v="0"/>
    <n v="471459.44"/>
    <n v="471459.44"/>
    <n v="471459.44"/>
    <n v="707189.16"/>
    <n v="471459.44"/>
    <n v="471459.44"/>
    <n v="471459.44"/>
    <n v="471459.44"/>
    <n v="707189.16"/>
    <n v="471459.44"/>
    <n v="471459.44"/>
    <n v="471459.44"/>
    <n v="0"/>
    <n v="0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59"/>
    <n v="2400988.2000000002"/>
    <n v="0"/>
    <n v="0"/>
    <n v="0"/>
    <n v="0"/>
    <n v="0"/>
    <n v="0"/>
    <n v="0"/>
    <n v="0"/>
    <n v="0"/>
    <n v="0"/>
    <n v="0"/>
    <n v="0"/>
    <n v="184691.4"/>
    <n v="184691.4"/>
    <n v="184691.4"/>
    <n v="277037.09999999998"/>
    <n v="184691.4"/>
    <n v="184691.4"/>
    <n v="184691.4"/>
    <n v="184691.4"/>
    <n v="277037.09999999998"/>
    <n v="184691.4"/>
    <n v="184691.4"/>
    <n v="184691.4"/>
    <n v="0"/>
    <n v="0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2"/>
    <x v="2"/>
    <n v="2"/>
    <n v="2"/>
    <n v="36"/>
    <x v="14"/>
    <n v="26"/>
    <n v="49"/>
    <x v="10"/>
    <n v="2"/>
    <s v="2. EXP - Operating Expense"/>
    <n v="69"/>
    <x v="82"/>
    <n v="1341"/>
    <n v="7352039.0999999996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759040.62"/>
    <n v="750891.62"/>
    <n v="735057.62"/>
    <n v="689116.62"/>
    <n v="717120.62"/>
    <n v="734673.62"/>
    <n v="641067.62"/>
    <n v="406177.66"/>
    <n v="554182.62"/>
    <n v="1364710.48"/>
    <n v="1364710.48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1"/>
    <x v="1"/>
    <x v="1"/>
    <n v="2"/>
    <n v="2"/>
    <n v="52"/>
    <x v="10"/>
    <n v="26"/>
    <n v="59"/>
    <x v="2"/>
    <n v="2"/>
    <s v="2. EXP - Operating Expense"/>
    <n v="73"/>
    <x v="56"/>
    <n v="637"/>
    <n v="0"/>
    <n v="40362"/>
    <n v="43365.68"/>
    <n v="86435.68"/>
    <n v="135968.88"/>
    <n v="141639.88"/>
    <n v="121392.08"/>
    <n v="146337.48000000001"/>
    <n v="240514.38"/>
    <n v="75066.48"/>
    <n v="91658.11"/>
    <n v="54947.34"/>
    <n v="52452.98"/>
    <n v="0"/>
    <n v="0"/>
    <n v="0"/>
    <n v="0"/>
    <n v="0"/>
    <n v="0"/>
    <n v="0"/>
    <n v="0"/>
    <n v="0"/>
    <n v="0"/>
    <n v="0"/>
    <n v="0"/>
    <n v="1230140.97"/>
    <n v="0"/>
    <s v="All Budget Divisions"/>
    <s v="DA-30 - High Cost (DA)"/>
    <x v="4"/>
    <s v="USF"/>
    <s v="Professional Services"/>
    <s v="Other Professional Services"/>
    <n v="-1230140.97"/>
    <s v="90-916-30.64883"/>
    <s v="916-IT HC Support"/>
    <s v="916"/>
    <x v="56"/>
    <x v="9"/>
  </r>
  <r>
    <x v="0"/>
    <x v="0"/>
    <x v="0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2"/>
    <x v="2"/>
    <n v="2"/>
    <n v="2"/>
    <n v="38"/>
    <x v="18"/>
    <n v="26"/>
    <n v="51"/>
    <x v="8"/>
    <n v="2"/>
    <s v="2. EXP - Operating Expense"/>
    <n v="83"/>
    <x v="13"/>
    <n v="1356"/>
    <n v="21736.07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488.25"/>
    <n v="2375.15"/>
    <n v="2216.5300000000002"/>
    <n v="1315.15"/>
    <n v="1191.58"/>
    <n v="1241.6300000000001"/>
    <n v="729.17"/>
    <n v="450.19"/>
    <n v="1401.08"/>
    <n v="8327.34"/>
    <n v="8327.34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49"/>
    <n v="109132.54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14208.9"/>
    <n v="15587.72"/>
    <n v="13602.96"/>
    <n v="0"/>
    <n v="0"/>
    <n v="0"/>
    <n v="0"/>
    <n v="122410.55"/>
    <n v="109132.54"/>
    <s v="All Budget Divisions"/>
    <s v="CD-90 - Information Technology"/>
    <x v="1"/>
    <s v="USF"/>
    <s v="Employee Expenses"/>
    <s v="Compensation and Benefits"/>
    <n v="-13278.01"/>
    <s v="90-900-90.66000"/>
    <s v="900-IT Senior Management"/>
    <s v="900"/>
    <x v="13"/>
    <x v="3"/>
  </r>
  <r>
    <x v="4"/>
    <x v="9"/>
    <x v="1"/>
    <n v="2"/>
    <n v="2"/>
    <n v="46"/>
    <x v="3"/>
    <n v="26"/>
    <n v="59"/>
    <x v="2"/>
    <n v="2"/>
    <s v="2. EXP - Operating Expense"/>
    <n v="93"/>
    <x v="34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7"/>
    <x v="5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187.5"/>
    <n v="0"/>
    <s v="All Budget Divisions"/>
    <s v="CD-62 - Shared Services"/>
    <x v="1"/>
    <s v="USF"/>
    <s v="Employee Expenses"/>
    <s v="Travel"/>
    <n v="-187.5"/>
    <s v="62-620-62.63800"/>
    <s v="620-Shared Services"/>
    <s v="620"/>
    <x v="57"/>
    <x v="7"/>
  </r>
  <r>
    <x v="0"/>
    <x v="0"/>
    <x v="0"/>
    <n v="2"/>
    <n v="2"/>
    <n v="47"/>
    <x v="2"/>
    <n v="26"/>
    <n v="60"/>
    <x v="9"/>
    <n v="2"/>
    <s v="2. EXP - Operating Expense"/>
    <n v="44"/>
    <x v="57"/>
    <n v="1511"/>
    <n v="1190.08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22.54"/>
    <n v="64.319999999999993"/>
    <n v="136.88999999999999"/>
    <n v="96.21"/>
    <n v="120.12"/>
    <n v="0"/>
    <n v="0"/>
    <n v="0"/>
    <n v="750"/>
    <n v="440.08"/>
    <n v="440.08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6"/>
    <x v="1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5"/>
    <x v="10"/>
    <x v="1"/>
    <n v="2"/>
    <n v="2"/>
    <n v="45"/>
    <x v="6"/>
    <n v="26"/>
    <n v="58"/>
    <x v="4"/>
    <n v="2"/>
    <s v="2. EXP - Operating Expense"/>
    <n v="56"/>
    <x v="21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20"/>
    <x v="13"/>
    <n v="2"/>
    <n v="2"/>
    <n v="46"/>
    <x v="3"/>
    <n v="26"/>
    <n v="59"/>
    <x v="2"/>
    <n v="2"/>
    <s v="2. EXP - Operating Expense"/>
    <n v="57"/>
    <x v="22"/>
    <n v="1311"/>
    <n v="525059.59470300004"/>
    <n v="52257.09"/>
    <n v="-208854.41"/>
    <n v="179643.09"/>
    <n v="18857.91"/>
    <n v="21158.92"/>
    <n v="3489.06"/>
    <n v="3489.06"/>
    <n v="21420.85"/>
    <n v="15964.53"/>
    <n v="33240"/>
    <n v="51589.33"/>
    <n v="46133.42"/>
    <n v="52257.09"/>
    <n v="-208854.41"/>
    <n v="179643.09"/>
    <n v="18857.91"/>
    <n v="21158.92"/>
    <n v="3489.06"/>
    <n v="51817.780674000001"/>
    <n v="81220.623487000004"/>
    <n v="77132.621960999997"/>
    <n v="79225.499261000004"/>
    <n v="78680.111889000007"/>
    <n v="90431.297430999999"/>
    <n v="66551.66"/>
    <n v="66551.66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6"/>
    <x v="1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6"/>
    <x v="1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3"/>
    <x v="7"/>
    <n v="2"/>
    <n v="2"/>
    <n v="47"/>
    <x v="2"/>
    <n v="26"/>
    <n v="60"/>
    <x v="9"/>
    <n v="2"/>
    <s v="2. EXP - Operating Expense"/>
    <n v="38"/>
    <x v="26"/>
    <n v="1511"/>
    <n v="1500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4"/>
    <x v="9"/>
    <x v="1"/>
    <n v="2"/>
    <n v="2"/>
    <n v="45"/>
    <x v="6"/>
    <n v="26"/>
    <n v="58"/>
    <x v="4"/>
    <n v="2"/>
    <s v="2. EXP - Operating Expense"/>
    <n v="39"/>
    <x v="27"/>
    <n v="1003"/>
    <n v="8749.9999919999991"/>
    <n v="58.64"/>
    <n v="254.1"/>
    <n v="194.17"/>
    <n v="100"/>
    <n v="2004.94"/>
    <n v="90.41"/>
    <n v="0"/>
    <n v="1083.8599999999999"/>
    <n v="0"/>
    <n v="1653.53"/>
    <n v="1139.51"/>
    <n v="414.45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6993.61"/>
    <n v="8749.9999919999991"/>
    <s v="All Budget Divisions"/>
    <s v="CD-80 - Audit and Assurance"/>
    <x v="1"/>
    <s v="USF"/>
    <s v="Employee Expenses"/>
    <s v="Team Building"/>
    <n v="1756.3899919999999"/>
    <s v="80-800-80.62505"/>
    <s v="800-Audit and Assurance"/>
    <s v="800"/>
    <x v="27"/>
    <x v="4"/>
  </r>
  <r>
    <x v="0"/>
    <x v="17"/>
    <x v="10"/>
    <n v="2"/>
    <n v="2"/>
    <n v="39"/>
    <x v="1"/>
    <n v="26"/>
    <n v="52"/>
    <x v="1"/>
    <n v="2"/>
    <s v="2. EXP - Operating Expense"/>
    <n v="39"/>
    <x v="27"/>
    <n v="1403"/>
    <n v="625"/>
    <n v="0"/>
    <n v="0"/>
    <n v="11.4"/>
    <n v="0"/>
    <n v="29.31"/>
    <n v="0"/>
    <n v="0"/>
    <n v="270.8"/>
    <n v="-26.98"/>
    <n v="0"/>
    <n v="0"/>
    <n v="0"/>
    <n v="0"/>
    <n v="0"/>
    <n v="156.25"/>
    <n v="0"/>
    <n v="0"/>
    <n v="156.25"/>
    <n v="0"/>
    <n v="0"/>
    <n v="156.25"/>
    <n v="0"/>
    <n v="0"/>
    <n v="156.25"/>
    <n v="0"/>
    <n v="0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3"/>
    <x v="8"/>
    <x v="1"/>
    <n v="2"/>
    <n v="2"/>
    <n v="40"/>
    <x v="4"/>
    <n v="26"/>
    <n v="53"/>
    <x v="3"/>
    <n v="2"/>
    <s v="2. EXP - Operating Expense"/>
    <n v="40"/>
    <x v="48"/>
    <n v="719"/>
    <n v="259.83999999999997"/>
    <n v="0"/>
    <n v="0"/>
    <n v="0"/>
    <n v="0"/>
    <n v="0"/>
    <n v="0"/>
    <n v="0"/>
    <n v="0"/>
    <n v="0"/>
    <n v="0"/>
    <n v="0"/>
    <n v="0"/>
    <n v="0"/>
    <n v="0"/>
    <n v="0"/>
    <n v="196.74"/>
    <n v="63.1"/>
    <n v="0"/>
    <n v="0"/>
    <n v="0"/>
    <n v="0"/>
    <n v="0"/>
    <n v="0"/>
    <n v="0"/>
    <n v="0"/>
    <n v="259.83999999999997"/>
    <s v="All Budget Divisions"/>
    <s v="CD-62 - Shared Services"/>
    <x v="1"/>
    <s v="USF"/>
    <s v="General and Administrative"/>
    <s v="Printing and Postage"/>
    <n v="259.83999999999997"/>
    <s v="62-620-62.62600"/>
    <s v="620-Shared Services"/>
    <s v="620"/>
    <x v="48"/>
    <x v="8"/>
  </r>
  <r>
    <x v="0"/>
    <x v="7"/>
    <x v="5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15"/>
    <x v="5"/>
    <n v="2"/>
    <n v="2"/>
    <n v="42"/>
    <x v="11"/>
    <n v="26"/>
    <n v="55"/>
    <x v="6"/>
    <n v="2"/>
    <s v="2. EXP - Operating Expense"/>
    <n v="30"/>
    <x v="3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4"/>
    <x v="8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5"/>
    <x v="5"/>
    <n v="2"/>
    <n v="2"/>
    <n v="50"/>
    <x v="0"/>
    <n v="26"/>
    <n v="47"/>
    <x v="5"/>
    <n v="2"/>
    <s v="2. EXP - Operating Expense"/>
    <n v="31"/>
    <x v="24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1"/>
    <x v="6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6"/>
    <x v="1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98"/>
    <n v="-57.86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0"/>
    <n v="0"/>
    <n v="0"/>
    <n v="0"/>
    <n v="0"/>
    <n v="0"/>
    <n v="0"/>
    <n v="0"/>
    <n v="0"/>
    <n v="-35.700000000000003"/>
    <n v="-57.86"/>
    <s v="All Budget Divisions"/>
    <s v="CD-90 - Information Technology"/>
    <x v="1"/>
    <s v="USF"/>
    <s v="Employee Expenses"/>
    <s v="Compensation and Benefits"/>
    <n v="-22.16"/>
    <s v="90-922-90.62309"/>
    <s v="922-Technology Operations"/>
    <s v="922"/>
    <x v="47"/>
    <x v="0"/>
  </r>
  <r>
    <x v="0"/>
    <x v="14"/>
    <x v="8"/>
    <n v="2"/>
    <n v="2"/>
    <n v="46"/>
    <x v="3"/>
    <n v="26"/>
    <n v="59"/>
    <x v="2"/>
    <n v="2"/>
    <s v="2. EXP - Operating Expense"/>
    <n v="27"/>
    <x v="38"/>
    <n v="1455"/>
    <n v="39848.32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3355.04"/>
    <n v="4245.66"/>
    <n v="4311.08"/>
    <n v="4311.08"/>
    <n v="4111.08"/>
    <n v="2359.1"/>
    <n v="2359.1"/>
    <n v="2251.87"/>
    <n v="2466.34"/>
    <n v="30411.91"/>
    <n v="30411.91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6"/>
    <x v="1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20"/>
    <x v="13"/>
    <n v="2"/>
    <n v="2"/>
    <n v="52"/>
    <x v="10"/>
    <n v="26"/>
    <n v="54"/>
    <x v="11"/>
    <n v="2"/>
    <s v="2. EXP - Operating Expense"/>
    <n v="29"/>
    <x v="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8"/>
    <x v="11"/>
    <n v="2"/>
    <n v="2"/>
    <n v="53"/>
    <x v="16"/>
    <n v="26"/>
    <n v="59"/>
    <x v="2"/>
    <n v="2"/>
    <s v="2. EXP - Operating Expense"/>
    <n v="29"/>
    <x v="4"/>
    <n v="1453"/>
    <n v="13268.84"/>
    <n v="0"/>
    <n v="0"/>
    <n v="0"/>
    <n v="0"/>
    <n v="0"/>
    <n v="0"/>
    <n v="0"/>
    <n v="0"/>
    <n v="0"/>
    <n v="0"/>
    <n v="0"/>
    <n v="0"/>
    <n v="0"/>
    <n v="1110.3599999999999"/>
    <n v="1221.4000000000001"/>
    <n v="1221.4000000000001"/>
    <n v="1165.8800000000001"/>
    <n v="1221.4000000000001"/>
    <n v="1276.92"/>
    <n v="1165.8800000000001"/>
    <n v="1221.4000000000001"/>
    <n v="1221.4000000000001"/>
    <n v="1165.8800000000001"/>
    <n v="1276.92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77"/>
    <n v="415131.65"/>
    <n v="30334.89"/>
    <n v="27567.18"/>
    <n v="28895.52"/>
    <n v="24222.9"/>
    <n v="22552.85"/>
    <n v="24735.24"/>
    <n v="25674.66"/>
    <n v="23451.24"/>
    <n v="24550.7"/>
    <n v="0"/>
    <n v="0"/>
    <n v="0"/>
    <n v="34991.94"/>
    <n v="31810.85"/>
    <n v="34991.94"/>
    <n v="34991.94"/>
    <n v="33401.4"/>
    <n v="34991.94"/>
    <n v="36582.480000000003"/>
    <n v="33401.4"/>
    <n v="34991.94"/>
    <n v="34991.94"/>
    <n v="33401.4"/>
    <n v="36582.480000000003"/>
    <n v="231985.18"/>
    <n v="310155.83"/>
    <s v="All Budget Divisions"/>
    <s v="CD-90 - Information Technology"/>
    <x v="1"/>
    <s v="USF"/>
    <s v="Employee Expenses"/>
    <s v="Compensation and Benefits"/>
    <n v="78170.649999999994"/>
    <s v="90-910-90.62306"/>
    <s v="910-Enterprise Technology Development"/>
    <s v="910"/>
    <x v="4"/>
    <x v="3"/>
  </r>
  <r>
    <x v="6"/>
    <x v="12"/>
    <x v="6"/>
    <n v="2"/>
    <n v="2"/>
    <n v="47"/>
    <x v="2"/>
    <n v="26"/>
    <n v="60"/>
    <x v="9"/>
    <n v="2"/>
    <s v="2. EXP - Operating Expense"/>
    <n v="29"/>
    <x v="4"/>
    <n v="1693"/>
    <n v="206064.02960000001"/>
    <n v="0"/>
    <n v="0"/>
    <n v="0"/>
    <n v="0"/>
    <n v="0"/>
    <n v="0"/>
    <n v="0"/>
    <n v="0"/>
    <n v="0"/>
    <n v="0"/>
    <n v="0"/>
    <n v="0"/>
    <n v="15851.0792"/>
    <n v="15851.0792"/>
    <n v="15851.0792"/>
    <n v="23776.6188"/>
    <n v="15851.0792"/>
    <n v="15851.0792"/>
    <n v="15851.0792"/>
    <n v="15851.0792"/>
    <n v="23776.6188"/>
    <n v="15851.0792"/>
    <n v="15851.0792"/>
    <n v="15851.0792"/>
    <n v="0"/>
    <n v="0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2"/>
    <x v="4"/>
    <x v="1"/>
    <n v="2"/>
    <n v="2"/>
    <n v="45"/>
    <x v="6"/>
    <n v="26"/>
    <n v="58"/>
    <x v="4"/>
    <n v="2"/>
    <s v="2. EXP - Operating Expense"/>
    <n v="16"/>
    <x v="1"/>
    <n v="340"/>
    <n v="0"/>
    <n v="0"/>
    <n v="0"/>
    <n v="0"/>
    <n v="0"/>
    <n v="0"/>
    <n v="0"/>
    <n v="0"/>
    <n v="0"/>
    <n v="406.66"/>
    <n v="581.17999999999995"/>
    <n v="-406.66"/>
    <n v="406.64"/>
    <n v="0"/>
    <n v="0"/>
    <n v="0"/>
    <n v="0"/>
    <n v="0"/>
    <n v="0"/>
    <n v="0"/>
    <n v="0"/>
    <n v="0"/>
    <n v="0"/>
    <n v="0"/>
    <n v="0"/>
    <n v="987.82"/>
    <n v="0"/>
    <s v="All Budget Divisions"/>
    <s v="CD-80 - Audit and Assurance"/>
    <x v="1"/>
    <s v="USF"/>
    <s v="Professional Services"/>
    <s v="Contract Labor"/>
    <n v="-987.82"/>
    <s v="80-800-80.61400"/>
    <s v="800-Audit and Assurance"/>
    <s v="800"/>
    <x v="1"/>
    <x v="1"/>
  </r>
  <r>
    <x v="0"/>
    <x v="0"/>
    <x v="0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3"/>
    <x v="7"/>
    <n v="2"/>
    <n v="2"/>
    <n v="54"/>
    <x v="15"/>
    <n v="26"/>
    <n v="58"/>
    <x v="4"/>
    <n v="2"/>
    <s v="2. EXP - Operating Expense"/>
    <n v="16"/>
    <x v="1"/>
    <n v="1421"/>
    <n v="38700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0"/>
    <n v="0"/>
    <n v="0"/>
    <n v="0"/>
    <n v="0"/>
    <n v="0"/>
    <n v="0"/>
    <n v="38700"/>
    <n v="3870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5"/>
    <x v="20"/>
    <x v="13"/>
    <n v="2"/>
    <n v="2"/>
    <n v="52"/>
    <x v="10"/>
    <n v="26"/>
    <n v="59"/>
    <x v="2"/>
    <n v="2"/>
    <s v="2. EXP - Operating Expense"/>
    <n v="17"/>
    <x v="28"/>
    <n v="1262"/>
    <n v="-18550.939999999999"/>
    <n v="0"/>
    <n v="0"/>
    <n v="0"/>
    <n v="0"/>
    <n v="-19752.080000000002"/>
    <n v="1201.1400000000001"/>
    <n v="15748.28"/>
    <n v="311.41000000000003"/>
    <n v="622.80999999999995"/>
    <n v="0"/>
    <n v="0"/>
    <n v="0"/>
    <n v="0"/>
    <n v="0"/>
    <n v="0"/>
    <n v="0"/>
    <n v="-19752.080000000002"/>
    <n v="1201.1400000000001"/>
    <n v="0"/>
    <n v="0"/>
    <n v="0"/>
    <n v="0"/>
    <n v="0"/>
    <n v="0"/>
    <n v="-18550.939999999999"/>
    <n v="-18550.939999999999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5"/>
    <x v="20"/>
    <x v="13"/>
    <n v="2"/>
    <n v="2"/>
    <n v="55"/>
    <x v="9"/>
    <n v="26"/>
    <n v="59"/>
    <x v="2"/>
    <n v="2"/>
    <s v="2. EXP - Operating Expense"/>
    <n v="17"/>
    <x v="28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17"/>
    <x v="10"/>
    <n v="2"/>
    <n v="2"/>
    <n v="39"/>
    <x v="1"/>
    <n v="26"/>
    <n v="52"/>
    <x v="1"/>
    <n v="2"/>
    <s v="2. EXP - Operating Expense"/>
    <n v="24"/>
    <x v="3"/>
    <n v="1403"/>
    <n v="10771.33"/>
    <n v="594"/>
    <n v="575"/>
    <n v="854"/>
    <n v="1169"/>
    <n v="468"/>
    <n v="909"/>
    <n v="909"/>
    <n v="728"/>
    <n v="909"/>
    <n v="0"/>
    <n v="0"/>
    <n v="0"/>
    <n v="594"/>
    <n v="575"/>
    <n v="964.62"/>
    <n v="964.62"/>
    <n v="920.77"/>
    <n v="964.62"/>
    <n v="1008.46"/>
    <n v="920.77"/>
    <n v="964.62"/>
    <n v="964.62"/>
    <n v="920.77"/>
    <n v="1008.46"/>
    <n v="1169"/>
    <n v="1169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13"/>
    <x v="7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5"/>
    <x v="4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7"/>
    <x v="5"/>
    <n v="2"/>
    <n v="2"/>
    <n v="34"/>
    <x v="7"/>
    <n v="26"/>
    <n v="47"/>
    <x v="5"/>
    <n v="3"/>
    <s v="4. USAC_DEBIT - USAC Administration (Debit to SM)"/>
    <n v="122"/>
    <x v="31"/>
    <n v="1335"/>
    <n v="17604.09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2035.72"/>
    <n v="2758.28"/>
    <n v="2125.46"/>
    <n v="0"/>
    <n v="0"/>
    <n v="0"/>
    <n v="0"/>
    <n v="20616.36"/>
    <n v="17604.09"/>
    <s v="All Budget Divisions"/>
    <s v="BD-20 - Schools &amp; Libraries"/>
    <x v="3"/>
    <s v="USF"/>
    <s v="Allocations"/>
    <s v="Allocations"/>
    <n v="-3012.27"/>
    <s v="20-200-20.90210"/>
    <s v="200-Schools &amp; Libraries"/>
    <s v="200"/>
    <x v="31"/>
    <x v="0"/>
  </r>
  <r>
    <x v="0"/>
    <x v="7"/>
    <x v="5"/>
    <n v="2"/>
    <n v="2"/>
    <n v="34"/>
    <x v="7"/>
    <n v="26"/>
    <n v="47"/>
    <x v="5"/>
    <n v="3"/>
    <s v="4. USAC_DEBIT - USAC Administration (Debit to SM)"/>
    <n v="126"/>
    <x v="53"/>
    <n v="1335"/>
    <n v="5198226.95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272023.28999999998"/>
    <n v="672992.25"/>
    <n v="636434.12"/>
    <n v="0"/>
    <n v="0"/>
    <n v="0"/>
    <n v="0"/>
    <n v="6015252.6399999997"/>
    <n v="5198226.95"/>
    <s v="All Budget Divisions"/>
    <s v="BD-20 - Schools &amp; Libraries"/>
    <x v="3"/>
    <s v="USF"/>
    <s v="Allocations"/>
    <s v="Allocations"/>
    <n v="-817025.69"/>
    <s v="20-200-20.90252"/>
    <s v="200-Schools &amp; Libraries"/>
    <s v="200"/>
    <x v="53"/>
    <x v="0"/>
  </r>
  <r>
    <x v="0"/>
    <x v="19"/>
    <x v="12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11"/>
    <x v="6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2"/>
    <x v="2"/>
    <n v="2"/>
    <n v="2"/>
    <n v="34"/>
    <x v="7"/>
    <n v="26"/>
    <n v="47"/>
    <x v="5"/>
    <n v="3"/>
    <s v="4. USAC_DEBIT - USAC Administration (Debit to SM)"/>
    <n v="128"/>
    <x v="66"/>
    <n v="1335"/>
    <n v="64187.26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817.45"/>
    <n v="5654.58"/>
    <n v="5690.78"/>
    <n v="5784.69"/>
    <n v="5716.67"/>
    <n v="5673.3"/>
    <n v="5503.58"/>
    <n v="5172.54"/>
    <n v="5206.55"/>
    <n v="13967.12"/>
    <n v="13967.12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19"/>
    <x v="12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3"/>
    <x v="3"/>
    <n v="2"/>
    <n v="2"/>
    <n v="37"/>
    <x v="5"/>
    <n v="26"/>
    <n v="50"/>
    <x v="0"/>
    <n v="2"/>
    <s v="2. EXP - Operating Expense"/>
    <n v="97"/>
    <x v="16"/>
    <n v="1346"/>
    <n v="11598.37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0"/>
    <n v="1774.63"/>
    <n v="1774.63"/>
    <n v="1568.63"/>
    <n v="1568.63"/>
    <n v="1568.63"/>
    <n v="1568.63"/>
    <n v="1568.59"/>
    <n v="-691.2"/>
    <n v="1478.65"/>
    <n v="897.2"/>
    <s v="All Budget Divisions"/>
    <s v="BD-50 - Rural Health Care"/>
    <x v="2"/>
    <s v="USF"/>
    <s v="Employee Expenses"/>
    <s v="Travel"/>
    <n v="-581.45000000000005"/>
    <s v="50-500-50.66800"/>
    <s v="500-Rural Health Care"/>
    <s v="500"/>
    <x v="16"/>
    <x v="7"/>
  </r>
  <r>
    <x v="0"/>
    <x v="18"/>
    <x v="11"/>
    <n v="2"/>
    <n v="2"/>
    <n v="46"/>
    <x v="3"/>
    <n v="26"/>
    <n v="59"/>
    <x v="2"/>
    <n v="2"/>
    <s v="2. EXP - Operating Expense"/>
    <n v="100"/>
    <x v="18"/>
    <n v="1455"/>
    <n v="5759024.5899999999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44645.42"/>
    <n v="489109.96"/>
    <n v="489109.96"/>
    <n v="466877.69"/>
    <n v="489109.96"/>
    <n v="511342.23"/>
    <n v="466877.69"/>
    <n v="489109.96"/>
    <n v="489109.96"/>
    <n v="466877.69"/>
    <n v="511342.23"/>
    <n v="445511.84"/>
    <n v="445511.84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9"/>
    <x v="12"/>
    <n v="2"/>
    <n v="2"/>
    <n v="39"/>
    <x v="1"/>
    <n v="26"/>
    <n v="52"/>
    <x v="1"/>
    <n v="2"/>
    <s v="2. EXP - Operating Expense"/>
    <n v="100"/>
    <x v="18"/>
    <n v="1512"/>
    <n v="505042.26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1418.17"/>
    <n v="40747.43"/>
    <n v="43729.96"/>
    <n v="45812.33"/>
    <n v="45812.33"/>
    <n v="43729.96"/>
    <n v="47894.71"/>
    <n v="278062.96999999997"/>
    <n v="278062.96999999997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0"/>
    <x v="0"/>
    <x v="0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3"/>
    <x v="7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5"/>
    <x v="4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4"/>
    <x v="8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1"/>
    <x v="6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585720.44999999995"/>
    <n v="585720.4499999999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5"/>
    <x v="10"/>
    <x v="1"/>
    <n v="2"/>
    <n v="2"/>
    <n v="54"/>
    <x v="15"/>
    <n v="26"/>
    <n v="59"/>
    <x v="2"/>
    <n v="2"/>
    <s v="2. EXP - Operating Expense"/>
    <n v="73"/>
    <x v="56"/>
    <n v="1320"/>
    <n v="1915322.000003"/>
    <n v="0"/>
    <n v="0"/>
    <n v="0"/>
    <n v="0"/>
    <n v="0"/>
    <n v="0"/>
    <n v="0"/>
    <n v="0"/>
    <n v="0"/>
    <n v="0"/>
    <n v="0"/>
    <n v="255694.1"/>
    <n v="226975.941246"/>
    <n v="226975.941246"/>
    <n v="226975.941246"/>
    <n v="226975.941246"/>
    <n v="226975.941246"/>
    <n v="226975.941246"/>
    <n v="226975.941246"/>
    <n v="-31020.741826000001"/>
    <n v="-31020.741826000001"/>
    <n v="-31020.741826000001"/>
    <n v="-31020.741826000001"/>
    <n v="450573.378585"/>
    <n v="255694.1"/>
    <n v="1915322.000003"/>
    <s v="All Budget Divisions"/>
    <s v="DA-50 - Rural Health Care (DA)"/>
    <x v="2"/>
    <s v="USF"/>
    <s v="Professional Services"/>
    <s v="Other Professional Services"/>
    <n v="1659627.9000029999"/>
    <s v="90-925-50.64883"/>
    <s v="925-RHC IT Support"/>
    <s v="925"/>
    <x v="56"/>
    <x v="9"/>
  </r>
  <r>
    <x v="1"/>
    <x v="1"/>
    <x v="1"/>
    <n v="2"/>
    <n v="2"/>
    <n v="33"/>
    <x v="20"/>
    <n v="26"/>
    <n v="52"/>
    <x v="1"/>
    <n v="2"/>
    <s v="2. EXP - Operating Expense"/>
    <n v="74"/>
    <x v="33"/>
    <n v="536"/>
    <n v="57319.700400000002"/>
    <n v="4707.41"/>
    <n v="4735.45"/>
    <n v="-9548.2000000000007"/>
    <n v="0"/>
    <n v="0"/>
    <n v="0"/>
    <n v="0"/>
    <n v="0"/>
    <n v="0"/>
    <n v="0"/>
    <n v="0"/>
    <n v="0"/>
    <n v="4776.6417000000001"/>
    <n v="4776.6417000000001"/>
    <n v="4776.6417000000001"/>
    <n v="4776.6417000000001"/>
    <n v="4776.6417000000001"/>
    <n v="4776.6417000000001"/>
    <n v="4776.6417000000001"/>
    <n v="4776.6417000000001"/>
    <n v="4776.6417000000001"/>
    <n v="4776.6417000000001"/>
    <n v="4776.6417000000001"/>
    <n v="4776.6417000000001"/>
    <n v="-105.34"/>
    <n v="57319.700400000002"/>
    <s v="All Budget Divisions"/>
    <s v="CD-10 - Contributors/499"/>
    <x v="1"/>
    <s v="USF"/>
    <s v="General and Administrative"/>
    <s v="Rent"/>
    <n v="57425.040399999998"/>
    <s v="70-735-10.64900"/>
    <s v="735-Facilities"/>
    <s v="735"/>
    <x v="33"/>
    <x v="0"/>
  </r>
  <r>
    <x v="3"/>
    <x v="8"/>
    <x v="1"/>
    <n v="2"/>
    <n v="2"/>
    <n v="55"/>
    <x v="9"/>
    <n v="26"/>
    <n v="59"/>
    <x v="2"/>
    <n v="2"/>
    <s v="2. EXP - Operating Expense"/>
    <n v="83"/>
    <x v="13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9"/>
    <x v="12"/>
    <n v="2"/>
    <n v="2"/>
    <n v="42"/>
    <x v="11"/>
    <n v="26"/>
    <n v="55"/>
    <x v="6"/>
    <n v="2"/>
    <s v="2. EXP - Operating Expense"/>
    <n v="83"/>
    <x v="13"/>
    <n v="1332"/>
    <n v="60785.02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8163.76"/>
    <n v="9389.64"/>
    <n v="0"/>
    <n v="0"/>
    <n v="0"/>
    <n v="0"/>
    <n v="0"/>
    <n v="60785.02"/>
    <n v="60785.02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5"/>
    <x v="16"/>
    <x v="9"/>
    <n v="2"/>
    <n v="2"/>
    <n v="54"/>
    <x v="15"/>
    <n v="26"/>
    <n v="53"/>
    <x v="3"/>
    <n v="2"/>
    <s v="2. EXP - Operating Expense"/>
    <n v="56"/>
    <x v="21"/>
    <n v="11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19"/>
    <x v="12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0"/>
    <x v="0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0"/>
    <n v="0"/>
    <n v="0"/>
    <n v="0"/>
    <n v="2065.21"/>
    <n v="1018.21"/>
    <n v="13641.23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5"/>
    <x v="20"/>
    <x v="13"/>
    <n v="2"/>
    <n v="2"/>
    <n v="48"/>
    <x v="8"/>
    <n v="26"/>
    <n v="59"/>
    <x v="2"/>
    <n v="2"/>
    <s v="2. EXP - Operating Expense"/>
    <n v="57"/>
    <x v="2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7"/>
    <x v="5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9"/>
    <x v="12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7"/>
    <x v="5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4"/>
    <x v="9"/>
    <x v="1"/>
    <n v="2"/>
    <n v="2"/>
    <n v="55"/>
    <x v="9"/>
    <n v="26"/>
    <n v="59"/>
    <x v="2"/>
    <n v="2"/>
    <s v="2. EXP - Operating Expense"/>
    <n v="39"/>
    <x v="27"/>
    <n v="11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5"/>
    <x v="10"/>
    <x v="1"/>
    <n v="2"/>
    <n v="2"/>
    <n v="45"/>
    <x v="6"/>
    <n v="26"/>
    <n v="58"/>
    <x v="4"/>
    <n v="2"/>
    <s v="2. EXP - Operating Expense"/>
    <n v="39"/>
    <x v="27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5"/>
    <x v="10"/>
    <x v="1"/>
    <n v="2"/>
    <n v="2"/>
    <n v="46"/>
    <x v="3"/>
    <n v="26"/>
    <n v="59"/>
    <x v="2"/>
    <n v="2"/>
    <s v="2. EXP - Operating Expense"/>
    <n v="44"/>
    <x v="57"/>
    <n v="1254"/>
    <n v="2400"/>
    <n v="0"/>
    <n v="0"/>
    <n v="0"/>
    <n v="0"/>
    <n v="0"/>
    <n v="0"/>
    <n v="0"/>
    <n v="0"/>
    <n v="0"/>
    <n v="0"/>
    <n v="0"/>
    <n v="0"/>
    <n v="200"/>
    <n v="200"/>
    <n v="200"/>
    <n v="200"/>
    <n v="200"/>
    <n v="200"/>
    <n v="200"/>
    <n v="200"/>
    <n v="200"/>
    <n v="200"/>
    <n v="200"/>
    <n v="200"/>
    <n v="0"/>
    <n v="2400"/>
    <s v="All Budget Divisions"/>
    <s v="CD-90 - Information Technology"/>
    <x v="1"/>
    <s v="USF"/>
    <s v="Employee Expenses"/>
    <s v="Travel"/>
    <n v="2400"/>
    <s v="90-900-90.63800"/>
    <s v="900-IT Senior Management"/>
    <s v="900"/>
    <x v="57"/>
    <x v="7"/>
  </r>
  <r>
    <x v="0"/>
    <x v="3"/>
    <x v="3"/>
    <n v="2"/>
    <n v="2"/>
    <n v="34"/>
    <x v="7"/>
    <n v="26"/>
    <n v="47"/>
    <x v="5"/>
    <n v="2"/>
    <s v="2. EXP - Operating Expense"/>
    <n v="45"/>
    <x v="19"/>
    <n v="1335"/>
    <n v="24266"/>
    <n v="0"/>
    <n v="14425"/>
    <n v="4105.75"/>
    <n v="6990.52"/>
    <n v="0"/>
    <n v="3325.5"/>
    <n v="895"/>
    <n v="1710"/>
    <n v="0"/>
    <n v="0"/>
    <n v="0"/>
    <n v="0"/>
    <n v="0"/>
    <n v="14425"/>
    <n v="4105.75"/>
    <n v="0"/>
    <n v="0"/>
    <n v="5735.25"/>
    <n v="0"/>
    <n v="0"/>
    <n v="0"/>
    <n v="0"/>
    <n v="0"/>
    <n v="0"/>
    <n v="25521.27"/>
    <n v="18530.75"/>
    <s v="All Budget Divisions"/>
    <s v="BD-20 - Schools &amp; Libraries"/>
    <x v="3"/>
    <s v="USF"/>
    <s v="General and Administrative"/>
    <s v="Meetings and Conferences"/>
    <n v="-6990.52"/>
    <s v="20-200-20.63900"/>
    <s v="200-Schools &amp; Libraries"/>
    <s v="200"/>
    <x v="19"/>
    <x v="8"/>
  </r>
  <r>
    <x v="0"/>
    <x v="0"/>
    <x v="0"/>
    <n v="2"/>
    <n v="2"/>
    <n v="39"/>
    <x v="1"/>
    <n v="26"/>
    <n v="52"/>
    <x v="1"/>
    <n v="2"/>
    <s v="2. EXP - Operating Expense"/>
    <n v="51"/>
    <x v="20"/>
    <n v="1403"/>
    <n v="103124.99999700001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6179.51"/>
    <n v="12697.9"/>
    <n v="3904.89"/>
    <n v="9668.52"/>
    <n v="8593.7499989999997"/>
    <n v="8593.7499989999997"/>
    <n v="11609.329999"/>
    <n v="74328.17"/>
    <n v="74328.17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0"/>
    <x v="2"/>
    <x v="2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4"/>
    <x v="8"/>
    <n v="2"/>
    <n v="2"/>
    <n v="39"/>
    <x v="1"/>
    <n v="26"/>
    <n v="52"/>
    <x v="1"/>
    <n v="2"/>
    <s v="2. EXP - Operating Expense"/>
    <n v="29"/>
    <x v="4"/>
    <n v="1512"/>
    <n v="54636.94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4522.99"/>
    <n v="4449.2"/>
    <n v="4362.6400000000003"/>
    <n v="5039.3599999999997"/>
    <n v="5039.3599999999997"/>
    <n v="4810.3"/>
    <n v="5268.42"/>
    <n v="34479.5"/>
    <n v="34479.5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5"/>
    <x v="16"/>
    <x v="9"/>
    <n v="2"/>
    <n v="2"/>
    <n v="49"/>
    <x v="13"/>
    <n v="26"/>
    <n v="55"/>
    <x v="6"/>
    <n v="2"/>
    <s v="2. EXP - Operating Expense"/>
    <n v="31"/>
    <x v="24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5"/>
    <x v="16"/>
    <x v="9"/>
    <n v="2"/>
    <n v="2"/>
    <n v="54"/>
    <x v="15"/>
    <n v="26"/>
    <n v="59"/>
    <x v="2"/>
    <n v="2"/>
    <s v="2. EXP - Operating Expense"/>
    <n v="32"/>
    <x v="4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283"/>
    <n v="0"/>
    <n v="-178.75"/>
    <n v="-2029.57"/>
    <n v="-539.49"/>
    <n v="-5148.24"/>
    <n v="-2564.61"/>
    <n v="-3574.83"/>
    <n v="-2380.34"/>
    <n v="-2338.52"/>
    <n v="-1691.44"/>
    <n v="-3161.66"/>
    <n v="-8288.91"/>
    <n v="-1643.88"/>
    <n v="0"/>
    <n v="0"/>
    <n v="0"/>
    <n v="0"/>
    <n v="0"/>
    <n v="0"/>
    <n v="0"/>
    <n v="0"/>
    <n v="0"/>
    <n v="0"/>
    <n v="0"/>
    <n v="0"/>
    <n v="-33540.239999999998"/>
    <n v="0"/>
    <s v="All Budget Divisions"/>
    <s v="CD-90 - Information Technology"/>
    <x v="1"/>
    <s v="USF"/>
    <s v="Employee Expenses"/>
    <s v="Compensation and Benefits"/>
    <n v="33540.239999999998"/>
    <s v="90-909-90.62309"/>
    <s v="909-Project Management Office"/>
    <s v="909"/>
    <x v="47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473"/>
    <n v="-6621.24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970.25"/>
    <n v="104.03"/>
    <n v="0"/>
    <n v="0"/>
    <n v="0"/>
    <n v="0"/>
    <n v="0"/>
    <n v="-6621.24"/>
    <n v="-6621.24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19"/>
    <x v="12"/>
    <n v="2"/>
    <n v="2"/>
    <n v="37"/>
    <x v="5"/>
    <n v="26"/>
    <n v="50"/>
    <x v="0"/>
    <n v="2"/>
    <s v="2. EXP - Operating Expense"/>
    <n v="26"/>
    <x v="51"/>
    <n v="1346"/>
    <n v="969000.06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76690.179999999993"/>
    <n v="80734.009999999995"/>
    <n v="84230.06"/>
    <n v="88241.01"/>
    <n v="88241.01"/>
    <n v="84230.06"/>
    <n v="92251.97"/>
    <n v="531805.94999999995"/>
    <n v="531805.94999999995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7"/>
    <x v="5"/>
    <n v="2"/>
    <n v="2"/>
    <n v="54"/>
    <x v="15"/>
    <n v="26"/>
    <n v="59"/>
    <x v="2"/>
    <n v="2"/>
    <s v="2. EXP - Operating Expense"/>
    <n v="26"/>
    <x v="51"/>
    <n v="1471"/>
    <n v="13993.32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49.79"/>
    <n v="1749.79"/>
    <n v="1749.79"/>
    <n v="0"/>
    <n v="0"/>
    <n v="0"/>
    <n v="0"/>
    <n v="15738.11"/>
    <n v="13993.32"/>
    <s v="All Budget Divisions"/>
    <s v="DA-50 - Rural Health Care (DA)"/>
    <x v="2"/>
    <s v="USF"/>
    <s v="Employee Expenses"/>
    <s v="Compensation and Benefits"/>
    <n v="-1744.79"/>
    <s v="90-909-50.62303"/>
    <s v="909-Project Management Office"/>
    <s v="909"/>
    <x v="51"/>
    <x v="3"/>
  </r>
  <r>
    <x v="5"/>
    <x v="15"/>
    <x v="5"/>
    <n v="2"/>
    <n v="2"/>
    <n v="46"/>
    <x v="3"/>
    <n v="26"/>
    <n v="59"/>
    <x v="2"/>
    <n v="2"/>
    <s v="2. EXP - Operating Expense"/>
    <n v="27"/>
    <x v="38"/>
    <n v="1254"/>
    <n v="10285.77"/>
    <n v="735.05"/>
    <n v="759.1"/>
    <n v="745.62"/>
    <n v="772.14"/>
    <n v="751.82"/>
    <n v="864.65"/>
    <n v="376.31"/>
    <n v="1153.57"/>
    <n v="1036.31"/>
    <n v="1030.4000000000001"/>
    <n v="1030.4000000000001"/>
    <n v="1030.4000000000001"/>
    <n v="735.05"/>
    <n v="759.1"/>
    <n v="745.62"/>
    <n v="772.14"/>
    <n v="751.82"/>
    <n v="864.65"/>
    <n v="376.31"/>
    <n v="1153.57"/>
    <n v="1036.31"/>
    <n v="1030.4000000000001"/>
    <n v="1030.4000000000001"/>
    <n v="1030.4000000000001"/>
    <n v="10285.77"/>
    <n v="10285.77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0"/>
    <x v="0"/>
    <x v="0"/>
    <n v="2"/>
    <n v="2"/>
    <n v="42"/>
    <x v="11"/>
    <n v="26"/>
    <n v="55"/>
    <x v="6"/>
    <n v="2"/>
    <s v="2. EXP - Operating Expense"/>
    <n v="27"/>
    <x v="38"/>
    <n v="1331"/>
    <n v="8774.89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557.23"/>
    <n v="1253.27"/>
    <n v="1196.31"/>
    <n v="1310.24"/>
    <n v="5015.07"/>
    <n v="5015.07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3"/>
    <x v="8"/>
    <x v="1"/>
    <n v="2"/>
    <n v="2"/>
    <n v="47"/>
    <x v="2"/>
    <n v="26"/>
    <n v="60"/>
    <x v="9"/>
    <n v="2"/>
    <s v="2. EXP - Operating Expense"/>
    <n v="29"/>
    <x v="4"/>
    <n v="882"/>
    <n v="202483.8217"/>
    <n v="14534.16"/>
    <n v="13239.88"/>
    <n v="16682.27"/>
    <n v="13206.32"/>
    <n v="14652.4"/>
    <n v="14962.58"/>
    <n v="14629.38"/>
    <n v="16021.84"/>
    <n v="13536.25"/>
    <n v="15501.95"/>
    <n v="14364.1"/>
    <n v="19323.060000000001"/>
    <n v="17066.231100000001"/>
    <n v="15514.755499999999"/>
    <n v="17841.968799999999"/>
    <n v="15514.755499999999"/>
    <n v="17841.968799999999"/>
    <n v="17272.151099999999"/>
    <n v="16623.133300000001"/>
    <n v="18095.408800000001"/>
    <n v="16290.4933"/>
    <n v="17066.231100000001"/>
    <n v="17066.231100000001"/>
    <n v="16290.4933"/>
    <n v="180654.19"/>
    <n v="202483.8217"/>
    <s v="All Budget Divisions"/>
    <s v="CD-93 - Human Resources"/>
    <x v="1"/>
    <s v="USF"/>
    <s v="Employee Expenses"/>
    <s v="Compensation and Benefits"/>
    <n v="21829.631700000002"/>
    <s v="93-930-93.62306"/>
    <s v="930-Human Resources"/>
    <s v="930"/>
    <x v="4"/>
    <x v="3"/>
  </r>
  <r>
    <x v="0"/>
    <x v="11"/>
    <x v="6"/>
    <n v="1"/>
    <n v="1"/>
    <n v="34"/>
    <x v="7"/>
    <n v="26"/>
    <n v="47"/>
    <x v="5"/>
    <n v="1"/>
    <s v="1. T4000 - Revenue"/>
    <n v="1"/>
    <x v="58"/>
    <n v="1335"/>
    <n v="0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0"/>
    <n v="0"/>
    <n v="0"/>
    <n v="0"/>
    <n v="0"/>
    <n v="0"/>
    <n v="0"/>
    <n v="0"/>
    <n v="0"/>
    <n v="0"/>
    <n v="0"/>
    <n v="0"/>
    <n v="59754947.549999997"/>
    <n v="0"/>
    <s v="All Budget Divisions"/>
    <s v="BD-20 - Schools &amp; Libraries"/>
    <x v="3"/>
    <s v="USF"/>
    <s v="Revenue"/>
    <s v="Revenue"/>
    <n v="-59754947.549999997"/>
    <s v="20-200-20.40000"/>
    <s v="200-Schools &amp; Libraries"/>
    <s v="200"/>
    <x v="58"/>
    <x v="0"/>
  </r>
  <r>
    <x v="0"/>
    <x v="14"/>
    <x v="8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14"/>
    <x v="8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14"/>
    <x v="8"/>
    <n v="2"/>
    <n v="2"/>
    <n v="39"/>
    <x v="1"/>
    <n v="26"/>
    <n v="52"/>
    <x v="1"/>
    <n v="2"/>
    <s v="2. EXP - Operating Expense"/>
    <n v="24"/>
    <x v="3"/>
    <n v="1369"/>
    <n v="771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3"/>
    <x v="3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7"/>
    <x v="10"/>
    <n v="2"/>
    <n v="2"/>
    <n v="39"/>
    <x v="1"/>
    <n v="26"/>
    <n v="52"/>
    <x v="1"/>
    <n v="2"/>
    <s v="2. EXP - Operating Expense"/>
    <n v="24"/>
    <x v="3"/>
    <n v="1512"/>
    <n v="16808.75"/>
    <n v="777.48"/>
    <n v="667.6"/>
    <n v="907.48"/>
    <n v="789.6"/>
    <n v="1207.48"/>
    <n v="789.6"/>
    <n v="1207.48"/>
    <n v="1255.48"/>
    <n v="813.48"/>
    <n v="0"/>
    <n v="0"/>
    <n v="0"/>
    <n v="777.48"/>
    <n v="667.6"/>
    <n v="1543.38"/>
    <n v="1543.38"/>
    <n v="1473.23"/>
    <n v="1543.38"/>
    <n v="1613.54"/>
    <n v="1473.23"/>
    <n v="1543.38"/>
    <n v="1543.38"/>
    <n v="1473.23"/>
    <n v="1613.54"/>
    <n v="1445.08"/>
    <n v="1445.08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1"/>
    <x v="1"/>
    <x v="1"/>
    <n v="2"/>
    <n v="2"/>
    <n v="35"/>
    <x v="12"/>
    <n v="26"/>
    <n v="48"/>
    <x v="7"/>
    <n v="2"/>
    <s v="2. EXP - Operating Expense"/>
    <n v="133"/>
    <x v="74"/>
    <n v="455"/>
    <n v="499999.999992"/>
    <n v="26200"/>
    <n v="26366.22"/>
    <n v="36569.22"/>
    <n v="29702.080000000002"/>
    <n v="26923.78"/>
    <n v="25051.16"/>
    <n v="32461.16"/>
    <n v="32065.16"/>
    <n v="29980.16"/>
    <n v="29231.74"/>
    <n v="29650.16"/>
    <n v="33426.28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357627.12"/>
    <n v="499999.999992"/>
    <s v="All Budget Divisions"/>
    <s v="BD-30 - High Cost"/>
    <x v="4"/>
    <s v="USF"/>
    <s v="Professional Services"/>
    <s v="Other Professional Services"/>
    <n v="142372.879992"/>
    <s v="30-300-30.99000"/>
    <s v="300-High Cost"/>
    <s v="300"/>
    <x v="74"/>
    <x v="9"/>
  </r>
  <r>
    <x v="0"/>
    <x v="0"/>
    <x v="0"/>
    <n v="2"/>
    <n v="2"/>
    <n v="53"/>
    <x v="16"/>
    <n v="26"/>
    <n v="59"/>
    <x v="2"/>
    <n v="6"/>
    <s v="X00000 - Capital Expenses"/>
    <n v="138"/>
    <x v="7"/>
    <n v="1491"/>
    <n v="931208.79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6718.97"/>
    <n v="0"/>
    <n v="924489.82"/>
    <n v="0"/>
    <n v="0"/>
    <n v="0"/>
    <n v="0"/>
    <n v="931208.79"/>
    <n v="931208.79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5"/>
    <x v="4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4"/>
    <x v="8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3"/>
    <x v="8"/>
    <x v="1"/>
    <n v="2"/>
    <n v="2"/>
    <n v="50"/>
    <x v="0"/>
    <n v="26"/>
    <n v="50"/>
    <x v="0"/>
    <n v="2"/>
    <s v="2. EXP - Operating Expense"/>
    <n v="107"/>
    <x v="12"/>
    <n v="686"/>
    <n v="0"/>
    <n v="132.4"/>
    <n v="71.150000000000006"/>
    <n v="216.76"/>
    <n v="72.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2.56"/>
    <n v="0"/>
    <s v="All Budget Divisions"/>
    <s v="CD-52 - Covid-19 Telehealth (FCC Appropriated Program)"/>
    <x v="0"/>
    <s v="FCC"/>
    <s v="Employee Expenses"/>
    <s v="Compensation and Benefits"/>
    <n v="-492.56"/>
    <s v="50-502-52.68008"/>
    <s v="502-Covid-19 Telehealth (FCC Appropriated Program)"/>
    <s v="502"/>
    <x v="1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305"/>
    <n v="-30887.483499999998"/>
    <n v="0"/>
    <n v="0"/>
    <n v="0"/>
    <n v="0"/>
    <n v="0"/>
    <n v="0"/>
    <n v="0"/>
    <n v="0"/>
    <n v="0"/>
    <n v="0"/>
    <n v="0"/>
    <n v="0"/>
    <n v="-2721.8854999999999"/>
    <n v="-2366.857"/>
    <n v="-2485.1997999999999"/>
    <n v="-2603.5427"/>
    <n v="-2603.5427"/>
    <n v="-2485.1997999999999"/>
    <n v="-2721.8854999999999"/>
    <n v="-2485.1997999999999"/>
    <n v="-2603.5427"/>
    <n v="-2721.8854999999999"/>
    <n v="-2366.857"/>
    <n v="-2721.8854999999999"/>
    <n v="0"/>
    <n v="-30887.483499999998"/>
    <s v="All Budget Divisions"/>
    <s v="CD-90 - Information Technology"/>
    <x v="1"/>
    <s v="USF"/>
    <s v="Employee Expenses"/>
    <s v="Compensation and Benefits"/>
    <n v="-30887.483499999998"/>
    <s v="90-919-90.68009"/>
    <s v="919-Database Administration"/>
    <s v="919"/>
    <x v="30"/>
    <x v="0"/>
  </r>
  <r>
    <x v="0"/>
    <x v="6"/>
    <x v="1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5"/>
    <x v="4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4"/>
    <x v="8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3"/>
    <x v="7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1"/>
    <x v="1"/>
    <x v="1"/>
    <n v="2"/>
    <n v="2"/>
    <n v="42"/>
    <x v="11"/>
    <n v="26"/>
    <n v="52"/>
    <x v="1"/>
    <n v="2"/>
    <s v="2. EXP - Operating Expense"/>
    <n v="100"/>
    <x v="18"/>
    <n v="538"/>
    <n v="344240.83199999999"/>
    <n v="28090.41"/>
    <n v="26752.78"/>
    <n v="30877.4"/>
    <n v="28090.42"/>
    <n v="29428.06"/>
    <n v="29323.06"/>
    <n v="28120.42"/>
    <n v="30765.69"/>
    <n v="27653.64"/>
    <n v="23862.53"/>
    <n v="24998.84"/>
    <n v="27954.03"/>
    <n v="27804.067200000001"/>
    <n v="26480.063999999998"/>
    <n v="30452.0736"/>
    <n v="27804.067200000001"/>
    <n v="29128.070400000001"/>
    <n v="29128.070400000001"/>
    <n v="27804.067200000001"/>
    <n v="30452.0736"/>
    <n v="29128.070400000001"/>
    <n v="27804.067200000001"/>
    <n v="29128.070400000001"/>
    <n v="29128.070400000001"/>
    <n v="335917.28"/>
    <n v="344240.83199999999"/>
    <s v="All Budget Divisions"/>
    <s v="CD-70 - Finance"/>
    <x v="1"/>
    <s v="USF"/>
    <s v="Employee Expenses"/>
    <s v="Compensation and Benefits"/>
    <n v="8323.5519999999997"/>
    <s v="70-735-70.68000"/>
    <s v="735-Facilities"/>
    <s v="735"/>
    <x v="18"/>
    <x v="3"/>
  </r>
  <r>
    <x v="0"/>
    <x v="18"/>
    <x v="11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7"/>
    <x v="5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6"/>
    <x v="12"/>
    <x v="6"/>
    <n v="2"/>
    <n v="2"/>
    <n v="46"/>
    <x v="3"/>
    <n v="26"/>
    <n v="59"/>
    <x v="2"/>
    <n v="2"/>
    <s v="2. EXP - Operating Expense"/>
    <n v="104"/>
    <x v="54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5"/>
    <x v="4"/>
    <n v="2"/>
    <n v="2"/>
    <n v="52"/>
    <x v="10"/>
    <n v="26"/>
    <n v="59"/>
    <x v="2"/>
    <n v="2"/>
    <s v="2. EXP - Operating Expense"/>
    <n v="105"/>
    <x v="11"/>
    <n v="1452"/>
    <n v="40417.699999999997"/>
    <n v="0"/>
    <n v="0"/>
    <n v="250"/>
    <n v="250"/>
    <n v="0"/>
    <n v="0"/>
    <n v="0"/>
    <n v="0"/>
    <n v="500"/>
    <n v="0"/>
    <n v="0"/>
    <n v="0"/>
    <n v="0"/>
    <n v="0"/>
    <n v="250"/>
    <n v="250"/>
    <n v="0"/>
    <n v="0"/>
    <n v="145.96"/>
    <n v="133.27000000000001"/>
    <n v="139.62"/>
    <n v="139.62"/>
    <n v="15765.27"/>
    <n v="23593.96"/>
    <n v="500"/>
    <n v="50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2"/>
    <x v="4"/>
    <x v="1"/>
    <n v="2"/>
    <n v="2"/>
    <n v="49"/>
    <x v="13"/>
    <n v="26"/>
    <n v="58"/>
    <x v="4"/>
    <n v="2"/>
    <s v="2. EXP - Operating Expense"/>
    <n v="107"/>
    <x v="12"/>
    <n v="332"/>
    <n v="0"/>
    <n v="0"/>
    <n v="0"/>
    <n v="0"/>
    <n v="0"/>
    <n v="0"/>
    <n v="0"/>
    <n v="0"/>
    <n v="660.83"/>
    <n v="704.88"/>
    <n v="308.39"/>
    <n v="176.22"/>
    <n v="264.33"/>
    <n v="0"/>
    <n v="0"/>
    <n v="0"/>
    <n v="0"/>
    <n v="0"/>
    <n v="0"/>
    <n v="0"/>
    <n v="0"/>
    <n v="0"/>
    <n v="0"/>
    <n v="0"/>
    <n v="0"/>
    <n v="2114.65"/>
    <n v="0"/>
    <s v="All Budget Divisions"/>
    <s v="CD-42 - ACP (FCC Appropriated Program; formerly EBB)"/>
    <x v="0"/>
    <s v="FCC"/>
    <s v="Employee Expenses"/>
    <s v="Compensation and Benefits"/>
    <n v="-2114.65"/>
    <s v="80-402-42.68008"/>
    <s v="402-EBB (FCC Appropriated Program; now ACP)"/>
    <s v="402"/>
    <x v="12"/>
    <x v="0"/>
  </r>
  <r>
    <x v="0"/>
    <x v="11"/>
    <x v="6"/>
    <n v="2"/>
    <n v="2"/>
    <n v="42"/>
    <x v="11"/>
    <n v="26"/>
    <n v="55"/>
    <x v="6"/>
    <n v="2"/>
    <s v="2. EXP - Operating Expense"/>
    <n v="83"/>
    <x v="13"/>
    <n v="1398"/>
    <n v="369089.42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37832.449999999997"/>
    <n v="29590.86"/>
    <n v="32361.86"/>
    <n v="32361.86"/>
    <n v="30890.87"/>
    <n v="32361.86"/>
    <n v="33198.800000000003"/>
    <n v="29437.07"/>
    <n v="29410.65"/>
    <n v="28183.31"/>
    <n v="23975.67"/>
    <n v="29484.16"/>
    <n v="346473.01"/>
    <n v="287446.28000000003"/>
    <s v="All Budget Divisions"/>
    <s v="CD-70 - Finance"/>
    <x v="1"/>
    <s v="USF"/>
    <s v="Employee Expenses"/>
    <s v="Compensation and Benefits"/>
    <n v="-59026.73"/>
    <s v="70-700-70.66000"/>
    <s v="700-Finance"/>
    <s v="700"/>
    <x v="13"/>
    <x v="3"/>
  </r>
  <r>
    <x v="0"/>
    <x v="14"/>
    <x v="8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2"/>
    <x v="4"/>
    <x v="1"/>
    <n v="2"/>
    <n v="2"/>
    <n v="47"/>
    <x v="2"/>
    <n v="26"/>
    <n v="60"/>
    <x v="9"/>
    <n v="2"/>
    <s v="2. EXP - Operating Expense"/>
    <n v="94"/>
    <x v="15"/>
    <n v="440"/>
    <n v="99999.999599999996"/>
    <n v="0"/>
    <n v="0"/>
    <n v="0"/>
    <n v="13328"/>
    <n v="3921.25"/>
    <n v="4860"/>
    <n v="0"/>
    <n v="4371.75"/>
    <n v="0"/>
    <n v="5000"/>
    <n v="604.95000000000005"/>
    <n v="0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32085.95"/>
    <n v="99999.999599999996"/>
    <s v="All Budget Divisions"/>
    <s v="CD-93 - Human Resources"/>
    <x v="1"/>
    <s v="USF"/>
    <s v="Employee Expenses"/>
    <s v="Education"/>
    <n v="67914.049599999998"/>
    <s v="93-930-93.66710"/>
    <s v="930-Human Resources"/>
    <s v="930"/>
    <x v="15"/>
    <x v="7"/>
  </r>
  <r>
    <x v="1"/>
    <x v="1"/>
    <x v="1"/>
    <n v="2"/>
    <n v="2"/>
    <n v="42"/>
    <x v="11"/>
    <n v="26"/>
    <n v="55"/>
    <x v="6"/>
    <n v="2"/>
    <s v="2. EXP - Operating Expense"/>
    <n v="95"/>
    <x v="79"/>
    <n v="544"/>
    <n v="370"/>
    <n v="0"/>
    <n v="0"/>
    <n v="0"/>
    <n v="0"/>
    <n v="0"/>
    <n v="0"/>
    <n v="0"/>
    <n v="0"/>
    <n v="0"/>
    <n v="0"/>
    <n v="0"/>
    <n v="0"/>
    <n v="150"/>
    <n v="0"/>
    <n v="0"/>
    <n v="0"/>
    <n v="0"/>
    <n v="0"/>
    <n v="220"/>
    <n v="0"/>
    <n v="0"/>
    <n v="0"/>
    <n v="0"/>
    <n v="0"/>
    <n v="0"/>
    <n v="370"/>
    <s v="All Budget Divisions"/>
    <s v="CD-70 - Finance"/>
    <x v="1"/>
    <s v="USF"/>
    <s v="Employee Expenses"/>
    <s v="Certifications/Licensing"/>
    <n v="370"/>
    <s v="70-799-70.66720"/>
    <s v="799-Enterprise Resource Program"/>
    <s v="799"/>
    <x v="79"/>
    <x v="7"/>
  </r>
  <r>
    <x v="5"/>
    <x v="15"/>
    <x v="5"/>
    <n v="2"/>
    <n v="2"/>
    <n v="34"/>
    <x v="7"/>
    <n v="26"/>
    <n v="47"/>
    <x v="5"/>
    <n v="2"/>
    <s v="2. EXP - Operating Expense"/>
    <n v="97"/>
    <x v="16"/>
    <n v="1113"/>
    <n v="78487.92"/>
    <n v="40.25"/>
    <n v="831.31"/>
    <n v="1491.53"/>
    <n v="3587.45"/>
    <n v="1381"/>
    <n v="3092.2"/>
    <n v="5776.96"/>
    <n v="2739.54"/>
    <n v="5408.63"/>
    <n v="16667.05"/>
    <n v="17563.490000000002"/>
    <n v="19908.509999999998"/>
    <n v="40.25"/>
    <n v="831.31"/>
    <n v="1491.53"/>
    <n v="3587.45"/>
    <n v="1381"/>
    <n v="3092.2"/>
    <n v="5776.96"/>
    <n v="2739.54"/>
    <n v="5408.63"/>
    <n v="16667.05"/>
    <n v="17563.490000000002"/>
    <n v="19908.509999999998"/>
    <n v="78487.92"/>
    <n v="78487.92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0"/>
    <x v="0"/>
    <n v="2"/>
    <n v="2"/>
    <n v="34"/>
    <x v="7"/>
    <n v="26"/>
    <n v="47"/>
    <x v="5"/>
    <n v="2"/>
    <s v="2. EXP - Operating Expense"/>
    <n v="98"/>
    <x v="17"/>
    <n v="1335"/>
    <n v="1602.32"/>
    <n v="520.57000000000005"/>
    <n v="408.83"/>
    <n v="0"/>
    <n v="0"/>
    <n v="0"/>
    <n v="472.99"/>
    <n v="0"/>
    <n v="0"/>
    <n v="199.93"/>
    <n v="0"/>
    <n v="0"/>
    <n v="0"/>
    <n v="520.57000000000005"/>
    <n v="408.83"/>
    <n v="0"/>
    <n v="0"/>
    <n v="0"/>
    <n v="472.99"/>
    <n v="0"/>
    <n v="0"/>
    <n v="199.93"/>
    <n v="0"/>
    <n v="0"/>
    <n v="0"/>
    <n v="1602.32"/>
    <n v="1602.32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0"/>
    <x v="0"/>
    <n v="2"/>
    <n v="2"/>
    <n v="42"/>
    <x v="11"/>
    <n v="26"/>
    <n v="55"/>
    <x v="6"/>
    <n v="2"/>
    <s v="2. EXP - Operating Expense"/>
    <n v="57"/>
    <x v="22"/>
    <n v="1398"/>
    <n v="101754.01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1041.67"/>
    <n v="5403.33"/>
    <n v="17990.84"/>
    <n v="14853.33"/>
    <n v="6558"/>
    <n v="6558"/>
    <n v="6558"/>
    <n v="82080.009999999995"/>
    <n v="82080.009999999995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7"/>
    <x v="5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3"/>
    <x v="3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3"/>
    <x v="3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4"/>
    <x v="9"/>
    <x v="1"/>
    <n v="2"/>
    <n v="2"/>
    <n v="46"/>
    <x v="3"/>
    <n v="26"/>
    <n v="59"/>
    <x v="2"/>
    <n v="2"/>
    <s v="2. EXP - Operating Expense"/>
    <n v="79"/>
    <x v="101"/>
    <n v="1033"/>
    <n v="74400"/>
    <n v="6143.54"/>
    <n v="6143.53"/>
    <n v="6143.54"/>
    <n v="6143.54"/>
    <n v="6143.53"/>
    <n v="6143.54"/>
    <n v="2729.34"/>
    <n v="2729.33"/>
    <n v="6358.33"/>
    <n v="7235.43"/>
    <n v="7215.56"/>
    <n v="7205.61"/>
    <n v="6100"/>
    <n v="6100"/>
    <n v="6100"/>
    <n v="6100"/>
    <n v="6100"/>
    <n v="6100"/>
    <n v="6300"/>
    <n v="6300"/>
    <n v="6300"/>
    <n v="6300"/>
    <n v="6300"/>
    <n v="6300"/>
    <n v="70334.820000000007"/>
    <n v="74400"/>
    <s v="All Budget Divisions"/>
    <s v="CD-90 - Information Technology"/>
    <x v="1"/>
    <s v="USF"/>
    <s v="General and Administrative"/>
    <s v="Hardware and Equipment"/>
    <n v="4065.18"/>
    <s v="90-900-90.64950"/>
    <s v="900-IT Senior Management"/>
    <s v="900"/>
    <x v="101"/>
    <x v="14"/>
  </r>
  <r>
    <x v="0"/>
    <x v="3"/>
    <x v="3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5"/>
    <x v="15"/>
    <x v="5"/>
    <n v="2"/>
    <n v="2"/>
    <n v="46"/>
    <x v="3"/>
    <n v="26"/>
    <n v="59"/>
    <x v="2"/>
    <n v="2"/>
    <s v="2. EXP - Operating Expense"/>
    <n v="45"/>
    <x v="1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17"/>
    <x v="10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9"/>
    <x v="12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1"/>
    <x v="1"/>
    <x v="1"/>
    <n v="2"/>
    <n v="2"/>
    <n v="39"/>
    <x v="1"/>
    <n v="26"/>
    <n v="52"/>
    <x v="1"/>
    <n v="2"/>
    <s v="2. EXP - Operating Expense"/>
    <n v="57"/>
    <x v="22"/>
    <n v="488"/>
    <n v="550955.23997999995"/>
    <n v="123037.88"/>
    <n v="0"/>
    <n v="0"/>
    <n v="25354.02"/>
    <n v="31692.53"/>
    <n v="63385.06"/>
    <n v="31692.53"/>
    <n v="31692.53"/>
    <n v="31692.53"/>
    <n v="95077.59"/>
    <n v="31692.53"/>
    <n v="0"/>
    <n v="45912.936665000001"/>
    <n v="45912.936665000001"/>
    <n v="45912.936665000001"/>
    <n v="45912.936665000001"/>
    <n v="45912.936665000001"/>
    <n v="45912.936665000001"/>
    <n v="45912.936665000001"/>
    <n v="45912.936665000001"/>
    <n v="45912.936665000001"/>
    <n v="45912.936665000001"/>
    <n v="45912.936665000001"/>
    <n v="45912.936665000001"/>
    <n v="465317.2"/>
    <n v="550955.23997999995"/>
    <s v="All Budget Divisions"/>
    <s v="CD-61 - Office of the Chief Administrative Officer Division"/>
    <x v="1"/>
    <s v="USF"/>
    <s v="Professional Services"/>
    <s v="Other Professional Services"/>
    <n v="85638.039980000001"/>
    <s v="61-610-61.64800"/>
    <s v="610-Enterprise Strategy"/>
    <s v="610"/>
    <x v="22"/>
    <x v="9"/>
  </r>
  <r>
    <x v="1"/>
    <x v="1"/>
    <x v="1"/>
    <n v="2"/>
    <n v="2"/>
    <n v="46"/>
    <x v="3"/>
    <n v="26"/>
    <n v="59"/>
    <x v="2"/>
    <n v="2"/>
    <s v="2. EXP - Operating Expense"/>
    <n v="57"/>
    <x v="22"/>
    <n v="624"/>
    <n v="6949999.9999799998"/>
    <n v="213981.44"/>
    <n v="213981.44"/>
    <n v="54529.34"/>
    <n v="134255.39000000001"/>
    <n v="115325.41"/>
    <n v="0"/>
    <n v="87414.7"/>
    <n v="87414.7"/>
    <n v="87414.7"/>
    <n v="91914.7"/>
    <n v="87414.75"/>
    <n v="301864.07"/>
    <n v="187499.99999899999"/>
    <n v="187499.99999899999"/>
    <n v="387499.99999899999"/>
    <n v="457499.99999899999"/>
    <n v="457499.99999899999"/>
    <n v="614642.85714099999"/>
    <n v="822976.19047399994"/>
    <n v="822976.19047399994"/>
    <n v="752976.19047399994"/>
    <n v="752976.19047399994"/>
    <n v="752976.19047399994"/>
    <n v="752976.19047399994"/>
    <n v="1475510.64"/>
    <n v="6949999.9999799998"/>
    <s v="All Budget Divisions"/>
    <s v="CD-90 - Information Technology"/>
    <x v="1"/>
    <s v="USF"/>
    <s v="Professional Services"/>
    <s v="Other Professional Services"/>
    <n v="5474489.3599800002"/>
    <s v="90-910-90.64800"/>
    <s v="910-Enterprise Technology Development"/>
    <s v="910"/>
    <x v="22"/>
    <x v="9"/>
  </r>
  <r>
    <x v="0"/>
    <x v="11"/>
    <x v="6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7"/>
    <x v="5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11"/>
    <x v="6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13"/>
    <x v="7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7"/>
    <x v="5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2"/>
    <x v="2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6"/>
    <x v="12"/>
    <x v="6"/>
    <n v="2"/>
    <n v="2"/>
    <n v="52"/>
    <x v="10"/>
    <n v="26"/>
    <n v="58"/>
    <x v="4"/>
    <n v="2"/>
    <s v="2. EXP - Operating Expense"/>
    <n v="44"/>
    <x v="57"/>
    <n v="1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8"/>
    <x v="11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6"/>
    <x v="12"/>
    <x v="6"/>
    <n v="2"/>
    <n v="2"/>
    <n v="39"/>
    <x v="1"/>
    <n v="26"/>
    <n v="52"/>
    <x v="1"/>
    <n v="2"/>
    <s v="2. EXP - Operating Expense"/>
    <n v="16"/>
    <x v="1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3"/>
    <x v="3"/>
    <n v="2"/>
    <n v="2"/>
    <n v="52"/>
    <x v="10"/>
    <n v="26"/>
    <n v="59"/>
    <x v="2"/>
    <n v="2"/>
    <s v="2. EXP - Operating Expense"/>
    <n v="18"/>
    <x v="2"/>
    <n v="1482"/>
    <n v="239230.36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0"/>
    <n v="24226.21"/>
    <n v="24226.21"/>
    <n v="24910.36"/>
    <n v="24910.34"/>
    <n v="12630.64"/>
    <n v="14457.28"/>
    <n v="21464.65"/>
    <n v="22363.87"/>
    <n v="95654.48"/>
    <n v="70040.800000000003"/>
    <s v="All Budget Divisions"/>
    <s v="DA-30 - High Cost (DA)"/>
    <x v="4"/>
    <s v="USF"/>
    <s v="General and Administrative"/>
    <s v="Computer Support and Maintenance"/>
    <n v="-25613.68"/>
    <s v="90-913-30.61420"/>
    <s v="913-Architecture and Standards"/>
    <s v="913"/>
    <x v="2"/>
    <x v="2"/>
  </r>
  <r>
    <x v="0"/>
    <x v="2"/>
    <x v="2"/>
    <n v="2"/>
    <n v="2"/>
    <n v="41"/>
    <x v="17"/>
    <n v="26"/>
    <n v="54"/>
    <x v="11"/>
    <n v="2"/>
    <s v="2. EXP - Operating Expense"/>
    <n v="26"/>
    <x v="51"/>
    <n v="1389"/>
    <n v="526850.63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3903.57"/>
    <n v="41907.96"/>
    <n v="43903.57"/>
    <n v="45899.19"/>
    <n v="41907.96"/>
    <n v="43903.57"/>
    <n v="43903.57"/>
    <n v="41907.96"/>
    <n v="45899.19"/>
    <n v="133714.09"/>
    <n v="133714.09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93"/>
    <n v="253988.2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1421"/>
    <n v="21869.55"/>
    <n v="19967.849999999999"/>
    <n v="20918.7"/>
    <n v="20918.7"/>
    <n v="19967.849999999999"/>
    <n v="21869.55"/>
    <n v="128476"/>
    <n v="128476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8"/>
    <x v="11"/>
    <n v="2"/>
    <n v="2"/>
    <n v="55"/>
    <x v="9"/>
    <n v="26"/>
    <n v="59"/>
    <x v="2"/>
    <n v="6"/>
    <s v="X00000 - Capital Expenses"/>
    <n v="141"/>
    <x v="92"/>
    <n v="1505"/>
    <n v="486.47"/>
    <n v="486.47"/>
    <n v="527.02"/>
    <n v="1278.93"/>
    <n v="1582.5"/>
    <n v="1381.99"/>
    <n v="158.58000000000001"/>
    <n v="2081.62"/>
    <n v="3137.99"/>
    <n v="8.33"/>
    <n v="0"/>
    <n v="0"/>
    <n v="0"/>
    <n v="486.47"/>
    <n v="0"/>
    <n v="0"/>
    <n v="0"/>
    <n v="0"/>
    <n v="0"/>
    <n v="0"/>
    <n v="0"/>
    <n v="0"/>
    <n v="0"/>
    <n v="0"/>
    <n v="0"/>
    <n v="486.47"/>
    <n v="486.47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5"/>
    <x v="15"/>
    <x v="5"/>
    <n v="2"/>
    <n v="2"/>
    <n v="34"/>
    <x v="7"/>
    <n v="26"/>
    <n v="47"/>
    <x v="5"/>
    <n v="2"/>
    <s v="2. EXP - Operating Expense"/>
    <n v="146"/>
    <x v="5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14"/>
    <x v="8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9"/>
    <x v="12"/>
    <n v="2"/>
    <n v="2"/>
    <n v="34"/>
    <x v="7"/>
    <n v="26"/>
    <n v="47"/>
    <x v="5"/>
    <n v="3"/>
    <s v="4. USAC_DEBIT - USAC Administration (Debit to SM)"/>
    <n v="123"/>
    <x v="62"/>
    <n v="1335"/>
    <n v="2418495.37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9799.36"/>
    <n v="203194.31"/>
    <n v="194335.1"/>
    <n v="194335.1"/>
    <n v="194335.1"/>
    <n v="194335.1"/>
    <n v="194335.95"/>
    <n v="1446819.02"/>
    <n v="1446819.02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2"/>
    <x v="2"/>
    <n v="2"/>
    <n v="2"/>
    <n v="34"/>
    <x v="7"/>
    <n v="26"/>
    <n v="47"/>
    <x v="5"/>
    <n v="3"/>
    <s v="4. USAC_DEBIT - USAC Administration (Debit to SM)"/>
    <n v="125"/>
    <x v="64"/>
    <n v="1335"/>
    <n v="9671.44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1500.41"/>
    <n v="868.3"/>
    <n v="1525.99"/>
    <n v="404.35"/>
    <n v="458.95"/>
    <n v="1217.42"/>
    <n v="848.33"/>
    <n v="521.66"/>
    <n v="1004.95"/>
    <n v="1321.08"/>
    <n v="1321.08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13"/>
    <x v="7"/>
    <n v="2"/>
    <n v="2"/>
    <n v="35"/>
    <x v="12"/>
    <n v="26"/>
    <n v="48"/>
    <x v="7"/>
    <n v="3"/>
    <s v="4. USAC_DEBIT - USAC Administration (Debit to SM)"/>
    <n v="127"/>
    <x v="65"/>
    <n v="1340"/>
    <n v="9199096.0399999991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07747.57"/>
    <n v="664868.44999999995"/>
    <n v="677560.95"/>
    <n v="855996.74"/>
    <n v="878578.32"/>
    <n v="837820.47"/>
    <n v="817708.59"/>
    <n v="3758814.95"/>
    <n v="3758814.95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4"/>
    <x v="9"/>
    <x v="1"/>
    <n v="2"/>
    <n v="2"/>
    <n v="34"/>
    <x v="7"/>
    <n v="26"/>
    <n v="47"/>
    <x v="5"/>
    <n v="3"/>
    <s v="4. USAC_DEBIT - USAC Administration (Debit to SM)"/>
    <n v="128"/>
    <x v="66"/>
    <n v="892"/>
    <n v="92782.428899999999"/>
    <n v="5376.11"/>
    <n v="4564.75"/>
    <n v="7797.03"/>
    <n v="6280.67"/>
    <n v="9954.59"/>
    <n v="3187.23"/>
    <n v="5342.55"/>
    <n v="5216.0200000000004"/>
    <n v="4866.9399999999996"/>
    <n v="6956.96"/>
    <n v="5104.29"/>
    <n v="4744.99"/>
    <n v="8031.4795999999997"/>
    <n v="7790.9661999999998"/>
    <n v="7811.9080000000004"/>
    <n v="7910.9056"/>
    <n v="7769.3897999999999"/>
    <n v="7563.4620999999997"/>
    <n v="7587.5769"/>
    <n v="7681.1804000000002"/>
    <n v="7662.4597000000003"/>
    <n v="7607.2494999999999"/>
    <n v="7576.7887000000001"/>
    <n v="7789.0623999999998"/>
    <n v="69392.13"/>
    <n v="92782.428899999999"/>
    <s v="All Budget Divisions"/>
    <s v="BD-20 - Schools &amp; Libraries"/>
    <x v="3"/>
    <s v="USF"/>
    <s v="Allocations"/>
    <s v="Allocations"/>
    <n v="23390.298900000002"/>
    <s v="20-200-20.90260"/>
    <s v="200-Schools &amp; Libraries"/>
    <s v="200"/>
    <x v="66"/>
    <x v="0"/>
  </r>
  <r>
    <x v="0"/>
    <x v="5"/>
    <x v="4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1"/>
    <x v="1"/>
    <x v="1"/>
    <n v="2"/>
    <n v="2"/>
    <n v="55"/>
    <x v="9"/>
    <n v="26"/>
    <n v="59"/>
    <x v="2"/>
    <n v="6"/>
    <s v="X00000 - Capital Expenses"/>
    <n v="140"/>
    <x v="61"/>
    <n v="655"/>
    <n v="0"/>
    <n v="0"/>
    <n v="0"/>
    <n v="12170.04"/>
    <n v="2456.81"/>
    <n v="-371.12"/>
    <n v="-1333.33"/>
    <n v="1964.41"/>
    <n v="-250"/>
    <n v="62761.14"/>
    <n v="2821.03"/>
    <n v="-4810.12"/>
    <n v="51691.56"/>
    <n v="0"/>
    <n v="0"/>
    <n v="0"/>
    <n v="0"/>
    <n v="0"/>
    <n v="0"/>
    <n v="0"/>
    <n v="0"/>
    <n v="0"/>
    <n v="0"/>
    <n v="0"/>
    <n v="0"/>
    <n v="127100.42"/>
    <n v="0"/>
    <s v="All Budget Divisions"/>
    <s v="DA-20 - Schools &amp; Libraries (DA)"/>
    <x v="3"/>
    <s v="USF"/>
    <s v="Professional Services"/>
    <s v="Contract Labor"/>
    <n v="-127100.42"/>
    <s v="90-924-20.X00007"/>
    <s v="924-SLD EPC IT Support"/>
    <s v="924"/>
    <x v="61"/>
    <x v="0"/>
  </r>
  <r>
    <x v="5"/>
    <x v="10"/>
    <x v="1"/>
    <n v="2"/>
    <n v="2"/>
    <n v="49"/>
    <x v="13"/>
    <n v="26"/>
    <n v="51"/>
    <x v="8"/>
    <n v="2"/>
    <s v="2. EXP - Operating Expense"/>
    <n v="107"/>
    <x v="12"/>
    <n v="1131"/>
    <n v="0"/>
    <n v="0"/>
    <n v="0"/>
    <n v="4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73"/>
    <n v="0"/>
    <s v="All Budget Divisions"/>
    <s v="CD-42 - ACP (FCC Appropriated Program; formerly EBB)"/>
    <x v="0"/>
    <s v="FCC"/>
    <s v="Employee Expenses"/>
    <s v="Compensation and Benefits"/>
    <n v="-48.73"/>
    <s v="60-403-42.68008"/>
    <s v="403-ACP (FCC Appropriated Program; formerly EBB)"/>
    <s v="403"/>
    <x v="12"/>
    <x v="0"/>
  </r>
  <r>
    <x v="0"/>
    <x v="3"/>
    <x v="3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18"/>
    <x v="11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6"/>
    <x v="12"/>
    <x v="6"/>
    <n v="2"/>
    <n v="2"/>
    <n v="49"/>
    <x v="13"/>
    <n v="26"/>
    <n v="47"/>
    <x v="5"/>
    <n v="2"/>
    <s v="2. EXP - Operating Expense"/>
    <n v="107"/>
    <x v="12"/>
    <n v="15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3"/>
    <x v="8"/>
    <x v="1"/>
    <n v="2"/>
    <n v="2"/>
    <n v="34"/>
    <x v="7"/>
    <n v="26"/>
    <n v="47"/>
    <x v="5"/>
    <n v="2"/>
    <s v="2. EXP - Operating Expense"/>
    <n v="110"/>
    <x v="46"/>
    <n v="671"/>
    <n v="-88308.65"/>
    <n v="0"/>
    <n v="0"/>
    <n v="0"/>
    <n v="0"/>
    <n v="0"/>
    <n v="0"/>
    <n v="0"/>
    <n v="0"/>
    <n v="0"/>
    <n v="0"/>
    <n v="0"/>
    <n v="12012.83"/>
    <n v="0"/>
    <n v="0"/>
    <n v="0"/>
    <n v="0"/>
    <n v="0"/>
    <n v="0"/>
    <n v="0"/>
    <n v="0"/>
    <n v="0"/>
    <n v="0"/>
    <n v="0"/>
    <n v="-88308.65"/>
    <n v="12012.83"/>
    <n v="-88308.65"/>
    <s v="All Budget Divisions"/>
    <s v="BD-20 - Schools &amp; Libraries"/>
    <x v="3"/>
    <s v="USF"/>
    <s v="Employee Expenses"/>
    <s v="Compensation and Benefits"/>
    <n v="-100321.48"/>
    <s v="20-200-20.68100"/>
    <s v="200-Schools &amp; Libraries"/>
    <s v="200"/>
    <x v="46"/>
    <x v="3"/>
  </r>
  <r>
    <x v="0"/>
    <x v="17"/>
    <x v="10"/>
    <n v="2"/>
    <n v="2"/>
    <n v="37"/>
    <x v="5"/>
    <n v="26"/>
    <n v="50"/>
    <x v="0"/>
    <n v="3"/>
    <s v="4. USAC_DEBIT - USAC Administration (Debit to SM)"/>
    <n v="121"/>
    <x v="99"/>
    <n v="1346"/>
    <n v="2031743.01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72127.24"/>
    <n v="171131.68"/>
    <n v="163423.57999999999"/>
    <n v="172107.59"/>
    <n v="177776.9"/>
    <n v="159688.98000000001"/>
    <n v="163926.17000000001"/>
    <n v="157446.57999999999"/>
    <n v="146766.1"/>
    <n v="173555.18"/>
    <n v="373793.01"/>
    <n v="373793.01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3"/>
    <x v="3"/>
    <n v="2"/>
    <n v="2"/>
    <n v="47"/>
    <x v="2"/>
    <n v="26"/>
    <n v="60"/>
    <x v="9"/>
    <n v="2"/>
    <s v="2. EXP - Operating Expense"/>
    <n v="100"/>
    <x v="18"/>
    <n v="1511"/>
    <n v="1706450.72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0"/>
    <n v="149376.67000000001"/>
    <n v="156489.84"/>
    <n v="163603.01999999999"/>
    <n v="149376.67000000001"/>
    <n v="156489.84"/>
    <n v="156489.84"/>
    <n v="149376.67000000001"/>
    <n v="163603.01999999999"/>
    <n v="617767.18000000005"/>
    <n v="461645.15"/>
    <s v="All Budget Divisions"/>
    <s v="CD-93 - Human Resources"/>
    <x v="1"/>
    <s v="USF"/>
    <s v="Employee Expenses"/>
    <s v="Compensation and Benefits"/>
    <n v="-156122.03"/>
    <s v="93-930-93.68000"/>
    <s v="930-Human Resources"/>
    <s v="930"/>
    <x v="18"/>
    <x v="3"/>
  </r>
  <r>
    <x v="6"/>
    <x v="12"/>
    <x v="6"/>
    <n v="2"/>
    <n v="2"/>
    <n v="36"/>
    <x v="14"/>
    <n v="26"/>
    <n v="49"/>
    <x v="10"/>
    <n v="2"/>
    <s v="2. EXP - Operating Expense"/>
    <n v="100"/>
    <x v="18"/>
    <n v="1523"/>
    <n v="7793304.4199999999"/>
    <n v="0"/>
    <n v="0"/>
    <n v="0"/>
    <n v="0"/>
    <n v="0"/>
    <n v="0"/>
    <n v="0"/>
    <n v="0"/>
    <n v="0"/>
    <n v="0"/>
    <n v="0"/>
    <n v="0"/>
    <n v="599484.95538499998"/>
    <n v="599484.95538499998"/>
    <n v="599484.95538499998"/>
    <n v="899227.43307699997"/>
    <n v="599484.95538499998"/>
    <n v="599484.95538499998"/>
    <n v="599484.95538499998"/>
    <n v="599484.95538499998"/>
    <n v="899227.43307699997"/>
    <n v="599484.95538499998"/>
    <n v="599484.95538499998"/>
    <n v="599484.95538099995"/>
    <n v="0"/>
    <n v="0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3"/>
    <x v="7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0"/>
    <x v="18"/>
    <x v="11"/>
    <n v="2"/>
    <n v="2"/>
    <n v="36"/>
    <x v="14"/>
    <n v="26"/>
    <n v="49"/>
    <x v="10"/>
    <n v="2"/>
    <s v="2. EXP - Operating Expense"/>
    <n v="105"/>
    <x v="11"/>
    <n v="1341"/>
    <n v="205608"/>
    <n v="0"/>
    <n v="500"/>
    <n v="1600"/>
    <n v="500"/>
    <n v="1300"/>
    <n v="1950"/>
    <n v="1100"/>
    <n v="0"/>
    <n v="0"/>
    <n v="0"/>
    <n v="0"/>
    <n v="0"/>
    <n v="0"/>
    <n v="888.46"/>
    <n v="977.31"/>
    <n v="977.31"/>
    <n v="932.88"/>
    <n v="977.31"/>
    <n v="1021.73"/>
    <n v="932.88"/>
    <n v="977.31"/>
    <n v="977.31"/>
    <n v="78929.240000000005"/>
    <n v="118016.26"/>
    <n v="0"/>
    <n v="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3"/>
    <x v="3"/>
    <n v="2"/>
    <n v="2"/>
    <n v="37"/>
    <x v="5"/>
    <n v="26"/>
    <n v="50"/>
    <x v="0"/>
    <n v="2"/>
    <s v="2. EXP - Operating Expense"/>
    <n v="105"/>
    <x v="11"/>
    <n v="1346"/>
    <n v="155077.88"/>
    <n v="0"/>
    <n v="1600"/>
    <n v="0"/>
    <n v="800"/>
    <n v="0"/>
    <n v="2250"/>
    <n v="500"/>
    <n v="1000"/>
    <n v="4050"/>
    <n v="0"/>
    <n v="0"/>
    <n v="0"/>
    <n v="0"/>
    <n v="1600"/>
    <n v="0"/>
    <n v="0"/>
    <n v="702.69"/>
    <n v="736.15"/>
    <n v="769.62"/>
    <n v="702.69"/>
    <n v="736.15"/>
    <n v="736.15"/>
    <n v="59751.54"/>
    <n v="89342.89"/>
    <n v="2400"/>
    <n v="1600"/>
    <s v="All Budget Divisions"/>
    <s v="BD-50 - Rural Health Care"/>
    <x v="2"/>
    <s v="USF"/>
    <s v="Employee Expenses"/>
    <s v="Compensation and Benefits"/>
    <n v="-800"/>
    <s v="50-500-50.68005"/>
    <s v="500-Rural Health Care"/>
    <s v="500"/>
    <x v="11"/>
    <x v="3"/>
  </r>
  <r>
    <x v="0"/>
    <x v="14"/>
    <x v="8"/>
    <n v="2"/>
    <n v="2"/>
    <n v="54"/>
    <x v="15"/>
    <n v="26"/>
    <n v="59"/>
    <x v="2"/>
    <n v="2"/>
    <s v="2. EXP - Operating Expense"/>
    <n v="105"/>
    <x v="11"/>
    <n v="1471"/>
    <n v="3637.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6"/>
    <x v="1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7"/>
    <x v="10"/>
    <n v="2"/>
    <n v="2"/>
    <n v="39"/>
    <x v="1"/>
    <n v="26"/>
    <n v="52"/>
    <x v="1"/>
    <n v="2"/>
    <s v="2. EXP - Operating Expense"/>
    <n v="81"/>
    <x v="104"/>
    <n v="1403"/>
    <n v="2327430.73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3376.12"/>
    <n v="193376.12"/>
    <n v="193376.12"/>
    <n v="193376.12"/>
    <n v="193376.12"/>
    <n v="193376.12"/>
    <n v="193376.12"/>
    <n v="193376.12"/>
    <n v="193376.12"/>
    <n v="193376.12"/>
    <n v="393669.53"/>
    <n v="393669.53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1"/>
    <x v="1"/>
    <x v="1"/>
    <n v="2"/>
    <n v="2"/>
    <n v="45"/>
    <x v="6"/>
    <n v="26"/>
    <n v="58"/>
    <x v="4"/>
    <n v="2"/>
    <s v="2. EXP - Operating Expense"/>
    <n v="83"/>
    <x v="13"/>
    <n v="561"/>
    <n v="351547.11790000001"/>
    <n v="33373.33"/>
    <n v="28101.66"/>
    <n v="29677.4"/>
    <n v="28850.6"/>
    <n v="27833.41"/>
    <n v="28374.09"/>
    <n v="25949.17"/>
    <n v="28126.42"/>
    <n v="26812.23"/>
    <n v="24272.43"/>
    <n v="27302.11"/>
    <n v="38709.660000000003"/>
    <n v="36392.082499999997"/>
    <n v="28108.630099999998"/>
    <n v="32094.552500000002"/>
    <n v="29303.721799999999"/>
    <n v="30699.1371"/>
    <n v="30699.1371"/>
    <n v="29259.132399999999"/>
    <n v="31240.947400000001"/>
    <n v="28613.263500000001"/>
    <n v="25849.916700000002"/>
    <n v="24985.936799999999"/>
    <n v="24300.66"/>
    <n v="347382.51"/>
    <n v="351547.11790000001"/>
    <s v="All Budget Divisions"/>
    <s v="CD-80 - Audit and Assurance"/>
    <x v="1"/>
    <s v="USF"/>
    <s v="Employee Expenses"/>
    <s v="Compensation and Benefits"/>
    <n v="4164.6079"/>
    <s v="80-800-80.66000"/>
    <s v="800-Audit and Assurance"/>
    <s v="800"/>
    <x v="13"/>
    <x v="3"/>
  </r>
  <r>
    <x v="5"/>
    <x v="10"/>
    <x v="1"/>
    <n v="2"/>
    <n v="2"/>
    <n v="39"/>
    <x v="1"/>
    <n v="26"/>
    <n v="52"/>
    <x v="1"/>
    <n v="2"/>
    <s v="2. EXP - Operating Expense"/>
    <n v="93"/>
    <x v="34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4"/>
    <x v="9"/>
    <x v="1"/>
    <n v="2"/>
    <n v="2"/>
    <n v="42"/>
    <x v="11"/>
    <n v="26"/>
    <n v="52"/>
    <x v="1"/>
    <n v="2"/>
    <s v="2. EXP - Operating Expense"/>
    <n v="100"/>
    <x v="18"/>
    <n v="980"/>
    <n v="375705.58960000001"/>
    <n v="33356.730000000003"/>
    <n v="30456.16"/>
    <n v="30456.15"/>
    <n v="31906.45"/>
    <n v="33206.74"/>
    <n v="25701.83"/>
    <n v="28213.89"/>
    <n v="27052.5"/>
    <n v="30736"/>
    <n v="33523.24"/>
    <n v="30776"/>
    <n v="32403.119999999999"/>
    <n v="32981.788399999998"/>
    <n v="30113.806799999998"/>
    <n v="30113.806799999998"/>
    <n v="31547.797600000002"/>
    <n v="32981.788399999998"/>
    <n v="28679.815999999999"/>
    <n v="32981.788399999998"/>
    <n v="31547.797600000002"/>
    <n v="30113.806799999998"/>
    <n v="32981.788399999998"/>
    <n v="30113.806799999998"/>
    <n v="31547.797600000002"/>
    <n v="367788.81"/>
    <n v="375705.58960000001"/>
    <s v="All Budget Divisions"/>
    <s v="CD-70 - Finance"/>
    <x v="1"/>
    <s v="USF"/>
    <s v="Employee Expenses"/>
    <s v="Compensation and Benefits"/>
    <n v="7916.7795999999998"/>
    <s v="70-735-70.68000"/>
    <s v="735-Facilities"/>
    <s v="735"/>
    <x v="18"/>
    <x v="3"/>
  </r>
  <r>
    <x v="5"/>
    <x v="20"/>
    <x v="13"/>
    <n v="2"/>
    <n v="2"/>
    <n v="55"/>
    <x v="9"/>
    <n v="26"/>
    <n v="59"/>
    <x v="2"/>
    <n v="2"/>
    <s v="2. EXP - Operating Expense"/>
    <n v="100"/>
    <x v="18"/>
    <n v="1322"/>
    <n v="417990.53279999999"/>
    <n v="38995.53"/>
    <n v="33909.160000000003"/>
    <n v="35604.620000000003"/>
    <n v="28186.59"/>
    <n v="23692.11"/>
    <n v="33356.910000000003"/>
    <n v="33085.120000000003"/>
    <n v="29662.18"/>
    <n v="22094.34"/>
    <n v="27858.03"/>
    <n v="32207.11"/>
    <n v="35709.360000000001"/>
    <n v="38995.53"/>
    <n v="33909.160000000003"/>
    <n v="35604.620000000003"/>
    <n v="28186.59"/>
    <n v="23692.11"/>
    <n v="33356.910000000003"/>
    <n v="39073.099199999997"/>
    <n v="35675.438399999999"/>
    <n v="37374.268799999998"/>
    <n v="39073.099199999997"/>
    <n v="33976.608"/>
    <n v="39073.099199999997"/>
    <n v="193744.92"/>
    <n v="193744.92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0"/>
    <x v="13"/>
    <x v="7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3"/>
    <x v="8"/>
    <x v="1"/>
    <n v="2"/>
    <n v="2"/>
    <n v="47"/>
    <x v="2"/>
    <n v="26"/>
    <n v="60"/>
    <x v="9"/>
    <n v="2"/>
    <s v="2. EXP - Operating Expense"/>
    <n v="43"/>
    <x v="71"/>
    <n v="882"/>
    <n v="369499.95957599999"/>
    <n v="11925.74"/>
    <n v="11564.74"/>
    <n v="11417.35"/>
    <n v="10526.88"/>
    <n v="62513.26"/>
    <n v="48801.8"/>
    <n v="47646.879999999997"/>
    <n v="13192.1"/>
    <n v="18277.259999999998"/>
    <n v="13174.28"/>
    <n v="11905.54"/>
    <n v="12605.26"/>
    <n v="30791.663297999999"/>
    <n v="30791.663297999999"/>
    <n v="30791.663297999999"/>
    <n v="30791.663297999999"/>
    <n v="30791.663297999999"/>
    <n v="30791.663297999999"/>
    <n v="30791.663297999999"/>
    <n v="30791.663297999999"/>
    <n v="30791.663297999999"/>
    <n v="30791.663297999999"/>
    <n v="30791.663297999999"/>
    <n v="30791.663297999999"/>
    <n v="273551.09000000003"/>
    <n v="369499.95957599999"/>
    <s v="All Budget Divisions"/>
    <s v="CD-93 - Human Resources"/>
    <x v="1"/>
    <s v="USF"/>
    <s v="Employee Expenses"/>
    <s v="Recruitment Expenses"/>
    <n v="95948.869575999997"/>
    <s v="93-930-93.63700"/>
    <s v="930-Human Resources"/>
    <s v="930"/>
    <x v="71"/>
    <x v="4"/>
  </r>
  <r>
    <x v="5"/>
    <x v="15"/>
    <x v="5"/>
    <n v="2"/>
    <n v="2"/>
    <n v="46"/>
    <x v="3"/>
    <n v="26"/>
    <n v="59"/>
    <x v="2"/>
    <n v="2"/>
    <s v="2. EXP - Operating Expense"/>
    <n v="44"/>
    <x v="5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5"/>
    <x v="16"/>
    <x v="9"/>
    <n v="2"/>
    <n v="2"/>
    <n v="41"/>
    <x v="17"/>
    <n v="26"/>
    <n v="54"/>
    <x v="11"/>
    <n v="2"/>
    <s v="2. EXP - Operating Expense"/>
    <n v="45"/>
    <x v="19"/>
    <n v="1184"/>
    <n v="215"/>
    <n v="0"/>
    <n v="0"/>
    <n v="0"/>
    <n v="0"/>
    <n v="0"/>
    <n v="0"/>
    <n v="0"/>
    <n v="215"/>
    <n v="0"/>
    <n v="0"/>
    <n v="0"/>
    <n v="0"/>
    <n v="0"/>
    <n v="0"/>
    <n v="0"/>
    <n v="0"/>
    <n v="0"/>
    <n v="0"/>
    <n v="0"/>
    <n v="215"/>
    <n v="0"/>
    <n v="0"/>
    <n v="0"/>
    <n v="0"/>
    <n v="215"/>
    <n v="215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7"/>
    <x v="5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5"/>
    <x v="4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3"/>
    <x v="8"/>
    <x v="1"/>
    <n v="2"/>
    <n v="2"/>
    <n v="54"/>
    <x v="15"/>
    <n v="26"/>
    <n v="59"/>
    <x v="2"/>
    <n v="2"/>
    <s v="2. EXP - Operating Expense"/>
    <n v="30"/>
    <x v="39"/>
    <n v="839"/>
    <n v="-2659.6217000000001"/>
    <n v="0"/>
    <n v="0"/>
    <n v="0"/>
    <n v="0"/>
    <n v="0"/>
    <n v="0"/>
    <n v="0"/>
    <n v="0"/>
    <n v="0"/>
    <n v="0"/>
    <n v="0"/>
    <n v="0"/>
    <n v="-237.2457"/>
    <n v="-207.09809999999999"/>
    <n v="-238.1628"/>
    <n v="-207.09809999999999"/>
    <n v="-238.1628"/>
    <n v="-227.80789999999999"/>
    <n v="-217.453"/>
    <n v="-238.1628"/>
    <n v="-217.453"/>
    <n v="-227.80789999999999"/>
    <n v="-216.54069999999999"/>
    <n v="-186.62889999999999"/>
    <n v="0"/>
    <n v="-2659.6217000000001"/>
    <s v="All Budget Divisions"/>
    <s v="DA-50 - Rural Health Care (DA)"/>
    <x v="2"/>
    <s v="USF"/>
    <s v="Employee Expenses"/>
    <s v="Compensation and Benefits"/>
    <n v="-2659.6217000000001"/>
    <s v="90-909-50.62307"/>
    <s v="909-Project Management Office"/>
    <s v="909"/>
    <x v="39"/>
    <x v="0"/>
  </r>
  <r>
    <x v="4"/>
    <x v="9"/>
    <x v="1"/>
    <n v="2"/>
    <n v="2"/>
    <n v="49"/>
    <x v="13"/>
    <n v="26"/>
    <n v="53"/>
    <x v="3"/>
    <n v="2"/>
    <s v="2. EXP - Operating Expense"/>
    <n v="31"/>
    <x v="24"/>
    <n v="9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3"/>
    <x v="7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0"/>
    <x v="11"/>
    <x v="6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7"/>
    <x v="5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7"/>
    <x v="10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5"/>
    <x v="20"/>
    <x v="13"/>
    <n v="2"/>
    <n v="2"/>
    <n v="35"/>
    <x v="12"/>
    <n v="26"/>
    <n v="48"/>
    <x v="7"/>
    <n v="2"/>
    <s v="2. EXP - Operating Expense"/>
    <n v="27"/>
    <x v="38"/>
    <n v="1118"/>
    <n v="45819.05"/>
    <n v="3907.94"/>
    <n v="4121"/>
    <n v="3929.31"/>
    <n v="4001.24"/>
    <n v="3982.64"/>
    <n v="3760.32"/>
    <n v="810.82"/>
    <n v="3410.56"/>
    <n v="3402.93"/>
    <n v="3413.96"/>
    <n v="3410.12"/>
    <n v="3410.12"/>
    <n v="3907.94"/>
    <n v="4121"/>
    <n v="3929.31"/>
    <n v="4001.24"/>
    <n v="3982.64"/>
    <n v="3760.32"/>
    <n v="3853.65"/>
    <n v="3518.55"/>
    <n v="3686.1"/>
    <n v="3853.65"/>
    <n v="3351"/>
    <n v="3853.65"/>
    <n v="23702.45"/>
    <n v="23702.45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2"/>
    <x v="4"/>
    <x v="1"/>
    <n v="2"/>
    <n v="2"/>
    <n v="42"/>
    <x v="11"/>
    <n v="26"/>
    <n v="55"/>
    <x v="6"/>
    <n v="2"/>
    <s v="2. EXP - Operating Expense"/>
    <n v="29"/>
    <x v="4"/>
    <n v="323"/>
    <n v="80106.267099999997"/>
    <n v="736.13"/>
    <n v="2933.52"/>
    <n v="5075.88"/>
    <n v="3410.99"/>
    <n v="5223.03"/>
    <n v="6738.31"/>
    <n v="7885.06"/>
    <n v="7901.57"/>
    <n v="6274.97"/>
    <n v="5817.02"/>
    <n v="4953.51"/>
    <n v="7652.7"/>
    <n v="6445.3317999999999"/>
    <n v="6138.4112999999998"/>
    <n v="7059.1729999999998"/>
    <n v="6752.2524000000003"/>
    <n v="6445.3317999999999"/>
    <n v="6752.2524000000003"/>
    <n v="6752.2524000000003"/>
    <n v="6752.2524000000003"/>
    <n v="6752.2524000000003"/>
    <n v="6445.3317999999999"/>
    <n v="6752.2524000000003"/>
    <n v="7059.1729999999998"/>
    <n v="64602.69"/>
    <n v="80106.267099999997"/>
    <s v="All Budget Divisions"/>
    <s v="CD-70 - Finance"/>
    <x v="1"/>
    <s v="USF"/>
    <s v="Employee Expenses"/>
    <s v="Compensation and Benefits"/>
    <n v="15503.5771"/>
    <s v="70-799-70.62306"/>
    <s v="799-Enterprise Resource Program"/>
    <s v="799"/>
    <x v="4"/>
    <x v="3"/>
  </r>
  <r>
    <x v="0"/>
    <x v="2"/>
    <x v="2"/>
    <n v="2"/>
    <n v="2"/>
    <n v="45"/>
    <x v="6"/>
    <n v="26"/>
    <n v="58"/>
    <x v="4"/>
    <n v="2"/>
    <s v="2. EXP - Operating Expense"/>
    <n v="29"/>
    <x v="4"/>
    <n v="1423"/>
    <n v="545171.16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7236.42"/>
    <n v="45089.31"/>
    <n v="47236.42"/>
    <n v="49383.54"/>
    <n v="45089.31"/>
    <n v="47236.42"/>
    <n v="47236.42"/>
    <n v="45089.31"/>
    <n v="49383.54"/>
    <n v="122190.47"/>
    <n v="122190.47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18"/>
    <x v="11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4"/>
    <x v="8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61"/>
    <n v="6210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0"/>
    <x v="7"/>
    <x v="5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13"/>
    <x v="7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6"/>
    <x v="12"/>
    <x v="6"/>
    <n v="2"/>
    <n v="2"/>
    <n v="55"/>
    <x v="9"/>
    <n v="26"/>
    <n v="59"/>
    <x v="2"/>
    <n v="2"/>
    <s v="2. EXP - Operating Expense"/>
    <n v="16"/>
    <x v="1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17"/>
    <x v="10"/>
    <n v="2"/>
    <n v="2"/>
    <n v="47"/>
    <x v="2"/>
    <n v="26"/>
    <n v="60"/>
    <x v="9"/>
    <n v="2"/>
    <s v="2. EXP - Operating Expense"/>
    <n v="22"/>
    <x v="29"/>
    <n v="1511"/>
    <n v="58991.34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5500.5"/>
    <n v="5500.5"/>
    <n v="5500.5"/>
    <n v="5500.5"/>
    <n v="5500.5"/>
    <n v="5500.5"/>
    <n v="5500.5"/>
    <n v="5500.5"/>
    <n v="5500.5"/>
    <n v="5500.5"/>
    <n v="3986.34"/>
    <n v="3986.34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0"/>
    <x v="17"/>
    <x v="10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4"/>
    <x v="9"/>
    <x v="1"/>
    <n v="2"/>
    <n v="2"/>
    <n v="45"/>
    <x v="6"/>
    <n v="26"/>
    <n v="58"/>
    <x v="4"/>
    <n v="2"/>
    <s v="2. EXP - Operating Expense"/>
    <n v="29"/>
    <x v="4"/>
    <n v="1013"/>
    <n v="200503.86420000001"/>
    <n v="17377.47"/>
    <n v="15525.52"/>
    <n v="14342.31"/>
    <n v="11234.1"/>
    <n v="17797.61"/>
    <n v="14904.65"/>
    <n v="17127.5"/>
    <n v="17158.59"/>
    <n v="16960.830000000002"/>
    <n v="19898.8"/>
    <n v="18095.009999999998"/>
    <n v="25416.68"/>
    <n v="17601.4843"/>
    <n v="16070.920400000001"/>
    <n v="16070.920400000001"/>
    <n v="16836.202300000001"/>
    <n v="17601.4843"/>
    <n v="15305.638499999999"/>
    <n v="17601.4843"/>
    <n v="16836.202300000001"/>
    <n v="16070.920400000001"/>
    <n v="17601.4843"/>
    <n v="16070.920400000001"/>
    <n v="16836.202300000001"/>
    <n v="205839.07"/>
    <n v="200503.86420000001"/>
    <s v="All Budget Divisions"/>
    <s v="CD-80 - Audit and Assurance"/>
    <x v="1"/>
    <s v="USF"/>
    <s v="Employee Expenses"/>
    <s v="Compensation and Benefits"/>
    <n v="-5335.2057999999997"/>
    <s v="80-854-80.62306"/>
    <s v="854-Payment Quality Assurance"/>
    <s v="854"/>
    <x v="4"/>
    <x v="3"/>
  </r>
  <r>
    <x v="0"/>
    <x v="11"/>
    <x v="6"/>
    <n v="2"/>
    <n v="2"/>
    <n v="36"/>
    <x v="14"/>
    <n v="26"/>
    <n v="49"/>
    <x v="10"/>
    <n v="5"/>
    <s v="USAC_ADMIN CAP - Capital Allocations"/>
    <n v="135"/>
    <x v="60"/>
    <n v="1341"/>
    <n v="0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0"/>
    <n v="0"/>
    <n v="0"/>
    <n v="0"/>
    <n v="0"/>
    <n v="0"/>
    <n v="0"/>
    <n v="0"/>
    <n v="0"/>
    <n v="0"/>
    <n v="0"/>
    <n v="0"/>
    <n v="1547072.0400100001"/>
    <n v="0"/>
    <s v="All Budget Divisions"/>
    <s v="BD-40 - Lifeline"/>
    <x v="5"/>
    <s v="USF"/>
    <s v="Allocations"/>
    <s v="Allocations"/>
    <n v="-1547072.0400100001"/>
    <s v="40-400-40.X00001"/>
    <s v="400-Lifeline"/>
    <s v="400"/>
    <x v="60"/>
    <x v="0"/>
  </r>
  <r>
    <x v="0"/>
    <x v="2"/>
    <x v="2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1"/>
    <x v="1"/>
    <x v="1"/>
    <n v="2"/>
    <n v="2"/>
    <n v="42"/>
    <x v="11"/>
    <n v="26"/>
    <n v="52"/>
    <x v="1"/>
    <n v="6"/>
    <s v="X00000 - Capital Expenses"/>
    <n v="143"/>
    <x v="52"/>
    <n v="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1"/>
    <s v="735-Facilities"/>
    <s v="735"/>
    <x v="52"/>
    <x v="0"/>
  </r>
  <r>
    <x v="5"/>
    <x v="10"/>
    <x v="1"/>
    <n v="2"/>
    <n v="2"/>
    <n v="41"/>
    <x v="17"/>
    <n v="26"/>
    <n v="54"/>
    <x v="11"/>
    <n v="2"/>
    <s v="2. EXP - Operating Expense"/>
    <n v="146"/>
    <x v="5"/>
    <n v="1184"/>
    <n v="2634"/>
    <n v="-58.3"/>
    <n v="0"/>
    <n v="0"/>
    <n v="1185.29"/>
    <n v="0"/>
    <n v="0"/>
    <n v="389.5"/>
    <n v="0"/>
    <n v="0"/>
    <n v="133.80000000000001"/>
    <n v="0"/>
    <n v="142.28"/>
    <n v="162"/>
    <n v="165"/>
    <n v="165"/>
    <n v="282"/>
    <n v="91"/>
    <n v="165"/>
    <n v="520"/>
    <n v="320"/>
    <n v="202"/>
    <n v="233"/>
    <n v="183"/>
    <n v="146"/>
    <n v="1792.57"/>
    <n v="2634"/>
    <s v="All Budget Divisions"/>
    <s v="CD-65 - Office of the General Counsel"/>
    <x v="1"/>
    <s v="USF"/>
    <s v="Employee Expenses"/>
    <s v="Dues and Subscriptions"/>
    <n v="841.43"/>
    <s v="65-650-65.62200"/>
    <s v="650-Office of the General Counsel"/>
    <s v="650"/>
    <x v="5"/>
    <x v="4"/>
  </r>
  <r>
    <x v="0"/>
    <x v="13"/>
    <x v="7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7"/>
    <x v="5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5"/>
    <x v="15"/>
    <x v="5"/>
    <n v="2"/>
    <n v="2"/>
    <n v="42"/>
    <x v="11"/>
    <n v="26"/>
    <n v="52"/>
    <x v="1"/>
    <n v="2"/>
    <s v="2. EXP - Operating Expense"/>
    <n v="108"/>
    <x v="30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8009"/>
    <s v="735-Facilities"/>
    <s v="735"/>
    <x v="30"/>
    <x v="0"/>
  </r>
  <r>
    <x v="0"/>
    <x v="19"/>
    <x v="12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5"/>
    <x v="16"/>
    <x v="9"/>
    <n v="2"/>
    <n v="2"/>
    <n v="36"/>
    <x v="14"/>
    <n v="26"/>
    <n v="49"/>
    <x v="10"/>
    <n v="3"/>
    <s v="4. USAC_DEBIT - USAC Administration (Debit to SM)"/>
    <n v="124"/>
    <x v="63"/>
    <n v="1121"/>
    <n v="125013.86"/>
    <n v="13454.18"/>
    <n v="12621.82"/>
    <n v="11796.79"/>
    <n v="12092.47"/>
    <n v="11817.41"/>
    <n v="12165.64"/>
    <n v="11532.66"/>
    <n v="11499.74"/>
    <n v="14774.32"/>
    <n v="13258.83"/>
    <n v="13147.51"/>
    <n v="12527.22"/>
    <n v="13454.18"/>
    <n v="12621.82"/>
    <n v="11796.79"/>
    <n v="12092.47"/>
    <n v="11817.41"/>
    <n v="12165.64"/>
    <n v="11532.66"/>
    <n v="11499.74"/>
    <n v="14774.32"/>
    <n v="13258.83"/>
    <n v="0"/>
    <n v="0"/>
    <n v="150688.59"/>
    <n v="125013.86"/>
    <s v="All Budget Divisions"/>
    <s v="BD-40 - Lifeline"/>
    <x v="5"/>
    <s v="USF"/>
    <s v="Allocations"/>
    <s v="Allocations"/>
    <n v="-25674.73"/>
    <s v="40-400-40.90233"/>
    <s v="400-Lifeline"/>
    <s v="400"/>
    <x v="63"/>
    <x v="0"/>
  </r>
  <r>
    <x v="0"/>
    <x v="3"/>
    <x v="3"/>
    <n v="2"/>
    <n v="2"/>
    <n v="34"/>
    <x v="7"/>
    <n v="26"/>
    <n v="47"/>
    <x v="5"/>
    <n v="3"/>
    <s v="4. USAC_DEBIT - USAC Administration (Debit to SM)"/>
    <n v="129"/>
    <x v="67"/>
    <n v="1335"/>
    <n v="307038.08000000002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0"/>
    <n v="0"/>
    <n v="0"/>
    <n v="0"/>
    <n v="0"/>
    <n v="0"/>
    <n v="0"/>
    <n v="0"/>
    <n v="0"/>
    <n v="410470.98"/>
    <n v="307038.08000000002"/>
    <s v="All Budget Divisions"/>
    <s v="BD-20 - Schools &amp; Libraries"/>
    <x v="3"/>
    <s v="USF"/>
    <s v="Allocations"/>
    <s v="Allocations"/>
    <n v="-103432.9"/>
    <s v="20-200-20.90310"/>
    <s v="200-Schools &amp; Libraries"/>
    <s v="200"/>
    <x v="67"/>
    <x v="0"/>
  </r>
  <r>
    <x v="4"/>
    <x v="9"/>
    <x v="1"/>
    <n v="2"/>
    <n v="2"/>
    <n v="36"/>
    <x v="14"/>
    <n v="26"/>
    <n v="49"/>
    <x v="10"/>
    <n v="5"/>
    <s v="USAC_ADMIN CAP - Capital Allocations"/>
    <n v="135"/>
    <x v="60"/>
    <n v="900"/>
    <n v="315840"/>
    <n v="0"/>
    <n v="0"/>
    <n v="0"/>
    <n v="0"/>
    <n v="0"/>
    <n v="0"/>
    <n v="0"/>
    <n v="0"/>
    <n v="0"/>
    <n v="0"/>
    <n v="0"/>
    <n v="0"/>
    <n v="0"/>
    <n v="0"/>
    <n v="0"/>
    <n v="171456"/>
    <n v="60912"/>
    <n v="22560"/>
    <n v="11280"/>
    <n v="0"/>
    <n v="49632"/>
    <n v="0"/>
    <n v="0"/>
    <n v="0"/>
    <n v="0"/>
    <n v="315840"/>
    <s v="All Budget Divisions"/>
    <s v="BD-40 - Lifeline"/>
    <x v="5"/>
    <s v="USF"/>
    <s v="Allocations"/>
    <s v="Allocations"/>
    <n v="315840"/>
    <s v="40-400-40.X00001"/>
    <s v="400-Lifeline"/>
    <s v="400"/>
    <x v="60"/>
    <x v="0"/>
  </r>
  <r>
    <x v="0"/>
    <x v="5"/>
    <x v="4"/>
    <n v="2"/>
    <n v="2"/>
    <n v="46"/>
    <x v="3"/>
    <n v="26"/>
    <n v="59"/>
    <x v="2"/>
    <n v="2"/>
    <s v="2. EXP - Operating Expense"/>
    <n v="100"/>
    <x v="18"/>
    <n v="1477"/>
    <n v="3348698.89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217838.43"/>
    <n v="205875.65"/>
    <n v="225765.54"/>
    <n v="332568.03000000003"/>
    <n v="303649.07"/>
    <n v="318108.55"/>
    <n v="318108.55"/>
    <n v="303649.07"/>
    <n v="332568.03000000003"/>
    <n v="1440047.59"/>
    <n v="1440047.59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6"/>
    <x v="1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2"/>
    <x v="4"/>
    <x v="1"/>
    <n v="2"/>
    <n v="2"/>
    <n v="45"/>
    <x v="6"/>
    <n v="26"/>
    <n v="58"/>
    <x v="4"/>
    <n v="2"/>
    <s v="2. EXP - Operating Expense"/>
    <n v="105"/>
    <x v="11"/>
    <n v="340"/>
    <n v="116258.9262"/>
    <n v="0"/>
    <n v="250"/>
    <n v="350"/>
    <n v="1400"/>
    <n v="0"/>
    <n v="300"/>
    <n v="0"/>
    <n v="1200"/>
    <n v="0"/>
    <n v="300"/>
    <n v="1250"/>
    <n v="76473.22"/>
    <n v="323.08920000000001"/>
    <n v="307.70400000000001"/>
    <n v="353.8596"/>
    <n v="338.4744"/>
    <n v="323.08920000000001"/>
    <n v="338.4744"/>
    <n v="338.4744"/>
    <n v="338.4744"/>
    <n v="338.4744"/>
    <n v="323.08920000000001"/>
    <n v="338.4744"/>
    <n v="112597.24860000001"/>
    <n v="81523.22"/>
    <n v="116258.9262"/>
    <s v="All Budget Divisions"/>
    <s v="CD-80 - Audit and Assurance"/>
    <x v="1"/>
    <s v="USF"/>
    <s v="Employee Expenses"/>
    <s v="Compensation and Benefits"/>
    <n v="34735.706200000001"/>
    <s v="80-800-80.68005"/>
    <s v="800-Audit and Assurance"/>
    <s v="800"/>
    <x v="11"/>
    <x v="3"/>
  </r>
  <r>
    <x v="0"/>
    <x v="3"/>
    <x v="3"/>
    <n v="2"/>
    <n v="2"/>
    <n v="42"/>
    <x v="11"/>
    <n v="26"/>
    <n v="55"/>
    <x v="6"/>
    <n v="2"/>
    <s v="2. EXP - Operating Expense"/>
    <n v="105"/>
    <x v="11"/>
    <n v="1398"/>
    <n v="121082.6"/>
    <n v="0"/>
    <n v="650"/>
    <n v="0"/>
    <n v="0"/>
    <n v="0"/>
    <n v="0"/>
    <n v="500"/>
    <n v="750"/>
    <n v="0"/>
    <n v="0"/>
    <n v="0"/>
    <n v="0"/>
    <n v="0"/>
    <n v="650"/>
    <n v="0"/>
    <n v="0"/>
    <n v="484.62"/>
    <n v="507.69"/>
    <n v="530.77"/>
    <n v="484.62"/>
    <n v="507.69"/>
    <n v="507.69"/>
    <n v="47042.27"/>
    <n v="70367.25"/>
    <n v="650"/>
    <n v="6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2"/>
    <x v="2"/>
    <n v="2"/>
    <n v="2"/>
    <n v="45"/>
    <x v="6"/>
    <n v="26"/>
    <n v="58"/>
    <x v="4"/>
    <n v="2"/>
    <s v="2. EXP - Operating Expense"/>
    <n v="105"/>
    <x v="11"/>
    <n v="1426"/>
    <n v="14482.18"/>
    <n v="0"/>
    <n v="0"/>
    <n v="0"/>
    <n v="0"/>
    <n v="0"/>
    <n v="0"/>
    <n v="0"/>
    <n v="0"/>
    <n v="500"/>
    <n v="0"/>
    <n v="0"/>
    <n v="0"/>
    <n v="0"/>
    <n v="0"/>
    <n v="0"/>
    <n v="63.46"/>
    <n v="60.58"/>
    <n v="63.46"/>
    <n v="66.349999999999994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7"/>
    <x v="5"/>
    <n v="2"/>
    <n v="2"/>
    <n v="39"/>
    <x v="1"/>
    <n v="26"/>
    <n v="52"/>
    <x v="1"/>
    <n v="2"/>
    <s v="2. EXP - Operating Expense"/>
    <n v="105"/>
    <x v="11"/>
    <n v="1512"/>
    <n v="0"/>
    <n v="0"/>
    <n v="0"/>
    <n v="0"/>
    <n v="0"/>
    <n v="0"/>
    <n v="0"/>
    <n v="0"/>
    <n v="0"/>
    <n v="150"/>
    <n v="0"/>
    <n v="0"/>
    <n v="0"/>
    <n v="0"/>
    <n v="0"/>
    <n v="0"/>
    <n v="0"/>
    <n v="0"/>
    <n v="0"/>
    <n v="0"/>
    <n v="0"/>
    <n v="0"/>
    <n v="0"/>
    <n v="0"/>
    <n v="0"/>
    <n v="150"/>
    <n v="0"/>
    <s v="All Budget Divisions"/>
    <s v="CD-61 - Office of the Chief Administrative Officer Division"/>
    <x v="1"/>
    <s v="USF"/>
    <s v="Employee Expenses"/>
    <s v="Compensation and Benefits"/>
    <n v="-150"/>
    <s v="93-931-93.68005"/>
    <s v="931-Administrative Assistants"/>
    <s v="931"/>
    <x v="11"/>
    <x v="3"/>
  </r>
  <r>
    <x v="5"/>
    <x v="15"/>
    <x v="5"/>
    <n v="2"/>
    <n v="2"/>
    <n v="45"/>
    <x v="6"/>
    <n v="26"/>
    <n v="58"/>
    <x v="4"/>
    <n v="2"/>
    <s v="2. EXP - Operating Expense"/>
    <n v="83"/>
    <x v="13"/>
    <n v="1227"/>
    <n v="46659.82"/>
    <n v="5039.18"/>
    <n v="2725.96"/>
    <n v="3515.08"/>
    <n v="3845.84"/>
    <n v="3833.39"/>
    <n v="3661.87"/>
    <n v="3159.41"/>
    <n v="3573.13"/>
    <n v="3732.63"/>
    <n v="3304.45"/>
    <n v="3195.22"/>
    <n v="7073.66"/>
    <n v="5039.18"/>
    <n v="2725.96"/>
    <n v="3515.08"/>
    <n v="3845.84"/>
    <n v="3833.39"/>
    <n v="3661.87"/>
    <n v="3159.41"/>
    <n v="3573.13"/>
    <n v="3732.63"/>
    <n v="3304.45"/>
    <n v="3195.22"/>
    <n v="7073.66"/>
    <n v="46659.82"/>
    <n v="46659.82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2"/>
    <x v="2"/>
    <n v="2"/>
    <n v="2"/>
    <n v="42"/>
    <x v="11"/>
    <n v="26"/>
    <n v="55"/>
    <x v="6"/>
    <n v="2"/>
    <s v="2. EXP - Operating Expense"/>
    <n v="90"/>
    <x v="75"/>
    <n v="1398"/>
    <n v="249999.989997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62499.99"/>
    <n v="62499.99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5"/>
    <x v="10"/>
    <x v="1"/>
    <n v="2"/>
    <n v="2"/>
    <n v="41"/>
    <x v="17"/>
    <n v="26"/>
    <n v="54"/>
    <x v="11"/>
    <n v="2"/>
    <s v="2. EXP - Operating Expense"/>
    <n v="95"/>
    <x v="7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9"/>
    <x v="12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5"/>
    <x v="4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0"/>
    <x v="1"/>
    <n v="2"/>
    <n v="2"/>
    <n v="52"/>
    <x v="10"/>
    <n v="26"/>
    <n v="59"/>
    <x v="2"/>
    <n v="2"/>
    <s v="2. EXP - Operating Expense"/>
    <n v="57"/>
    <x v="22"/>
    <n v="1313"/>
    <n v="187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720"/>
    <n v="0"/>
    <n v="18720"/>
    <s v="All Budget Divisions"/>
    <s v="DA-30 - High Cost (DA)"/>
    <x v="4"/>
    <s v="USF"/>
    <s v="Professional Services"/>
    <s v="Other Professional Services"/>
    <n v="18720"/>
    <s v="90-923-30.64800"/>
    <s v="923-Information Security"/>
    <s v="923"/>
    <x v="22"/>
    <x v="9"/>
  </r>
  <r>
    <x v="0"/>
    <x v="7"/>
    <x v="5"/>
    <n v="2"/>
    <n v="2"/>
    <n v="45"/>
    <x v="6"/>
    <n v="26"/>
    <n v="58"/>
    <x v="4"/>
    <n v="2"/>
    <s v="2. EXP - Operating Expense"/>
    <n v="57"/>
    <x v="22"/>
    <n v="1423"/>
    <n v="-3591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0"/>
    <n v="-31815"/>
    <n v="0"/>
    <n v="0"/>
    <n v="0"/>
    <n v="0"/>
    <n v="0"/>
    <n v="-3591"/>
    <n v="-3591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13"/>
    <x v="7"/>
    <n v="2"/>
    <n v="2"/>
    <n v="40"/>
    <x v="4"/>
    <n v="26"/>
    <n v="53"/>
    <x v="3"/>
    <n v="2"/>
    <s v="2. EXP - Operating Expense"/>
    <n v="71"/>
    <x v="55"/>
    <n v="1378"/>
    <n v="800538.35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7058.75"/>
    <n v="67058.75"/>
    <n v="67058.75"/>
    <n v="67058.75"/>
    <n v="67058.75"/>
    <n v="67058.75"/>
    <n v="67058.75"/>
    <n v="331127.09999999998"/>
    <n v="331127.09999999998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0"/>
    <x v="18"/>
    <x v="11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1"/>
    <x v="1"/>
    <x v="1"/>
    <n v="2"/>
    <n v="2"/>
    <n v="39"/>
    <x v="1"/>
    <n v="26"/>
    <n v="52"/>
    <x v="1"/>
    <n v="2"/>
    <s v="2. EXP - Operating Expense"/>
    <n v="83"/>
    <x v="13"/>
    <n v="488"/>
    <n v="114505.94779999999"/>
    <n v="20099.259999999998"/>
    <n v="16286.24"/>
    <n v="17641.349999999999"/>
    <n v="19066.37"/>
    <n v="7722.26"/>
    <n v="8680.35"/>
    <n v="8671.0300000000007"/>
    <n v="9031.49"/>
    <n v="7163.07"/>
    <n v="6784.07"/>
    <n v="6879.69"/>
    <n v="10548.88"/>
    <n v="12099.712"/>
    <n v="9258.4444000000003"/>
    <n v="10577.945100000001"/>
    <n v="9658.1237999999994"/>
    <n v="10118.0344"/>
    <n v="10118.0344"/>
    <n v="9658.1237999999994"/>
    <n v="10564.4174"/>
    <n v="9289.5586999999996"/>
    <n v="7371.9904999999999"/>
    <n v="7589.6279999999997"/>
    <n v="8201.9352999999992"/>
    <n v="138574.06"/>
    <n v="114505.94779999999"/>
    <s v="All Budget Divisions"/>
    <s v="CD-61 - Office of the Chief Administrative Officer Division"/>
    <x v="1"/>
    <s v="USF"/>
    <s v="Employee Expenses"/>
    <s v="Compensation and Benefits"/>
    <n v="-24068.1122"/>
    <s v="61-610-61.66000"/>
    <s v="610-Enterprise Strategy"/>
    <s v="610"/>
    <x v="13"/>
    <x v="3"/>
  </r>
  <r>
    <x v="1"/>
    <x v="1"/>
    <x v="1"/>
    <n v="2"/>
    <n v="2"/>
    <n v="52"/>
    <x v="10"/>
    <n v="26"/>
    <n v="59"/>
    <x v="2"/>
    <n v="2"/>
    <s v="2. EXP - Operating Expense"/>
    <n v="83"/>
    <x v="13"/>
    <n v="637"/>
    <n v="107895.36229999999"/>
    <n v="7737.78"/>
    <n v="6321.98"/>
    <n v="7901.89"/>
    <n v="5505.02"/>
    <n v="6050.33"/>
    <n v="6025.24"/>
    <n v="6160.03"/>
    <n v="5699.17"/>
    <n v="6888.59"/>
    <n v="6014.19"/>
    <n v="5646.49"/>
    <n v="7925.75"/>
    <n v="10983.388999999999"/>
    <n v="8736.3834000000006"/>
    <n v="9985.1103999999996"/>
    <n v="9116.8399000000009"/>
    <n v="9550.9752000000008"/>
    <n v="9891.5352000000003"/>
    <n v="9436.1599000000006"/>
    <n v="10256.286400000001"/>
    <n v="9528.9235000000008"/>
    <n v="8408.9204000000009"/>
    <n v="6079.6615000000002"/>
    <n v="5921.1774999999998"/>
    <n v="77876.460000000006"/>
    <n v="107895.36229999999"/>
    <s v="All Budget Divisions"/>
    <s v="DA-30 - High Cost (DA)"/>
    <x v="4"/>
    <s v="USF"/>
    <s v="Employee Expenses"/>
    <s v="Compensation and Benefits"/>
    <n v="30018.902300000002"/>
    <s v="90-916-30.66000"/>
    <s v="916-IT HC Support"/>
    <s v="916"/>
    <x v="13"/>
    <x v="3"/>
  </r>
  <r>
    <x v="5"/>
    <x v="10"/>
    <x v="1"/>
    <n v="2"/>
    <n v="2"/>
    <n v="46"/>
    <x v="3"/>
    <n v="26"/>
    <n v="59"/>
    <x v="2"/>
    <n v="2"/>
    <s v="2. EXP - Operating Expense"/>
    <n v="44"/>
    <x v="57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6"/>
    <x v="1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18"/>
    <x v="11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14"/>
    <x v="8"/>
    <n v="2"/>
    <n v="2"/>
    <n v="42"/>
    <x v="11"/>
    <n v="26"/>
    <n v="55"/>
    <x v="6"/>
    <n v="2"/>
    <s v="2. EXP - Operating Expense"/>
    <n v="51"/>
    <x v="2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0"/>
    <x v="0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1"/>
    <x v="1"/>
    <x v="1"/>
    <n v="2"/>
    <n v="2"/>
    <n v="49"/>
    <x v="13"/>
    <n v="26"/>
    <n v="59"/>
    <x v="2"/>
    <n v="2"/>
    <s v="2. EXP - Operating Expense"/>
    <n v="57"/>
    <x v="22"/>
    <n v="5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4"/>
    <x v="9"/>
    <x v="1"/>
    <n v="2"/>
    <n v="2"/>
    <n v="49"/>
    <x v="13"/>
    <n v="26"/>
    <n v="47"/>
    <x v="5"/>
    <n v="2"/>
    <s v="2. EXP - Operating Expense"/>
    <n v="31"/>
    <x v="24"/>
    <n v="8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4"/>
    <x v="9"/>
    <x v="1"/>
    <n v="2"/>
    <n v="2"/>
    <n v="50"/>
    <x v="0"/>
    <n v="26"/>
    <n v="51"/>
    <x v="8"/>
    <n v="2"/>
    <s v="2. EXP - Operating Expense"/>
    <n v="31"/>
    <x v="24"/>
    <n v="9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1"/>
    <x v="6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18"/>
    <x v="11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4"/>
    <x v="8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2"/>
    <x v="2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5"/>
    <x v="10"/>
    <x v="1"/>
    <n v="2"/>
    <n v="2"/>
    <n v="52"/>
    <x v="10"/>
    <n v="26"/>
    <n v="59"/>
    <x v="2"/>
    <n v="2"/>
    <s v="2. EXP - Operating Expense"/>
    <n v="29"/>
    <x v="4"/>
    <n v="1279"/>
    <n v="35192.580300000001"/>
    <n v="3087.71"/>
    <n v="2683.52"/>
    <n v="2818.24"/>
    <n v="2947.48"/>
    <n v="2950.22"/>
    <n v="2820.99"/>
    <n v="3087.7"/>
    <n v="2818.25"/>
    <n v="2952.97"/>
    <n v="3079.45"/>
    <n v="2686.27"/>
    <n v="3808.37"/>
    <n v="3101.2619"/>
    <n v="2696.7494000000002"/>
    <n v="2831.5868999999998"/>
    <n v="2966.4243999999999"/>
    <n v="2966.4243999999999"/>
    <n v="2831.5868999999998"/>
    <n v="3101.2619"/>
    <n v="2831.5868999999998"/>
    <n v="2966.4243999999999"/>
    <n v="3101.2619"/>
    <n v="2696.7494000000002"/>
    <n v="3101.2619"/>
    <n v="35741.17"/>
    <n v="35192.580300000001"/>
    <s v="All Budget Divisions"/>
    <s v="DA-30 - High Cost (DA)"/>
    <x v="4"/>
    <s v="USF"/>
    <s v="Employee Expenses"/>
    <s v="Compensation and Benefits"/>
    <n v="-548.58969999999999"/>
    <s v="90-909-30.62306"/>
    <s v="909-Project Management Office"/>
    <s v="909"/>
    <x v="4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283"/>
    <n v="207813.96"/>
    <n v="23222.55"/>
    <n v="20134.939999999999"/>
    <n v="21200.81"/>
    <n v="22115.43"/>
    <n v="22136.06"/>
    <n v="21166.44"/>
    <n v="21593.79"/>
    <n v="19378.45"/>
    <n v="20304.900000000001"/>
    <n v="21173.59"/>
    <n v="18471.25"/>
    <n v="26429.5"/>
    <n v="23222.55"/>
    <n v="20134.939999999999"/>
    <n v="21200.81"/>
    <n v="22115.43"/>
    <n v="22136.06"/>
    <n v="21166.44"/>
    <n v="21593.79"/>
    <n v="19378.45"/>
    <n v="20304.900000000001"/>
    <n v="21173.59"/>
    <n v="-4613"/>
    <n v="0"/>
    <n v="257327.71"/>
    <n v="207813.96"/>
    <s v="All Budget Divisions"/>
    <s v="CD-90 - Information Technology"/>
    <x v="1"/>
    <s v="USF"/>
    <s v="Employee Expenses"/>
    <s v="Compensation and Benefits"/>
    <n v="-49513.75"/>
    <s v="90-909-90.62306"/>
    <s v="909-Project Management Office"/>
    <s v="909"/>
    <x v="4"/>
    <x v="3"/>
  </r>
  <r>
    <x v="0"/>
    <x v="17"/>
    <x v="10"/>
    <n v="2"/>
    <n v="2"/>
    <n v="39"/>
    <x v="1"/>
    <n v="26"/>
    <n v="52"/>
    <x v="1"/>
    <n v="2"/>
    <s v="2. EXP - Operating Expense"/>
    <n v="29"/>
    <x v="4"/>
    <n v="1367"/>
    <n v="267456.78999999998"/>
    <n v="24186.65"/>
    <n v="23058.17"/>
    <n v="25193.98"/>
    <n v="26082.82"/>
    <n v="24190.09"/>
    <n v="25224.62"/>
    <n v="26305.03"/>
    <n v="32764.49"/>
    <n v="24381.67"/>
    <n v="0"/>
    <n v="0"/>
    <n v="0"/>
    <n v="24186.65"/>
    <n v="23058.17"/>
    <n v="22121.75"/>
    <n v="22121.75"/>
    <n v="21116.22"/>
    <n v="22121.75"/>
    <n v="23127.279999999999"/>
    <n v="21116.22"/>
    <n v="22121.75"/>
    <n v="22121.75"/>
    <n v="21116.22"/>
    <n v="23127.279999999999"/>
    <n v="47244.82"/>
    <n v="47244.82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0"/>
    <x v="13"/>
    <x v="7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20"/>
    <x v="13"/>
    <n v="2"/>
    <n v="2"/>
    <n v="55"/>
    <x v="9"/>
    <n v="26"/>
    <n v="59"/>
    <x v="2"/>
    <n v="2"/>
    <s v="2. EXP - Operating Expense"/>
    <n v="30"/>
    <x v="39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1"/>
    <x v="1"/>
    <x v="1"/>
    <n v="2"/>
    <n v="2"/>
    <n v="49"/>
    <x v="13"/>
    <n v="26"/>
    <n v="47"/>
    <x v="5"/>
    <n v="2"/>
    <s v="2. EXP - Operating Expense"/>
    <n v="31"/>
    <x v="24"/>
    <n v="453"/>
    <n v="0"/>
    <n v="0"/>
    <n v="33.9"/>
    <n v="0"/>
    <n v="0"/>
    <n v="0"/>
    <n v="0"/>
    <n v="0"/>
    <n v="0"/>
    <n v="0"/>
    <n v="610.16999999999996"/>
    <n v="0"/>
    <n v="0"/>
    <n v="0"/>
    <n v="0"/>
    <n v="0"/>
    <n v="0"/>
    <n v="0"/>
    <n v="0"/>
    <n v="0"/>
    <n v="0"/>
    <n v="0"/>
    <n v="0"/>
    <n v="0"/>
    <n v="0"/>
    <n v="644.07000000000005"/>
    <n v="0"/>
    <s v="All Budget Divisions"/>
    <s v="CD-42 - ACP (FCC Appropriated Program; formerly EBB)"/>
    <x v="0"/>
    <s v="FCC"/>
    <s v="Employee Expenses"/>
    <s v="Compensation and Benefits"/>
    <n v="-644.07000000000005"/>
    <s v="20-403-42.62308"/>
    <s v="403-ACP (FCC Appropriated Program; formerly EBB)"/>
    <s v="403"/>
    <x v="24"/>
    <x v="0"/>
  </r>
  <r>
    <x v="1"/>
    <x v="1"/>
    <x v="1"/>
    <n v="1"/>
    <n v="1"/>
    <n v="36"/>
    <x v="14"/>
    <n v="26"/>
    <n v="49"/>
    <x v="10"/>
    <n v="1"/>
    <s v="1. T4000 - Revenue"/>
    <n v="9"/>
    <x v="77"/>
    <n v="458"/>
    <n v="0"/>
    <n v="0"/>
    <n v="0"/>
    <n v="0"/>
    <n v="0"/>
    <n v="0"/>
    <n v="0"/>
    <n v="0"/>
    <n v="0"/>
    <n v="0"/>
    <n v="0"/>
    <n v="0"/>
    <n v="-161983.65"/>
    <n v="0"/>
    <n v="0"/>
    <n v="0"/>
    <n v="0"/>
    <n v="0"/>
    <n v="0"/>
    <n v="0"/>
    <n v="0"/>
    <n v="0"/>
    <n v="0"/>
    <n v="0"/>
    <n v="0"/>
    <n v="-161983.65"/>
    <n v="0"/>
    <s v="All Budget Divisions"/>
    <s v="BD-40 - Lifeline"/>
    <x v="5"/>
    <s v="USF"/>
    <s v="Revenue"/>
    <s v="Revenue"/>
    <n v="161983.65"/>
    <s v="40-400-40.40800"/>
    <s v="400-Lifeline"/>
    <s v="400"/>
    <x v="77"/>
    <x v="0"/>
  </r>
  <r>
    <x v="4"/>
    <x v="9"/>
    <x v="1"/>
    <n v="2"/>
    <n v="2"/>
    <n v="57"/>
    <x v="19"/>
    <n v="26"/>
    <n v="55"/>
    <x v="6"/>
    <n v="2"/>
    <s v="2. EXP - Operating Expense"/>
    <n v="13"/>
    <x v="72"/>
    <n v="9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2"/>
    <x v="4"/>
    <x v="1"/>
    <n v="2"/>
    <n v="2"/>
    <n v="46"/>
    <x v="3"/>
    <n v="26"/>
    <n v="59"/>
    <x v="2"/>
    <n v="2"/>
    <s v="2. EXP - Operating Expense"/>
    <n v="16"/>
    <x v="1"/>
    <n v="403"/>
    <n v="1500248.52"/>
    <n v="99804.72"/>
    <n v="103103.7"/>
    <n v="92661.77"/>
    <n v="111456.24"/>
    <n v="104728.6"/>
    <n v="107451.36"/>
    <n v="106837.48"/>
    <n v="12482.44"/>
    <n v="97242.48"/>
    <n v="92190.96"/>
    <n v="84666.4"/>
    <n v="69738"/>
    <n v="118596.72"/>
    <n v="118596.72"/>
    <n v="136386.23000000001"/>
    <n v="130456.39"/>
    <n v="118596.72"/>
    <n v="130456.39"/>
    <n v="124526.56"/>
    <n v="130456.39"/>
    <n v="124526.56"/>
    <n v="124526.56"/>
    <n v="118596.72"/>
    <n v="124526.56"/>
    <n v="1082364.1499999999"/>
    <n v="1500248.52"/>
    <s v="All Budget Divisions"/>
    <s v="CD-90 - Information Technology"/>
    <x v="1"/>
    <s v="USF"/>
    <s v="Professional Services"/>
    <s v="Contract Labor"/>
    <n v="417884.37"/>
    <s v="90-910-90.61400"/>
    <s v="910-Enterprise Technology Development"/>
    <s v="910"/>
    <x v="1"/>
    <x v="1"/>
  </r>
  <r>
    <x v="3"/>
    <x v="8"/>
    <x v="1"/>
    <n v="2"/>
    <n v="2"/>
    <n v="49"/>
    <x v="13"/>
    <n v="26"/>
    <n v="59"/>
    <x v="2"/>
    <n v="2"/>
    <s v="2. EXP - Operating Expense"/>
    <n v="16"/>
    <x v="1"/>
    <n v="798"/>
    <n v="0"/>
    <n v="12397.5"/>
    <n v="10290"/>
    <n v="9464"/>
    <n v="5096"/>
    <n v="7840"/>
    <n v="9584"/>
    <n v="26918"/>
    <n v="3220.77"/>
    <n v="7597.15"/>
    <n v="18820"/>
    <n v="18995.11"/>
    <n v="27211.79"/>
    <n v="0"/>
    <n v="0"/>
    <n v="0"/>
    <n v="0"/>
    <n v="0"/>
    <n v="0"/>
    <n v="0"/>
    <n v="0"/>
    <n v="0"/>
    <n v="0"/>
    <n v="0"/>
    <n v="0"/>
    <n v="157434.32"/>
    <n v="0"/>
    <s v="All Budget Divisions"/>
    <s v="CD-42 - ACP (FCC Appropriated Program; formerly EBB)"/>
    <x v="0"/>
    <s v="FCC"/>
    <s v="Professional Services"/>
    <s v="Contract Labor"/>
    <n v="-157434.32"/>
    <s v="90-403-42.61400"/>
    <s v="403-ACP (FCC Appropriated Program; formerly EBB)"/>
    <s v="403"/>
    <x v="1"/>
    <x v="1"/>
  </r>
  <r>
    <x v="0"/>
    <x v="13"/>
    <x v="7"/>
    <n v="2"/>
    <n v="2"/>
    <n v="54"/>
    <x v="15"/>
    <n v="26"/>
    <n v="59"/>
    <x v="2"/>
    <n v="2"/>
    <s v="2. EXP - Operating Expense"/>
    <n v="18"/>
    <x v="2"/>
    <n v="1484"/>
    <n v="1058852.67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104453.8"/>
    <n v="104453.8"/>
    <n v="98553.26"/>
    <n v="98553.26"/>
    <n v="98553.26"/>
    <n v="59397.39"/>
    <n v="59646.48"/>
    <n v="59634.21"/>
    <n v="62245.84"/>
    <n v="522268.97"/>
    <n v="522268.9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7"/>
    <x v="10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2"/>
    <x v="2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17"/>
    <x v="10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4"/>
    <x v="9"/>
    <x v="1"/>
    <n v="2"/>
    <n v="2"/>
    <n v="34"/>
    <x v="7"/>
    <n v="26"/>
    <n v="47"/>
    <x v="5"/>
    <n v="2"/>
    <s v="2. EXP - Operating Expense"/>
    <n v="110"/>
    <x v="46"/>
    <n v="892"/>
    <n v="-11229.27"/>
    <n v="0"/>
    <n v="0"/>
    <n v="0"/>
    <n v="0"/>
    <n v="0"/>
    <n v="0"/>
    <n v="0"/>
    <n v="0"/>
    <n v="0"/>
    <n v="0"/>
    <n v="0"/>
    <n v="17885.46"/>
    <n v="-935.77250000000004"/>
    <n v="-935.77250000000004"/>
    <n v="-935.77250000000004"/>
    <n v="-935.77250000000004"/>
    <n v="-935.77250000000004"/>
    <n v="-935.77250000000004"/>
    <n v="-935.77250000000004"/>
    <n v="-935.77250000000004"/>
    <n v="-935.77250000000004"/>
    <n v="-935.77250000000004"/>
    <n v="-935.77250000000004"/>
    <n v="-935.77250000000004"/>
    <n v="17885.46"/>
    <n v="-11229.27"/>
    <s v="All Budget Divisions"/>
    <s v="BD-20 - Schools &amp; Libraries"/>
    <x v="3"/>
    <s v="USF"/>
    <s v="Employee Expenses"/>
    <s v="Compensation and Benefits"/>
    <n v="-29114.73"/>
    <s v="20-200-20.68100"/>
    <s v="200-Schools &amp; Libraries"/>
    <s v="200"/>
    <x v="46"/>
    <x v="3"/>
  </r>
  <r>
    <x v="5"/>
    <x v="10"/>
    <x v="1"/>
    <n v="2"/>
    <n v="2"/>
    <n v="46"/>
    <x v="3"/>
    <n v="26"/>
    <n v="59"/>
    <x v="2"/>
    <n v="2"/>
    <s v="2. EXP - Operating Expense"/>
    <n v="110"/>
    <x v="46"/>
    <n v="1271"/>
    <n v="-11392.21"/>
    <n v="0"/>
    <n v="0"/>
    <n v="0"/>
    <n v="0"/>
    <n v="0"/>
    <n v="0"/>
    <n v="0"/>
    <n v="0"/>
    <n v="0"/>
    <n v="0"/>
    <n v="0"/>
    <n v="160301.88"/>
    <n v="0"/>
    <n v="0"/>
    <n v="0"/>
    <n v="0"/>
    <n v="0"/>
    <n v="0"/>
    <n v="0"/>
    <n v="0"/>
    <n v="0"/>
    <n v="0"/>
    <n v="0"/>
    <n v="-11392.21"/>
    <n v="160301.88"/>
    <n v="-11392.21"/>
    <s v="All Budget Divisions"/>
    <s v="CD-90 - Information Technology"/>
    <x v="1"/>
    <s v="USF"/>
    <s v="Employee Expenses"/>
    <s v="Compensation and Benefits"/>
    <n v="-171694.09"/>
    <s v="90-907-90.68100"/>
    <s v="907-IT Data"/>
    <s v="907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311"/>
    <n v="49636.29"/>
    <n v="0"/>
    <n v="0"/>
    <n v="0"/>
    <n v="0"/>
    <n v="0"/>
    <n v="0"/>
    <n v="0"/>
    <n v="0"/>
    <n v="0"/>
    <n v="0"/>
    <n v="0"/>
    <n v="41141.9"/>
    <n v="0"/>
    <n v="0"/>
    <n v="0"/>
    <n v="0"/>
    <n v="0"/>
    <n v="0"/>
    <n v="0"/>
    <n v="0"/>
    <n v="0"/>
    <n v="0"/>
    <n v="0"/>
    <n v="49636.29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7"/>
    <x v="5"/>
    <n v="2"/>
    <n v="2"/>
    <n v="36"/>
    <x v="14"/>
    <n v="26"/>
    <n v="49"/>
    <x v="10"/>
    <n v="3"/>
    <s v="4. USAC_DEBIT - USAC Administration (Debit to SM)"/>
    <n v="124"/>
    <x v="63"/>
    <n v="1341"/>
    <n v="95553.79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18485.2"/>
    <n v="11661.77"/>
    <n v="9405.69"/>
    <n v="0"/>
    <n v="0"/>
    <n v="0"/>
    <n v="0"/>
    <n v="107446.04"/>
    <n v="95553.79"/>
    <s v="All Budget Divisions"/>
    <s v="BD-40 - Lifeline"/>
    <x v="5"/>
    <s v="USF"/>
    <s v="Allocations"/>
    <s v="Allocations"/>
    <n v="-11892.25"/>
    <s v="40-400-40.90233"/>
    <s v="400-Lifeline"/>
    <s v="400"/>
    <x v="63"/>
    <x v="0"/>
  </r>
  <r>
    <x v="2"/>
    <x v="4"/>
    <x v="1"/>
    <n v="2"/>
    <n v="2"/>
    <n v="35"/>
    <x v="12"/>
    <n v="26"/>
    <n v="48"/>
    <x v="7"/>
    <n v="3"/>
    <s v="4. USAC_DEBIT - USAC Administration (Debit to SM)"/>
    <n v="129"/>
    <x v="67"/>
    <n v="234"/>
    <n v="1162317.8940000001"/>
    <n v="78509.89"/>
    <n v="78509.89"/>
    <n v="80075.8"/>
    <n v="80075.789999999994"/>
    <n v="75582.259999999995"/>
    <n v="73439.28"/>
    <n v="73579.97"/>
    <n v="76133.05"/>
    <n v="77473.38"/>
    <n v="77886.429999999993"/>
    <n v="77179.77"/>
    <n v="77179.83"/>
    <n v="82944.590100000001"/>
    <n v="82944.590100000001"/>
    <n v="85711.631299999994"/>
    <n v="88583.086299999995"/>
    <n v="82177.438299999994"/>
    <n v="84525.520199999999"/>
    <n v="85518.8698"/>
    <n v="86512.245699999999"/>
    <n v="89435.9283"/>
    <n v="131792.21249999999"/>
    <n v="131085.9302"/>
    <n v="131085.8512"/>
    <n v="925625.34"/>
    <n v="1162317.8940000001"/>
    <s v="All Budget Divisions"/>
    <s v="BD-30 - High Cost"/>
    <x v="4"/>
    <s v="USF"/>
    <s v="Allocations"/>
    <s v="Allocations"/>
    <n v="236692.554"/>
    <s v="30-300-30.90310"/>
    <s v="300-High Cost"/>
    <s v="300"/>
    <x v="67"/>
    <x v="0"/>
  </r>
  <r>
    <x v="0"/>
    <x v="17"/>
    <x v="10"/>
    <n v="2"/>
    <n v="2"/>
    <n v="39"/>
    <x v="1"/>
    <n v="26"/>
    <n v="52"/>
    <x v="1"/>
    <n v="2"/>
    <s v="2. EXP - Operating Expense"/>
    <n v="100"/>
    <x v="18"/>
    <n v="1512"/>
    <n v="531270.75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45812.33"/>
    <n v="45812.33"/>
    <n v="43729.96"/>
    <n v="45812.33"/>
    <n v="47894.71"/>
    <n v="43729.96"/>
    <n v="45812.33"/>
    <n v="45812.33"/>
    <n v="43729.96"/>
    <n v="47894.71"/>
    <n v="75229.8"/>
    <n v="75229.8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6"/>
    <x v="12"/>
    <x v="6"/>
    <n v="2"/>
    <n v="2"/>
    <n v="41"/>
    <x v="17"/>
    <n v="26"/>
    <n v="54"/>
    <x v="11"/>
    <n v="2"/>
    <s v="2. EXP - Operating Expense"/>
    <n v="100"/>
    <x v="18"/>
    <n v="1571"/>
    <n v="3941123.46"/>
    <n v="0"/>
    <n v="0"/>
    <n v="0"/>
    <n v="0"/>
    <n v="0"/>
    <n v="0"/>
    <n v="0"/>
    <n v="0"/>
    <n v="0"/>
    <n v="0"/>
    <n v="0"/>
    <n v="0"/>
    <n v="303163.343077"/>
    <n v="303163.343077"/>
    <n v="303163.343077"/>
    <n v="454745.01461499999"/>
    <n v="303163.343077"/>
    <n v="303163.343077"/>
    <n v="303163.343077"/>
    <n v="303163.343077"/>
    <n v="454745.01461499999"/>
    <n v="303163.343077"/>
    <n v="303163.343077"/>
    <n v="303163.343077"/>
    <n v="0"/>
    <n v="0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18"/>
    <x v="11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403"/>
    <n v="79760.595000000001"/>
    <n v="0"/>
    <n v="250"/>
    <n v="0"/>
    <n v="550"/>
    <n v="500"/>
    <n v="0"/>
    <n v="4000"/>
    <n v="2225"/>
    <n v="0"/>
    <n v="0"/>
    <n v="1825"/>
    <n v="70485.66"/>
    <n v="193.8535"/>
    <n v="184.6224"/>
    <n v="212.3158"/>
    <n v="203.08459999999999"/>
    <n v="193.8535"/>
    <n v="203.08459999999999"/>
    <n v="203.08459999999999"/>
    <n v="203.08459999999999"/>
    <n v="203.08459999999999"/>
    <n v="193.8535"/>
    <n v="203.08459999999999"/>
    <n v="77563.588699999993"/>
    <n v="79835.66"/>
    <n v="79760.595000000001"/>
    <s v="All Budget Divisions"/>
    <s v="CD-90 - Information Technology"/>
    <x v="1"/>
    <s v="USF"/>
    <s v="Employee Expenses"/>
    <s v="Compensation and Benefits"/>
    <n v="-75.064999999999998"/>
    <s v="90-910-90.68005"/>
    <s v="910-Enterprise Technology Development"/>
    <s v="910"/>
    <x v="11"/>
    <x v="3"/>
  </r>
  <r>
    <x v="0"/>
    <x v="2"/>
    <x v="2"/>
    <n v="2"/>
    <n v="2"/>
    <n v="54"/>
    <x v="15"/>
    <n v="26"/>
    <n v="59"/>
    <x v="2"/>
    <n v="2"/>
    <s v="2. EXP - Operating Expense"/>
    <n v="105"/>
    <x v="11"/>
    <n v="1471"/>
    <n v="3700.16"/>
    <n v="0"/>
    <n v="0"/>
    <n v="0"/>
    <n v="0"/>
    <n v="0"/>
    <n v="0"/>
    <n v="0"/>
    <n v="0"/>
    <n v="0"/>
    <n v="0"/>
    <n v="0"/>
    <n v="0"/>
    <n v="0"/>
    <n v="0"/>
    <n v="0"/>
    <n v="12.69"/>
    <n v="12.12"/>
    <n v="12.69"/>
    <n v="13.27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11"/>
    <x v="6"/>
    <n v="2"/>
    <n v="2"/>
    <n v="42"/>
    <x v="11"/>
    <n v="26"/>
    <n v="55"/>
    <x v="6"/>
    <n v="2"/>
    <s v="2. EXP - Operating Expense"/>
    <n v="88"/>
    <x v="105"/>
    <n v="1398"/>
    <n v="999.99999600000001"/>
    <n v="83.33"/>
    <n v="83.33"/>
    <n v="83.33"/>
    <n v="83.33"/>
    <n v="83.33"/>
    <n v="83.33"/>
    <n v="83.33"/>
    <n v="83.33"/>
    <n v="83.33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749.97"/>
    <n v="749.99999700000001"/>
    <s v="All Budget Divisions"/>
    <s v="CD-70 - Finance"/>
    <x v="1"/>
    <s v="USF"/>
    <s v="General and Administrative"/>
    <s v="Taxes and Insurance"/>
    <n v="2.9996999999999999E-2"/>
    <s v="70-700-70.66140"/>
    <s v="700-Finance"/>
    <s v="700"/>
    <x v="105"/>
    <x v="6"/>
  </r>
  <r>
    <x v="0"/>
    <x v="0"/>
    <x v="0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5"/>
    <x v="20"/>
    <x v="13"/>
    <n v="2"/>
    <n v="2"/>
    <n v="46"/>
    <x v="3"/>
    <n v="26"/>
    <n v="59"/>
    <x v="2"/>
    <n v="2"/>
    <s v="2. EXP - Operating Expense"/>
    <n v="100"/>
    <x v="18"/>
    <n v="1283"/>
    <n v="2392641.2196"/>
    <n v="211364.39"/>
    <n v="183795.12"/>
    <n v="192984.88"/>
    <n v="202174.63"/>
    <n v="201612.13"/>
    <n v="193172.38"/>
    <n v="196782.34"/>
    <n v="176867.88"/>
    <n v="185290.16"/>
    <n v="193187.44"/>
    <n v="168620.6"/>
    <n v="194529.49"/>
    <n v="211364.39"/>
    <n v="183795.12"/>
    <n v="192984.88"/>
    <n v="202174.63"/>
    <n v="201612.13"/>
    <n v="193172.38"/>
    <n v="210404.29440000001"/>
    <n v="192108.26879999999"/>
    <n v="201256.28159999999"/>
    <n v="210404.29440000001"/>
    <n v="182960.25599999999"/>
    <n v="210404.29440000001"/>
    <n v="1185103.53"/>
    <n v="1185103.53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287"/>
    <n v="2991615.44"/>
    <n v="358266.99"/>
    <n v="306001.91999999998"/>
    <n v="321302.02"/>
    <n v="331831.51"/>
    <n v="299973"/>
    <n v="282003.38"/>
    <n v="289903.76"/>
    <n v="279395.95"/>
    <n v="287755.71000000002"/>
    <n v="300392.65000000002"/>
    <n v="264197.69"/>
    <n v="287157.99"/>
    <n v="358266.99"/>
    <n v="306001.91999999998"/>
    <n v="321302.02"/>
    <n v="331831.51"/>
    <n v="299973"/>
    <n v="282003.38"/>
    <n v="289903.76"/>
    <n v="279395.95"/>
    <n v="287755.71000000002"/>
    <n v="300392.65000000002"/>
    <n v="-65211.45"/>
    <n v="0"/>
    <n v="3608182.57"/>
    <n v="2991615.44"/>
    <s v="All Budget Divisions"/>
    <s v="CD-90 - Information Technology"/>
    <x v="1"/>
    <s v="USF"/>
    <s v="Employee Expenses"/>
    <s v="Compensation and Benefits"/>
    <n v="-616567.13"/>
    <s v="90-910-90.68000"/>
    <s v="910-Enterprise Technology Development"/>
    <s v="910"/>
    <x v="18"/>
    <x v="3"/>
  </r>
  <r>
    <x v="0"/>
    <x v="19"/>
    <x v="12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9"/>
    <x v="12"/>
    <n v="2"/>
    <n v="2"/>
    <n v="52"/>
    <x v="10"/>
    <n v="26"/>
    <n v="59"/>
    <x v="2"/>
    <n v="2"/>
    <s v="2. EXP - Operating Expense"/>
    <n v="100"/>
    <x v="18"/>
    <n v="1488"/>
    <n v="127231.96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740.47"/>
    <n v="10295.67"/>
    <n v="10775.47"/>
    <n v="11265.26"/>
    <n v="10174.07"/>
    <n v="10658.55"/>
    <n v="10658.55"/>
    <n v="10174.07"/>
    <n v="11143.03"/>
    <n v="74423.69"/>
    <n v="74423.69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4"/>
    <x v="9"/>
    <x v="1"/>
    <n v="2"/>
    <n v="2"/>
    <n v="52"/>
    <x v="10"/>
    <n v="26"/>
    <n v="59"/>
    <x v="2"/>
    <n v="2"/>
    <s v="2. EXP - Operating Expense"/>
    <n v="83"/>
    <x v="13"/>
    <n v="1079"/>
    <n v="29316.586299999999"/>
    <n v="2626.57"/>
    <n v="867.2"/>
    <n v="793.1"/>
    <n v="817.36"/>
    <n v="853.26"/>
    <n v="742.57"/>
    <n v="837.17"/>
    <n v="917.57"/>
    <n v="817.81"/>
    <n v="854.04"/>
    <n v="837.12"/>
    <n v="1119.06"/>
    <n v="3398.6666"/>
    <n v="2686.3366000000001"/>
    <n v="2686.3366000000001"/>
    <n v="2814.2574"/>
    <n v="2942.1781999999998"/>
    <n v="2558.4158000000002"/>
    <n v="2942.1781999999998"/>
    <n v="2814.2574"/>
    <n v="2371.2898"/>
    <n v="1463.2688000000001"/>
    <n v="1125.4431"/>
    <n v="1513.9577999999999"/>
    <n v="12082.83"/>
    <n v="29316.586299999999"/>
    <s v="All Budget Divisions"/>
    <s v="DA-30 - High Cost (DA)"/>
    <x v="4"/>
    <s v="USF"/>
    <s v="Employee Expenses"/>
    <s v="Compensation and Benefits"/>
    <n v="17233.756300000001"/>
    <s v="90-916-30.66000"/>
    <s v="916-IT HC Support"/>
    <s v="916"/>
    <x v="13"/>
    <x v="3"/>
  </r>
  <r>
    <x v="0"/>
    <x v="5"/>
    <x v="4"/>
    <n v="2"/>
    <n v="2"/>
    <n v="37"/>
    <x v="5"/>
    <n v="26"/>
    <n v="50"/>
    <x v="0"/>
    <n v="2"/>
    <s v="2. EXP - Operating Expense"/>
    <n v="83"/>
    <x v="13"/>
    <n v="1346"/>
    <n v="437774.61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40402.71"/>
    <n v="38987.65"/>
    <n v="34653.71"/>
    <n v="31944.17"/>
    <n v="29120.32"/>
    <n v="26695.73"/>
    <n v="37048.550000000003"/>
    <n v="239324.48"/>
    <n v="239324.48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0"/>
    <x v="0"/>
    <n v="2"/>
    <n v="2"/>
    <n v="39"/>
    <x v="1"/>
    <n v="26"/>
    <n v="52"/>
    <x v="1"/>
    <n v="2"/>
    <s v="2. EXP - Operating Expense"/>
    <n v="83"/>
    <x v="13"/>
    <n v="1369"/>
    <n v="16912.03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606.43"/>
    <n v="1767.75"/>
    <n v="4087.86"/>
    <n v="0"/>
    <n v="276.73"/>
    <n v="264.14999999999998"/>
    <n v="808.6"/>
    <n v="15562.55"/>
    <n v="15562.55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93"/>
    <n v="106623.83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10883.88"/>
    <n v="10437.68"/>
    <n v="10807.29"/>
    <n v="11853.39"/>
    <n v="10387.31"/>
    <n v="6924.87"/>
    <n v="4159.53"/>
    <n v="1934.66"/>
    <n v="5878.29"/>
    <n v="87726.48"/>
    <n v="87726.48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504"/>
    <n v="107490.16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3914.32"/>
    <n v="0"/>
    <n v="10582.52"/>
    <n v="11086.45"/>
    <n v="11169.11"/>
    <n v="7918.83"/>
    <n v="7656.05"/>
    <n v="4980.07"/>
    <n v="3779.84"/>
    <n v="7007.62"/>
    <n v="56919.360000000001"/>
    <n v="43309.67"/>
    <s v="All Budget Divisions"/>
    <s v="CD-90 - Information Technology"/>
    <x v="1"/>
    <s v="USF"/>
    <s v="Employee Expenses"/>
    <s v="Compensation and Benefits"/>
    <n v="-13609.69"/>
    <s v="90-923-90.66000"/>
    <s v="923-Information Security"/>
    <s v="923"/>
    <x v="13"/>
    <x v="3"/>
  </r>
  <r>
    <x v="6"/>
    <x v="12"/>
    <x v="6"/>
    <n v="2"/>
    <n v="2"/>
    <n v="46"/>
    <x v="3"/>
    <n v="26"/>
    <n v="59"/>
    <x v="2"/>
    <n v="2"/>
    <s v="2. EXP - Operating Expense"/>
    <n v="83"/>
    <x v="13"/>
    <n v="1631"/>
    <n v="117181.96709000001"/>
    <n v="0"/>
    <n v="0"/>
    <n v="0"/>
    <n v="0"/>
    <n v="0"/>
    <n v="0"/>
    <n v="0"/>
    <n v="0"/>
    <n v="0"/>
    <n v="0"/>
    <n v="0"/>
    <n v="0"/>
    <n v="18973.793010000001"/>
    <n v="11878.793009999999"/>
    <n v="11878.793009999999"/>
    <n v="17818.189514999998"/>
    <n v="11878.793009999999"/>
    <n v="11878.793009999999"/>
    <n v="10933.32711"/>
    <n v="7050.5200699999996"/>
    <n v="6790.6351549999999"/>
    <n v="2851.6636899999999"/>
    <n v="2851.6636899999999"/>
    <n v="2397.00281"/>
    <n v="0"/>
    <n v="0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0"/>
    <x v="5"/>
    <x v="4"/>
    <n v="2"/>
    <n v="2"/>
    <n v="52"/>
    <x v="10"/>
    <n v="26"/>
    <n v="58"/>
    <x v="4"/>
    <n v="2"/>
    <s v="2. EXP - Operating Expense"/>
    <n v="64"/>
    <x v="23"/>
    <n v="1419"/>
    <n v="1687071.98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170101.6"/>
    <n v="188643.41"/>
    <n v="265495.67"/>
    <n v="212882"/>
    <n v="115426"/>
    <n v="132610"/>
    <n v="117010"/>
    <n v="103970"/>
    <n v="72981"/>
    <n v="932192.98"/>
    <n v="932192.98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6"/>
    <x v="12"/>
    <x v="6"/>
    <n v="2"/>
    <n v="2"/>
    <n v="49"/>
    <x v="13"/>
    <n v="26"/>
    <n v="49"/>
    <x v="10"/>
    <n v="2"/>
    <s v="2. EXP - Operating Expense"/>
    <n v="69"/>
    <x v="82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4"/>
    <x v="8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11"/>
    <x v="6"/>
    <n v="2"/>
    <n v="2"/>
    <n v="55"/>
    <x v="9"/>
    <n v="26"/>
    <n v="59"/>
    <x v="2"/>
    <n v="2"/>
    <s v="2. EXP - Operating Expense"/>
    <n v="73"/>
    <x v="56"/>
    <n v="1505"/>
    <n v="2503098.9300000002"/>
    <n v="332146.62"/>
    <n v="227180.9"/>
    <n v="151239.48000000001"/>
    <n v="276910"/>
    <n v="254295.17"/>
    <n v="346274.88"/>
    <n v="241134.22"/>
    <n v="247779.22"/>
    <n v="359473.54"/>
    <n v="0"/>
    <n v="0"/>
    <n v="0"/>
    <n v="293681.67"/>
    <n v="308947.90999999997"/>
    <n v="316964.86"/>
    <n v="184352.45"/>
    <n v="201078.18"/>
    <n v="185992.21"/>
    <n v="260253.64"/>
    <n v="174650.9"/>
    <n v="158114.93"/>
    <n v="134344.35"/>
    <n v="130018.48"/>
    <n v="154699.35"/>
    <n v="2436434.0299999998"/>
    <n v="2084036.75"/>
    <s v="All Budget Divisions"/>
    <s v="DA-20 - Schools &amp; Libraries (DA)"/>
    <x v="3"/>
    <s v="USF"/>
    <s v="Professional Services"/>
    <s v="Other Professional Services"/>
    <n v="-352397.28"/>
    <s v="90-924-20.64883"/>
    <s v="924-SLD EPC IT Support"/>
    <s v="924"/>
    <x v="56"/>
    <x v="9"/>
  </r>
  <r>
    <x v="0"/>
    <x v="19"/>
    <x v="12"/>
    <n v="2"/>
    <n v="2"/>
    <n v="39"/>
    <x v="1"/>
    <n v="26"/>
    <n v="52"/>
    <x v="1"/>
    <n v="2"/>
    <s v="2. EXP - Operating Expense"/>
    <n v="81"/>
    <x v="104"/>
    <n v="1403"/>
    <n v="2434317.4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8948.95"/>
    <n v="200406.7"/>
    <n v="193376.12"/>
    <n v="193376.12"/>
    <n v="193376.12"/>
    <n v="193376.12"/>
    <n v="193376.12"/>
    <n v="1467436.8"/>
    <n v="1467436.8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1"/>
    <x v="1"/>
    <x v="1"/>
    <n v="2"/>
    <n v="2"/>
    <n v="37"/>
    <x v="5"/>
    <n v="26"/>
    <n v="50"/>
    <x v="0"/>
    <n v="2"/>
    <s v="2. EXP - Operating Expense"/>
    <n v="83"/>
    <x v="13"/>
    <n v="464"/>
    <n v="355957.73109999998"/>
    <n v="35504.75"/>
    <n v="30090.42"/>
    <n v="34256.129999999997"/>
    <n v="31908.94"/>
    <n v="33380.71"/>
    <n v="32907.93"/>
    <n v="28093.33"/>
    <n v="31935.69"/>
    <n v="33274.76"/>
    <n v="27604.02"/>
    <n v="28818.59"/>
    <n v="41290.400000000001"/>
    <n v="37007.6901"/>
    <n v="28581.119200000001"/>
    <n v="31895.491099999999"/>
    <n v="29121.970099999999"/>
    <n v="30508.730599999999"/>
    <n v="31189.850600000002"/>
    <n v="29670.164100000002"/>
    <n v="31264.1414"/>
    <n v="28804.7948"/>
    <n v="26243.710200000001"/>
    <n v="25638.538499999999"/>
    <n v="26031.5304"/>
    <n v="389065.67"/>
    <n v="355957.73109999998"/>
    <s v="All Budget Divisions"/>
    <s v="BD-50 - Rural Health Care"/>
    <x v="2"/>
    <s v="USF"/>
    <s v="Employee Expenses"/>
    <s v="Compensation and Benefits"/>
    <n v="-33107.938900000001"/>
    <s v="50-500-50.66000"/>
    <s v="500-Rural Health Care"/>
    <s v="500"/>
    <x v="13"/>
    <x v="3"/>
  </r>
  <r>
    <x v="5"/>
    <x v="20"/>
    <x v="13"/>
    <n v="2"/>
    <n v="2"/>
    <n v="37"/>
    <x v="5"/>
    <n v="26"/>
    <n v="50"/>
    <x v="0"/>
    <n v="2"/>
    <s v="2. EXP - Operating Expense"/>
    <n v="45"/>
    <x v="19"/>
    <n v="1127"/>
    <n v="7437.0699979999999"/>
    <n v="0"/>
    <n v="1500"/>
    <n v="937.07"/>
    <n v="0"/>
    <n v="0"/>
    <n v="0"/>
    <n v="0"/>
    <n v="0"/>
    <n v="0"/>
    <n v="0"/>
    <n v="0"/>
    <n v="0"/>
    <n v="0"/>
    <n v="1500"/>
    <n v="937.07"/>
    <n v="0"/>
    <n v="0"/>
    <n v="0"/>
    <n v="833.33333300000004"/>
    <n v="833.33333300000004"/>
    <n v="833.33333300000004"/>
    <n v="833.33333300000004"/>
    <n v="833.33333300000004"/>
    <n v="833.33333300000004"/>
    <n v="2437.0700000000002"/>
    <n v="2437.0700000000002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5"/>
    <x v="10"/>
    <x v="1"/>
    <n v="2"/>
    <n v="2"/>
    <n v="46"/>
    <x v="3"/>
    <n v="26"/>
    <n v="59"/>
    <x v="2"/>
    <n v="2"/>
    <s v="2. EXP - Operating Expense"/>
    <n v="45"/>
    <x v="1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6"/>
    <x v="1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-612.46"/>
    <n v="0"/>
    <s v="All Budget Divisions"/>
    <s v="CD-70 - Finance"/>
    <x v="1"/>
    <s v="USF"/>
    <s v="General and Administrative"/>
    <s v="Telecommunications and Other Expenses"/>
    <n v="612.46"/>
    <s v="70-700-70.64000"/>
    <s v="700-Finance"/>
    <s v="700"/>
    <x v="90"/>
    <x v="0"/>
  </r>
  <r>
    <x v="0"/>
    <x v="11"/>
    <x v="6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636"/>
    <n v="0"/>
    <s v="All Budget Divisions"/>
    <s v="CD-93 - Human Resources"/>
    <x v="1"/>
    <s v="USF"/>
    <s v="General and Administrative"/>
    <s v="Printing and Postage"/>
    <n v="-636"/>
    <s v="93-930-93.64700"/>
    <s v="930-Human Resources"/>
    <s v="930"/>
    <x v="21"/>
    <x v="8"/>
  </r>
  <r>
    <x v="5"/>
    <x v="20"/>
    <x v="13"/>
    <n v="2"/>
    <n v="2"/>
    <n v="46"/>
    <x v="3"/>
    <n v="26"/>
    <n v="59"/>
    <x v="2"/>
    <n v="2"/>
    <s v="2. EXP - Operating Expense"/>
    <n v="57"/>
    <x v="22"/>
    <n v="1244"/>
    <n v="7838143.1599979997"/>
    <n v="255723.81"/>
    <n v="166784.98000000001"/>
    <n v="166784.93"/>
    <n v="734490.92"/>
    <n v="462520.26"/>
    <n v="512520.26"/>
    <n v="166020.26"/>
    <n v="216020.26"/>
    <n v="216020.26"/>
    <n v="823121.6"/>
    <n v="469088.41"/>
    <n v="467570.01"/>
    <n v="255723.81"/>
    <n v="166784.98000000001"/>
    <n v="166784.93"/>
    <n v="734490.92"/>
    <n v="462520.26"/>
    <n v="512520.26"/>
    <n v="596726.33333299996"/>
    <n v="722490.33333299996"/>
    <n v="1961816.3333330001"/>
    <n v="800871.33333299996"/>
    <n v="531706.73333299998"/>
    <n v="925706.93333300005"/>
    <n v="2298825.16"/>
    <n v="2298825.16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17"/>
    <x v="10"/>
    <n v="2"/>
    <n v="2"/>
    <n v="52"/>
    <x v="10"/>
    <n v="26"/>
    <n v="59"/>
    <x v="2"/>
    <n v="2"/>
    <s v="2. EXP - Operating Expense"/>
    <n v="57"/>
    <x v="22"/>
    <n v="1488"/>
    <n v="1381070.99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36471.910000000003"/>
    <n v="27694.29"/>
    <n v="31000.46"/>
    <n v="35070.42"/>
    <n v="19121.48"/>
    <n v="217873.35"/>
    <n v="310604.21999999997"/>
    <n v="278856.83"/>
    <n v="292592.51"/>
    <n v="-8565.19"/>
    <n v="140350.71"/>
    <n v="140350.71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0"/>
    <x v="0"/>
    <n v="2"/>
    <n v="2"/>
    <n v="46"/>
    <x v="3"/>
    <n v="26"/>
    <n v="59"/>
    <x v="2"/>
    <n v="2"/>
    <s v="2. EXP - Operating Expense"/>
    <n v="32"/>
    <x v="47"/>
    <n v="1477"/>
    <n v="-273.14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-9.5299999999999994"/>
    <n v="47.64"/>
    <n v="63.53"/>
    <n v="23.29"/>
    <n v="0"/>
    <n v="0"/>
    <n v="0"/>
    <n v="-273.14"/>
    <n v="-273.14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5"/>
    <x v="15"/>
    <x v="5"/>
    <n v="2"/>
    <n v="2"/>
    <n v="46"/>
    <x v="3"/>
    <n v="26"/>
    <n v="59"/>
    <x v="2"/>
    <n v="2"/>
    <s v="2. EXP - Operating Expense"/>
    <n v="39"/>
    <x v="2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20"/>
    <x v="13"/>
    <n v="2"/>
    <n v="2"/>
    <n v="33"/>
    <x v="20"/>
    <n v="26"/>
    <n v="55"/>
    <x v="6"/>
    <n v="2"/>
    <s v="2. EXP - Operating Expense"/>
    <n v="40"/>
    <x v="48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2600"/>
    <s v="110-Contributors"/>
    <s v="110"/>
    <x v="48"/>
    <x v="8"/>
  </r>
  <r>
    <x v="0"/>
    <x v="6"/>
    <x v="1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4"/>
    <x v="9"/>
    <x v="1"/>
    <n v="2"/>
    <n v="2"/>
    <n v="55"/>
    <x v="9"/>
    <n v="26"/>
    <n v="58"/>
    <x v="4"/>
    <n v="2"/>
    <s v="2. EXP - Operating Expense"/>
    <n v="44"/>
    <x v="57"/>
    <n v="998"/>
    <n v="0"/>
    <n v="0"/>
    <n v="0"/>
    <n v="0"/>
    <n v="0"/>
    <n v="476.5"/>
    <n v="583"/>
    <n v="565.5"/>
    <n v="0"/>
    <n v="0"/>
    <n v="0"/>
    <n v="0"/>
    <n v="0"/>
    <n v="0"/>
    <n v="0"/>
    <n v="0"/>
    <n v="0"/>
    <n v="0"/>
    <n v="0"/>
    <n v="0"/>
    <n v="0"/>
    <n v="0"/>
    <n v="0"/>
    <n v="0"/>
    <n v="0"/>
    <n v="1625"/>
    <n v="0"/>
    <s v="All Budget Divisions"/>
    <s v="DA-20 - Schools &amp; Libraries (DA)"/>
    <x v="3"/>
    <s v="USF"/>
    <s v="Employee Expenses"/>
    <s v="Travel"/>
    <n v="-1625"/>
    <s v="80-800-20.63800"/>
    <s v="800-Audit and Assurance"/>
    <s v="800"/>
    <x v="57"/>
    <x v="7"/>
  </r>
  <r>
    <x v="0"/>
    <x v="7"/>
    <x v="5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2"/>
    <x v="2"/>
    <n v="2"/>
    <n v="2"/>
    <n v="54"/>
    <x v="15"/>
    <n v="26"/>
    <n v="59"/>
    <x v="2"/>
    <n v="2"/>
    <s v="2. EXP - Operating Expense"/>
    <n v="29"/>
    <x v="4"/>
    <n v="1471"/>
    <n v="15833.85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35.28"/>
    <n v="1274.5899999999999"/>
    <n v="1335.28"/>
    <n v="1395.98"/>
    <n v="1274.5899999999999"/>
    <n v="1335.28"/>
    <n v="1335.28"/>
    <n v="1274.5899999999999"/>
    <n v="1395.98"/>
    <n v="3877"/>
    <n v="3877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18"/>
    <x v="11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11"/>
    <x v="6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13"/>
    <x v="7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18"/>
    <x v="11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2"/>
    <x v="2"/>
    <n v="2"/>
    <n v="2"/>
    <n v="45"/>
    <x v="6"/>
    <n v="26"/>
    <n v="58"/>
    <x v="4"/>
    <n v="2"/>
    <s v="2. EXP - Operating Expense"/>
    <n v="26"/>
    <x v="51"/>
    <n v="1423"/>
    <n v="893938.58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6503.53"/>
    <n v="73026.09"/>
    <n v="76503.53"/>
    <n v="79980.960000000006"/>
    <n v="73026.09"/>
    <n v="76503.53"/>
    <n v="76503.53"/>
    <n v="73026.09"/>
    <n v="79980.960000000006"/>
    <n v="208884.27"/>
    <n v="208884.27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18"/>
    <x v="11"/>
    <n v="2"/>
    <n v="2"/>
    <n v="52"/>
    <x v="10"/>
    <n v="26"/>
    <n v="59"/>
    <x v="2"/>
    <n v="2"/>
    <s v="2. EXP - Operating Expense"/>
    <n v="26"/>
    <x v="51"/>
    <n v="1452"/>
    <n v="230560.21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17412.8"/>
    <n v="19154.080000000002"/>
    <n v="19154.080000000002"/>
    <n v="18283.439999999999"/>
    <n v="19154.080000000002"/>
    <n v="20024.72"/>
    <n v="18283.439999999999"/>
    <n v="19154.080000000002"/>
    <n v="19154.080000000002"/>
    <n v="18283.439999999999"/>
    <n v="20024.72"/>
    <n v="22477.25"/>
    <n v="22477.25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5"/>
    <x v="10"/>
    <x v="1"/>
    <n v="2"/>
    <n v="2"/>
    <n v="53"/>
    <x v="16"/>
    <n v="26"/>
    <n v="59"/>
    <x v="2"/>
    <n v="2"/>
    <s v="2. EXP - Operating Expense"/>
    <n v="27"/>
    <x v="38"/>
    <n v="1303"/>
    <n v="10495.332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1086.48"/>
    <n v="924.87599999999998"/>
    <n v="804.24"/>
    <n v="844.452"/>
    <n v="884.66399999999999"/>
    <n v="884.66399999999999"/>
    <n v="844.452"/>
    <n v="924.87599999999998"/>
    <n v="844.452"/>
    <n v="884.66399999999999"/>
    <n v="924.87599999999998"/>
    <n v="804.24"/>
    <n v="924.87599999999998"/>
    <n v="13604.65"/>
    <n v="10495.332"/>
    <s v="All Budget Divisions"/>
    <s v="DA-40 - Lifeline (DA)"/>
    <x v="5"/>
    <s v="USF"/>
    <s v="Employee Expenses"/>
    <s v="Compensation and Benefits"/>
    <n v="-3109.3180000000002"/>
    <s v="90-917-40.62304"/>
    <s v="917-IT Lifeline Support"/>
    <s v="917"/>
    <x v="38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504"/>
    <n v="13022.83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1243.8699999999999"/>
    <n v="1195.01"/>
    <n v="774.08"/>
    <n v="810.94"/>
    <n v="810.94"/>
    <n v="774.08"/>
    <n v="847.8"/>
    <n v="9004.99"/>
    <n v="9004.99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3"/>
    <x v="8"/>
    <x v="1"/>
    <n v="2"/>
    <n v="2"/>
    <n v="42"/>
    <x v="11"/>
    <n v="26"/>
    <n v="55"/>
    <x v="6"/>
    <n v="2"/>
    <s v="2. EXP - Operating Expense"/>
    <n v="29"/>
    <x v="4"/>
    <n v="765"/>
    <n v="45074.3776"/>
    <n v="4032.78"/>
    <n v="3664.66"/>
    <n v="4233.28"/>
    <n v="3697.54"/>
    <n v="4283.12"/>
    <n v="4087.93"/>
    <n v="2052.2199999999998"/>
    <n v="4277.91"/>
    <n v="3786.52"/>
    <n v="4068.94"/>
    <n v="4095.9"/>
    <n v="5507.44"/>
    <n v="3813.9857999999999"/>
    <n v="3467.2597999999998"/>
    <n v="3987.3488000000002"/>
    <n v="3467.2597999999998"/>
    <n v="3987.3488000000002"/>
    <n v="3813.9857999999999"/>
    <n v="3640.6228000000001"/>
    <n v="3987.3488000000002"/>
    <n v="3640.6228000000001"/>
    <n v="3813.9857999999999"/>
    <n v="3813.9857999999999"/>
    <n v="3640.6228000000001"/>
    <n v="47788.24"/>
    <n v="45074.3776"/>
    <s v="All Budget Divisions"/>
    <s v="CD-70 - Finance"/>
    <x v="1"/>
    <s v="USF"/>
    <s v="Employee Expenses"/>
    <s v="Compensation and Benefits"/>
    <n v="-2713.8624"/>
    <s v="70-799-70.62306"/>
    <s v="799-Enterprise Resource Program"/>
    <s v="799"/>
    <x v="4"/>
    <x v="3"/>
  </r>
  <r>
    <x v="5"/>
    <x v="10"/>
    <x v="1"/>
    <n v="2"/>
    <n v="2"/>
    <n v="43"/>
    <x v="21"/>
    <n v="26"/>
    <n v="56"/>
    <x v="12"/>
    <n v="2"/>
    <s v="2. EXP - Operating Expense"/>
    <n v="29"/>
    <x v="4"/>
    <n v="1211"/>
    <n v="210190.2739"/>
    <n v="18105.560000000001"/>
    <n v="15598.42"/>
    <n v="16383.29"/>
    <n v="17703.419999999998"/>
    <n v="17746.740000000002"/>
    <n v="16302.06"/>
    <n v="17971.73"/>
    <n v="16136.05"/>
    <n v="17917.599999999999"/>
    <n v="18170.88"/>
    <n v="14797.17"/>
    <n v="22089.62"/>
    <n v="18522.514599999999"/>
    <n v="16106.5344"/>
    <n v="16911.861099999998"/>
    <n v="17717.1878"/>
    <n v="17717.1878"/>
    <n v="16911.861099999998"/>
    <n v="18522.514599999999"/>
    <n v="16911.861099999998"/>
    <n v="17717.1878"/>
    <n v="18522.514599999999"/>
    <n v="16106.5344"/>
    <n v="18522.514599999999"/>
    <n v="208922.54"/>
    <n v="210190.2739"/>
    <s v="All Budget Divisions"/>
    <s v="CD-73 - Procurement"/>
    <x v="1"/>
    <s v="USF"/>
    <s v="Employee Expenses"/>
    <s v="Compensation and Benefits"/>
    <n v="1267.7338999999999"/>
    <s v="73-730-73.62306"/>
    <s v="730-Procurement"/>
    <s v="730"/>
    <x v="4"/>
    <x v="3"/>
  </r>
  <r>
    <x v="5"/>
    <x v="20"/>
    <x v="13"/>
    <n v="1"/>
    <n v="1"/>
    <n v="34"/>
    <x v="7"/>
    <n v="26"/>
    <n v="47"/>
    <x v="5"/>
    <n v="1"/>
    <s v="1. T4000 - Revenue"/>
    <n v="1"/>
    <x v="58"/>
    <n v="1113"/>
    <n v="41650894.219999999"/>
    <n v="6769844.7699999996"/>
    <n v="6126851.3300000001"/>
    <n v="6364487.4000000004"/>
    <n v="8418480.0399999991"/>
    <n v="6789156.1500000004"/>
    <n v="7182074.5300000003"/>
    <n v="7157537.2300000004"/>
    <n v="6837090.7199999997"/>
    <n v="6337726.0899999999"/>
    <n v="7419300.6600000001"/>
    <n v="6657153.9699999997"/>
    <n v="8918835.8699999992"/>
    <n v="6769844.7699999996"/>
    <n v="6126851.3300000001"/>
    <n v="6364487.4000000004"/>
    <n v="8418480.0399999991"/>
    <n v="6789156.1500000004"/>
    <n v="7182074.5300000003"/>
    <n v="0"/>
    <n v="0"/>
    <n v="0"/>
    <n v="0"/>
    <n v="0"/>
    <n v="0"/>
    <n v="41650894.219999999"/>
    <n v="41650894.219999999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3"/>
    <x v="8"/>
    <x v="1"/>
    <n v="2"/>
    <n v="2"/>
    <n v="55"/>
    <x v="9"/>
    <n v="26"/>
    <n v="59"/>
    <x v="2"/>
    <n v="2"/>
    <s v="2. EXP - Operating Expense"/>
    <n v="16"/>
    <x v="1"/>
    <n v="819"/>
    <n v="130865"/>
    <n v="18521.599999999999"/>
    <n v="18521.599999999999"/>
    <n v="15164.56"/>
    <n v="18521.599999999999"/>
    <n v="15511.84"/>
    <n v="25004.16"/>
    <n v="18720"/>
    <n v="21528"/>
    <n v="18720"/>
    <n v="20592"/>
    <n v="18720"/>
    <n v="18720"/>
    <n v="10386"/>
    <n v="10386"/>
    <n v="11944"/>
    <n v="10386"/>
    <n v="11425"/>
    <n v="11425"/>
    <n v="10386"/>
    <n v="11944"/>
    <n v="10386"/>
    <n v="11425"/>
    <n v="10386"/>
    <n v="10386"/>
    <n v="228245.36"/>
    <n v="130865"/>
    <s v="All Budget Divisions"/>
    <s v="DA-20 - Schools &amp; Libraries (DA)"/>
    <x v="3"/>
    <s v="USF"/>
    <s v="Professional Services"/>
    <s v="Contract Labor"/>
    <n v="-97380.36"/>
    <s v="90-902-20.61400"/>
    <s v="902-Business Relationship Management"/>
    <s v="902"/>
    <x v="1"/>
    <x v="1"/>
  </r>
  <r>
    <x v="5"/>
    <x v="15"/>
    <x v="5"/>
    <n v="2"/>
    <n v="2"/>
    <n v="35"/>
    <x v="12"/>
    <n v="26"/>
    <n v="48"/>
    <x v="7"/>
    <n v="2"/>
    <s v="2. EXP - Operating Expense"/>
    <n v="16"/>
    <x v="1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2"/>
    <x v="2"/>
    <n v="2"/>
    <n v="2"/>
    <n v="46"/>
    <x v="3"/>
    <n v="26"/>
    <n v="59"/>
    <x v="2"/>
    <n v="2"/>
    <s v="2. EXP - Operating Expense"/>
    <n v="17"/>
    <x v="28"/>
    <n v="1473"/>
    <n v="-34.83"/>
    <n v="-859.08"/>
    <n v="859.08"/>
    <n v="-34.83"/>
    <n v="34.83"/>
    <n v="0"/>
    <n v="0"/>
    <n v="0"/>
    <n v="0"/>
    <n v="0"/>
    <n v="0"/>
    <n v="0"/>
    <n v="0"/>
    <n v="-859.08"/>
    <n v="859.08"/>
    <n v="-34.83"/>
    <n v="0"/>
    <n v="0"/>
    <n v="0"/>
    <n v="0"/>
    <n v="0"/>
    <n v="0"/>
    <n v="0"/>
    <n v="0"/>
    <n v="0"/>
    <n v="-34.83"/>
    <n v="-34.83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2"/>
    <x v="4"/>
    <x v="1"/>
    <n v="2"/>
    <n v="2"/>
    <n v="53"/>
    <x v="16"/>
    <n v="26"/>
    <n v="59"/>
    <x v="2"/>
    <n v="2"/>
    <s v="2. EXP - Operating Expense"/>
    <n v="18"/>
    <x v="2"/>
    <n v="410"/>
    <n v="1522782.96"/>
    <n v="175154.98"/>
    <n v="175147.93"/>
    <n v="177293.99"/>
    <n v="177656.42"/>
    <n v="109801.13"/>
    <n v="97795.11"/>
    <n v="98895.47"/>
    <n v="100125.29"/>
    <n v="102698.73"/>
    <n v="106888.52"/>
    <n v="176146.91"/>
    <n v="46176.43"/>
    <n v="126898.58"/>
    <n v="126898.58"/>
    <n v="126898.58"/>
    <n v="126898.58"/>
    <n v="126898.58"/>
    <n v="126898.58"/>
    <n v="126898.58"/>
    <n v="126898.58"/>
    <n v="126898.58"/>
    <n v="126898.58"/>
    <n v="126898.58"/>
    <n v="126898.58"/>
    <n v="1543780.91"/>
    <n v="1522782.96"/>
    <s v="All Budget Divisions"/>
    <s v="DA-40 - Lifeline (DA)"/>
    <x v="5"/>
    <s v="USF"/>
    <s v="General and Administrative"/>
    <s v="Computer Support and Maintenance"/>
    <n v="-20997.95"/>
    <s v="90-913-40.61420"/>
    <s v="913-Architecture and Standards"/>
    <s v="913"/>
    <x v="2"/>
    <x v="2"/>
  </r>
  <r>
    <x v="0"/>
    <x v="6"/>
    <x v="1"/>
    <n v="2"/>
    <n v="2"/>
    <n v="42"/>
    <x v="11"/>
    <n v="26"/>
    <n v="55"/>
    <x v="6"/>
    <n v="2"/>
    <s v="2. EXP - Operating Expense"/>
    <n v="24"/>
    <x v="3"/>
    <n v="1331"/>
    <n v="38909.08"/>
    <n v="557.23"/>
    <n v="557.23"/>
    <n v="557.23"/>
    <n v="557.23"/>
    <n v="557.23"/>
    <n v="557.23"/>
    <n v="557.23"/>
    <n v="557.23"/>
    <n v="557.23"/>
    <n v="0"/>
    <n v="0"/>
    <n v="0"/>
    <n v="3279.69"/>
    <n v="2981.54"/>
    <n v="3279.69"/>
    <n v="3279.69"/>
    <n v="3130.62"/>
    <n v="3279.69"/>
    <n v="3428.77"/>
    <n v="3130.62"/>
    <n v="3279.69"/>
    <n v="3279.69"/>
    <n v="3130.62"/>
    <n v="3428.77"/>
    <n v="5015.07"/>
    <n v="29070"/>
    <s v="All Budget Divisions"/>
    <s v="CD-70 - Finance"/>
    <x v="1"/>
    <s v="USF"/>
    <s v="Employee Expenses"/>
    <s v="Compensation and Benefits"/>
    <n v="24054.93"/>
    <s v="10-100-10.62301"/>
    <s v="100-499"/>
    <s v="100"/>
    <x v="3"/>
    <x v="3"/>
  </r>
  <r>
    <x v="0"/>
    <x v="3"/>
    <x v="3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5"/>
    <x v="10"/>
    <x v="1"/>
    <n v="2"/>
    <n v="2"/>
    <n v="52"/>
    <x v="10"/>
    <n v="26"/>
    <n v="59"/>
    <x v="2"/>
    <n v="2"/>
    <s v="2. EXP - Operating Expense"/>
    <n v="110"/>
    <x v="46"/>
    <n v="1262"/>
    <n v="38178.9"/>
    <n v="0"/>
    <n v="0"/>
    <n v="0"/>
    <n v="0"/>
    <n v="0"/>
    <n v="0"/>
    <n v="0"/>
    <n v="0"/>
    <n v="0"/>
    <n v="0"/>
    <n v="0"/>
    <n v="17631.87"/>
    <n v="0"/>
    <n v="0"/>
    <n v="0"/>
    <n v="0"/>
    <n v="0"/>
    <n v="0"/>
    <n v="0"/>
    <n v="0"/>
    <n v="0"/>
    <n v="0"/>
    <n v="0"/>
    <n v="38178.9"/>
    <n v="17631.87"/>
    <n v="38178.9"/>
    <s v="All Budget Divisions"/>
    <s v="DA-30 - High Cost (DA)"/>
    <x v="4"/>
    <s v="USF"/>
    <s v="Employee Expenses"/>
    <s v="Compensation and Benefits"/>
    <n v="20547.03"/>
    <s v="90-902-30.68100"/>
    <s v="902-Business Relationship Management"/>
    <s v="902"/>
    <x v="46"/>
    <x v="3"/>
  </r>
  <r>
    <x v="0"/>
    <x v="11"/>
    <x v="6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14"/>
    <x v="8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3"/>
    <x v="3"/>
    <n v="2"/>
    <n v="2"/>
    <n v="35"/>
    <x v="12"/>
    <n v="26"/>
    <n v="48"/>
    <x v="7"/>
    <n v="3"/>
    <s v="4. USAC_DEBIT - USAC Administration (Debit to SM)"/>
    <n v="124"/>
    <x v="63"/>
    <n v="1340"/>
    <n v="174572.48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0"/>
    <n v="16165.33"/>
    <n v="16717.189999999999"/>
    <n v="15934.24"/>
    <n v="16927.39"/>
    <n v="14910.58"/>
    <n v="15262.63"/>
    <n v="14499.65"/>
    <n v="14762.57"/>
    <n v="65232.959999999999"/>
    <n v="49392.9"/>
    <s v="All Budget Divisions"/>
    <s v="BD-30 - High Cost"/>
    <x v="4"/>
    <s v="USF"/>
    <s v="Allocations"/>
    <s v="Allocations"/>
    <n v="-15840.06"/>
    <s v="30-300-30.90233"/>
    <s v="300-High Cost"/>
    <s v="300"/>
    <x v="63"/>
    <x v="0"/>
  </r>
  <r>
    <x v="5"/>
    <x v="16"/>
    <x v="9"/>
    <n v="2"/>
    <n v="2"/>
    <n v="36"/>
    <x v="14"/>
    <n v="26"/>
    <n v="49"/>
    <x v="10"/>
    <n v="3"/>
    <s v="4. USAC_DEBIT - USAC Administration (Debit to SM)"/>
    <n v="130"/>
    <x v="32"/>
    <n v="1121"/>
    <n v="81382.759999999995"/>
    <n v="8114.85"/>
    <n v="8121.06"/>
    <n v="8142.15"/>
    <n v="8114.85"/>
    <n v="8224.76"/>
    <n v="8114.85"/>
    <n v="7320.57"/>
    <n v="8114.85"/>
    <n v="8999.9699999999993"/>
    <n v="8114.85"/>
    <n v="113557.35"/>
    <n v="64692.65"/>
    <n v="8114.85"/>
    <n v="8121.06"/>
    <n v="8142.15"/>
    <n v="8114.85"/>
    <n v="8224.76"/>
    <n v="8114.85"/>
    <n v="7320.57"/>
    <n v="8114.85"/>
    <n v="8999.9699999999993"/>
    <n v="8114.85"/>
    <n v="0"/>
    <n v="0"/>
    <n v="259632.76"/>
    <n v="81382.759999999995"/>
    <s v="All Budget Divisions"/>
    <s v="BD-40 - Lifeline"/>
    <x v="5"/>
    <s v="USF"/>
    <s v="Allocations"/>
    <s v="Allocations"/>
    <n v="-178250"/>
    <s v="40-400-40.90400"/>
    <s v="400-Lifeline"/>
    <s v="400"/>
    <x v="32"/>
    <x v="0"/>
  </r>
  <r>
    <x v="0"/>
    <x v="18"/>
    <x v="11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1"/>
    <x v="1"/>
    <x v="1"/>
    <n v="2"/>
    <n v="2"/>
    <n v="55"/>
    <x v="9"/>
    <n v="26"/>
    <n v="59"/>
    <x v="2"/>
    <n v="2"/>
    <s v="2. EXP - Operating Expense"/>
    <n v="105"/>
    <x v="11"/>
    <n v="655"/>
    <n v="41546.013400000003"/>
    <n v="0"/>
    <n v="0"/>
    <n v="0"/>
    <n v="0"/>
    <n v="0"/>
    <n v="0"/>
    <n v="0"/>
    <n v="0"/>
    <n v="0"/>
    <n v="0"/>
    <n v="0"/>
    <n v="30786.84"/>
    <n v="96.923100000000005"/>
    <n v="92.307699999999997"/>
    <n v="106.15389999999999"/>
    <n v="96.923100000000005"/>
    <n v="101.5385"/>
    <n v="101.5385"/>
    <n v="96.923100000000005"/>
    <n v="106.15389999999999"/>
    <n v="101.5385"/>
    <n v="96.923100000000005"/>
    <n v="4136.1397999999999"/>
    <n v="36412.950199999999"/>
    <n v="30786.84"/>
    <n v="41546.013400000003"/>
    <s v="All Budget Divisions"/>
    <s v="DA-20 - Schools &amp; Libraries (DA)"/>
    <x v="3"/>
    <s v="USF"/>
    <s v="Employee Expenses"/>
    <s v="Compensation and Benefits"/>
    <n v="10759.1734"/>
    <s v="90-924-20.68005"/>
    <s v="924-SLD EPC IT Support"/>
    <s v="924"/>
    <x v="11"/>
    <x v="3"/>
  </r>
  <r>
    <x v="5"/>
    <x v="10"/>
    <x v="1"/>
    <n v="2"/>
    <n v="2"/>
    <n v="39"/>
    <x v="1"/>
    <n v="26"/>
    <n v="52"/>
    <x v="1"/>
    <n v="2"/>
    <s v="2. EXP - Operating Expense"/>
    <n v="105"/>
    <x v="11"/>
    <n v="1151"/>
    <n v="36609.249799999998"/>
    <n v="0"/>
    <n v="0"/>
    <n v="0"/>
    <n v="0"/>
    <n v="0"/>
    <n v="0"/>
    <n v="0"/>
    <n v="0"/>
    <n v="0"/>
    <n v="0"/>
    <n v="0"/>
    <n v="0"/>
    <n v="145.9615"/>
    <n v="126.92310000000001"/>
    <n v="133.26920000000001"/>
    <n v="139.61539999999999"/>
    <n v="139.61539999999999"/>
    <n v="133.26920000000001"/>
    <n v="145.9615"/>
    <n v="133.26920000000001"/>
    <n v="139.61539999999999"/>
    <n v="145.9615"/>
    <n v="10612.7942"/>
    <n v="24612.994200000001"/>
    <n v="0"/>
    <n v="36609.249799999998"/>
    <s v="All Budget Divisions"/>
    <s v="CD-61 - Office of the Chief Administrative Officer Division"/>
    <x v="1"/>
    <s v="USF"/>
    <s v="Employee Expenses"/>
    <s v="Compensation and Benefits"/>
    <n v="36609.249799999998"/>
    <s v="61-610-61.68005"/>
    <s v="610-Enterprise Strategy"/>
    <s v="610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55"/>
    <n v="133412.96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406.15"/>
    <n v="424.62"/>
    <n v="387.69"/>
    <n v="406.15"/>
    <n v="406.15"/>
    <n v="50615.65"/>
    <n v="75766.55"/>
    <n v="5000"/>
    <n v="500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5"/>
    <x v="20"/>
    <x v="13"/>
    <n v="2"/>
    <n v="2"/>
    <n v="46"/>
    <x v="3"/>
    <n v="26"/>
    <n v="59"/>
    <x v="2"/>
    <n v="2"/>
    <s v="2. EXP - Operating Expense"/>
    <n v="108"/>
    <x v="30"/>
    <n v="1254"/>
    <n v="-23935.7606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170.625"/>
    <n v="-3807.9618999999998"/>
    <n v="-3989.2934"/>
    <n v="-4170.625"/>
    <n v="-3626.6304"/>
    <n v="-4170.625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8"/>
    <x v="11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3"/>
    <x v="8"/>
    <x v="1"/>
    <n v="2"/>
    <n v="2"/>
    <n v="46"/>
    <x v="3"/>
    <n v="26"/>
    <n v="59"/>
    <x v="2"/>
    <n v="2"/>
    <s v="2. EXP - Operating Expense"/>
    <n v="110"/>
    <x v="46"/>
    <n v="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19"/>
    <x v="12"/>
    <n v="2"/>
    <n v="2"/>
    <n v="35"/>
    <x v="12"/>
    <n v="26"/>
    <n v="48"/>
    <x v="7"/>
    <n v="2"/>
    <s v="2. EXP - Operating Expense"/>
    <n v="97"/>
    <x v="16"/>
    <n v="1340"/>
    <n v="22816.12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1266.6500000000001"/>
    <n v="770.65"/>
    <n v="750"/>
    <n v="750"/>
    <n v="750"/>
    <n v="750"/>
    <n v="750"/>
    <n v="19066.12"/>
    <n v="19066.12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5"/>
    <x v="15"/>
    <x v="5"/>
    <n v="2"/>
    <n v="2"/>
    <n v="34"/>
    <x v="7"/>
    <n v="26"/>
    <n v="47"/>
    <x v="5"/>
    <n v="2"/>
    <s v="2. EXP - Operating Expense"/>
    <n v="98"/>
    <x v="17"/>
    <n v="1113"/>
    <n v="5481.25"/>
    <n v="0"/>
    <n v="0"/>
    <n v="0"/>
    <n v="0"/>
    <n v="0"/>
    <n v="0"/>
    <n v="0"/>
    <n v="162"/>
    <n v="194.35"/>
    <n v="1172.47"/>
    <n v="1616.12"/>
    <n v="2336.31"/>
    <n v="0"/>
    <n v="0"/>
    <n v="0"/>
    <n v="0"/>
    <n v="0"/>
    <n v="0"/>
    <n v="0"/>
    <n v="162"/>
    <n v="194.35"/>
    <n v="1172.47"/>
    <n v="1616.12"/>
    <n v="2336.31"/>
    <n v="5481.25"/>
    <n v="5481.25"/>
    <s v="All Budget Divisions"/>
    <s v="BD-20 - Schools &amp; Libraries"/>
    <x v="3"/>
    <s v="USF"/>
    <s v="Employee Expenses"/>
    <s v="Travel"/>
    <n v="0"/>
    <s v="20-200-20.66801"/>
    <s v="200-Schools &amp; Libraries"/>
    <s v="200"/>
    <x v="17"/>
    <x v="0"/>
  </r>
  <r>
    <x v="0"/>
    <x v="13"/>
    <x v="7"/>
    <n v="2"/>
    <n v="2"/>
    <n v="35"/>
    <x v="12"/>
    <n v="26"/>
    <n v="48"/>
    <x v="7"/>
    <n v="2"/>
    <s v="2. EXP - Operating Expense"/>
    <n v="98"/>
    <x v="17"/>
    <n v="1340"/>
    <n v="273.42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0"/>
    <n v="0"/>
    <n v="0"/>
    <n v="0"/>
    <n v="0"/>
    <n v="0"/>
    <n v="0"/>
    <n v="273.42"/>
    <n v="273.42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6"/>
    <x v="12"/>
    <x v="6"/>
    <n v="2"/>
    <n v="2"/>
    <n v="55"/>
    <x v="9"/>
    <n v="26"/>
    <n v="59"/>
    <x v="2"/>
    <n v="2"/>
    <s v="2. EXP - Operating Expense"/>
    <n v="100"/>
    <x v="18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2"/>
    <x v="4"/>
    <x v="1"/>
    <n v="2"/>
    <n v="2"/>
    <n v="52"/>
    <x v="10"/>
    <n v="26"/>
    <n v="59"/>
    <x v="2"/>
    <n v="2"/>
    <s v="2. EXP - Operating Expense"/>
    <n v="102"/>
    <x v="44"/>
    <n v="416"/>
    <n v="0"/>
    <n v="-7917.75"/>
    <n v="-6829.41"/>
    <n v="-2450.5500000000002"/>
    <n v="-9376.7000000000007"/>
    <n v="-6850.55"/>
    <n v="-2805.11"/>
    <n v="221.07"/>
    <n v="-8470.2199999999993"/>
    <n v="-3120.84"/>
    <n v="-13214.61"/>
    <n v="-5238.42"/>
    <n v="-6192.69"/>
    <n v="0"/>
    <n v="0"/>
    <n v="0"/>
    <n v="0"/>
    <n v="0"/>
    <n v="0"/>
    <n v="0"/>
    <n v="0"/>
    <n v="0"/>
    <n v="0"/>
    <n v="0"/>
    <n v="0"/>
    <n v="-72245.78"/>
    <n v="0"/>
    <s v="All Budget Divisions"/>
    <s v="DA-30 - High Cost (DA)"/>
    <x v="4"/>
    <s v="USF"/>
    <s v="Employee Expenses"/>
    <s v="Compensation and Benefits"/>
    <n v="72245.78"/>
    <s v="90-916-30.68002"/>
    <s v="916-IT HC Support"/>
    <s v="916"/>
    <x v="44"/>
    <x v="0"/>
  </r>
  <r>
    <x v="0"/>
    <x v="3"/>
    <x v="3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6"/>
    <x v="12"/>
    <x v="6"/>
    <n v="2"/>
    <n v="2"/>
    <n v="46"/>
    <x v="3"/>
    <n v="26"/>
    <n v="59"/>
    <x v="2"/>
    <n v="2"/>
    <s v="2. EXP - Operating Expense"/>
    <n v="73"/>
    <x v="56"/>
    <n v="1659"/>
    <n v="12898443"/>
    <n v="0"/>
    <n v="0"/>
    <n v="0"/>
    <n v="0"/>
    <n v="0"/>
    <n v="0"/>
    <n v="0"/>
    <n v="0"/>
    <n v="0"/>
    <n v="0"/>
    <n v="0"/>
    <n v="0"/>
    <n v="1233136"/>
    <n v="980151"/>
    <n v="938564"/>
    <n v="1037924"/>
    <n v="942027"/>
    <n v="1070581"/>
    <n v="1044691"/>
    <n v="1011185"/>
    <n v="1173274"/>
    <n v="1136181"/>
    <n v="1130004"/>
    <n v="1200725"/>
    <n v="0"/>
    <n v="0"/>
    <s v="All Budget Divisions"/>
    <s v="CD-90 - Information Technology"/>
    <x v="1"/>
    <s v="USF"/>
    <s v="Professional Services"/>
    <s v="Other Professional Services"/>
    <n v="0"/>
    <s v="90-910-90.64883"/>
    <s v="910-Enterprise Technology Development"/>
    <s v="910"/>
    <x v="56"/>
    <x v="9"/>
  </r>
  <r>
    <x v="0"/>
    <x v="0"/>
    <x v="0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20"/>
    <x v="13"/>
    <n v="2"/>
    <n v="2"/>
    <n v="45"/>
    <x v="6"/>
    <n v="26"/>
    <n v="58"/>
    <x v="4"/>
    <n v="2"/>
    <s v="2. EXP - Operating Expense"/>
    <n v="83"/>
    <x v="13"/>
    <n v="1234"/>
    <n v="162028.22959999999"/>
    <n v="19799.87"/>
    <n v="13721.97"/>
    <n v="14372.83"/>
    <n v="14994.41"/>
    <n v="15028.77"/>
    <n v="14298.59"/>
    <n v="14716.81"/>
    <n v="14492.32"/>
    <n v="13821.02"/>
    <n v="13881.04"/>
    <n v="13384.06"/>
    <n v="22322.07"/>
    <n v="19799.87"/>
    <n v="13721.97"/>
    <n v="14372.83"/>
    <n v="14994.41"/>
    <n v="15028.77"/>
    <n v="14298.59"/>
    <n v="13169.4352"/>
    <n v="12024.266900000001"/>
    <n v="12500.755999999999"/>
    <n v="11305.320599999999"/>
    <n v="8640.1841999999997"/>
    <n v="12171.8267"/>
    <n v="92216.44"/>
    <n v="92216.44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5"/>
    <x v="15"/>
    <x v="5"/>
    <n v="2"/>
    <n v="2"/>
    <n v="54"/>
    <x v="15"/>
    <n v="26"/>
    <n v="59"/>
    <x v="2"/>
    <n v="2"/>
    <s v="2. EXP - Operating Expense"/>
    <n v="83"/>
    <x v="13"/>
    <n v="1281"/>
    <n v="12489.61"/>
    <n v="1258.49"/>
    <n v="926.68"/>
    <n v="968.57"/>
    <n v="1010.46"/>
    <n v="1009.16"/>
    <n v="964.45"/>
    <n v="1027.29"/>
    <n v="1043.49"/>
    <n v="984.64"/>
    <n v="990.82"/>
    <n v="961.82"/>
    <n v="1343.74"/>
    <n v="1258.49"/>
    <n v="926.68"/>
    <n v="968.57"/>
    <n v="1010.46"/>
    <n v="1009.16"/>
    <n v="964.45"/>
    <n v="1027.29"/>
    <n v="1043.49"/>
    <n v="984.64"/>
    <n v="990.82"/>
    <n v="961.82"/>
    <n v="1343.74"/>
    <n v="12489.61"/>
    <n v="12489.61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5"/>
    <x v="15"/>
    <x v="5"/>
    <n v="2"/>
    <n v="2"/>
    <n v="42"/>
    <x v="11"/>
    <n v="26"/>
    <n v="55"/>
    <x v="6"/>
    <n v="2"/>
    <s v="2. EXP - Operating Expense"/>
    <n v="90"/>
    <x v="75"/>
    <n v="1193"/>
    <n v="678000"/>
    <n v="20833"/>
    <n v="20833"/>
    <n v="20833"/>
    <n v="20833"/>
    <n v="20833"/>
    <n v="20833"/>
    <n v="20833"/>
    <n v="20833"/>
    <n v="20833"/>
    <n v="20833"/>
    <n v="270833"/>
    <n v="198837"/>
    <n v="20833"/>
    <n v="20833"/>
    <n v="20833"/>
    <n v="20833"/>
    <n v="20833"/>
    <n v="20833"/>
    <n v="20833"/>
    <n v="20833"/>
    <n v="20833"/>
    <n v="20833"/>
    <n v="270833"/>
    <n v="198837"/>
    <n v="678000"/>
    <n v="678000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3"/>
    <x v="8"/>
    <x v="1"/>
    <n v="2"/>
    <n v="2"/>
    <n v="47"/>
    <x v="2"/>
    <n v="26"/>
    <n v="60"/>
    <x v="9"/>
    <n v="2"/>
    <s v="2. EXP - Operating Expense"/>
    <n v="94"/>
    <x v="15"/>
    <n v="882"/>
    <n v="99999.999599999996"/>
    <n v="0"/>
    <n v="0"/>
    <n v="0"/>
    <n v="0"/>
    <n v="17292.03"/>
    <n v="7212"/>
    <n v="5250"/>
    <n v="0"/>
    <n v="709.6"/>
    <n v="999"/>
    <n v="2095.75"/>
    <n v="1653.71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8333.3333000000002"/>
    <n v="35212.089999999997"/>
    <n v="99999.999599999996"/>
    <s v="All Budget Divisions"/>
    <s v="CD-93 - Human Resources"/>
    <x v="1"/>
    <s v="USF"/>
    <s v="Employee Expenses"/>
    <s v="Education"/>
    <n v="64787.909599999999"/>
    <s v="93-930-93.66710"/>
    <s v="930-Human Resources"/>
    <s v="930"/>
    <x v="15"/>
    <x v="7"/>
  </r>
  <r>
    <x v="5"/>
    <x v="10"/>
    <x v="1"/>
    <n v="2"/>
    <n v="2"/>
    <n v="42"/>
    <x v="11"/>
    <n v="26"/>
    <n v="55"/>
    <x v="6"/>
    <n v="2"/>
    <s v="2. EXP - Operating Expense"/>
    <n v="40"/>
    <x v="48"/>
    <n v="1193"/>
    <n v="15289.2"/>
    <n v="0"/>
    <n v="3191.45"/>
    <n v="850.95"/>
    <n v="872.65"/>
    <n v="882.19"/>
    <n v="819.66"/>
    <n v="872.25"/>
    <n v="1976.25"/>
    <n v="1117.49"/>
    <n v="1038.1099999999999"/>
    <n v="1209.3"/>
    <n v="1188.0999999999999"/>
    <n v="1274.0999999999999"/>
    <n v="1274.0999999999999"/>
    <n v="1274.0999999999999"/>
    <n v="1274.0999999999999"/>
    <n v="1274.0999999999999"/>
    <n v="1274.0999999999999"/>
    <n v="1274.0999999999999"/>
    <n v="1274.0999999999999"/>
    <n v="1274.0999999999999"/>
    <n v="1274.0999999999999"/>
    <n v="1274.0999999999999"/>
    <n v="1274.0999999999999"/>
    <n v="14018.4"/>
    <n v="15289.2"/>
    <s v="All Budget Divisions"/>
    <s v="CD-70 - Finance"/>
    <x v="1"/>
    <s v="USF"/>
    <s v="General and Administrative"/>
    <s v="Printing and Postage"/>
    <n v="1270.8"/>
    <s v="70-700-70.62600"/>
    <s v="700-Finance"/>
    <s v="700"/>
    <x v="48"/>
    <x v="8"/>
  </r>
  <r>
    <x v="5"/>
    <x v="15"/>
    <x v="5"/>
    <n v="2"/>
    <n v="2"/>
    <n v="47"/>
    <x v="2"/>
    <n v="26"/>
    <n v="60"/>
    <x v="9"/>
    <n v="2"/>
    <s v="2. EXP - Operating Expense"/>
    <n v="44"/>
    <x v="57"/>
    <n v="1324"/>
    <n v="931.92"/>
    <n v="49.7"/>
    <n v="93.77"/>
    <n v="36.28"/>
    <n v="107.87"/>
    <n v="0"/>
    <n v="41.77"/>
    <n v="477.2"/>
    <n v="0"/>
    <n v="0"/>
    <n v="70.91"/>
    <n v="54.42"/>
    <n v="0"/>
    <n v="49.7"/>
    <n v="93.77"/>
    <n v="36.28"/>
    <n v="107.87"/>
    <n v="0"/>
    <n v="41.77"/>
    <n v="477.2"/>
    <n v="0"/>
    <n v="0"/>
    <n v="70.91"/>
    <n v="54.42"/>
    <n v="0"/>
    <n v="931.92"/>
    <n v="931.92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7"/>
    <x v="5"/>
    <n v="2"/>
    <n v="2"/>
    <n v="40"/>
    <x v="4"/>
    <n v="26"/>
    <n v="53"/>
    <x v="3"/>
    <n v="2"/>
    <s v="2. EXP - Operating Expense"/>
    <n v="49"/>
    <x v="93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5"/>
    <x v="4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6"/>
    <x v="1"/>
    <n v="2"/>
    <n v="2"/>
    <n v="40"/>
    <x v="4"/>
    <n v="26"/>
    <n v="53"/>
    <x v="3"/>
    <n v="2"/>
    <s v="2. EXP - Operating Expense"/>
    <n v="57"/>
    <x v="22"/>
    <n v="1378"/>
    <n v="500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7"/>
    <n v="417"/>
    <n v="417"/>
    <n v="417"/>
    <n v="417"/>
    <n v="413"/>
    <n v="0"/>
    <n v="3753"/>
    <s v="All Budget Divisions"/>
    <s v="CD-62 - Shared Services"/>
    <x v="1"/>
    <s v="USF"/>
    <s v="Professional Services"/>
    <s v="Other Professional Services"/>
    <n v="3753"/>
    <s v="62-620-62.64800"/>
    <s v="620-Shared Services"/>
    <s v="620"/>
    <x v="22"/>
    <x v="9"/>
  </r>
  <r>
    <x v="6"/>
    <x v="12"/>
    <x v="6"/>
    <n v="2"/>
    <n v="2"/>
    <n v="52"/>
    <x v="10"/>
    <n v="26"/>
    <n v="59"/>
    <x v="2"/>
    <n v="2"/>
    <s v="2. EXP - Operating Expense"/>
    <n v="57"/>
    <x v="22"/>
    <n v="16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0"/>
    <x v="5"/>
    <x v="4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19"/>
    <x v="12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0"/>
    <x v="2"/>
    <x v="2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5"/>
    <x v="4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7"/>
    <x v="5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3"/>
    <x v="8"/>
    <x v="1"/>
    <n v="2"/>
    <n v="2"/>
    <n v="42"/>
    <x v="11"/>
    <n v="26"/>
    <n v="52"/>
    <x v="1"/>
    <n v="2"/>
    <s v="2. EXP - Operating Expense"/>
    <n v="39"/>
    <x v="27"/>
    <n v="759"/>
    <n v="749.99999000000003"/>
    <n v="0"/>
    <n v="0"/>
    <n v="0"/>
    <n v="66.19"/>
    <n v="240.01"/>
    <n v="0"/>
    <n v="0"/>
    <n v="0"/>
    <n v="31.84"/>
    <n v="0"/>
    <n v="36.04"/>
    <n v="161.75"/>
    <n v="63.487943999999999"/>
    <n v="57.716340000000002"/>
    <n v="66.373745999999997"/>
    <n v="57.716340000000002"/>
    <n v="66.373745999999997"/>
    <n v="63.487943999999999"/>
    <n v="60.602142000000001"/>
    <n v="66.373745999999997"/>
    <n v="60.602142000000001"/>
    <n v="63.487943999999999"/>
    <n v="63.487943999999999"/>
    <n v="60.290011999999997"/>
    <n v="535.83000000000004"/>
    <n v="749.99999000000003"/>
    <s v="All Budget Divisions"/>
    <s v="CD-70 - Finance"/>
    <x v="1"/>
    <s v="USF"/>
    <s v="Employee Expenses"/>
    <s v="Team Building"/>
    <n v="214.16999000000001"/>
    <s v="70-735-70.62505"/>
    <s v="735-Facilities"/>
    <s v="735"/>
    <x v="27"/>
    <x v="4"/>
  </r>
  <r>
    <x v="0"/>
    <x v="19"/>
    <x v="12"/>
    <n v="2"/>
    <n v="2"/>
    <n v="45"/>
    <x v="6"/>
    <n v="26"/>
    <n v="58"/>
    <x v="4"/>
    <n v="2"/>
    <s v="2. EXP - Operating Expense"/>
    <n v="24"/>
    <x v="3"/>
    <n v="1423"/>
    <n v="70257.759999999995"/>
    <n v="3481.09"/>
    <n v="4252.2700000000004"/>
    <n v="4741.87"/>
    <n v="1303.56"/>
    <n v="5844.97"/>
    <n v="4334.8900000000003"/>
    <n v="4241.87"/>
    <n v="5055.87"/>
    <n v="3912.59"/>
    <n v="0"/>
    <n v="0"/>
    <n v="0"/>
    <n v="3481.09"/>
    <n v="4252.2700000000004"/>
    <n v="4741.87"/>
    <n v="1303.56"/>
    <n v="5844.97"/>
    <n v="4334.8900000000003"/>
    <n v="4241.87"/>
    <n v="8102.77"/>
    <n v="8488.6200000000008"/>
    <n v="8488.6200000000008"/>
    <n v="8102.77"/>
    <n v="8874.4599999999991"/>
    <n v="28200.52"/>
    <n v="28200.52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0"/>
    <x v="18"/>
    <x v="11"/>
    <n v="2"/>
    <n v="2"/>
    <n v="41"/>
    <x v="17"/>
    <n v="26"/>
    <n v="54"/>
    <x v="11"/>
    <n v="2"/>
    <s v="2. EXP - Operating Expense"/>
    <n v="26"/>
    <x v="51"/>
    <n v="1389"/>
    <n v="503111.9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38104.44"/>
    <n v="41914.879999999997"/>
    <n v="41914.879999999997"/>
    <n v="40009.660000000003"/>
    <n v="41914.879999999997"/>
    <n v="43820.11"/>
    <n v="40009.660000000003"/>
    <n v="41914.879999999997"/>
    <n v="41914.879999999997"/>
    <n v="40009.660000000003"/>
    <n v="43820.11"/>
    <n v="47763.86"/>
    <n v="47763.86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49"/>
    <n v="117732.98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0"/>
    <n v="8321.5400000000009"/>
    <n v="8717.81"/>
    <n v="9114.07"/>
    <n v="8321.5400000000009"/>
    <n v="8717.81"/>
    <n v="8717.81"/>
    <n v="8321.5400000000009"/>
    <n v="9114.07"/>
    <n v="69529.539999999994"/>
    <n v="48386.79"/>
    <s v="All Budget Divisions"/>
    <s v="CD-90 - Information Technology"/>
    <x v="1"/>
    <s v="USF"/>
    <s v="Employee Expenses"/>
    <s v="Compensation and Benefits"/>
    <n v="-21142.75"/>
    <s v="90-900-90.62303"/>
    <s v="900-IT Senior Management"/>
    <s v="900"/>
    <x v="51"/>
    <x v="3"/>
  </r>
  <r>
    <x v="0"/>
    <x v="13"/>
    <x v="7"/>
    <n v="2"/>
    <n v="2"/>
    <n v="54"/>
    <x v="15"/>
    <n v="26"/>
    <n v="59"/>
    <x v="2"/>
    <n v="2"/>
    <s v="2. EXP - Operating Expense"/>
    <n v="26"/>
    <x v="51"/>
    <n v="1507"/>
    <n v="209507.54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17244.96"/>
    <n v="18028.830000000002"/>
    <n v="16461.099999999999"/>
    <n v="17244.96"/>
    <n v="17244.96"/>
    <n v="16461.099999999999"/>
    <n v="18028.830000000002"/>
    <n v="88792.8"/>
    <n v="88792.8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0"/>
    <x v="7"/>
    <x v="5"/>
    <n v="2"/>
    <n v="2"/>
    <n v="34"/>
    <x v="7"/>
    <n v="26"/>
    <n v="47"/>
    <x v="5"/>
    <n v="2"/>
    <s v="2. EXP - Operating Expense"/>
    <n v="27"/>
    <x v="38"/>
    <n v="1335"/>
    <n v="34165.629999999997"/>
    <n v="4092.28"/>
    <n v="4269.34"/>
    <n v="4215.8599999999997"/>
    <n v="4189.82"/>
    <n v="4251.25"/>
    <n v="4372.45"/>
    <n v="4380.04"/>
    <n v="4394.59"/>
    <n v="4464.75"/>
    <n v="0"/>
    <n v="0"/>
    <n v="0"/>
    <n v="4092.28"/>
    <n v="4269.34"/>
    <n v="4215.8599999999997"/>
    <n v="4189.82"/>
    <n v="4251.25"/>
    <n v="4372.45"/>
    <n v="4380.04"/>
    <n v="4394.59"/>
    <n v="0"/>
    <n v="0"/>
    <n v="0"/>
    <n v="0"/>
    <n v="38630.379999999997"/>
    <n v="34165.629999999997"/>
    <s v="All Budget Divisions"/>
    <s v="BD-20 - Schools &amp; Libraries"/>
    <x v="3"/>
    <s v="USF"/>
    <s v="Employee Expenses"/>
    <s v="Compensation and Benefits"/>
    <n v="-4464.75"/>
    <s v="20-200-20.62304"/>
    <s v="200-Schools &amp; Libraries"/>
    <s v="200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48"/>
    <n v="392661.89419999998"/>
    <n v="34461.32"/>
    <n v="30583.29"/>
    <n v="35391.050000000003"/>
    <n v="31478.240000000002"/>
    <n v="32375.57"/>
    <n v="33323.839999999997"/>
    <n v="31874.19"/>
    <n v="34781.24"/>
    <n v="33542.769999999997"/>
    <n v="32332.51"/>
    <n v="33664.93"/>
    <n v="44198.97"/>
    <n v="31519.2533"/>
    <n v="30018.336500000001"/>
    <n v="34521.087"/>
    <n v="31519.2533"/>
    <n v="33020.170100000003"/>
    <n v="33368.650099999999"/>
    <n v="31851.8933"/>
    <n v="34885.406999999999"/>
    <n v="33368.650099999999"/>
    <n v="31851.8933"/>
    <n v="33368.650099999999"/>
    <n v="33368.650099999999"/>
    <n v="408007.92"/>
    <n v="392661.89419999998"/>
    <s v="All Budget Divisions"/>
    <s v="CD-90 - Information Technology"/>
    <x v="1"/>
    <s v="USF"/>
    <s v="Employee Expenses"/>
    <s v="Compensation and Benefits"/>
    <n v="-15346.025799999999"/>
    <s v="90-922-90.62306"/>
    <s v="922-Technology Operations"/>
    <s v="922"/>
    <x v="4"/>
    <x v="3"/>
  </r>
  <r>
    <x v="6"/>
    <x v="12"/>
    <x v="6"/>
    <n v="2"/>
    <n v="2"/>
    <n v="52"/>
    <x v="10"/>
    <n v="26"/>
    <n v="55"/>
    <x v="6"/>
    <n v="2"/>
    <s v="2. EXP - Operating Expense"/>
    <n v="13"/>
    <x v="72"/>
    <n v="15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18"/>
    <x v="11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14"/>
    <x v="8"/>
    <n v="2"/>
    <n v="2"/>
    <n v="46"/>
    <x v="3"/>
    <n v="26"/>
    <n v="59"/>
    <x v="2"/>
    <n v="2"/>
    <s v="2. EXP - Operating Expense"/>
    <n v="26"/>
    <x v="51"/>
    <n v="1477"/>
    <n v="582221.22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38880.46"/>
    <n v="39721.03"/>
    <n v="39721.03"/>
    <n v="57800.69"/>
    <n v="57800.69"/>
    <n v="55173.38"/>
    <n v="60427.99"/>
    <n v="351018.47"/>
    <n v="351018.47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5"/>
    <x v="15"/>
    <x v="5"/>
    <n v="2"/>
    <n v="2"/>
    <n v="52"/>
    <x v="10"/>
    <n v="26"/>
    <n v="59"/>
    <x v="2"/>
    <n v="2"/>
    <s v="2. EXP - Operating Expense"/>
    <n v="27"/>
    <x v="38"/>
    <n v="1262"/>
    <n v="11845.56"/>
    <n v="990.76"/>
    <n v="1185.0999999999999"/>
    <n v="1093.56"/>
    <n v="1117.33"/>
    <n v="1099.1199999999999"/>
    <n v="1099.1199999999999"/>
    <n v="361.42"/>
    <n v="979.83"/>
    <n v="979.83"/>
    <n v="979.83"/>
    <n v="979.83"/>
    <n v="979.83"/>
    <n v="990.76"/>
    <n v="1185.0999999999999"/>
    <n v="1093.56"/>
    <n v="1117.33"/>
    <n v="1099.1199999999999"/>
    <n v="1099.1199999999999"/>
    <n v="361.42"/>
    <n v="979.83"/>
    <n v="979.83"/>
    <n v="979.83"/>
    <n v="979.83"/>
    <n v="979.83"/>
    <n v="11845.56"/>
    <n v="11845.56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0"/>
    <x v="0"/>
    <n v="2"/>
    <n v="2"/>
    <n v="47"/>
    <x v="2"/>
    <n v="26"/>
    <n v="60"/>
    <x v="9"/>
    <n v="2"/>
    <s v="2. EXP - Operating Expense"/>
    <n v="27"/>
    <x v="38"/>
    <n v="1511"/>
    <n v="14150.77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94.79"/>
    <n v="1194.79"/>
    <n v="1194.79"/>
    <n v="1221.1199999999999"/>
    <n v="1105.83"/>
    <n v="1055.57"/>
    <n v="1156.0999999999999"/>
    <n v="10833.27"/>
    <n v="10833.27"/>
    <s v="All Budget Divisions"/>
    <s v="CD-93 - Human Resources"/>
    <x v="1"/>
    <s v="USF"/>
    <s v="Employee Expenses"/>
    <s v="Compensation and Benefits"/>
    <n v="0"/>
    <s v="93-930-93.62304"/>
    <s v="930-Human Resources"/>
    <s v="930"/>
    <x v="38"/>
    <x v="3"/>
  </r>
  <r>
    <x v="5"/>
    <x v="16"/>
    <x v="9"/>
    <n v="2"/>
    <n v="2"/>
    <n v="46"/>
    <x v="3"/>
    <n v="26"/>
    <n v="59"/>
    <x v="2"/>
    <n v="2"/>
    <s v="2. EXP - Operating Expense"/>
    <n v="30"/>
    <x v="39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2"/>
    <x v="4"/>
    <x v="1"/>
    <n v="2"/>
    <n v="2"/>
    <n v="37"/>
    <x v="5"/>
    <n v="26"/>
    <n v="50"/>
    <x v="0"/>
    <n v="5"/>
    <s v="USAC_ADMIN CAP - Capital Allocations"/>
    <n v="135"/>
    <x v="60"/>
    <n v="243"/>
    <n v="732600"/>
    <n v="0"/>
    <n v="0"/>
    <n v="0"/>
    <n v="0"/>
    <n v="0"/>
    <n v="0"/>
    <n v="0"/>
    <n v="0"/>
    <n v="0"/>
    <n v="0"/>
    <n v="0"/>
    <n v="0"/>
    <n v="41725.343999999997"/>
    <n v="41725.343999999997"/>
    <n v="79628.736000000004"/>
    <n v="78161.759999999995"/>
    <n v="48971.423999999999"/>
    <n v="100805.75999999999"/>
    <n v="51326.400000000001"/>
    <n v="62621.760000000002"/>
    <n v="76190.399999999994"/>
    <n v="51326.400000000001"/>
    <n v="48971.423999999999"/>
    <n v="51145.248"/>
    <n v="0"/>
    <n v="732600"/>
    <s v="All Budget Divisions"/>
    <s v="BD-50 - Rural Health Care"/>
    <x v="2"/>
    <s v="USF"/>
    <s v="Allocations"/>
    <s v="Allocations"/>
    <n v="732600"/>
    <s v="50-500-50.X00001"/>
    <s v="500-Rural Health Care"/>
    <s v="500"/>
    <x v="60"/>
    <x v="0"/>
  </r>
  <r>
    <x v="5"/>
    <x v="10"/>
    <x v="1"/>
    <n v="2"/>
    <n v="2"/>
    <n v="36"/>
    <x v="14"/>
    <n v="26"/>
    <n v="49"/>
    <x v="10"/>
    <n v="5"/>
    <s v="USAC_ADMIN CAP - Capital Allocations"/>
    <n v="135"/>
    <x v="60"/>
    <n v="1121"/>
    <n v="1210221.8455999999"/>
    <n v="73900.89"/>
    <n v="60757.22"/>
    <n v="123991.36"/>
    <n v="81527.7"/>
    <n v="3355.31"/>
    <n v="4334.79"/>
    <n v="5234.05"/>
    <n v="66222.47"/>
    <n v="159174.53"/>
    <n v="-40869.800000000003"/>
    <n v="1867.78"/>
    <n v="91619.62"/>
    <n v="49833.904799999997"/>
    <n v="65808.792199999996"/>
    <n v="149065.83170000001"/>
    <n v="97631.766300000003"/>
    <n v="70776.028300000005"/>
    <n v="240016.1973"/>
    <n v="36531.8361"/>
    <n v="205378.84789999999"/>
    <n v="133873.00700000001"/>
    <n v="57982.913099999998"/>
    <n v="13901.5376"/>
    <n v="89421.183300000004"/>
    <n v="631115.92000000004"/>
    <n v="1210221.8455999999"/>
    <s v="All Budget Divisions"/>
    <s v="BD-40 - Lifeline"/>
    <x v="5"/>
    <s v="USF"/>
    <s v="Allocations"/>
    <s v="Allocations"/>
    <n v="579105.92559999996"/>
    <s v="40-400-40.X00001"/>
    <s v="400-Lifeline"/>
    <s v="400"/>
    <x v="60"/>
    <x v="0"/>
  </r>
  <r>
    <x v="5"/>
    <x v="16"/>
    <x v="9"/>
    <n v="2"/>
    <n v="2"/>
    <n v="54"/>
    <x v="15"/>
    <n v="26"/>
    <n v="59"/>
    <x v="2"/>
    <n v="6"/>
    <s v="X00000 - Capital Expenses"/>
    <n v="137"/>
    <x v="43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7"/>
    <x v="5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1"/>
    <x v="6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5"/>
    <x v="15"/>
    <x v="5"/>
    <n v="2"/>
    <n v="2"/>
    <n v="49"/>
    <x v="13"/>
    <n v="26"/>
    <n v="50"/>
    <x v="0"/>
    <n v="2"/>
    <s v="2. EXP - Operating Expense"/>
    <n v="107"/>
    <x v="12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5"/>
    <x v="4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4"/>
    <x v="9"/>
    <x v="1"/>
    <n v="2"/>
    <n v="2"/>
    <n v="42"/>
    <x v="11"/>
    <n v="26"/>
    <n v="55"/>
    <x v="6"/>
    <n v="2"/>
    <s v="2. EXP - Operating Expense"/>
    <n v="112"/>
    <x v="86"/>
    <n v="972"/>
    <n v="-1472279.999995"/>
    <n v="-62236.92"/>
    <n v="-69472.39"/>
    <n v="-35106.85"/>
    <n v="-61641.16"/>
    <n v="-57908.84"/>
    <n v="-57270.69"/>
    <n v="-57237.05"/>
    <n v="-58567.63"/>
    <n v="-56695.040000000001"/>
    <n v="-57786.43"/>
    <n v="-54699.01"/>
    <n v="-60105.79"/>
    <n v="-245376.073982"/>
    <n v="-245376.073982"/>
    <n v="-245376.073982"/>
    <n v="-245376.073982"/>
    <n v="-245376.073982"/>
    <n v="-245399.63008500001"/>
    <n v="0"/>
    <n v="0"/>
    <n v="0"/>
    <n v="0"/>
    <n v="0"/>
    <n v="0"/>
    <n v="-688727.8"/>
    <n v="-1472279.999995"/>
    <s v="All Budget Divisions"/>
    <s v="CD-70 - Finance"/>
    <x v="1"/>
    <s v="USF"/>
    <s v="General and Administrative"/>
    <s v="Common Costs allocated to appropriated programs"/>
    <n v="-783552.19999500003"/>
    <s v="70-700-70.68300"/>
    <s v="700-Finance"/>
    <s v="700"/>
    <x v="86"/>
    <x v="0"/>
  </r>
  <r>
    <x v="0"/>
    <x v="11"/>
    <x v="6"/>
    <n v="2"/>
    <n v="2"/>
    <n v="37"/>
    <x v="5"/>
    <n v="26"/>
    <n v="50"/>
    <x v="0"/>
    <n v="3"/>
    <s v="4. USAC_DEBIT - USAC Administration (Debit to SM)"/>
    <n v="120"/>
    <x v="73"/>
    <n v="1346"/>
    <n v="0"/>
    <n v="498102.62"/>
    <n v="446086.62"/>
    <n v="492968.98"/>
    <n v="484319.26"/>
    <n v="459445.42"/>
    <n v="482594.13"/>
    <n v="505675.42"/>
    <n v="466818.43"/>
    <n v="484823.1"/>
    <n v="0"/>
    <n v="0"/>
    <n v="0"/>
    <n v="0"/>
    <n v="0"/>
    <n v="0"/>
    <n v="0"/>
    <n v="0"/>
    <n v="0"/>
    <n v="0"/>
    <n v="0"/>
    <n v="0"/>
    <n v="0"/>
    <n v="0"/>
    <n v="0"/>
    <n v="4320833.9800000004"/>
    <n v="0"/>
    <s v="All Budget Divisions"/>
    <s v="BD-50 - Rural Health Care"/>
    <x v="2"/>
    <s v="USF"/>
    <s v="Allocations"/>
    <s v="Allocations"/>
    <n v="-4320833.9800000004"/>
    <s v="50-500-50.90110"/>
    <s v="500-Rural Health Care"/>
    <s v="500"/>
    <x v="73"/>
    <x v="0"/>
  </r>
  <r>
    <x v="5"/>
    <x v="10"/>
    <x v="1"/>
    <n v="2"/>
    <n v="2"/>
    <n v="35"/>
    <x v="12"/>
    <n v="26"/>
    <n v="48"/>
    <x v="7"/>
    <n v="3"/>
    <s v="4. USAC_DEBIT - USAC Administration (Debit to SM)"/>
    <n v="123"/>
    <x v="62"/>
    <n v="1118"/>
    <n v="2484996.0183999999"/>
    <n v="207773.93"/>
    <n v="208692.98"/>
    <n v="171862.62"/>
    <n v="195500.88"/>
    <n v="208170.79"/>
    <n v="208578.72"/>
    <n v="211943.36"/>
    <n v="209907.1"/>
    <n v="206099.28"/>
    <n v="208008.55"/>
    <n v="208635.86"/>
    <n v="209032.69"/>
    <n v="206592.85569999999"/>
    <n v="206592.85569999999"/>
    <n v="206592.85569999999"/>
    <n v="206592.85569999999"/>
    <n v="206592.85569999999"/>
    <n v="207433.10569999999"/>
    <n v="207433.10569999999"/>
    <n v="207433.10569999999"/>
    <n v="207433.10569999999"/>
    <n v="207433.10569999999"/>
    <n v="207433.10569999999"/>
    <n v="207433.10569999999"/>
    <n v="2454206.7599999998"/>
    <n v="2484996.0183999999"/>
    <s v="All Budget Divisions"/>
    <s v="BD-30 - High Cost"/>
    <x v="4"/>
    <s v="USF"/>
    <s v="Allocations"/>
    <s v="Allocations"/>
    <n v="30789.258399999999"/>
    <s v="30-300-30.90232"/>
    <s v="300-High Cost"/>
    <s v="300"/>
    <x v="62"/>
    <x v="0"/>
  </r>
  <r>
    <x v="0"/>
    <x v="19"/>
    <x v="12"/>
    <n v="2"/>
    <n v="2"/>
    <n v="36"/>
    <x v="14"/>
    <n v="26"/>
    <n v="49"/>
    <x v="10"/>
    <n v="3"/>
    <s v="4. USAC_DEBIT - USAC Administration (Debit to SM)"/>
    <n v="129"/>
    <x v="67"/>
    <n v="1341"/>
    <n v="1049083.5804930001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70017.69"/>
    <n v="72574.789999999994"/>
    <n v="79655.247329999998"/>
    <n v="116236.817014"/>
    <n v="114619.71002300001"/>
    <n v="114473.84124199999"/>
    <n v="114296.654884"/>
    <n v="509801.31"/>
    <n v="509801.31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17"/>
    <x v="10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7"/>
    <x v="10"/>
    <n v="2"/>
    <n v="2"/>
    <n v="45"/>
    <x v="6"/>
    <n v="26"/>
    <n v="58"/>
    <x v="4"/>
    <n v="2"/>
    <s v="2. EXP - Operating Expense"/>
    <n v="97"/>
    <x v="16"/>
    <n v="1423"/>
    <n v="13229.2"/>
    <n v="32"/>
    <n v="509.2"/>
    <n v="658.5"/>
    <n v="1303.5"/>
    <n v="469"/>
    <n v="577.54999999999995"/>
    <n v="1374.55"/>
    <n v="963.55"/>
    <n v="2733.82"/>
    <n v="0"/>
    <n v="0"/>
    <n v="0"/>
    <n v="32"/>
    <n v="509.2"/>
    <n v="1257"/>
    <n v="1317"/>
    <n v="1805"/>
    <n v="1999"/>
    <n v="963"/>
    <n v="994"/>
    <n v="910"/>
    <n v="1087"/>
    <n v="1286"/>
    <n v="1070"/>
    <n v="541.20000000000005"/>
    <n v="541.20000000000005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5"/>
    <x v="10"/>
    <x v="1"/>
    <n v="2"/>
    <n v="2"/>
    <n v="40"/>
    <x v="4"/>
    <n v="26"/>
    <n v="53"/>
    <x v="3"/>
    <n v="2"/>
    <s v="2. EXP - Operating Expense"/>
    <n v="98"/>
    <x v="17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3"/>
    <x v="3"/>
    <n v="2"/>
    <n v="2"/>
    <n v="39"/>
    <x v="1"/>
    <n v="26"/>
    <n v="52"/>
    <x v="1"/>
    <n v="2"/>
    <s v="2. EXP - Operating Expense"/>
    <n v="100"/>
    <x v="18"/>
    <n v="1512"/>
    <n v="479509.97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0"/>
    <n v="43729.96"/>
    <n v="45812.33"/>
    <n v="47894.71"/>
    <n v="43729.96"/>
    <n v="45812.33"/>
    <n v="45812.33"/>
    <n v="43729.96"/>
    <n v="47894.71"/>
    <n v="156301.85"/>
    <n v="115093.68"/>
    <s v="All Budget Divisions"/>
    <s v="CD-61 - Office of the Chief Administrative Officer Division"/>
    <x v="1"/>
    <s v="USF"/>
    <s v="Employee Expenses"/>
    <s v="Compensation and Benefits"/>
    <n v="-41208.17"/>
    <s v="93-931-93.68000"/>
    <s v="931-Administrative Assistants"/>
    <s v="931"/>
    <x v="18"/>
    <x v="3"/>
  </r>
  <r>
    <x v="5"/>
    <x v="20"/>
    <x v="13"/>
    <n v="2"/>
    <n v="2"/>
    <n v="52"/>
    <x v="10"/>
    <n v="26"/>
    <n v="54"/>
    <x v="11"/>
    <n v="2"/>
    <s v="2. EXP - Operating Expense"/>
    <n v="103"/>
    <x v="45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0"/>
    <x v="14"/>
    <x v="8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3"/>
    <x v="3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1"/>
    <x v="6"/>
    <n v="2"/>
    <n v="2"/>
    <n v="46"/>
    <x v="3"/>
    <n v="26"/>
    <n v="59"/>
    <x v="2"/>
    <n v="2"/>
    <s v="2. EXP - Operating Expense"/>
    <n v="83"/>
    <x v="13"/>
    <n v="1473"/>
    <n v="149668.51"/>
    <n v="18476.52"/>
    <n v="14253.63"/>
    <n v="15557.5"/>
    <n v="8240.35"/>
    <n v="6129.97"/>
    <n v="6345.77"/>
    <n v="6961.97"/>
    <n v="6073.33"/>
    <n v="6218.1"/>
    <n v="0"/>
    <n v="0"/>
    <n v="0"/>
    <n v="17163.13"/>
    <n v="14367.25"/>
    <n v="15803.98"/>
    <n v="15803.98"/>
    <n v="15085.62"/>
    <n v="15803.98"/>
    <n v="16171.38"/>
    <n v="12925.16"/>
    <n v="9914.32"/>
    <n v="4578.91"/>
    <n v="2859.37"/>
    <n v="9191.43"/>
    <n v="88257.14"/>
    <n v="133038.79999999999"/>
    <s v="All Budget Divisions"/>
    <s v="CD-90 - Information Technology"/>
    <x v="1"/>
    <s v="USF"/>
    <s v="Employee Expenses"/>
    <s v="Compensation and Benefits"/>
    <n v="44781.66"/>
    <s v="90-909-90.66000"/>
    <s v="909-Project Management Office"/>
    <s v="909"/>
    <x v="13"/>
    <x v="3"/>
  </r>
  <r>
    <x v="2"/>
    <x v="4"/>
    <x v="1"/>
    <n v="2"/>
    <n v="2"/>
    <n v="42"/>
    <x v="11"/>
    <n v="26"/>
    <n v="55"/>
    <x v="6"/>
    <n v="2"/>
    <s v="2. EXP - Operating Expense"/>
    <n v="86"/>
    <x v="76"/>
    <n v="309"/>
    <n v="35704.79"/>
    <n v="3621.33"/>
    <n v="3621.33"/>
    <n v="3621.33"/>
    <n v="3621.33"/>
    <n v="3621.33"/>
    <n v="4880.76"/>
    <n v="17883.099999999999"/>
    <n v="2329.4699999999998"/>
    <n v="78590.3"/>
    <n v="760.07"/>
    <n v="2329.4699999999998"/>
    <n v="17854.650000000001"/>
    <n v="3621.33"/>
    <n v="3621.33"/>
    <n v="3621.33"/>
    <n v="3621.33"/>
    <n v="3621.33"/>
    <n v="3621.33"/>
    <n v="2329.4699999999998"/>
    <n v="2329.4699999999998"/>
    <n v="2329.4699999999998"/>
    <n v="2329.4699999999998"/>
    <n v="2329.4699999999998"/>
    <n v="2329.46"/>
    <n v="142734.47"/>
    <n v="35704.79"/>
    <s v="All Budget Divisions"/>
    <s v="CD-70 - Finance"/>
    <x v="1"/>
    <s v="USF"/>
    <s v="General and Administrative"/>
    <s v="Taxes and Insurance"/>
    <n v="-107029.68"/>
    <s v="70-700-70.66120"/>
    <s v="700-Finance"/>
    <s v="700"/>
    <x v="76"/>
    <x v="6"/>
  </r>
  <r>
    <x v="0"/>
    <x v="14"/>
    <x v="8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11000"/>
    <n v="110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3"/>
    <x v="7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4"/>
    <x v="9"/>
    <x v="1"/>
    <n v="2"/>
    <n v="2"/>
    <n v="37"/>
    <x v="5"/>
    <n v="26"/>
    <n v="50"/>
    <x v="0"/>
    <n v="2"/>
    <s v="2. EXP - Operating Expense"/>
    <n v="95"/>
    <x v="79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6"/>
    <x v="1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9"/>
    <x v="12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305.58999999999997"/>
    <n v="33.6"/>
    <n v="0"/>
    <n v="1813"/>
    <n v="0"/>
    <n v="0"/>
    <n v="2512.8200000000002"/>
    <n v="2924.18"/>
    <n v="2924.18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2"/>
    <x v="2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3"/>
    <x v="3"/>
    <n v="2"/>
    <n v="2"/>
    <n v="39"/>
    <x v="1"/>
    <n v="26"/>
    <n v="52"/>
    <x v="1"/>
    <n v="2"/>
    <s v="2. EXP - Operating Expense"/>
    <n v="51"/>
    <x v="20"/>
    <n v="1403"/>
    <n v="94194.239992000003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0"/>
    <n v="8593.7499989999997"/>
    <n v="8593.7499989999997"/>
    <n v="8593.7499989999997"/>
    <n v="8593.7499989999997"/>
    <n v="8593.7499989999997"/>
    <n v="8593.7499989999997"/>
    <n v="8593.7499989999997"/>
    <n v="8593.7499989999997"/>
    <n v="33692.94"/>
    <n v="25444.240000000002"/>
    <s v="All Budget Divisions"/>
    <s v="CD-61 - Office of the Chief Administrative Officer Division"/>
    <x v="1"/>
    <s v="USF"/>
    <s v="Employee Expenses"/>
    <s v="Office Supplies"/>
    <n v="-8248.7000000000007"/>
    <s v="70-735-70.64500"/>
    <s v="735-Facilities"/>
    <s v="735"/>
    <x v="20"/>
    <x v="4"/>
  </r>
  <r>
    <x v="5"/>
    <x v="15"/>
    <x v="5"/>
    <n v="2"/>
    <n v="2"/>
    <n v="38"/>
    <x v="18"/>
    <n v="26"/>
    <n v="51"/>
    <x v="8"/>
    <n v="2"/>
    <s v="2. EXP - Operating Expense"/>
    <n v="57"/>
    <x v="22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1"/>
    <x v="6"/>
    <n v="2"/>
    <n v="2"/>
    <n v="35"/>
    <x v="12"/>
    <n v="26"/>
    <n v="48"/>
    <x v="7"/>
    <n v="2"/>
    <s v="2. EXP - Operating Expense"/>
    <n v="57"/>
    <x v="22"/>
    <n v="1340"/>
    <n v="24936"/>
    <n v="0"/>
    <n v="8339.86"/>
    <n v="8339.86"/>
    <n v="1755.76"/>
    <n v="-5047.8100000000004"/>
    <n v="0"/>
    <n v="0"/>
    <n v="0"/>
    <n v="0"/>
    <n v="0"/>
    <n v="0"/>
    <n v="0"/>
    <n v="2078"/>
    <n v="2078"/>
    <n v="2078"/>
    <n v="2078"/>
    <n v="2078"/>
    <n v="2078"/>
    <n v="2078"/>
    <n v="2078"/>
    <n v="2078"/>
    <n v="2078"/>
    <n v="2078"/>
    <n v="2078"/>
    <n v="13387.67"/>
    <n v="18702"/>
    <s v="All Budget Divisions"/>
    <s v="BD-30 - High Cost"/>
    <x v="4"/>
    <s v="USF"/>
    <s v="Professional Services"/>
    <s v="Other Professional Services"/>
    <n v="5314.33"/>
    <s v="30-300-30.64800"/>
    <s v="300-High Cost"/>
    <s v="300"/>
    <x v="22"/>
    <x v="9"/>
  </r>
  <r>
    <x v="0"/>
    <x v="14"/>
    <x v="8"/>
    <n v="1"/>
    <n v="1"/>
    <n v="48"/>
    <x v="8"/>
    <n v="26"/>
    <n v="47"/>
    <x v="5"/>
    <n v="1"/>
    <s v="1. T4000 - Revenue"/>
    <n v="7"/>
    <x v="111"/>
    <n v="1336"/>
    <n v="220464.8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0"/>
    <n v="0"/>
    <n v="0"/>
    <n v="0"/>
    <n v="220464.86"/>
    <n v="220464.86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1"/>
    <x v="1"/>
    <x v="1"/>
    <n v="2"/>
    <n v="2"/>
    <n v="47"/>
    <x v="2"/>
    <n v="26"/>
    <n v="60"/>
    <x v="9"/>
    <n v="2"/>
    <s v="2. EXP - Operating Expense"/>
    <n v="16"/>
    <x v="1"/>
    <n v="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8"/>
    <x v="11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4"/>
    <x v="8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6"/>
    <x v="1"/>
    <n v="2"/>
    <n v="2"/>
    <n v="46"/>
    <x v="3"/>
    <n v="26"/>
    <n v="59"/>
    <x v="2"/>
    <n v="2"/>
    <s v="2. EXP - Operating Expense"/>
    <n v="17"/>
    <x v="28"/>
    <n v="1498"/>
    <n v="0"/>
    <n v="-2051.69"/>
    <n v="2051.69"/>
    <n v="-1915.1"/>
    <n v="808.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06.19"/>
    <n v="0"/>
    <s v="All Budget Divisions"/>
    <s v="CD-90 - Information Technology"/>
    <x v="1"/>
    <s v="USF"/>
    <s v="Professional Services"/>
    <s v="Contract Labor"/>
    <n v="1106.19"/>
    <s v="90-922-90.61410"/>
    <s v="922-Technology Operations"/>
    <s v="922"/>
    <x v="28"/>
    <x v="0"/>
  </r>
  <r>
    <x v="5"/>
    <x v="16"/>
    <x v="9"/>
    <n v="2"/>
    <n v="2"/>
    <n v="46"/>
    <x v="3"/>
    <n v="26"/>
    <n v="59"/>
    <x v="2"/>
    <n v="2"/>
    <s v="2. EXP - Operating Expense"/>
    <n v="18"/>
    <x v="2"/>
    <n v="1244"/>
    <n v="110846.17"/>
    <n v="8606.01"/>
    <n v="8768.4500000000007"/>
    <n v="9820.67"/>
    <n v="9294.56"/>
    <n v="9294.56"/>
    <n v="9294.56"/>
    <n v="9294.56"/>
    <n v="9294.56"/>
    <n v="9294.56"/>
    <n v="9294.56"/>
    <n v="97673.33"/>
    <n v="38754.15"/>
    <n v="8606.01"/>
    <n v="8768.4500000000007"/>
    <n v="9820.67"/>
    <n v="9294.56"/>
    <n v="9294.56"/>
    <n v="9294.56"/>
    <n v="9294.56"/>
    <n v="9294.56"/>
    <n v="9294.56"/>
    <n v="9294.56"/>
    <n v="9294.56"/>
    <n v="9294.56"/>
    <n v="228684.53"/>
    <n v="110846.17"/>
    <s v="All Budget Divisions"/>
    <s v="CD-90 - Information Technology"/>
    <x v="1"/>
    <s v="USF"/>
    <s v="General and Administrative"/>
    <s v="Computer Support and Maintenance"/>
    <n v="-117838.36"/>
    <s v="90-799-90.61420"/>
    <s v="799-Enterprise Resource Program"/>
    <s v="799"/>
    <x v="2"/>
    <x v="2"/>
  </r>
  <r>
    <x v="0"/>
    <x v="14"/>
    <x v="8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0"/>
    <x v="0"/>
    <n v="2"/>
    <n v="2"/>
    <n v="53"/>
    <x v="16"/>
    <n v="26"/>
    <n v="59"/>
    <x v="2"/>
    <n v="6"/>
    <s v="X00000 - Capital Expenses"/>
    <n v="141"/>
    <x v="92"/>
    <n v="1491"/>
    <n v="38357.620000000003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-810.93"/>
    <n v="806.8"/>
    <n v="-1777.32"/>
    <n v="0"/>
    <n v="0"/>
    <n v="0"/>
    <n v="0"/>
    <n v="38357.620000000003"/>
    <n v="38357.620000000003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18"/>
    <x v="11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1"/>
    <x v="6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4"/>
    <x v="9"/>
    <x v="1"/>
    <n v="2"/>
    <n v="2"/>
    <n v="45"/>
    <x v="6"/>
    <n v="26"/>
    <n v="58"/>
    <x v="4"/>
    <n v="2"/>
    <s v="2. EXP - Operating Expense"/>
    <n v="108"/>
    <x v="30"/>
    <n v="1006"/>
    <n v="-23848.2042"/>
    <n v="0"/>
    <n v="0"/>
    <n v="0"/>
    <n v="0"/>
    <n v="0"/>
    <n v="0"/>
    <n v="0"/>
    <n v="0"/>
    <n v="0"/>
    <n v="0"/>
    <n v="0"/>
    <n v="0"/>
    <n v="-2093.5446000000002"/>
    <n v="-1911.4973"/>
    <n v="-1911.4973"/>
    <n v="-2002.521"/>
    <n v="-2093.5446000000002"/>
    <n v="-1820.4736"/>
    <n v="-2093.5446000000002"/>
    <n v="-2002.521"/>
    <n v="-1911.4973"/>
    <n v="-2093.5446000000002"/>
    <n v="-1911.4973"/>
    <n v="-2002.521"/>
    <n v="0"/>
    <n v="-23848.2042"/>
    <s v="All Budget Divisions"/>
    <s v="CD-80 - Audit and Assurance"/>
    <x v="1"/>
    <s v="USF"/>
    <s v="Employee Expenses"/>
    <s v="Compensation and Benefits"/>
    <n v="-23848.2042"/>
    <s v="80-801-80.68009"/>
    <s v="801-Corporate Assurance"/>
    <s v="801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5"/>
    <x v="16"/>
    <x v="9"/>
    <n v="2"/>
    <n v="2"/>
    <n v="37"/>
    <x v="5"/>
    <n v="26"/>
    <n v="50"/>
    <x v="0"/>
    <n v="2"/>
    <s v="2. EXP - Operating Expense"/>
    <n v="110"/>
    <x v="46"/>
    <n v="1127"/>
    <n v="0"/>
    <n v="0"/>
    <n v="0"/>
    <n v="0"/>
    <n v="0"/>
    <n v="0"/>
    <n v="0"/>
    <n v="0"/>
    <n v="0"/>
    <n v="0"/>
    <n v="0"/>
    <n v="0"/>
    <n v="37321.379999999997"/>
    <n v="0"/>
    <n v="0"/>
    <n v="0"/>
    <n v="0"/>
    <n v="0"/>
    <n v="0"/>
    <n v="0"/>
    <n v="0"/>
    <n v="0"/>
    <n v="0"/>
    <n v="0"/>
    <n v="0"/>
    <n v="37321.379999999997"/>
    <n v="0"/>
    <s v="All Budget Divisions"/>
    <s v="BD-50 - Rural Health Care"/>
    <x v="2"/>
    <s v="USF"/>
    <s v="Employee Expenses"/>
    <s v="Compensation and Benefits"/>
    <n v="-37321.379999999997"/>
    <s v="50-500-50.68100"/>
    <s v="500-Rural Health Care"/>
    <s v="500"/>
    <x v="46"/>
    <x v="3"/>
  </r>
  <r>
    <x v="0"/>
    <x v="6"/>
    <x v="1"/>
    <n v="2"/>
    <n v="2"/>
    <n v="34"/>
    <x v="7"/>
    <n v="26"/>
    <n v="47"/>
    <x v="5"/>
    <n v="3"/>
    <s v="4. USAC_DEBIT - USAC Administration (Debit to SM)"/>
    <n v="120"/>
    <x v="73"/>
    <n v="1335"/>
    <n v="15673464.93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02131.67"/>
    <n v="1183756.07"/>
    <n v="1302131.67"/>
    <n v="1302131.67"/>
    <n v="1242943.8700000001"/>
    <n v="1302131.67"/>
    <n v="1361319.48"/>
    <n v="1242943.8700000001"/>
    <n v="1302131.67"/>
    <n v="1302131.67"/>
    <n v="1396655.72"/>
    <n v="1433055.9"/>
    <n v="11714754.699999999"/>
    <n v="11541621.640000001"/>
    <s v="All Budget Divisions"/>
    <s v="BD-20 - Schools &amp; Libraries"/>
    <x v="3"/>
    <s v="USF"/>
    <s v="Allocations"/>
    <s v="Allocations"/>
    <n v="-173133.06"/>
    <s v="20-200-20.90110"/>
    <s v="200-Schools &amp; Libraries"/>
    <s v="200"/>
    <x v="73"/>
    <x v="0"/>
  </r>
  <r>
    <x v="3"/>
    <x v="8"/>
    <x v="1"/>
    <n v="2"/>
    <n v="2"/>
    <n v="35"/>
    <x v="12"/>
    <n v="26"/>
    <n v="48"/>
    <x v="7"/>
    <n v="3"/>
    <s v="4. USAC_DEBIT - USAC Administration (Debit to SM)"/>
    <n v="123"/>
    <x v="62"/>
    <n v="676"/>
    <n v="2720656.5232000002"/>
    <n v="240898.98"/>
    <n v="240939.15"/>
    <n v="291986.71999999997"/>
    <n v="201543.24"/>
    <n v="244500.74"/>
    <n v="243349.88"/>
    <n v="243487.99"/>
    <n v="243968.88"/>
    <n v="189161.9"/>
    <n v="243469.27"/>
    <n v="272482.77"/>
    <n v="247293.42"/>
    <n v="227442.26519999999"/>
    <n v="227418.6887"/>
    <n v="227401.05869999999"/>
    <n v="227847.95970000001"/>
    <n v="227762.60149999999"/>
    <n v="227067.7133"/>
    <n v="223719.51869999999"/>
    <n v="225241.56839999999"/>
    <n v="227395.86069999999"/>
    <n v="226010.18400000001"/>
    <n v="226069.12530000001"/>
    <n v="227279.97899999999"/>
    <n v="2903082.94"/>
    <n v="2720656.5232000002"/>
    <s v="All Budget Divisions"/>
    <s v="BD-30 - High Cost"/>
    <x v="4"/>
    <s v="USF"/>
    <s v="Allocations"/>
    <s v="Allocations"/>
    <n v="-182426.41680000001"/>
    <s v="30-300-30.90232"/>
    <s v="300-High Cost"/>
    <s v="300"/>
    <x v="62"/>
    <x v="0"/>
  </r>
  <r>
    <x v="0"/>
    <x v="2"/>
    <x v="2"/>
    <n v="2"/>
    <n v="2"/>
    <n v="47"/>
    <x v="2"/>
    <n v="26"/>
    <n v="60"/>
    <x v="9"/>
    <n v="2"/>
    <s v="2. EXP - Operating Expense"/>
    <n v="97"/>
    <x v="16"/>
    <n v="1511"/>
    <n v="4241.299994"/>
    <n v="0"/>
    <n v="273.55"/>
    <n v="285.25"/>
    <n v="350"/>
    <n v="140"/>
    <n v="419.4"/>
    <n v="245"/>
    <n v="315"/>
    <n v="49.44"/>
    <n v="0"/>
    <n v="0"/>
    <n v="0"/>
    <n v="0"/>
    <n v="273.55"/>
    <n v="285.25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558.79999999999995"/>
    <n v="558.79999999999995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3"/>
    <x v="8"/>
    <x v="1"/>
    <n v="2"/>
    <n v="2"/>
    <n v="52"/>
    <x v="10"/>
    <n v="26"/>
    <n v="59"/>
    <x v="2"/>
    <n v="2"/>
    <s v="2. EXP - Operating Expense"/>
    <n v="100"/>
    <x v="18"/>
    <n v="837"/>
    <n v="284872.016"/>
    <n v="24522.71"/>
    <n v="22293.38"/>
    <n v="26040.7"/>
    <n v="23100"/>
    <n v="26565"/>
    <n v="25335"/>
    <n v="24280"/>
    <n v="26565"/>
    <n v="24255"/>
    <n v="25410"/>
    <n v="25340"/>
    <n v="24533.759999999998"/>
    <n v="24104.555199999999"/>
    <n v="21913.232"/>
    <n v="25200.216799999998"/>
    <n v="21913.232"/>
    <n v="25200.216799999998"/>
    <n v="24104.555199999999"/>
    <n v="23008.893599999999"/>
    <n v="25200.216799999998"/>
    <n v="23008.893599999999"/>
    <n v="24104.555199999999"/>
    <n v="24104.555199999999"/>
    <n v="23008.893599999999"/>
    <n v="298240.55"/>
    <n v="284872.016"/>
    <s v="All Budget Divisions"/>
    <s v="DA-30 - High Cost (DA)"/>
    <x v="4"/>
    <s v="USF"/>
    <s v="Employee Expenses"/>
    <s v="Compensation and Benefits"/>
    <n v="-13368.534"/>
    <s v="90-909-30.68000"/>
    <s v="909-Project Management Office"/>
    <s v="909"/>
    <x v="18"/>
    <x v="3"/>
  </r>
  <r>
    <x v="0"/>
    <x v="3"/>
    <x v="3"/>
    <n v="2"/>
    <n v="2"/>
    <n v="46"/>
    <x v="3"/>
    <n v="26"/>
    <n v="59"/>
    <x v="2"/>
    <n v="2"/>
    <s v="2. EXP - Operating Expense"/>
    <n v="100"/>
    <x v="18"/>
    <n v="1477"/>
    <n v="3320976.89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262186.17"/>
    <n v="0"/>
    <n v="303649.07"/>
    <n v="318108.55"/>
    <n v="332568.03000000003"/>
    <n v="303649.07"/>
    <n v="318108.55"/>
    <n v="318108.55"/>
    <n v="303649.07"/>
    <n v="332568.03000000003"/>
    <n v="1008406.4"/>
    <n v="790567.97"/>
    <s v="All Budget Divisions"/>
    <s v="CD-90 - Information Technology"/>
    <x v="1"/>
    <s v="USF"/>
    <s v="Employee Expenses"/>
    <s v="Compensation and Benefits"/>
    <n v="-217838.43"/>
    <s v="90-910-90.68000"/>
    <s v="910-Enterprise Technology Development"/>
    <s v="910"/>
    <x v="18"/>
    <x v="3"/>
  </r>
  <r>
    <x v="0"/>
    <x v="6"/>
    <x v="1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5"/>
    <x v="10"/>
    <x v="1"/>
    <n v="2"/>
    <n v="2"/>
    <n v="46"/>
    <x v="3"/>
    <n v="26"/>
    <n v="59"/>
    <x v="2"/>
    <n v="2"/>
    <s v="2. EXP - Operating Expense"/>
    <n v="105"/>
    <x v="11"/>
    <n v="1287"/>
    <n v="100720.2665"/>
    <n v="0"/>
    <n v="0"/>
    <n v="0"/>
    <n v="0"/>
    <n v="500"/>
    <n v="0"/>
    <n v="0"/>
    <n v="0"/>
    <n v="0"/>
    <n v="0"/>
    <n v="0"/>
    <n v="55581.31"/>
    <n v="345"/>
    <n v="300"/>
    <n v="315"/>
    <n v="330"/>
    <n v="330"/>
    <n v="315"/>
    <n v="345"/>
    <n v="315"/>
    <n v="330"/>
    <n v="345"/>
    <n v="29341.58"/>
    <n v="68108.686499999996"/>
    <n v="56081.31"/>
    <n v="100720.2665"/>
    <s v="All Budget Divisions"/>
    <s v="CD-90 - Information Technology"/>
    <x v="1"/>
    <s v="USF"/>
    <s v="Employee Expenses"/>
    <s v="Compensation and Benefits"/>
    <n v="44638.9565"/>
    <s v="90-910-90.68005"/>
    <s v="910-Enterprise Technology Development"/>
    <s v="910"/>
    <x v="11"/>
    <x v="3"/>
  </r>
  <r>
    <x v="0"/>
    <x v="0"/>
    <x v="0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5"/>
    <x v="15"/>
    <x v="5"/>
    <n v="2"/>
    <n v="2"/>
    <n v="33"/>
    <x v="20"/>
    <n v="26"/>
    <n v="55"/>
    <x v="6"/>
    <n v="2"/>
    <s v="2. EXP - Operating Expense"/>
    <n v="92"/>
    <x v="83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10-100-10.66600"/>
    <s v="100-499"/>
    <s v="100"/>
    <x v="83"/>
    <x v="8"/>
  </r>
  <r>
    <x v="0"/>
    <x v="7"/>
    <x v="5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7"/>
    <x v="10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62"/>
    <n v="0"/>
    <n v="0"/>
    <n v="0"/>
    <n v="8.5"/>
    <n v="269.64999999999998"/>
    <n v="242.4"/>
    <n v="272.25"/>
    <n v="378.8"/>
    <n v="341.4"/>
    <n v="584.79999999999995"/>
    <n v="303.55"/>
    <n v="620.70000000000005"/>
    <n v="919.3"/>
    <n v="0"/>
    <n v="0"/>
    <n v="0"/>
    <n v="0"/>
    <n v="0"/>
    <n v="0"/>
    <n v="0"/>
    <n v="0"/>
    <n v="0"/>
    <n v="0"/>
    <n v="0"/>
    <n v="0"/>
    <n v="3941.35"/>
    <n v="0"/>
    <s v="All Budget Divisions"/>
    <s v="CD-90 - Information Technology"/>
    <x v="1"/>
    <s v="USF"/>
    <s v="Employee Expenses"/>
    <s v="Travel"/>
    <n v="-3941.35"/>
    <s v="90-917-90.66800"/>
    <s v="917-IT Lifeline Support"/>
    <s v="917"/>
    <x v="16"/>
    <x v="7"/>
  </r>
  <r>
    <x v="5"/>
    <x v="15"/>
    <x v="5"/>
    <n v="2"/>
    <n v="2"/>
    <n v="48"/>
    <x v="8"/>
    <n v="26"/>
    <n v="47"/>
    <x v="5"/>
    <n v="2"/>
    <s v="2. EXP - Operating Expense"/>
    <n v="97"/>
    <x v="1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1"/>
    <x v="6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6"/>
    <x v="1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5"/>
    <x v="4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3"/>
    <x v="3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17"/>
    <x v="10"/>
    <n v="2"/>
    <n v="2"/>
    <n v="52"/>
    <x v="10"/>
    <n v="26"/>
    <n v="59"/>
    <x v="2"/>
    <n v="2"/>
    <s v="2. EXP - Operating Expense"/>
    <n v="83"/>
    <x v="13"/>
    <n v="1469"/>
    <n v="20470.849999999999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077.9"/>
    <n v="2077.9"/>
    <n v="1983.45"/>
    <n v="2077.9"/>
    <n v="2172.35"/>
    <n v="1983.45"/>
    <n v="1224.96"/>
    <n v="554.69000000000005"/>
    <n v="375.95"/>
    <n v="1214.01"/>
    <n v="4728.29"/>
    <n v="4728.29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73"/>
    <n v="135143.13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0"/>
    <n v="14882.71"/>
    <n v="15591.41"/>
    <n v="16032.93"/>
    <n v="13047.77"/>
    <n v="10421.44"/>
    <n v="4972.18"/>
    <n v="2832.35"/>
    <n v="9074.69"/>
    <n v="56528"/>
    <n v="48287.65"/>
    <s v="All Budget Divisions"/>
    <s v="CD-90 - Information Technology"/>
    <x v="1"/>
    <s v="USF"/>
    <s v="Employee Expenses"/>
    <s v="Compensation and Benefits"/>
    <n v="-8240.35"/>
    <s v="90-909-90.66000"/>
    <s v="909-Project Management Office"/>
    <s v="909"/>
    <x v="13"/>
    <x v="3"/>
  </r>
  <r>
    <x v="5"/>
    <x v="10"/>
    <x v="1"/>
    <n v="2"/>
    <n v="2"/>
    <n v="42"/>
    <x v="11"/>
    <n v="26"/>
    <n v="55"/>
    <x v="6"/>
    <n v="2"/>
    <s v="2. EXP - Operating Expense"/>
    <n v="86"/>
    <x v="76"/>
    <n v="1193"/>
    <n v="30000"/>
    <n v="2500"/>
    <n v="2500"/>
    <n v="2500"/>
    <n v="2500"/>
    <n v="2500"/>
    <n v="2500"/>
    <n v="-1317.84"/>
    <n v="2500"/>
    <n v="2500"/>
    <n v="2500"/>
    <n v="2500"/>
    <n v="915.99"/>
    <n v="2500"/>
    <n v="2500"/>
    <n v="2500"/>
    <n v="2500"/>
    <n v="2500"/>
    <n v="2500"/>
    <n v="2500"/>
    <n v="2500"/>
    <n v="2500"/>
    <n v="2500"/>
    <n v="2500"/>
    <n v="2500"/>
    <n v="24598.15"/>
    <n v="30000"/>
    <s v="All Budget Divisions"/>
    <s v="CD-70 - Finance"/>
    <x v="1"/>
    <s v="USF"/>
    <s v="General and Administrative"/>
    <s v="Taxes and Insurance"/>
    <n v="5401.85"/>
    <s v="70-700-70.66120"/>
    <s v="700-Finance"/>
    <s v="700"/>
    <x v="76"/>
    <x v="6"/>
  </r>
  <r>
    <x v="5"/>
    <x v="16"/>
    <x v="9"/>
    <n v="2"/>
    <n v="2"/>
    <n v="45"/>
    <x v="6"/>
    <n v="26"/>
    <n v="58"/>
    <x v="4"/>
    <n v="2"/>
    <s v="2. EXP - Operating Expense"/>
    <n v="38"/>
    <x v="26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4"/>
    <x v="8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1159.5"/>
    <n v="1140.78"/>
    <n v="305.58999999999997"/>
    <n v="33.6"/>
    <n v="775.9"/>
    <n v="1813"/>
    <n v="0"/>
    <n v="0"/>
    <n v="1736.92"/>
    <n v="3700.08"/>
    <n v="3700.08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13"/>
    <x v="7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631"/>
    <n v="631"/>
    <n v="631"/>
    <n v="631"/>
    <n v="631"/>
    <n v="631"/>
    <n v="908.43"/>
    <n v="3805.57"/>
    <n v="3805.57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1"/>
    <x v="1"/>
    <x v="1"/>
    <n v="2"/>
    <n v="2"/>
    <n v="49"/>
    <x v="13"/>
    <n v="26"/>
    <n v="53"/>
    <x v="3"/>
    <n v="2"/>
    <s v="2. EXP - Operating Expense"/>
    <n v="56"/>
    <x v="21"/>
    <n v="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13"/>
    <x v="7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0"/>
    <x v="6"/>
    <x v="1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5"/>
    <x v="10"/>
    <x v="1"/>
    <n v="2"/>
    <n v="2"/>
    <n v="53"/>
    <x v="16"/>
    <n v="26"/>
    <n v="59"/>
    <x v="2"/>
    <n v="2"/>
    <s v="2. EXP - Operating Expense"/>
    <n v="18"/>
    <x v="2"/>
    <n v="1294"/>
    <n v="1271728.7900040001"/>
    <n v="263121.71999999997"/>
    <n v="263121.74"/>
    <n v="262105.7"/>
    <n v="262105.7"/>
    <n v="262105.7"/>
    <n v="262105.7"/>
    <n v="262105.7"/>
    <n v="262105.7"/>
    <n v="262105.7"/>
    <n v="262105.7"/>
    <n v="262105.7"/>
    <n v="203061.27"/>
    <n v="117136.649167"/>
    <n v="118138.649167"/>
    <n v="118062.649167"/>
    <n v="117029.649167"/>
    <n v="124295.649167"/>
    <n v="120133.649167"/>
    <n v="105586.649167"/>
    <n v="72171.649166999996"/>
    <n v="114708.649167"/>
    <n v="69127.649166999996"/>
    <n v="91578.649166999996"/>
    <n v="103758.649167"/>
    <n v="3088256.03"/>
    <n v="1271728.7900040001"/>
    <s v="All Budget Divisions"/>
    <s v="DA-40 - Lifeline (DA)"/>
    <x v="5"/>
    <s v="USF"/>
    <s v="General and Administrative"/>
    <s v="Computer Support and Maintenance"/>
    <n v="-1816527.239996"/>
    <s v="90-913-40.61420"/>
    <s v="913-Architecture and Standards"/>
    <s v="913"/>
    <x v="2"/>
    <x v="2"/>
  </r>
  <r>
    <x v="5"/>
    <x v="15"/>
    <x v="5"/>
    <n v="2"/>
    <n v="2"/>
    <n v="45"/>
    <x v="6"/>
    <n v="26"/>
    <n v="58"/>
    <x v="4"/>
    <n v="2"/>
    <s v="2. EXP - Operating Expense"/>
    <n v="26"/>
    <x v="51"/>
    <n v="1234"/>
    <n v="326465.52"/>
    <n v="25393.94"/>
    <n v="29345.91"/>
    <n v="25449.66"/>
    <n v="25804.06"/>
    <n v="25114.71"/>
    <n v="28373.71"/>
    <n v="28373.71"/>
    <n v="24654.09"/>
    <n v="26817.58"/>
    <n v="26717.58"/>
    <n v="28314.76"/>
    <n v="32105.81"/>
    <n v="25393.94"/>
    <n v="29345.91"/>
    <n v="25449.66"/>
    <n v="25804.06"/>
    <n v="25114.71"/>
    <n v="28373.71"/>
    <n v="28373.71"/>
    <n v="24654.09"/>
    <n v="26817.58"/>
    <n v="26717.58"/>
    <n v="28314.76"/>
    <n v="32105.81"/>
    <n v="326465.52"/>
    <n v="326465.52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6"/>
    <x v="1"/>
    <n v="2"/>
    <n v="2"/>
    <n v="52"/>
    <x v="10"/>
    <n v="26"/>
    <n v="59"/>
    <x v="2"/>
    <n v="2"/>
    <s v="2. EXP - Operating Expense"/>
    <n v="27"/>
    <x v="38"/>
    <n v="1469"/>
    <n v="1749.2"/>
    <n v="203.4"/>
    <n v="208.59"/>
    <n v="205.64"/>
    <n v="205.64"/>
    <n v="205.64"/>
    <n v="205.64"/>
    <n v="205.64"/>
    <n v="205.64"/>
    <n v="205.64"/>
    <n v="0"/>
    <n v="0"/>
    <n v="0"/>
    <n v="147.44"/>
    <n v="134.04"/>
    <n v="147.44"/>
    <n v="147.44"/>
    <n v="140.74"/>
    <n v="147.44"/>
    <n v="154.15"/>
    <n v="140.74"/>
    <n v="147.44"/>
    <n v="147.44"/>
    <n v="140.74"/>
    <n v="154.15"/>
    <n v="1851.47"/>
    <n v="1306.8699999999999"/>
    <s v="All Budget Divisions"/>
    <s v="DA-30 - High Cost (DA)"/>
    <x v="4"/>
    <s v="USF"/>
    <s v="Employee Expenses"/>
    <s v="Compensation and Benefits"/>
    <n v="-544.6"/>
    <s v="90-909-30.62304"/>
    <s v="909-Project Management Office"/>
    <s v="909"/>
    <x v="38"/>
    <x v="3"/>
  </r>
  <r>
    <x v="0"/>
    <x v="7"/>
    <x v="5"/>
    <n v="2"/>
    <n v="2"/>
    <n v="46"/>
    <x v="3"/>
    <n v="26"/>
    <n v="59"/>
    <x v="2"/>
    <n v="2"/>
    <s v="2. EXP - Operating Expense"/>
    <n v="29"/>
    <x v="4"/>
    <n v="1498"/>
    <n v="337131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42859.65"/>
    <n v="44821.2"/>
    <n v="41136.67"/>
    <n v="0"/>
    <n v="0"/>
    <n v="0"/>
    <n v="0"/>
    <n v="380158.94"/>
    <n v="337131"/>
    <s v="All Budget Divisions"/>
    <s v="CD-90 - Information Technology"/>
    <x v="1"/>
    <s v="USF"/>
    <s v="Employee Expenses"/>
    <s v="Compensation and Benefits"/>
    <n v="-43027.94"/>
    <s v="90-922-90.62306"/>
    <s v="922-Technology Operations"/>
    <s v="922"/>
    <x v="4"/>
    <x v="3"/>
  </r>
  <r>
    <x v="5"/>
    <x v="16"/>
    <x v="9"/>
    <n v="2"/>
    <n v="2"/>
    <n v="48"/>
    <x v="8"/>
    <n v="26"/>
    <n v="55"/>
    <x v="6"/>
    <n v="2"/>
    <s v="2. EXP - Operating Expense"/>
    <n v="31"/>
    <x v="24"/>
    <n v="1185"/>
    <n v="197.69"/>
    <n v="197.69"/>
    <n v="0"/>
    <n v="0"/>
    <n v="0"/>
    <n v="0"/>
    <n v="0"/>
    <n v="0"/>
    <n v="0"/>
    <n v="0"/>
    <n v="0"/>
    <n v="0"/>
    <n v="0"/>
    <n v="197.69"/>
    <n v="0"/>
    <n v="0"/>
    <n v="0"/>
    <n v="0"/>
    <n v="0"/>
    <n v="0"/>
    <n v="0"/>
    <n v="0"/>
    <n v="0"/>
    <n v="0"/>
    <n v="0"/>
    <n v="197.69"/>
    <n v="197.69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1"/>
    <x v="1"/>
    <x v="1"/>
    <n v="2"/>
    <n v="2"/>
    <n v="54"/>
    <x v="15"/>
    <n v="26"/>
    <n v="59"/>
    <x v="2"/>
    <n v="2"/>
    <s v="2. EXP - Operating Expense"/>
    <n v="32"/>
    <x v="47"/>
    <n v="657"/>
    <n v="0"/>
    <n v="-1064.3800000000001"/>
    <n v="354.79"/>
    <n v="362.11"/>
    <n v="335.71"/>
    <n v="1.68"/>
    <n v="0"/>
    <n v="-1181.0999999999999"/>
    <n v="295.27999999999997"/>
    <n v="-1464.82"/>
    <n v="-3573.61"/>
    <n v="-4376.66"/>
    <n v="-3266.83"/>
    <n v="0"/>
    <n v="0"/>
    <n v="0"/>
    <n v="0"/>
    <n v="0"/>
    <n v="0"/>
    <n v="0"/>
    <n v="0"/>
    <n v="0"/>
    <n v="0"/>
    <n v="0"/>
    <n v="0"/>
    <n v="-13577.83"/>
    <n v="0"/>
    <s v="All Budget Divisions"/>
    <s v="DA-50 - Rural Health Care (DA)"/>
    <x v="2"/>
    <s v="USF"/>
    <s v="Employee Expenses"/>
    <s v="Compensation and Benefits"/>
    <n v="13577.83"/>
    <s v="90-925-50.62309"/>
    <s v="925-RHC IT Support"/>
    <s v="925"/>
    <x v="47"/>
    <x v="0"/>
  </r>
  <r>
    <x v="0"/>
    <x v="11"/>
    <x v="6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5"/>
    <x v="20"/>
    <x v="13"/>
    <n v="2"/>
    <n v="2"/>
    <n v="55"/>
    <x v="9"/>
    <n v="26"/>
    <n v="59"/>
    <x v="2"/>
    <n v="2"/>
    <s v="2. EXP - Operating Expense"/>
    <n v="18"/>
    <x v="2"/>
    <n v="1292"/>
    <n v="2656056.4900019998"/>
    <n v="244127.19"/>
    <n v="244127.35999999999"/>
    <n v="240656.9"/>
    <n v="240656.9"/>
    <n v="240656.9"/>
    <n v="240656.9"/>
    <n v="240656.9"/>
    <n v="240656.9"/>
    <n v="240656.9"/>
    <n v="240656.9"/>
    <n v="240656.9"/>
    <n v="240656.9"/>
    <n v="244127.19"/>
    <n v="244127.35999999999"/>
    <n v="240656.9"/>
    <n v="240656.9"/>
    <n v="240656.9"/>
    <n v="240656.9"/>
    <n v="191269.556667"/>
    <n v="201002.556667"/>
    <n v="201087.556667"/>
    <n v="201171.556667"/>
    <n v="201256.556667"/>
    <n v="209386.556667"/>
    <n v="1450882.15"/>
    <n v="1450882.1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5"/>
    <x v="10"/>
    <x v="1"/>
    <n v="2"/>
    <n v="2"/>
    <n v="52"/>
    <x v="10"/>
    <n v="26"/>
    <n v="59"/>
    <x v="2"/>
    <n v="2"/>
    <s v="2. EXP - Operating Expense"/>
    <n v="18"/>
    <x v="2"/>
    <n v="1293"/>
    <n v="175303.20000400001"/>
    <n v="8594.25"/>
    <n v="8594.2000000000007"/>
    <n v="25999.06"/>
    <n v="21355.25"/>
    <n v="24888.58"/>
    <n v="24888.58"/>
    <n v="25613.69"/>
    <n v="25613.67"/>
    <n v="25613.68"/>
    <n v="25613.68"/>
    <n v="25613.68"/>
    <n v="32413.89"/>
    <n v="12864.766667"/>
    <n v="24012.766667"/>
    <n v="6281.7666669999999"/>
    <n v="13260.766667"/>
    <n v="12799.766667"/>
    <n v="12377.766667"/>
    <n v="12377.766667"/>
    <n v="9317.7666669999999"/>
    <n v="12598.766667"/>
    <n v="14534.766667"/>
    <n v="21961.766667"/>
    <n v="22914.766667"/>
    <n v="274802.21000000002"/>
    <n v="175303.20000400001"/>
    <s v="All Budget Divisions"/>
    <s v="DA-30 - High Cost (DA)"/>
    <x v="4"/>
    <s v="USF"/>
    <s v="General and Administrative"/>
    <s v="Computer Support and Maintenance"/>
    <n v="-99499.009995999993"/>
    <s v="90-913-30.61420"/>
    <s v="913-Architecture and Standards"/>
    <s v="913"/>
    <x v="2"/>
    <x v="2"/>
  </r>
  <r>
    <x v="0"/>
    <x v="19"/>
    <x v="12"/>
    <n v="2"/>
    <n v="2"/>
    <n v="52"/>
    <x v="10"/>
    <n v="26"/>
    <n v="59"/>
    <x v="2"/>
    <n v="2"/>
    <s v="2. EXP - Operating Expense"/>
    <n v="18"/>
    <x v="2"/>
    <n v="1482"/>
    <n v="268322.38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5613.759999999998"/>
    <n v="25613.68"/>
    <n v="24910.34"/>
    <n v="12630.64"/>
    <n v="14457.28"/>
    <n v="21464.65"/>
    <n v="22363.87"/>
    <n v="172495.6"/>
    <n v="172495.6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7"/>
    <x v="5"/>
    <n v="2"/>
    <n v="2"/>
    <n v="42"/>
    <x v="11"/>
    <n v="26"/>
    <n v="55"/>
    <x v="6"/>
    <n v="2"/>
    <s v="2. EXP - Operating Expense"/>
    <n v="20"/>
    <x v="107"/>
    <n v="1398"/>
    <n v="486960.3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56688.84"/>
    <n v="63423.23"/>
    <n v="63567.99"/>
    <n v="0"/>
    <n v="0"/>
    <n v="0"/>
    <n v="0"/>
    <n v="565214.93999999994"/>
    <n v="486960.3"/>
    <s v="All Budget Divisions"/>
    <s v="CD-70 - Finance"/>
    <x v="1"/>
    <s v="USF"/>
    <s v="Depreciation and Amortization"/>
    <s v="Depreciation and Amortization"/>
    <n v="-78254.64"/>
    <s v="70-700-70.61501"/>
    <s v="700-Finance"/>
    <s v="700"/>
    <x v="107"/>
    <x v="0"/>
  </r>
  <r>
    <x v="0"/>
    <x v="13"/>
    <x v="7"/>
    <n v="2"/>
    <n v="2"/>
    <n v="42"/>
    <x v="11"/>
    <n v="26"/>
    <n v="55"/>
    <x v="6"/>
    <n v="2"/>
    <s v="2. EXP - Operating Expense"/>
    <n v="20"/>
    <x v="107"/>
    <n v="1398"/>
    <n v="848993.24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83645"/>
    <n v="80386"/>
    <n v="80386"/>
    <n v="80941"/>
    <n v="74112"/>
    <n v="73496"/>
    <n v="72747"/>
    <n v="303280.24"/>
    <n v="303280.24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5"/>
    <x v="16"/>
    <x v="9"/>
    <n v="2"/>
    <n v="2"/>
    <n v="37"/>
    <x v="5"/>
    <n v="26"/>
    <n v="50"/>
    <x v="0"/>
    <n v="3"/>
    <s v="4. USAC_DEBIT - USAC Administration (Debit to SM)"/>
    <n v="121"/>
    <x v="99"/>
    <n v="1127"/>
    <n v="1816722.91"/>
    <n v="199557.81"/>
    <n v="176935.49"/>
    <n v="171612.03"/>
    <n v="174186.59"/>
    <n v="184570.13"/>
    <n v="181042.83"/>
    <n v="183188.19"/>
    <n v="183286.96"/>
    <n v="181681.18"/>
    <n v="180661.7"/>
    <n v="167473.18"/>
    <n v="216752.67"/>
    <n v="199557.81"/>
    <n v="176935.49"/>
    <n v="171612.03"/>
    <n v="174186.59"/>
    <n v="184570.13"/>
    <n v="181042.83"/>
    <n v="183188.19"/>
    <n v="183286.96"/>
    <n v="181681.18"/>
    <n v="180661.7"/>
    <n v="0"/>
    <n v="0"/>
    <n v="2200948.7599999998"/>
    <n v="1816722.91"/>
    <s v="All Budget Divisions"/>
    <s v="BD-50 - Rural Health Care"/>
    <x v="2"/>
    <s v="USF"/>
    <s v="Allocations"/>
    <s v="Allocations"/>
    <n v="-384225.85"/>
    <s v="50-500-50.90121"/>
    <s v="500-Rural Health Care"/>
    <s v="500"/>
    <x v="99"/>
    <x v="0"/>
  </r>
  <r>
    <x v="0"/>
    <x v="17"/>
    <x v="10"/>
    <n v="2"/>
    <n v="2"/>
    <n v="36"/>
    <x v="14"/>
    <n v="26"/>
    <n v="49"/>
    <x v="10"/>
    <n v="3"/>
    <s v="4. USAC_DEBIT - USAC Administration (Debit to SM)"/>
    <n v="122"/>
    <x v="31"/>
    <n v="1341"/>
    <n v="25990.19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2473.81"/>
    <n v="2358.0100000000002"/>
    <n v="2556.4499999999998"/>
    <n v="2821.43"/>
    <n v="2173.7800000000002"/>
    <n v="2302.84"/>
    <n v="2317.0500000000002"/>
    <n v="2555.0300000000002"/>
    <n v="2355.17"/>
    <n v="2582.56"/>
    <n v="1494.06"/>
    <n v="1494.06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19"/>
    <x v="12"/>
    <n v="2"/>
    <n v="2"/>
    <n v="36"/>
    <x v="14"/>
    <n v="26"/>
    <n v="49"/>
    <x v="10"/>
    <n v="3"/>
    <s v="4. USAC_DEBIT - USAC Administration (Debit to SM)"/>
    <n v="122"/>
    <x v="31"/>
    <n v="1341"/>
    <n v="23193.22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690.3"/>
    <n v="1671.86"/>
    <n v="1457.29"/>
    <n v="1974.55"/>
    <n v="2302.84"/>
    <n v="2317.0500000000002"/>
    <n v="2555.0300000000002"/>
    <n v="2355.17"/>
    <n v="2582.56"/>
    <n v="11080.57"/>
    <n v="11080.57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13"/>
    <x v="7"/>
    <n v="2"/>
    <n v="2"/>
    <n v="37"/>
    <x v="5"/>
    <n v="26"/>
    <n v="50"/>
    <x v="0"/>
    <n v="3"/>
    <s v="4. USAC_DEBIT - USAC Administration (Debit to SM)"/>
    <n v="126"/>
    <x v="53"/>
    <n v="1346"/>
    <n v="3397458.57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259849.21"/>
    <n v="227482.43"/>
    <n v="284932.46999999997"/>
    <n v="268425.3"/>
    <n v="305788.71000000002"/>
    <n v="276652.5"/>
    <n v="443271.79"/>
    <n v="1331056.1599999999"/>
    <n v="1331056.1599999999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5"/>
    <x v="4"/>
    <n v="2"/>
    <n v="2"/>
    <n v="35"/>
    <x v="12"/>
    <n v="26"/>
    <n v="48"/>
    <x v="7"/>
    <n v="5"/>
    <s v="USAC_ADMIN CAP - Capital Allocations"/>
    <n v="136"/>
    <x v="88"/>
    <n v="1340"/>
    <n v="715294.047371000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93.619701"/>
    <n v="213436.89199100001"/>
    <n v="163772.47357599999"/>
    <n v="77671.428272000005"/>
    <n v="60890.654838000002"/>
    <n v="171028.978993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7"/>
    <x v="5"/>
    <n v="2"/>
    <n v="2"/>
    <n v="40"/>
    <x v="4"/>
    <n v="26"/>
    <n v="53"/>
    <x v="3"/>
    <n v="2"/>
    <s v="2. EXP - Operating Expense"/>
    <n v="146"/>
    <x v="5"/>
    <n v="1378"/>
    <n v="14401.84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1800.23"/>
    <n v="1800.23"/>
    <n v="1800.23"/>
    <n v="0"/>
    <n v="0"/>
    <n v="0"/>
    <n v="0"/>
    <n v="16202.07"/>
    <n v="14401.84"/>
    <s v="All Budget Divisions"/>
    <s v="CD-62 - Shared Services"/>
    <x v="1"/>
    <s v="USF"/>
    <s v="Employee Expenses"/>
    <s v="Dues and Subscriptions"/>
    <n v="-1800.23"/>
    <s v="62-620-62.62200"/>
    <s v="620-Shared Services"/>
    <s v="620"/>
    <x v="5"/>
    <x v="4"/>
  </r>
  <r>
    <x v="4"/>
    <x v="9"/>
    <x v="1"/>
    <n v="2"/>
    <n v="2"/>
    <n v="54"/>
    <x v="15"/>
    <n v="26"/>
    <n v="59"/>
    <x v="2"/>
    <n v="2"/>
    <s v="2. EXP - Operating Expense"/>
    <n v="105"/>
    <x v="11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7"/>
    <x v="5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3"/>
    <x v="8"/>
    <x v="1"/>
    <n v="2"/>
    <n v="2"/>
    <n v="53"/>
    <x v="16"/>
    <n v="26"/>
    <n v="59"/>
    <x v="2"/>
    <n v="2"/>
    <s v="2. EXP - Operating Expense"/>
    <n v="110"/>
    <x v="46"/>
    <n v="838"/>
    <n v="-1049.19"/>
    <n v="0"/>
    <n v="0"/>
    <n v="0"/>
    <n v="0"/>
    <n v="0"/>
    <n v="0"/>
    <n v="0"/>
    <n v="0"/>
    <n v="0"/>
    <n v="0"/>
    <n v="0"/>
    <n v="-341518.02"/>
    <n v="0"/>
    <n v="0"/>
    <n v="0"/>
    <n v="0"/>
    <n v="0"/>
    <n v="0"/>
    <n v="0"/>
    <n v="0"/>
    <n v="0"/>
    <n v="0"/>
    <n v="0"/>
    <n v="-1049.19"/>
    <n v="-341518.02"/>
    <n v="-1049.19"/>
    <s v="All Budget Divisions"/>
    <s v="DA-40 - Lifeline (DA)"/>
    <x v="5"/>
    <s v="USF"/>
    <s v="Employee Expenses"/>
    <s v="Compensation and Benefits"/>
    <n v="340468.83"/>
    <s v="90-909-40.68100"/>
    <s v="909-Project Management Office"/>
    <s v="909"/>
    <x v="46"/>
    <x v="3"/>
  </r>
  <r>
    <x v="0"/>
    <x v="14"/>
    <x v="8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1"/>
    <x v="1"/>
    <x v="1"/>
    <n v="2"/>
    <n v="2"/>
    <n v="48"/>
    <x v="8"/>
    <n v="26"/>
    <n v="47"/>
    <x v="5"/>
    <n v="2"/>
    <s v="2. EXP - Operating Expense"/>
    <n v="112"/>
    <x v="86"/>
    <n v="451"/>
    <n v="690000"/>
    <n v="45900.41"/>
    <n v="46459.28"/>
    <n v="47536.6"/>
    <n v="40991.96"/>
    <n v="50312.88"/>
    <n v="54661.45"/>
    <n v="47441.919999999998"/>
    <n v="51238.02"/>
    <n v="50514.75"/>
    <n v="53916.05"/>
    <n v="54473.85"/>
    <n v="57826.89"/>
    <n v="57500"/>
    <n v="57500"/>
    <n v="57500"/>
    <n v="57500"/>
    <n v="57500"/>
    <n v="57500"/>
    <n v="57500"/>
    <n v="57500"/>
    <n v="57500"/>
    <n v="57500"/>
    <n v="57500"/>
    <n v="57500"/>
    <n v="601274.06000000006"/>
    <n v="690000"/>
    <s v="All Budget Divisions"/>
    <s v="CD-22 - ECF (FCC Appropriated Program)"/>
    <x v="0"/>
    <s v="FCC"/>
    <s v="General and Administrative"/>
    <s v="Common Costs allocated to appropriated programs"/>
    <n v="88725.94"/>
    <s v="20-202-22.68300"/>
    <s v="202-ECF (FCC Appropriated Program)"/>
    <s v="202"/>
    <x v="86"/>
    <x v="0"/>
  </r>
  <r>
    <x v="1"/>
    <x v="1"/>
    <x v="1"/>
    <n v="2"/>
    <n v="2"/>
    <n v="37"/>
    <x v="5"/>
    <n v="26"/>
    <n v="50"/>
    <x v="0"/>
    <n v="3"/>
    <s v="4. USAC_DEBIT - USAC Administration (Debit to SM)"/>
    <n v="121"/>
    <x v="99"/>
    <n v="464"/>
    <n v="1445125.2578"/>
    <n v="120575.27"/>
    <n v="114188.65"/>
    <n v="118509.16"/>
    <n v="117461.5"/>
    <n v="117111.89"/>
    <n v="119250"/>
    <n v="120074.02"/>
    <n v="123486.65"/>
    <n v="106795.68"/>
    <n v="115500.54"/>
    <n v="118832.33"/>
    <n v="219806.29"/>
    <n v="123150.02280000001"/>
    <n v="111765.38649999999"/>
    <n v="129634.93090000001"/>
    <n v="117493.099"/>
    <n v="123462.0699"/>
    <n v="124010.31909999999"/>
    <n v="118029.734"/>
    <n v="128754.38340000001"/>
    <n v="121369.12609999999"/>
    <n v="113189.1324"/>
    <n v="115784.0079"/>
    <n v="118483.04580000001"/>
    <n v="1511591.98"/>
    <n v="1445125.2578"/>
    <s v="All Budget Divisions"/>
    <s v="BD-50 - Rural Health Care"/>
    <x v="2"/>
    <s v="USF"/>
    <s v="Allocations"/>
    <s v="Allocations"/>
    <n v="-66466.722200000004"/>
    <s v="50-500-50.90121"/>
    <s v="500-Rural Health Care"/>
    <s v="500"/>
    <x v="99"/>
    <x v="0"/>
  </r>
  <r>
    <x v="0"/>
    <x v="5"/>
    <x v="4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3"/>
    <x v="3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4"/>
    <x v="9"/>
    <x v="1"/>
    <n v="2"/>
    <n v="2"/>
    <n v="47"/>
    <x v="2"/>
    <n v="26"/>
    <n v="52"/>
    <x v="1"/>
    <n v="2"/>
    <s v="2. EXP - Operating Expense"/>
    <n v="95"/>
    <x v="79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ertifications/Licensing"/>
    <n v="0"/>
    <s v="93-931-93.66720"/>
    <s v="931-Administrative Assistants"/>
    <s v="931"/>
    <x v="79"/>
    <x v="7"/>
  </r>
  <r>
    <x v="0"/>
    <x v="14"/>
    <x v="8"/>
    <n v="2"/>
    <n v="2"/>
    <n v="34"/>
    <x v="7"/>
    <n v="26"/>
    <n v="47"/>
    <x v="5"/>
    <n v="2"/>
    <s v="2. EXP - Operating Expense"/>
    <n v="97"/>
    <x v="16"/>
    <n v="1335"/>
    <n v="94032.11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2767.1"/>
    <n v="4912.7"/>
    <n v="4492.74"/>
    <n v="11283.7"/>
    <n v="16223.7"/>
    <n v="17269.7"/>
    <n v="17354.07"/>
    <n v="31900.94"/>
    <n v="31900.94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492"/>
    <n v="295.3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35"/>
    <n v="137.80000000000001"/>
    <n v="0"/>
    <n v="0"/>
    <n v="0"/>
    <n v="0"/>
    <n v="0"/>
    <n v="295.3"/>
    <n v="295.3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0"/>
    <x v="3"/>
    <x v="3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6"/>
    <x v="12"/>
    <x v="6"/>
    <n v="2"/>
    <n v="2"/>
    <n v="47"/>
    <x v="2"/>
    <n v="26"/>
    <n v="60"/>
    <x v="9"/>
    <n v="2"/>
    <s v="2. EXP - Operating Expense"/>
    <n v="56"/>
    <x v="21"/>
    <n v="1693"/>
    <n v="1272"/>
    <n v="0"/>
    <n v="0"/>
    <n v="0"/>
    <n v="0"/>
    <n v="0"/>
    <n v="0"/>
    <n v="0"/>
    <n v="0"/>
    <n v="0"/>
    <n v="0"/>
    <n v="0"/>
    <n v="0"/>
    <n v="0"/>
    <n v="0"/>
    <n v="318"/>
    <n v="0"/>
    <n v="0"/>
    <n v="318"/>
    <n v="0"/>
    <n v="0"/>
    <n v="318"/>
    <n v="0"/>
    <n v="0"/>
    <n v="318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6"/>
    <x v="1"/>
    <n v="2"/>
    <n v="2"/>
    <n v="36"/>
    <x v="14"/>
    <n v="26"/>
    <n v="49"/>
    <x v="10"/>
    <n v="2"/>
    <s v="2. EXP - Operating Expense"/>
    <n v="57"/>
    <x v="22"/>
    <n v="1341"/>
    <n v="660297.6"/>
    <n v="49752.08"/>
    <n v="54397.08"/>
    <n v="54397.08"/>
    <n v="63757.08"/>
    <n v="63757.08"/>
    <n v="57517.08"/>
    <n v="63757.08"/>
    <n v="54644.08"/>
    <n v="54397.08"/>
    <n v="0"/>
    <n v="0"/>
    <n v="0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16375.72"/>
    <n v="495223.2"/>
    <s v="All Budget Divisions"/>
    <s v="BD-40 - Lifeline"/>
    <x v="5"/>
    <s v="USF"/>
    <s v="Professional Services"/>
    <s v="Other Professional Services"/>
    <n v="-21152.52"/>
    <s v="40-400-40.64800"/>
    <s v="400-Lifeline"/>
    <s v="400"/>
    <x v="22"/>
    <x v="9"/>
  </r>
  <r>
    <x v="0"/>
    <x v="11"/>
    <x v="6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8"/>
    <x v="11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3"/>
    <x v="3"/>
    <n v="2"/>
    <n v="2"/>
    <n v="39"/>
    <x v="1"/>
    <n v="26"/>
    <n v="52"/>
    <x v="1"/>
    <n v="2"/>
    <s v="2. EXP - Operating Expense"/>
    <n v="57"/>
    <x v="22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01-61.64800"/>
    <s v="601-Data Strategy"/>
    <s v="601"/>
    <x v="22"/>
    <x v="9"/>
  </r>
  <r>
    <x v="0"/>
    <x v="7"/>
    <x v="5"/>
    <n v="2"/>
    <n v="2"/>
    <n v="45"/>
    <x v="6"/>
    <n v="26"/>
    <n v="58"/>
    <x v="4"/>
    <n v="2"/>
    <s v="2. EXP - Operating Expense"/>
    <n v="57"/>
    <x v="22"/>
    <n v="1431"/>
    <n v="16131.05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1316.83"/>
    <n v="-0.01"/>
    <n v="0"/>
    <n v="0"/>
    <n v="0"/>
    <n v="0"/>
    <n v="0"/>
    <n v="49929.43"/>
    <n v="16131.05"/>
    <s v="All Budget Divisions"/>
    <s v="CD-80 - Audit and Assurance"/>
    <x v="1"/>
    <s v="USF"/>
    <s v="Professional Services"/>
    <s v="Other Professional Services"/>
    <n v="-33798.379999999997"/>
    <s v="80-854-80.64800"/>
    <s v="854-Payment Quality Assurance"/>
    <s v="854"/>
    <x v="22"/>
    <x v="9"/>
  </r>
  <r>
    <x v="2"/>
    <x v="4"/>
    <x v="1"/>
    <n v="2"/>
    <n v="2"/>
    <n v="35"/>
    <x v="12"/>
    <n v="26"/>
    <n v="48"/>
    <x v="7"/>
    <n v="2"/>
    <s v="2. EXP - Operating Expense"/>
    <n v="38"/>
    <x v="26"/>
    <n v="234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30 - High Cost"/>
    <x v="4"/>
    <s v="USF"/>
    <s v="Employee Expenses"/>
    <s v="Compensation and Benefits"/>
    <n v="1000"/>
    <s v="30-300-30.62501"/>
    <s v="300-High Cost"/>
    <s v="300"/>
    <x v="26"/>
    <x v="3"/>
  </r>
  <r>
    <x v="5"/>
    <x v="10"/>
    <x v="1"/>
    <n v="2"/>
    <n v="2"/>
    <n v="38"/>
    <x v="18"/>
    <n v="26"/>
    <n v="51"/>
    <x v="8"/>
    <n v="2"/>
    <s v="2. EXP - Operating Expense"/>
    <n v="38"/>
    <x v="2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11"/>
    <x v="6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13"/>
    <x v="7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3"/>
    <x v="8"/>
    <x v="1"/>
    <n v="2"/>
    <n v="2"/>
    <n v="52"/>
    <x v="10"/>
    <n v="26"/>
    <n v="59"/>
    <x v="2"/>
    <n v="2"/>
    <s v="2. EXP - Operating Expense"/>
    <n v="39"/>
    <x v="27"/>
    <n v="858"/>
    <n v="1124.9999929999999"/>
    <n v="0"/>
    <n v="0"/>
    <n v="0"/>
    <n v="0"/>
    <n v="0"/>
    <n v="0"/>
    <n v="0"/>
    <n v="0"/>
    <n v="0"/>
    <n v="0"/>
    <n v="0"/>
    <n v="0"/>
    <n v="95.231915999999998"/>
    <n v="86.574513999999994"/>
    <n v="99.560616999999993"/>
    <n v="86.574513999999994"/>
    <n v="99.560616999999993"/>
    <n v="95.231915999999998"/>
    <n v="90.903215000000003"/>
    <n v="99.560616999999993"/>
    <n v="90.903215000000003"/>
    <n v="95.231915999999998"/>
    <n v="95.231915999999998"/>
    <n v="90.435019999999994"/>
    <n v="0"/>
    <n v="1124.9999929999999"/>
    <s v="All Budget Divisions"/>
    <s v="DA-30 - High Cost (DA)"/>
    <x v="4"/>
    <s v="USF"/>
    <s v="Employee Expenses"/>
    <s v="Team Building"/>
    <n v="1124.9999929999999"/>
    <s v="90-916-30.62505"/>
    <s v="916-IT HC Support"/>
    <s v="916"/>
    <x v="27"/>
    <x v="4"/>
  </r>
  <r>
    <x v="0"/>
    <x v="3"/>
    <x v="3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19"/>
    <x v="12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49"/>
    <n v="139459.24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1029.72"/>
    <n v="11029.72"/>
    <n v="10528.37"/>
    <n v="11029.72"/>
    <n v="11531.07"/>
    <n v="10528.37"/>
    <n v="11029.72"/>
    <n v="11029.72"/>
    <n v="10528.37"/>
    <n v="11531.07"/>
    <n v="29663.39"/>
    <n v="29663.39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4"/>
    <x v="9"/>
    <x v="1"/>
    <n v="2"/>
    <n v="2"/>
    <n v="54"/>
    <x v="15"/>
    <n v="26"/>
    <n v="59"/>
    <x v="2"/>
    <n v="2"/>
    <s v="2. EXP - Operating Expense"/>
    <n v="30"/>
    <x v="39"/>
    <n v="1099"/>
    <n v="-16291.9264"/>
    <n v="0"/>
    <n v="0"/>
    <n v="0"/>
    <n v="0"/>
    <n v="0"/>
    <n v="0"/>
    <n v="0"/>
    <n v="0"/>
    <n v="0"/>
    <n v="0"/>
    <n v="0"/>
    <n v="0"/>
    <n v="-1509.9156"/>
    <n v="-1336.5921000000001"/>
    <n v="-1336.5921000000001"/>
    <n v="-1400.2393999999999"/>
    <n v="-1463.8866"/>
    <n v="-1272.9449"/>
    <n v="-1463.8866"/>
    <n v="-1400.2393999999999"/>
    <n v="-1302.0866000000001"/>
    <n v="-1350.9626000000001"/>
    <n v="-1178.8991000000001"/>
    <n v="-1275.6813999999999"/>
    <n v="0"/>
    <n v="-16291.9264"/>
    <s v="All Budget Divisions"/>
    <s v="DA-50 - Rural Health Care (DA)"/>
    <x v="2"/>
    <s v="USF"/>
    <s v="Employee Expenses"/>
    <s v="Compensation and Benefits"/>
    <n v="-16291.9264"/>
    <s v="90-925-50.62307"/>
    <s v="925-RHC IT Support"/>
    <s v="925"/>
    <x v="39"/>
    <x v="0"/>
  </r>
  <r>
    <x v="0"/>
    <x v="3"/>
    <x v="3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6"/>
    <x v="12"/>
    <x v="6"/>
    <n v="2"/>
    <n v="2"/>
    <n v="39"/>
    <x v="1"/>
    <n v="26"/>
    <n v="52"/>
    <x v="1"/>
    <n v="2"/>
    <s v="2. EXP - Operating Expense"/>
    <n v="30"/>
    <x v="39"/>
    <n v="1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5"/>
    <x v="4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19"/>
    <x v="12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1"/>
    <x v="1"/>
    <x v="1"/>
    <n v="2"/>
    <n v="2"/>
    <n v="36"/>
    <x v="14"/>
    <n v="26"/>
    <n v="49"/>
    <x v="10"/>
    <n v="2"/>
    <s v="2. EXP - Operating Expense"/>
    <n v="24"/>
    <x v="3"/>
    <n v="458"/>
    <n v="173279.99859999999"/>
    <n v="1817.4"/>
    <n v="2007.4"/>
    <n v="1957.4"/>
    <n v="2402.1999999999998"/>
    <n v="-1298.8399999999999"/>
    <n v="5068.7"/>
    <n v="5442.11"/>
    <n v="4609.8100000000004"/>
    <n v="6636.3"/>
    <n v="6690.8"/>
    <n v="7179.4"/>
    <n v="5914.52"/>
    <n v="13995.6922"/>
    <n v="13329.2307"/>
    <n v="15328.615299999999"/>
    <n v="13995.6922"/>
    <n v="14662.153700000001"/>
    <n v="14662.153700000001"/>
    <n v="13995.6922"/>
    <n v="15328.615299999999"/>
    <n v="14662.153700000001"/>
    <n v="13995.6922"/>
    <n v="14662.153700000001"/>
    <n v="14662.153700000001"/>
    <n v="48427.199999999997"/>
    <n v="173279.99859999999"/>
    <s v="All Budget Divisions"/>
    <s v="BD-40 - Lifeline"/>
    <x v="5"/>
    <s v="USF"/>
    <s v="Employee Expenses"/>
    <s v="Compensation and Benefits"/>
    <n v="124852.79859999999"/>
    <s v="40-400-40.62301"/>
    <s v="400-Lifeline"/>
    <s v="400"/>
    <x v="3"/>
    <x v="3"/>
  </r>
  <r>
    <x v="0"/>
    <x v="3"/>
    <x v="3"/>
    <n v="2"/>
    <n v="2"/>
    <n v="42"/>
    <x v="11"/>
    <n v="26"/>
    <n v="55"/>
    <x v="6"/>
    <n v="2"/>
    <s v="2. EXP - Operating Expense"/>
    <n v="24"/>
    <x v="3"/>
    <n v="1332"/>
    <n v="4614.91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0"/>
    <n v="0"/>
    <n v="0"/>
    <n v="0"/>
    <n v="0"/>
    <n v="0"/>
    <n v="0"/>
    <n v="0"/>
    <n v="0"/>
    <n v="6624.28"/>
    <n v="4614.91"/>
    <s v="All Budget Divisions"/>
    <s v="CD-70 - Finance"/>
    <x v="1"/>
    <s v="USF"/>
    <s v="Employee Expenses"/>
    <s v="Compensation and Benefits"/>
    <n v="-2009.37"/>
    <s v="10-110-10.62301"/>
    <s v="110-Contributors"/>
    <s v="110"/>
    <x v="3"/>
    <x v="3"/>
  </r>
  <r>
    <x v="0"/>
    <x v="19"/>
    <x v="12"/>
    <n v="2"/>
    <n v="2"/>
    <n v="36"/>
    <x v="14"/>
    <n v="26"/>
    <n v="49"/>
    <x v="10"/>
    <n v="2"/>
    <s v="2. EXP - Operating Expense"/>
    <n v="24"/>
    <x v="3"/>
    <n v="1341"/>
    <n v="131229.53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9363.18"/>
    <n v="9106.66"/>
    <n v="7805.8"/>
    <n v="9244.7000000000007"/>
    <n v="7333.09"/>
    <n v="13995.69"/>
    <n v="14662.15"/>
    <n v="14662.15"/>
    <n v="13995.69"/>
    <n v="15328.62"/>
    <n v="58585.23"/>
    <n v="58585.23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11"/>
    <x v="6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9"/>
    <x v="12"/>
    <n v="2"/>
    <n v="2"/>
    <n v="53"/>
    <x v="16"/>
    <n v="26"/>
    <n v="59"/>
    <x v="2"/>
    <n v="2"/>
    <s v="2. EXP - Operating Expense"/>
    <n v="27"/>
    <x v="3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4"/>
    <x v="8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13"/>
    <x v="7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8"/>
    <x v="11"/>
    <n v="2"/>
    <n v="2"/>
    <n v="41"/>
    <x v="17"/>
    <n v="26"/>
    <n v="54"/>
    <x v="11"/>
    <n v="2"/>
    <s v="2. EXP - Operating Expense"/>
    <n v="16"/>
    <x v="1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0"/>
    <x v="2"/>
    <x v="2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0"/>
    <x v="13"/>
    <x v="7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13"/>
    <x v="7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6"/>
    <x v="12"/>
    <x v="6"/>
    <n v="2"/>
    <n v="2"/>
    <n v="34"/>
    <x v="7"/>
    <n v="26"/>
    <n v="47"/>
    <x v="5"/>
    <n v="3"/>
    <s v="4. USAC_DEBIT - USAC Administration (Debit to SM)"/>
    <n v="125"/>
    <x v="64"/>
    <n v="1517"/>
    <n v="7765.6237000000001"/>
    <n v="0"/>
    <n v="0"/>
    <n v="0"/>
    <n v="0"/>
    <n v="0"/>
    <n v="0"/>
    <n v="0"/>
    <n v="0"/>
    <n v="0"/>
    <n v="0"/>
    <n v="0"/>
    <n v="0"/>
    <n v="552.53969700000005"/>
    <n v="328.02178800000002"/>
    <n v="640.75409999999999"/>
    <n v="973.39591399999995"/>
    <n v="583.78229799999997"/>
    <n v="1072.330817"/>
    <n v="307.80598700000002"/>
    <n v="329.85958799999997"/>
    <n v="931.73911199999998"/>
    <n v="602.46659899999997"/>
    <n v="390.50698999999997"/>
    <n v="1052.4208100000001"/>
    <n v="0"/>
    <n v="0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11"/>
    <x v="6"/>
    <n v="2"/>
    <n v="2"/>
    <n v="46"/>
    <x v="3"/>
    <n v="26"/>
    <n v="59"/>
    <x v="2"/>
    <n v="6"/>
    <s v="X00000 - Capital Expenses"/>
    <n v="137"/>
    <x v="43"/>
    <n v="1477"/>
    <n v="322910.01"/>
    <n v="28347.39"/>
    <n v="8314.65"/>
    <n v="252042.96"/>
    <n v="83019.199999999997"/>
    <n v="224115.14"/>
    <n v="28951.26"/>
    <n v="23614.18"/>
    <n v="1737.08"/>
    <n v="532192.62"/>
    <n v="0"/>
    <n v="0"/>
    <n v="0"/>
    <n v="38143.440000000002"/>
    <n v="0"/>
    <n v="156782.88"/>
    <n v="30783.69"/>
    <n v="0"/>
    <n v="0"/>
    <n v="0"/>
    <n v="36000"/>
    <n v="14400"/>
    <n v="46800"/>
    <n v="0"/>
    <n v="0"/>
    <n v="1182334.48"/>
    <n v="276110.01"/>
    <s v="All Budget Divisions"/>
    <s v="CD-90 - Information Technology"/>
    <x v="1"/>
    <s v="USF"/>
    <s v="General and Administrative"/>
    <s v="Hardware and Equipment"/>
    <n v="-906224.47"/>
    <s v="90-910-90.X00004"/>
    <s v="910-Enterprise Technology Development"/>
    <s v="910"/>
    <x v="43"/>
    <x v="5"/>
  </r>
  <r>
    <x v="0"/>
    <x v="6"/>
    <x v="1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5"/>
    <x v="20"/>
    <x v="13"/>
    <n v="2"/>
    <n v="2"/>
    <n v="54"/>
    <x v="15"/>
    <n v="26"/>
    <n v="59"/>
    <x v="2"/>
    <n v="2"/>
    <s v="2. EXP - Operating Expense"/>
    <n v="110"/>
    <x v="46"/>
    <n v="1320"/>
    <n v="71418.429999999993"/>
    <n v="0"/>
    <n v="0"/>
    <n v="0"/>
    <n v="0"/>
    <n v="0"/>
    <n v="0"/>
    <n v="0"/>
    <n v="0"/>
    <n v="0"/>
    <n v="0"/>
    <n v="0"/>
    <n v="7400.24"/>
    <n v="0"/>
    <n v="0"/>
    <n v="0"/>
    <n v="0"/>
    <n v="0"/>
    <n v="0"/>
    <n v="0"/>
    <n v="0"/>
    <n v="0"/>
    <n v="0"/>
    <n v="0"/>
    <n v="71418.429999999993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4"/>
    <x v="8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5"/>
    <x v="16"/>
    <x v="9"/>
    <n v="2"/>
    <n v="2"/>
    <n v="56"/>
    <x v="22"/>
    <n v="26"/>
    <n v="57"/>
    <x v="13"/>
    <n v="3"/>
    <s v="4. USAC_DEBIT - USAC Administration (Debit to SM)"/>
    <n v="124"/>
    <x v="6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6"/>
    <x v="12"/>
    <x v="6"/>
    <n v="2"/>
    <n v="2"/>
    <n v="34"/>
    <x v="7"/>
    <n v="26"/>
    <n v="47"/>
    <x v="5"/>
    <n v="3"/>
    <s v="4. USAC_DEBIT - USAC Administration (Debit to SM)"/>
    <n v="124"/>
    <x v="63"/>
    <n v="1517"/>
    <n v="183321.162835"/>
    <n v="0"/>
    <n v="0"/>
    <n v="0"/>
    <n v="0"/>
    <n v="0"/>
    <n v="0"/>
    <n v="0"/>
    <n v="0"/>
    <n v="0"/>
    <n v="0"/>
    <n v="0"/>
    <n v="0"/>
    <n v="14633.253360000001"/>
    <n v="14961.606973"/>
    <n v="15712.654603000001"/>
    <n v="14716.260662999999"/>
    <n v="14877.374470000001"/>
    <n v="17398.223569999998"/>
    <n v="14971.408573000001"/>
    <n v="15867.336109"/>
    <n v="15183.980782000001"/>
    <n v="14722.692963"/>
    <n v="15503.145395"/>
    <n v="14773.225374"/>
    <n v="0"/>
    <n v="0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0"/>
    <x v="0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5"/>
    <x v="20"/>
    <x v="13"/>
    <n v="2"/>
    <n v="2"/>
    <n v="37"/>
    <x v="5"/>
    <n v="26"/>
    <n v="50"/>
    <x v="0"/>
    <n v="2"/>
    <s v="2. EXP - Operating Expense"/>
    <n v="105"/>
    <x v="11"/>
    <n v="1127"/>
    <n v="149804.6709"/>
    <n v="2200"/>
    <n v="4900"/>
    <n v="300"/>
    <n v="250"/>
    <n v="0"/>
    <n v="0"/>
    <n v="750"/>
    <n v="500"/>
    <n v="1500"/>
    <n v="1250"/>
    <n v="500"/>
    <n v="131613.79999999999"/>
    <n v="2200"/>
    <n v="4900"/>
    <n v="300"/>
    <n v="250"/>
    <n v="0"/>
    <n v="0"/>
    <n v="676.73080000000004"/>
    <n v="617.88459999999998"/>
    <n v="647.30769999999995"/>
    <n v="676.73080000000004"/>
    <n v="42069.709000000003"/>
    <n v="97466.308000000005"/>
    <n v="7650"/>
    <n v="765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17"/>
    <x v="10"/>
    <n v="2"/>
    <n v="2"/>
    <n v="47"/>
    <x v="2"/>
    <n v="26"/>
    <n v="60"/>
    <x v="9"/>
    <n v="2"/>
    <s v="2. EXP - Operating Expense"/>
    <n v="105"/>
    <x v="11"/>
    <n v="1511"/>
    <n v="48130.81"/>
    <n v="0"/>
    <n v="0"/>
    <n v="0"/>
    <n v="0"/>
    <n v="200"/>
    <n v="500"/>
    <n v="1500"/>
    <n v="0"/>
    <n v="0"/>
    <n v="0"/>
    <n v="0"/>
    <n v="0"/>
    <n v="0"/>
    <n v="0"/>
    <n v="190.38"/>
    <n v="190.38"/>
    <n v="181.73"/>
    <n v="190.38"/>
    <n v="199.04"/>
    <n v="181.73"/>
    <n v="190.38"/>
    <n v="190.38"/>
    <n v="18675.990000000002"/>
    <n v="27940.42"/>
    <n v="0"/>
    <n v="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2"/>
    <x v="4"/>
    <x v="1"/>
    <n v="2"/>
    <n v="2"/>
    <n v="48"/>
    <x v="8"/>
    <n v="26"/>
    <n v="52"/>
    <x v="1"/>
    <n v="2"/>
    <s v="2. EXP - Operating Expense"/>
    <n v="107"/>
    <x v="12"/>
    <n v="257"/>
    <n v="0"/>
    <n v="0"/>
    <n v="0"/>
    <n v="660.83"/>
    <n v="1982.48"/>
    <n v="969.21"/>
    <n v="748.94"/>
    <n v="616.77"/>
    <n v="264.33"/>
    <n v="0"/>
    <n v="88.11"/>
    <n v="264.33"/>
    <n v="0"/>
    <n v="0"/>
    <n v="0"/>
    <n v="0"/>
    <n v="0"/>
    <n v="0"/>
    <n v="0"/>
    <n v="0"/>
    <n v="0"/>
    <n v="0"/>
    <n v="0"/>
    <n v="0"/>
    <n v="0"/>
    <n v="5595"/>
    <n v="0"/>
    <s v="All Budget Divisions"/>
    <s v="CD-22 - ECF (FCC Appropriated Program)"/>
    <x v="0"/>
    <s v="FCC"/>
    <s v="Employee Expenses"/>
    <s v="Compensation and Benefits"/>
    <n v="-5595"/>
    <s v="61-202-22.68008"/>
    <s v="202-ECF (FCC Appropriated Program)"/>
    <s v="202"/>
    <x v="12"/>
    <x v="0"/>
  </r>
  <r>
    <x v="5"/>
    <x v="10"/>
    <x v="1"/>
    <n v="2"/>
    <n v="2"/>
    <n v="49"/>
    <x v="13"/>
    <n v="26"/>
    <n v="55"/>
    <x v="6"/>
    <n v="2"/>
    <s v="2. EXP - Operating Expense"/>
    <n v="107"/>
    <x v="12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5"/>
    <x v="15"/>
    <x v="5"/>
    <n v="2"/>
    <n v="2"/>
    <n v="49"/>
    <x v="13"/>
    <n v="26"/>
    <n v="51"/>
    <x v="8"/>
    <n v="2"/>
    <s v="2. EXP - Operating Expense"/>
    <n v="107"/>
    <x v="12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6"/>
    <x v="1"/>
    <n v="2"/>
    <n v="2"/>
    <n v="42"/>
    <x v="11"/>
    <n v="26"/>
    <n v="55"/>
    <x v="6"/>
    <n v="2"/>
    <s v="2. EXP - Operating Expense"/>
    <n v="85"/>
    <x v="97"/>
    <n v="1398"/>
    <n v="50000"/>
    <n v="4167"/>
    <n v="4167"/>
    <n v="4167"/>
    <n v="4167"/>
    <n v="4167"/>
    <n v="4167"/>
    <n v="4167"/>
    <n v="4167"/>
    <n v="4167"/>
    <n v="0"/>
    <n v="0"/>
    <n v="0"/>
    <n v="4167"/>
    <n v="4167"/>
    <n v="4167"/>
    <n v="4167"/>
    <n v="4167"/>
    <n v="4167"/>
    <n v="4167"/>
    <n v="4167"/>
    <n v="4167"/>
    <n v="4167"/>
    <n v="4167"/>
    <n v="4163"/>
    <n v="37503"/>
    <n v="37503"/>
    <s v="All Budget Divisions"/>
    <s v="CD-70 - Finance"/>
    <x v="1"/>
    <s v="USF"/>
    <s v="General and Administrative"/>
    <s v="Taxes and Insurance"/>
    <n v="0"/>
    <s v="70-700-70.66110"/>
    <s v="700-Finance"/>
    <s v="700"/>
    <x v="97"/>
    <x v="6"/>
  </r>
  <r>
    <x v="6"/>
    <x v="12"/>
    <x v="6"/>
    <n v="2"/>
    <n v="2"/>
    <n v="46"/>
    <x v="3"/>
    <n v="26"/>
    <n v="59"/>
    <x v="2"/>
    <n v="2"/>
    <s v="2. EXP - Operating Expense"/>
    <n v="92"/>
    <x v="83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2"/>
    <x v="4"/>
    <x v="1"/>
    <n v="2"/>
    <n v="2"/>
    <n v="41"/>
    <x v="17"/>
    <n v="26"/>
    <n v="54"/>
    <x v="11"/>
    <n v="2"/>
    <s v="2. EXP - Operating Expense"/>
    <n v="93"/>
    <x v="34"/>
    <n v="300"/>
    <n v="27999.999995999999"/>
    <n v="0"/>
    <n v="150"/>
    <n v="917"/>
    <n v="100"/>
    <n v="299"/>
    <n v="0"/>
    <n v="229"/>
    <n v="6525"/>
    <n v="199"/>
    <n v="69"/>
    <n v="0"/>
    <n v="1340"/>
    <n v="2333.333333"/>
    <n v="2333.333333"/>
    <n v="2333.333333"/>
    <n v="2333.333333"/>
    <n v="2333.333333"/>
    <n v="2333.333333"/>
    <n v="2333.333333"/>
    <n v="2333.333333"/>
    <n v="2333.333333"/>
    <n v="2333.333333"/>
    <n v="2333.333333"/>
    <n v="2333.333333"/>
    <n v="9828"/>
    <n v="27999.999995999999"/>
    <s v="All Budget Divisions"/>
    <s v="CD-65 - Office of the General Counsel"/>
    <x v="1"/>
    <s v="USF"/>
    <s v="Employee Expenses"/>
    <s v="Training"/>
    <n v="18171.999995999999"/>
    <s v="65-650-65.66700"/>
    <s v="650-Office of the General Counsel"/>
    <s v="650"/>
    <x v="34"/>
    <x v="7"/>
  </r>
  <r>
    <x v="0"/>
    <x v="0"/>
    <x v="0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6"/>
    <x v="1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3"/>
    <x v="8"/>
    <x v="1"/>
    <n v="2"/>
    <n v="2"/>
    <n v="47"/>
    <x v="2"/>
    <n v="26"/>
    <n v="60"/>
    <x v="9"/>
    <n v="2"/>
    <s v="2. EXP - Operating Expense"/>
    <n v="100"/>
    <x v="18"/>
    <n v="882"/>
    <n v="1840762.0160000001"/>
    <n v="139137.24"/>
    <n v="132755.76"/>
    <n v="163469.32"/>
    <n v="125757.8"/>
    <n v="149715.69"/>
    <n v="142681.32"/>
    <n v="145219.62"/>
    <n v="156787.79999999999"/>
    <n v="134066.43"/>
    <n v="151461.43"/>
    <n v="152248.16"/>
    <n v="147400.15"/>
    <n v="155147.5552"/>
    <n v="141043.23199999999"/>
    <n v="162199.71679999999"/>
    <n v="141043.23199999999"/>
    <n v="162199.71679999999"/>
    <n v="157019.5552"/>
    <n v="151119.39360000001"/>
    <n v="164503.71679999999"/>
    <n v="148095.39360000001"/>
    <n v="155147.5552"/>
    <n v="155147.5552"/>
    <n v="148095.39360000001"/>
    <n v="1740700.72"/>
    <n v="1840762.0160000001"/>
    <s v="All Budget Divisions"/>
    <s v="CD-93 - Human Resources"/>
    <x v="1"/>
    <s v="USF"/>
    <s v="Employee Expenses"/>
    <s v="Compensation and Benefits"/>
    <n v="100061.296"/>
    <s v="93-930-93.68000"/>
    <s v="930-Human Resources"/>
    <s v="930"/>
    <x v="18"/>
    <x v="3"/>
  </r>
  <r>
    <x v="5"/>
    <x v="10"/>
    <x v="1"/>
    <n v="2"/>
    <n v="2"/>
    <n v="36"/>
    <x v="14"/>
    <n v="26"/>
    <n v="49"/>
    <x v="10"/>
    <n v="2"/>
    <s v="2. EXP - Operating Expense"/>
    <n v="71"/>
    <x v="55"/>
    <n v="1121"/>
    <n v="15955914.270004001"/>
    <n v="972723.93"/>
    <n v="906474.34"/>
    <n v="999756.73"/>
    <n v="981014.22"/>
    <n v="1010773.6"/>
    <n v="944555.61"/>
    <n v="878636.16"/>
    <n v="715971.57"/>
    <n v="502542.12"/>
    <n v="430626.65"/>
    <n v="346465.93"/>
    <n v="387094.7"/>
    <n v="930185.95094300003"/>
    <n v="1428898.977458"/>
    <n v="1388434.1653080001"/>
    <n v="1329951.6202980001"/>
    <n v="1121139.405976"/>
    <n v="1541285.7103339999"/>
    <n v="1535869.2631910001"/>
    <n v="1352593.462445"/>
    <n v="1421608.507457"/>
    <n v="1246471.748141"/>
    <n v="1292684.9245770001"/>
    <n v="1366790.533876"/>
    <n v="9076635.5600000005"/>
    <n v="15955914.270004001"/>
    <s v="All Budget Divisions"/>
    <s v="BD-40 - Lifeline"/>
    <x v="5"/>
    <s v="USF"/>
    <s v="Professional Services"/>
    <s v="Call Center"/>
    <n v="6879278.710004"/>
    <s v="40-400-40.64881"/>
    <s v="400-Lifeline"/>
    <s v="400"/>
    <x v="55"/>
    <x v="9"/>
  </r>
  <r>
    <x v="1"/>
    <x v="1"/>
    <x v="1"/>
    <n v="2"/>
    <n v="2"/>
    <n v="46"/>
    <x v="3"/>
    <n v="26"/>
    <n v="59"/>
    <x v="2"/>
    <n v="2"/>
    <s v="2. EXP - Operating Expense"/>
    <n v="79"/>
    <x v="101"/>
    <n v="591"/>
    <n v="96000"/>
    <n v="4384.83"/>
    <n v="4384.83"/>
    <n v="12572.6"/>
    <n v="6482.24"/>
    <n v="7003.75"/>
    <n v="7003.75"/>
    <n v="12274.96"/>
    <n v="-4423.88"/>
    <n v="3414.2"/>
    <n v="8831.2999999999993"/>
    <n v="6033.12"/>
    <n v="6060.46"/>
    <n v="8000"/>
    <n v="8000"/>
    <n v="8000"/>
    <n v="8000"/>
    <n v="8000"/>
    <n v="8000"/>
    <n v="8000"/>
    <n v="8000"/>
    <n v="8000"/>
    <n v="8000"/>
    <n v="8000"/>
    <n v="8000"/>
    <n v="74022.16"/>
    <n v="96000"/>
    <s v="All Budget Divisions"/>
    <s v="CD-90 - Information Technology"/>
    <x v="1"/>
    <s v="USF"/>
    <s v="General and Administrative"/>
    <s v="Hardware and Equipment"/>
    <n v="21977.84"/>
    <s v="90-900-90.64950"/>
    <s v="900-IT Senior Management"/>
    <s v="900"/>
    <x v="101"/>
    <x v="14"/>
  </r>
  <r>
    <x v="3"/>
    <x v="8"/>
    <x v="1"/>
    <n v="2"/>
    <n v="2"/>
    <n v="55"/>
    <x v="9"/>
    <n v="26"/>
    <n v="59"/>
    <x v="2"/>
    <n v="2"/>
    <s v="2. EXP - Operating Expense"/>
    <n v="83"/>
    <x v="13"/>
    <n v="876"/>
    <n v="93879.086200000005"/>
    <n v="9415.1"/>
    <n v="7385.1"/>
    <n v="10943.73"/>
    <n v="11748.6"/>
    <n v="14013.97"/>
    <n v="13530.37"/>
    <n v="12837.06"/>
    <n v="13706.9"/>
    <n v="13787.34"/>
    <n v="13057.08"/>
    <n v="12878.18"/>
    <n v="17531.150000000001"/>
    <n v="10235.981"/>
    <n v="7885.0165999999999"/>
    <n v="9067.7690999999995"/>
    <n v="7885.0165999999999"/>
    <n v="9067.7690999999995"/>
    <n v="8673.5182000000004"/>
    <n v="8279.2674000000006"/>
    <n v="8966.4110000000001"/>
    <n v="7328.5156999999999"/>
    <n v="6917.1232"/>
    <n v="5191.6682000000001"/>
    <n v="4381.0300999999999"/>
    <n v="150834.57999999999"/>
    <n v="93879.086200000005"/>
    <s v="All Budget Divisions"/>
    <s v="DA-20 - Schools &amp; Libraries (DA)"/>
    <x v="3"/>
    <s v="USF"/>
    <s v="Employee Expenses"/>
    <s v="Compensation and Benefits"/>
    <n v="-56955.493799999997"/>
    <s v="90-924-20.66000"/>
    <s v="924-SLD EPC IT Support"/>
    <s v="924"/>
    <x v="13"/>
    <x v="3"/>
  </r>
  <r>
    <x v="4"/>
    <x v="9"/>
    <x v="1"/>
    <n v="2"/>
    <n v="2"/>
    <n v="46"/>
    <x v="3"/>
    <n v="26"/>
    <n v="59"/>
    <x v="2"/>
    <n v="2"/>
    <s v="2. EXP - Operating Expense"/>
    <n v="83"/>
    <x v="13"/>
    <n v="1044"/>
    <n v="281033.99920000002"/>
    <n v="44061.22"/>
    <n v="34682.559999999998"/>
    <n v="34583.360000000001"/>
    <n v="36440.1"/>
    <n v="38390.78"/>
    <n v="33555.870000000003"/>
    <n v="37914.36"/>
    <n v="41556.69"/>
    <n v="36661.06"/>
    <n v="38298.089999999997"/>
    <n v="34792.33"/>
    <n v="52062.23"/>
    <n v="33085.635799999996"/>
    <n v="26163.756099999999"/>
    <n v="26163.645400000001"/>
    <n v="27409.533200000002"/>
    <n v="28655.4211"/>
    <n v="24917.7575"/>
    <n v="28500.323899999999"/>
    <n v="24659.3547"/>
    <n v="19483.796900000001"/>
    <n v="16146.682500000001"/>
    <n v="10491.9498"/>
    <n v="15356.1423"/>
    <n v="462998.65"/>
    <n v="281033.99920000002"/>
    <s v="All Budget Divisions"/>
    <s v="CD-90 - Information Technology"/>
    <x v="1"/>
    <s v="USF"/>
    <s v="Employee Expenses"/>
    <s v="Compensation and Benefits"/>
    <n v="-181964.6508"/>
    <s v="90-902-90.66000"/>
    <s v="902-Business Relationship Management"/>
    <s v="902"/>
    <x v="13"/>
    <x v="3"/>
  </r>
  <r>
    <x v="0"/>
    <x v="6"/>
    <x v="1"/>
    <n v="2"/>
    <n v="2"/>
    <n v="52"/>
    <x v="10"/>
    <n v="26"/>
    <n v="59"/>
    <x v="2"/>
    <n v="2"/>
    <s v="2. EXP - Operating Expense"/>
    <n v="83"/>
    <x v="13"/>
    <n v="1452"/>
    <n v="106371.78"/>
    <n v="13352.8"/>
    <n v="10092.61"/>
    <n v="11063.12"/>
    <n v="10910.53"/>
    <n v="9241.74"/>
    <n v="9747.81"/>
    <n v="10689.02"/>
    <n v="9139.91"/>
    <n v="9143.57"/>
    <n v="0"/>
    <n v="0"/>
    <n v="0"/>
    <n v="11256.06"/>
    <n v="9198.83"/>
    <n v="10118.709999999999"/>
    <n v="10118.709999999999"/>
    <n v="9658.77"/>
    <n v="10118.709999999999"/>
    <n v="10578.65"/>
    <n v="9086.58"/>
    <n v="8255.4"/>
    <n v="7108.28"/>
    <n v="4782.1400000000003"/>
    <n v="6090.94"/>
    <n v="93381.11"/>
    <n v="88390.42"/>
    <s v="All Budget Divisions"/>
    <s v="DA-30 - High Cost (DA)"/>
    <x v="4"/>
    <s v="USF"/>
    <s v="Employee Expenses"/>
    <s v="Compensation and Benefits"/>
    <n v="-4990.6899999999996"/>
    <s v="90-902-30.66000"/>
    <s v="902-Business Relationship Management"/>
    <s v="902"/>
    <x v="13"/>
    <x v="3"/>
  </r>
  <r>
    <x v="0"/>
    <x v="2"/>
    <x v="2"/>
    <n v="2"/>
    <n v="2"/>
    <n v="46"/>
    <x v="3"/>
    <n v="26"/>
    <n v="59"/>
    <x v="2"/>
    <n v="2"/>
    <s v="2. EXP - Operating Expense"/>
    <n v="83"/>
    <x v="13"/>
    <n v="1473"/>
    <n v="150734.54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15591.41"/>
    <n v="14882.71"/>
    <n v="15591.41"/>
    <n v="16032.93"/>
    <n v="13047.77"/>
    <n v="10421.44"/>
    <n v="4972.18"/>
    <n v="2832.35"/>
    <n v="9074.69"/>
    <n v="48287.65"/>
    <n v="48287.65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14"/>
    <x v="8"/>
    <n v="2"/>
    <n v="2"/>
    <n v="43"/>
    <x v="21"/>
    <n v="26"/>
    <n v="56"/>
    <x v="12"/>
    <n v="2"/>
    <s v="2. EXP - Operating Expense"/>
    <n v="57"/>
    <x v="22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19"/>
    <x v="12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19"/>
    <x v="12"/>
    <n v="2"/>
    <n v="2"/>
    <n v="45"/>
    <x v="6"/>
    <n v="26"/>
    <n v="58"/>
    <x v="4"/>
    <n v="2"/>
    <s v="2. EXP - Operating Expense"/>
    <n v="57"/>
    <x v="22"/>
    <n v="1431"/>
    <n v="16131.05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1316.83"/>
    <n v="-0.01"/>
    <n v="0"/>
    <n v="0"/>
    <n v="0"/>
    <n v="0"/>
    <n v="0"/>
    <n v="16131.05"/>
    <n v="16131.05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19"/>
    <x v="12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2"/>
    <x v="2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3"/>
    <x v="3"/>
    <n v="2"/>
    <n v="2"/>
    <n v="53"/>
    <x v="16"/>
    <n v="26"/>
    <n v="58"/>
    <x v="4"/>
    <n v="2"/>
    <s v="2. EXP - Operating Expense"/>
    <n v="64"/>
    <x v="23"/>
    <n v="1420"/>
    <n v="1282889.3400000001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0"/>
    <n v="87615"/>
    <n v="77255"/>
    <n v="72544"/>
    <n v="92351"/>
    <n v="81436"/>
    <n v="81268"/>
    <n v="83817"/>
    <n v="65500"/>
    <n v="711462.22"/>
    <n v="641103.34"/>
    <s v="All Budget Divisions"/>
    <s v="DA-40 - Lifeline (DA)"/>
    <x v="5"/>
    <s v="USF"/>
    <s v="Professional Services"/>
    <s v="Outsourced Audits"/>
    <n v="-70358.880000000005"/>
    <s v="80-800-40.64860"/>
    <s v="800-Audit and Assurance"/>
    <s v="800"/>
    <x v="23"/>
    <x v="10"/>
  </r>
  <r>
    <x v="5"/>
    <x v="20"/>
    <x v="13"/>
    <n v="2"/>
    <n v="2"/>
    <n v="49"/>
    <x v="13"/>
    <n v="26"/>
    <n v="49"/>
    <x v="10"/>
    <n v="2"/>
    <s v="2. EXP - Operating Expense"/>
    <n v="40"/>
    <x v="48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1"/>
    <x v="1"/>
    <x v="1"/>
    <n v="2"/>
    <n v="2"/>
    <n v="47"/>
    <x v="2"/>
    <n v="26"/>
    <n v="60"/>
    <x v="9"/>
    <n v="2"/>
    <s v="2. EXP - Operating Expense"/>
    <n v="44"/>
    <x v="57"/>
    <n v="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5"/>
    <x v="20"/>
    <x v="13"/>
    <n v="2"/>
    <n v="2"/>
    <n v="34"/>
    <x v="7"/>
    <n v="26"/>
    <n v="47"/>
    <x v="5"/>
    <n v="2"/>
    <s v="2. EXP - Operating Expense"/>
    <n v="52"/>
    <x v="106"/>
    <n v="1113"/>
    <n v="15053973.34"/>
    <n v="907534.29"/>
    <n v="758743.05"/>
    <n v="810504.63"/>
    <n v="2842788.24"/>
    <n v="1346053.55"/>
    <n v="1453775.58"/>
    <n v="1533765.89"/>
    <n v="1345146.55"/>
    <n v="984956.84"/>
    <n v="1734757.25"/>
    <n v="1561373.05"/>
    <n v="2316968.04"/>
    <n v="907534.29"/>
    <n v="758743.05"/>
    <n v="810504.63"/>
    <n v="2842788.24"/>
    <n v="1346053.55"/>
    <n v="1453775.58"/>
    <n v="1273882"/>
    <n v="1183341"/>
    <n v="1090660"/>
    <n v="1190728"/>
    <n v="1153896"/>
    <n v="1042067"/>
    <n v="8119399.3399999999"/>
    <n v="8119399.3399999999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5"/>
    <x v="10"/>
    <x v="1"/>
    <n v="2"/>
    <n v="2"/>
    <n v="49"/>
    <x v="13"/>
    <n v="26"/>
    <n v="59"/>
    <x v="2"/>
    <n v="2"/>
    <s v="2. EXP - Operating Expense"/>
    <n v="57"/>
    <x v="2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6"/>
    <x v="1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17"/>
    <x v="10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5"/>
    <x v="16"/>
    <x v="9"/>
    <n v="2"/>
    <n v="2"/>
    <n v="46"/>
    <x v="3"/>
    <n v="26"/>
    <n v="59"/>
    <x v="2"/>
    <n v="2"/>
    <s v="2. EXP - Operating Expense"/>
    <n v="27"/>
    <x v="38"/>
    <n v="1283"/>
    <n v="16445.36"/>
    <n v="1666.98"/>
    <n v="1717.02"/>
    <n v="1697.75"/>
    <n v="1731.28"/>
    <n v="1700.92"/>
    <n v="1700.92"/>
    <n v="673.49"/>
    <n v="1389.25"/>
    <n v="1389.25"/>
    <n v="1389.25"/>
    <n v="1389.25"/>
    <n v="1389.25"/>
    <n v="1666.98"/>
    <n v="1717.02"/>
    <n v="1697.75"/>
    <n v="1731.28"/>
    <n v="1700.92"/>
    <n v="1700.92"/>
    <n v="673.49"/>
    <n v="1389.25"/>
    <n v="1389.25"/>
    <n v="1389.25"/>
    <n v="1389.25"/>
    <n v="0"/>
    <n v="17834.61"/>
    <n v="16445.36"/>
    <s v="All Budget Divisions"/>
    <s v="CD-90 - Information Technology"/>
    <x v="1"/>
    <s v="USF"/>
    <s v="Employee Expenses"/>
    <s v="Compensation and Benefits"/>
    <n v="-1389.25"/>
    <s v="90-909-90.62304"/>
    <s v="909-Project Management Office"/>
    <s v="909"/>
    <x v="38"/>
    <x v="3"/>
  </r>
  <r>
    <x v="0"/>
    <x v="2"/>
    <x v="2"/>
    <n v="2"/>
    <n v="2"/>
    <n v="38"/>
    <x v="18"/>
    <n v="26"/>
    <n v="51"/>
    <x v="8"/>
    <n v="2"/>
    <s v="2. EXP - Operating Expense"/>
    <n v="27"/>
    <x v="38"/>
    <n v="1356"/>
    <n v="2026.29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147.44"/>
    <n v="140.74"/>
    <n v="147.44"/>
    <n v="154.15"/>
    <n v="140.74"/>
    <n v="147.44"/>
    <n v="147.44"/>
    <n v="140.74"/>
    <n v="154.15"/>
    <n v="706.01"/>
    <n v="706.01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14"/>
    <x v="8"/>
    <n v="2"/>
    <n v="2"/>
    <n v="54"/>
    <x v="15"/>
    <n v="26"/>
    <n v="59"/>
    <x v="2"/>
    <n v="2"/>
    <s v="2. EXP - Operating Expense"/>
    <n v="27"/>
    <x v="38"/>
    <n v="1507"/>
    <n v="7495.93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824.5"/>
    <n v="664.04"/>
    <n v="438.79"/>
    <n v="516.04999999999995"/>
    <n v="516.04999999999995"/>
    <n v="492.6"/>
    <n v="539.51"/>
    <n v="5431.72"/>
    <n v="5431.72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5"/>
    <x v="4"/>
    <n v="2"/>
    <n v="2"/>
    <n v="55"/>
    <x v="9"/>
    <n v="26"/>
    <n v="59"/>
    <x v="2"/>
    <n v="2"/>
    <s v="2. EXP - Operating Expense"/>
    <n v="27"/>
    <x v="38"/>
    <n v="1509"/>
    <n v="2649.31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181.15"/>
    <n v="231.22"/>
    <n v="211.11"/>
    <n v="221.17"/>
    <n v="221.17"/>
    <n v="211.11"/>
    <n v="231.22"/>
    <n v="1322.31"/>
    <n v="1322.31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4"/>
    <x v="9"/>
    <x v="1"/>
    <n v="2"/>
    <n v="2"/>
    <n v="43"/>
    <x v="21"/>
    <n v="26"/>
    <n v="56"/>
    <x v="12"/>
    <n v="2"/>
    <s v="2. EXP - Operating Expense"/>
    <n v="29"/>
    <x v="4"/>
    <n v="990"/>
    <n v="210717.1073"/>
    <n v="19184.900000000001"/>
    <n v="17507.57"/>
    <n v="17686.72"/>
    <n v="18764.75"/>
    <n v="17926.98"/>
    <n v="15535.77"/>
    <n v="18001.25"/>
    <n v="17364.96"/>
    <n v="16651.52"/>
    <n v="18369.21"/>
    <n v="16605.32"/>
    <n v="22724.41"/>
    <n v="18498.066699999999"/>
    <n v="16889.539100000002"/>
    <n v="16889.539100000002"/>
    <n v="17693.802899999999"/>
    <n v="18498.066699999999"/>
    <n v="16085.2754"/>
    <n v="18498.066699999999"/>
    <n v="17693.802899999999"/>
    <n v="16889.539100000002"/>
    <n v="18498.066699999999"/>
    <n v="16889.539100000002"/>
    <n v="17693.802899999999"/>
    <n v="216323.36"/>
    <n v="210717.1073"/>
    <s v="All Budget Divisions"/>
    <s v="CD-73 - Procurement"/>
    <x v="1"/>
    <s v="USF"/>
    <s v="Employee Expenses"/>
    <s v="Compensation and Benefits"/>
    <n v="-5606.2527"/>
    <s v="73-730-73.62306"/>
    <s v="730-Procurement"/>
    <s v="730"/>
    <x v="4"/>
    <x v="3"/>
  </r>
  <r>
    <x v="5"/>
    <x v="15"/>
    <x v="5"/>
    <n v="2"/>
    <n v="2"/>
    <n v="53"/>
    <x v="16"/>
    <n v="26"/>
    <n v="59"/>
    <x v="2"/>
    <n v="2"/>
    <s v="2. EXP - Operating Expense"/>
    <n v="29"/>
    <x v="4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11"/>
    <x v="6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7"/>
    <x v="5"/>
    <n v="2"/>
    <n v="2"/>
    <n v="48"/>
    <x v="8"/>
    <n v="26"/>
    <n v="59"/>
    <x v="2"/>
    <n v="2"/>
    <s v="2. EXP - Operating Expense"/>
    <n v="18"/>
    <x v="2"/>
    <n v="1432"/>
    <n v="220464.86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0"/>
    <n v="0"/>
    <n v="0"/>
    <n v="0"/>
    <n v="247960.74"/>
    <n v="220464.86"/>
    <s v="All Budget Divisions"/>
    <s v="CD-22 - ECF (FCC Appropriated Program)"/>
    <x v="0"/>
    <s v="FCC"/>
    <s v="General and Administrative"/>
    <s v="Computer Support and Maintenance"/>
    <n v="-27495.88"/>
    <s v="90-202-22.61420"/>
    <s v="202-ECF (FCC Appropriated Program)"/>
    <s v="202"/>
    <x v="2"/>
    <x v="2"/>
  </r>
  <r>
    <x v="4"/>
    <x v="9"/>
    <x v="1"/>
    <n v="2"/>
    <n v="2"/>
    <n v="36"/>
    <x v="14"/>
    <n v="26"/>
    <n v="49"/>
    <x v="10"/>
    <n v="2"/>
    <s v="2. EXP - Operating Expense"/>
    <n v="26"/>
    <x v="51"/>
    <n v="900"/>
    <n v="1351497.656"/>
    <n v="78516.44"/>
    <n v="87115.67"/>
    <n v="95339.1"/>
    <n v="89614.22"/>
    <n v="83728.460000000006"/>
    <n v="95026.37"/>
    <n v="98113.79"/>
    <n v="94786.83"/>
    <n v="100239.63"/>
    <n v="98048.42"/>
    <n v="88229.23"/>
    <n v="91560.42"/>
    <n v="118642.924"/>
    <n v="108326.148"/>
    <n v="108326.148"/>
    <n v="113484.53599999999"/>
    <n v="118642.924"/>
    <n v="103167.76"/>
    <n v="118642.924"/>
    <n v="113484.53599999999"/>
    <n v="108326.148"/>
    <n v="118642.924"/>
    <n v="108326.148"/>
    <n v="113484.53599999999"/>
    <n v="1100318.58"/>
    <n v="1351497.656"/>
    <s v="All Budget Divisions"/>
    <s v="BD-40 - Lifeline"/>
    <x v="5"/>
    <s v="USF"/>
    <s v="Employee Expenses"/>
    <s v="Compensation and Benefits"/>
    <n v="251179.076"/>
    <s v="40-400-40.62303"/>
    <s v="400-Lifeline"/>
    <s v="400"/>
    <x v="51"/>
    <x v="3"/>
  </r>
  <r>
    <x v="0"/>
    <x v="7"/>
    <x v="5"/>
    <n v="2"/>
    <n v="2"/>
    <n v="42"/>
    <x v="11"/>
    <n v="26"/>
    <n v="55"/>
    <x v="6"/>
    <n v="2"/>
    <s v="2. EXP - Operating Expense"/>
    <n v="26"/>
    <x v="5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0"/>
    <x v="0"/>
    <x v="0"/>
    <n v="2"/>
    <n v="2"/>
    <n v="52"/>
    <x v="10"/>
    <n v="26"/>
    <n v="59"/>
    <x v="2"/>
    <n v="2"/>
    <s v="2. EXP - Operating Expense"/>
    <n v="26"/>
    <x v="51"/>
    <n v="1452"/>
    <n v="264287.07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151.8"/>
    <n v="21151.8"/>
    <n v="22990.240000000002"/>
    <n v="22021.02"/>
    <n v="21635.55"/>
    <n v="20652.11"/>
    <n v="22618.98"/>
    <n v="199380.43"/>
    <n v="199380.43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0"/>
    <x v="0"/>
    <n v="2"/>
    <n v="2"/>
    <n v="54"/>
    <x v="15"/>
    <n v="26"/>
    <n v="59"/>
    <x v="2"/>
    <n v="2"/>
    <s v="2. EXP - Operating Expense"/>
    <n v="26"/>
    <x v="51"/>
    <n v="1471"/>
    <n v="21098.69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44.79"/>
    <n v="1749.79"/>
    <n v="1749.79"/>
    <n v="1749.79"/>
    <n v="1749.79"/>
    <n v="1744.79"/>
    <n v="1786.86"/>
    <n v="1705.64"/>
    <n v="1868.08"/>
    <n v="15738.11"/>
    <n v="15738.11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3"/>
    <x v="3"/>
    <n v="2"/>
    <n v="2"/>
    <n v="42"/>
    <x v="11"/>
    <n v="26"/>
    <n v="55"/>
    <x v="6"/>
    <n v="2"/>
    <s v="2. EXP - Operating Expense"/>
    <n v="2"/>
    <x v="103"/>
    <n v="1398"/>
    <n v="15484.16"/>
    <n v="-9829.64"/>
    <n v="-16332.08"/>
    <n v="-10677.56"/>
    <n v="-8130.71"/>
    <n v="-8196.59"/>
    <n v="-10618.64"/>
    <n v="-9057.56"/>
    <n v="-10524.61"/>
    <n v="-12652.67"/>
    <n v="0"/>
    <n v="0"/>
    <n v="0"/>
    <n v="9829.64"/>
    <n v="16332.08"/>
    <n v="-10677.56"/>
    <n v="0"/>
    <n v="0"/>
    <n v="0"/>
    <n v="0"/>
    <n v="0"/>
    <n v="0"/>
    <n v="0"/>
    <n v="0"/>
    <n v="0"/>
    <n v="-44969.99"/>
    <n v="15484.16"/>
    <s v="All Budget Divisions"/>
    <s v="CD-70 - Finance"/>
    <x v="1"/>
    <s v="USF"/>
    <s v="General and Administrative"/>
    <s v="Telecommunications and Other Expenses"/>
    <n v="60454.15"/>
    <s v="70-700-70.40100"/>
    <s v="700-Finance"/>
    <s v="700"/>
    <x v="103"/>
    <x v="0"/>
  </r>
  <r>
    <x v="0"/>
    <x v="5"/>
    <x v="4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504"/>
    <n v="170690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14196"/>
    <n v="13520"/>
    <n v="14872"/>
    <n v="14365"/>
    <n v="14365"/>
    <n v="14365"/>
    <n v="14365"/>
    <n v="14365"/>
    <n v="14365"/>
    <n v="84500"/>
    <n v="84500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5"/>
    <x v="15"/>
    <x v="5"/>
    <n v="2"/>
    <n v="2"/>
    <n v="41"/>
    <x v="17"/>
    <n v="26"/>
    <n v="54"/>
    <x v="11"/>
    <n v="2"/>
    <s v="2. EXP - Operating Expense"/>
    <n v="21"/>
    <x v="42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14"/>
    <x v="8"/>
    <n v="2"/>
    <n v="2"/>
    <n v="47"/>
    <x v="2"/>
    <n v="26"/>
    <n v="60"/>
    <x v="9"/>
    <n v="2"/>
    <s v="2. EXP - Operating Expense"/>
    <n v="22"/>
    <x v="29"/>
    <n v="1511"/>
    <n v="59693.53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233.0200000000004"/>
    <n v="2624.49"/>
    <n v="3140.84"/>
    <n v="5500.5"/>
    <n v="5500.5"/>
    <n v="5500.5"/>
    <n v="7860.16"/>
    <n v="35331.870000000003"/>
    <n v="35331.870000000003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0"/>
    <x v="7"/>
    <x v="5"/>
    <n v="2"/>
    <n v="2"/>
    <n v="41"/>
    <x v="17"/>
    <n v="26"/>
    <n v="54"/>
    <x v="11"/>
    <n v="2"/>
    <s v="2. EXP - Operating Expense"/>
    <n v="24"/>
    <x v="3"/>
    <n v="1389"/>
    <n v="16730.38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2183"/>
    <n v="949.65"/>
    <n v="2617"/>
    <n v="0"/>
    <n v="0"/>
    <n v="0"/>
    <n v="0"/>
    <n v="19175.38"/>
    <n v="16730.38"/>
    <s v="All Budget Divisions"/>
    <s v="CD-65 - Office of the General Counsel"/>
    <x v="1"/>
    <s v="USF"/>
    <s v="Employee Expenses"/>
    <s v="Compensation and Benefits"/>
    <n v="-2445"/>
    <s v="65-650-65.62301"/>
    <s v="650-Office of the General Counsel"/>
    <s v="650"/>
    <x v="3"/>
    <x v="3"/>
  </r>
  <r>
    <x v="0"/>
    <x v="11"/>
    <x v="6"/>
    <n v="2"/>
    <n v="2"/>
    <n v="34"/>
    <x v="7"/>
    <n v="26"/>
    <n v="47"/>
    <x v="5"/>
    <n v="3"/>
    <s v="4. USAC_DEBIT - USAC Administration (Debit to SM)"/>
    <n v="122"/>
    <x v="31"/>
    <n v="1335"/>
    <n v="0"/>
    <n v="450.74"/>
    <n v="1636.33"/>
    <n v="2503.9899999999998"/>
    <n v="3758.12"/>
    <n v="2335.4499999999998"/>
    <n v="2035.72"/>
    <n v="2758.28"/>
    <n v="2125.46"/>
    <n v="3012.27"/>
    <n v="0"/>
    <n v="0"/>
    <n v="0"/>
    <n v="0"/>
    <n v="0"/>
    <n v="0"/>
    <n v="0"/>
    <n v="0"/>
    <n v="0"/>
    <n v="0"/>
    <n v="0"/>
    <n v="0"/>
    <n v="0"/>
    <n v="0"/>
    <n v="0"/>
    <n v="20616.36"/>
    <n v="0"/>
    <s v="All Budget Divisions"/>
    <s v="BD-20 - Schools &amp; Libraries"/>
    <x v="3"/>
    <s v="USF"/>
    <s v="Allocations"/>
    <s v="Allocations"/>
    <n v="-20616.36"/>
    <s v="20-200-20.90210"/>
    <s v="200-Schools &amp; Libraries"/>
    <s v="200"/>
    <x v="31"/>
    <x v="0"/>
  </r>
  <r>
    <x v="4"/>
    <x v="9"/>
    <x v="1"/>
    <n v="2"/>
    <n v="2"/>
    <n v="35"/>
    <x v="12"/>
    <n v="26"/>
    <n v="48"/>
    <x v="7"/>
    <n v="3"/>
    <s v="4. USAC_DEBIT - USAC Administration (Debit to SM)"/>
    <n v="126"/>
    <x v="53"/>
    <n v="897"/>
    <n v="17328164.722899999"/>
    <n v="1148249.83"/>
    <n v="1504588.4"/>
    <n v="1341582.81"/>
    <n v="1509270.54"/>
    <n v="1276765.31"/>
    <n v="1234810.17"/>
    <n v="994083.53"/>
    <n v="1167498.27"/>
    <n v="1320189.31"/>
    <n v="1130582.8"/>
    <n v="1027243.62"/>
    <n v="857409.82"/>
    <n v="1223064.7561999999"/>
    <n v="1341974.0582999999"/>
    <n v="1483214.2816999999"/>
    <n v="1231180.7001"/>
    <n v="1290832.4186"/>
    <n v="1738645.3043"/>
    <n v="1422409.2524000001"/>
    <n v="1559118.0049999999"/>
    <n v="1436146.0344"/>
    <n v="1612712.4904"/>
    <n v="1490402.3372"/>
    <n v="1498465.0843"/>
    <n v="14512274.41"/>
    <n v="17328164.722899999"/>
    <s v="All Budget Divisions"/>
    <s v="BD-30 - High Cost"/>
    <x v="4"/>
    <s v="USF"/>
    <s v="Allocations"/>
    <s v="Allocations"/>
    <n v="2815890.3128999998"/>
    <s v="30-300-30.90252"/>
    <s v="300-High Cost"/>
    <s v="300"/>
    <x v="53"/>
    <x v="0"/>
  </r>
  <r>
    <x v="3"/>
    <x v="8"/>
    <x v="1"/>
    <n v="2"/>
    <n v="2"/>
    <n v="46"/>
    <x v="3"/>
    <n v="26"/>
    <n v="59"/>
    <x v="2"/>
    <n v="6"/>
    <s v="X00000 - Capital Expenses"/>
    <n v="137"/>
    <x v="43"/>
    <n v="845"/>
    <n v="0"/>
    <n v="244911.1"/>
    <n v="0"/>
    <n v="0"/>
    <n v="0"/>
    <n v="0"/>
    <n v="0"/>
    <n v="0"/>
    <n v="0"/>
    <n v="0"/>
    <n v="245854.99"/>
    <n v="16235.15"/>
    <n v="47514.97"/>
    <n v="0"/>
    <n v="0"/>
    <n v="0"/>
    <n v="0"/>
    <n v="0"/>
    <n v="0"/>
    <n v="0"/>
    <n v="0"/>
    <n v="0"/>
    <n v="0"/>
    <n v="0"/>
    <n v="0"/>
    <n v="554516.21"/>
    <n v="0"/>
    <s v="All Budget Divisions"/>
    <s v="CD-90 - Information Technology"/>
    <x v="1"/>
    <s v="USF"/>
    <s v="General and Administrative"/>
    <s v="Hardware and Equipment"/>
    <n v="-554516.21"/>
    <s v="90-910-90.X00004"/>
    <s v="910-Enterprise Technology Development"/>
    <s v="910"/>
    <x v="43"/>
    <x v="5"/>
  </r>
  <r>
    <x v="1"/>
    <x v="1"/>
    <x v="1"/>
    <n v="2"/>
    <n v="2"/>
    <n v="34"/>
    <x v="7"/>
    <n v="26"/>
    <n v="47"/>
    <x v="5"/>
    <n v="2"/>
    <s v="2. EXP - Operating Expense"/>
    <n v="146"/>
    <x v="5"/>
    <n v="450"/>
    <n v="278"/>
    <n v="0"/>
    <n v="0"/>
    <n v="0"/>
    <n v="139"/>
    <n v="0"/>
    <n v="0"/>
    <n v="150"/>
    <n v="0"/>
    <n v="0"/>
    <n v="0"/>
    <n v="0"/>
    <n v="0"/>
    <n v="0"/>
    <n v="0"/>
    <n v="0"/>
    <n v="0"/>
    <n v="0"/>
    <n v="139"/>
    <n v="139"/>
    <n v="0"/>
    <n v="0"/>
    <n v="0"/>
    <n v="0"/>
    <n v="0"/>
    <n v="289"/>
    <n v="278"/>
    <s v="All Budget Divisions"/>
    <s v="BD-20 - Schools &amp; Libraries"/>
    <x v="3"/>
    <s v="USF"/>
    <s v="Employee Expenses"/>
    <s v="Dues and Subscriptions"/>
    <n v="-11"/>
    <s v="20-200-20.62200"/>
    <s v="200-Schools &amp; Libraries"/>
    <s v="200"/>
    <x v="5"/>
    <x v="4"/>
  </r>
  <r>
    <x v="0"/>
    <x v="6"/>
    <x v="1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88"/>
    <n v="110"/>
    <n v="110"/>
    <n v="583"/>
    <n v="60"/>
    <n v="110"/>
    <n v="477"/>
    <n v="110"/>
    <n v="53"/>
    <n v="140"/>
    <n v="46"/>
    <n v="235"/>
    <n v="485.58"/>
    <n v="1701"/>
    <s v="All Budget Divisions"/>
    <s v="CD-65 - Office of the General Counsel"/>
    <x v="1"/>
    <s v="USF"/>
    <s v="Employee Expenses"/>
    <s v="Dues and Subscriptions"/>
    <n v="1215.42"/>
    <s v="65-650-65.62200"/>
    <s v="650-Office of the General Counsel"/>
    <s v="650"/>
    <x v="5"/>
    <x v="4"/>
  </r>
  <r>
    <x v="0"/>
    <x v="7"/>
    <x v="5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5"/>
    <x v="20"/>
    <x v="13"/>
    <n v="2"/>
    <n v="2"/>
    <n v="38"/>
    <x v="18"/>
    <n v="26"/>
    <n v="51"/>
    <x v="8"/>
    <n v="2"/>
    <s v="2. EXP - Operating Expense"/>
    <n v="110"/>
    <x v="46"/>
    <n v="1137"/>
    <n v="28733.89"/>
    <n v="0"/>
    <n v="0"/>
    <n v="0"/>
    <n v="0"/>
    <n v="0"/>
    <n v="0"/>
    <n v="0"/>
    <n v="0"/>
    <n v="0"/>
    <n v="0"/>
    <n v="0"/>
    <n v="20045.560000000001"/>
    <n v="0"/>
    <n v="0"/>
    <n v="0"/>
    <n v="0"/>
    <n v="0"/>
    <n v="0"/>
    <n v="0"/>
    <n v="0"/>
    <n v="0"/>
    <n v="0"/>
    <n v="0"/>
    <n v="28733.89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5"/>
    <x v="15"/>
    <x v="5"/>
    <n v="2"/>
    <n v="2"/>
    <n v="38"/>
    <x v="18"/>
    <n v="26"/>
    <n v="51"/>
    <x v="8"/>
    <n v="2"/>
    <s v="2. EXP - Operating Expense"/>
    <n v="110"/>
    <x v="46"/>
    <n v="1137"/>
    <n v="20045.560000000001"/>
    <n v="0"/>
    <n v="0"/>
    <n v="0"/>
    <n v="0"/>
    <n v="0"/>
    <n v="0"/>
    <n v="0"/>
    <n v="0"/>
    <n v="0"/>
    <n v="0"/>
    <n v="0"/>
    <n v="20045.560000000001"/>
    <n v="0"/>
    <n v="0"/>
    <n v="0"/>
    <n v="0"/>
    <n v="0"/>
    <n v="0"/>
    <n v="0"/>
    <n v="0"/>
    <n v="0"/>
    <n v="0"/>
    <n v="0"/>
    <n v="20045.560000000001"/>
    <n v="20045.560000000001"/>
    <n v="20045.560000000001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18"/>
    <x v="11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7"/>
    <x v="5"/>
    <n v="2"/>
    <n v="2"/>
    <n v="43"/>
    <x v="21"/>
    <n v="26"/>
    <n v="56"/>
    <x v="12"/>
    <n v="2"/>
    <s v="2. EXP - Operating Expense"/>
    <n v="110"/>
    <x v="4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14"/>
    <x v="8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4"/>
    <x v="9"/>
    <x v="1"/>
    <n v="2"/>
    <n v="2"/>
    <n v="42"/>
    <x v="11"/>
    <n v="26"/>
    <n v="55"/>
    <x v="6"/>
    <n v="2"/>
    <s v="2. EXP - Operating Expense"/>
    <n v="105"/>
    <x v="11"/>
    <n v="972"/>
    <n v="144048.36139999999"/>
    <n v="0"/>
    <n v="250"/>
    <n v="405.84"/>
    <n v="500"/>
    <n v="0"/>
    <n v="825"/>
    <n v="2425"/>
    <n v="50"/>
    <n v="0"/>
    <n v="900"/>
    <n v="1500"/>
    <n v="117995.78"/>
    <n v="663.46159999999998"/>
    <n v="605.76930000000004"/>
    <n v="605.76930000000004"/>
    <n v="634.61540000000002"/>
    <n v="663.46159999999998"/>
    <n v="576.92309999999998"/>
    <n v="663.46159999999998"/>
    <n v="634.61540000000002"/>
    <n v="605.76930000000004"/>
    <n v="663.46159999999998"/>
    <n v="41552.969799999999"/>
    <n v="96178.083400000003"/>
    <n v="124851.62"/>
    <n v="144048.36139999999"/>
    <s v="All Budget Divisions"/>
    <s v="CD-70 - Finance"/>
    <x v="1"/>
    <s v="USF"/>
    <s v="Employee Expenses"/>
    <s v="Compensation and Benefits"/>
    <n v="19196.741399999999"/>
    <s v="70-700-70.68005"/>
    <s v="700-Finance"/>
    <s v="700"/>
    <x v="11"/>
    <x v="3"/>
  </r>
  <r>
    <x v="4"/>
    <x v="9"/>
    <x v="1"/>
    <n v="2"/>
    <n v="2"/>
    <n v="46"/>
    <x v="3"/>
    <n v="26"/>
    <n v="59"/>
    <x v="2"/>
    <n v="2"/>
    <s v="2. EXP - Operating Expense"/>
    <n v="105"/>
    <x v="11"/>
    <n v="1062"/>
    <n v="60166.577899999997"/>
    <n v="0"/>
    <n v="0"/>
    <n v="0"/>
    <n v="0"/>
    <n v="0"/>
    <n v="-50"/>
    <n v="50"/>
    <n v="0"/>
    <n v="0"/>
    <n v="350"/>
    <n v="250"/>
    <n v="46044.2"/>
    <n v="199.0385"/>
    <n v="181.73079999999999"/>
    <n v="181.73079999999999"/>
    <n v="190.38460000000001"/>
    <n v="199.0385"/>
    <n v="173.07689999999999"/>
    <n v="199.0385"/>
    <n v="190.38460000000001"/>
    <n v="181.73079999999999"/>
    <n v="199.0385"/>
    <n v="17551.5118"/>
    <n v="40719.873599999999"/>
    <n v="46644.2"/>
    <n v="60166.577899999997"/>
    <s v="All Budget Divisions"/>
    <s v="CD-90 - Information Technology"/>
    <x v="1"/>
    <s v="USF"/>
    <s v="Employee Expenses"/>
    <s v="Compensation and Benefits"/>
    <n v="13522.377899999999"/>
    <s v="90-909-90.68005"/>
    <s v="909-Project Management Office"/>
    <s v="909"/>
    <x v="11"/>
    <x v="3"/>
  </r>
  <r>
    <x v="5"/>
    <x v="10"/>
    <x v="1"/>
    <n v="2"/>
    <n v="2"/>
    <n v="45"/>
    <x v="6"/>
    <n v="26"/>
    <n v="58"/>
    <x v="4"/>
    <n v="2"/>
    <s v="2. EXP - Operating Expense"/>
    <n v="108"/>
    <x v="30"/>
    <n v="1234"/>
    <n v="-39070.447200000002"/>
    <n v="0"/>
    <n v="0"/>
    <n v="0"/>
    <n v="0"/>
    <n v="0"/>
    <n v="0"/>
    <n v="0"/>
    <n v="0"/>
    <n v="0"/>
    <n v="0"/>
    <n v="0"/>
    <n v="0"/>
    <n v="-3442.9895999999999"/>
    <n v="-2993.904"/>
    <n v="-3143.5992000000001"/>
    <n v="-3293.2944000000002"/>
    <n v="-3293.2944000000002"/>
    <n v="-3143.5992000000001"/>
    <n v="-3442.9895999999999"/>
    <n v="-3143.5992000000001"/>
    <n v="-3293.2944000000002"/>
    <n v="-3442.9895999999999"/>
    <n v="-2993.904"/>
    <n v="-3442.9895999999999"/>
    <n v="0"/>
    <n v="-39070.447200000002"/>
    <s v="All Budget Divisions"/>
    <s v="CD-80 - Audit and Assurance"/>
    <x v="1"/>
    <s v="USF"/>
    <s v="Employee Expenses"/>
    <s v="Compensation and Benefits"/>
    <n v="-39070.447200000002"/>
    <s v="80-854-80.68009"/>
    <s v="854-Payment Quality Assurance"/>
    <s v="854"/>
    <x v="30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18"/>
    <x v="11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2"/>
    <x v="4"/>
    <x v="1"/>
    <n v="2"/>
    <n v="2"/>
    <n v="37"/>
    <x v="5"/>
    <n v="26"/>
    <n v="50"/>
    <x v="0"/>
    <n v="2"/>
    <s v="2. EXP - Operating Expense"/>
    <n v="100"/>
    <x v="18"/>
    <n v="243"/>
    <n v="4893509.3315000003"/>
    <n v="339746.91"/>
    <n v="328846.09000000003"/>
    <n v="375247.65"/>
    <n v="369272.67"/>
    <n v="351468.55"/>
    <n v="358955.37"/>
    <n v="358971.1"/>
    <n v="366881.7"/>
    <n v="352805.79"/>
    <n v="359857.17"/>
    <n v="343798.34"/>
    <n v="383072.27"/>
    <n v="393123.74890000001"/>
    <n v="374403.57040000003"/>
    <n v="430564.10600000003"/>
    <n v="411843.92739999999"/>
    <n v="398595.74890000001"/>
    <n v="418179.92739999999"/>
    <n v="418179.92739999999"/>
    <n v="416739.92739999999"/>
    <n v="411843.92739999999"/>
    <n v="393123.74890000001"/>
    <n v="407147.78739999997"/>
    <n v="419762.984"/>
    <n v="4288923.6100000003"/>
    <n v="4893509.3315000003"/>
    <s v="All Budget Divisions"/>
    <s v="BD-50 - Rural Health Care"/>
    <x v="2"/>
    <s v="USF"/>
    <s v="Employee Expenses"/>
    <s v="Compensation and Benefits"/>
    <n v="604585.72149999999"/>
    <s v="50-500-50.68000"/>
    <s v="500-Rural Health Care"/>
    <s v="500"/>
    <x v="18"/>
    <x v="3"/>
  </r>
  <r>
    <x v="0"/>
    <x v="13"/>
    <x v="7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0"/>
    <x v="0"/>
    <n v="2"/>
    <n v="2"/>
    <n v="47"/>
    <x v="2"/>
    <n v="26"/>
    <n v="60"/>
    <x v="9"/>
    <n v="2"/>
    <s v="2. EXP - Operating Expense"/>
    <n v="100"/>
    <x v="18"/>
    <n v="1511"/>
    <n v="1830277.8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49631.53"/>
    <n v="149404.49"/>
    <n v="134494.25"/>
    <n v="161146.6"/>
    <n v="156489.84"/>
    <n v="149376.67000000001"/>
    <n v="163603.01999999999"/>
    <n v="1360808.27"/>
    <n v="1360808.27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5"/>
    <x v="4"/>
    <n v="2"/>
    <n v="2"/>
    <n v="55"/>
    <x v="9"/>
    <n v="26"/>
    <n v="59"/>
    <x v="2"/>
    <n v="2"/>
    <s v="2. EXP - Operating Expense"/>
    <n v="102"/>
    <x v="44"/>
    <n v="1505"/>
    <n v="-14846.49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-445.73"/>
    <n v="0"/>
    <n v="0"/>
    <n v="0"/>
    <n v="0"/>
    <n v="0"/>
    <n v="0"/>
    <n v="-14846.49"/>
    <n v="-14846.49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7"/>
    <x v="5"/>
    <n v="2"/>
    <n v="2"/>
    <n v="54"/>
    <x v="15"/>
    <n v="26"/>
    <n v="59"/>
    <x v="2"/>
    <n v="2"/>
    <s v="2. EXP - Operating Expense"/>
    <n v="102"/>
    <x v="44"/>
    <n v="1507"/>
    <n v="-37.83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-42.55"/>
    <n v="4.72"/>
    <n v="0"/>
    <n v="0"/>
    <n v="0"/>
    <n v="0"/>
    <n v="0"/>
    <n v="-28.37"/>
    <n v="-37.83"/>
    <s v="All Budget Divisions"/>
    <s v="DA-50 - Rural Health Care (DA)"/>
    <x v="2"/>
    <s v="USF"/>
    <s v="Employee Expenses"/>
    <s v="Compensation and Benefits"/>
    <n v="-9.4600000000000009"/>
    <s v="90-925-50.68002"/>
    <s v="925-RHC IT Support"/>
    <s v="925"/>
    <x v="44"/>
    <x v="0"/>
  </r>
  <r>
    <x v="0"/>
    <x v="3"/>
    <x v="3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17"/>
    <x v="10"/>
    <n v="2"/>
    <n v="2"/>
    <n v="45"/>
    <x v="6"/>
    <n v="26"/>
    <n v="58"/>
    <x v="4"/>
    <n v="2"/>
    <s v="2. EXP - Operating Expense"/>
    <n v="83"/>
    <x v="13"/>
    <n v="1423"/>
    <n v="364091.84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2851.019999999997"/>
    <n v="32850.79"/>
    <n v="31357.57"/>
    <n v="32740.03"/>
    <n v="32986.54"/>
    <n v="28740.62"/>
    <n v="27696.080000000002"/>
    <n v="24314.7"/>
    <n v="20399"/>
    <n v="28552.67"/>
    <n v="71602.820000000007"/>
    <n v="71602.820000000007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6"/>
    <x v="12"/>
    <x v="6"/>
    <n v="2"/>
    <n v="2"/>
    <n v="43"/>
    <x v="21"/>
    <n v="26"/>
    <n v="56"/>
    <x v="12"/>
    <n v="2"/>
    <s v="2. EXP - Operating Expense"/>
    <n v="83"/>
    <x v="13"/>
    <n v="1592"/>
    <n v="147812.26013000001"/>
    <n v="0"/>
    <n v="0"/>
    <n v="0"/>
    <n v="0"/>
    <n v="0"/>
    <n v="0"/>
    <n v="0"/>
    <n v="0"/>
    <n v="0"/>
    <n v="0"/>
    <n v="0"/>
    <n v="0"/>
    <n v="21762.119383000001"/>
    <n v="12369.513675"/>
    <n v="11276.136028999999"/>
    <n v="16898.884542"/>
    <n v="11265.923029"/>
    <n v="11265.923029"/>
    <n v="11265.923029"/>
    <n v="10869.986069"/>
    <n v="15488.984702"/>
    <n v="8915.9035490000006"/>
    <n v="8216.4815490000001"/>
    <n v="8216.4815450000006"/>
    <n v="0"/>
    <n v="0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14"/>
    <x v="8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3"/>
    <x v="8"/>
    <x v="1"/>
    <n v="2"/>
    <n v="2"/>
    <n v="39"/>
    <x v="1"/>
    <n v="26"/>
    <n v="52"/>
    <x v="1"/>
    <n v="2"/>
    <s v="2. EXP - Operating Expense"/>
    <n v="97"/>
    <x v="16"/>
    <n v="709"/>
    <n v="0"/>
    <n v="0"/>
    <n v="0"/>
    <n v="306.8"/>
    <n v="0"/>
    <n v="79.849999999999994"/>
    <n v="368.05"/>
    <n v="78"/>
    <n v="34.25"/>
    <n v="122.5"/>
    <n v="0"/>
    <n v="75.400000000000006"/>
    <n v="99.3"/>
    <n v="0"/>
    <n v="0"/>
    <n v="0"/>
    <n v="0"/>
    <n v="0"/>
    <n v="0"/>
    <n v="0"/>
    <n v="0"/>
    <n v="0"/>
    <n v="0"/>
    <n v="0"/>
    <n v="0"/>
    <n v="1164.1500000000001"/>
    <n v="0"/>
    <s v="All Budget Divisions"/>
    <s v="CD-61 - Office of the Chief Administrative Officer Division"/>
    <x v="1"/>
    <s v="USF"/>
    <s v="Employee Expenses"/>
    <s v="Travel"/>
    <n v="-1164.1500000000001"/>
    <s v="61-610-61.66800"/>
    <s v="610-Enterprise Strategy"/>
    <s v="610"/>
    <x v="16"/>
    <x v="7"/>
  </r>
  <r>
    <x v="4"/>
    <x v="9"/>
    <x v="1"/>
    <n v="2"/>
    <n v="2"/>
    <n v="47"/>
    <x v="2"/>
    <n v="26"/>
    <n v="60"/>
    <x v="9"/>
    <n v="2"/>
    <s v="2. EXP - Operating Expense"/>
    <n v="98"/>
    <x v="17"/>
    <n v="1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5"/>
    <x v="16"/>
    <x v="9"/>
    <n v="2"/>
    <n v="2"/>
    <n v="46"/>
    <x v="3"/>
    <n v="26"/>
    <n v="59"/>
    <x v="2"/>
    <n v="2"/>
    <s v="2. EXP - Operating Expense"/>
    <n v="39"/>
    <x v="27"/>
    <n v="1317"/>
    <n v="760"/>
    <n v="0"/>
    <n v="0"/>
    <n v="360"/>
    <n v="0"/>
    <n v="400"/>
    <n v="0"/>
    <n v="0"/>
    <n v="0"/>
    <n v="0"/>
    <n v="0"/>
    <n v="0"/>
    <n v="0"/>
    <n v="0"/>
    <n v="0"/>
    <n v="360"/>
    <n v="0"/>
    <n v="400"/>
    <n v="0"/>
    <n v="0"/>
    <n v="0"/>
    <n v="0"/>
    <n v="0"/>
    <n v="0"/>
    <n v="0"/>
    <n v="760"/>
    <n v="76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5"/>
    <x v="15"/>
    <x v="5"/>
    <n v="2"/>
    <n v="2"/>
    <n v="38"/>
    <x v="18"/>
    <n v="26"/>
    <n v="51"/>
    <x v="8"/>
    <n v="2"/>
    <s v="2. EXP - Operating Expense"/>
    <n v="44"/>
    <x v="57"/>
    <n v="1137"/>
    <n v="221.34"/>
    <n v="0"/>
    <n v="0"/>
    <n v="0"/>
    <n v="0"/>
    <n v="0"/>
    <n v="0"/>
    <n v="0"/>
    <n v="221.34"/>
    <n v="0"/>
    <n v="0"/>
    <n v="0"/>
    <n v="0"/>
    <n v="0"/>
    <n v="0"/>
    <n v="0"/>
    <n v="0"/>
    <n v="0"/>
    <n v="0"/>
    <n v="0"/>
    <n v="221.34"/>
    <n v="0"/>
    <n v="0"/>
    <n v="0"/>
    <n v="0"/>
    <n v="221.34"/>
    <n v="221.34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1"/>
    <x v="1"/>
    <x v="1"/>
    <n v="2"/>
    <n v="2"/>
    <n v="52"/>
    <x v="10"/>
    <n v="26"/>
    <n v="58"/>
    <x v="4"/>
    <n v="2"/>
    <s v="2. EXP - Operating Expense"/>
    <n v="57"/>
    <x v="22"/>
    <n v="557"/>
    <n v="124999.999992"/>
    <n v="0"/>
    <n v="0"/>
    <n v="0"/>
    <n v="0"/>
    <n v="0"/>
    <n v="0"/>
    <n v="0"/>
    <n v="0"/>
    <n v="0"/>
    <n v="0"/>
    <n v="0"/>
    <n v="0"/>
    <n v="10416.666665999999"/>
    <n v="10416.666665999999"/>
    <n v="10416.666665999999"/>
    <n v="10416.666665999999"/>
    <n v="10416.666665999999"/>
    <n v="10416.666665999999"/>
    <n v="10416.666665999999"/>
    <n v="10416.666665999999"/>
    <n v="10416.666665999999"/>
    <n v="10416.666665999999"/>
    <n v="10416.666665999999"/>
    <n v="10416.666665999999"/>
    <n v="0"/>
    <n v="124999.999992"/>
    <s v="All Budget Divisions"/>
    <s v="DA-30 - High Cost (DA)"/>
    <x v="4"/>
    <s v="USF"/>
    <s v="Professional Services"/>
    <s v="Other Professional Services"/>
    <n v="124999.999992"/>
    <s v="80-800-30.64800"/>
    <s v="800-Audit and Assurance"/>
    <s v="800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504"/>
    <n v="7805755.5099999998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1836037.31"/>
    <n v="664957.02"/>
    <n v="632008"/>
    <n v="178586.72"/>
    <n v="706390.73"/>
    <n v="694607.94"/>
    <n v="635643.23"/>
    <n v="4293561.87"/>
    <n v="4293561.87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5"/>
    <x v="4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11"/>
    <x v="6"/>
    <n v="2"/>
    <n v="2"/>
    <n v="46"/>
    <x v="3"/>
    <n v="26"/>
    <n v="59"/>
    <x v="2"/>
    <n v="2"/>
    <s v="2. EXP - Operating Expense"/>
    <n v="27"/>
    <x v="38"/>
    <n v="1449"/>
    <n v="11369.96"/>
    <n v="1030.4000000000001"/>
    <n v="1060.33"/>
    <n v="1043.28"/>
    <n v="1262.31"/>
    <n v="1269.8699999999999"/>
    <n v="1267.03"/>
    <n v="1258.51"/>
    <n v="1258.51"/>
    <n v="1260.98"/>
    <n v="0"/>
    <n v="0"/>
    <n v="0"/>
    <n v="958.39"/>
    <n v="871.26"/>
    <n v="958.39"/>
    <n v="958.39"/>
    <n v="914.82"/>
    <n v="958.39"/>
    <n v="1001.95"/>
    <n v="914.82"/>
    <n v="958.39"/>
    <n v="958.39"/>
    <n v="914.82"/>
    <n v="1001.95"/>
    <n v="10711.22"/>
    <n v="8494.7999999999993"/>
    <s v="All Budget Divisions"/>
    <s v="CD-90 - Information Technology"/>
    <x v="1"/>
    <s v="USF"/>
    <s v="Employee Expenses"/>
    <s v="Compensation and Benefits"/>
    <n v="-2216.42"/>
    <s v="90-900-90.62304"/>
    <s v="900-IT Senior Management"/>
    <s v="900"/>
    <x v="38"/>
    <x v="3"/>
  </r>
  <r>
    <x v="2"/>
    <x v="4"/>
    <x v="1"/>
    <n v="2"/>
    <n v="2"/>
    <n v="49"/>
    <x v="13"/>
    <n v="26"/>
    <n v="56"/>
    <x v="12"/>
    <n v="2"/>
    <s v="2. EXP - Operating Expense"/>
    <n v="31"/>
    <x v="24"/>
    <n v="325"/>
    <n v="36000"/>
    <n v="0"/>
    <n v="0"/>
    <n v="7435.24"/>
    <n v="4749.6899999999996"/>
    <n v="1201.9000000000001"/>
    <n v="208.86"/>
    <n v="30.75"/>
    <n v="52.96"/>
    <n v="317.77"/>
    <n v="278.05"/>
    <n v="0"/>
    <n v="0"/>
    <n v="0"/>
    <n v="0"/>
    <n v="17437.060000000001"/>
    <n v="5109.5"/>
    <n v="2223.94"/>
    <n v="386.46"/>
    <n v="56.9"/>
    <n v="2223.94"/>
    <n v="2223.94"/>
    <n v="2223.94"/>
    <n v="2223.94"/>
    <n v="1890.38"/>
    <n v="14275.22"/>
    <n v="36000"/>
    <s v="All Budget Divisions"/>
    <s v="CD-42 - ACP (FCC Appropriated Program; formerly EBB)"/>
    <x v="0"/>
    <s v="FCC"/>
    <s v="Employee Expenses"/>
    <s v="Compensation and Benefits"/>
    <n v="21724.78"/>
    <s v="73-402-42.62308"/>
    <s v="402-EBB (FCC Appropriated Program; now ACP)"/>
    <s v="402"/>
    <x v="24"/>
    <x v="0"/>
  </r>
  <r>
    <x v="1"/>
    <x v="1"/>
    <x v="1"/>
    <n v="2"/>
    <n v="2"/>
    <n v="50"/>
    <x v="0"/>
    <n v="26"/>
    <n v="54"/>
    <x v="11"/>
    <n v="2"/>
    <s v="2. EXP - Operating Expense"/>
    <n v="31"/>
    <x v="24"/>
    <n v="5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5"/>
    <x v="4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14"/>
    <x v="8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4"/>
    <x v="9"/>
    <x v="1"/>
    <n v="2"/>
    <n v="2"/>
    <n v="55"/>
    <x v="9"/>
    <n v="26"/>
    <n v="59"/>
    <x v="2"/>
    <n v="2"/>
    <s v="2. EXP - Operating Expense"/>
    <n v="39"/>
    <x v="27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5"/>
    <x v="20"/>
    <x v="13"/>
    <n v="2"/>
    <n v="2"/>
    <n v="46"/>
    <x v="3"/>
    <n v="26"/>
    <n v="59"/>
    <x v="2"/>
    <n v="2"/>
    <s v="2. EXP - Operating Expense"/>
    <n v="26"/>
    <x v="51"/>
    <n v="1254"/>
    <n v="174561.59400000001"/>
    <n v="7536.5"/>
    <n v="7536.5"/>
    <n v="6414.86"/>
    <n v="6521.18"/>
    <n v="7526.5"/>
    <n v="9779.9699999999993"/>
    <n v="9764.9699999999993"/>
    <n v="16515.38"/>
    <n v="14266.91"/>
    <n v="14221.91"/>
    <n v="14266.91"/>
    <n v="14266.91"/>
    <n v="7536.5"/>
    <n v="7536.5"/>
    <n v="6414.86"/>
    <n v="6521.18"/>
    <n v="7526.5"/>
    <n v="9779.9699999999993"/>
    <n v="22520.151000000002"/>
    <n v="20561.877"/>
    <n v="21541.013999999999"/>
    <n v="22520.151000000002"/>
    <n v="19582.740000000002"/>
    <n v="22520.151000000002"/>
    <n v="45315.51"/>
    <n v="45315.51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13"/>
    <x v="7"/>
    <n v="2"/>
    <n v="2"/>
    <n v="34"/>
    <x v="7"/>
    <n v="26"/>
    <n v="47"/>
    <x v="5"/>
    <n v="2"/>
    <s v="2. EXP - Operating Expense"/>
    <n v="26"/>
    <x v="51"/>
    <n v="1335"/>
    <n v="1178617.5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102455.78"/>
    <n v="107112.86"/>
    <n v="97798.7"/>
    <n v="102455.78"/>
    <n v="102455.78"/>
    <n v="97798.7"/>
    <n v="107112.86"/>
    <n v="461427.04"/>
    <n v="461427.04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4"/>
    <x v="9"/>
    <x v="1"/>
    <n v="2"/>
    <n v="2"/>
    <n v="39"/>
    <x v="1"/>
    <n v="26"/>
    <n v="52"/>
    <x v="1"/>
    <n v="2"/>
    <s v="2. EXP - Operating Expense"/>
    <n v="27"/>
    <x v="38"/>
    <n v="928"/>
    <n v="21071.088"/>
    <n v="1498.41"/>
    <n v="1702.64"/>
    <n v="1621.26"/>
    <n v="1434.89"/>
    <n v="1581.01"/>
    <n v="1574.95"/>
    <n v="1646.42"/>
    <n v="1535.05"/>
    <n v="1594.14"/>
    <n v="1729.76"/>
    <n v="0"/>
    <n v="1695.39"/>
    <n v="1849.752"/>
    <n v="1688.904"/>
    <n v="1688.904"/>
    <n v="1769.328"/>
    <n v="1849.752"/>
    <n v="1608.48"/>
    <n v="1849.752"/>
    <n v="1769.328"/>
    <n v="1688.904"/>
    <n v="1849.752"/>
    <n v="1688.904"/>
    <n v="1769.328"/>
    <n v="17613.919999999998"/>
    <n v="21071.088"/>
    <s v="All Budget Divisions"/>
    <s v="CD-61 - Office of the Chief Administrative Officer Division"/>
    <x v="1"/>
    <s v="USF"/>
    <s v="Employee Expenses"/>
    <s v="Compensation and Benefits"/>
    <n v="3457.1680000000001"/>
    <s v="61-601-61.62304"/>
    <s v="601-Data Strategy"/>
    <s v="601"/>
    <x v="38"/>
    <x v="3"/>
  </r>
  <r>
    <x v="5"/>
    <x v="16"/>
    <x v="9"/>
    <n v="2"/>
    <n v="2"/>
    <n v="55"/>
    <x v="9"/>
    <n v="26"/>
    <n v="59"/>
    <x v="2"/>
    <n v="2"/>
    <s v="2. EXP - Operating Expense"/>
    <n v="27"/>
    <x v="3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6"/>
    <x v="1"/>
    <n v="2"/>
    <n v="2"/>
    <n v="42"/>
    <x v="11"/>
    <n v="26"/>
    <n v="55"/>
    <x v="6"/>
    <n v="2"/>
    <s v="2. EXP - Operating Expense"/>
    <n v="27"/>
    <x v="38"/>
    <n v="1398"/>
    <n v="34984.44"/>
    <n v="3450.38"/>
    <n v="3542.7"/>
    <n v="3495.28"/>
    <n v="3490.59"/>
    <n v="3313.29"/>
    <n v="3301.85"/>
    <n v="3344.01"/>
    <n v="3344.01"/>
    <n v="3452.05"/>
    <n v="0"/>
    <n v="0"/>
    <n v="0"/>
    <n v="2948.88"/>
    <n v="2680.8"/>
    <n v="2948.88"/>
    <n v="2948.88"/>
    <n v="2814.84"/>
    <n v="2948.88"/>
    <n v="3082.92"/>
    <n v="2814.84"/>
    <n v="2948.88"/>
    <n v="2948.88"/>
    <n v="2814.84"/>
    <n v="3082.92"/>
    <n v="30734.16"/>
    <n v="26137.8"/>
    <s v="All Budget Divisions"/>
    <s v="CD-70 - Finance"/>
    <x v="1"/>
    <s v="USF"/>
    <s v="Employee Expenses"/>
    <s v="Compensation and Benefits"/>
    <n v="-4596.3599999999997"/>
    <s v="70-700-70.62304"/>
    <s v="700-Finance"/>
    <s v="700"/>
    <x v="38"/>
    <x v="3"/>
  </r>
  <r>
    <x v="0"/>
    <x v="5"/>
    <x v="4"/>
    <n v="2"/>
    <n v="2"/>
    <n v="42"/>
    <x v="11"/>
    <n v="26"/>
    <n v="55"/>
    <x v="6"/>
    <n v="2"/>
    <s v="2. EXP - Operating Expense"/>
    <n v="27"/>
    <x v="38"/>
    <n v="1398"/>
    <n v="38287.370000000003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3301.85"/>
    <n v="3082.92"/>
    <n v="2814.84"/>
    <n v="2948.88"/>
    <n v="2948.88"/>
    <n v="2814.84"/>
    <n v="3082.92"/>
    <n v="20594.09"/>
    <n v="20594.09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5"/>
    <x v="4"/>
    <n v="1"/>
    <n v="1"/>
    <n v="36"/>
    <x v="14"/>
    <n v="26"/>
    <n v="49"/>
    <x v="10"/>
    <n v="1"/>
    <s v="1. T4000 - Revenue"/>
    <n v="1"/>
    <x v="58"/>
    <n v="1341"/>
    <n v="75247234.808467999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5364170.7"/>
    <n v="6627786.9431170002"/>
    <n v="7176290.8223719997"/>
    <n v="7024512.6009879997"/>
    <n v="6858337.9801099999"/>
    <n v="6614630.1510929996"/>
    <n v="7633273.0907880003"/>
    <n v="33312403.219999999"/>
    <n v="33312403.219999999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5"/>
    <x v="16"/>
    <x v="9"/>
    <n v="1"/>
    <n v="1"/>
    <n v="37"/>
    <x v="5"/>
    <n v="26"/>
    <n v="50"/>
    <x v="0"/>
    <n v="1"/>
    <s v="1. T4000 - Revenue"/>
    <n v="9"/>
    <x v="7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1"/>
    <x v="6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3"/>
    <x v="3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0"/>
    <x v="0"/>
    <n v="2"/>
    <n v="2"/>
    <n v="42"/>
    <x v="11"/>
    <n v="26"/>
    <n v="55"/>
    <x v="6"/>
    <n v="2"/>
    <s v="2. EXP - Operating Expense"/>
    <n v="24"/>
    <x v="3"/>
    <n v="1332"/>
    <n v="12167.73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2075.5700000000002"/>
    <n v="1108.3699999999999"/>
    <n v="-557.23"/>
    <n v="1451.17"/>
    <n v="0"/>
    <n v="0"/>
    <n v="0"/>
    <n v="12167.73"/>
    <n v="12167.73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19"/>
    <x v="12"/>
    <n v="2"/>
    <n v="2"/>
    <n v="53"/>
    <x v="16"/>
    <n v="26"/>
    <n v="59"/>
    <x v="2"/>
    <n v="2"/>
    <s v="2. EXP - Operating Expense"/>
    <n v="24"/>
    <x v="3"/>
    <n v="1491"/>
    <n v="22122.57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1939.4"/>
    <n v="1325.4"/>
    <n v="2209.85"/>
    <n v="2315.08"/>
    <n v="2315.08"/>
    <n v="2209.85"/>
    <n v="2420.31"/>
    <n v="10652.4"/>
    <n v="10652.4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4"/>
    <x v="9"/>
    <x v="1"/>
    <n v="2"/>
    <n v="2"/>
    <n v="56"/>
    <x v="22"/>
    <n v="26"/>
    <n v="57"/>
    <x v="13"/>
    <n v="5"/>
    <s v="USAC_ADMIN CAP - Capital Allocations"/>
    <n v="135"/>
    <x v="60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3"/>
    <x v="8"/>
    <x v="1"/>
    <n v="2"/>
    <n v="2"/>
    <n v="52"/>
    <x v="10"/>
    <n v="26"/>
    <n v="59"/>
    <x v="2"/>
    <n v="6"/>
    <s v="X00000 - Capital Expenses"/>
    <n v="137"/>
    <x v="43"/>
    <n v="8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0"/>
    <x v="0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13"/>
    <x v="7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14"/>
    <x v="8"/>
    <n v="2"/>
    <n v="2"/>
    <n v="42"/>
    <x v="11"/>
    <n v="26"/>
    <n v="55"/>
    <x v="6"/>
    <n v="2"/>
    <s v="2. EXP - Operating Expense"/>
    <n v="105"/>
    <x v="11"/>
    <n v="1331"/>
    <n v="50761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17"/>
    <x v="10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3"/>
    <x v="3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13"/>
    <x v="7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6"/>
    <x v="1"/>
    <n v="2"/>
    <n v="2"/>
    <n v="34"/>
    <x v="7"/>
    <n v="26"/>
    <n v="47"/>
    <x v="5"/>
    <n v="3"/>
    <s v="4. USAC_DEBIT - USAC Administration (Debit to SM)"/>
    <n v="126"/>
    <x v="53"/>
    <n v="1335"/>
    <n v="9455135.5700000003"/>
    <n v="682658.46"/>
    <n v="686533.96"/>
    <n v="809572.62"/>
    <n v="721919.94"/>
    <n v="716092.31"/>
    <n v="272023.28999999998"/>
    <n v="672992.25"/>
    <n v="636434.12"/>
    <n v="817025.69"/>
    <n v="0"/>
    <n v="0"/>
    <n v="0"/>
    <n v="578414.38"/>
    <n v="657522.76"/>
    <n v="808879.83"/>
    <n v="834081.11"/>
    <n v="666819.04"/>
    <n v="743106.83"/>
    <n v="650545.54"/>
    <n v="814838.96"/>
    <n v="767632.38"/>
    <n v="874482.83"/>
    <n v="791160.22"/>
    <n v="1267651.69"/>
    <n v="6015252.6399999997"/>
    <n v="6521840.8300000001"/>
    <s v="All Budget Divisions"/>
    <s v="BD-20 - Schools &amp; Libraries"/>
    <x v="3"/>
    <s v="USF"/>
    <s v="Allocations"/>
    <s v="Allocations"/>
    <n v="506588.19"/>
    <s v="20-200-20.90252"/>
    <s v="200-Schools &amp; Libraries"/>
    <s v="200"/>
    <x v="53"/>
    <x v="0"/>
  </r>
  <r>
    <x v="2"/>
    <x v="4"/>
    <x v="1"/>
    <n v="2"/>
    <n v="2"/>
    <n v="56"/>
    <x v="22"/>
    <n v="26"/>
    <n v="57"/>
    <x v="13"/>
    <n v="5"/>
    <s v="USAC_ADMIN CAP - Capital Allocations"/>
    <n v="135"/>
    <x v="60"/>
    <n v="328"/>
    <n v="4125"/>
    <n v="0"/>
    <n v="0"/>
    <n v="0"/>
    <n v="0"/>
    <n v="0"/>
    <n v="0"/>
    <n v="0"/>
    <n v="0"/>
    <n v="0"/>
    <n v="0"/>
    <n v="0"/>
    <n v="0"/>
    <n v="234.94"/>
    <n v="234.94"/>
    <n v="448.36"/>
    <n v="440.1"/>
    <n v="275.74"/>
    <n v="567.6"/>
    <n v="289"/>
    <n v="352.6"/>
    <n v="429"/>
    <n v="289"/>
    <n v="275.74"/>
    <n v="287.98"/>
    <n v="0"/>
    <n v="4125"/>
    <s v="All Budget Divisions"/>
    <s v="BD-75 - Connect Care Pilot"/>
    <x v="6"/>
    <s v="USF"/>
    <s v="Allocations"/>
    <s v="Allocations"/>
    <n v="4125"/>
    <s v="75-770-75.X00001"/>
    <s v="770-Connected Care Pilot"/>
    <s v="770"/>
    <x v="60"/>
    <x v="0"/>
  </r>
  <r>
    <x v="2"/>
    <x v="4"/>
    <x v="1"/>
    <n v="2"/>
    <n v="2"/>
    <n v="46"/>
    <x v="3"/>
    <n v="26"/>
    <n v="59"/>
    <x v="2"/>
    <n v="2"/>
    <s v="2. EXP - Operating Expense"/>
    <n v="93"/>
    <x v="34"/>
    <n v="370"/>
    <n v="186000"/>
    <n v="2816.63"/>
    <n v="5201"/>
    <n v="6753.26"/>
    <n v="4255"/>
    <n v="5891.5"/>
    <n v="5400.99"/>
    <n v="5634"/>
    <n v="13820"/>
    <n v="37849"/>
    <n v="17424"/>
    <n v="18163"/>
    <n v="11290"/>
    <n v="15500"/>
    <n v="15500"/>
    <n v="15500"/>
    <n v="15500"/>
    <n v="15500"/>
    <n v="15500"/>
    <n v="15500"/>
    <n v="15500"/>
    <n v="15500"/>
    <n v="15500"/>
    <n v="15500"/>
    <n v="15500"/>
    <n v="134498.38"/>
    <n v="186000"/>
    <s v="All Budget Divisions"/>
    <s v="CD-90 - Information Technology"/>
    <x v="1"/>
    <s v="USF"/>
    <s v="Employee Expenses"/>
    <s v="Training"/>
    <n v="51501.62"/>
    <s v="90-900-90.66700"/>
    <s v="900-IT Senior Management"/>
    <s v="900"/>
    <x v="34"/>
    <x v="7"/>
  </r>
  <r>
    <x v="5"/>
    <x v="20"/>
    <x v="13"/>
    <n v="2"/>
    <n v="2"/>
    <n v="41"/>
    <x v="17"/>
    <n v="26"/>
    <n v="54"/>
    <x v="11"/>
    <n v="2"/>
    <s v="2. EXP - Operating Expense"/>
    <n v="95"/>
    <x v="79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5"/>
    <x v="10"/>
    <x v="1"/>
    <n v="2"/>
    <n v="2"/>
    <n v="42"/>
    <x v="11"/>
    <n v="26"/>
    <n v="55"/>
    <x v="6"/>
    <n v="2"/>
    <s v="2. EXP - Operating Expense"/>
    <n v="95"/>
    <x v="7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1"/>
    <x v="6"/>
    <n v="2"/>
    <n v="2"/>
    <n v="34"/>
    <x v="7"/>
    <n v="26"/>
    <n v="47"/>
    <x v="5"/>
    <n v="2"/>
    <s v="2. EXP - Operating Expense"/>
    <n v="98"/>
    <x v="17"/>
    <n v="1335"/>
    <n v="0"/>
    <n v="520.57000000000005"/>
    <n v="408.83"/>
    <n v="0"/>
    <n v="0"/>
    <n v="0"/>
    <n v="472.99"/>
    <n v="0"/>
    <n v="0"/>
    <n v="199.93"/>
    <n v="0"/>
    <n v="0"/>
    <n v="0"/>
    <n v="0"/>
    <n v="0"/>
    <n v="0"/>
    <n v="0"/>
    <n v="0"/>
    <n v="0"/>
    <n v="0"/>
    <n v="0"/>
    <n v="0"/>
    <n v="0"/>
    <n v="0"/>
    <n v="0"/>
    <n v="1602.32"/>
    <n v="0"/>
    <s v="All Budget Divisions"/>
    <s v="BD-20 - Schools &amp; Libraries"/>
    <x v="3"/>
    <s v="USF"/>
    <s v="Employee Expenses"/>
    <s v="Travel"/>
    <n v="-1602.32"/>
    <s v="20-200-20.66801"/>
    <s v="200-Schools &amp; Libraries"/>
    <s v="200"/>
    <x v="17"/>
    <x v="0"/>
  </r>
  <r>
    <x v="5"/>
    <x v="20"/>
    <x v="13"/>
    <n v="2"/>
    <n v="2"/>
    <n v="45"/>
    <x v="6"/>
    <n v="26"/>
    <n v="58"/>
    <x v="4"/>
    <n v="2"/>
    <s v="2. EXP - Operating Expense"/>
    <n v="100"/>
    <x v="18"/>
    <n v="1224"/>
    <n v="5203524.6891999999"/>
    <n v="433380.55"/>
    <n v="370727.81"/>
    <n v="381712.88"/>
    <n v="388860.31"/>
    <n v="408552.51"/>
    <n v="387292.69"/>
    <n v="440087.13"/>
    <n v="374640.23"/>
    <n v="389075.46"/>
    <n v="398118.76"/>
    <n v="365074.03"/>
    <n v="439586.63"/>
    <n v="433380.55"/>
    <n v="370727.81"/>
    <n v="381712.88"/>
    <n v="388860.31"/>
    <n v="408552.51"/>
    <n v="387292.69"/>
    <n v="493628.42879999999"/>
    <n v="450704.21759999997"/>
    <n v="472166.32319999998"/>
    <n v="493628.42879999999"/>
    <n v="429242.11200000002"/>
    <n v="493628.42879999999"/>
    <n v="2370526.75"/>
    <n v="2370526.75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6"/>
    <x v="12"/>
    <x v="6"/>
    <n v="2"/>
    <n v="2"/>
    <n v="45"/>
    <x v="6"/>
    <n v="26"/>
    <n v="58"/>
    <x v="4"/>
    <n v="2"/>
    <s v="2. EXP - Operating Expense"/>
    <n v="104"/>
    <x v="54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14"/>
    <x v="8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0"/>
    <x v="0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6"/>
    <x v="12"/>
    <x v="6"/>
    <n v="2"/>
    <n v="2"/>
    <n v="54"/>
    <x v="15"/>
    <n v="26"/>
    <n v="59"/>
    <x v="2"/>
    <n v="2"/>
    <s v="2. EXP - Operating Expense"/>
    <n v="57"/>
    <x v="22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6"/>
    <x v="9"/>
    <n v="2"/>
    <n v="2"/>
    <n v="36"/>
    <x v="14"/>
    <n v="26"/>
    <n v="49"/>
    <x v="10"/>
    <n v="2"/>
    <s v="2. EXP - Operating Expense"/>
    <n v="83"/>
    <x v="13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5"/>
    <x v="4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17"/>
    <x v="10"/>
    <n v="2"/>
    <n v="2"/>
    <n v="33"/>
    <x v="20"/>
    <n v="26"/>
    <n v="59"/>
    <x v="2"/>
    <n v="2"/>
    <s v="2. EXP - Operating Expense"/>
    <n v="92"/>
    <x v="83"/>
    <n v="1494"/>
    <n v="620.82000000000005"/>
    <n v="309.24"/>
    <n v="311.58"/>
    <n v="294.75"/>
    <n v="290.86"/>
    <n v="346.57"/>
    <n v="571.98"/>
    <n v="323"/>
    <n v="233.87"/>
    <n v="320.8"/>
    <n v="0"/>
    <n v="0"/>
    <n v="0"/>
    <n v="309.24"/>
    <n v="311.58"/>
    <n v="0"/>
    <n v="0"/>
    <n v="0"/>
    <n v="0"/>
    <n v="0"/>
    <n v="0"/>
    <n v="0"/>
    <n v="0"/>
    <n v="0"/>
    <n v="0"/>
    <n v="620.82000000000005"/>
    <n v="620.82000000000005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5"/>
    <x v="4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7"/>
    <x v="10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3"/>
    <x v="7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2"/>
    <x v="4"/>
    <x v="1"/>
    <n v="2"/>
    <n v="2"/>
    <n v="46"/>
    <x v="3"/>
    <n v="26"/>
    <n v="59"/>
    <x v="2"/>
    <n v="2"/>
    <s v="2. EXP - Operating Expense"/>
    <n v="39"/>
    <x v="27"/>
    <n v="403"/>
    <n v="2399.989"/>
    <n v="0"/>
    <n v="0"/>
    <n v="0"/>
    <n v="0"/>
    <n v="0"/>
    <n v="0"/>
    <n v="0"/>
    <n v="0"/>
    <n v="0"/>
    <n v="0"/>
    <n v="0"/>
    <n v="0"/>
    <n v="193.1026"/>
    <n v="183.90719999999999"/>
    <n v="211.4933"/>
    <n v="202.2979"/>
    <n v="193.1026"/>
    <n v="202.2979"/>
    <n v="202.2979"/>
    <n v="202.2979"/>
    <n v="202.2979"/>
    <n v="193.1026"/>
    <n v="202.2979"/>
    <n v="211.4933"/>
    <n v="0"/>
    <n v="2399.989"/>
    <s v="All Budget Divisions"/>
    <s v="CD-90 - Information Technology"/>
    <x v="1"/>
    <s v="USF"/>
    <s v="Employee Expenses"/>
    <s v="Team Building"/>
    <n v="2399.989"/>
    <s v="90-910-90.62505"/>
    <s v="910-Enterprise Technology Development"/>
    <s v="910"/>
    <x v="27"/>
    <x v="4"/>
  </r>
  <r>
    <x v="5"/>
    <x v="20"/>
    <x v="13"/>
    <n v="2"/>
    <n v="2"/>
    <n v="42"/>
    <x v="11"/>
    <n v="26"/>
    <n v="52"/>
    <x v="1"/>
    <n v="2"/>
    <s v="2. EXP - Operating Expense"/>
    <n v="39"/>
    <x v="27"/>
    <n v="1201"/>
    <n v="416.32999799999999"/>
    <n v="0"/>
    <n v="0"/>
    <n v="41.74"/>
    <n v="0"/>
    <n v="0"/>
    <n v="62.09"/>
    <n v="0"/>
    <n v="0"/>
    <n v="33.659999999999997"/>
    <n v="0"/>
    <n v="4"/>
    <n v="219.5"/>
    <n v="0"/>
    <n v="0"/>
    <n v="41.74"/>
    <n v="0"/>
    <n v="0"/>
    <n v="62.09"/>
    <n v="52.083333000000003"/>
    <n v="52.083333000000003"/>
    <n v="52.083333000000003"/>
    <n v="52.083333000000003"/>
    <n v="52.083333000000003"/>
    <n v="52.083333000000003"/>
    <n v="103.83"/>
    <n v="103.83"/>
    <s v="All Budget Divisions"/>
    <s v="CD-70 - Finance"/>
    <x v="1"/>
    <s v="USF"/>
    <s v="Employee Expenses"/>
    <s v="Team Building"/>
    <n v="0"/>
    <s v="70-735-70.62505"/>
    <s v="735-Facilities"/>
    <s v="735"/>
    <x v="27"/>
    <x v="4"/>
  </r>
  <r>
    <x v="0"/>
    <x v="19"/>
    <x v="12"/>
    <n v="2"/>
    <n v="2"/>
    <n v="42"/>
    <x v="11"/>
    <n v="26"/>
    <n v="55"/>
    <x v="6"/>
    <n v="2"/>
    <s v="2. EXP - Operating Expense"/>
    <n v="42"/>
    <x v="85"/>
    <n v="1398"/>
    <n v="740941.67666500004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57928.68"/>
    <n v="57928.68"/>
    <n v="61833.583333000002"/>
    <n v="61833.583333000002"/>
    <n v="61833.583333000002"/>
    <n v="61833.583333000002"/>
    <n v="61833.583333000002"/>
    <n v="431773.76"/>
    <n v="431773.76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5"/>
    <x v="10"/>
    <x v="1"/>
    <n v="2"/>
    <n v="2"/>
    <n v="43"/>
    <x v="21"/>
    <n v="26"/>
    <n v="56"/>
    <x v="12"/>
    <n v="2"/>
    <s v="2. EXP - Operating Expense"/>
    <n v="26"/>
    <x v="51"/>
    <n v="1211"/>
    <n v="363343.842"/>
    <n v="29038.63"/>
    <n v="29038.63"/>
    <n v="23607.18"/>
    <n v="23898.42"/>
    <n v="23635.11"/>
    <n v="26155.15"/>
    <n v="26155.15"/>
    <n v="44182.91"/>
    <n v="28408.62"/>
    <n v="29671.81"/>
    <n v="25231.84"/>
    <n v="26359.7"/>
    <n v="32018.806"/>
    <n v="27842.44"/>
    <n v="29234.562000000002"/>
    <n v="30626.684000000001"/>
    <n v="30626.684000000001"/>
    <n v="29234.562000000002"/>
    <n v="32018.806"/>
    <n v="29234.562000000002"/>
    <n v="30626.684000000001"/>
    <n v="32018.806"/>
    <n v="27842.44"/>
    <n v="32018.806"/>
    <n v="335383.15000000002"/>
    <n v="363343.842"/>
    <s v="All Budget Divisions"/>
    <s v="CD-73 - Procurement"/>
    <x v="1"/>
    <s v="USF"/>
    <s v="Employee Expenses"/>
    <s v="Compensation and Benefits"/>
    <n v="27960.691999999999"/>
    <s v="73-730-73.62303"/>
    <s v="730-Procurement"/>
    <s v="730"/>
    <x v="51"/>
    <x v="3"/>
  </r>
  <r>
    <x v="4"/>
    <x v="9"/>
    <x v="1"/>
    <n v="2"/>
    <n v="2"/>
    <n v="39"/>
    <x v="1"/>
    <n v="26"/>
    <n v="52"/>
    <x v="1"/>
    <n v="2"/>
    <s v="2. EXP - Operating Expense"/>
    <n v="27"/>
    <x v="38"/>
    <n v="930"/>
    <n v="9657.5820000000003"/>
    <n v="924.92"/>
    <n v="940.31"/>
    <n v="896.81"/>
    <n v="914.09"/>
    <n v="904.76"/>
    <n v="1020.03"/>
    <n v="754.28"/>
    <n v="835.75"/>
    <n v="835.75"/>
    <n v="835.75"/>
    <n v="2726.75"/>
    <n v="894.3"/>
    <n v="847.803"/>
    <n v="774.08100000000002"/>
    <n v="774.08100000000002"/>
    <n v="810.94200000000001"/>
    <n v="847.803"/>
    <n v="737.22"/>
    <n v="847.803"/>
    <n v="810.94200000000001"/>
    <n v="774.08100000000002"/>
    <n v="847.803"/>
    <n v="774.08100000000002"/>
    <n v="810.94200000000001"/>
    <n v="12483.5"/>
    <n v="9657.5820000000003"/>
    <s v="All Budget Divisions"/>
    <s v="CD-61 - Office of the Chief Administrative Officer Division"/>
    <x v="1"/>
    <s v="USF"/>
    <s v="Employee Expenses"/>
    <s v="Compensation and Benefits"/>
    <n v="-2825.9180000000001"/>
    <s v="61-610-61.62304"/>
    <s v="610-Enterprise Strategy"/>
    <s v="610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93"/>
    <n v="10824.81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982.44"/>
    <n v="982.44"/>
    <n v="995.01"/>
    <n v="737.22"/>
    <n v="737.22"/>
    <n v="703.71"/>
    <n v="770.73"/>
    <n v="7875.93"/>
    <n v="7875.93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84"/>
    <n v="167274.08100000001"/>
    <n v="14807.41"/>
    <n v="13515.99"/>
    <n v="13489.04"/>
    <n v="14161.71"/>
    <n v="14774.43"/>
    <n v="12881.28"/>
    <n v="14710.4"/>
    <n v="14259.27"/>
    <n v="13489.05"/>
    <n v="14831.62"/>
    <n v="13520.95"/>
    <n v="17578.740000000002"/>
    <n v="14684.365900000001"/>
    <n v="13407.4645"/>
    <n v="13407.4645"/>
    <n v="14045.915199999999"/>
    <n v="14684.365900000001"/>
    <n v="12769.013800000001"/>
    <n v="14684.365900000001"/>
    <n v="14045.915199999999"/>
    <n v="13407.4645"/>
    <n v="14684.365900000001"/>
    <n v="13407.4645"/>
    <n v="14045.915199999999"/>
    <n v="172019.89"/>
    <n v="167274.08100000001"/>
    <s v="All Budget Divisions"/>
    <s v="CD-90 - Information Technology"/>
    <x v="1"/>
    <s v="USF"/>
    <s v="Employee Expenses"/>
    <s v="Compensation and Benefits"/>
    <n v="-4745.8090000000002"/>
    <s v="90-919-90.62306"/>
    <s v="919-Database Administration"/>
    <s v="919"/>
    <x v="4"/>
    <x v="3"/>
  </r>
  <r>
    <x v="0"/>
    <x v="0"/>
    <x v="0"/>
    <n v="2"/>
    <n v="2"/>
    <n v="35"/>
    <x v="12"/>
    <n v="26"/>
    <n v="48"/>
    <x v="7"/>
    <n v="2"/>
    <s v="2. EXP - Operating Expense"/>
    <n v="29"/>
    <x v="4"/>
    <n v="1340"/>
    <n v="595986.16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50932.13"/>
    <n v="53301.18"/>
    <n v="49063.3"/>
    <n v="51122.28"/>
    <n v="48556.03"/>
    <n v="46348.94"/>
    <n v="50763.12"/>
    <n v="450318.07"/>
    <n v="450318.07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8"/>
    <x v="11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5"/>
    <x v="15"/>
    <x v="5"/>
    <n v="2"/>
    <n v="2"/>
    <n v="54"/>
    <x v="15"/>
    <n v="26"/>
    <n v="59"/>
    <x v="2"/>
    <n v="2"/>
    <s v="2. EXP - Operating Expense"/>
    <n v="17"/>
    <x v="2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14"/>
    <x v="8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0"/>
    <x v="0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2"/>
    <x v="4"/>
    <x v="1"/>
    <n v="2"/>
    <n v="2"/>
    <n v="54"/>
    <x v="15"/>
    <n v="26"/>
    <n v="59"/>
    <x v="2"/>
    <n v="2"/>
    <s v="2. EXP - Operating Expense"/>
    <n v="27"/>
    <x v="38"/>
    <n v="397"/>
    <n v="874.61099999999999"/>
    <n v="87.55"/>
    <n v="91.66"/>
    <n v="89.48"/>
    <n v="89.48"/>
    <n v="89.48"/>
    <n v="89.48"/>
    <n v="89.48"/>
    <n v="89.48"/>
    <n v="89.48"/>
    <n v="89.47"/>
    <n v="89.48"/>
    <n v="89.48"/>
    <n v="70.370999999999995"/>
    <n v="67.02"/>
    <n v="77.072999999999993"/>
    <n v="73.721999999999994"/>
    <n v="70.370999999999995"/>
    <n v="73.721999999999994"/>
    <n v="73.721999999999994"/>
    <n v="73.721999999999994"/>
    <n v="73.721999999999994"/>
    <n v="70.370999999999995"/>
    <n v="73.721999999999994"/>
    <n v="77.072999999999993"/>
    <n v="1074"/>
    <n v="874.61099999999999"/>
    <s v="All Budget Divisions"/>
    <s v="DA-50 - Rural Health Care (DA)"/>
    <x v="2"/>
    <s v="USF"/>
    <s v="Employee Expenses"/>
    <s v="Compensation and Benefits"/>
    <n v="-199.38900000000001"/>
    <s v="90-909-50.62304"/>
    <s v="909-Project Management Office"/>
    <s v="909"/>
    <x v="38"/>
    <x v="3"/>
  </r>
  <r>
    <x v="6"/>
    <x v="12"/>
    <x v="6"/>
    <n v="2"/>
    <n v="2"/>
    <n v="54"/>
    <x v="15"/>
    <n v="26"/>
    <n v="59"/>
    <x v="2"/>
    <n v="2"/>
    <s v="2. EXP - Operating Expense"/>
    <n v="27"/>
    <x v="38"/>
    <n v="1653"/>
    <n v="758.7"/>
    <n v="0"/>
    <n v="0"/>
    <n v="0"/>
    <n v="0"/>
    <n v="0"/>
    <n v="0"/>
    <n v="0"/>
    <n v="0"/>
    <n v="0"/>
    <n v="0"/>
    <n v="0"/>
    <n v="0"/>
    <n v="58.361538000000003"/>
    <n v="58.361538000000003"/>
    <n v="58.361538000000003"/>
    <n v="87.542308000000006"/>
    <n v="58.361538000000003"/>
    <n v="58.361538000000003"/>
    <n v="58.361538000000003"/>
    <n v="58.361538000000003"/>
    <n v="87.542308000000006"/>
    <n v="58.361538000000003"/>
    <n v="58.361538000000003"/>
    <n v="58.361542"/>
    <n v="0"/>
    <n v="0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0"/>
    <x v="0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6"/>
    <x v="12"/>
    <x v="6"/>
    <n v="2"/>
    <n v="2"/>
    <n v="36"/>
    <x v="14"/>
    <n v="26"/>
    <n v="49"/>
    <x v="10"/>
    <n v="3"/>
    <s v="4. USAC_DEBIT - USAC Administration (Debit to SM)"/>
    <n v="126"/>
    <x v="53"/>
    <n v="1523"/>
    <n v="5117021.9449629998"/>
    <n v="0"/>
    <n v="0"/>
    <n v="0"/>
    <n v="0"/>
    <n v="0"/>
    <n v="0"/>
    <n v="0"/>
    <n v="0"/>
    <n v="0"/>
    <n v="0"/>
    <n v="0"/>
    <n v="0"/>
    <n v="472376.79193399998"/>
    <n v="392177.14035399997"/>
    <n v="444362.55515099998"/>
    <n v="416724.57774799998"/>
    <n v="376970.95907899999"/>
    <n v="395461.17891999998"/>
    <n v="390008.63567400002"/>
    <n v="418220.16616999998"/>
    <n v="420065.60568600002"/>
    <n v="510785.50474"/>
    <n v="432348.975171"/>
    <n v="447519.85433599999"/>
    <n v="0"/>
    <n v="0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5"/>
    <x v="4"/>
    <n v="2"/>
    <n v="2"/>
    <n v="46"/>
    <x v="3"/>
    <n v="26"/>
    <n v="59"/>
    <x v="2"/>
    <n v="6"/>
    <s v="X00000 - Capital Expenses"/>
    <n v="137"/>
    <x v="43"/>
    <n v="1477"/>
    <n v="1076843.1499999999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28951.26"/>
    <n v="43290.33"/>
    <n v="79290.33"/>
    <n v="152800.85999999999"/>
    <n v="90090.33"/>
    <n v="43290.33"/>
    <n v="43290.37"/>
    <n v="624790.6"/>
    <n v="624790.6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14"/>
    <x v="8"/>
    <n v="2"/>
    <n v="2"/>
    <n v="55"/>
    <x v="9"/>
    <n v="26"/>
    <n v="59"/>
    <x v="2"/>
    <n v="6"/>
    <s v="X00000 - Capital Expenses"/>
    <n v="138"/>
    <x v="7"/>
    <n v="1505"/>
    <n v="541905.31000000006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-90616.33"/>
    <n v="84084.86"/>
    <n v="60251"/>
    <n v="0"/>
    <n v="0"/>
    <n v="0"/>
    <n v="0"/>
    <n v="541905.31000000006"/>
    <n v="541905.31000000006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0"/>
    <x v="0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6"/>
    <x v="9"/>
    <n v="2"/>
    <n v="2"/>
    <n v="42"/>
    <x v="11"/>
    <n v="26"/>
    <n v="52"/>
    <x v="1"/>
    <n v="6"/>
    <s v="X00000 - Capital Expenses"/>
    <n v="144"/>
    <x v="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0"/>
    <x v="6"/>
    <x v="1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3"/>
    <x v="3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17"/>
    <x v="10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254"/>
    <n v="10550.13"/>
    <n v="0"/>
    <n v="0"/>
    <n v="0"/>
    <n v="0"/>
    <n v="0"/>
    <n v="0"/>
    <n v="0"/>
    <n v="0"/>
    <n v="0"/>
    <n v="0"/>
    <n v="0"/>
    <n v="47907.06"/>
    <n v="0"/>
    <n v="0"/>
    <n v="0"/>
    <n v="0"/>
    <n v="0"/>
    <n v="0"/>
    <n v="0"/>
    <n v="0"/>
    <n v="0"/>
    <n v="0"/>
    <n v="0"/>
    <n v="10550.13"/>
    <n v="47907.06"/>
    <n v="10550.13"/>
    <s v="All Budget Divisions"/>
    <s v="CD-90 - Information Technology"/>
    <x v="1"/>
    <s v="USF"/>
    <s v="Employee Expenses"/>
    <s v="Compensation and Benefits"/>
    <n v="-37356.93"/>
    <s v="90-900-90.68100"/>
    <s v="900-IT Senior Management"/>
    <s v="900"/>
    <x v="46"/>
    <x v="3"/>
  </r>
  <r>
    <x v="0"/>
    <x v="19"/>
    <x v="12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6"/>
    <x v="12"/>
    <x v="6"/>
    <n v="2"/>
    <n v="2"/>
    <n v="38"/>
    <x v="18"/>
    <n v="26"/>
    <n v="51"/>
    <x v="8"/>
    <n v="3"/>
    <s v="4. USAC_DEBIT - USAC Administration (Debit to SM)"/>
    <n v="122"/>
    <x v="31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3"/>
    <x v="8"/>
    <x v="1"/>
    <n v="2"/>
    <n v="2"/>
    <n v="56"/>
    <x v="22"/>
    <n v="26"/>
    <n v="57"/>
    <x v="13"/>
    <n v="3"/>
    <s v="4. USAC_DEBIT - USAC Administration (Debit to SM)"/>
    <n v="124"/>
    <x v="63"/>
    <n v="770"/>
    <n v="1664.3702000000001"/>
    <n v="108.96"/>
    <n v="109.08"/>
    <n v="142.34"/>
    <n v="109.52"/>
    <n v="123.06"/>
    <n v="116.75"/>
    <n v="117.34"/>
    <n v="147.34"/>
    <n v="111.27"/>
    <n v="115.88"/>
    <n v="202.8"/>
    <n v="121.05"/>
    <n v="129.94800000000001"/>
    <n v="130.64340000000001"/>
    <n v="148.7799"/>
    <n v="132.9246"/>
    <n v="144.5753"/>
    <n v="140.11709999999999"/>
    <n v="137.0343"/>
    <n v="141.7987"/>
    <n v="137.1009"/>
    <n v="157.04589999999999"/>
    <n v="130.73060000000001"/>
    <n v="133.67150000000001"/>
    <n v="1525.39"/>
    <n v="1664.3702000000001"/>
    <s v="All Budget Divisions"/>
    <s v="BD-75 - Connect Care Pilot"/>
    <x v="6"/>
    <s v="USF"/>
    <s v="Allocations"/>
    <s v="Allocations"/>
    <n v="138.9802"/>
    <s v="75-770-75.90233"/>
    <s v="770-Connected Care Pilot"/>
    <s v="770"/>
    <x v="63"/>
    <x v="0"/>
  </r>
  <r>
    <x v="0"/>
    <x v="7"/>
    <x v="5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7"/>
    <x v="5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3"/>
    <x v="3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3"/>
    <x v="8"/>
    <x v="1"/>
    <n v="2"/>
    <n v="2"/>
    <n v="45"/>
    <x v="6"/>
    <n v="26"/>
    <n v="58"/>
    <x v="4"/>
    <n v="2"/>
    <s v="2. EXP - Operating Expense"/>
    <n v="105"/>
    <x v="11"/>
    <n v="792"/>
    <n v="48809.163399999998"/>
    <n v="0"/>
    <n v="1500"/>
    <n v="1500"/>
    <n v="0"/>
    <n v="500"/>
    <n v="0"/>
    <n v="500"/>
    <n v="-75"/>
    <n v="75"/>
    <n v="500"/>
    <n v="1000"/>
    <n v="48309.82"/>
    <n v="253.84620000000001"/>
    <n v="230.76920000000001"/>
    <n v="265.38459999999998"/>
    <n v="230.76920000000001"/>
    <n v="265.38459999999998"/>
    <n v="253.84620000000001"/>
    <n v="242.30770000000001"/>
    <n v="265.38459999999998"/>
    <n v="242.30770000000001"/>
    <n v="253.84620000000001"/>
    <n v="9415.6787999999997"/>
    <n v="36889.638400000003"/>
    <n v="53809.82"/>
    <n v="48809.163399999998"/>
    <s v="All Budget Divisions"/>
    <s v="CD-80 - Audit and Assurance"/>
    <x v="1"/>
    <s v="USF"/>
    <s v="Employee Expenses"/>
    <s v="Compensation and Benefits"/>
    <n v="-5000.6566000000003"/>
    <s v="80-854-80.68005"/>
    <s v="854-Payment Quality Assurance"/>
    <s v="854"/>
    <x v="11"/>
    <x v="3"/>
  </r>
  <r>
    <x v="5"/>
    <x v="20"/>
    <x v="13"/>
    <n v="2"/>
    <n v="2"/>
    <n v="42"/>
    <x v="11"/>
    <n v="26"/>
    <n v="52"/>
    <x v="1"/>
    <n v="2"/>
    <s v="2. EXP - Operating Expense"/>
    <n v="105"/>
    <x v="11"/>
    <n v="1201"/>
    <n v="10361.4256"/>
    <n v="0"/>
    <n v="0"/>
    <n v="0"/>
    <n v="150"/>
    <n v="0"/>
    <n v="0"/>
    <n v="0"/>
    <n v="0"/>
    <n v="0"/>
    <n v="850"/>
    <n v="0"/>
    <n v="10062.450000000001"/>
    <n v="0"/>
    <n v="0"/>
    <n v="0"/>
    <n v="150"/>
    <n v="0"/>
    <n v="0"/>
    <n v="66.346199999999996"/>
    <n v="60.576900000000002"/>
    <n v="63.461500000000001"/>
    <n v="66.346199999999996"/>
    <n v="3006.8892000000001"/>
    <n v="6947.8055999999997"/>
    <n v="150"/>
    <n v="150"/>
    <s v="All Budget Divisions"/>
    <s v="CD-70 - Finance"/>
    <x v="1"/>
    <s v="USF"/>
    <s v="Employee Expenses"/>
    <s v="Compensation and Benefits"/>
    <n v="0"/>
    <s v="70-735-70.68005"/>
    <s v="735-Facilities"/>
    <s v="735"/>
    <x v="11"/>
    <x v="3"/>
  </r>
  <r>
    <x v="0"/>
    <x v="18"/>
    <x v="11"/>
    <n v="2"/>
    <n v="2"/>
    <n v="40"/>
    <x v="4"/>
    <n v="26"/>
    <n v="53"/>
    <x v="3"/>
    <n v="2"/>
    <s v="2. EXP - Operating Expense"/>
    <n v="105"/>
    <x v="11"/>
    <n v="1378"/>
    <n v="97521.94"/>
    <n v="0"/>
    <n v="0"/>
    <n v="750"/>
    <n v="0"/>
    <n v="1050"/>
    <n v="700"/>
    <n v="750"/>
    <n v="500"/>
    <n v="0"/>
    <n v="0"/>
    <n v="0"/>
    <n v="0"/>
    <n v="0"/>
    <n v="380.77"/>
    <n v="418.85"/>
    <n v="418.85"/>
    <n v="399.81"/>
    <n v="418.85"/>
    <n v="437.88"/>
    <n v="399.81"/>
    <n v="418.85"/>
    <n v="418.85"/>
    <n v="37588.5"/>
    <n v="56220.92"/>
    <n v="0"/>
    <n v="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5"/>
    <x v="15"/>
    <x v="5"/>
    <n v="2"/>
    <n v="2"/>
    <n v="35"/>
    <x v="12"/>
    <n v="26"/>
    <n v="48"/>
    <x v="7"/>
    <n v="2"/>
    <s v="2. EXP - Operating Expense"/>
    <n v="97"/>
    <x v="16"/>
    <n v="1118"/>
    <n v="11139.91"/>
    <n v="268.55"/>
    <n v="731.95"/>
    <n v="309.10000000000002"/>
    <n v="515.54999999999995"/>
    <n v="1785.29"/>
    <n v="690.85"/>
    <n v="855.57"/>
    <n v="1589.1"/>
    <n v="822.1"/>
    <n v="1774.65"/>
    <n v="465.1"/>
    <n v="1332.1"/>
    <n v="268.55"/>
    <n v="731.95"/>
    <n v="309.10000000000002"/>
    <n v="515.54999999999995"/>
    <n v="1785.29"/>
    <n v="690.85"/>
    <n v="855.57"/>
    <n v="1589.1"/>
    <n v="822.1"/>
    <n v="1774.65"/>
    <n v="465.1"/>
    <n v="1332.1"/>
    <n v="11139.91"/>
    <n v="11139.91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5"/>
    <x v="15"/>
    <x v="5"/>
    <n v="2"/>
    <n v="2"/>
    <n v="39"/>
    <x v="1"/>
    <n v="26"/>
    <n v="52"/>
    <x v="1"/>
    <n v="2"/>
    <s v="2. EXP - Operating Expense"/>
    <n v="97"/>
    <x v="16"/>
    <n v="1151"/>
    <n v="127.15"/>
    <n v="0"/>
    <n v="67.25"/>
    <n v="59.9"/>
    <n v="0"/>
    <n v="0"/>
    <n v="0"/>
    <n v="0"/>
    <n v="0"/>
    <n v="0"/>
    <n v="0"/>
    <n v="0"/>
    <n v="0"/>
    <n v="0"/>
    <n v="67.25"/>
    <n v="59.9"/>
    <n v="0"/>
    <n v="0"/>
    <n v="0"/>
    <n v="0"/>
    <n v="0"/>
    <n v="0"/>
    <n v="0"/>
    <n v="0"/>
    <n v="0"/>
    <n v="127.15"/>
    <n v="127.15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5"/>
    <x v="10"/>
    <x v="1"/>
    <n v="2"/>
    <n v="2"/>
    <n v="46"/>
    <x v="3"/>
    <n v="26"/>
    <n v="59"/>
    <x v="2"/>
    <n v="2"/>
    <s v="2. EXP - Operating Expense"/>
    <n v="100"/>
    <x v="1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5"/>
    <x v="15"/>
    <x v="5"/>
    <n v="2"/>
    <n v="2"/>
    <n v="46"/>
    <x v="3"/>
    <n v="26"/>
    <n v="59"/>
    <x v="2"/>
    <n v="2"/>
    <s v="2. EXP - Operating Expense"/>
    <n v="100"/>
    <x v="18"/>
    <n v="1317"/>
    <n v="2053848.38"/>
    <n v="168297.55"/>
    <n v="171795.36"/>
    <n v="154722.87"/>
    <n v="168607.85"/>
    <n v="179131.96"/>
    <n v="173279.52"/>
    <n v="187736.47"/>
    <n v="164971.47"/>
    <n v="182849.01"/>
    <n v="183919.94"/>
    <n v="145979.85"/>
    <n v="172556.53"/>
    <n v="168297.55"/>
    <n v="171795.36"/>
    <n v="154722.87"/>
    <n v="168607.85"/>
    <n v="179131.96"/>
    <n v="173279.52"/>
    <n v="187736.47"/>
    <n v="164971.47"/>
    <n v="182849.01"/>
    <n v="183919.94"/>
    <n v="145979.85"/>
    <n v="172556.53"/>
    <n v="2053848.38"/>
    <n v="2053848.38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504"/>
    <n v="1823218.65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5699.76999999999"/>
    <n v="155850.6"/>
    <n v="143539.18"/>
    <n v="144920.97"/>
    <n v="144920.97"/>
    <n v="138333.65"/>
    <n v="151508.28"/>
    <n v="1243534.78"/>
    <n v="1243534.78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18"/>
    <x v="11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3"/>
    <x v="3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15"/>
    <x v="5"/>
    <n v="2"/>
    <n v="2"/>
    <n v="46"/>
    <x v="3"/>
    <n v="26"/>
    <n v="59"/>
    <x v="2"/>
    <n v="2"/>
    <s v="2. EXP - Operating Expense"/>
    <n v="57"/>
    <x v="22"/>
    <n v="1305"/>
    <n v="35750"/>
    <n v="2916.67"/>
    <n v="2916.67"/>
    <n v="2916.67"/>
    <n v="2916.67"/>
    <n v="2916.67"/>
    <n v="2916.67"/>
    <n v="2916.67"/>
    <n v="2916.67"/>
    <n v="2916.63"/>
    <n v="3166.67"/>
    <n v="3166.67"/>
    <n v="3166.67"/>
    <n v="2916.67"/>
    <n v="2916.67"/>
    <n v="2916.67"/>
    <n v="2916.67"/>
    <n v="2916.67"/>
    <n v="2916.67"/>
    <n v="2916.67"/>
    <n v="2916.67"/>
    <n v="2916.63"/>
    <n v="3166.67"/>
    <n v="3166.67"/>
    <n v="3166.67"/>
    <n v="35750"/>
    <n v="35750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5"/>
    <x v="20"/>
    <x v="13"/>
    <n v="2"/>
    <n v="2"/>
    <n v="54"/>
    <x v="15"/>
    <n v="26"/>
    <n v="59"/>
    <x v="2"/>
    <n v="2"/>
    <s v="2. EXP - Operating Expense"/>
    <n v="57"/>
    <x v="22"/>
    <n v="1320"/>
    <n v="1357603.5"/>
    <n v="144261.65"/>
    <n v="55045.3"/>
    <n v="238761.02"/>
    <n v="317989.33"/>
    <n v="356696.29"/>
    <n v="244849.91"/>
    <n v="333534.44"/>
    <n v="316394.01"/>
    <n v="282892.52"/>
    <n v="283333.75"/>
    <n v="262685.90999999997"/>
    <n v="-4599.97"/>
    <n v="144261.65"/>
    <n v="55045.3"/>
    <n v="238761.02"/>
    <n v="317989.33"/>
    <n v="356696.29"/>
    <n v="244849.91"/>
    <n v="0"/>
    <n v="0"/>
    <n v="0"/>
    <n v="0"/>
    <n v="0"/>
    <n v="0"/>
    <n v="1357603.5"/>
    <n v="1357603.5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0"/>
    <x v="7"/>
    <x v="5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5"/>
    <x v="20"/>
    <x v="13"/>
    <n v="2"/>
    <n v="2"/>
    <n v="41"/>
    <x v="17"/>
    <n v="26"/>
    <n v="54"/>
    <x v="11"/>
    <n v="2"/>
    <s v="2. EXP - Operating Expense"/>
    <n v="61"/>
    <x v="35"/>
    <n v="1184"/>
    <n v="512230.39"/>
    <n v="27129.78"/>
    <n v="83647.02"/>
    <n v="32274.2"/>
    <n v="58674.8"/>
    <n v="-17796.36"/>
    <n v="-26924.05"/>
    <n v="5201.53"/>
    <n v="4348.9799999999996"/>
    <n v="-4857.25"/>
    <n v="3070.22"/>
    <n v="1098.0999999999999"/>
    <n v="4925.82"/>
    <n v="27129.78"/>
    <n v="83647.02"/>
    <n v="32274.2"/>
    <n v="58674.8"/>
    <n v="-17796.36"/>
    <n v="-26924.05"/>
    <n v="45638"/>
    <n v="35894"/>
    <n v="56894"/>
    <n v="121379"/>
    <n v="78091"/>
    <n v="17329"/>
    <n v="157005.39000000001"/>
    <n v="157005.39000000001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7"/>
    <x v="5"/>
    <n v="2"/>
    <n v="2"/>
    <n v="45"/>
    <x v="6"/>
    <n v="26"/>
    <n v="58"/>
    <x v="4"/>
    <n v="2"/>
    <s v="2. EXP - Operating Expense"/>
    <n v="64"/>
    <x v="23"/>
    <n v="1417"/>
    <n v="214833.25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20400"/>
    <n v="27954"/>
    <n v="21886.25"/>
    <n v="0"/>
    <n v="0"/>
    <n v="0"/>
    <n v="0"/>
    <n v="257779.75"/>
    <n v="214833.25"/>
    <s v="All Budget Divisions"/>
    <s v="CD-80 - Audit and Assurance"/>
    <x v="1"/>
    <s v="USF"/>
    <s v="Professional Services"/>
    <s v="Outsourced Audits"/>
    <n v="-42946.5"/>
    <s v="80-800-10.64860"/>
    <s v="800-Audit and Assurance"/>
    <s v="800"/>
    <x v="23"/>
    <x v="10"/>
  </r>
  <r>
    <x v="1"/>
    <x v="1"/>
    <x v="1"/>
    <n v="2"/>
    <n v="2"/>
    <n v="46"/>
    <x v="3"/>
    <n v="26"/>
    <n v="59"/>
    <x v="2"/>
    <n v="2"/>
    <s v="2. EXP - Operating Expense"/>
    <n v="44"/>
    <x v="57"/>
    <n v="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3"/>
    <x v="8"/>
    <x v="1"/>
    <n v="2"/>
    <n v="2"/>
    <n v="38"/>
    <x v="18"/>
    <n v="26"/>
    <n v="51"/>
    <x v="8"/>
    <n v="2"/>
    <s v="2. EXP - Operating Expense"/>
    <n v="44"/>
    <x v="57"/>
    <n v="695"/>
    <n v="0"/>
    <n v="0"/>
    <n v="0"/>
    <n v="0"/>
    <n v="98.51"/>
    <n v="42.82"/>
    <n v="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6.33"/>
    <n v="0"/>
    <s v="All Budget Divisions"/>
    <s v="CD-60 - Chief Executive Office"/>
    <x v="1"/>
    <s v="USF"/>
    <s v="Employee Expenses"/>
    <s v="Travel"/>
    <n v="-226.33"/>
    <s v="60-600-60.63800"/>
    <s v="600-Chief Executive Office"/>
    <s v="600"/>
    <x v="57"/>
    <x v="7"/>
  </r>
  <r>
    <x v="5"/>
    <x v="15"/>
    <x v="5"/>
    <n v="2"/>
    <n v="2"/>
    <n v="34"/>
    <x v="7"/>
    <n v="26"/>
    <n v="47"/>
    <x v="5"/>
    <n v="2"/>
    <s v="2. EXP - Operating Expense"/>
    <n v="44"/>
    <x v="57"/>
    <n v="1113"/>
    <n v="11981.48"/>
    <n v="0"/>
    <n v="0"/>
    <n v="0"/>
    <n v="505"/>
    <n v="0"/>
    <n v="0"/>
    <n v="943.5"/>
    <n v="283.5"/>
    <n v="723.05"/>
    <n v="1519.9"/>
    <n v="1873.5"/>
    <n v="6133.03"/>
    <n v="0"/>
    <n v="0"/>
    <n v="0"/>
    <n v="505"/>
    <n v="0"/>
    <n v="0"/>
    <n v="943.5"/>
    <n v="283.5"/>
    <n v="723.05"/>
    <n v="1519.9"/>
    <n v="1873.5"/>
    <n v="6133.03"/>
    <n v="11981.48"/>
    <n v="11981.48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2"/>
    <x v="2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10"/>
    <x v="1"/>
    <n v="2"/>
    <n v="2"/>
    <n v="42"/>
    <x v="11"/>
    <n v="26"/>
    <n v="55"/>
    <x v="6"/>
    <n v="2"/>
    <s v="2. EXP - Operating Expense"/>
    <n v="45"/>
    <x v="1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8"/>
    <x v="11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1"/>
    <x v="1"/>
    <x v="1"/>
    <n v="2"/>
    <n v="2"/>
    <n v="48"/>
    <x v="8"/>
    <n v="26"/>
    <n v="52"/>
    <x v="1"/>
    <n v="2"/>
    <s v="2. EXP - Operating Expense"/>
    <n v="31"/>
    <x v="24"/>
    <n v="478"/>
    <n v="0"/>
    <n v="0"/>
    <n v="0"/>
    <n v="0"/>
    <n v="744.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4.66"/>
    <n v="0"/>
    <s v="All Budget Divisions"/>
    <s v="CD-22 - ECF (FCC Appropriated Program)"/>
    <x v="0"/>
    <s v="FCC"/>
    <s v="Employee Expenses"/>
    <s v="Compensation and Benefits"/>
    <n v="-744.66"/>
    <s v="61-202-22.62308"/>
    <s v="202-ECF (FCC Appropriated Program)"/>
    <s v="202"/>
    <x v="24"/>
    <x v="0"/>
  </r>
  <r>
    <x v="5"/>
    <x v="16"/>
    <x v="9"/>
    <n v="2"/>
    <n v="2"/>
    <n v="50"/>
    <x v="0"/>
    <n v="26"/>
    <n v="54"/>
    <x v="11"/>
    <n v="2"/>
    <s v="2. EXP - Operating Expense"/>
    <n v="31"/>
    <x v="24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1"/>
    <x v="6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7"/>
    <x v="10"/>
    <n v="2"/>
    <n v="2"/>
    <n v="53"/>
    <x v="16"/>
    <n v="26"/>
    <n v="59"/>
    <x v="2"/>
    <n v="2"/>
    <s v="2. EXP - Operating Expense"/>
    <n v="32"/>
    <x v="47"/>
    <n v="1491"/>
    <n v="-18529.580000000002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0"/>
    <n v="0"/>
    <n v="0"/>
    <n v="0"/>
    <n v="0"/>
    <n v="0"/>
    <n v="0"/>
    <n v="0"/>
    <n v="0"/>
    <n v="0"/>
    <n v="-18529.580000000002"/>
    <n v="-18529.580000000002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6"/>
    <x v="1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2"/>
    <x v="4"/>
    <x v="1"/>
    <n v="2"/>
    <n v="2"/>
    <n v="49"/>
    <x v="13"/>
    <n v="26"/>
    <n v="49"/>
    <x v="10"/>
    <n v="2"/>
    <s v="2. EXP - Operating Expense"/>
    <n v="40"/>
    <x v="48"/>
    <n v="239"/>
    <n v="968675"/>
    <n v="0"/>
    <n v="0"/>
    <n v="0"/>
    <n v="0"/>
    <n v="1836.29"/>
    <n v="6255.08"/>
    <n v="6583.78"/>
    <n v="3343.1"/>
    <n v="4940.22"/>
    <n v="14274.38"/>
    <n v="31159.55"/>
    <n v="33910.089999999997"/>
    <n v="0"/>
    <n v="0"/>
    <n v="0"/>
    <n v="0"/>
    <n v="0"/>
    <n v="205843.4375"/>
    <n v="205843.4375"/>
    <n v="111397.625"/>
    <n v="111397.625"/>
    <n v="111397.625"/>
    <n v="111397.625"/>
    <n v="111397.625"/>
    <n v="102302.49"/>
    <n v="968675"/>
    <s v="All Budget Divisions"/>
    <s v="CD-42 - ACP (FCC Appropriated Program; formerly EBB)"/>
    <x v="0"/>
    <s v="FCC"/>
    <s v="General and Administrative"/>
    <s v="Printing and Postage"/>
    <n v="866372.51"/>
    <s v="40-402-42.62600"/>
    <s v="402-EBB (FCC Appropriated Program; now ACP)"/>
    <s v="402"/>
    <x v="48"/>
    <x v="8"/>
  </r>
  <r>
    <x v="0"/>
    <x v="3"/>
    <x v="3"/>
    <n v="2"/>
    <n v="2"/>
    <n v="54"/>
    <x v="15"/>
    <n v="26"/>
    <n v="58"/>
    <x v="4"/>
    <n v="2"/>
    <s v="2. EXP - Operating Expense"/>
    <n v="16"/>
    <x v="1"/>
    <n v="1421"/>
    <n v="24800"/>
    <n v="8000"/>
    <n v="7600"/>
    <n v="9200"/>
    <n v="6300"/>
    <n v="7600"/>
    <n v="6925"/>
    <n v="-1600"/>
    <n v="0"/>
    <n v="0"/>
    <n v="0"/>
    <n v="0"/>
    <n v="0"/>
    <n v="8000"/>
    <n v="7600"/>
    <n v="9200"/>
    <n v="0"/>
    <n v="0"/>
    <n v="0"/>
    <n v="0"/>
    <n v="0"/>
    <n v="0"/>
    <n v="0"/>
    <n v="0"/>
    <n v="0"/>
    <n v="31100"/>
    <n v="24800"/>
    <s v="All Budget Divisions"/>
    <s v="DA-50 - Rural Health Care (DA)"/>
    <x v="2"/>
    <s v="USF"/>
    <s v="Professional Services"/>
    <s v="Contract Labor"/>
    <n v="-6300"/>
    <s v="80-800-50.61400"/>
    <s v="800-Audit and Assurance"/>
    <s v="800"/>
    <x v="1"/>
    <x v="1"/>
  </r>
  <r>
    <x v="6"/>
    <x v="12"/>
    <x v="6"/>
    <n v="2"/>
    <n v="2"/>
    <n v="46"/>
    <x v="3"/>
    <n v="26"/>
    <n v="59"/>
    <x v="2"/>
    <n v="2"/>
    <s v="2. EXP - Operating Expense"/>
    <n v="18"/>
    <x v="2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5"/>
    <x v="16"/>
    <x v="9"/>
    <n v="2"/>
    <n v="2"/>
    <n v="37"/>
    <x v="5"/>
    <n v="26"/>
    <n v="50"/>
    <x v="0"/>
    <n v="2"/>
    <s v="2. EXP - Operating Expense"/>
    <n v="21"/>
    <x v="42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0"/>
    <x v="6"/>
    <x v="1"/>
    <n v="2"/>
    <n v="2"/>
    <n v="54"/>
    <x v="15"/>
    <n v="26"/>
    <n v="59"/>
    <x v="2"/>
    <n v="2"/>
    <s v="2. EXP - Operating Expense"/>
    <n v="24"/>
    <x v="3"/>
    <n v="1471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DA-50 - Rural Health Care (DA)"/>
    <x v="2"/>
    <s v="USF"/>
    <s v="Employee Expenses"/>
    <s v="Compensation and Benefits"/>
    <n v="1709.97"/>
    <s v="90-909-50.62301"/>
    <s v="909-Project Management Office"/>
    <s v="909"/>
    <x v="3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381"/>
    <n v="171353.54939999999"/>
    <n v="11604.48"/>
    <n v="19109.75"/>
    <n v="13059.23"/>
    <n v="13344.96"/>
    <n v="14905.05"/>
    <n v="15728.13"/>
    <n v="17630.2"/>
    <n v="15588.88"/>
    <n v="17073.54"/>
    <n v="10002.969999999999"/>
    <n v="19115.36"/>
    <n v="18302.439999999999"/>
    <n v="13787.0672"/>
    <n v="13130.540199999999"/>
    <n v="15100.1212"/>
    <n v="14443.5942"/>
    <n v="13787.0672"/>
    <n v="14443.5942"/>
    <n v="14443.5942"/>
    <n v="14443.5942"/>
    <n v="14443.5942"/>
    <n v="13787.0672"/>
    <n v="14443.5942"/>
    <n v="15100.1212"/>
    <n v="185464.99"/>
    <n v="171353.54939999999"/>
    <s v="All Budget Divisions"/>
    <s v="CD-90 - Information Technology"/>
    <x v="1"/>
    <s v="USF"/>
    <s v="Employee Expenses"/>
    <s v="Compensation and Benefits"/>
    <n v="-14111.4406"/>
    <s v="90-902-90.62303"/>
    <s v="902-Business Relationship Management"/>
    <s v="902"/>
    <x v="51"/>
    <x v="3"/>
  </r>
  <r>
    <x v="3"/>
    <x v="8"/>
    <x v="1"/>
    <n v="2"/>
    <n v="2"/>
    <n v="55"/>
    <x v="9"/>
    <n v="26"/>
    <n v="59"/>
    <x v="2"/>
    <n v="2"/>
    <s v="2. EXP - Operating Expense"/>
    <n v="26"/>
    <x v="51"/>
    <n v="819"/>
    <n v="34104.980000000003"/>
    <n v="1567.9"/>
    <n v="1567.9"/>
    <n v="1567.9"/>
    <n v="1567.9"/>
    <n v="1567.9"/>
    <n v="0"/>
    <n v="0"/>
    <n v="0"/>
    <n v="0"/>
    <n v="0"/>
    <n v="0"/>
    <n v="0"/>
    <n v="2885.806"/>
    <n v="2623.46"/>
    <n v="3016.9789999999998"/>
    <n v="2623.46"/>
    <n v="3016.9789999999998"/>
    <n v="2885.806"/>
    <n v="2754.6329999999998"/>
    <n v="3016.9789999999998"/>
    <n v="2754.6329999999998"/>
    <n v="2885.806"/>
    <n v="2885.806"/>
    <n v="2754.6329999999998"/>
    <n v="7839.5"/>
    <n v="34104.980000000003"/>
    <s v="All Budget Divisions"/>
    <s v="DA-20 - Schools &amp; Libraries (DA)"/>
    <x v="3"/>
    <s v="USF"/>
    <s v="Employee Expenses"/>
    <s v="Compensation and Benefits"/>
    <n v="26265.48"/>
    <s v="90-902-20.62303"/>
    <s v="902-Business Relationship Management"/>
    <s v="902"/>
    <x v="51"/>
    <x v="3"/>
  </r>
  <r>
    <x v="0"/>
    <x v="11"/>
    <x v="6"/>
    <n v="2"/>
    <n v="2"/>
    <n v="35"/>
    <x v="12"/>
    <n v="26"/>
    <n v="48"/>
    <x v="7"/>
    <n v="3"/>
    <s v="4. USAC_DEBIT - USAC Administration (Debit to SM)"/>
    <n v="120"/>
    <x v="73"/>
    <n v="1340"/>
    <n v="0"/>
    <n v="1447784.12"/>
    <n v="1296594.53"/>
    <n v="1432862.72"/>
    <n v="1407721.46"/>
    <n v="1335423.19"/>
    <n v="1402707.19"/>
    <n v="1469795.23"/>
    <n v="1356853.57"/>
    <n v="1412888.42"/>
    <n v="0"/>
    <n v="0"/>
    <n v="0"/>
    <n v="0"/>
    <n v="0"/>
    <n v="0"/>
    <n v="0"/>
    <n v="0"/>
    <n v="0"/>
    <n v="0"/>
    <n v="0"/>
    <n v="0"/>
    <n v="0"/>
    <n v="0"/>
    <n v="0"/>
    <n v="12562630.43"/>
    <n v="0"/>
    <s v="All Budget Divisions"/>
    <s v="BD-30 - High Cost"/>
    <x v="4"/>
    <s v="USF"/>
    <s v="Allocations"/>
    <s v="Allocations"/>
    <n v="-12562630.43"/>
    <s v="30-300-30.90110"/>
    <s v="300-High Cost"/>
    <s v="300"/>
    <x v="73"/>
    <x v="0"/>
  </r>
  <r>
    <x v="1"/>
    <x v="1"/>
    <x v="1"/>
    <n v="2"/>
    <n v="2"/>
    <n v="35"/>
    <x v="12"/>
    <n v="26"/>
    <n v="48"/>
    <x v="7"/>
    <n v="3"/>
    <s v="4. USAC_DEBIT - USAC Administration (Debit to SM)"/>
    <n v="121"/>
    <x v="99"/>
    <n v="455"/>
    <n v="5843675.9057999998"/>
    <n v="434000.12"/>
    <n v="411012.04"/>
    <n v="426563.34"/>
    <n v="422792.37"/>
    <n v="421533.97"/>
    <n v="429229.93"/>
    <n v="432195.92"/>
    <n v="444479.38"/>
    <n v="384401.7"/>
    <n v="415734.06"/>
    <n v="427726.57"/>
    <n v="791430.76"/>
    <n v="497983.6986"/>
    <n v="451947.46470000001"/>
    <n v="524206.82449999999"/>
    <n v="475108.70640000002"/>
    <n v="499245.52840000001"/>
    <n v="501462.49239999999"/>
    <n v="477278.7059"/>
    <n v="520646.14049999998"/>
    <n v="490782.2585"/>
    <n v="457704.68839999998"/>
    <n v="468197.62770000001"/>
    <n v="479111.76980000001"/>
    <n v="5441100.1600000001"/>
    <n v="5843675.9057999998"/>
    <s v="All Budget Divisions"/>
    <s v="BD-30 - High Cost"/>
    <x v="4"/>
    <s v="USF"/>
    <s v="Allocations"/>
    <s v="Allocations"/>
    <n v="402575.74579999998"/>
    <s v="30-300-30.90121"/>
    <s v="300-High Cost"/>
    <s v="300"/>
    <x v="99"/>
    <x v="0"/>
  </r>
  <r>
    <x v="0"/>
    <x v="13"/>
    <x v="7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5"/>
    <x v="4"/>
    <n v="2"/>
    <n v="2"/>
    <n v="46"/>
    <x v="3"/>
    <n v="26"/>
    <n v="59"/>
    <x v="2"/>
    <n v="6"/>
    <s v="X00000 - Capital Expenses"/>
    <n v="141"/>
    <x v="92"/>
    <n v="1477"/>
    <n v="25766.17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7245.24"/>
    <n v="0"/>
    <n v="0"/>
    <n v="0"/>
    <n v="0"/>
    <n v="0"/>
    <n v="0"/>
    <n v="25766.17"/>
    <n v="25766.17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5"/>
    <x v="16"/>
    <x v="9"/>
    <n v="2"/>
    <n v="2"/>
    <n v="46"/>
    <x v="3"/>
    <n v="26"/>
    <n v="59"/>
    <x v="2"/>
    <n v="6"/>
    <s v="X00000 - Capital Expenses"/>
    <n v="144"/>
    <x v="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2"/>
    <x v="4"/>
    <x v="1"/>
    <n v="2"/>
    <n v="2"/>
    <n v="42"/>
    <x v="11"/>
    <n v="26"/>
    <n v="55"/>
    <x v="6"/>
    <n v="2"/>
    <s v="2. EXP - Operating Expense"/>
    <n v="146"/>
    <x v="5"/>
    <n v="309"/>
    <n v="3658.9"/>
    <n v="0"/>
    <n v="0"/>
    <n v="169"/>
    <n v="0"/>
    <n v="839"/>
    <n v="0"/>
    <n v="370.47"/>
    <n v="295"/>
    <n v="994.94"/>
    <n v="-475.94"/>
    <n v="475.94"/>
    <n v="-475.94"/>
    <n v="0"/>
    <n v="0"/>
    <n v="519"/>
    <n v="0"/>
    <n v="0"/>
    <n v="169"/>
    <n v="0"/>
    <n v="2670"/>
    <n v="0"/>
    <n v="300.89999999999998"/>
    <n v="0"/>
    <n v="0"/>
    <n v="2192.4699999999998"/>
    <n v="3658.9"/>
    <s v="All Budget Divisions"/>
    <s v="CD-70 - Finance"/>
    <x v="1"/>
    <s v="USF"/>
    <s v="Employee Expenses"/>
    <s v="Dues and Subscriptions"/>
    <n v="1466.43"/>
    <s v="70-700-70.62200"/>
    <s v="700-Finance"/>
    <s v="700"/>
    <x v="5"/>
    <x v="4"/>
  </r>
  <r>
    <x v="0"/>
    <x v="3"/>
    <x v="3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7"/>
    <x v="5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11"/>
    <x v="6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0"/>
    <x v="0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11"/>
    <x v="6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0"/>
    <n v="0"/>
    <n v="0"/>
    <n v="1774.63"/>
    <n v="1774.63"/>
    <n v="1774.63"/>
    <n v="1568.63"/>
    <n v="1568.63"/>
    <n v="1568.63"/>
    <n v="1568.63"/>
    <n v="1568.59"/>
    <n v="206"/>
    <n v="4693.68"/>
    <n v="10029.780000000001"/>
    <s v="All Budget Divisions"/>
    <s v="BD-50 - Rural Health Care"/>
    <x v="2"/>
    <s v="USF"/>
    <s v="Employee Expenses"/>
    <s v="Travel"/>
    <n v="5336.1"/>
    <s v="50-500-50.66800"/>
    <s v="500-Rural Health Care"/>
    <s v="500"/>
    <x v="16"/>
    <x v="7"/>
  </r>
  <r>
    <x v="4"/>
    <x v="9"/>
    <x v="1"/>
    <n v="2"/>
    <n v="2"/>
    <n v="36"/>
    <x v="14"/>
    <n v="26"/>
    <n v="49"/>
    <x v="10"/>
    <n v="2"/>
    <s v="2. EXP - Operating Expense"/>
    <n v="98"/>
    <x v="17"/>
    <n v="900"/>
    <n v="0"/>
    <n v="0"/>
    <n v="129.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9.4"/>
    <n v="0"/>
    <s v="All Budget Divisions"/>
    <s v="BD-40 - Lifeline"/>
    <x v="5"/>
    <s v="USF"/>
    <s v="Employee Expenses"/>
    <s v="Travel"/>
    <n v="-129.4"/>
    <s v="40-400-40.66801"/>
    <s v="400-Lifeline"/>
    <s v="400"/>
    <x v="17"/>
    <x v="0"/>
  </r>
  <r>
    <x v="0"/>
    <x v="2"/>
    <x v="2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5"/>
    <x v="20"/>
    <x v="13"/>
    <n v="2"/>
    <n v="2"/>
    <n v="55"/>
    <x v="9"/>
    <n v="26"/>
    <n v="59"/>
    <x v="2"/>
    <n v="2"/>
    <s v="2. EXP - Operating Expense"/>
    <n v="105"/>
    <x v="1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5"/>
    <x v="10"/>
    <x v="1"/>
    <n v="2"/>
    <n v="2"/>
    <n v="54"/>
    <x v="15"/>
    <n v="26"/>
    <n v="59"/>
    <x v="2"/>
    <n v="2"/>
    <s v="2. EXP - Operating Expense"/>
    <n v="105"/>
    <x v="11"/>
    <n v="1320"/>
    <n v="27374.6188"/>
    <n v="0"/>
    <n v="0"/>
    <n v="0"/>
    <n v="0"/>
    <n v="0"/>
    <n v="0"/>
    <n v="0"/>
    <n v="0"/>
    <n v="0"/>
    <n v="0"/>
    <n v="0"/>
    <n v="17454.07"/>
    <n v="92.884600000000006"/>
    <n v="80.769199999999998"/>
    <n v="84.807699999999997"/>
    <n v="88.846199999999996"/>
    <n v="88.846199999999996"/>
    <n v="84.807699999999997"/>
    <n v="92.884600000000006"/>
    <n v="84.807699999999997"/>
    <n v="88.846199999999996"/>
    <n v="92.884600000000006"/>
    <n v="7976.9432999999999"/>
    <n v="18517.290799999999"/>
    <n v="17454.07"/>
    <n v="27374.6188"/>
    <s v="All Budget Divisions"/>
    <s v="DA-50 - Rural Health Care (DA)"/>
    <x v="2"/>
    <s v="USF"/>
    <s v="Employee Expenses"/>
    <s v="Compensation and Benefits"/>
    <n v="9920.5488000000005"/>
    <s v="90-925-50.68005"/>
    <s v="925-RHC IT Support"/>
    <s v="925"/>
    <x v="11"/>
    <x v="3"/>
  </r>
  <r>
    <x v="0"/>
    <x v="17"/>
    <x v="10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6"/>
    <x v="12"/>
    <x v="6"/>
    <n v="2"/>
    <n v="2"/>
    <n v="52"/>
    <x v="10"/>
    <n v="26"/>
    <n v="58"/>
    <x v="4"/>
    <n v="2"/>
    <s v="2. EXP - Operating Expense"/>
    <n v="57"/>
    <x v="22"/>
    <n v="1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5"/>
    <x v="15"/>
    <x v="5"/>
    <n v="2"/>
    <n v="2"/>
    <n v="49"/>
    <x v="13"/>
    <n v="26"/>
    <n v="59"/>
    <x v="2"/>
    <n v="2"/>
    <s v="2. EXP - Operating Expense"/>
    <n v="73"/>
    <x v="56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5"/>
    <x v="4"/>
    <n v="2"/>
    <n v="2"/>
    <n v="39"/>
    <x v="1"/>
    <n v="26"/>
    <n v="52"/>
    <x v="1"/>
    <n v="2"/>
    <s v="2. EXP - Operating Expense"/>
    <n v="80"/>
    <x v="80"/>
    <n v="1403"/>
    <n v="3867552.81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418.32"/>
    <n v="322178.94"/>
    <n v="322178.94"/>
    <n v="322178.94"/>
    <n v="322178.94"/>
    <n v="322178.94"/>
    <n v="322178.94"/>
    <n v="1934479.17"/>
    <n v="1934479.17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4"/>
    <x v="9"/>
    <x v="1"/>
    <n v="2"/>
    <n v="2"/>
    <n v="45"/>
    <x v="6"/>
    <n v="26"/>
    <n v="58"/>
    <x v="4"/>
    <n v="2"/>
    <s v="2. EXP - Operating Expense"/>
    <n v="95"/>
    <x v="79"/>
    <n v="1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5"/>
    <x v="16"/>
    <x v="9"/>
    <n v="2"/>
    <n v="2"/>
    <n v="54"/>
    <x v="15"/>
    <n v="26"/>
    <n v="58"/>
    <x v="4"/>
    <n v="2"/>
    <s v="2. EXP - Operating Expense"/>
    <n v="97"/>
    <x v="16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1"/>
    <x v="1"/>
    <x v="1"/>
    <n v="2"/>
    <n v="2"/>
    <n v="34"/>
    <x v="7"/>
    <n v="26"/>
    <n v="47"/>
    <x v="5"/>
    <n v="2"/>
    <s v="2. EXP - Operating Expense"/>
    <n v="46"/>
    <x v="90"/>
    <n v="450"/>
    <n v="0"/>
    <n v="0"/>
    <n v="0"/>
    <n v="0"/>
    <n v="0"/>
    <n v="0"/>
    <n v="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"/>
    <n v="0"/>
    <s v="All Budget Divisions"/>
    <s v="BD-20 - Schools &amp; Libraries"/>
    <x v="3"/>
    <s v="USF"/>
    <s v="General and Administrative"/>
    <s v="Telecommunications and Other Expenses"/>
    <n v="-55"/>
    <s v="20-200-20.64000"/>
    <s v="200-Schools &amp; Libraries"/>
    <s v="200"/>
    <x v="90"/>
    <x v="0"/>
  </r>
  <r>
    <x v="0"/>
    <x v="0"/>
    <x v="0"/>
    <n v="2"/>
    <n v="2"/>
    <n v="46"/>
    <x v="3"/>
    <n v="26"/>
    <n v="59"/>
    <x v="2"/>
    <n v="2"/>
    <s v="2. EXP - Operating Expense"/>
    <n v="49"/>
    <x v="9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3"/>
    <x v="8"/>
    <x v="1"/>
    <n v="2"/>
    <n v="2"/>
    <n v="42"/>
    <x v="11"/>
    <n v="26"/>
    <n v="55"/>
    <x v="6"/>
    <n v="2"/>
    <s v="2. EXP - Operating Expense"/>
    <n v="56"/>
    <x v="21"/>
    <n v="751"/>
    <n v="1999.9996000000001"/>
    <n v="557.77"/>
    <n v="540.83000000000004"/>
    <n v="3683.31"/>
    <n v="3620.55"/>
    <n v="3611.59"/>
    <n v="2703.53"/>
    <n v="1467.92"/>
    <n v="9415.94"/>
    <n v="4892.49"/>
    <n v="615.86"/>
    <n v="-24861.11"/>
    <n v="612.26"/>
    <n v="133.33330000000001"/>
    <n v="533.33330000000001"/>
    <n v="133.33330000000001"/>
    <n v="133.33330000000001"/>
    <n v="133.33330000000001"/>
    <n v="133.33330000000001"/>
    <n v="133.33330000000001"/>
    <n v="133.33330000000001"/>
    <n v="133.33330000000001"/>
    <n v="133.33330000000001"/>
    <n v="133.33330000000001"/>
    <n v="133.33330000000001"/>
    <n v="6860.94"/>
    <n v="1999.9996000000001"/>
    <s v="All Budget Divisions"/>
    <s v="CD-70 - Finance"/>
    <x v="1"/>
    <s v="USF"/>
    <s v="General and Administrative"/>
    <s v="Printing and Postage"/>
    <n v="-4860.9404000000004"/>
    <s v="70-700-70.64700"/>
    <s v="700-Finance"/>
    <s v="700"/>
    <x v="21"/>
    <x v="8"/>
  </r>
  <r>
    <x v="0"/>
    <x v="18"/>
    <x v="11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5"/>
    <x v="15"/>
    <x v="5"/>
    <n v="2"/>
    <n v="2"/>
    <n v="56"/>
    <x v="22"/>
    <n v="26"/>
    <n v="57"/>
    <x v="13"/>
    <n v="2"/>
    <s v="2. EXP - Operating Expense"/>
    <n v="57"/>
    <x v="2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7"/>
    <x v="10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10"/>
    <x v="1"/>
    <n v="2"/>
    <n v="2"/>
    <n v="49"/>
    <x v="13"/>
    <n v="26"/>
    <n v="55"/>
    <x v="6"/>
    <n v="2"/>
    <s v="2. EXP - Operating Expense"/>
    <n v="31"/>
    <x v="24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2"/>
    <x v="2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9"/>
    <x v="12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2"/>
    <x v="2"/>
    <n v="2"/>
    <n v="2"/>
    <n v="53"/>
    <x v="16"/>
    <n v="26"/>
    <n v="59"/>
    <x v="2"/>
    <n v="2"/>
    <s v="2. EXP - Operating Expense"/>
    <n v="32"/>
    <x v="47"/>
    <n v="1491"/>
    <n v="-31404.98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-9866.2000000000007"/>
    <n v="-12875.4"/>
    <n v="0"/>
    <n v="0"/>
    <n v="0"/>
    <n v="0"/>
    <n v="0"/>
    <n v="0"/>
    <n v="0"/>
    <n v="0"/>
    <n v="0"/>
    <n v="-31404.98"/>
    <n v="-31404.98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0"/>
    <x v="6"/>
    <x v="1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5"/>
    <x v="10"/>
    <x v="1"/>
    <n v="2"/>
    <n v="2"/>
    <n v="42"/>
    <x v="11"/>
    <n v="26"/>
    <n v="52"/>
    <x v="1"/>
    <n v="2"/>
    <s v="2. EXP - Operating Expense"/>
    <n v="39"/>
    <x v="27"/>
    <n v="1201"/>
    <n v="624.99999600000001"/>
    <n v="0"/>
    <n v="0"/>
    <n v="41.74"/>
    <n v="0"/>
    <n v="0"/>
    <n v="62.09"/>
    <n v="0"/>
    <n v="0"/>
    <n v="33.659999999999997"/>
    <n v="0"/>
    <n v="4"/>
    <n v="219.5"/>
    <n v="52.083333000000003"/>
    <n v="52.083333000000003"/>
    <n v="52.083333000000003"/>
    <n v="52.083333000000003"/>
    <n v="52.083333000000003"/>
    <n v="52.083333000000003"/>
    <n v="52.083333000000003"/>
    <n v="52.083333000000003"/>
    <n v="52.083333000000003"/>
    <n v="52.083333000000003"/>
    <n v="52.083333000000003"/>
    <n v="52.083333000000003"/>
    <n v="360.99"/>
    <n v="624.99999600000001"/>
    <s v="All Budget Divisions"/>
    <s v="CD-70 - Finance"/>
    <x v="1"/>
    <s v="USF"/>
    <s v="Employee Expenses"/>
    <s v="Team Building"/>
    <n v="264.009996"/>
    <s v="70-735-70.62505"/>
    <s v="735-Facilities"/>
    <s v="735"/>
    <x v="27"/>
    <x v="4"/>
  </r>
  <r>
    <x v="6"/>
    <x v="12"/>
    <x v="6"/>
    <n v="2"/>
    <n v="2"/>
    <n v="45"/>
    <x v="6"/>
    <n v="26"/>
    <n v="58"/>
    <x v="4"/>
    <n v="2"/>
    <s v="2. EXP - Operating Expense"/>
    <n v="26"/>
    <x v="51"/>
    <n v="1613"/>
    <n v="482478"/>
    <n v="0"/>
    <n v="0"/>
    <n v="0"/>
    <n v="0"/>
    <n v="0"/>
    <n v="0"/>
    <n v="0"/>
    <n v="0"/>
    <n v="0"/>
    <n v="0"/>
    <n v="0"/>
    <n v="0"/>
    <n v="40206.5"/>
    <n v="40206.5"/>
    <n v="40206.5"/>
    <n v="40206.5"/>
    <n v="40206.5"/>
    <n v="40206.5"/>
    <n v="40206.5"/>
    <n v="40206.5"/>
    <n v="40206.5"/>
    <n v="40206.5"/>
    <n v="40206.5"/>
    <n v="40206.5"/>
    <n v="0"/>
    <n v="0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93"/>
    <n v="8746.11"/>
    <n v="970.64"/>
    <n v="998.08"/>
    <n v="982.44"/>
    <n v="982.44"/>
    <n v="982.44"/>
    <n v="982.44"/>
    <n v="982.44"/>
    <n v="995.01"/>
    <n v="989.27"/>
    <n v="0"/>
    <n v="0"/>
    <n v="0"/>
    <n v="737.22"/>
    <n v="670.2"/>
    <n v="737.22"/>
    <n v="737.22"/>
    <n v="703.71"/>
    <n v="737.22"/>
    <n v="770.73"/>
    <n v="703.71"/>
    <n v="737.22"/>
    <n v="737.22"/>
    <n v="703.71"/>
    <n v="770.73"/>
    <n v="8865.2000000000007"/>
    <n v="6534.45"/>
    <s v="All Budget Divisions"/>
    <s v="CD-90 - Information Technology"/>
    <x v="1"/>
    <s v="USF"/>
    <s v="Employee Expenses"/>
    <s v="Compensation and Benefits"/>
    <n v="-2330.75"/>
    <s v="90-919-90.62304"/>
    <s v="919-Database Administration"/>
    <s v="919"/>
    <x v="38"/>
    <x v="3"/>
  </r>
  <r>
    <x v="0"/>
    <x v="7"/>
    <x v="5"/>
    <n v="2"/>
    <n v="2"/>
    <n v="39"/>
    <x v="1"/>
    <n v="26"/>
    <n v="52"/>
    <x v="1"/>
    <n v="2"/>
    <s v="2. EXP - Operating Expense"/>
    <n v="27"/>
    <x v="38"/>
    <n v="1512"/>
    <n v="2505.02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304"/>
    <n v="304"/>
    <n v="304"/>
    <n v="0"/>
    <n v="0"/>
    <n v="0"/>
    <n v="0"/>
    <n v="2815.26"/>
    <n v="2505.02"/>
    <s v="All Budget Divisions"/>
    <s v="CD-61 - Office of the Chief Administrative Officer Division"/>
    <x v="1"/>
    <s v="USF"/>
    <s v="Employee Expenses"/>
    <s v="Compensation and Benefits"/>
    <n v="-310.24"/>
    <s v="93-931-93.62304"/>
    <s v="931-Administrative Assistants"/>
    <s v="931"/>
    <x v="38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61"/>
    <n v="18670.66"/>
    <n v="0"/>
    <n v="0"/>
    <n v="0"/>
    <n v="0"/>
    <n v="0"/>
    <n v="0"/>
    <n v="0"/>
    <n v="0"/>
    <n v="0"/>
    <n v="0"/>
    <n v="0"/>
    <n v="0"/>
    <n v="1573.77"/>
    <n v="1430.7"/>
    <n v="1573.77"/>
    <n v="1573.77"/>
    <n v="1502.24"/>
    <n v="1573.77"/>
    <n v="1645.31"/>
    <n v="1502.24"/>
    <n v="1573.77"/>
    <n v="1573.77"/>
    <n v="1502.24"/>
    <n v="1645.31"/>
    <n v="0"/>
    <n v="13949.34"/>
    <s v="All Budget Divisions"/>
    <s v="CD-90 - Information Technology"/>
    <x v="1"/>
    <s v="USF"/>
    <s v="Employee Expenses"/>
    <s v="Compensation and Benefits"/>
    <n v="13949.34"/>
    <s v="90-907-90.62306"/>
    <s v="907-IT Data"/>
    <s v="907"/>
    <x v="4"/>
    <x v="3"/>
  </r>
  <r>
    <x v="0"/>
    <x v="13"/>
    <x v="7"/>
    <n v="2"/>
    <n v="2"/>
    <n v="54"/>
    <x v="15"/>
    <n v="26"/>
    <n v="59"/>
    <x v="2"/>
    <n v="2"/>
    <s v="2. EXP - Operating Expense"/>
    <n v="29"/>
    <x v="4"/>
    <n v="1471"/>
    <n v="15826.18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5.28"/>
    <n v="1395.98"/>
    <n v="1274.5899999999999"/>
    <n v="1335.28"/>
    <n v="1335.28"/>
    <n v="1274.5899999999999"/>
    <n v="1395.98"/>
    <n v="6479.2"/>
    <n v="6479.2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5"/>
    <x v="10"/>
    <x v="1"/>
    <n v="2"/>
    <n v="2"/>
    <n v="45"/>
    <x v="6"/>
    <n v="26"/>
    <n v="58"/>
    <x v="4"/>
    <n v="2"/>
    <s v="2. EXP - Operating Expense"/>
    <n v="30"/>
    <x v="39"/>
    <n v="1227"/>
    <n v="-5100.0379999999996"/>
    <n v="0"/>
    <n v="0"/>
    <n v="0"/>
    <n v="0"/>
    <n v="0"/>
    <n v="0"/>
    <n v="0"/>
    <n v="0"/>
    <n v="0"/>
    <n v="0"/>
    <n v="0"/>
    <n v="0"/>
    <n v="-465.87220000000002"/>
    <n v="-393.41370000000001"/>
    <n v="-412.88780000000003"/>
    <n v="-432.54919999999998"/>
    <n v="-432.54919999999998"/>
    <n v="-412.88780000000003"/>
    <n v="-452.21050000000002"/>
    <n v="-412.88780000000003"/>
    <n v="-431.80099999999999"/>
    <n v="-435.22629999999998"/>
    <n v="-377.78100000000001"/>
    <n v="-439.97149999999999"/>
    <n v="0"/>
    <n v="-5100.0379999999996"/>
    <s v="All Budget Divisions"/>
    <s v="CD-80 - Audit and Assurance"/>
    <x v="1"/>
    <s v="USF"/>
    <s v="Employee Expenses"/>
    <s v="Compensation and Benefits"/>
    <n v="-5100.0379999999996"/>
    <s v="80-801-80.62307"/>
    <s v="801-Corporate Assurance"/>
    <s v="801"/>
    <x v="39"/>
    <x v="0"/>
  </r>
  <r>
    <x v="0"/>
    <x v="5"/>
    <x v="4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7"/>
    <x v="10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98"/>
    <n v="2608273.33"/>
    <n v="87440"/>
    <n v="83173"/>
    <n v="99586"/>
    <n v="95741.68"/>
    <n v="87020"/>
    <n v="91318.48"/>
    <n v="95039.26"/>
    <n v="88797.24"/>
    <n v="90842"/>
    <n v="0"/>
    <n v="0"/>
    <n v="0"/>
    <n v="87440"/>
    <n v="229166.67"/>
    <n v="229166.67"/>
    <n v="229166.67"/>
    <n v="229166.67"/>
    <n v="229166.67"/>
    <n v="229166.67"/>
    <n v="229166.67"/>
    <n v="229166.67"/>
    <n v="229166.67"/>
    <n v="229166.67"/>
    <n v="229166.63"/>
    <n v="87440"/>
    <n v="87440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5"/>
    <x v="10"/>
    <x v="1"/>
    <n v="2"/>
    <n v="2"/>
    <n v="33"/>
    <x v="20"/>
    <n v="26"/>
    <n v="55"/>
    <x v="6"/>
    <n v="2"/>
    <s v="2. EXP - Operating Expense"/>
    <n v="24"/>
    <x v="3"/>
    <n v="1110"/>
    <n v="25176.461500000001"/>
    <n v="905.35"/>
    <n v="1890.35"/>
    <n v="1208.55"/>
    <n v="2143.75"/>
    <n v="-552.04999999999995"/>
    <n v="1163.55"/>
    <n v="2208.5500000000002"/>
    <n v="1620.15"/>
    <n v="1363.55"/>
    <n v="2029.35"/>
    <n v="1704.35"/>
    <n v="2169.35"/>
    <n v="2218.6154000000001"/>
    <n v="1929.2308"/>
    <n v="2025.6922999999999"/>
    <n v="2122.1538"/>
    <n v="2122.1538"/>
    <n v="2025.6922999999999"/>
    <n v="2218.6154000000001"/>
    <n v="2025.6922999999999"/>
    <n v="2122.1538"/>
    <n v="2218.6154000000001"/>
    <n v="1929.2308"/>
    <n v="2218.6154000000001"/>
    <n v="17854.8"/>
    <n v="25176.461500000001"/>
    <s v="All Budget Divisions"/>
    <s v="CD-10 - Contributors/499"/>
    <x v="1"/>
    <s v="USF"/>
    <s v="Employee Expenses"/>
    <s v="Compensation and Benefits"/>
    <n v="7321.6615000000002"/>
    <s v="10-110-10.62301"/>
    <s v="110-Contributors"/>
    <s v="110"/>
    <x v="3"/>
    <x v="3"/>
  </r>
  <r>
    <x v="5"/>
    <x v="10"/>
    <x v="1"/>
    <n v="2"/>
    <n v="2"/>
    <n v="42"/>
    <x v="11"/>
    <n v="26"/>
    <n v="55"/>
    <x v="6"/>
    <n v="2"/>
    <s v="2. EXP - Operating Expense"/>
    <n v="24"/>
    <x v="3"/>
    <n v="1193"/>
    <n v="109860.9221"/>
    <n v="6970.82"/>
    <n v="4754.42"/>
    <n v="5861.82"/>
    <n v="6035.42"/>
    <n v="8009.82"/>
    <n v="5703.62"/>
    <n v="6252.12"/>
    <n v="5005.0200000000004"/>
    <n v="5374.02"/>
    <n v="5265.02"/>
    <n v="6069.62"/>
    <n v="4516.62"/>
    <n v="9681.2307000000001"/>
    <n v="8418.4614999999994"/>
    <n v="8839.3845000000001"/>
    <n v="9260.3076000000001"/>
    <n v="9260.3076000000001"/>
    <n v="8839.3845000000001"/>
    <n v="9681.2307000000001"/>
    <n v="8839.3845000000001"/>
    <n v="9260.3076000000001"/>
    <n v="9681.2307000000001"/>
    <n v="8418.4614999999994"/>
    <n v="9681.2307000000001"/>
    <n v="69818.34"/>
    <n v="109860.9221"/>
    <s v="All Budget Divisions"/>
    <s v="CD-70 - Finance"/>
    <x v="1"/>
    <s v="USF"/>
    <s v="Employee Expenses"/>
    <s v="Compensation and Benefits"/>
    <n v="40042.5821"/>
    <s v="70-700-70.62301"/>
    <s v="700-Finance"/>
    <s v="700"/>
    <x v="3"/>
    <x v="3"/>
  </r>
  <r>
    <x v="5"/>
    <x v="15"/>
    <x v="5"/>
    <n v="2"/>
    <n v="2"/>
    <n v="34"/>
    <x v="7"/>
    <n v="26"/>
    <n v="47"/>
    <x v="5"/>
    <n v="2"/>
    <s v="2. EXP - Operating Expense"/>
    <n v="27"/>
    <x v="38"/>
    <n v="1113"/>
    <n v="48857.16"/>
    <n v="4658.78"/>
    <n v="4759.51"/>
    <n v="4677.8100000000004"/>
    <n v="4560.67"/>
    <n v="4487.21"/>
    <n v="4705.8"/>
    <n v="581.54"/>
    <n v="4110.57"/>
    <n v="4094.09"/>
    <n v="4005.23"/>
    <n v="4077.71"/>
    <n v="4138.24"/>
    <n v="4658.78"/>
    <n v="4759.51"/>
    <n v="4677.8100000000004"/>
    <n v="4560.67"/>
    <n v="4487.21"/>
    <n v="4705.8"/>
    <n v="581.54"/>
    <n v="4110.57"/>
    <n v="4094.09"/>
    <n v="4005.23"/>
    <n v="4077.71"/>
    <n v="4138.24"/>
    <n v="48857.16"/>
    <n v="48857.16"/>
    <s v="All Budget Divisions"/>
    <s v="BD-20 - Schools &amp; Libraries"/>
    <x v="3"/>
    <s v="USF"/>
    <s v="Employee Expenses"/>
    <s v="Compensation and Benefits"/>
    <n v="0"/>
    <s v="20-200-20.62304"/>
    <s v="200-Schools &amp; Libraries"/>
    <s v="200"/>
    <x v="38"/>
    <x v="3"/>
  </r>
  <r>
    <x v="0"/>
    <x v="11"/>
    <x v="6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210"/>
    <s v="600-Chief Executive Office"/>
    <s v="600"/>
    <x v="31"/>
    <x v="0"/>
  </r>
  <r>
    <x v="0"/>
    <x v="2"/>
    <x v="2"/>
    <n v="2"/>
    <n v="2"/>
    <n v="35"/>
    <x v="12"/>
    <n v="26"/>
    <n v="48"/>
    <x v="7"/>
    <n v="3"/>
    <s v="4. USAC_DEBIT - USAC Administration (Debit to SM)"/>
    <n v="130"/>
    <x v="32"/>
    <n v="1340"/>
    <n v="133985.32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161.13"/>
    <n v="11161.13"/>
    <n v="11161.13"/>
    <n v="11161.13"/>
    <n v="11161.13"/>
    <n v="11161.13"/>
    <n v="11161.13"/>
    <n v="11161.13"/>
    <n v="11159.76"/>
    <n v="33536.519999999997"/>
    <n v="33536.519999999997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6"/>
    <x v="1"/>
    <n v="2"/>
    <n v="2"/>
    <n v="39"/>
    <x v="1"/>
    <n v="26"/>
    <n v="52"/>
    <x v="1"/>
    <n v="2"/>
    <s v="2. EXP - Operating Expense"/>
    <n v="100"/>
    <x v="18"/>
    <n v="1369"/>
    <n v="226416.43"/>
    <n v="19140.55"/>
    <n v="17400.5"/>
    <n v="19140.55"/>
    <n v="19105.55"/>
    <n v="18280.53"/>
    <n v="19140.55"/>
    <n v="20010.57"/>
    <n v="83995.98"/>
    <n v="0"/>
    <n v="0"/>
    <n v="0"/>
    <n v="0"/>
    <n v="19084.91"/>
    <n v="17349.919999999998"/>
    <n v="19084.91"/>
    <n v="19084.91"/>
    <n v="18217.41"/>
    <n v="19084.91"/>
    <n v="19952.41"/>
    <n v="18217.41"/>
    <n v="19084.91"/>
    <n v="19084.91"/>
    <n v="18217.41"/>
    <n v="19952.41"/>
    <n v="216214.78"/>
    <n v="169161.7"/>
    <s v="All Budget Divisions"/>
    <s v="CD-61 - Office of the Chief Administrative Officer Division"/>
    <x v="1"/>
    <s v="USF"/>
    <s v="Employee Expenses"/>
    <s v="Compensation and Benefits"/>
    <n v="-47053.08"/>
    <s v="61-610-61.68000"/>
    <s v="610-Enterprise Strategy"/>
    <s v="610"/>
    <x v="18"/>
    <x v="3"/>
  </r>
  <r>
    <x v="5"/>
    <x v="10"/>
    <x v="1"/>
    <n v="2"/>
    <n v="2"/>
    <n v="55"/>
    <x v="9"/>
    <n v="26"/>
    <n v="59"/>
    <x v="2"/>
    <n v="2"/>
    <s v="2. EXP - Operating Expense"/>
    <n v="105"/>
    <x v="11"/>
    <n v="1322"/>
    <n v="11714.976500000001"/>
    <n v="0"/>
    <n v="0"/>
    <n v="0"/>
    <n v="0"/>
    <n v="0"/>
    <n v="0"/>
    <n v="0"/>
    <n v="0"/>
    <n v="0"/>
    <n v="0"/>
    <n v="0"/>
    <n v="6004.93"/>
    <n v="39.807699999999997"/>
    <n v="34.615400000000001"/>
    <n v="36.346200000000003"/>
    <n v="38.076900000000002"/>
    <n v="38.076900000000002"/>
    <n v="36.346200000000003"/>
    <n v="39.807699999999997"/>
    <n v="36.346200000000003"/>
    <n v="38.076900000000002"/>
    <n v="39.807699999999997"/>
    <n v="3413.5891000000001"/>
    <n v="7924.0796"/>
    <n v="6004.93"/>
    <n v="11714.976500000001"/>
    <s v="All Budget Divisions"/>
    <s v="DA-20 - Schools &amp; Libraries (DA)"/>
    <x v="3"/>
    <s v="USF"/>
    <s v="Employee Expenses"/>
    <s v="Compensation and Benefits"/>
    <n v="5710.0465000000004"/>
    <s v="90-926-20.68005"/>
    <s v="926-SL Legacy IT Support"/>
    <s v="926"/>
    <x v="11"/>
    <x v="3"/>
  </r>
  <r>
    <x v="0"/>
    <x v="2"/>
    <x v="2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9"/>
    <x v="12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3"/>
    <x v="7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18"/>
    <x v="11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13"/>
    <x v="7"/>
    <n v="2"/>
    <n v="2"/>
    <n v="34"/>
    <x v="7"/>
    <n v="26"/>
    <n v="47"/>
    <x v="5"/>
    <n v="2"/>
    <s v="2. EXP - Operating Expense"/>
    <n v="83"/>
    <x v="13"/>
    <n v="1335"/>
    <n v="516989.83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3609.25"/>
    <n v="44292.9"/>
    <n v="38019.67"/>
    <n v="37538.83"/>
    <n v="35275.760000000002"/>
    <n v="31824.6"/>
    <n v="42667.77"/>
    <n v="243761.05"/>
    <n v="243761.05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0"/>
    <x v="3"/>
    <x v="3"/>
    <n v="2"/>
    <n v="2"/>
    <n v="42"/>
    <x v="11"/>
    <n v="26"/>
    <n v="55"/>
    <x v="6"/>
    <n v="2"/>
    <s v="2. EXP - Operating Expense"/>
    <n v="83"/>
    <x v="13"/>
    <n v="1406"/>
    <n v="17495.36"/>
    <n v="0"/>
    <n v="0"/>
    <n v="0"/>
    <n v="0"/>
    <n v="0"/>
    <n v="0"/>
    <n v="0"/>
    <n v="0"/>
    <n v="0"/>
    <n v="0"/>
    <n v="0"/>
    <n v="0"/>
    <n v="0"/>
    <n v="0"/>
    <n v="0"/>
    <n v="0"/>
    <n v="2902.52"/>
    <n v="3040.74"/>
    <n v="3178.95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4"/>
    <x v="9"/>
    <x v="1"/>
    <n v="2"/>
    <n v="2"/>
    <n v="33"/>
    <x v="20"/>
    <n v="26"/>
    <n v="59"/>
    <x v="2"/>
    <n v="2"/>
    <s v="2. EXP - Operating Expense"/>
    <n v="92"/>
    <x v="83"/>
    <n v="1086"/>
    <n v="0"/>
    <n v="308.58999999999997"/>
    <n v="289.35000000000002"/>
    <n v="283.08"/>
    <n v="283.39"/>
    <n v="284.61"/>
    <n v="281.12"/>
    <n v="280.11"/>
    <n v="284.54000000000002"/>
    <n v="294.57"/>
    <n v="286.33"/>
    <n v="288.06"/>
    <n v="293.69"/>
    <n v="0"/>
    <n v="0"/>
    <n v="0"/>
    <n v="0"/>
    <n v="0"/>
    <n v="0"/>
    <n v="0"/>
    <n v="0"/>
    <n v="0"/>
    <n v="0"/>
    <n v="0"/>
    <n v="0"/>
    <n v="3457.44"/>
    <n v="0"/>
    <s v="All Budget Divisions"/>
    <s v="CD-10 - Contributors/499"/>
    <x v="1"/>
    <s v="USF"/>
    <s v="General and Administrative"/>
    <s v="Telecommunications and Other Expenses"/>
    <n v="-3457.44"/>
    <s v="90-922-10.66600"/>
    <s v="922-Technology Operations"/>
    <s v="922"/>
    <x v="83"/>
    <x v="8"/>
  </r>
  <r>
    <x v="0"/>
    <x v="3"/>
    <x v="3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2"/>
    <x v="4"/>
    <x v="1"/>
    <n v="2"/>
    <n v="2"/>
    <n v="46"/>
    <x v="3"/>
    <n v="26"/>
    <n v="59"/>
    <x v="2"/>
    <n v="2"/>
    <s v="2. EXP - Operating Expense"/>
    <n v="97"/>
    <x v="16"/>
    <n v="427"/>
    <n v="0"/>
    <n v="0"/>
    <n v="187.6"/>
    <n v="35.28"/>
    <n v="0"/>
    <n v="0"/>
    <n v="0"/>
    <n v="0"/>
    <n v="0"/>
    <n v="217.28"/>
    <n v="0"/>
    <n v="0"/>
    <n v="0"/>
    <n v="0"/>
    <n v="0"/>
    <n v="0"/>
    <n v="0"/>
    <n v="0"/>
    <n v="0"/>
    <n v="0"/>
    <n v="0"/>
    <n v="0"/>
    <n v="0"/>
    <n v="0"/>
    <n v="0"/>
    <n v="440.16"/>
    <n v="0"/>
    <s v="All Budget Divisions"/>
    <s v="CD-90 - Information Technology"/>
    <x v="1"/>
    <s v="USF"/>
    <s v="Employee Expenses"/>
    <s v="Travel"/>
    <n v="-440.16"/>
    <s v="90-922-90.66800"/>
    <s v="922-Technology Operations"/>
    <s v="922"/>
    <x v="16"/>
    <x v="7"/>
  </r>
  <r>
    <x v="5"/>
    <x v="15"/>
    <x v="5"/>
    <n v="2"/>
    <n v="2"/>
    <n v="55"/>
    <x v="9"/>
    <n v="26"/>
    <n v="59"/>
    <x v="2"/>
    <n v="2"/>
    <s v="2. EXP - Operating Expense"/>
    <n v="100"/>
    <x v="18"/>
    <n v="1318"/>
    <n v="2356440.9300000002"/>
    <n v="195442.38"/>
    <n v="175876.1"/>
    <n v="184669.91"/>
    <n v="203322.17"/>
    <n v="202758.99"/>
    <n v="181844.49"/>
    <n v="201903.04"/>
    <n v="197921.25"/>
    <n v="203079.65"/>
    <n v="211673.04"/>
    <n v="184830.36"/>
    <n v="213119.55"/>
    <n v="195442.38"/>
    <n v="175876.1"/>
    <n v="184669.91"/>
    <n v="203322.17"/>
    <n v="202758.99"/>
    <n v="181844.49"/>
    <n v="201903.04"/>
    <n v="197921.25"/>
    <n v="203079.65"/>
    <n v="211673.04"/>
    <n v="184830.36"/>
    <n v="213119.55"/>
    <n v="2356440.9300000002"/>
    <n v="2356440.9300000002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5"/>
    <x v="20"/>
    <x v="13"/>
    <n v="2"/>
    <n v="2"/>
    <n v="45"/>
    <x v="6"/>
    <n v="26"/>
    <n v="58"/>
    <x v="4"/>
    <n v="2"/>
    <s v="2. EXP - Operating Expense"/>
    <n v="58"/>
    <x v="108"/>
    <n v="1224"/>
    <n v="892058"/>
    <n v="40000"/>
    <n v="152120"/>
    <n v="405000"/>
    <n v="60000"/>
    <n v="17880"/>
    <n v="120"/>
    <n v="0"/>
    <n v="0"/>
    <n v="0"/>
    <n v="108000"/>
    <n v="62000"/>
    <n v="110000"/>
    <n v="40000"/>
    <n v="152120"/>
    <n v="405000"/>
    <n v="60000"/>
    <n v="17880"/>
    <n v="120"/>
    <n v="6446"/>
    <n v="0"/>
    <n v="0"/>
    <n v="58447"/>
    <n v="96670"/>
    <n v="55375"/>
    <n v="675120"/>
    <n v="67512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0"/>
    <x v="11"/>
    <x v="6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7"/>
    <x v="10"/>
    <n v="2"/>
    <n v="2"/>
    <n v="54"/>
    <x v="15"/>
    <n v="26"/>
    <n v="58"/>
    <x v="4"/>
    <n v="2"/>
    <s v="2. EXP - Operating Expense"/>
    <n v="64"/>
    <x v="23"/>
    <n v="1421"/>
    <n v="597739.6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117545"/>
    <n v="41570"/>
    <n v="35378"/>
    <n v="40864"/>
    <n v="41353"/>
    <n v="50360"/>
    <n v="49022"/>
    <n v="39753"/>
    <n v="27009"/>
    <n v="34172"/>
    <n v="120713.60000000001"/>
    <n v="120713.60000000001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7"/>
    <x v="5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5"/>
    <x v="15"/>
    <x v="5"/>
    <n v="2"/>
    <n v="2"/>
    <n v="53"/>
    <x v="16"/>
    <n v="26"/>
    <n v="59"/>
    <x v="2"/>
    <n v="2"/>
    <s v="2. EXP - Operating Expense"/>
    <n v="73"/>
    <x v="56"/>
    <n v="1303"/>
    <n v="2611595.19"/>
    <n v="374870.44"/>
    <n v="197249.16"/>
    <n v="183006.86"/>
    <n v="221090.92"/>
    <n v="158036.37"/>
    <n v="116209.59"/>
    <n v="139582.75"/>
    <n v="186163.51"/>
    <n v="146804.82"/>
    <n v="163830.69"/>
    <n v="146172.17000000001"/>
    <n v="578577.91"/>
    <n v="374870.44"/>
    <n v="197249.16"/>
    <n v="183006.86"/>
    <n v="221090.92"/>
    <n v="158036.37"/>
    <n v="116209.59"/>
    <n v="139582.75"/>
    <n v="186163.51"/>
    <n v="146804.82"/>
    <n v="163830.69"/>
    <n v="146172.17000000001"/>
    <n v="578577.91"/>
    <n v="2611595.19"/>
    <n v="2611595.19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2"/>
    <x v="4"/>
    <x v="1"/>
    <n v="2"/>
    <n v="2"/>
    <n v="46"/>
    <x v="3"/>
    <n v="26"/>
    <n v="59"/>
    <x v="2"/>
    <n v="2"/>
    <s v="2. EXP - Operating Expense"/>
    <n v="83"/>
    <x v="13"/>
    <n v="370"/>
    <n v="28834.454600000001"/>
    <n v="3587.99"/>
    <n v="3070.17"/>
    <n v="3547.57"/>
    <n v="3492.5"/>
    <n v="3265.25"/>
    <n v="3362.02"/>
    <n v="3338.04"/>
    <n v="3305.44"/>
    <n v="2670.8"/>
    <n v="1315.88"/>
    <n v="1024.4000000000001"/>
    <n v="4455.32"/>
    <n v="3485.9097000000002"/>
    <n v="2837.9967999999999"/>
    <n v="3263.6963000000001"/>
    <n v="3121.7964999999999"/>
    <n v="2979.8966"/>
    <n v="3121.7964999999999"/>
    <n v="3074.9110999999998"/>
    <n v="2004.7224000000001"/>
    <n v="1128.2244000000001"/>
    <n v="1076.9414999999999"/>
    <n v="1128.2244000000001"/>
    <n v="1610.3384000000001"/>
    <n v="36435.379999999997"/>
    <n v="28834.454600000001"/>
    <s v="All Budget Divisions"/>
    <s v="CD-90 - Information Technology"/>
    <x v="1"/>
    <s v="USF"/>
    <s v="Employee Expenses"/>
    <s v="Compensation and Benefits"/>
    <n v="-7600.9254000000001"/>
    <s v="90-900-90.66000"/>
    <s v="900-IT Senior Management"/>
    <s v="900"/>
    <x v="13"/>
    <x v="3"/>
  </r>
  <r>
    <x v="0"/>
    <x v="2"/>
    <x v="2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19"/>
    <x v="12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6"/>
    <x v="1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18"/>
    <x v="11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6"/>
    <x v="1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11"/>
    <x v="6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7"/>
    <x v="5"/>
    <n v="2"/>
    <n v="2"/>
    <n v="54"/>
    <x v="15"/>
    <n v="26"/>
    <n v="59"/>
    <x v="2"/>
    <n v="2"/>
    <s v="2. EXP - Operating Expense"/>
    <n v="27"/>
    <x v="38"/>
    <n v="1471"/>
    <n v="735.02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91.84"/>
    <n v="91.84"/>
    <n v="91.84"/>
    <n v="0"/>
    <n v="0"/>
    <n v="0"/>
    <n v="0"/>
    <n v="826.86"/>
    <n v="735.02"/>
    <s v="All Budget Divisions"/>
    <s v="DA-50 - Rural Health Care (DA)"/>
    <x v="2"/>
    <s v="USF"/>
    <s v="Employee Expenses"/>
    <s v="Compensation and Benefits"/>
    <n v="-91.84"/>
    <s v="90-909-50.62304"/>
    <s v="909-Project Management Office"/>
    <s v="909"/>
    <x v="38"/>
    <x v="3"/>
  </r>
  <r>
    <x v="0"/>
    <x v="5"/>
    <x v="4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5"/>
    <x v="4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5"/>
    <x v="15"/>
    <x v="5"/>
    <n v="2"/>
    <n v="2"/>
    <n v="50"/>
    <x v="0"/>
    <n v="26"/>
    <n v="50"/>
    <x v="0"/>
    <n v="2"/>
    <s v="2. EXP - Operating Expense"/>
    <n v="33"/>
    <x v="25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2"/>
    <x v="2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17"/>
    <x v="10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7"/>
    <x v="5"/>
    <n v="2"/>
    <n v="2"/>
    <n v="42"/>
    <x v="11"/>
    <n v="26"/>
    <n v="55"/>
    <x v="6"/>
    <n v="2"/>
    <s v="2. EXP - Operating Expense"/>
    <n v="2"/>
    <x v="103"/>
    <n v="1398"/>
    <n v="-83367.39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-10618.64"/>
    <n v="-9057.56"/>
    <n v="-10524.61"/>
    <n v="0"/>
    <n v="0"/>
    <n v="0"/>
    <n v="0"/>
    <n v="-96020.06"/>
    <n v="-83367.39"/>
    <s v="All Budget Divisions"/>
    <s v="CD-70 - Finance"/>
    <x v="1"/>
    <s v="USF"/>
    <s v="General and Administrative"/>
    <s v="Telecommunications and Other Expenses"/>
    <n v="12652.67"/>
    <s v="70-700-70.40100"/>
    <s v="700-Finance"/>
    <s v="700"/>
    <x v="103"/>
    <x v="0"/>
  </r>
  <r>
    <x v="0"/>
    <x v="6"/>
    <x v="1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90"/>
    <n v="1500999.999996"/>
    <n v="102262.8"/>
    <n v="108502.8"/>
    <n v="107662.8"/>
    <n v="113669.6"/>
    <n v="109255.6"/>
    <n v="103336"/>
    <n v="113407.6"/>
    <n v="111435.9"/>
    <n v="98717.05"/>
    <n v="118763.68"/>
    <n v="97631.12"/>
    <n v="86671.02"/>
    <n v="120243.15333299999"/>
    <n v="120243.15333299999"/>
    <n v="134764.15333299999"/>
    <n v="120243.15333299999"/>
    <n v="129924.15333299999"/>
    <n v="129924.15333299999"/>
    <n v="120243.15333299999"/>
    <n v="134764.15333299999"/>
    <n v="120243.15333299999"/>
    <n v="129924.15333299999"/>
    <n v="120243.15333299999"/>
    <n v="120240.313333"/>
    <n v="1271315.97"/>
    <n v="1500999.999996"/>
    <s v="All Budget Divisions"/>
    <s v="CD-90 - Information Technology"/>
    <x v="1"/>
    <s v="USF"/>
    <s v="Professional Services"/>
    <s v="Contract Labor"/>
    <n v="229684.029996"/>
    <s v="90-922-90.61400"/>
    <s v="922-Technology Operations"/>
    <s v="922"/>
    <x v="1"/>
    <x v="1"/>
  </r>
  <r>
    <x v="5"/>
    <x v="20"/>
    <x v="13"/>
    <n v="2"/>
    <n v="2"/>
    <n v="49"/>
    <x v="13"/>
    <n v="26"/>
    <n v="59"/>
    <x v="2"/>
    <n v="2"/>
    <s v="2. EXP - Operating Expense"/>
    <n v="16"/>
    <x v="1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11"/>
    <x v="6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5"/>
    <x v="10"/>
    <x v="1"/>
    <n v="2"/>
    <n v="2"/>
    <n v="55"/>
    <x v="9"/>
    <n v="26"/>
    <n v="59"/>
    <x v="2"/>
    <n v="2"/>
    <s v="2. EXP - Operating Expense"/>
    <n v="17"/>
    <x v="28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1"/>
    <x v="1"/>
    <x v="1"/>
    <n v="2"/>
    <n v="2"/>
    <n v="56"/>
    <x v="22"/>
    <n v="26"/>
    <n v="57"/>
    <x v="13"/>
    <n v="3"/>
    <s v="4. USAC_DEBIT - USAC Administration (Debit to SM)"/>
    <n v="128"/>
    <x v="66"/>
    <n v="549"/>
    <n v="961.43920000000003"/>
    <n v="33.200000000000003"/>
    <n v="42.09"/>
    <n v="43.27"/>
    <n v="41.97"/>
    <n v="42.31"/>
    <n v="40.58"/>
    <n v="33.590000000000003"/>
    <n v="26.41"/>
    <n v="57.47"/>
    <n v="48.63"/>
    <n v="40.6"/>
    <n v="28.47"/>
    <n v="48.489199999999997"/>
    <n v="45.737400000000001"/>
    <n v="57.096699999999998"/>
    <n v="71.518799999999999"/>
    <n v="53.616999999999997"/>
    <n v="171.50190000000001"/>
    <n v="206.86519999999999"/>
    <n v="93.878500000000003"/>
    <n v="46.1693"/>
    <n v="76.210599999999999"/>
    <n v="44.607199999999999"/>
    <n v="45.747399999999999"/>
    <n v="478.59"/>
    <n v="961.43920000000003"/>
    <s v="All Budget Divisions"/>
    <s v="BD-75 - Connect Care Pilot"/>
    <x v="6"/>
    <s v="USF"/>
    <s v="Allocations"/>
    <s v="Allocations"/>
    <n v="482.8492"/>
    <s v="75-770-75.90260"/>
    <s v="770-Connected Care Pilot"/>
    <s v="770"/>
    <x v="66"/>
    <x v="0"/>
  </r>
  <r>
    <x v="0"/>
    <x v="5"/>
    <x v="4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3"/>
    <x v="3"/>
    <n v="2"/>
    <n v="2"/>
    <n v="53"/>
    <x v="16"/>
    <n v="26"/>
    <n v="59"/>
    <x v="2"/>
    <n v="6"/>
    <s v="X00000 - Capital Expenses"/>
    <n v="141"/>
    <x v="92"/>
    <n v="1491"/>
    <n v="38114.01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0"/>
    <n v="0"/>
    <n v="0"/>
    <n v="0"/>
    <n v="0"/>
    <n v="0"/>
    <n v="0"/>
    <n v="0"/>
    <n v="0"/>
    <n v="38296.14"/>
    <n v="38114.01"/>
    <s v="All Budget Divisions"/>
    <s v="DA-40 - Lifeline (DA)"/>
    <x v="5"/>
    <s v="USF"/>
    <s v="Employee Expenses"/>
    <s v="Compensation and Benefits"/>
    <n v="-182.13"/>
    <s v="90-917-40.X00008"/>
    <s v="917-IT Lifeline Support"/>
    <s v="917"/>
    <x v="92"/>
    <x v="0"/>
  </r>
  <r>
    <x v="0"/>
    <x v="18"/>
    <x v="11"/>
    <n v="2"/>
    <n v="2"/>
    <n v="45"/>
    <x v="6"/>
    <n v="26"/>
    <n v="58"/>
    <x v="4"/>
    <n v="2"/>
    <s v="2. EXP - Operating Expense"/>
    <n v="105"/>
    <x v="11"/>
    <n v="1423"/>
    <n v="134123.41"/>
    <n v="0"/>
    <n v="0"/>
    <n v="500"/>
    <n v="0"/>
    <n v="500"/>
    <n v="0"/>
    <n v="1250"/>
    <n v="0"/>
    <n v="500"/>
    <n v="0"/>
    <n v="0"/>
    <n v="0"/>
    <n v="0"/>
    <n v="519.23"/>
    <n v="571.15"/>
    <n v="571.15"/>
    <n v="545.19000000000005"/>
    <n v="571.15"/>
    <n v="597.12"/>
    <n v="545.19000000000005"/>
    <n v="571.15"/>
    <n v="571.15"/>
    <n v="51712.639999999999"/>
    <n v="77348.289999999994"/>
    <n v="0"/>
    <n v="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93"/>
    <n v="40156.01"/>
    <n v="0"/>
    <n v="0"/>
    <n v="0"/>
    <n v="0"/>
    <n v="0"/>
    <n v="0"/>
    <n v="0"/>
    <n v="0"/>
    <n v="900"/>
    <n v="0"/>
    <n v="0"/>
    <n v="0"/>
    <n v="0"/>
    <n v="0"/>
    <n v="0"/>
    <n v="0"/>
    <n v="0"/>
    <n v="0"/>
    <n v="0"/>
    <n v="0"/>
    <n v="900"/>
    <n v="126.92"/>
    <n v="15671.25"/>
    <n v="23457.84"/>
    <n v="900"/>
    <n v="90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5"/>
    <x v="16"/>
    <x v="9"/>
    <n v="2"/>
    <n v="2"/>
    <n v="49"/>
    <x v="13"/>
    <n v="26"/>
    <n v="56"/>
    <x v="12"/>
    <n v="2"/>
    <s v="2. EXP - Operating Expense"/>
    <n v="107"/>
    <x v="12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5"/>
    <x v="10"/>
    <x v="1"/>
    <n v="2"/>
    <n v="2"/>
    <n v="42"/>
    <x v="11"/>
    <n v="26"/>
    <n v="52"/>
    <x v="1"/>
    <n v="2"/>
    <s v="2. EXP - Operating Expense"/>
    <n v="110"/>
    <x v="46"/>
    <n v="1201"/>
    <n v="14332.66"/>
    <n v="0"/>
    <n v="0"/>
    <n v="0"/>
    <n v="0"/>
    <n v="0"/>
    <n v="0"/>
    <n v="0"/>
    <n v="0"/>
    <n v="0"/>
    <n v="0"/>
    <n v="0"/>
    <n v="-1412.28"/>
    <n v="0"/>
    <n v="0"/>
    <n v="0"/>
    <n v="0"/>
    <n v="0"/>
    <n v="0"/>
    <n v="0"/>
    <n v="0"/>
    <n v="0"/>
    <n v="0"/>
    <n v="0"/>
    <n v="14332.66"/>
    <n v="-1412.28"/>
    <n v="14332.66"/>
    <s v="All Budget Divisions"/>
    <s v="CD-70 - Finance"/>
    <x v="1"/>
    <s v="USF"/>
    <s v="Employee Expenses"/>
    <s v="Compensation and Benefits"/>
    <n v="15744.94"/>
    <s v="70-735-70.68100"/>
    <s v="735-Facilities"/>
    <s v="735"/>
    <x v="46"/>
    <x v="3"/>
  </r>
  <r>
    <x v="0"/>
    <x v="13"/>
    <x v="7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5"/>
    <x v="20"/>
    <x v="13"/>
    <n v="2"/>
    <n v="2"/>
    <n v="34"/>
    <x v="7"/>
    <n v="26"/>
    <n v="47"/>
    <x v="5"/>
    <n v="3"/>
    <s v="4. USAC_DEBIT - USAC Administration (Debit to SM)"/>
    <n v="125"/>
    <x v="64"/>
    <n v="1113"/>
    <n v="6288.5546999999997"/>
    <n v="755.61"/>
    <n v="247.34"/>
    <n v="241.57"/>
    <n v="382.41"/>
    <n v="581.26"/>
    <n v="253.46"/>
    <n v="213.4"/>
    <n v="441.29"/>
    <n v="340.23"/>
    <n v="266.42"/>
    <n v="297.91000000000003"/>
    <n v="321.49"/>
    <n v="755.61"/>
    <n v="247.34"/>
    <n v="241.57"/>
    <n v="382.41"/>
    <n v="581.26"/>
    <n v="253.46"/>
    <n v="88.735399999999998"/>
    <n v="174.83"/>
    <n v="846.7953"/>
    <n v="620.87329999999997"/>
    <n v="300.30829999999997"/>
    <n v="1795.3624"/>
    <n v="2461.65"/>
    <n v="2461.65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3"/>
    <x v="3"/>
    <n v="2"/>
    <n v="2"/>
    <n v="41"/>
    <x v="17"/>
    <n v="26"/>
    <n v="54"/>
    <x v="11"/>
    <n v="2"/>
    <s v="2. EXP - Operating Expense"/>
    <n v="83"/>
    <x v="13"/>
    <n v="1389"/>
    <n v="228276.57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0"/>
    <n v="24685.23"/>
    <n v="25860.720000000001"/>
    <n v="25682.01"/>
    <n v="19916.29"/>
    <n v="16795.16"/>
    <n v="11713.13"/>
    <n v="8077.76"/>
    <n v="17112.64"/>
    <n v="102365.31"/>
    <n v="78433.63"/>
    <s v="All Budget Divisions"/>
    <s v="CD-65 - Office of the General Counsel"/>
    <x v="1"/>
    <s v="USF"/>
    <s v="Employee Expenses"/>
    <s v="Compensation and Benefits"/>
    <n v="-23931.68"/>
    <s v="65-650-65.66000"/>
    <s v="650-Office of the General Counsel"/>
    <s v="650"/>
    <x v="13"/>
    <x v="3"/>
  </r>
  <r>
    <x v="4"/>
    <x v="9"/>
    <x v="1"/>
    <n v="2"/>
    <n v="2"/>
    <n v="42"/>
    <x v="11"/>
    <n v="26"/>
    <n v="52"/>
    <x v="1"/>
    <n v="2"/>
    <s v="2. EXP - Operating Expense"/>
    <n v="97"/>
    <x v="16"/>
    <n v="980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0"/>
    <s v="All Budget Divisions"/>
    <s v="CD-70 - Finance"/>
    <x v="1"/>
    <s v="USF"/>
    <s v="Employee Expenses"/>
    <s v="Travel"/>
    <n v="-35"/>
    <s v="70-735-70.66800"/>
    <s v="735-Facilities"/>
    <s v="735"/>
    <x v="16"/>
    <x v="7"/>
  </r>
  <r>
    <x v="5"/>
    <x v="16"/>
    <x v="9"/>
    <n v="2"/>
    <n v="2"/>
    <n v="47"/>
    <x v="2"/>
    <n v="26"/>
    <n v="52"/>
    <x v="1"/>
    <n v="2"/>
    <s v="2. EXP - Operating Expense"/>
    <n v="97"/>
    <x v="16"/>
    <n v="1325"/>
    <n v="22.4"/>
    <n v="0"/>
    <n v="0"/>
    <n v="0"/>
    <n v="22.4"/>
    <n v="0"/>
    <n v="0"/>
    <n v="0"/>
    <n v="0"/>
    <n v="0"/>
    <n v="0"/>
    <n v="0"/>
    <n v="0"/>
    <n v="0"/>
    <n v="0"/>
    <n v="0"/>
    <n v="22.4"/>
    <n v="0"/>
    <n v="0"/>
    <n v="0"/>
    <n v="0"/>
    <n v="0"/>
    <n v="0"/>
    <n v="0"/>
    <n v="0"/>
    <n v="22.4"/>
    <n v="22.4"/>
    <s v="All Budget Divisions"/>
    <s v="CD-93 - Human Resources"/>
    <x v="1"/>
    <s v="USF"/>
    <s v="Employee Expenses"/>
    <s v="Travel"/>
    <n v="0"/>
    <s v="93-931-93.66800"/>
    <s v="931-Administrative Assistants"/>
    <s v="931"/>
    <x v="16"/>
    <x v="7"/>
  </r>
  <r>
    <x v="0"/>
    <x v="0"/>
    <x v="0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6"/>
    <x v="1"/>
    <n v="2"/>
    <n v="2"/>
    <n v="46"/>
    <x v="3"/>
    <n v="26"/>
    <n v="59"/>
    <x v="2"/>
    <n v="2"/>
    <s v="2. EXP - Operating Expense"/>
    <n v="100"/>
    <x v="18"/>
    <n v="1493"/>
    <n v="1560990.46"/>
    <n v="133075.82"/>
    <n v="120838.02"/>
    <n v="133250.82"/>
    <n v="132795.82"/>
    <n v="127106.93"/>
    <n v="133075.82"/>
    <n v="139949.1"/>
    <n v="127647.52"/>
    <n v="133692.14000000001"/>
    <n v="0"/>
    <n v="0"/>
    <n v="0"/>
    <n v="131577.74"/>
    <n v="119616.13"/>
    <n v="131577.74"/>
    <n v="131577.74"/>
    <n v="125596.93"/>
    <n v="131577.74"/>
    <n v="137558.54999999999"/>
    <n v="125596.93"/>
    <n v="131577.74"/>
    <n v="131577.74"/>
    <n v="125596.93"/>
    <n v="137558.54999999999"/>
    <n v="1181431.99"/>
    <n v="1166257.24"/>
    <s v="All Budget Divisions"/>
    <s v="CD-90 - Information Technology"/>
    <x v="1"/>
    <s v="USF"/>
    <s v="Employee Expenses"/>
    <s v="Compensation and Benefits"/>
    <n v="-15174.75"/>
    <s v="90-919-90.68000"/>
    <s v="919-Database Administration"/>
    <s v="919"/>
    <x v="18"/>
    <x v="3"/>
  </r>
  <r>
    <x v="0"/>
    <x v="17"/>
    <x v="10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6"/>
    <x v="1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18"/>
    <x v="11"/>
    <n v="2"/>
    <n v="2"/>
    <n v="46"/>
    <x v="3"/>
    <n v="26"/>
    <n v="59"/>
    <x v="2"/>
    <n v="2"/>
    <s v="2. EXP - Operating Expense"/>
    <n v="73"/>
    <x v="56"/>
    <n v="1439"/>
    <n v="977564.66"/>
    <n v="303335.61"/>
    <n v="224276.81"/>
    <n v="224276.73"/>
    <n v="224276.73"/>
    <n v="224276.73"/>
    <n v="224276.73"/>
    <n v="224276.73"/>
    <n v="224276.73"/>
    <n v="224276.73"/>
    <n v="0"/>
    <n v="0"/>
    <n v="0"/>
    <n v="303335.61"/>
    <n v="-4007.14"/>
    <n v="-4007.14"/>
    <n v="63992.86"/>
    <n v="63992.86"/>
    <n v="215532.4"/>
    <n v="94300.76"/>
    <n v="95484.88"/>
    <n v="95484.88"/>
    <n v="62484.88"/>
    <n v="-4515.12"/>
    <n v="-4515.07"/>
    <n v="303335.61"/>
    <n v="303335.61"/>
    <s v="All Budget Divisions"/>
    <s v="CD-90 - Information Technology"/>
    <x v="1"/>
    <s v="USF"/>
    <s v="Professional Services"/>
    <s v="Other Professional Services"/>
    <n v="0"/>
    <s v="90-799-90.64883"/>
    <s v="799-Enterprise Resource Program"/>
    <s v="799"/>
    <x v="56"/>
    <x v="9"/>
  </r>
  <r>
    <x v="0"/>
    <x v="3"/>
    <x v="3"/>
    <n v="2"/>
    <n v="2"/>
    <n v="46"/>
    <x v="3"/>
    <n v="26"/>
    <n v="59"/>
    <x v="2"/>
    <n v="2"/>
    <s v="2. EXP - Operating Expense"/>
    <n v="76"/>
    <x v="68"/>
    <n v="1498"/>
    <n v="1059051.51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7516.6"/>
    <n v="0"/>
    <n v="96413"/>
    <n v="97058"/>
    <n v="97058"/>
    <n v="95419"/>
    <n v="95419"/>
    <n v="95419"/>
    <n v="95419"/>
    <n v="95421.71"/>
    <n v="388378.9"/>
    <n v="291424.8"/>
    <s v="All Budget Divisions"/>
    <s v="CD-90 - Information Technology"/>
    <x v="1"/>
    <s v="USF"/>
    <s v="General and Administrative"/>
    <s v="Rent"/>
    <n v="-96954.1"/>
    <s v="90-922-90.64902"/>
    <s v="922-Technology Operations"/>
    <s v="922"/>
    <x v="68"/>
    <x v="13"/>
  </r>
  <r>
    <x v="1"/>
    <x v="1"/>
    <x v="1"/>
    <n v="2"/>
    <n v="2"/>
    <n v="46"/>
    <x v="3"/>
    <n v="26"/>
    <n v="59"/>
    <x v="2"/>
    <n v="2"/>
    <s v="2. EXP - Operating Expense"/>
    <n v="78"/>
    <x v="89"/>
    <n v="5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2"/>
    <x v="4"/>
    <x v="1"/>
    <n v="2"/>
    <n v="2"/>
    <n v="52"/>
    <x v="10"/>
    <n v="26"/>
    <n v="59"/>
    <x v="2"/>
    <n v="2"/>
    <s v="2. EXP - Operating Expense"/>
    <n v="83"/>
    <x v="13"/>
    <n v="395"/>
    <n v="19044.089"/>
    <n v="2102.98"/>
    <n v="1670.01"/>
    <n v="1910.8"/>
    <n v="1890.54"/>
    <n v="1754.9"/>
    <n v="1832.23"/>
    <n v="1817.36"/>
    <n v="1802.87"/>
    <n v="1776.84"/>
    <n v="1663.27"/>
    <n v="2040.73"/>
    <n v="2503.0100000000002"/>
    <n v="1978.2272"/>
    <n v="1555.4857"/>
    <n v="1788.8086000000001"/>
    <n v="1711.0343"/>
    <n v="1633.26"/>
    <n v="1711.0343"/>
    <n v="1711.0343"/>
    <n v="1711.0343"/>
    <n v="1711.0343"/>
    <n v="1409.5516"/>
    <n v="961.77670000000001"/>
    <n v="1161.8077000000001"/>
    <n v="22765.54"/>
    <n v="19044.089"/>
    <s v="All Budget Divisions"/>
    <s v="DA-30 - High Cost (DA)"/>
    <x v="4"/>
    <s v="USF"/>
    <s v="Employee Expenses"/>
    <s v="Compensation and Benefits"/>
    <n v="-3721.451"/>
    <s v="90-909-30.66000"/>
    <s v="909-Project Management Office"/>
    <s v="909"/>
    <x v="13"/>
    <x v="3"/>
  </r>
  <r>
    <x v="2"/>
    <x v="4"/>
    <x v="1"/>
    <n v="2"/>
    <n v="2"/>
    <n v="46"/>
    <x v="3"/>
    <n v="26"/>
    <n v="59"/>
    <x v="2"/>
    <n v="2"/>
    <s v="2. EXP - Operating Expense"/>
    <n v="83"/>
    <x v="13"/>
    <n v="399"/>
    <n v="114857.6675"/>
    <n v="12849.7"/>
    <n v="10322.280000000001"/>
    <n v="11807.85"/>
    <n v="11675.65"/>
    <n v="10843.33"/>
    <n v="11309.24"/>
    <n v="11329.79"/>
    <n v="11145.71"/>
    <n v="10968.62"/>
    <n v="10034.370000000001"/>
    <n v="11377.1"/>
    <n v="14463.75"/>
    <n v="12165.089099999999"/>
    <n v="9625.0328000000009"/>
    <n v="11068.787700000001"/>
    <n v="10587.536"/>
    <n v="10106.2844"/>
    <n v="10587.536"/>
    <n v="10587.536"/>
    <n v="10551.592500000001"/>
    <n v="9850.9199000000008"/>
    <n v="8490.8837999999996"/>
    <n v="6200.2933000000003"/>
    <n v="5036.1760000000004"/>
    <n v="138127.39000000001"/>
    <n v="114857.6675"/>
    <s v="All Budget Divisions"/>
    <s v="CD-90 - Information Technology"/>
    <x v="1"/>
    <s v="USF"/>
    <s v="Employee Expenses"/>
    <s v="Compensation and Benefits"/>
    <n v="-23269.7225"/>
    <s v="90-909-90.66000"/>
    <s v="909-Project Management Office"/>
    <s v="909"/>
    <x v="13"/>
    <x v="3"/>
  </r>
  <r>
    <x v="0"/>
    <x v="17"/>
    <x v="10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17"/>
    <x v="10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6"/>
    <x v="1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3"/>
    <x v="8"/>
    <x v="1"/>
    <n v="2"/>
    <n v="2"/>
    <n v="49"/>
    <x v="13"/>
    <n v="26"/>
    <n v="59"/>
    <x v="2"/>
    <n v="2"/>
    <s v="2. EXP - Operating Expense"/>
    <n v="57"/>
    <x v="22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5"/>
    <x v="15"/>
    <x v="5"/>
    <n v="2"/>
    <n v="2"/>
    <n v="54"/>
    <x v="15"/>
    <n v="26"/>
    <n v="59"/>
    <x v="2"/>
    <n v="2"/>
    <s v="2. EXP - Operating Expense"/>
    <n v="57"/>
    <x v="22"/>
    <n v="1320"/>
    <n v="2831844.16"/>
    <n v="144261.65"/>
    <n v="55045.3"/>
    <n v="238761.02"/>
    <n v="317989.33"/>
    <n v="356696.29"/>
    <n v="244849.91"/>
    <n v="333534.44"/>
    <n v="316394.01"/>
    <n v="282892.52"/>
    <n v="283333.75"/>
    <n v="262685.90999999997"/>
    <n v="-4599.97"/>
    <n v="144261.65"/>
    <n v="55045.3"/>
    <n v="238761.02"/>
    <n v="317989.33"/>
    <n v="356696.29"/>
    <n v="244849.91"/>
    <n v="333534.44"/>
    <n v="316394.01"/>
    <n v="282892.52"/>
    <n v="283333.75"/>
    <n v="262685.90999999997"/>
    <n v="-4599.97"/>
    <n v="2831844.16"/>
    <n v="2831844.16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0"/>
    <x v="1"/>
    <n v="2"/>
    <n v="2"/>
    <n v="54"/>
    <x v="15"/>
    <n v="26"/>
    <n v="54"/>
    <x v="11"/>
    <n v="2"/>
    <s v="2. EXP - Operating Expense"/>
    <n v="61"/>
    <x v="35"/>
    <n v="1183"/>
    <n v="0"/>
    <n v="0"/>
    <n v="0"/>
    <n v="0"/>
    <n v="93.5"/>
    <n v="-93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15"/>
    <x v="5"/>
    <n v="2"/>
    <n v="2"/>
    <n v="35"/>
    <x v="12"/>
    <n v="26"/>
    <n v="48"/>
    <x v="7"/>
    <n v="2"/>
    <s v="2. EXP - Operating Expense"/>
    <n v="39"/>
    <x v="27"/>
    <n v="1118"/>
    <n v="5754.25"/>
    <n v="0"/>
    <n v="32.93"/>
    <n v="0"/>
    <n v="402.6"/>
    <n v="51.05"/>
    <n v="0"/>
    <n v="39.67"/>
    <n v="0"/>
    <n v="403.89"/>
    <n v="1390.9"/>
    <n v="157.66"/>
    <n v="3275.55"/>
    <n v="0"/>
    <n v="32.93"/>
    <n v="0"/>
    <n v="402.6"/>
    <n v="51.05"/>
    <n v="0"/>
    <n v="39.67"/>
    <n v="0"/>
    <n v="403.89"/>
    <n v="1390.9"/>
    <n v="157.66"/>
    <n v="3275.55"/>
    <n v="5754.25"/>
    <n v="5754.25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7"/>
    <x v="10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3"/>
    <x v="7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13"/>
    <x v="7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19"/>
    <x v="12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9"/>
    <x v="12"/>
    <n v="2"/>
    <n v="2"/>
    <n v="46"/>
    <x v="3"/>
    <n v="26"/>
    <n v="59"/>
    <x v="2"/>
    <n v="2"/>
    <s v="2. EXP - Operating Expense"/>
    <n v="48"/>
    <x v="91"/>
    <n v="1498"/>
    <n v="326726.68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243125.52"/>
    <n v="0.06"/>
    <n v="0"/>
    <n v="50000"/>
    <n v="0"/>
    <n v="0"/>
    <n v="33601.1"/>
    <n v="243125.58"/>
    <n v="243125.58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5"/>
    <x v="10"/>
    <x v="1"/>
    <n v="2"/>
    <n v="2"/>
    <n v="46"/>
    <x v="3"/>
    <n v="26"/>
    <n v="59"/>
    <x v="2"/>
    <n v="2"/>
    <s v="2. EXP - Operating Expense"/>
    <n v="30"/>
    <x v="39"/>
    <n v="1311"/>
    <n v="-31499.950099999998"/>
    <n v="0"/>
    <n v="0"/>
    <n v="0"/>
    <n v="0"/>
    <n v="0"/>
    <n v="0"/>
    <n v="0"/>
    <n v="0"/>
    <n v="0"/>
    <n v="0"/>
    <n v="0"/>
    <n v="0"/>
    <n v="-2934.2979"/>
    <n v="-2486.3206"/>
    <n v="-2610.6194999999998"/>
    <n v="-2734.9346999999998"/>
    <n v="-2734.9346999999998"/>
    <n v="-2610.6194999999998"/>
    <n v="-2857.2927"/>
    <n v="-2575.4965999999999"/>
    <n v="-2586.0868999999998"/>
    <n v="-2569.6028000000001"/>
    <n v="-2170.0119"/>
    <n v="-2629.7323000000001"/>
    <n v="0"/>
    <n v="-31499.950099999998"/>
    <s v="All Budget Divisions"/>
    <s v="CD-90 - Information Technology"/>
    <x v="1"/>
    <s v="USF"/>
    <s v="Employee Expenses"/>
    <s v="Compensation and Benefits"/>
    <n v="-31499.950099999998"/>
    <s v="90-922-90.62307"/>
    <s v="922-Technology Operations"/>
    <s v="922"/>
    <x v="39"/>
    <x v="0"/>
  </r>
  <r>
    <x v="0"/>
    <x v="13"/>
    <x v="7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4"/>
    <x v="9"/>
    <x v="1"/>
    <n v="2"/>
    <n v="2"/>
    <n v="48"/>
    <x v="8"/>
    <n v="26"/>
    <n v="52"/>
    <x v="1"/>
    <n v="2"/>
    <s v="2. EXP - Operating Expense"/>
    <n v="31"/>
    <x v="24"/>
    <n v="9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5"/>
    <x v="4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3"/>
    <x v="7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1"/>
    <x v="6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11"/>
    <x v="6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2"/>
    <x v="4"/>
    <x v="1"/>
    <n v="2"/>
    <n v="2"/>
    <n v="42"/>
    <x v="11"/>
    <n v="26"/>
    <n v="55"/>
    <x v="6"/>
    <n v="2"/>
    <s v="2. EXP - Operating Expense"/>
    <n v="24"/>
    <x v="3"/>
    <n v="323"/>
    <n v="11443.846100000001"/>
    <n v="0"/>
    <n v="265"/>
    <n v="265"/>
    <n v="0"/>
    <n v="265"/>
    <n v="265"/>
    <n v="265"/>
    <n v="265"/>
    <n v="265"/>
    <n v="535"/>
    <n v="535"/>
    <n v="265"/>
    <n v="920.76919999999996"/>
    <n v="876.92309999999998"/>
    <n v="1008.4615"/>
    <n v="964.61540000000002"/>
    <n v="920.76919999999996"/>
    <n v="964.61540000000002"/>
    <n v="964.61540000000002"/>
    <n v="964.61540000000002"/>
    <n v="964.61540000000002"/>
    <n v="920.76919999999996"/>
    <n v="964.61540000000002"/>
    <n v="1008.4615"/>
    <n v="3190"/>
    <n v="11443.846100000001"/>
    <s v="All Budget Divisions"/>
    <s v="CD-70 - Finance"/>
    <x v="1"/>
    <s v="USF"/>
    <s v="Employee Expenses"/>
    <s v="Compensation and Benefits"/>
    <n v="8253.8461000000007"/>
    <s v="70-799-70.62301"/>
    <s v="799-Enterprise Resource Program"/>
    <s v="799"/>
    <x v="3"/>
    <x v="3"/>
  </r>
  <r>
    <x v="3"/>
    <x v="8"/>
    <x v="1"/>
    <n v="2"/>
    <n v="2"/>
    <n v="47"/>
    <x v="2"/>
    <n v="26"/>
    <n v="60"/>
    <x v="9"/>
    <n v="2"/>
    <s v="2. EXP - Operating Expense"/>
    <n v="26"/>
    <x v="51"/>
    <n v="882"/>
    <n v="267687.15999999997"/>
    <n v="21880.81"/>
    <n v="21855.09"/>
    <n v="19939.97"/>
    <n v="24136.44"/>
    <n v="20223.11"/>
    <n v="23378.43"/>
    <n v="22599.3"/>
    <n v="25000.25"/>
    <n v="21331.599999999999"/>
    <n v="22438.240000000002"/>
    <n v="23400.46"/>
    <n v="24886.47"/>
    <n v="22650.452000000001"/>
    <n v="20591.32"/>
    <n v="23680.018"/>
    <n v="20591.32"/>
    <n v="23680.018"/>
    <n v="22650.452000000001"/>
    <n v="21620.885999999999"/>
    <n v="23680.018"/>
    <n v="21620.885999999999"/>
    <n v="22650.452000000001"/>
    <n v="22650.452000000001"/>
    <n v="21620.885999999999"/>
    <n v="271070.17"/>
    <n v="267687.15999999997"/>
    <s v="All Budget Divisions"/>
    <s v="CD-93 - Human Resources"/>
    <x v="1"/>
    <s v="USF"/>
    <s v="Employee Expenses"/>
    <s v="Compensation and Benefits"/>
    <n v="-3383.01"/>
    <s v="93-930-93.62303"/>
    <s v="930-Human Resources"/>
    <s v="930"/>
    <x v="51"/>
    <x v="3"/>
  </r>
  <r>
    <x v="5"/>
    <x v="15"/>
    <x v="5"/>
    <n v="2"/>
    <n v="2"/>
    <n v="53"/>
    <x v="16"/>
    <n v="26"/>
    <n v="59"/>
    <x v="2"/>
    <n v="2"/>
    <s v="2. EXP - Operating Expense"/>
    <n v="26"/>
    <x v="51"/>
    <n v="1263"/>
    <n v="17586.599999999999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17586.599999999999"/>
    <n v="17586.599999999999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11"/>
    <x v="6"/>
    <n v="2"/>
    <n v="2"/>
    <n v="40"/>
    <x v="4"/>
    <n v="26"/>
    <n v="53"/>
    <x v="3"/>
    <n v="2"/>
    <s v="2. EXP - Operating Expense"/>
    <n v="26"/>
    <x v="51"/>
    <n v="1378"/>
    <n v="499246.52"/>
    <n v="46539.22"/>
    <n v="46534.22"/>
    <n v="46554.22"/>
    <n v="42879.64"/>
    <n v="42466.51"/>
    <n v="43958.86"/>
    <n v="43958.86"/>
    <n v="43958.86"/>
    <n v="43803.86"/>
    <n v="0"/>
    <n v="0"/>
    <n v="0"/>
    <n v="42082.080000000002"/>
    <n v="38256.44"/>
    <n v="42082.080000000002"/>
    <n v="42082.080000000002"/>
    <n v="40169.26"/>
    <n v="42082.080000000002"/>
    <n v="43994.91"/>
    <n v="40169.26"/>
    <n v="42082.080000000002"/>
    <n v="42082.080000000002"/>
    <n v="40169.26"/>
    <n v="43994.91"/>
    <n v="400654.25"/>
    <n v="373000.27"/>
    <s v="All Budget Divisions"/>
    <s v="CD-62 - Shared Services"/>
    <x v="1"/>
    <s v="USF"/>
    <s v="Employee Expenses"/>
    <s v="Compensation and Benefits"/>
    <n v="-27653.98"/>
    <s v="62-620-62.62303"/>
    <s v="620-Shared Services"/>
    <s v="620"/>
    <x v="51"/>
    <x v="3"/>
  </r>
  <r>
    <x v="4"/>
    <x v="9"/>
    <x v="1"/>
    <n v="2"/>
    <n v="2"/>
    <n v="52"/>
    <x v="10"/>
    <n v="26"/>
    <n v="59"/>
    <x v="2"/>
    <n v="2"/>
    <s v="2. EXP - Operating Expense"/>
    <n v="29"/>
    <x v="4"/>
    <n v="1079"/>
    <n v="48191.858399999997"/>
    <n v="1970.32"/>
    <n v="1223.76"/>
    <n v="1089.3900000000001"/>
    <n v="1141.27"/>
    <n v="1193.1500000000001"/>
    <n v="1037.52"/>
    <n v="1193.1500000000001"/>
    <n v="1141.27"/>
    <n v="1089.4000000000001"/>
    <n v="1193.1400000000001"/>
    <n v="1089.4000000000001"/>
    <n v="1349.04"/>
    <n v="4230.5829999999996"/>
    <n v="3862.7062000000001"/>
    <n v="3862.7062000000001"/>
    <n v="4046.6446000000001"/>
    <n v="4230.5829999999996"/>
    <n v="3678.7678000000001"/>
    <n v="4230.5829999999996"/>
    <n v="4046.6446000000001"/>
    <n v="3862.7062000000001"/>
    <n v="4230.5829999999996"/>
    <n v="3862.7062000000001"/>
    <n v="4046.6446000000001"/>
    <n v="14710.81"/>
    <n v="48191.858399999997"/>
    <s v="All Budget Divisions"/>
    <s v="DA-30 - High Cost (DA)"/>
    <x v="4"/>
    <s v="USF"/>
    <s v="Employee Expenses"/>
    <s v="Compensation and Benefits"/>
    <n v="33481.0484"/>
    <s v="90-916-30.62306"/>
    <s v="916-IT HC Support"/>
    <s v="916"/>
    <x v="4"/>
    <x v="3"/>
  </r>
  <r>
    <x v="0"/>
    <x v="17"/>
    <x v="10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3"/>
    <x v="8"/>
    <x v="1"/>
    <n v="2"/>
    <n v="2"/>
    <n v="39"/>
    <x v="1"/>
    <n v="26"/>
    <n v="52"/>
    <x v="1"/>
    <n v="2"/>
    <s v="2. EXP - Operating Expense"/>
    <n v="16"/>
    <x v="1"/>
    <n v="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4"/>
    <x v="9"/>
    <x v="1"/>
    <n v="2"/>
    <n v="2"/>
    <n v="46"/>
    <x v="3"/>
    <n v="26"/>
    <n v="59"/>
    <x v="2"/>
    <n v="2"/>
    <s v="2. EXP - Operating Expense"/>
    <n v="16"/>
    <x v="1"/>
    <n v="1084"/>
    <n v="391317.7"/>
    <n v="-85.02"/>
    <n v="0"/>
    <n v="0"/>
    <n v="0"/>
    <n v="0"/>
    <n v="0"/>
    <n v="0"/>
    <n v="0"/>
    <n v="0"/>
    <n v="0"/>
    <n v="0"/>
    <n v="0"/>
    <n v="31057"/>
    <n v="31057"/>
    <n v="35716"/>
    <n v="31057"/>
    <n v="34163"/>
    <n v="34163"/>
    <n v="31057"/>
    <n v="35716"/>
    <n v="31057"/>
    <n v="34163"/>
    <n v="31057"/>
    <n v="31054.7"/>
    <n v="-85.02"/>
    <n v="391317.7"/>
    <s v="All Budget Divisions"/>
    <s v="CD-90 - Information Technology"/>
    <x v="1"/>
    <s v="USF"/>
    <s v="Professional Services"/>
    <s v="Contract Labor"/>
    <n v="391402.72"/>
    <s v="90-919-90.61400"/>
    <s v="919-Database Administration"/>
    <s v="919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73"/>
    <n v="220000"/>
    <n v="17870.16"/>
    <n v="16168.24"/>
    <n v="18721.12"/>
    <n v="16593.72"/>
    <n v="17019.2"/>
    <n v="18721.12"/>
    <n v="17551.05"/>
    <n v="11913.44"/>
    <n v="18721.12"/>
    <n v="0"/>
    <n v="0"/>
    <n v="0"/>
    <n v="18333.333332999999"/>
    <n v="18333.333332999999"/>
    <n v="18333.333332999999"/>
    <n v="18333.333332999999"/>
    <n v="18333.333332999999"/>
    <n v="18333.333332999999"/>
    <n v="18333.333332999999"/>
    <n v="18333.333332999999"/>
    <n v="18333.333332999999"/>
    <n v="18333.333332999999"/>
    <n v="18333.333332999999"/>
    <n v="18333.333337"/>
    <n v="153279.17000000001"/>
    <n v="164999.99999700001"/>
    <s v="All Budget Divisions"/>
    <s v="CD-90 - Information Technology"/>
    <x v="1"/>
    <s v="USF"/>
    <s v="Professional Services"/>
    <s v="Contract Labor"/>
    <n v="11720.829997000001"/>
    <s v="90-909-90.61400"/>
    <s v="909-Project Management Office"/>
    <s v="909"/>
    <x v="1"/>
    <x v="1"/>
  </r>
  <r>
    <x v="0"/>
    <x v="19"/>
    <x v="12"/>
    <n v="2"/>
    <n v="2"/>
    <n v="35"/>
    <x v="12"/>
    <n v="26"/>
    <n v="48"/>
    <x v="7"/>
    <n v="2"/>
    <s v="2. EXP - Operating Expense"/>
    <n v="27"/>
    <x v="38"/>
    <n v="1340"/>
    <n v="40023.050000000003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490.51"/>
    <n v="3483.55"/>
    <n v="3025.95"/>
    <n v="3170.05"/>
    <n v="3170.05"/>
    <n v="3025.95"/>
    <n v="3314.14"/>
    <n v="24316.91"/>
    <n v="24316.91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3"/>
    <x v="7"/>
    <n v="2"/>
    <n v="2"/>
    <n v="39"/>
    <x v="1"/>
    <n v="26"/>
    <n v="52"/>
    <x v="1"/>
    <n v="2"/>
    <s v="2. EXP - Operating Expense"/>
    <n v="27"/>
    <x v="38"/>
    <n v="1369"/>
    <n v="774.01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73.72"/>
    <n v="77.069999999999993"/>
    <n v="70.37"/>
    <n v="73.72"/>
    <n v="73.72"/>
    <n v="70.37"/>
    <n v="77.069999999999993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6"/>
    <x v="12"/>
    <x v="6"/>
    <n v="2"/>
    <n v="2"/>
    <n v="53"/>
    <x v="16"/>
    <n v="26"/>
    <n v="59"/>
    <x v="2"/>
    <n v="6"/>
    <s v="X00000 - Capital Expenses"/>
    <n v="140"/>
    <x v="61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0"/>
    <x v="13"/>
    <x v="7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0"/>
    <x v="0"/>
    <n v="2"/>
    <n v="2"/>
    <n v="37"/>
    <x v="5"/>
    <n v="26"/>
    <n v="50"/>
    <x v="0"/>
    <n v="3"/>
    <s v="4. USAC_DEBIT - USAC Administration (Debit to SM)"/>
    <n v="127"/>
    <x v="65"/>
    <n v="1346"/>
    <n v="3197444.01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63400.77"/>
    <n v="271802.53000000003"/>
    <n v="280835.71000000002"/>
    <n v="280045.43"/>
    <n v="280189.69"/>
    <n v="267191.5"/>
    <n v="260777.57"/>
    <n v="2389285.25"/>
    <n v="2389285.25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5"/>
    <x v="15"/>
    <x v="5"/>
    <n v="2"/>
    <n v="2"/>
    <n v="36"/>
    <x v="14"/>
    <n v="26"/>
    <n v="49"/>
    <x v="10"/>
    <n v="3"/>
    <s v="4. USAC_DEBIT - USAC Administration (Debit to SM)"/>
    <n v="129"/>
    <x v="67"/>
    <n v="1121"/>
    <n v="1039295.49"/>
    <n v="72776.81"/>
    <n v="72520.740000000005"/>
    <n v="92545.44"/>
    <n v="122599.27"/>
    <n v="93253.34"/>
    <n v="90228.91"/>
    <n v="83672.479999999996"/>
    <n v="81962.429999999993"/>
    <n v="87558.38"/>
    <n v="80338.11"/>
    <n v="80338.13"/>
    <n v="81501.45"/>
    <n v="72776.81"/>
    <n v="72520.740000000005"/>
    <n v="92545.44"/>
    <n v="122599.27"/>
    <n v="93253.34"/>
    <n v="90228.91"/>
    <n v="83672.479999999996"/>
    <n v="81962.429999999993"/>
    <n v="87558.38"/>
    <n v="80338.11"/>
    <n v="80338.13"/>
    <n v="81501.45"/>
    <n v="1039295.49"/>
    <n v="1039295.49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19"/>
    <x v="12"/>
    <n v="2"/>
    <n v="2"/>
    <n v="37"/>
    <x v="5"/>
    <n v="26"/>
    <n v="50"/>
    <x v="0"/>
    <n v="3"/>
    <s v="4. USAC_DEBIT - USAC Administration (Debit to SM)"/>
    <n v="130"/>
    <x v="32"/>
    <n v="1346"/>
    <n v="44071.74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761.41"/>
    <n v="3380.29"/>
    <n v="3559.42"/>
    <n v="3559.42"/>
    <n v="3559.42"/>
    <n v="3559.42"/>
    <n v="3558.99"/>
    <n v="26275.07"/>
    <n v="26275.07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5"/>
    <x v="20"/>
    <x v="13"/>
    <n v="2"/>
    <n v="2"/>
    <n v="55"/>
    <x v="9"/>
    <n v="26"/>
    <n v="59"/>
    <x v="2"/>
    <n v="6"/>
    <s v="X00000 - Capital Expenses"/>
    <n v="139"/>
    <x v="8"/>
    <n v="1318"/>
    <n v="0"/>
    <n v="0"/>
    <n v="0"/>
    <n v="1357.48"/>
    <n v="5634.98"/>
    <n v="1917.53"/>
    <n v="8691.4699999999993"/>
    <n v="4993.55"/>
    <n v="1517.32"/>
    <n v="2154.2399999999998"/>
    <n v="1807.08"/>
    <n v="10536.75"/>
    <n v="3510.51"/>
    <n v="0"/>
    <n v="0"/>
    <n v="0"/>
    <n v="0"/>
    <n v="0"/>
    <n v="0"/>
    <n v="0"/>
    <n v="0"/>
    <n v="0"/>
    <n v="0"/>
    <n v="0"/>
    <n v="0"/>
    <n v="17601.46"/>
    <n v="0"/>
    <s v="All Budget Divisions"/>
    <s v="DA-20 - Schools &amp; Libraries (DA)"/>
    <x v="3"/>
    <s v="USF"/>
    <s v="Employee Expenses"/>
    <s v="Compensation and Benefits"/>
    <n v="-17601.46"/>
    <s v="90-924-20.X00006"/>
    <s v="924-SLD EPC IT Support"/>
    <s v="924"/>
    <x v="8"/>
    <x v="0"/>
  </r>
  <r>
    <x v="0"/>
    <x v="13"/>
    <x v="7"/>
    <n v="2"/>
    <n v="2"/>
    <n v="46"/>
    <x v="3"/>
    <n v="26"/>
    <n v="59"/>
    <x v="2"/>
    <n v="6"/>
    <s v="X00000 - Capital Expenses"/>
    <n v="139"/>
    <x v="8"/>
    <n v="1477"/>
    <n v="51332.959999999999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0"/>
    <n v="0"/>
    <n v="0"/>
    <n v="0"/>
    <n v="0"/>
    <n v="0"/>
    <n v="0"/>
    <n v="51332.959999999999"/>
    <n v="51332.959999999999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0"/>
    <x v="0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54"/>
    <n v="47438.03"/>
    <n v="0"/>
    <n v="0"/>
    <n v="0"/>
    <n v="0"/>
    <n v="0"/>
    <n v="0"/>
    <n v="0"/>
    <n v="0"/>
    <n v="0"/>
    <n v="0"/>
    <n v="0"/>
    <n v="-10871.73"/>
    <n v="0"/>
    <n v="0"/>
    <n v="0"/>
    <n v="0"/>
    <n v="0"/>
    <n v="0"/>
    <n v="0"/>
    <n v="0"/>
    <n v="0"/>
    <n v="0"/>
    <n v="0"/>
    <n v="47438.03"/>
    <n v="-10871.73"/>
    <n v="47438.03"/>
    <s v="All Budget Divisions"/>
    <s v="CD-90 - Information Technology"/>
    <x v="1"/>
    <s v="USF"/>
    <s v="Employee Expenses"/>
    <s v="Compensation and Benefits"/>
    <n v="58309.760000000002"/>
    <s v="90-923-90.68100"/>
    <s v="923-Information Security"/>
    <s v="923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7"/>
    <x v="5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210"/>
    <s v="600-Chief Executive Office"/>
    <s v="600"/>
    <x v="31"/>
    <x v="0"/>
  </r>
  <r>
    <x v="0"/>
    <x v="5"/>
    <x v="4"/>
    <n v="2"/>
    <n v="2"/>
    <n v="37"/>
    <x v="5"/>
    <n v="26"/>
    <n v="50"/>
    <x v="0"/>
    <n v="3"/>
    <s v="4. USAC_DEBIT - USAC Administration (Debit to SM)"/>
    <n v="125"/>
    <x v="64"/>
    <n v="1346"/>
    <n v="2358.1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144.19"/>
    <n v="100.11"/>
    <n v="69.56"/>
    <n v="141.38999999999999"/>
    <n v="160.49"/>
    <n v="425.71"/>
    <n v="296.64"/>
    <n v="182.42"/>
    <n v="351.41"/>
    <n v="800.04"/>
    <n v="800.04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5"/>
    <x v="4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3"/>
    <x v="3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-46.95"/>
    <n v="0"/>
    <s v="All Budget Divisions"/>
    <s v="CD-90 - Information Technology"/>
    <x v="1"/>
    <s v="USF"/>
    <s v="Employee Expenses"/>
    <s v="Compensation and Benefits"/>
    <n v="46.95"/>
    <s v="90-910-90.68002"/>
    <s v="910-Enterprise Technology Development"/>
    <s v="910"/>
    <x v="44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498"/>
    <n v="-9466.4500000000007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61.41"/>
    <n v="-5721.52"/>
    <n v="-3645.97"/>
    <n v="0"/>
    <n v="0"/>
    <n v="0"/>
    <n v="0"/>
    <n v="0"/>
    <n v="0"/>
    <n v="-9466.4500000000007"/>
    <n v="-9466.4500000000007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5"/>
    <x v="20"/>
    <x v="13"/>
    <n v="2"/>
    <n v="2"/>
    <n v="50"/>
    <x v="0"/>
    <n v="26"/>
    <n v="51"/>
    <x v="8"/>
    <n v="2"/>
    <s v="2. EXP - Operating Expense"/>
    <n v="107"/>
    <x v="12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4"/>
    <x v="9"/>
    <x v="1"/>
    <n v="2"/>
    <n v="2"/>
    <n v="47"/>
    <x v="2"/>
    <n v="26"/>
    <n v="52"/>
    <x v="1"/>
    <n v="2"/>
    <s v="2. EXP - Operating Expense"/>
    <n v="108"/>
    <x v="30"/>
    <n v="1104"/>
    <n v="-25750.496899999998"/>
    <n v="0"/>
    <n v="0"/>
    <n v="0"/>
    <n v="0"/>
    <n v="0"/>
    <n v="0"/>
    <n v="0"/>
    <n v="0"/>
    <n v="0"/>
    <n v="0"/>
    <n v="0"/>
    <n v="0"/>
    <n v="-2260.5398"/>
    <n v="-2063.9711000000002"/>
    <n v="-2063.9711000000002"/>
    <n v="-2162.2555000000002"/>
    <n v="-2260.5398"/>
    <n v="-1965.6867999999999"/>
    <n v="-2260.5398"/>
    <n v="-2162.2555000000002"/>
    <n v="-2063.9711000000002"/>
    <n v="-2260.5398"/>
    <n v="-2063.9711000000002"/>
    <n v="-2162.2555000000002"/>
    <n v="0"/>
    <n v="-25750.496899999998"/>
    <s v="All Budget Divisions"/>
    <s v="CD-93 - Human Resources"/>
    <x v="1"/>
    <s v="USF"/>
    <s v="Employee Expenses"/>
    <s v="Compensation and Benefits"/>
    <n v="-25750.496899999998"/>
    <s v="93-931-93.68009"/>
    <s v="931-Administrative Assistants"/>
    <s v="931"/>
    <x v="30"/>
    <x v="0"/>
  </r>
  <r>
    <x v="0"/>
    <x v="6"/>
    <x v="1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3"/>
    <x v="3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2"/>
    <x v="2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11"/>
    <x v="6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3"/>
    <x v="8"/>
    <x v="1"/>
    <n v="2"/>
    <n v="2"/>
    <n v="34"/>
    <x v="7"/>
    <n v="26"/>
    <n v="47"/>
    <x v="5"/>
    <n v="2"/>
    <s v="2. EXP - Operating Expense"/>
    <n v="40"/>
    <x v="48"/>
    <n v="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7"/>
    <x v="5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-6458.73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13"/>
    <x v="7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6875"/>
    <n v="687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0"/>
    <x v="0"/>
    <n v="2"/>
    <n v="2"/>
    <n v="41"/>
    <x v="17"/>
    <n v="26"/>
    <n v="54"/>
    <x v="11"/>
    <n v="2"/>
    <s v="2. EXP - Operating Expense"/>
    <n v="27"/>
    <x v="38"/>
    <n v="1389"/>
    <n v="26379.46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2284.96"/>
    <n v="2144.6999999999998"/>
    <n v="2200.4899999999998"/>
    <n v="2224.8200000000002"/>
    <n v="1916.77"/>
    <n v="1829.65"/>
    <n v="2003.9"/>
    <n v="20629.14"/>
    <n v="20629.14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6"/>
    <x v="1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5"/>
    <x v="10"/>
    <x v="1"/>
    <n v="2"/>
    <n v="2"/>
    <n v="49"/>
    <x v="13"/>
    <n v="26"/>
    <n v="58"/>
    <x v="4"/>
    <n v="2"/>
    <s v="2. EXP - Operating Expense"/>
    <n v="31"/>
    <x v="24"/>
    <n v="1217"/>
    <n v="0"/>
    <n v="3097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97.18"/>
    <n v="0"/>
    <s v="All Budget Divisions"/>
    <s v="CD-42 - ACP (FCC Appropriated Program; formerly EBB)"/>
    <x v="0"/>
    <s v="FCC"/>
    <s v="Employee Expenses"/>
    <s v="Compensation and Benefits"/>
    <n v="-3097.18"/>
    <s v="80-403-42.62308"/>
    <s v="403-ACP (FCC Appropriated Program; formerly EBB)"/>
    <s v="403"/>
    <x v="24"/>
    <x v="0"/>
  </r>
  <r>
    <x v="0"/>
    <x v="13"/>
    <x v="7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2"/>
    <x v="2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504"/>
    <n v="-410.79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0"/>
    <n v="0"/>
    <n v="0"/>
    <n v="0"/>
    <n v="0"/>
    <n v="0"/>
    <n v="0"/>
    <n v="0"/>
    <n v="0"/>
    <n v="0"/>
    <n v="0"/>
    <n v="-410.79"/>
    <n v="-410.79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5"/>
    <x v="20"/>
    <x v="13"/>
    <n v="2"/>
    <n v="2"/>
    <n v="42"/>
    <x v="11"/>
    <n v="26"/>
    <n v="55"/>
    <x v="6"/>
    <n v="2"/>
    <s v="2. EXP - Operating Expense"/>
    <n v="14"/>
    <x v="98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5"/>
    <x v="16"/>
    <x v="9"/>
    <n v="2"/>
    <n v="2"/>
    <n v="55"/>
    <x v="9"/>
    <n v="26"/>
    <n v="59"/>
    <x v="2"/>
    <n v="2"/>
    <s v="2. EXP - Operating Expense"/>
    <n v="24"/>
    <x v="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4"/>
    <x v="8"/>
    <n v="2"/>
    <n v="2"/>
    <n v="52"/>
    <x v="10"/>
    <n v="26"/>
    <n v="59"/>
    <x v="2"/>
    <n v="2"/>
    <s v="2. EXP - Operating Expense"/>
    <n v="24"/>
    <x v="3"/>
    <n v="1469"/>
    <n v="3223.39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0"/>
    <n v="440"/>
    <n v="180"/>
    <n v="385.85"/>
    <n v="385.85"/>
    <n v="368.31"/>
    <n v="403.38"/>
    <n v="1680"/>
    <n v="168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5"/>
    <x v="15"/>
    <x v="5"/>
    <n v="2"/>
    <n v="2"/>
    <n v="45"/>
    <x v="6"/>
    <n v="26"/>
    <n v="58"/>
    <x v="4"/>
    <n v="2"/>
    <s v="2. EXP - Operating Expense"/>
    <n v="26"/>
    <x v="51"/>
    <n v="1227"/>
    <n v="119805.93"/>
    <n v="10520.01"/>
    <n v="10525.01"/>
    <n v="9590.31"/>
    <n v="9673.91"/>
    <n v="10520.01"/>
    <n v="10520.01"/>
    <n v="10525.01"/>
    <n v="10525.01"/>
    <n v="10520.01"/>
    <n v="10505.01"/>
    <n v="7417.75"/>
    <n v="8963.8799999999992"/>
    <n v="10520.01"/>
    <n v="10525.01"/>
    <n v="9590.31"/>
    <n v="9673.91"/>
    <n v="10520.01"/>
    <n v="10520.01"/>
    <n v="10525.01"/>
    <n v="10525.01"/>
    <n v="10520.01"/>
    <n v="10505.01"/>
    <n v="7417.75"/>
    <n v="8963.8799999999992"/>
    <n v="119805.93"/>
    <n v="119805.93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0"/>
    <x v="6"/>
    <x v="1"/>
    <n v="2"/>
    <n v="2"/>
    <n v="40"/>
    <x v="4"/>
    <n v="26"/>
    <n v="53"/>
    <x v="3"/>
    <n v="2"/>
    <s v="2. EXP - Operating Expense"/>
    <n v="26"/>
    <x v="51"/>
    <n v="1378"/>
    <n v="482530.54"/>
    <n v="46539.22"/>
    <n v="46534.22"/>
    <n v="46554.22"/>
    <n v="42879.64"/>
    <n v="42466.51"/>
    <n v="43958.86"/>
    <n v="43958.86"/>
    <n v="43958.86"/>
    <n v="43803.86"/>
    <n v="0"/>
    <n v="0"/>
    <n v="0"/>
    <n v="40673.07"/>
    <n v="36975.519999999997"/>
    <n v="40673.07"/>
    <n v="40673.07"/>
    <n v="38824.300000000003"/>
    <n v="40673.07"/>
    <n v="42521.85"/>
    <n v="38824.300000000003"/>
    <n v="40673.07"/>
    <n v="40673.07"/>
    <n v="38824.300000000003"/>
    <n v="42521.85"/>
    <n v="400654.25"/>
    <n v="360511.32"/>
    <s v="All Budget Divisions"/>
    <s v="CD-62 - Shared Services"/>
    <x v="1"/>
    <s v="USF"/>
    <s v="Employee Expenses"/>
    <s v="Compensation and Benefits"/>
    <n v="-40142.93"/>
    <s v="62-620-62.62303"/>
    <s v="620-Shared Services"/>
    <s v="620"/>
    <x v="51"/>
    <x v="3"/>
  </r>
  <r>
    <x v="2"/>
    <x v="4"/>
    <x v="1"/>
    <n v="2"/>
    <n v="2"/>
    <n v="45"/>
    <x v="6"/>
    <n v="26"/>
    <n v="58"/>
    <x v="4"/>
    <n v="2"/>
    <s v="2. EXP - Operating Expense"/>
    <n v="27"/>
    <x v="38"/>
    <n v="350"/>
    <n v="24150.656999999999"/>
    <n v="1315.14"/>
    <n v="1336.49"/>
    <n v="1299.47"/>
    <n v="1079.94"/>
    <n v="1157.1400000000001"/>
    <n v="1123.54"/>
    <n v="1133.8900000000001"/>
    <n v="1133.8900000000001"/>
    <n v="1133.8900000000001"/>
    <n v="1133.8"/>
    <n v="1137.98"/>
    <n v="1137.98"/>
    <n v="1900.0170000000001"/>
    <n v="1809.54"/>
    <n v="2080.971"/>
    <n v="1990.4939999999999"/>
    <n v="2027.355"/>
    <n v="2137.9380000000001"/>
    <n v="2137.9380000000001"/>
    <n v="2104.4279999999999"/>
    <n v="1990.4939999999999"/>
    <n v="1900.0170000000001"/>
    <n v="1990.4939999999999"/>
    <n v="2080.971"/>
    <n v="14123.15"/>
    <n v="24150.656999999999"/>
    <s v="All Budget Divisions"/>
    <s v="CD-80 - Audit and Assurance"/>
    <x v="1"/>
    <s v="USF"/>
    <s v="Employee Expenses"/>
    <s v="Compensation and Benefits"/>
    <n v="10027.507"/>
    <s v="80-854-80.62304"/>
    <s v="854-Payment Quality Assurance"/>
    <s v="854"/>
    <x v="38"/>
    <x v="3"/>
  </r>
  <r>
    <x v="0"/>
    <x v="13"/>
    <x v="7"/>
    <n v="2"/>
    <n v="2"/>
    <n v="35"/>
    <x v="12"/>
    <n v="26"/>
    <n v="48"/>
    <x v="7"/>
    <n v="3"/>
    <s v="4. USAC_DEBIT - USAC Administration (Debit to SM)"/>
    <n v="129"/>
    <x v="67"/>
    <n v="1340"/>
    <n v="1559067.4784019999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16191.17716200001"/>
    <n v="115076.273348"/>
    <n v="115076.273348"/>
    <n v="167924.903582"/>
    <n v="165588.70286200001"/>
    <n v="165377.969278"/>
    <n v="165121.88882200001"/>
    <n v="548710.29"/>
    <n v="548710.29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19"/>
    <x v="12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8"/>
    <x v="11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0"/>
    <x v="0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1"/>
    <x v="6"/>
    <n v="2"/>
    <n v="2"/>
    <n v="53"/>
    <x v="16"/>
    <n v="26"/>
    <n v="59"/>
    <x v="2"/>
    <n v="2"/>
    <s v="2. EXP - Operating Expense"/>
    <n v="100"/>
    <x v="18"/>
    <n v="1491"/>
    <n v="1768822.98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49096.19"/>
    <n v="135541.99"/>
    <n v="149096.19"/>
    <n v="149096.19"/>
    <n v="142319.09"/>
    <n v="149096.19"/>
    <n v="155873.29"/>
    <n v="142319.09"/>
    <n v="149096.19"/>
    <n v="149096.19"/>
    <n v="142319.09"/>
    <n v="155873.29"/>
    <n v="1380272.13"/>
    <n v="1321534.4099999999"/>
    <s v="All Budget Divisions"/>
    <s v="DA-40 - Lifeline (DA)"/>
    <x v="5"/>
    <s v="USF"/>
    <s v="Employee Expenses"/>
    <s v="Compensation and Benefits"/>
    <n v="-58737.72"/>
    <s v="90-917-40.68000"/>
    <s v="917-IT Lifeline Support"/>
    <s v="917"/>
    <x v="18"/>
    <x v="3"/>
  </r>
  <r>
    <x v="5"/>
    <x v="16"/>
    <x v="9"/>
    <n v="2"/>
    <n v="2"/>
    <n v="33"/>
    <x v="20"/>
    <n v="26"/>
    <n v="55"/>
    <x v="6"/>
    <n v="2"/>
    <s v="2. EXP - Operating Expense"/>
    <n v="104"/>
    <x v="54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10-10.68004"/>
    <s v="110-Contributors"/>
    <s v="110"/>
    <x v="54"/>
    <x v="0"/>
  </r>
  <r>
    <x v="0"/>
    <x v="14"/>
    <x v="8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5"/>
    <x v="16"/>
    <x v="9"/>
    <n v="2"/>
    <n v="2"/>
    <n v="54"/>
    <x v="15"/>
    <n v="26"/>
    <n v="59"/>
    <x v="2"/>
    <n v="2"/>
    <s v="2. EXP - Operating Expense"/>
    <n v="110"/>
    <x v="46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19"/>
    <x v="12"/>
    <n v="2"/>
    <n v="2"/>
    <n v="39"/>
    <x v="1"/>
    <n v="26"/>
    <n v="52"/>
    <x v="1"/>
    <n v="2"/>
    <s v="2. EXP - Operating Expense"/>
    <n v="83"/>
    <x v="13"/>
    <n v="1403"/>
    <n v="31980.94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458.1"/>
    <n v="3006.75"/>
    <n v="2411.0500000000002"/>
    <n v="2525.86"/>
    <n v="2525.86"/>
    <n v="2411.0500000000002"/>
    <n v="2966.35"/>
    <n v="19140.77"/>
    <n v="19140.77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6"/>
    <x v="12"/>
    <x v="6"/>
    <n v="2"/>
    <n v="2"/>
    <n v="42"/>
    <x v="11"/>
    <n v="26"/>
    <n v="55"/>
    <x v="6"/>
    <n v="2"/>
    <s v="2. EXP - Operating Expense"/>
    <n v="88"/>
    <x v="105"/>
    <n v="1580"/>
    <n v="1000"/>
    <n v="0"/>
    <n v="0"/>
    <n v="0"/>
    <n v="0"/>
    <n v="0"/>
    <n v="0"/>
    <n v="0"/>
    <n v="0"/>
    <n v="0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7"/>
    <n v="0"/>
    <n v="0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19"/>
    <x v="12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14"/>
    <x v="8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17"/>
    <x v="10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6"/>
    <x v="12"/>
    <x v="6"/>
    <n v="2"/>
    <n v="2"/>
    <n v="46"/>
    <x v="3"/>
    <n v="26"/>
    <n v="59"/>
    <x v="2"/>
    <n v="2"/>
    <s v="2. EXP - Operating Expense"/>
    <n v="95"/>
    <x v="79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3"/>
    <x v="8"/>
    <x v="1"/>
    <n v="2"/>
    <n v="2"/>
    <n v="55"/>
    <x v="9"/>
    <n v="26"/>
    <n v="53"/>
    <x v="3"/>
    <n v="2"/>
    <s v="2. EXP - Operating Expense"/>
    <n v="45"/>
    <x v="19"/>
    <n v="7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11"/>
    <x v="6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1940"/>
    <n v="6124"/>
    <s v="All Budget Divisions"/>
    <s v="BD-50 - Rural Health Care"/>
    <x v="2"/>
    <s v="USF"/>
    <s v="General and Administrative"/>
    <s v="Meetings and Conferences"/>
    <n v="4184"/>
    <s v="50-500-50.63900"/>
    <s v="500-Rural Health Care"/>
    <s v="500"/>
    <x v="19"/>
    <x v="8"/>
  </r>
  <r>
    <x v="5"/>
    <x v="10"/>
    <x v="1"/>
    <n v="2"/>
    <n v="2"/>
    <n v="42"/>
    <x v="11"/>
    <n v="26"/>
    <n v="55"/>
    <x v="6"/>
    <n v="2"/>
    <s v="2. EXP - Operating Expense"/>
    <n v="56"/>
    <x v="21"/>
    <n v="1193"/>
    <n v="2710.8"/>
    <n v="-5.14"/>
    <n v="2742.97"/>
    <n v="809.54"/>
    <n v="766.3"/>
    <n v="1471.98"/>
    <n v="22.64"/>
    <n v="715.14"/>
    <n v="1347.56"/>
    <n v="1140.19"/>
    <n v="650.25"/>
    <n v="998.35"/>
    <n v="1077.3699999999999"/>
    <n v="225.65"/>
    <n v="225.65"/>
    <n v="225.65"/>
    <n v="225.65"/>
    <n v="225.65"/>
    <n v="225.65"/>
    <n v="225.65"/>
    <n v="225.65"/>
    <n v="225.65"/>
    <n v="225.65"/>
    <n v="225.65"/>
    <n v="228.65"/>
    <n v="11737.15"/>
    <n v="2710.8"/>
    <s v="All Budget Divisions"/>
    <s v="CD-70 - Finance"/>
    <x v="1"/>
    <s v="USF"/>
    <s v="General and Administrative"/>
    <s v="Printing and Postage"/>
    <n v="-9026.35"/>
    <s v="70-700-70.64700"/>
    <s v="700-Finance"/>
    <s v="700"/>
    <x v="21"/>
    <x v="8"/>
  </r>
  <r>
    <x v="5"/>
    <x v="10"/>
    <x v="1"/>
    <n v="2"/>
    <n v="2"/>
    <n v="52"/>
    <x v="10"/>
    <n v="26"/>
    <n v="53"/>
    <x v="3"/>
    <n v="2"/>
    <s v="2. EXP - Operating Expense"/>
    <n v="71"/>
    <x v="55"/>
    <n v="1158"/>
    <n v="149144"/>
    <n v="12428.76"/>
    <n v="12428.76"/>
    <n v="12428.76"/>
    <n v="12428.76"/>
    <n v="12428.76"/>
    <n v="12428.76"/>
    <n v="12428.76"/>
    <n v="12428.76"/>
    <n v="12428.76"/>
    <n v="12428.76"/>
    <n v="12428.76"/>
    <n v="12731.4"/>
    <n v="11946"/>
    <n v="11946"/>
    <n v="7584"/>
    <n v="21092"/>
    <n v="6959"/>
    <n v="11074"/>
    <n v="10299"/>
    <n v="11074"/>
    <n v="13322"/>
    <n v="18174"/>
    <n v="12641"/>
    <n v="13033"/>
    <n v="149447.76"/>
    <n v="149144"/>
    <s v="All Budget Divisions"/>
    <s v="DA-30 - High Cost (DA)"/>
    <x v="4"/>
    <s v="USF"/>
    <s v="Professional Services"/>
    <s v="Call Center"/>
    <n v="-303.76"/>
    <s v="62-620-30.64881"/>
    <s v="620-Shared Services"/>
    <s v="620"/>
    <x v="55"/>
    <x v="9"/>
  </r>
  <r>
    <x v="5"/>
    <x v="16"/>
    <x v="9"/>
    <n v="2"/>
    <n v="2"/>
    <n v="53"/>
    <x v="16"/>
    <n v="26"/>
    <n v="59"/>
    <x v="2"/>
    <n v="2"/>
    <s v="2. EXP - Operating Expense"/>
    <n v="73"/>
    <x v="56"/>
    <n v="1303"/>
    <n v="1723014.42"/>
    <n v="374870.44"/>
    <n v="197249.16"/>
    <n v="183006.86"/>
    <n v="221090.92"/>
    <n v="158036.37"/>
    <n v="116209.59"/>
    <n v="139582.75"/>
    <n v="186163.51"/>
    <n v="146804.82"/>
    <n v="163830.69"/>
    <n v="146172.17000000001"/>
    <n v="578577.91"/>
    <n v="374870.44"/>
    <n v="197249.16"/>
    <n v="183006.86"/>
    <n v="221090.92"/>
    <n v="158036.37"/>
    <n v="116209.59"/>
    <n v="139582.75"/>
    <n v="186163.51"/>
    <n v="146804.82"/>
    <n v="163830.69"/>
    <n v="-163830.69"/>
    <n v="0"/>
    <n v="2611595.19"/>
    <n v="1723014.42"/>
    <s v="All Budget Divisions"/>
    <s v="DA-40 - Lifeline (DA)"/>
    <x v="5"/>
    <s v="USF"/>
    <s v="Professional Services"/>
    <s v="Other Professional Services"/>
    <n v="-888580.77"/>
    <s v="90-917-40.64883"/>
    <s v="917-IT Lifeline Support"/>
    <s v="917"/>
    <x v="56"/>
    <x v="9"/>
  </r>
  <r>
    <x v="0"/>
    <x v="11"/>
    <x v="6"/>
    <n v="2"/>
    <n v="2"/>
    <n v="52"/>
    <x v="10"/>
    <n v="26"/>
    <n v="59"/>
    <x v="2"/>
    <n v="2"/>
    <s v="2. EXP - Operating Expense"/>
    <n v="73"/>
    <x v="56"/>
    <n v="1488"/>
    <n v="2030904.13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212826.08"/>
    <n v="288851.34999999998"/>
    <n v="186079.74"/>
    <n v="221734.13"/>
    <n v="213493.45"/>
    <n v="132390.73000000001"/>
    <n v="119357.3"/>
    <n v="170943.65"/>
    <n v="120447.77"/>
    <n v="128163.93"/>
    <n v="126691.61"/>
    <n v="109924.39"/>
    <n v="1782255.27"/>
    <n v="1666124.2"/>
    <s v="All Budget Divisions"/>
    <s v="DA-30 - High Cost (DA)"/>
    <x v="4"/>
    <s v="USF"/>
    <s v="Professional Services"/>
    <s v="Other Professional Services"/>
    <n v="-116131.07"/>
    <s v="90-916-30.64883"/>
    <s v="916-IT HC Support"/>
    <s v="916"/>
    <x v="56"/>
    <x v="9"/>
  </r>
  <r>
    <x v="0"/>
    <x v="7"/>
    <x v="5"/>
    <n v="2"/>
    <n v="2"/>
    <n v="46"/>
    <x v="3"/>
    <n v="26"/>
    <n v="59"/>
    <x v="2"/>
    <n v="2"/>
    <s v="2. EXP - Operating Expense"/>
    <n v="32"/>
    <x v="47"/>
    <n v="1473"/>
    <n v="-6659.03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970.25"/>
    <n v="104.03"/>
    <n v="-37.79"/>
    <n v="0"/>
    <n v="0"/>
    <n v="0"/>
    <n v="0"/>
    <n v="-6681.18"/>
    <n v="-6659.03"/>
    <s v="All Budget Divisions"/>
    <s v="CD-90 - Information Technology"/>
    <x v="1"/>
    <s v="USF"/>
    <s v="Employee Expenses"/>
    <s v="Compensation and Benefits"/>
    <n v="22.15"/>
    <s v="90-909-90.62309"/>
    <s v="909-Project Management Office"/>
    <s v="909"/>
    <x v="47"/>
    <x v="0"/>
  </r>
  <r>
    <x v="5"/>
    <x v="15"/>
    <x v="5"/>
    <n v="2"/>
    <n v="2"/>
    <n v="54"/>
    <x v="15"/>
    <n v="26"/>
    <n v="59"/>
    <x v="2"/>
    <n v="2"/>
    <s v="2. EXP - Operating Expense"/>
    <n v="39"/>
    <x v="27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18"/>
    <x v="11"/>
    <n v="2"/>
    <n v="2"/>
    <n v="38"/>
    <x v="18"/>
    <n v="26"/>
    <n v="51"/>
    <x v="8"/>
    <n v="2"/>
    <s v="2. EXP - Operating Expense"/>
    <n v="39"/>
    <x v="27"/>
    <n v="1356"/>
    <n v="229.166663"/>
    <n v="0"/>
    <n v="0"/>
    <n v="0"/>
    <n v="0"/>
    <n v="0"/>
    <n v="0"/>
    <n v="0"/>
    <n v="0"/>
    <n v="0"/>
    <n v="0"/>
    <n v="0"/>
    <n v="0"/>
    <n v="0"/>
    <n v="20.833333"/>
    <n v="20.833333"/>
    <n v="20.833333"/>
    <n v="20.833333"/>
    <n v="20.833333"/>
    <n v="20.833333"/>
    <n v="20.833333"/>
    <n v="20.833333"/>
    <n v="20.833333"/>
    <n v="20.833333"/>
    <n v="20.833333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8"/>
    <x v="11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0"/>
    <x v="0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14"/>
    <x v="8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4"/>
    <x v="9"/>
    <x v="1"/>
    <n v="2"/>
    <n v="2"/>
    <n v="54"/>
    <x v="15"/>
    <n v="26"/>
    <n v="59"/>
    <x v="2"/>
    <n v="2"/>
    <s v="2. EXP - Operating Expense"/>
    <n v="30"/>
    <x v="39"/>
    <n v="1060"/>
    <n v="-2261.7467999999999"/>
    <n v="0"/>
    <n v="0"/>
    <n v="0"/>
    <n v="0"/>
    <n v="0"/>
    <n v="0"/>
    <n v="0"/>
    <n v="0"/>
    <n v="0"/>
    <n v="0"/>
    <n v="0"/>
    <n v="0"/>
    <n v="-210.02119999999999"/>
    <n v="-184.66480000000001"/>
    <n v="-184.66480000000001"/>
    <n v="-193.45840000000001"/>
    <n v="-202.25190000000001"/>
    <n v="-175.87129999999999"/>
    <n v="-202.25190000000001"/>
    <n v="-193.45840000000001"/>
    <n v="-184.66480000000001"/>
    <n v="-201.17769999999999"/>
    <n v="-159.30090000000001"/>
    <n v="-169.9607"/>
    <n v="0"/>
    <n v="-2261.7467999999999"/>
    <s v="All Budget Divisions"/>
    <s v="DA-50 - Rural Health Care (DA)"/>
    <x v="2"/>
    <s v="USF"/>
    <s v="Employee Expenses"/>
    <s v="Compensation and Benefits"/>
    <n v="-2261.7467999999999"/>
    <s v="90-909-50.62307"/>
    <s v="909-Project Management Office"/>
    <s v="909"/>
    <x v="39"/>
    <x v="0"/>
  </r>
  <r>
    <x v="0"/>
    <x v="18"/>
    <x v="11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6"/>
    <x v="12"/>
    <x v="6"/>
    <n v="2"/>
    <n v="2"/>
    <n v="53"/>
    <x v="16"/>
    <n v="26"/>
    <n v="59"/>
    <x v="2"/>
    <n v="2"/>
    <s v="2. EXP - Operating Expense"/>
    <n v="30"/>
    <x v="39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6"/>
    <x v="1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3"/>
    <x v="8"/>
    <x v="1"/>
    <n v="2"/>
    <n v="2"/>
    <n v="46"/>
    <x v="3"/>
    <n v="26"/>
    <n v="59"/>
    <x v="2"/>
    <n v="2"/>
    <s v="2. EXP - Operating Expense"/>
    <n v="32"/>
    <x v="47"/>
    <n v="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5"/>
    <x v="16"/>
    <x v="9"/>
    <n v="2"/>
    <n v="2"/>
    <n v="55"/>
    <x v="9"/>
    <n v="26"/>
    <n v="59"/>
    <x v="2"/>
    <n v="2"/>
    <s v="2. EXP - Operating Expense"/>
    <n v="32"/>
    <x v="47"/>
    <n v="1322"/>
    <n v="-24.17"/>
    <n v="0"/>
    <n v="0"/>
    <n v="0"/>
    <n v="0"/>
    <n v="0"/>
    <n v="-32.229999999999997"/>
    <n v="0"/>
    <n v="0"/>
    <n v="8.06"/>
    <n v="0"/>
    <n v="0"/>
    <n v="0"/>
    <n v="0"/>
    <n v="0"/>
    <n v="0"/>
    <n v="0"/>
    <n v="0"/>
    <n v="-32.229999999999997"/>
    <n v="0"/>
    <n v="0"/>
    <n v="8.06"/>
    <n v="0"/>
    <n v="0"/>
    <n v="0"/>
    <n v="-24.17"/>
    <n v="-24.17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2"/>
    <x v="4"/>
    <x v="1"/>
    <n v="2"/>
    <n v="2"/>
    <n v="53"/>
    <x v="16"/>
    <n v="26"/>
    <n v="59"/>
    <x v="2"/>
    <n v="2"/>
    <s v="2. EXP - Operating Expense"/>
    <n v="27"/>
    <x v="38"/>
    <n v="396"/>
    <n v="874.61099999999999"/>
    <n v="99.83"/>
    <n v="106.34"/>
    <n v="102.89"/>
    <n v="102.89"/>
    <n v="102.89"/>
    <n v="102.89"/>
    <n v="102.89"/>
    <n v="102.89"/>
    <n v="102.89"/>
    <n v="102.89"/>
    <n v="102.89"/>
    <n v="102.89"/>
    <n v="70.370999999999995"/>
    <n v="67.02"/>
    <n v="77.072999999999993"/>
    <n v="73.721999999999994"/>
    <n v="70.370999999999995"/>
    <n v="73.721999999999994"/>
    <n v="73.721999999999994"/>
    <n v="73.721999999999994"/>
    <n v="73.721999999999994"/>
    <n v="70.370999999999995"/>
    <n v="73.721999999999994"/>
    <n v="77.072999999999993"/>
    <n v="1235.07"/>
    <n v="874.61099999999999"/>
    <s v="All Budget Divisions"/>
    <s v="DA-40 - Lifeline (DA)"/>
    <x v="5"/>
    <s v="USF"/>
    <s v="Employee Expenses"/>
    <s v="Compensation and Benefits"/>
    <n v="-360.459"/>
    <s v="90-909-40.62304"/>
    <s v="909-Project Management Office"/>
    <s v="909"/>
    <x v="38"/>
    <x v="3"/>
  </r>
  <r>
    <x v="0"/>
    <x v="2"/>
    <x v="2"/>
    <n v="2"/>
    <n v="2"/>
    <n v="41"/>
    <x v="17"/>
    <n v="26"/>
    <n v="54"/>
    <x v="11"/>
    <n v="2"/>
    <s v="2. EXP - Operating Expense"/>
    <n v="27"/>
    <x v="38"/>
    <n v="1389"/>
    <n v="24457.62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1916.77"/>
    <n v="1829.65"/>
    <n v="1916.77"/>
    <n v="2003.9"/>
    <n v="1829.65"/>
    <n v="1916.77"/>
    <n v="1916.77"/>
    <n v="1829.65"/>
    <n v="2003.9"/>
    <n v="7293.79"/>
    <n v="7293.79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17"/>
    <x v="10"/>
    <n v="2"/>
    <n v="2"/>
    <n v="45"/>
    <x v="6"/>
    <n v="26"/>
    <n v="58"/>
    <x v="4"/>
    <n v="2"/>
    <s v="2. EXP - Operating Expense"/>
    <n v="27"/>
    <x v="38"/>
    <n v="1426"/>
    <n v="4385.3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68.61"/>
    <n v="368.61"/>
    <n v="351.86"/>
    <n v="368.61"/>
    <n v="385.37"/>
    <n v="351.86"/>
    <n v="368.61"/>
    <n v="368.61"/>
    <n v="351.86"/>
    <n v="385.37"/>
    <n v="715.93"/>
    <n v="715.93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6"/>
    <x v="12"/>
    <x v="6"/>
    <n v="2"/>
    <n v="2"/>
    <n v="45"/>
    <x v="6"/>
    <n v="26"/>
    <n v="58"/>
    <x v="4"/>
    <n v="2"/>
    <s v="2. EXP - Operating Expense"/>
    <n v="27"/>
    <x v="38"/>
    <n v="1613"/>
    <n v="15174"/>
    <n v="0"/>
    <n v="0"/>
    <n v="0"/>
    <n v="0"/>
    <n v="0"/>
    <n v="0"/>
    <n v="0"/>
    <n v="0"/>
    <n v="0"/>
    <n v="0"/>
    <n v="0"/>
    <n v="0"/>
    <n v="1167.2307599999999"/>
    <n v="1167.2307599999999"/>
    <n v="1167.2307599999999"/>
    <n v="1750.8461600000001"/>
    <n v="1167.2307599999999"/>
    <n v="1167.2307599999999"/>
    <n v="1167.2307599999999"/>
    <n v="1167.2307599999999"/>
    <n v="1750.8461600000001"/>
    <n v="1167.2307599999999"/>
    <n v="1167.2307599999999"/>
    <n v="1167.2308399999999"/>
    <n v="0"/>
    <n v="0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83"/>
    <n v="262639.44780000002"/>
    <n v="23222.55"/>
    <n v="20134.939999999999"/>
    <n v="21200.81"/>
    <n v="22115.43"/>
    <n v="22136.06"/>
    <n v="21166.44"/>
    <n v="21593.79"/>
    <n v="19378.45"/>
    <n v="20304.900000000001"/>
    <n v="21173.59"/>
    <n v="18471.25"/>
    <n v="26429.5"/>
    <n v="23144.472399999999"/>
    <n v="20125.628199999999"/>
    <n v="21131.909599999999"/>
    <n v="22138.190999999999"/>
    <n v="22138.190999999999"/>
    <n v="21131.909599999999"/>
    <n v="23144.472399999999"/>
    <n v="21131.909599999999"/>
    <n v="22138.190999999999"/>
    <n v="23144.472399999999"/>
    <n v="20125.628199999999"/>
    <n v="23144.472399999999"/>
    <n v="257327.71"/>
    <n v="262639.44780000002"/>
    <s v="All Budget Divisions"/>
    <s v="CD-90 - Information Technology"/>
    <x v="1"/>
    <s v="USF"/>
    <s v="Employee Expenses"/>
    <s v="Compensation and Benefits"/>
    <n v="5311.7377999999999"/>
    <s v="90-909-90.62306"/>
    <s v="909-Project Management Office"/>
    <s v="909"/>
    <x v="4"/>
    <x v="3"/>
  </r>
  <r>
    <x v="0"/>
    <x v="14"/>
    <x v="8"/>
    <n v="2"/>
    <n v="2"/>
    <n v="45"/>
    <x v="6"/>
    <n v="26"/>
    <n v="58"/>
    <x v="4"/>
    <n v="2"/>
    <s v="2. EXP - Operating Expense"/>
    <n v="29"/>
    <x v="4"/>
    <n v="1431"/>
    <n v="239642.97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427.240000000002"/>
    <n v="21392.68"/>
    <n v="19736.400000000001"/>
    <n v="20751.39"/>
    <n v="20751.39"/>
    <n v="19808.14"/>
    <n v="21694.63"/>
    <n v="156637.42000000001"/>
    <n v="156637.42000000001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1"/>
    <x v="1"/>
    <x v="1"/>
    <n v="1"/>
    <n v="1"/>
    <n v="35"/>
    <x v="12"/>
    <n v="26"/>
    <n v="48"/>
    <x v="7"/>
    <n v="1"/>
    <s v="1. T4000 - Revenue"/>
    <n v="1"/>
    <x v="58"/>
    <n v="455"/>
    <n v="0"/>
    <n v="-4519072.5199999996"/>
    <n v="-4201838.38"/>
    <n v="-4936877.1399999997"/>
    <n v="-4411167.38"/>
    <n v="-4866867.6399999997"/>
    <n v="-5523478.2400000002"/>
    <n v="-5205050.49"/>
    <n v="-5857485.9100000001"/>
    <n v="-5768162.6399999997"/>
    <n v="-5508973.8700000001"/>
    <n v="-5384139.8499999996"/>
    <n v="-5271617.12"/>
    <n v="0"/>
    <n v="0"/>
    <n v="0"/>
    <n v="0"/>
    <n v="0"/>
    <n v="0"/>
    <n v="0"/>
    <n v="0"/>
    <n v="0"/>
    <n v="0"/>
    <n v="0"/>
    <n v="0"/>
    <n v="-61454731.18"/>
    <n v="0"/>
    <s v="All Budget Divisions"/>
    <s v="BD-30 - High Cost"/>
    <x v="4"/>
    <s v="USF"/>
    <s v="Revenue"/>
    <s v="Revenue"/>
    <n v="61454731.18"/>
    <s v="30-300-30.40000"/>
    <s v="300-High Cost"/>
    <s v="300"/>
    <x v="58"/>
    <x v="0"/>
  </r>
  <r>
    <x v="0"/>
    <x v="19"/>
    <x v="12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5"/>
    <x v="4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7"/>
    <x v="5"/>
    <n v="2"/>
    <n v="2"/>
    <n v="46"/>
    <x v="3"/>
    <n v="26"/>
    <n v="59"/>
    <x v="2"/>
    <n v="2"/>
    <s v="2. EXP - Operating Expense"/>
    <n v="24"/>
    <x v="3"/>
    <n v="1477"/>
    <n v="26038.799999999999"/>
    <n v="3142.6"/>
    <n v="4119.6000000000004"/>
    <n v="2977.6"/>
    <n v="3617.6"/>
    <n v="2442.6"/>
    <n v="3083.6"/>
    <n v="3112.6"/>
    <n v="3542.6"/>
    <n v="3389.6"/>
    <n v="0"/>
    <n v="0"/>
    <n v="0"/>
    <n v="3142.6"/>
    <n v="4119.6000000000004"/>
    <n v="2977.6"/>
    <n v="3617.6"/>
    <n v="2442.6"/>
    <n v="3083.6"/>
    <n v="3112.6"/>
    <n v="3542.6"/>
    <n v="0"/>
    <n v="0"/>
    <n v="0"/>
    <n v="0"/>
    <n v="29428.400000000001"/>
    <n v="26038.799999999999"/>
    <s v="All Budget Divisions"/>
    <s v="CD-90 - Information Technology"/>
    <x v="1"/>
    <s v="USF"/>
    <s v="Employee Expenses"/>
    <s v="Compensation and Benefits"/>
    <n v="-3389.6"/>
    <s v="90-910-90.62301"/>
    <s v="910-Enterprise Technology Development"/>
    <s v="910"/>
    <x v="3"/>
    <x v="3"/>
  </r>
  <r>
    <x v="0"/>
    <x v="3"/>
    <x v="3"/>
    <n v="2"/>
    <n v="2"/>
    <n v="47"/>
    <x v="2"/>
    <n v="26"/>
    <n v="60"/>
    <x v="9"/>
    <n v="2"/>
    <s v="2. EXP - Operating Expense"/>
    <n v="24"/>
    <x v="3"/>
    <n v="1511"/>
    <n v="31165.24"/>
    <n v="2702"/>
    <n v="2447"/>
    <n v="2997"/>
    <n v="1576.84"/>
    <n v="2438"/>
    <n v="2132"/>
    <n v="2850"/>
    <n v="2186"/>
    <n v="1730"/>
    <n v="0"/>
    <n v="0"/>
    <n v="0"/>
    <n v="2702"/>
    <n v="2447"/>
    <n v="2997"/>
    <n v="0"/>
    <n v="2762.31"/>
    <n v="2893.85"/>
    <n v="3025.38"/>
    <n v="2762.31"/>
    <n v="2893.85"/>
    <n v="2893.85"/>
    <n v="2762.31"/>
    <n v="3025.38"/>
    <n v="9722.84"/>
    <n v="8146"/>
    <s v="All Budget Divisions"/>
    <s v="CD-93 - Human Resources"/>
    <x v="1"/>
    <s v="USF"/>
    <s v="Employee Expenses"/>
    <s v="Compensation and Benefits"/>
    <n v="-1576.84"/>
    <s v="93-930-93.62301"/>
    <s v="930-Human Resources"/>
    <s v="930"/>
    <x v="3"/>
    <x v="3"/>
  </r>
  <r>
    <x v="6"/>
    <x v="12"/>
    <x v="6"/>
    <n v="2"/>
    <n v="2"/>
    <n v="52"/>
    <x v="10"/>
    <n v="26"/>
    <n v="59"/>
    <x v="2"/>
    <n v="2"/>
    <s v="2. EXP - Operating Expense"/>
    <n v="24"/>
    <x v="3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17"/>
    <x v="10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6"/>
    <x v="12"/>
    <x v="6"/>
    <n v="2"/>
    <n v="2"/>
    <n v="35"/>
    <x v="12"/>
    <n v="26"/>
    <n v="48"/>
    <x v="7"/>
    <n v="5"/>
    <s v="USAC_ADMIN CAP - Capital Allocations"/>
    <n v="135"/>
    <x v="60"/>
    <n v="1522"/>
    <n v="702463.30129900004"/>
    <n v="0"/>
    <n v="0"/>
    <n v="0"/>
    <n v="0"/>
    <n v="0"/>
    <n v="0"/>
    <n v="0"/>
    <n v="0"/>
    <n v="0"/>
    <n v="0"/>
    <n v="0"/>
    <n v="0"/>
    <n v="58538.608441999997"/>
    <n v="58538.608441999997"/>
    <n v="58538.608441999997"/>
    <n v="58538.608441999997"/>
    <n v="58538.608441999997"/>
    <n v="58538.608441999997"/>
    <n v="58538.608441999997"/>
    <n v="58538.608441999997"/>
    <n v="58538.608441999997"/>
    <n v="58538.608441999997"/>
    <n v="58538.608441999997"/>
    <n v="58538.608437000003"/>
    <n v="0"/>
    <n v="0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7"/>
    <x v="10"/>
    <n v="2"/>
    <n v="2"/>
    <n v="46"/>
    <x v="3"/>
    <n v="26"/>
    <n v="59"/>
    <x v="2"/>
    <n v="6"/>
    <s v="X00000 - Capital Expenses"/>
    <n v="137"/>
    <x v="43"/>
    <n v="1477"/>
    <n v="849442.48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00073.21"/>
    <n v="74074.02"/>
    <n v="43290.33"/>
    <n v="43290.33"/>
    <n v="43290.33"/>
    <n v="79290.33"/>
    <n v="152800.85999999999"/>
    <n v="90090.33"/>
    <n v="43290.33"/>
    <n v="43290.37"/>
    <n v="36662.04"/>
    <n v="36662.04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6"/>
    <x v="1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18"/>
    <x v="11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0"/>
    <x v="0"/>
    <n v="2"/>
    <n v="2"/>
    <n v="38"/>
    <x v="18"/>
    <n v="26"/>
    <n v="51"/>
    <x v="8"/>
    <n v="2"/>
    <s v="2. EXP - Operating Expense"/>
    <n v="146"/>
    <x v="5"/>
    <n v="1356"/>
    <n v="324.9966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0.8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2"/>
    <x v="4"/>
    <x v="1"/>
    <n v="2"/>
    <n v="2"/>
    <n v="49"/>
    <x v="13"/>
    <n v="26"/>
    <n v="49"/>
    <x v="10"/>
    <n v="2"/>
    <s v="2. EXP - Operating Expense"/>
    <n v="107"/>
    <x v="12"/>
    <n v="239"/>
    <n v="623999.99999499996"/>
    <n v="0"/>
    <n v="0"/>
    <n v="135285.35"/>
    <n v="101530.28"/>
    <n v="93842.41"/>
    <n v="70884.17"/>
    <n v="57593.15"/>
    <n v="45127.14"/>
    <n v="39078.99"/>
    <n v="52922.82"/>
    <n v="35037.99"/>
    <n v="33329.54"/>
    <n v="0"/>
    <n v="0"/>
    <n v="114316.03249699999"/>
    <n v="85793.021200000003"/>
    <n v="79296.776414000007"/>
    <n v="59897.078215000001"/>
    <n v="48666.169516000002"/>
    <n v="48666.169516000002"/>
    <n v="48666.169516000002"/>
    <n v="48666.169516000002"/>
    <n v="48666.169516000002"/>
    <n v="41366.244089"/>
    <n v="664631.84"/>
    <n v="623999.99999499996"/>
    <s v="All Budget Divisions"/>
    <s v="CD-42 - ACP (FCC Appropriated Program; formerly EBB)"/>
    <x v="0"/>
    <s v="FCC"/>
    <s v="Employee Expenses"/>
    <s v="Compensation and Benefits"/>
    <n v="-40631.840004999998"/>
    <s v="40-402-42.68008"/>
    <s v="402-EBB (FCC Appropriated Program; now ACP)"/>
    <s v="402"/>
    <x v="12"/>
    <x v="0"/>
  </r>
  <r>
    <x v="5"/>
    <x v="16"/>
    <x v="9"/>
    <n v="2"/>
    <n v="2"/>
    <n v="52"/>
    <x v="10"/>
    <n v="26"/>
    <n v="59"/>
    <x v="2"/>
    <n v="2"/>
    <s v="2. EXP - Operating Expense"/>
    <n v="108"/>
    <x v="30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8"/>
    <x v="11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0"/>
    <x v="0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5"/>
    <x v="10"/>
    <x v="1"/>
    <n v="2"/>
    <n v="2"/>
    <n v="56"/>
    <x v="22"/>
    <n v="26"/>
    <n v="57"/>
    <x v="13"/>
    <n v="3"/>
    <s v="4. USAC_DEBIT - USAC Administration (Debit to SM)"/>
    <n v="123"/>
    <x v="6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0"/>
    <x v="0"/>
    <n v="2"/>
    <n v="2"/>
    <n v="37"/>
    <x v="5"/>
    <n v="26"/>
    <n v="50"/>
    <x v="0"/>
    <n v="3"/>
    <s v="4. USAC_DEBIT - USAC Administration (Debit to SM)"/>
    <n v="128"/>
    <x v="66"/>
    <n v="1346"/>
    <n v="22619.06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792.19"/>
    <n v="2273.46"/>
    <n v="1338.36"/>
    <n v="1539.45"/>
    <n v="1924.49"/>
    <n v="1808.73"/>
    <n v="1820.62"/>
    <n v="17065.22"/>
    <n v="17065.22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0"/>
    <x v="2"/>
    <x v="2"/>
    <n v="2"/>
    <n v="2"/>
    <n v="39"/>
    <x v="1"/>
    <n v="26"/>
    <n v="52"/>
    <x v="1"/>
    <n v="2"/>
    <s v="2. EXP - Operating Expense"/>
    <n v="100"/>
    <x v="18"/>
    <n v="1367"/>
    <n v="2419669.71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01106.81"/>
    <n v="191965.59"/>
    <n v="201106.81"/>
    <n v="210248.03"/>
    <n v="191965.59"/>
    <n v="201106.81"/>
    <n v="201106.81"/>
    <n v="191965.59"/>
    <n v="210248.03"/>
    <n v="618849.64"/>
    <n v="618849.64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3"/>
    <x v="8"/>
    <x v="1"/>
    <n v="2"/>
    <n v="2"/>
    <n v="46"/>
    <x v="3"/>
    <n v="26"/>
    <n v="59"/>
    <x v="2"/>
    <n v="2"/>
    <s v="2. EXP - Operating Expense"/>
    <n v="102"/>
    <x v="44"/>
    <n v="835"/>
    <n v="0"/>
    <n v="-4841.21"/>
    <n v="-3097.29"/>
    <n v="-16068.4"/>
    <n v="-3265.85"/>
    <n v="154.59"/>
    <n v="4586.2299999999996"/>
    <n v="412.25"/>
    <n v="0"/>
    <n v="0"/>
    <n v="0"/>
    <n v="0"/>
    <n v="0"/>
    <n v="0"/>
    <n v="0"/>
    <n v="0"/>
    <n v="0"/>
    <n v="0"/>
    <n v="0"/>
    <n v="0"/>
    <n v="0"/>
    <n v="0"/>
    <n v="0"/>
    <n v="0"/>
    <n v="0"/>
    <n v="-22119.68"/>
    <n v="0"/>
    <s v="All Budget Divisions"/>
    <s v="CD-90 - Information Technology"/>
    <x v="1"/>
    <s v="USF"/>
    <s v="Employee Expenses"/>
    <s v="Compensation and Benefits"/>
    <n v="22119.68"/>
    <s v="90-908-90.68002"/>
    <s v="908-Quality Assurance"/>
    <s v="908"/>
    <x v="4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5"/>
    <x v="10"/>
    <x v="1"/>
    <n v="2"/>
    <n v="2"/>
    <n v="47"/>
    <x v="2"/>
    <n v="26"/>
    <n v="60"/>
    <x v="9"/>
    <n v="2"/>
    <s v="2. EXP - Operating Expense"/>
    <n v="105"/>
    <x v="11"/>
    <n v="1324"/>
    <n v="53171.105900000002"/>
    <n v="500"/>
    <n v="0"/>
    <n v="0"/>
    <n v="0"/>
    <n v="975"/>
    <n v="0"/>
    <n v="0"/>
    <n v="450"/>
    <n v="1100"/>
    <n v="500"/>
    <n v="0"/>
    <n v="42326.05"/>
    <n v="225.57689999999999"/>
    <n v="196.15389999999999"/>
    <n v="205.9615"/>
    <n v="215.76920000000001"/>
    <n v="215.76920000000001"/>
    <n v="205.9615"/>
    <n v="225.57689999999999"/>
    <n v="205.9615"/>
    <n v="215.76920000000001"/>
    <n v="225.57689999999999"/>
    <n v="15379.5434"/>
    <n v="35653.485800000002"/>
    <n v="45851.05"/>
    <n v="53171.105900000002"/>
    <s v="All Budget Divisions"/>
    <s v="CD-93 - Human Resources"/>
    <x v="1"/>
    <s v="USF"/>
    <s v="Employee Expenses"/>
    <s v="Compensation and Benefits"/>
    <n v="7320.0559000000003"/>
    <s v="93-930-93.68005"/>
    <s v="930-Human Resources"/>
    <s v="930"/>
    <x v="11"/>
    <x v="3"/>
  </r>
  <r>
    <x v="0"/>
    <x v="11"/>
    <x v="6"/>
    <n v="2"/>
    <n v="2"/>
    <n v="42"/>
    <x v="11"/>
    <n v="26"/>
    <n v="55"/>
    <x v="6"/>
    <n v="2"/>
    <s v="2. EXP - Operating Expense"/>
    <n v="105"/>
    <x v="11"/>
    <n v="1332"/>
    <n v="0"/>
    <n v="0"/>
    <n v="300"/>
    <n v="0"/>
    <n v="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0"/>
    <n v="0"/>
    <s v="All Budget Divisions"/>
    <s v="CD-70 - Finance"/>
    <x v="1"/>
    <s v="USF"/>
    <s v="Employee Expenses"/>
    <s v="Compensation and Benefits"/>
    <n v="-800"/>
    <s v="10-110-10.68005"/>
    <s v="110-Contributors"/>
    <s v="110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80"/>
    <n v="105965.5368"/>
    <n v="0"/>
    <n v="0"/>
    <n v="0"/>
    <n v="0"/>
    <n v="0"/>
    <n v="0"/>
    <n v="0"/>
    <n v="0"/>
    <n v="0"/>
    <n v="0"/>
    <n v="0"/>
    <n v="0"/>
    <n v="350"/>
    <n v="350"/>
    <n v="350"/>
    <n v="350"/>
    <n v="350"/>
    <n v="350"/>
    <n v="350"/>
    <n v="350"/>
    <n v="350"/>
    <n v="350"/>
    <n v="350"/>
    <n v="102115.5368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3"/>
    <x v="3"/>
    <n v="2"/>
    <n v="2"/>
    <n v="46"/>
    <x v="3"/>
    <n v="26"/>
    <n v="59"/>
    <x v="2"/>
    <n v="2"/>
    <s v="2. EXP - Operating Expense"/>
    <n v="83"/>
    <x v="13"/>
    <n v="1461"/>
    <n v="5733.14"/>
    <n v="0"/>
    <n v="0"/>
    <n v="0"/>
    <n v="0"/>
    <n v="0"/>
    <n v="0"/>
    <n v="0"/>
    <n v="0"/>
    <n v="0"/>
    <n v="0"/>
    <n v="0"/>
    <n v="0"/>
    <n v="0"/>
    <n v="0"/>
    <n v="0"/>
    <n v="0"/>
    <n v="1030.69"/>
    <n v="1079.77"/>
    <n v="1128.8499999999999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6"/>
    <x v="12"/>
    <x v="6"/>
    <n v="2"/>
    <n v="2"/>
    <n v="39"/>
    <x v="1"/>
    <n v="26"/>
    <n v="52"/>
    <x v="1"/>
    <n v="2"/>
    <s v="2. EXP - Operating Expense"/>
    <n v="83"/>
    <x v="13"/>
    <n v="1549"/>
    <n v="189702.60104000001"/>
    <n v="0"/>
    <n v="0"/>
    <n v="0"/>
    <n v="0"/>
    <n v="0"/>
    <n v="0"/>
    <n v="0"/>
    <n v="0"/>
    <n v="0"/>
    <n v="0"/>
    <n v="0"/>
    <n v="0"/>
    <n v="27941.001459999999"/>
    <n v="15507.701660000001"/>
    <n v="14951.851559999999"/>
    <n v="22427.777340000001"/>
    <n v="14951.851559999999"/>
    <n v="14951.851559999999"/>
    <n v="14876.73546"/>
    <n v="13962.236080000001"/>
    <n v="19725.67412"/>
    <n v="11060.11032"/>
    <n v="10053.805679999999"/>
    <n v="9292.0042400000002"/>
    <n v="0"/>
    <n v="0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1"/>
    <x v="1"/>
    <x v="1"/>
    <n v="2"/>
    <n v="2"/>
    <n v="46"/>
    <x v="3"/>
    <n v="26"/>
    <n v="59"/>
    <x v="2"/>
    <n v="2"/>
    <s v="2. EXP - Operating Expense"/>
    <n v="97"/>
    <x v="16"/>
    <n v="624"/>
    <n v="0"/>
    <n v="0"/>
    <n v="0"/>
    <n v="0"/>
    <n v="0"/>
    <n v="0"/>
    <n v="170.22"/>
    <n v="44.78"/>
    <n v="0"/>
    <n v="0"/>
    <n v="0"/>
    <n v="0"/>
    <n v="0"/>
    <n v="0"/>
    <n v="0"/>
    <n v="0"/>
    <n v="0"/>
    <n v="0"/>
    <n v="0"/>
    <n v="0"/>
    <n v="0"/>
    <n v="0"/>
    <n v="0"/>
    <n v="0"/>
    <n v="0"/>
    <n v="215"/>
    <n v="0"/>
    <s v="All Budget Divisions"/>
    <s v="CD-90 - Information Technology"/>
    <x v="1"/>
    <s v="USF"/>
    <s v="Employee Expenses"/>
    <s v="Travel"/>
    <n v="-215"/>
    <s v="90-910-90.66800"/>
    <s v="910-Enterprise Technology Development"/>
    <s v="910"/>
    <x v="16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498"/>
    <n v="237.35"/>
    <n v="0"/>
    <n v="237.35"/>
    <n v="305.35000000000002"/>
    <n v="527.35"/>
    <n v="280.5"/>
    <n v="91.75"/>
    <n v="129.9"/>
    <n v="101.65"/>
    <n v="400.74"/>
    <n v="0"/>
    <n v="0"/>
    <n v="0"/>
    <n v="0"/>
    <n v="237.35"/>
    <n v="0"/>
    <n v="0"/>
    <n v="0"/>
    <n v="0"/>
    <n v="0"/>
    <n v="0"/>
    <n v="0"/>
    <n v="0"/>
    <n v="0"/>
    <n v="0"/>
    <n v="237.35"/>
    <n v="237.3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14"/>
    <x v="8"/>
    <n v="2"/>
    <n v="2"/>
    <n v="55"/>
    <x v="9"/>
    <n v="26"/>
    <n v="59"/>
    <x v="2"/>
    <n v="2"/>
    <s v="2. EXP - Operating Expense"/>
    <n v="97"/>
    <x v="16"/>
    <n v="1505"/>
    <n v="35"/>
    <n v="0"/>
    <n v="0"/>
    <n v="0"/>
    <n v="0"/>
    <n v="0"/>
    <n v="35"/>
    <n v="0"/>
    <n v="0"/>
    <n v="0"/>
    <n v="0"/>
    <n v="0"/>
    <n v="0"/>
    <n v="0"/>
    <n v="0"/>
    <n v="0"/>
    <n v="0"/>
    <n v="0"/>
    <n v="35"/>
    <n v="0"/>
    <n v="0"/>
    <n v="0"/>
    <n v="0"/>
    <n v="0"/>
    <n v="0"/>
    <n v="35"/>
    <n v="35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18"/>
    <x v="11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9"/>
    <x v="12"/>
    <n v="2"/>
    <n v="2"/>
    <n v="54"/>
    <x v="15"/>
    <n v="26"/>
    <n v="59"/>
    <x v="2"/>
    <n v="2"/>
    <s v="2. EXP - Operating Expense"/>
    <n v="57"/>
    <x v="22"/>
    <n v="1507"/>
    <n v="-78668.7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0"/>
    <n v="0"/>
    <n v="23489.05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0"/>
    <x v="18"/>
    <x v="11"/>
    <n v="2"/>
    <n v="2"/>
    <n v="53"/>
    <x v="16"/>
    <n v="26"/>
    <n v="58"/>
    <x v="4"/>
    <n v="2"/>
    <s v="2. EXP - Operating Expense"/>
    <n v="64"/>
    <x v="23"/>
    <n v="1420"/>
    <n v="1167210.779996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51171.666666"/>
    <n v="151171.666666"/>
    <n v="121671.666666"/>
    <n v="121671.666666"/>
    <n v="121671.666666"/>
    <n v="98521.666666000005"/>
    <n v="29934"/>
    <n v="29934"/>
    <n v="29934"/>
    <n v="29934"/>
    <n v="29930"/>
    <n v="251664.78"/>
    <n v="251664.78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0"/>
    <x v="13"/>
    <x v="7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325400.25"/>
    <n v="325400.2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3"/>
    <x v="3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3"/>
    <x v="7"/>
    <n v="2"/>
    <n v="2"/>
    <n v="55"/>
    <x v="9"/>
    <n v="26"/>
    <n v="59"/>
    <x v="2"/>
    <n v="2"/>
    <s v="2. EXP - Operating Expense"/>
    <n v="73"/>
    <x v="56"/>
    <n v="1505"/>
    <n v="3604705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52400.63"/>
    <n v="426662.06"/>
    <n v="341059.32"/>
    <n v="324523.34999999998"/>
    <n v="300752.77"/>
    <n v="296426.90000000002"/>
    <n v="321107.8"/>
    <n v="1241772.17"/>
    <n v="1241772.17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3"/>
    <x v="8"/>
    <x v="1"/>
    <n v="2"/>
    <n v="2"/>
    <n v="45"/>
    <x v="6"/>
    <n v="26"/>
    <n v="58"/>
    <x v="4"/>
    <n v="2"/>
    <s v="2. EXP - Operating Expense"/>
    <n v="83"/>
    <x v="13"/>
    <n v="792"/>
    <n v="140344.05319999999"/>
    <n v="14290.39"/>
    <n v="9734.2099999999991"/>
    <n v="11442.57"/>
    <n v="9526.2999999999993"/>
    <n v="11501.8"/>
    <n v="11247.96"/>
    <n v="10595.38"/>
    <n v="11636.72"/>
    <n v="11652.07"/>
    <n v="11062.12"/>
    <n v="10346.530000000001"/>
    <n v="17245.560000000001"/>
    <n v="15113.6757"/>
    <n v="10954.7227"/>
    <n v="12400.188200000001"/>
    <n v="10782.772300000001"/>
    <n v="12400.188200000001"/>
    <n v="11861.049499999999"/>
    <n v="11321.910900000001"/>
    <n v="12400.188200000001"/>
    <n v="11321.910900000001"/>
    <n v="11532.6633"/>
    <n v="10582.832700000001"/>
    <n v="9671.9506000000001"/>
    <n v="140281.60999999999"/>
    <n v="140344.05319999999"/>
    <s v="All Budget Divisions"/>
    <s v="CD-80 - Audit and Assurance"/>
    <x v="1"/>
    <s v="USF"/>
    <s v="Employee Expenses"/>
    <s v="Compensation and Benefits"/>
    <n v="62.443199999999997"/>
    <s v="80-854-80.66000"/>
    <s v="854-Payment Quality Assurance"/>
    <s v="854"/>
    <x v="13"/>
    <x v="3"/>
  </r>
  <r>
    <x v="0"/>
    <x v="19"/>
    <x v="12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6"/>
    <x v="1"/>
    <n v="2"/>
    <n v="2"/>
    <n v="36"/>
    <x v="14"/>
    <n v="26"/>
    <n v="49"/>
    <x v="10"/>
    <n v="2"/>
    <s v="2. EXP - Operating Expense"/>
    <n v="44"/>
    <x v="57"/>
    <n v="1341"/>
    <n v="0"/>
    <n v="0"/>
    <n v="403"/>
    <n v="0"/>
    <n v="0"/>
    <n v="170.5"/>
    <n v="0"/>
    <n v="0"/>
    <n v="0"/>
    <n v="201.5"/>
    <n v="0"/>
    <n v="0"/>
    <n v="0"/>
    <n v="0"/>
    <n v="0"/>
    <n v="0"/>
    <n v="0"/>
    <n v="0"/>
    <n v="0"/>
    <n v="0"/>
    <n v="0"/>
    <n v="0"/>
    <n v="0"/>
    <n v="0"/>
    <n v="0"/>
    <n v="775"/>
    <n v="0"/>
    <s v="All Budget Divisions"/>
    <s v="BD-40 - Lifeline"/>
    <x v="5"/>
    <s v="USF"/>
    <s v="Employee Expenses"/>
    <s v="Travel"/>
    <n v="-775"/>
    <s v="40-400-40.63800"/>
    <s v="400-Lifeline"/>
    <s v="400"/>
    <x v="57"/>
    <x v="7"/>
  </r>
  <r>
    <x v="5"/>
    <x v="15"/>
    <x v="5"/>
    <n v="2"/>
    <n v="2"/>
    <n v="53"/>
    <x v="16"/>
    <n v="26"/>
    <n v="59"/>
    <x v="2"/>
    <n v="2"/>
    <s v="2. EXP - Operating Expense"/>
    <n v="57"/>
    <x v="22"/>
    <n v="13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3"/>
    <x v="3"/>
    <n v="2"/>
    <n v="2"/>
    <n v="40"/>
    <x v="4"/>
    <n v="26"/>
    <n v="53"/>
    <x v="3"/>
    <n v="2"/>
    <s v="2. EXP - Operating Expense"/>
    <n v="57"/>
    <x v="22"/>
    <n v="1378"/>
    <n v="3332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17"/>
    <x v="10"/>
    <n v="2"/>
    <n v="2"/>
    <n v="42"/>
    <x v="11"/>
    <n v="26"/>
    <n v="55"/>
    <x v="6"/>
    <n v="2"/>
    <s v="2. EXP - Operating Expense"/>
    <n v="57"/>
    <x v="22"/>
    <n v="1398"/>
    <n v="68661.66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6341"/>
    <n v="6341"/>
    <n v="6341"/>
    <n v="6341"/>
    <n v="6341"/>
    <n v="6558"/>
    <n v="6558"/>
    <n v="6558"/>
    <n v="6558"/>
    <n v="6558"/>
    <n v="4166.66"/>
    <n v="4166.66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19"/>
    <x v="12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19"/>
    <x v="12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5"/>
    <x v="16"/>
    <x v="9"/>
    <n v="2"/>
    <n v="2"/>
    <n v="52"/>
    <x v="10"/>
    <n v="26"/>
    <n v="59"/>
    <x v="2"/>
    <n v="2"/>
    <s v="2. EXP - Operating Expense"/>
    <n v="32"/>
    <x v="47"/>
    <n v="1262"/>
    <n v="-171.64"/>
    <n v="0"/>
    <n v="0"/>
    <n v="0"/>
    <n v="0"/>
    <n v="0"/>
    <n v="0"/>
    <n v="-228.85"/>
    <n v="39.61"/>
    <n v="0"/>
    <n v="17.600000000000001"/>
    <n v="-234.87"/>
    <n v="-140.69999999999999"/>
    <n v="0"/>
    <n v="0"/>
    <n v="0"/>
    <n v="0"/>
    <n v="0"/>
    <n v="0"/>
    <n v="-228.85"/>
    <n v="39.61"/>
    <n v="0"/>
    <n v="17.600000000000001"/>
    <n v="0"/>
    <n v="0"/>
    <n v="-547.21"/>
    <n v="-171.64"/>
    <s v="All Budget Divisions"/>
    <s v="DA-30 - High Cost (DA)"/>
    <x v="4"/>
    <s v="USF"/>
    <s v="Employee Expenses"/>
    <s v="Compensation and Benefits"/>
    <n v="375.57"/>
    <s v="90-902-30.62309"/>
    <s v="902-Business Relationship Management"/>
    <s v="902"/>
    <x v="47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473"/>
    <n v="-6659.03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970.25"/>
    <n v="104.03"/>
    <n v="-37.79"/>
    <n v="0"/>
    <n v="0"/>
    <n v="0"/>
    <n v="0"/>
    <n v="-6659.03"/>
    <n v="-6659.03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13"/>
    <x v="7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6"/>
    <x v="1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7"/>
    <x v="10"/>
    <n v="2"/>
    <n v="2"/>
    <n v="39"/>
    <x v="1"/>
    <n v="26"/>
    <n v="52"/>
    <x v="1"/>
    <n v="2"/>
    <s v="2. EXP - Operating Expense"/>
    <n v="26"/>
    <x v="51"/>
    <n v="1367"/>
    <n v="336875.5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27571.21"/>
    <n v="27571.21"/>
    <n v="26317.98"/>
    <n v="27571.21"/>
    <n v="28824.45"/>
    <n v="26317.98"/>
    <n v="27571.21"/>
    <n v="27571.21"/>
    <n v="26317.98"/>
    <n v="28824.45"/>
    <n v="62416.61"/>
    <n v="62416.61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3"/>
    <x v="3"/>
    <n v="2"/>
    <n v="2"/>
    <n v="45"/>
    <x v="6"/>
    <n v="26"/>
    <n v="58"/>
    <x v="4"/>
    <n v="2"/>
    <s v="2. EXP - Operating Expense"/>
    <n v="26"/>
    <x v="51"/>
    <n v="1431"/>
    <n v="352529.56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0"/>
    <n v="30470.48"/>
    <n v="31921.45"/>
    <n v="33372.43"/>
    <n v="30470.48"/>
    <n v="31921.45"/>
    <n v="31921.45"/>
    <n v="30470.48"/>
    <n v="33372.43"/>
    <n v="131371.88"/>
    <n v="98608.91"/>
    <s v="All Budget Divisions"/>
    <s v="CD-80 - Audit and Assurance"/>
    <x v="1"/>
    <s v="USF"/>
    <s v="Employee Expenses"/>
    <s v="Compensation and Benefits"/>
    <n v="-32762.97"/>
    <s v="80-854-80.62303"/>
    <s v="854-Payment Quality Assurance"/>
    <s v="854"/>
    <x v="51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8"/>
    <x v="11"/>
    <n v="2"/>
    <n v="2"/>
    <n v="35"/>
    <x v="12"/>
    <n v="26"/>
    <n v="48"/>
    <x v="7"/>
    <n v="2"/>
    <s v="2. EXP - Operating Expense"/>
    <n v="29"/>
    <x v="4"/>
    <n v="1340"/>
    <n v="603914.55000000005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360"/>
    <n v="50996"/>
    <n v="50996"/>
    <n v="48678"/>
    <n v="50996"/>
    <n v="53314"/>
    <n v="48678"/>
    <n v="50996"/>
    <n v="50996"/>
    <n v="48678"/>
    <n v="53314"/>
    <n v="49912.55"/>
    <n v="49912.55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7"/>
    <x v="10"/>
    <n v="2"/>
    <n v="2"/>
    <n v="42"/>
    <x v="11"/>
    <n v="26"/>
    <n v="55"/>
    <x v="6"/>
    <n v="2"/>
    <s v="2. EXP - Operating Expense"/>
    <n v="29"/>
    <x v="4"/>
    <n v="1406"/>
    <n v="43524.26"/>
    <n v="0"/>
    <n v="0"/>
    <n v="0"/>
    <n v="0"/>
    <n v="0"/>
    <n v="0"/>
    <n v="0"/>
    <n v="0"/>
    <n v="0"/>
    <n v="0"/>
    <n v="0"/>
    <n v="0"/>
    <n v="0"/>
    <n v="0"/>
    <n v="4372.3"/>
    <n v="4372.3"/>
    <n v="4173.5600000000004"/>
    <n v="4372.3"/>
    <n v="4571.04"/>
    <n v="4173.5600000000004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20"/>
    <x v="13"/>
    <n v="2"/>
    <n v="2"/>
    <n v="46"/>
    <x v="3"/>
    <n v="26"/>
    <n v="59"/>
    <x v="2"/>
    <n v="2"/>
    <s v="2. EXP - Operating Expense"/>
    <n v="30"/>
    <x v="39"/>
    <n v="1311"/>
    <n v="-15388.22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857.2927"/>
    <n v="-2575.4965999999999"/>
    <n v="-2586.0868999999998"/>
    <n v="-2569.6028000000001"/>
    <n v="-2170.0119"/>
    <n v="-2629.7323000000001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6"/>
    <x v="1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8"/>
    <x v="11"/>
    <n v="2"/>
    <n v="2"/>
    <n v="48"/>
    <x v="8"/>
    <n v="26"/>
    <n v="59"/>
    <x v="2"/>
    <n v="2"/>
    <s v="2. EXP - Operating Expense"/>
    <n v="18"/>
    <x v="2"/>
    <n v="1432"/>
    <n v="27744.79"/>
    <n v="27744.79"/>
    <n v="27744.79"/>
    <n v="27495.88"/>
    <n v="27495.88"/>
    <n v="27495.88"/>
    <n v="27495.88"/>
    <n v="27495.88"/>
    <n v="27495.88"/>
    <n v="27495.88"/>
    <n v="0"/>
    <n v="0"/>
    <n v="0"/>
    <n v="27744.79"/>
    <n v="0"/>
    <n v="0"/>
    <n v="0"/>
    <n v="0"/>
    <n v="0"/>
    <n v="0"/>
    <n v="0"/>
    <n v="0"/>
    <n v="0"/>
    <n v="0"/>
    <n v="0"/>
    <n v="27744.79"/>
    <n v="27744.79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1"/>
    <x v="1"/>
    <x v="1"/>
    <n v="2"/>
    <n v="2"/>
    <n v="41"/>
    <x v="17"/>
    <n v="26"/>
    <n v="54"/>
    <x v="11"/>
    <n v="2"/>
    <s v="2. EXP - Operating Expense"/>
    <n v="21"/>
    <x v="42"/>
    <n v="521"/>
    <n v="2760.55"/>
    <n v="2460"/>
    <n v="0"/>
    <n v="0"/>
    <n v="147.6"/>
    <n v="0"/>
    <n v="0"/>
    <n v="0"/>
    <n v="0"/>
    <n v="0"/>
    <n v="0"/>
    <n v="0"/>
    <n v="0"/>
    <n v="122.1"/>
    <n v="0"/>
    <n v="0"/>
    <n v="173.5"/>
    <n v="405"/>
    <n v="0"/>
    <n v="0"/>
    <n v="0"/>
    <n v="0"/>
    <n v="0"/>
    <n v="24.95"/>
    <n v="2035"/>
    <n v="2607.6"/>
    <n v="2760.55"/>
    <s v="All Budget Divisions"/>
    <s v="CD-65 - Office of the General Counsel"/>
    <x v="1"/>
    <s v="USF"/>
    <s v="General and Administrative"/>
    <s v="Telecommunications and Other Expenses"/>
    <n v="152.94999999999999"/>
    <s v="65-650-65.62000"/>
    <s v="650-Office of the General Counsel"/>
    <s v="650"/>
    <x v="42"/>
    <x v="8"/>
  </r>
  <r>
    <x v="0"/>
    <x v="0"/>
    <x v="0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3"/>
    <x v="8"/>
    <x v="1"/>
    <n v="2"/>
    <n v="2"/>
    <n v="47"/>
    <x v="2"/>
    <n v="26"/>
    <n v="60"/>
    <x v="9"/>
    <n v="2"/>
    <s v="2. EXP - Operating Expense"/>
    <n v="24"/>
    <x v="3"/>
    <n v="882"/>
    <n v="39198.461300000003"/>
    <n v="3050"/>
    <n v="2550"/>
    <n v="28.46"/>
    <n v="1769.98"/>
    <n v="2266"/>
    <n v="2486"/>
    <n v="3416"/>
    <n v="2030"/>
    <n v="2198"/>
    <n v="1093.6500000000001"/>
    <n v="1832"/>
    <n v="1304"/>
    <n v="3279.6923000000002"/>
    <n v="2981.5383999999999"/>
    <n v="3428.7692000000002"/>
    <n v="2981.5383999999999"/>
    <n v="3428.7692000000002"/>
    <n v="3393.6923000000002"/>
    <n v="3314.7692000000002"/>
    <n v="3569.0769"/>
    <n v="3130.6154000000001"/>
    <n v="3279.6923000000002"/>
    <n v="3279.6923000000002"/>
    <n v="3130.6154000000001"/>
    <n v="24024.09"/>
    <n v="39198.461300000003"/>
    <s v="All Budget Divisions"/>
    <s v="CD-93 - Human Resources"/>
    <x v="1"/>
    <s v="USF"/>
    <s v="Employee Expenses"/>
    <s v="Compensation and Benefits"/>
    <n v="15174.371300000001"/>
    <s v="93-930-93.62301"/>
    <s v="930-Human Resources"/>
    <s v="930"/>
    <x v="3"/>
    <x v="3"/>
  </r>
  <r>
    <x v="5"/>
    <x v="20"/>
    <x v="13"/>
    <n v="2"/>
    <n v="2"/>
    <n v="53"/>
    <x v="16"/>
    <n v="26"/>
    <n v="59"/>
    <x v="2"/>
    <n v="2"/>
    <s v="2. EXP - Operating Expense"/>
    <n v="24"/>
    <x v="3"/>
    <n v="1303"/>
    <n v="23338.701499999999"/>
    <n v="1201.5999999999999"/>
    <n v="1794.48"/>
    <n v="1724.48"/>
    <n v="1196.5999999999999"/>
    <n v="1614.48"/>
    <n v="1916.6"/>
    <n v="1476.6"/>
    <n v="1176.5999999999999"/>
    <n v="1206.5999999999999"/>
    <n v="1496.6"/>
    <n v="2076.4"/>
    <n v="1115.5999999999999"/>
    <n v="1201.5999999999999"/>
    <n v="1794.48"/>
    <n v="1724.48"/>
    <n v="1196.5999999999999"/>
    <n v="1614.48"/>
    <n v="1916.6"/>
    <n v="2420.3076999999998"/>
    <n v="2209.8461000000002"/>
    <n v="2315.0769"/>
    <n v="2420.3076999999998"/>
    <n v="2104.6154000000001"/>
    <n v="2420.3076999999998"/>
    <n v="9448.24"/>
    <n v="9448.24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17"/>
    <x v="10"/>
    <n v="2"/>
    <n v="2"/>
    <n v="34"/>
    <x v="7"/>
    <n v="26"/>
    <n v="47"/>
    <x v="5"/>
    <n v="3"/>
    <s v="4. USAC_DEBIT - USAC Administration (Debit to SM)"/>
    <n v="126"/>
    <x v="53"/>
    <n v="1335"/>
    <n v="9588390.8499999996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8879.83"/>
    <n v="834081.11"/>
    <n v="666819.04"/>
    <n v="743106.83"/>
    <n v="650545.54"/>
    <n v="814838.96"/>
    <n v="767632.38"/>
    <n v="874482.83"/>
    <n v="791160.22"/>
    <n v="1267651.69"/>
    <n v="1369192.42"/>
    <n v="1369192.42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0"/>
    <x v="14"/>
    <x v="8"/>
    <n v="2"/>
    <n v="2"/>
    <n v="37"/>
    <x v="5"/>
    <n v="26"/>
    <n v="50"/>
    <x v="0"/>
    <n v="3"/>
    <s v="4. USAC_DEBIT - USAC Administration (Debit to SM)"/>
    <n v="127"/>
    <x v="65"/>
    <n v="1346"/>
    <n v="3190386.72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63400.77"/>
    <n v="271802.53000000003"/>
    <n v="280835.71000000002"/>
    <n v="272988.14"/>
    <n v="280189.69"/>
    <n v="267191.5"/>
    <n v="260777.57"/>
    <n v="2109239.8199999998"/>
    <n v="2109239.8199999998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11"/>
    <x v="6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5"/>
    <x v="16"/>
    <x v="9"/>
    <n v="2"/>
    <n v="2"/>
    <n v="45"/>
    <x v="6"/>
    <n v="26"/>
    <n v="58"/>
    <x v="4"/>
    <n v="2"/>
    <s v="2. EXP - Operating Expense"/>
    <n v="146"/>
    <x v="5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5"/>
    <x v="4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4"/>
    <x v="8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7"/>
    <x v="10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7"/>
    <x v="5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8"/>
    <x v="11"/>
    <n v="2"/>
    <n v="2"/>
    <n v="35"/>
    <x v="12"/>
    <n v="26"/>
    <n v="48"/>
    <x v="7"/>
    <n v="3"/>
    <s v="4. USAC_DEBIT - USAC Administration (Debit to SM)"/>
    <n v="121"/>
    <x v="99"/>
    <n v="1340"/>
    <n v="6258592.8300000001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488303.24"/>
    <n v="539731.69999999995"/>
    <n v="536609.97"/>
    <n v="512440.03"/>
    <n v="539670.09"/>
    <n v="557447.09"/>
    <n v="500729.61"/>
    <n v="514015.98"/>
    <n v="493698.2"/>
    <n v="460207.92"/>
    <n v="544209.24"/>
    <n v="571529.76"/>
    <n v="571529.76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18"/>
    <x v="11"/>
    <n v="2"/>
    <n v="2"/>
    <n v="37"/>
    <x v="5"/>
    <n v="26"/>
    <n v="50"/>
    <x v="0"/>
    <n v="2"/>
    <s v="2. EXP - Operating Expense"/>
    <n v="100"/>
    <x v="18"/>
    <n v="1346"/>
    <n v="5564808.7599999998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28531.47"/>
    <n v="471384.62"/>
    <n v="471384.62"/>
    <n v="449958.05"/>
    <n v="471384.62"/>
    <n v="492811.19"/>
    <n v="449958.05"/>
    <n v="471384.62"/>
    <n v="471384.62"/>
    <n v="449958.05"/>
    <n v="492811.19"/>
    <n v="443857.66"/>
    <n v="443857.66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13"/>
    <x v="7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2"/>
    <x v="4"/>
    <x v="1"/>
    <n v="2"/>
    <n v="2"/>
    <n v="33"/>
    <x v="20"/>
    <n v="26"/>
    <n v="55"/>
    <x v="6"/>
    <n v="2"/>
    <s v="2. EXP - Operating Expense"/>
    <n v="104"/>
    <x v="54"/>
    <n v="226"/>
    <n v="0"/>
    <n v="0"/>
    <n v="0"/>
    <n v="0"/>
    <n v="0"/>
    <n v="0"/>
    <n v="0"/>
    <n v="0"/>
    <n v="0"/>
    <n v="0"/>
    <n v="0"/>
    <n v="0"/>
    <n v="5907.91"/>
    <n v="0"/>
    <n v="0"/>
    <n v="0"/>
    <n v="0"/>
    <n v="0"/>
    <n v="0"/>
    <n v="0"/>
    <n v="0"/>
    <n v="0"/>
    <n v="0"/>
    <n v="0"/>
    <n v="0"/>
    <n v="5907.91"/>
    <n v="0"/>
    <s v="All Budget Divisions"/>
    <s v="CD-10 - Contributors/499"/>
    <x v="1"/>
    <s v="USF"/>
    <s v="Employee Expenses"/>
    <s v="Compensation and Benefits"/>
    <n v="-5907.91"/>
    <s v="10-110-10.68004"/>
    <s v="110-Contributors"/>
    <s v="110"/>
    <x v="54"/>
    <x v="0"/>
  </r>
  <r>
    <x v="1"/>
    <x v="1"/>
    <x v="1"/>
    <n v="2"/>
    <n v="2"/>
    <n v="47"/>
    <x v="2"/>
    <n v="26"/>
    <n v="52"/>
    <x v="1"/>
    <n v="2"/>
    <s v="2. EXP - Operating Expense"/>
    <n v="105"/>
    <x v="11"/>
    <n v="662"/>
    <n v="20800.903600000001"/>
    <n v="0"/>
    <n v="0"/>
    <n v="0"/>
    <n v="0"/>
    <n v="0"/>
    <n v="0"/>
    <n v="0"/>
    <n v="0"/>
    <n v="0"/>
    <n v="0"/>
    <n v="250"/>
    <n v="8623.73"/>
    <n v="96.923100000000005"/>
    <n v="92.307699999999997"/>
    <n v="106.15389999999999"/>
    <n v="96.923100000000005"/>
    <n v="101.5385"/>
    <n v="101.5385"/>
    <n v="96.923100000000005"/>
    <n v="106.15389999999999"/>
    <n v="101.5385"/>
    <n v="96.923100000000005"/>
    <n v="2061.6288"/>
    <n v="17742.3514"/>
    <n v="8873.73"/>
    <n v="20800.903600000001"/>
    <s v="All Budget Divisions"/>
    <s v="CD-93 - Human Resources"/>
    <x v="1"/>
    <s v="USF"/>
    <s v="Employee Expenses"/>
    <s v="Compensation and Benefits"/>
    <n v="11927.1736"/>
    <s v="93-931-93.68005"/>
    <s v="931-Administrative Assistants"/>
    <s v="931"/>
    <x v="11"/>
    <x v="3"/>
  </r>
  <r>
    <x v="0"/>
    <x v="18"/>
    <x v="11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19"/>
    <x v="12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0"/>
    <x v="0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3"/>
    <x v="8"/>
    <x v="1"/>
    <n v="2"/>
    <n v="2"/>
    <n v="47"/>
    <x v="2"/>
    <n v="26"/>
    <n v="60"/>
    <x v="9"/>
    <n v="2"/>
    <s v="2. EXP - Operating Expense"/>
    <n v="95"/>
    <x v="79"/>
    <n v="882"/>
    <n v="150000"/>
    <n v="1650"/>
    <n v="5251.35"/>
    <n v="2706.57"/>
    <n v="7983.5"/>
    <n v="8591.48"/>
    <n v="5525"/>
    <n v="1223.5"/>
    <n v="3162.57"/>
    <n v="1830"/>
    <n v="2323"/>
    <n v="8409.7000000000007"/>
    <n v="449"/>
    <n v="12500"/>
    <n v="12500"/>
    <n v="12500"/>
    <n v="12500"/>
    <n v="12500"/>
    <n v="12500"/>
    <n v="12500"/>
    <n v="12500"/>
    <n v="12500"/>
    <n v="12500"/>
    <n v="12500"/>
    <n v="12500"/>
    <n v="49105.67"/>
    <n v="150000"/>
    <s v="All Budget Divisions"/>
    <s v="CD-93 - Human Resources"/>
    <x v="1"/>
    <s v="USF"/>
    <s v="Employee Expenses"/>
    <s v="Certifications/Licensing"/>
    <n v="100894.33"/>
    <s v="93-930-93.66720"/>
    <s v="930-Human Resources"/>
    <s v="930"/>
    <x v="79"/>
    <x v="7"/>
  </r>
  <r>
    <x v="0"/>
    <x v="17"/>
    <x v="10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18"/>
    <x v="11"/>
    <n v="2"/>
    <n v="2"/>
    <n v="47"/>
    <x v="2"/>
    <n v="26"/>
    <n v="60"/>
    <x v="9"/>
    <n v="2"/>
    <s v="2. EXP - Operating Expense"/>
    <n v="97"/>
    <x v="16"/>
    <n v="1511"/>
    <n v="4500.8333259999999"/>
    <n v="0"/>
    <n v="273.55"/>
    <n v="285.25"/>
    <n v="350"/>
    <n v="140"/>
    <n v="419.4"/>
    <n v="245"/>
    <n v="315"/>
    <n v="49.44"/>
    <n v="0"/>
    <n v="0"/>
    <n v="0"/>
    <n v="0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409.16666600000002"/>
    <n v="0"/>
    <n v="0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3"/>
    <x v="8"/>
    <x v="1"/>
    <n v="2"/>
    <n v="2"/>
    <n v="46"/>
    <x v="3"/>
    <n v="26"/>
    <n v="59"/>
    <x v="2"/>
    <n v="2"/>
    <s v="2. EXP - Operating Expense"/>
    <n v="100"/>
    <x v="18"/>
    <n v="812"/>
    <n v="1009332.8959999999"/>
    <n v="85044.37"/>
    <n v="77317.08"/>
    <n v="88834.2"/>
    <n v="77221.75"/>
    <n v="89148.52"/>
    <n v="84933.13"/>
    <n v="81157.53"/>
    <n v="89209.95"/>
    <n v="82119.039999999994"/>
    <n v="87969.29"/>
    <n v="88203.89"/>
    <n v="85344.54"/>
    <n v="85405.091199999995"/>
    <n v="77640.991999999998"/>
    <n v="89287.140799999994"/>
    <n v="77640.991999999998"/>
    <n v="89287.140799999994"/>
    <n v="85405.091199999995"/>
    <n v="81523.041599999997"/>
    <n v="89287.140799999994"/>
    <n v="81523.041599999997"/>
    <n v="85405.091199999995"/>
    <n v="85405.091199999995"/>
    <n v="81523.041599999997"/>
    <n v="1016503.29"/>
    <n v="1009332.8959999999"/>
    <s v="All Budget Divisions"/>
    <s v="CD-90 - Information Technology"/>
    <x v="1"/>
    <s v="USF"/>
    <s v="Employee Expenses"/>
    <s v="Compensation and Benefits"/>
    <n v="-7170.3940000000002"/>
    <s v="90-900-90.68000"/>
    <s v="900-IT Senior Management"/>
    <s v="900"/>
    <x v="18"/>
    <x v="3"/>
  </r>
  <r>
    <x v="0"/>
    <x v="0"/>
    <x v="0"/>
    <n v="2"/>
    <n v="2"/>
    <n v="34"/>
    <x v="7"/>
    <n v="26"/>
    <n v="47"/>
    <x v="5"/>
    <n v="2"/>
    <s v="2. EXP - Operating Expense"/>
    <n v="100"/>
    <x v="18"/>
    <n v="1335"/>
    <n v="6731804.75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0509.29"/>
    <n v="597507.38"/>
    <n v="556957.79"/>
    <n v="581623.61"/>
    <n v="572288.97"/>
    <n v="546275.83999999997"/>
    <n v="598302.11"/>
    <n v="5014937.83"/>
    <n v="5014937.83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13"/>
    <x v="7"/>
    <n v="2"/>
    <n v="2"/>
    <n v="53"/>
    <x v="16"/>
    <n v="26"/>
    <n v="59"/>
    <x v="2"/>
    <n v="2"/>
    <s v="2. EXP - Operating Expense"/>
    <n v="57"/>
    <x v="22"/>
    <n v="1491"/>
    <n v="1938382.934165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46968.239167"/>
    <n v="38651.719167000003"/>
    <n v="314751.57916700002"/>
    <n v="282925.03916699998"/>
    <n v="288260.63916700002"/>
    <n v="282610.22916699998"/>
    <n v="116883.48916300001"/>
    <n v="567332"/>
    <n v="567332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11"/>
    <x v="6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3"/>
    <x v="7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4"/>
    <x v="9"/>
    <x v="1"/>
    <n v="2"/>
    <n v="2"/>
    <n v="53"/>
    <x v="16"/>
    <n v="26"/>
    <n v="59"/>
    <x v="2"/>
    <n v="2"/>
    <s v="2. EXP - Operating Expense"/>
    <n v="83"/>
    <x v="13"/>
    <n v="1042"/>
    <n v="36051.508500000004"/>
    <n v="1054.81"/>
    <n v="800.24"/>
    <n v="820.88"/>
    <n v="846.86"/>
    <n v="883.19"/>
    <n v="770.18"/>
    <n v="869.43"/>
    <n v="949.72"/>
    <n v="847.1"/>
    <n v="884.23"/>
    <n v="867.62"/>
    <n v="1100.99"/>
    <n v="3841.1815000000001"/>
    <n v="2916.2640000000001"/>
    <n v="2916.2640000000001"/>
    <n v="3055.1336999999999"/>
    <n v="3194.0034999999998"/>
    <n v="2777.3942999999999"/>
    <n v="3194.0034999999998"/>
    <n v="3055.1336999999999"/>
    <n v="2916.2640000000001"/>
    <n v="3194.0034999999998"/>
    <n v="2764.5437999999999"/>
    <n v="2227.319"/>
    <n v="10695.25"/>
    <n v="36051.508500000004"/>
    <s v="All Budget Divisions"/>
    <s v="DA-40 - Lifeline (DA)"/>
    <x v="5"/>
    <s v="USF"/>
    <s v="Employee Expenses"/>
    <s v="Compensation and Benefits"/>
    <n v="25356.2585"/>
    <s v="90-902-40.66000"/>
    <s v="902-Business Relationship Management"/>
    <s v="902"/>
    <x v="13"/>
    <x v="3"/>
  </r>
  <r>
    <x v="0"/>
    <x v="2"/>
    <x v="2"/>
    <n v="2"/>
    <n v="2"/>
    <n v="39"/>
    <x v="1"/>
    <n v="26"/>
    <n v="52"/>
    <x v="1"/>
    <n v="2"/>
    <s v="2. EXP - Operating Expense"/>
    <n v="83"/>
    <x v="13"/>
    <n v="1367"/>
    <n v="178083.06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5384.67"/>
    <n v="14685.37"/>
    <n v="15384.67"/>
    <n v="15719.11"/>
    <n v="13667.54"/>
    <n v="12964.51"/>
    <n v="11039.91"/>
    <n v="10040.74"/>
    <n v="13478.91"/>
    <n v="55717.63"/>
    <n v="55717.63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5"/>
    <x v="4"/>
    <n v="2"/>
    <n v="2"/>
    <n v="52"/>
    <x v="10"/>
    <n v="26"/>
    <n v="59"/>
    <x v="2"/>
    <n v="2"/>
    <s v="2. EXP - Operating Expense"/>
    <n v="83"/>
    <x v="13"/>
    <n v="1452"/>
    <n v="110310.6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9747.81"/>
    <n v="10578.65"/>
    <n v="9086.58"/>
    <n v="8255.4"/>
    <n v="7108.28"/>
    <n v="4782.1400000000003"/>
    <n v="6090.94"/>
    <n v="64408.61"/>
    <n v="64408.61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14"/>
    <x v="8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1940"/>
    <n v="0"/>
    <n v="0"/>
    <n v="0"/>
    <n v="0"/>
    <n v="0"/>
    <n v="4184"/>
    <n v="1940"/>
    <n v="194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19"/>
    <x v="12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6"/>
    <x v="12"/>
    <x v="6"/>
    <n v="2"/>
    <n v="2"/>
    <n v="34"/>
    <x v="7"/>
    <n v="26"/>
    <n v="47"/>
    <x v="5"/>
    <n v="2"/>
    <s v="2. EXP - Operating Expense"/>
    <n v="46"/>
    <x v="90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3"/>
    <x v="7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4"/>
    <x v="8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39"/>
    <n v="2541400.0499999998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03988.68"/>
    <n v="203988.68"/>
    <n v="203988.68"/>
    <n v="203988.68"/>
    <n v="203988.68"/>
    <n v="0"/>
    <n v="0"/>
    <n v="2133422.69"/>
    <n v="2133422.69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1"/>
    <x v="1"/>
    <x v="1"/>
    <n v="2"/>
    <n v="2"/>
    <n v="55"/>
    <x v="9"/>
    <n v="26"/>
    <n v="59"/>
    <x v="2"/>
    <n v="2"/>
    <s v="2. EXP - Operating Expense"/>
    <n v="26"/>
    <x v="51"/>
    <n v="655"/>
    <n v="162184.16529999999"/>
    <n v="10777.01"/>
    <n v="9208.9500000000007"/>
    <n v="5762.13"/>
    <n v="9499.49"/>
    <n v="14399.59"/>
    <n v="14884.2"/>
    <n v="15692.08"/>
    <n v="15395.16"/>
    <n v="9997.27"/>
    <n v="15671.85"/>
    <n v="15738.49"/>
    <n v="14320.37"/>
    <n v="13099.490299999999"/>
    <n v="12475.705"/>
    <n v="14347.060799999999"/>
    <n v="13099.490299999999"/>
    <n v="13723.2755"/>
    <n v="13723.2755"/>
    <n v="13099.490299999999"/>
    <n v="14347.060799999999"/>
    <n v="13723.2755"/>
    <n v="13099.490299999999"/>
    <n v="13723.2755"/>
    <n v="13723.2755"/>
    <n v="151346.59"/>
    <n v="162184.16529999999"/>
    <s v="All Budget Divisions"/>
    <s v="DA-20 - Schools &amp; Libraries (DA)"/>
    <x v="3"/>
    <s v="USF"/>
    <s v="Employee Expenses"/>
    <s v="Compensation and Benefits"/>
    <n v="10837.5753"/>
    <s v="90-924-20.62303"/>
    <s v="924-SLD EPC IT Support"/>
    <s v="924"/>
    <x v="51"/>
    <x v="3"/>
  </r>
  <r>
    <x v="0"/>
    <x v="0"/>
    <x v="0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1"/>
    <x v="1"/>
    <x v="1"/>
    <n v="2"/>
    <n v="2"/>
    <n v="48"/>
    <x v="8"/>
    <n v="26"/>
    <n v="53"/>
    <x v="3"/>
    <n v="2"/>
    <s v="2. EXP - Operating Expense"/>
    <n v="31"/>
    <x v="24"/>
    <n v="490"/>
    <n v="0"/>
    <n v="66.87"/>
    <n v="0"/>
    <n v="25.34"/>
    <n v="12.67"/>
    <n v="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.88"/>
    <n v="0"/>
    <s v="All Budget Divisions"/>
    <s v="CD-22 - ECF (FCC Appropriated Program)"/>
    <x v="0"/>
    <s v="FCC"/>
    <s v="Employee Expenses"/>
    <s v="Compensation and Benefits"/>
    <n v="-142.88"/>
    <s v="62-202-22.62308"/>
    <s v="202-ECF (FCC Appropriated Program)"/>
    <s v="202"/>
    <x v="24"/>
    <x v="0"/>
  </r>
  <r>
    <x v="6"/>
    <x v="12"/>
    <x v="6"/>
    <n v="2"/>
    <n v="2"/>
    <n v="48"/>
    <x v="8"/>
    <n v="26"/>
    <n v="55"/>
    <x v="6"/>
    <n v="2"/>
    <s v="2. EXP - Operating Expense"/>
    <n v="31"/>
    <x v="24"/>
    <n v="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19"/>
    <x v="12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18"/>
    <x v="11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4"/>
    <x v="8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3"/>
    <x v="8"/>
    <x v="1"/>
    <n v="2"/>
    <n v="2"/>
    <n v="49"/>
    <x v="13"/>
    <n v="26"/>
    <n v="49"/>
    <x v="10"/>
    <n v="2"/>
    <s v="2. EXP - Operating Expense"/>
    <n v="16"/>
    <x v="1"/>
    <n v="6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16"/>
    <x v="9"/>
    <n v="2"/>
    <n v="2"/>
    <n v="45"/>
    <x v="6"/>
    <n v="26"/>
    <n v="58"/>
    <x v="4"/>
    <n v="2"/>
    <s v="2. EXP - Operating Expense"/>
    <n v="16"/>
    <x v="1"/>
    <n v="1224"/>
    <n v="117142.64"/>
    <n v="0"/>
    <n v="0"/>
    <n v="0"/>
    <n v="0"/>
    <n v="2653.44"/>
    <n v="12603.84"/>
    <n v="37089.68"/>
    <n v="29227.200000000001"/>
    <n v="20935.2"/>
    <n v="15250.78"/>
    <n v="13062.5"/>
    <n v="15580"/>
    <n v="0"/>
    <n v="0"/>
    <n v="0"/>
    <n v="0"/>
    <n v="2653.44"/>
    <n v="12603.84"/>
    <n v="37089.68"/>
    <n v="29227.200000000001"/>
    <n v="20935.2"/>
    <n v="15250.78"/>
    <n v="-617.5"/>
    <n v="0"/>
    <n v="146402.64000000001"/>
    <n v="117142.64"/>
    <s v="All Budget Divisions"/>
    <s v="CD-80 - Audit and Assurance"/>
    <x v="1"/>
    <s v="USF"/>
    <s v="Professional Services"/>
    <s v="Contract Labor"/>
    <n v="-29260"/>
    <s v="80-800-80.61400"/>
    <s v="800-Audit and Assurance"/>
    <s v="800"/>
    <x v="1"/>
    <x v="1"/>
  </r>
  <r>
    <x v="0"/>
    <x v="0"/>
    <x v="0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4"/>
    <x v="9"/>
    <x v="1"/>
    <n v="2"/>
    <n v="2"/>
    <n v="53"/>
    <x v="16"/>
    <n v="26"/>
    <n v="59"/>
    <x v="2"/>
    <n v="2"/>
    <s v="2. EXP - Operating Expense"/>
    <n v="17"/>
    <x v="28"/>
    <n v="1082"/>
    <n v="0"/>
    <n v="0"/>
    <n v="0"/>
    <n v="0"/>
    <n v="0"/>
    <n v="0"/>
    <n v="-28306.45"/>
    <n v="-26630.42"/>
    <n v="-8068.57"/>
    <n v="-544.41999999999996"/>
    <n v="0"/>
    <n v="0"/>
    <n v="0"/>
    <n v="0"/>
    <n v="0"/>
    <n v="0"/>
    <n v="0"/>
    <n v="0"/>
    <n v="0"/>
    <n v="0"/>
    <n v="0"/>
    <n v="0"/>
    <n v="0"/>
    <n v="0"/>
    <n v="0"/>
    <n v="-63549.86"/>
    <n v="0"/>
    <s v="All Budget Divisions"/>
    <s v="DA-40 - Lifeline (DA)"/>
    <x v="5"/>
    <s v="USF"/>
    <s v="Professional Services"/>
    <s v="Contract Labor"/>
    <n v="63549.86"/>
    <s v="90-917-40.61410"/>
    <s v="917-IT Lifeline Support"/>
    <s v="917"/>
    <x v="28"/>
    <x v="0"/>
  </r>
  <r>
    <x v="0"/>
    <x v="11"/>
    <x v="6"/>
    <n v="2"/>
    <n v="2"/>
    <n v="34"/>
    <x v="7"/>
    <n v="26"/>
    <n v="47"/>
    <x v="5"/>
    <n v="3"/>
    <s v="4. USAC_DEBIT - USAC Administration (Debit to SM)"/>
    <n v="123"/>
    <x v="62"/>
    <n v="1335"/>
    <n v="0"/>
    <n v="198930.04"/>
    <n v="198948.13"/>
    <n v="199093.72"/>
    <n v="199414.42"/>
    <n v="247439.04"/>
    <n v="199799.36"/>
    <n v="203194.31"/>
    <n v="199600.04"/>
    <n v="195013.96"/>
    <n v="0"/>
    <n v="0"/>
    <n v="0"/>
    <n v="0"/>
    <n v="0"/>
    <n v="0"/>
    <n v="0"/>
    <n v="0"/>
    <n v="0"/>
    <n v="0"/>
    <n v="0"/>
    <n v="0"/>
    <n v="0"/>
    <n v="0"/>
    <n v="0"/>
    <n v="1841433.02"/>
    <n v="0"/>
    <s v="All Budget Divisions"/>
    <s v="BD-20 - Schools &amp; Libraries"/>
    <x v="3"/>
    <s v="USF"/>
    <s v="Allocations"/>
    <s v="Allocations"/>
    <n v="-1841433.02"/>
    <s v="20-200-20.90232"/>
    <s v="200-Schools &amp; Libraries"/>
    <s v="200"/>
    <x v="62"/>
    <x v="0"/>
  </r>
  <r>
    <x v="0"/>
    <x v="18"/>
    <x v="11"/>
    <n v="2"/>
    <n v="2"/>
    <n v="37"/>
    <x v="5"/>
    <n v="26"/>
    <n v="50"/>
    <x v="0"/>
    <n v="3"/>
    <s v="4. USAC_DEBIT - USAC Administration (Debit to SM)"/>
    <n v="124"/>
    <x v="63"/>
    <n v="1346"/>
    <n v="61675.19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602.95"/>
    <n v="5192.34"/>
    <n v="5313.56"/>
    <n v="5155.33"/>
    <n v="5331.32"/>
    <n v="5081.63"/>
    <n v="5398.36"/>
    <n v="4755.17"/>
    <n v="4867.45"/>
    <n v="4624.12"/>
    <n v="4707.97"/>
    <n v="5644.99"/>
    <n v="5644.99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2"/>
    <x v="2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1"/>
    <x v="6"/>
    <n v="2"/>
    <n v="2"/>
    <n v="35"/>
    <x v="12"/>
    <n v="26"/>
    <n v="48"/>
    <x v="7"/>
    <n v="3"/>
    <s v="4. USAC_DEBIT - USAC Administration (Debit to SM)"/>
    <n v="128"/>
    <x v="66"/>
    <n v="1340"/>
    <n v="0"/>
    <n v="4725.97"/>
    <n v="2350.69"/>
    <n v="7863.89"/>
    <n v="5447.18"/>
    <n v="9032.19"/>
    <n v="5209.18"/>
    <n v="6608.03"/>
    <n v="3890.04"/>
    <n v="4489.18"/>
    <n v="0"/>
    <n v="0"/>
    <n v="0"/>
    <n v="0"/>
    <n v="0"/>
    <n v="0"/>
    <n v="0"/>
    <n v="0"/>
    <n v="0"/>
    <n v="0"/>
    <n v="0"/>
    <n v="0"/>
    <n v="0"/>
    <n v="0"/>
    <n v="0"/>
    <n v="49616.35"/>
    <n v="0"/>
    <s v="All Budget Divisions"/>
    <s v="BD-30 - High Cost"/>
    <x v="4"/>
    <s v="USF"/>
    <s v="Allocations"/>
    <s v="Allocations"/>
    <n v="-49616.35"/>
    <s v="30-300-30.90260"/>
    <s v="300-High Cost"/>
    <s v="300"/>
    <x v="66"/>
    <x v="0"/>
  </r>
  <r>
    <x v="0"/>
    <x v="14"/>
    <x v="8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3"/>
    <x v="8"/>
    <x v="1"/>
    <n v="2"/>
    <n v="2"/>
    <n v="49"/>
    <x v="13"/>
    <n v="26"/>
    <n v="51"/>
    <x v="8"/>
    <n v="2"/>
    <s v="2. EXP - Operating Expense"/>
    <n v="107"/>
    <x v="12"/>
    <n v="689"/>
    <n v="0"/>
    <n v="1800.16"/>
    <n v="1314.46"/>
    <n v="2075.4899999999998"/>
    <n v="1504.23"/>
    <n v="1189.92"/>
    <n v="910.52"/>
    <n v="1303.4100000000001"/>
    <n v="1183.67"/>
    <n v="1187.42"/>
    <n v="1133.78"/>
    <n v="562.52"/>
    <n v="1519.19"/>
    <n v="0"/>
    <n v="0"/>
    <n v="0"/>
    <n v="0"/>
    <n v="0"/>
    <n v="0"/>
    <n v="0"/>
    <n v="0"/>
    <n v="0"/>
    <n v="0"/>
    <n v="0"/>
    <n v="0"/>
    <n v="15684.77"/>
    <n v="0"/>
    <s v="All Budget Divisions"/>
    <s v="CD-42 - ACP (FCC Appropriated Program; formerly EBB)"/>
    <x v="0"/>
    <s v="FCC"/>
    <s v="Employee Expenses"/>
    <s v="Compensation and Benefits"/>
    <n v="-15684.77"/>
    <s v="60-403-42.68008"/>
    <s v="403-ACP (FCC Appropriated Program; formerly EBB)"/>
    <s v="403"/>
    <x v="12"/>
    <x v="0"/>
  </r>
  <r>
    <x v="4"/>
    <x v="9"/>
    <x v="1"/>
    <n v="2"/>
    <n v="2"/>
    <n v="49"/>
    <x v="13"/>
    <n v="26"/>
    <n v="54"/>
    <x v="11"/>
    <n v="2"/>
    <s v="2. EXP - Operating Expense"/>
    <n v="107"/>
    <x v="12"/>
    <n v="9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5"/>
    <x v="10"/>
    <x v="1"/>
    <n v="2"/>
    <n v="2"/>
    <n v="48"/>
    <x v="8"/>
    <n v="26"/>
    <n v="53"/>
    <x v="3"/>
    <n v="2"/>
    <s v="2. EXP - Operating Expense"/>
    <n v="107"/>
    <x v="12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5"/>
    <x v="5"/>
    <n v="2"/>
    <n v="2"/>
    <n v="49"/>
    <x v="13"/>
    <n v="26"/>
    <n v="55"/>
    <x v="6"/>
    <n v="2"/>
    <s v="2. EXP - Operating Expense"/>
    <n v="107"/>
    <x v="12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3"/>
    <x v="7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1"/>
    <x v="6"/>
    <n v="2"/>
    <n v="2"/>
    <n v="36"/>
    <x v="14"/>
    <n v="26"/>
    <n v="49"/>
    <x v="10"/>
    <n v="3"/>
    <s v="4. USAC_DEBIT - USAC Administration (Debit to SM)"/>
    <n v="122"/>
    <x v="31"/>
    <n v="1341"/>
    <n v="0"/>
    <n v="322.67"/>
    <n v="1171.3900000000001"/>
    <n v="1792.51"/>
    <n v="2690.3"/>
    <n v="1671.86"/>
    <n v="1457.29"/>
    <n v="1974.55"/>
    <n v="1521.54"/>
    <n v="2228.12"/>
    <n v="0"/>
    <n v="0"/>
    <n v="0"/>
    <n v="0"/>
    <n v="0"/>
    <n v="0"/>
    <n v="0"/>
    <n v="0"/>
    <n v="0"/>
    <n v="0"/>
    <n v="0"/>
    <n v="0"/>
    <n v="0"/>
    <n v="0"/>
    <n v="0"/>
    <n v="14830.23"/>
    <n v="0"/>
    <s v="All Budget Divisions"/>
    <s v="BD-40 - Lifeline"/>
    <x v="5"/>
    <s v="USF"/>
    <s v="Allocations"/>
    <s v="Allocations"/>
    <n v="-14830.23"/>
    <s v="40-400-40.90210"/>
    <s v="400-Lifeline"/>
    <s v="400"/>
    <x v="31"/>
    <x v="0"/>
  </r>
  <r>
    <x v="0"/>
    <x v="17"/>
    <x v="10"/>
    <n v="2"/>
    <n v="2"/>
    <n v="39"/>
    <x v="1"/>
    <n v="26"/>
    <n v="52"/>
    <x v="1"/>
    <n v="2"/>
    <s v="2. EXP - Operating Expense"/>
    <n v="100"/>
    <x v="18"/>
    <n v="1369"/>
    <n v="226522.65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084.91"/>
    <n v="19084.91"/>
    <n v="18217.41"/>
    <n v="19084.91"/>
    <n v="19952.41"/>
    <n v="18217.41"/>
    <n v="19084.91"/>
    <n v="19084.91"/>
    <n v="18217.41"/>
    <n v="19952.41"/>
    <n v="36541.050000000003"/>
    <n v="36541.050000000003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17"/>
    <x v="10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11"/>
    <x v="6"/>
    <n v="2"/>
    <n v="2"/>
    <n v="46"/>
    <x v="3"/>
    <n v="26"/>
    <n v="59"/>
    <x v="2"/>
    <n v="2"/>
    <s v="2. EXP - Operating Expense"/>
    <n v="102"/>
    <x v="44"/>
    <n v="1504"/>
    <n v="0"/>
    <n v="-1138.56"/>
    <n v="-1454.16"/>
    <n v="-2087.56"/>
    <n v="-916.59"/>
    <n v="-7541.72"/>
    <n v="-2041.69"/>
    <n v="-5818.39"/>
    <n v="-4867.41"/>
    <n v="-6605.54"/>
    <n v="0"/>
    <n v="0"/>
    <n v="0"/>
    <n v="0"/>
    <n v="0"/>
    <n v="0"/>
    <n v="0"/>
    <n v="0"/>
    <n v="0"/>
    <n v="0"/>
    <n v="0"/>
    <n v="0"/>
    <n v="0"/>
    <n v="0"/>
    <n v="0"/>
    <n v="-32471.62"/>
    <n v="0"/>
    <s v="All Budget Divisions"/>
    <s v="CD-90 - Information Technology"/>
    <x v="1"/>
    <s v="USF"/>
    <s v="Employee Expenses"/>
    <s v="Compensation and Benefits"/>
    <n v="32471.62"/>
    <s v="90-923-90.68002"/>
    <s v="923-Information Security"/>
    <s v="923"/>
    <x v="44"/>
    <x v="0"/>
  </r>
  <r>
    <x v="0"/>
    <x v="17"/>
    <x v="10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7"/>
    <x v="5"/>
    <n v="2"/>
    <n v="2"/>
    <n v="40"/>
    <x v="4"/>
    <n v="26"/>
    <n v="53"/>
    <x v="3"/>
    <n v="2"/>
    <s v="2. EXP - Operating Expense"/>
    <n v="105"/>
    <x v="11"/>
    <n v="1378"/>
    <n v="3750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700"/>
    <n v="750"/>
    <n v="500"/>
    <n v="0"/>
    <n v="0"/>
    <n v="0"/>
    <n v="0"/>
    <n v="3750"/>
    <n v="37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0"/>
    <x v="0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3"/>
    <x v="7"/>
    <n v="2"/>
    <n v="2"/>
    <n v="35"/>
    <x v="12"/>
    <n v="26"/>
    <n v="48"/>
    <x v="7"/>
    <n v="2"/>
    <s v="2. EXP - Operating Expense"/>
    <n v="97"/>
    <x v="16"/>
    <n v="1340"/>
    <n v="22278.82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750"/>
    <n v="750"/>
    <n v="750"/>
    <n v="750"/>
    <n v="750"/>
    <n v="750"/>
    <n v="750"/>
    <n v="17028.82"/>
    <n v="17028.82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6"/>
    <x v="1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6"/>
    <x v="12"/>
    <x v="6"/>
    <n v="2"/>
    <n v="2"/>
    <n v="52"/>
    <x v="10"/>
    <n v="26"/>
    <n v="58"/>
    <x v="4"/>
    <n v="2"/>
    <s v="2. EXP - Operating Expense"/>
    <n v="98"/>
    <x v="17"/>
    <n v="1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4"/>
    <x v="9"/>
    <x v="1"/>
    <n v="2"/>
    <n v="2"/>
    <n v="37"/>
    <x v="5"/>
    <n v="26"/>
    <n v="50"/>
    <x v="0"/>
    <n v="2"/>
    <s v="2. EXP - Operating Expense"/>
    <n v="100"/>
    <x v="18"/>
    <n v="906"/>
    <n v="5386697.7823999999"/>
    <n v="430020.5"/>
    <n v="401032.02"/>
    <n v="406670.22"/>
    <n v="443999.93"/>
    <n v="461529.05"/>
    <n v="400164.57"/>
    <n v="459408.4"/>
    <n v="445903.41"/>
    <n v="425519.88"/>
    <n v="454403.2"/>
    <n v="427858.24"/>
    <n v="452262.67"/>
    <n v="472878.04960000003"/>
    <n v="431758.21919999999"/>
    <n v="431758.21919999999"/>
    <n v="452318.13439999998"/>
    <n v="472878.04960000003"/>
    <n v="411198.304"/>
    <n v="472878.04960000003"/>
    <n v="452318.13439999998"/>
    <n v="431758.21919999999"/>
    <n v="472878.04960000003"/>
    <n v="431758.21919999999"/>
    <n v="452318.13439999998"/>
    <n v="5208772.09"/>
    <n v="5386697.7823999999"/>
    <s v="All Budget Divisions"/>
    <s v="BD-50 - Rural Health Care"/>
    <x v="2"/>
    <s v="USF"/>
    <s v="Employee Expenses"/>
    <s v="Compensation and Benefits"/>
    <n v="177925.6924"/>
    <s v="50-500-50.68000"/>
    <s v="500-Rural Health Care"/>
    <s v="500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254"/>
    <n v="1108801.3400000001"/>
    <n v="96194.22"/>
    <n v="83536.539999999994"/>
    <n v="87713.37"/>
    <n v="91890.19"/>
    <n v="106859.42"/>
    <n v="100507.52"/>
    <n v="153874.23999999999"/>
    <n v="134371.6"/>
    <n v="139716.07999999999"/>
    <n v="145804.32"/>
    <n v="127102.12"/>
    <n v="146711.82999999999"/>
    <n v="96194.22"/>
    <n v="83536.539999999994"/>
    <n v="87713.37"/>
    <n v="91890.19"/>
    <n v="106859.42"/>
    <n v="100507.52"/>
    <n v="153874.23999999999"/>
    <n v="134371.6"/>
    <n v="139716.07999999999"/>
    <n v="145804.32"/>
    <n v="-31666.16"/>
    <n v="0"/>
    <n v="1414281.45"/>
    <n v="1108801.3400000001"/>
    <s v="All Budget Divisions"/>
    <s v="CD-90 - Information Technology"/>
    <x v="1"/>
    <s v="USF"/>
    <s v="Employee Expenses"/>
    <s v="Compensation and Benefits"/>
    <n v="-305480.11"/>
    <s v="90-900-90.68000"/>
    <s v="900-IT Senior Management"/>
    <s v="900"/>
    <x v="18"/>
    <x v="3"/>
  </r>
  <r>
    <x v="0"/>
    <x v="5"/>
    <x v="4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3"/>
    <x v="3"/>
    <n v="2"/>
    <n v="2"/>
    <n v="40"/>
    <x v="4"/>
    <n v="26"/>
    <n v="53"/>
    <x v="3"/>
    <n v="2"/>
    <s v="2. EXP - Operating Expense"/>
    <n v="39"/>
    <x v="27"/>
    <n v="1378"/>
    <n v="3123.09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0"/>
    <n v="376.91"/>
    <n v="376.91"/>
    <n v="376.91"/>
    <n v="376.91"/>
    <n v="376.91"/>
    <n v="376.91"/>
    <n v="376.91"/>
    <n v="376.92"/>
    <n v="401.84"/>
    <n v="107.8"/>
    <s v="All Budget Divisions"/>
    <s v="CD-62 - Shared Services"/>
    <x v="1"/>
    <s v="USF"/>
    <s v="Employee Expenses"/>
    <s v="Team Building"/>
    <n v="-294.04000000000002"/>
    <s v="62-620-62.62505"/>
    <s v="620-Shared Services"/>
    <s v="620"/>
    <x v="27"/>
    <x v="4"/>
  </r>
  <r>
    <x v="0"/>
    <x v="13"/>
    <x v="7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6"/>
    <x v="1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2"/>
    <x v="4"/>
    <x v="1"/>
    <n v="2"/>
    <n v="2"/>
    <n v="49"/>
    <x v="13"/>
    <n v="26"/>
    <n v="59"/>
    <x v="2"/>
    <n v="2"/>
    <s v="2. EXP - Operating Expense"/>
    <n v="73"/>
    <x v="56"/>
    <n v="356"/>
    <n v="0"/>
    <n v="0"/>
    <n v="0"/>
    <n v="0"/>
    <n v="0"/>
    <n v="0"/>
    <n v="0"/>
    <n v="0"/>
    <n v="0"/>
    <n v="0"/>
    <n v="0"/>
    <n v="53954.81"/>
    <n v="409444.16"/>
    <n v="0"/>
    <n v="0"/>
    <n v="0"/>
    <n v="0"/>
    <n v="0"/>
    <n v="0"/>
    <n v="0"/>
    <n v="0"/>
    <n v="0"/>
    <n v="0"/>
    <n v="0"/>
    <n v="0"/>
    <n v="463398.97"/>
    <n v="0"/>
    <s v="All Budget Divisions"/>
    <s v="CD-42 - ACP (FCC Appropriated Program; formerly EBB)"/>
    <x v="0"/>
    <s v="FCC"/>
    <s v="Professional Services"/>
    <s v="Other Professional Services"/>
    <n v="-463398.97"/>
    <s v="90-403-42.64883"/>
    <s v="403-ACP (FCC Appropriated Program; formerly EBB)"/>
    <s v="403"/>
    <x v="56"/>
    <x v="9"/>
  </r>
  <r>
    <x v="0"/>
    <x v="11"/>
    <x v="6"/>
    <n v="2"/>
    <n v="2"/>
    <n v="39"/>
    <x v="1"/>
    <n v="26"/>
    <n v="52"/>
    <x v="1"/>
    <n v="2"/>
    <s v="2. EXP - Operating Expense"/>
    <n v="83"/>
    <x v="13"/>
    <n v="1512"/>
    <n v="43627.39"/>
    <n v="4866.79"/>
    <n v="2856.04"/>
    <n v="3337.17"/>
    <n v="3501.5"/>
    <n v="3271.99"/>
    <n v="3371.03"/>
    <n v="3470.85"/>
    <n v="3260.4"/>
    <n v="3328.72"/>
    <n v="0"/>
    <n v="0"/>
    <n v="0"/>
    <n v="4692.82"/>
    <n v="3328.47"/>
    <n v="3552.42"/>
    <n v="3552.42"/>
    <n v="3390.95"/>
    <n v="3552.42"/>
    <n v="3713.9"/>
    <n v="3390.95"/>
    <n v="3552.42"/>
    <n v="3552.42"/>
    <n v="3390.95"/>
    <n v="3957.25"/>
    <n v="31264.49"/>
    <n v="32726.77"/>
    <s v="All Budget Divisions"/>
    <s v="CD-61 - Office of the Chief Administrative Officer Division"/>
    <x v="1"/>
    <s v="USF"/>
    <s v="Employee Expenses"/>
    <s v="Compensation and Benefits"/>
    <n v="1462.28"/>
    <s v="93-931-93.66000"/>
    <s v="931-Administrative Assistants"/>
    <s v="931"/>
    <x v="13"/>
    <x v="3"/>
  </r>
  <r>
    <x v="0"/>
    <x v="11"/>
    <x v="6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3"/>
    <x v="8"/>
    <x v="1"/>
    <n v="2"/>
    <n v="2"/>
    <n v="46"/>
    <x v="3"/>
    <n v="26"/>
    <n v="59"/>
    <x v="2"/>
    <n v="2"/>
    <s v="2. EXP - Operating Expense"/>
    <n v="27"/>
    <x v="38"/>
    <n v="823"/>
    <n v="14811.42"/>
    <n v="1631.45"/>
    <n v="1818.13"/>
    <n v="1643.6"/>
    <n v="1695.72"/>
    <n v="1931.78"/>
    <n v="2150.75"/>
    <n v="2304.88"/>
    <n v="2391.5500000000002"/>
    <n v="2648.95"/>
    <n v="2625.04"/>
    <n v="3451.59"/>
    <n v="3424.45"/>
    <n v="1253.2739999999999"/>
    <n v="1139.3399999999999"/>
    <n v="1310.241"/>
    <n v="1139.3399999999999"/>
    <n v="1310.241"/>
    <n v="1253.2739999999999"/>
    <n v="1196.307"/>
    <n v="1310.241"/>
    <n v="1196.307"/>
    <n v="1253.2739999999999"/>
    <n v="1253.2739999999999"/>
    <n v="1196.307"/>
    <n v="27717.89"/>
    <n v="14811.42"/>
    <s v="All Budget Divisions"/>
    <s v="CD-90 - Information Technology"/>
    <x v="1"/>
    <s v="USF"/>
    <s v="Employee Expenses"/>
    <s v="Compensation and Benefits"/>
    <n v="-12906.47"/>
    <s v="90-902-90.62304"/>
    <s v="902-Business Relationship Management"/>
    <s v="902"/>
    <x v="38"/>
    <x v="3"/>
  </r>
  <r>
    <x v="4"/>
    <x v="9"/>
    <x v="1"/>
    <n v="2"/>
    <n v="2"/>
    <n v="34"/>
    <x v="7"/>
    <n v="26"/>
    <n v="47"/>
    <x v="5"/>
    <n v="2"/>
    <s v="2. EXP - Operating Expense"/>
    <n v="27"/>
    <x v="38"/>
    <n v="892"/>
    <n v="59701.415999999997"/>
    <n v="3985.15"/>
    <n v="4392.01"/>
    <n v="4583.07"/>
    <n v="4349.8900000000003"/>
    <n v="4341.95"/>
    <n v="4430.99"/>
    <n v="4216"/>
    <n v="4258.49"/>
    <n v="4217.75"/>
    <n v="4258.91"/>
    <n v="4730.3500000000004"/>
    <n v="4208.93"/>
    <n v="5240.9639999999999"/>
    <n v="4785.2280000000001"/>
    <n v="4785.2280000000001"/>
    <n v="5013.0959999999995"/>
    <n v="5240.9639999999999"/>
    <n v="4557.3599999999997"/>
    <n v="5240.9639999999999"/>
    <n v="5013.0959999999995"/>
    <n v="4785.2280000000001"/>
    <n v="5240.9639999999999"/>
    <n v="4785.2280000000001"/>
    <n v="5013.0959999999995"/>
    <n v="51973.49"/>
    <n v="59701.415999999997"/>
    <s v="All Budget Divisions"/>
    <s v="BD-20 - Schools &amp; Libraries"/>
    <x v="3"/>
    <s v="USF"/>
    <s v="Employee Expenses"/>
    <s v="Compensation and Benefits"/>
    <n v="7727.9260000000004"/>
    <s v="20-200-20.62304"/>
    <s v="200-Schools &amp; Libraries"/>
    <s v="200"/>
    <x v="38"/>
    <x v="3"/>
  </r>
  <r>
    <x v="0"/>
    <x v="2"/>
    <x v="2"/>
    <n v="2"/>
    <n v="2"/>
    <n v="52"/>
    <x v="10"/>
    <n v="26"/>
    <n v="59"/>
    <x v="2"/>
    <n v="2"/>
    <s v="2. EXP - Operating Expense"/>
    <n v="27"/>
    <x v="38"/>
    <n v="1488"/>
    <n v="904.48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73.72"/>
    <n v="70.37"/>
    <n v="73.72"/>
    <n v="77.069999999999993"/>
    <n v="70.37"/>
    <n v="73.72"/>
    <n v="73.72"/>
    <n v="70.37"/>
    <n v="77.069999999999993"/>
    <n v="244.35"/>
    <n v="244.35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5"/>
    <x v="20"/>
    <x v="13"/>
    <n v="2"/>
    <n v="2"/>
    <n v="39"/>
    <x v="1"/>
    <n v="26"/>
    <n v="52"/>
    <x v="1"/>
    <n v="2"/>
    <s v="2. EXP - Operating Expense"/>
    <n v="38"/>
    <x v="26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17"/>
    <x v="10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11"/>
    <x v="6"/>
    <n v="2"/>
    <n v="2"/>
    <n v="42"/>
    <x v="11"/>
    <n v="26"/>
    <n v="55"/>
    <x v="6"/>
    <n v="2"/>
    <s v="2. EXP - Operating Expense"/>
    <n v="4"/>
    <x v="50"/>
    <n v="1331"/>
    <n v="795696.09"/>
    <n v="-22701.27"/>
    <n v="-22672.05"/>
    <n v="-22800.15"/>
    <n v="-22921.17"/>
    <n v="-23085.54"/>
    <n v="-22986.42"/>
    <n v="-23097.24"/>
    <n v="-23159.16"/>
    <n v="-23204.52"/>
    <n v="0"/>
    <n v="0"/>
    <n v="0"/>
    <n v="65792.39"/>
    <n v="60209.3"/>
    <n v="65438.28"/>
    <n v="65364.1"/>
    <n v="62756.05"/>
    <n v="65378.79"/>
    <n v="67906.429999999993"/>
    <n v="62621.440000000002"/>
    <n v="70242.91"/>
    <n v="69958.509999999995"/>
    <n v="71761.37"/>
    <n v="68266.52"/>
    <n v="-206627.52"/>
    <n v="585709.68999999994"/>
    <s v="All Budget Divisions"/>
    <s v="CD-70 - Finance"/>
    <x v="1"/>
    <s v="USF"/>
    <s v="General and Administrative"/>
    <s v="Telecommunications and Other Expenses"/>
    <n v="792337.21"/>
    <s v="10-100-10.40300"/>
    <s v="100-499"/>
    <s v="100"/>
    <x v="50"/>
    <x v="12"/>
  </r>
  <r>
    <x v="0"/>
    <x v="13"/>
    <x v="7"/>
    <n v="2"/>
    <n v="2"/>
    <n v="45"/>
    <x v="6"/>
    <n v="26"/>
    <n v="58"/>
    <x v="4"/>
    <n v="2"/>
    <s v="2. EXP - Operating Expense"/>
    <n v="16"/>
    <x v="1"/>
    <n v="1423"/>
    <n v="202728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10922"/>
    <n v="32624"/>
    <n v="16678"/>
    <n v="9612"/>
    <n v="17503"/>
    <n v="20610"/>
    <n v="17069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5"/>
    <x v="15"/>
    <x v="5"/>
    <n v="2"/>
    <n v="2"/>
    <n v="46"/>
    <x v="3"/>
    <n v="26"/>
    <n v="59"/>
    <x v="2"/>
    <n v="2"/>
    <s v="2. EXP - Operating Expense"/>
    <n v="18"/>
    <x v="2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7"/>
    <x v="10"/>
    <n v="2"/>
    <n v="2"/>
    <n v="52"/>
    <x v="10"/>
    <n v="26"/>
    <n v="59"/>
    <x v="2"/>
    <n v="2"/>
    <s v="2. EXP - Operating Expense"/>
    <n v="18"/>
    <x v="2"/>
    <n v="1482"/>
    <n v="259783.11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273.96"/>
    <n v="20892.47"/>
    <n v="24226.21"/>
    <n v="24226.21"/>
    <n v="24910.36"/>
    <n v="24910.34"/>
    <n v="12630.64"/>
    <n v="14457.28"/>
    <n v="21464.65"/>
    <n v="22363.87"/>
    <n v="44427.12"/>
    <n v="44427.12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0"/>
    <x v="17"/>
    <x v="10"/>
    <n v="2"/>
    <n v="2"/>
    <n v="46"/>
    <x v="3"/>
    <n v="26"/>
    <n v="59"/>
    <x v="2"/>
    <n v="2"/>
    <s v="2. EXP - Operating Expense"/>
    <n v="18"/>
    <x v="2"/>
    <n v="1486"/>
    <n v="24470653.489999998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860767.92"/>
    <n v="1812226.44"/>
    <n v="1797818.78"/>
    <n v="1802807.25"/>
    <n v="1787715.4"/>
    <n v="1821519.17"/>
    <n v="2313263.59"/>
    <n v="2560180.0499999998"/>
    <n v="2505367.75"/>
    <n v="2451861.42"/>
    <n v="3757125.72"/>
    <n v="3757125.72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7"/>
    <x v="5"/>
    <n v="2"/>
    <n v="2"/>
    <n v="47"/>
    <x v="2"/>
    <n v="26"/>
    <n v="60"/>
    <x v="9"/>
    <n v="2"/>
    <s v="2. EXP - Operating Expense"/>
    <n v="22"/>
    <x v="29"/>
    <n v="1511"/>
    <n v="35331.870000000003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233.0200000000004"/>
    <n v="2624.49"/>
    <n v="3140.84"/>
    <n v="0"/>
    <n v="0"/>
    <n v="0"/>
    <n v="0"/>
    <n v="36538.57"/>
    <n v="35331.870000000003"/>
    <s v="All Budget Divisions"/>
    <s v="CD-93 - Human Resources"/>
    <x v="1"/>
    <s v="USF"/>
    <s v="Employee Expenses"/>
    <s v="Dues and Subscriptions"/>
    <n v="-1206.7"/>
    <s v="93-930-93.62100"/>
    <s v="930-Human Resources"/>
    <s v="930"/>
    <x v="29"/>
    <x v="4"/>
  </r>
  <r>
    <x v="5"/>
    <x v="10"/>
    <x v="1"/>
    <n v="2"/>
    <n v="2"/>
    <n v="53"/>
    <x v="16"/>
    <n v="26"/>
    <n v="59"/>
    <x v="2"/>
    <n v="6"/>
    <s v="X00000 - Capital Expenses"/>
    <n v="141"/>
    <x v="92"/>
    <n v="1303"/>
    <n v="0"/>
    <n v="857.62"/>
    <n v="8154.8"/>
    <n v="1444.45"/>
    <n v="12426.27"/>
    <n v="6071.36"/>
    <n v="6406.09"/>
    <n v="5777.99"/>
    <n v="-3101.33"/>
    <n v="1415.71"/>
    <n v="10169.02"/>
    <n v="31745.1"/>
    <n v="3598.44"/>
    <n v="0"/>
    <n v="0"/>
    <n v="0"/>
    <n v="0"/>
    <n v="0"/>
    <n v="0"/>
    <n v="0"/>
    <n v="0"/>
    <n v="0"/>
    <n v="0"/>
    <n v="0"/>
    <n v="0"/>
    <n v="84965.52"/>
    <n v="0"/>
    <s v="All Budget Divisions"/>
    <s v="DA-40 - Lifeline (DA)"/>
    <x v="5"/>
    <s v="USF"/>
    <s v="Employee Expenses"/>
    <s v="Compensation and Benefits"/>
    <n v="-84965.52"/>
    <s v="90-917-40.X00008"/>
    <s v="917-IT Lifeline Support"/>
    <s v="917"/>
    <x v="92"/>
    <x v="0"/>
  </r>
  <r>
    <x v="0"/>
    <x v="6"/>
    <x v="1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5"/>
    <x v="10"/>
    <x v="1"/>
    <n v="2"/>
    <n v="2"/>
    <n v="42"/>
    <x v="11"/>
    <n v="26"/>
    <n v="55"/>
    <x v="6"/>
    <n v="2"/>
    <s v="2. EXP - Operating Expense"/>
    <n v="115"/>
    <x v="9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8"/>
    <x v="11"/>
    <n v="2"/>
    <n v="2"/>
    <n v="35"/>
    <x v="12"/>
    <n v="26"/>
    <n v="48"/>
    <x v="7"/>
    <n v="3"/>
    <s v="4. USAC_DEBIT - USAC Administration (Debit to SM)"/>
    <n v="122"/>
    <x v="31"/>
    <n v="1340"/>
    <n v="39153.61"/>
    <n v="482.16"/>
    <n v="1750.38"/>
    <n v="2678.51"/>
    <n v="4020.04"/>
    <n v="2498.2199999999998"/>
    <n v="2177.59"/>
    <n v="2950.52"/>
    <n v="2273.59"/>
    <n v="3277.51"/>
    <n v="0"/>
    <n v="0"/>
    <n v="0"/>
    <n v="482.16"/>
    <n v="3282.39"/>
    <n v="3573.86"/>
    <n v="3406.57"/>
    <n v="3693.25"/>
    <n v="4076.06"/>
    <n v="3140.42"/>
    <n v="3326.87"/>
    <n v="3347.39"/>
    <n v="3691.2"/>
    <n v="3402.47"/>
    <n v="3730.97"/>
    <n v="482.16"/>
    <n v="482.16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5"/>
    <x v="20"/>
    <x v="13"/>
    <n v="2"/>
    <n v="2"/>
    <n v="36"/>
    <x v="14"/>
    <n v="26"/>
    <n v="49"/>
    <x v="10"/>
    <n v="3"/>
    <s v="4. USAC_DEBIT - USAC Administration (Debit to SM)"/>
    <n v="128"/>
    <x v="66"/>
    <n v="1121"/>
    <n v="52902.238899999997"/>
    <n v="3201.33"/>
    <n v="3357.73"/>
    <n v="3505.73"/>
    <n v="4254.87"/>
    <n v="7936.74"/>
    <n v="3225.25"/>
    <n v="3943.13"/>
    <n v="3349.62"/>
    <n v="3437.07"/>
    <n v="5279.89"/>
    <n v="2649.47"/>
    <n v="3697.67"/>
    <n v="3201.33"/>
    <n v="3357.73"/>
    <n v="3505.73"/>
    <n v="4254.87"/>
    <n v="7936.74"/>
    <n v="3225.25"/>
    <n v="4617.9922999999999"/>
    <n v="4574.9750999999997"/>
    <n v="4547.4641000000001"/>
    <n v="4565.4713000000002"/>
    <n v="4544.7129999999997"/>
    <n v="4569.9731000000002"/>
    <n v="25481.65"/>
    <n v="25481.65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0"/>
    <x v="5"/>
    <x v="4"/>
    <n v="2"/>
    <n v="2"/>
    <n v="35"/>
    <x v="12"/>
    <n v="26"/>
    <n v="48"/>
    <x v="7"/>
    <n v="3"/>
    <s v="4. USAC_DEBIT - USAC Administration (Debit to SM)"/>
    <n v="129"/>
    <x v="67"/>
    <n v="1340"/>
    <n v="1547501.85124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04625.55"/>
    <n v="115076.273348"/>
    <n v="115076.273348"/>
    <n v="167924.903582"/>
    <n v="165588.70286200001"/>
    <n v="165377.969278"/>
    <n v="165121.88882200001"/>
    <n v="653335.84"/>
    <n v="653335.84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6"/>
    <x v="12"/>
    <x v="6"/>
    <n v="2"/>
    <n v="2"/>
    <n v="38"/>
    <x v="18"/>
    <n v="26"/>
    <n v="51"/>
    <x v="8"/>
    <n v="3"/>
    <s v="4. USAC_DEBIT - USAC Administration (Debit to SM)"/>
    <n v="129"/>
    <x v="67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5"/>
    <x v="20"/>
    <x v="13"/>
    <n v="2"/>
    <n v="2"/>
    <n v="49"/>
    <x v="13"/>
    <n v="26"/>
    <n v="59"/>
    <x v="2"/>
    <n v="6"/>
    <s v="X00000 - Capital Expenses"/>
    <n v="141"/>
    <x v="92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5"/>
    <x v="10"/>
    <x v="1"/>
    <n v="2"/>
    <n v="2"/>
    <n v="43"/>
    <x v="21"/>
    <n v="26"/>
    <n v="56"/>
    <x v="12"/>
    <n v="2"/>
    <s v="2. EXP - Operating Expense"/>
    <n v="104"/>
    <x v="54"/>
    <n v="1211"/>
    <n v="0"/>
    <n v="0"/>
    <n v="0"/>
    <n v="0"/>
    <n v="0"/>
    <n v="0"/>
    <n v="0"/>
    <n v="0"/>
    <n v="0"/>
    <n v="0"/>
    <n v="0"/>
    <n v="0"/>
    <n v="5661"/>
    <n v="0"/>
    <n v="0"/>
    <n v="0"/>
    <n v="0"/>
    <n v="0"/>
    <n v="0"/>
    <n v="0"/>
    <n v="0"/>
    <n v="0"/>
    <n v="0"/>
    <n v="0"/>
    <n v="0"/>
    <n v="5661"/>
    <n v="0"/>
    <s v="All Budget Divisions"/>
    <s v="CD-73 - Procurement"/>
    <x v="1"/>
    <s v="USF"/>
    <s v="Employee Expenses"/>
    <s v="Compensation and Benefits"/>
    <n v="-5661"/>
    <s v="73-730-73.68004"/>
    <s v="730-Procurement"/>
    <s v="730"/>
    <x v="54"/>
    <x v="0"/>
  </r>
  <r>
    <x v="0"/>
    <x v="6"/>
    <x v="1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14"/>
    <x v="8"/>
    <n v="2"/>
    <n v="2"/>
    <n v="46"/>
    <x v="3"/>
    <n v="26"/>
    <n v="59"/>
    <x v="2"/>
    <n v="2"/>
    <s v="2. EXP - Operating Expense"/>
    <n v="105"/>
    <x v="11"/>
    <n v="1498"/>
    <n v="88345.27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1"/>
    <x v="1"/>
    <x v="1"/>
    <n v="2"/>
    <n v="2"/>
    <n v="50"/>
    <x v="0"/>
    <n v="26"/>
    <n v="52"/>
    <x v="1"/>
    <n v="2"/>
    <s v="2. EXP - Operating Expense"/>
    <n v="107"/>
    <x v="12"/>
    <n v="4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10"/>
    <x v="1"/>
    <n v="2"/>
    <n v="2"/>
    <n v="50"/>
    <x v="0"/>
    <n v="26"/>
    <n v="56"/>
    <x v="12"/>
    <n v="2"/>
    <s v="2. EXP - Operating Expense"/>
    <n v="107"/>
    <x v="12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0"/>
    <x v="0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3"/>
    <x v="8"/>
    <x v="1"/>
    <n v="2"/>
    <n v="2"/>
    <n v="42"/>
    <x v="11"/>
    <n v="26"/>
    <n v="55"/>
    <x v="6"/>
    <n v="2"/>
    <s v="2. EXP - Operating Expense"/>
    <n v="89"/>
    <x v="69"/>
    <n v="751"/>
    <n v="69911.0196"/>
    <n v="5825.92"/>
    <n v="5825.92"/>
    <n v="5825.92"/>
    <n v="5825.92"/>
    <n v="5825.92"/>
    <n v="5825.92"/>
    <n v="-5950.62"/>
    <n v="5825.92"/>
    <n v="5825.92"/>
    <n v="5825.92"/>
    <n v="5825.92"/>
    <n v="-5950.62"/>
    <n v="5825.9183000000003"/>
    <n v="5825.9183000000003"/>
    <n v="5825.9183000000003"/>
    <n v="5825.9183000000003"/>
    <n v="5825.9183000000003"/>
    <n v="5825.9183000000003"/>
    <n v="5825.9183000000003"/>
    <n v="5825.9183000000003"/>
    <n v="5825.9183000000003"/>
    <n v="5825.9183000000003"/>
    <n v="5825.9183000000003"/>
    <n v="5825.9183000000003"/>
    <n v="46357.96"/>
    <n v="69911.0196"/>
    <s v="All Budget Divisions"/>
    <s v="CD-70 - Finance"/>
    <x v="1"/>
    <s v="USF"/>
    <s v="General and Administrative"/>
    <s v="Taxes and Insurance"/>
    <n v="23553.059600000001"/>
    <s v="70-700-70.66150"/>
    <s v="700-Finance"/>
    <s v="700"/>
    <x v="69"/>
    <x v="6"/>
  </r>
  <r>
    <x v="0"/>
    <x v="6"/>
    <x v="1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7"/>
    <x v="10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0"/>
    <x v="17"/>
    <x v="10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5"/>
    <x v="10"/>
    <x v="1"/>
    <n v="2"/>
    <n v="2"/>
    <n v="46"/>
    <x v="3"/>
    <n v="26"/>
    <n v="59"/>
    <x v="2"/>
    <n v="2"/>
    <s v="2. EXP - Operating Expense"/>
    <n v="100"/>
    <x v="18"/>
    <n v="1254"/>
    <n v="2366376.3360000001"/>
    <n v="96194.22"/>
    <n v="83536.539999999994"/>
    <n v="87713.37"/>
    <n v="91890.19"/>
    <n v="106859.42"/>
    <n v="100507.52"/>
    <n v="153874.23999999999"/>
    <n v="134371.6"/>
    <n v="139716.07999999999"/>
    <n v="145804.32"/>
    <n v="127102.12"/>
    <n v="146711.82999999999"/>
    <n v="208531.24799999999"/>
    <n v="181331.52"/>
    <n v="190398.09599999999"/>
    <n v="199464.67199999999"/>
    <n v="199464.67199999999"/>
    <n v="190398.09599999999"/>
    <n v="208531.24799999999"/>
    <n v="190398.09599999999"/>
    <n v="199464.67199999999"/>
    <n v="208531.24799999999"/>
    <n v="181331.52"/>
    <n v="208531.24799999999"/>
    <n v="1414281.45"/>
    <n v="2366376.3360000001"/>
    <s v="All Budget Divisions"/>
    <s v="CD-90 - Information Technology"/>
    <x v="1"/>
    <s v="USF"/>
    <s v="Employee Expenses"/>
    <s v="Compensation and Benefits"/>
    <n v="952094.88600000006"/>
    <s v="90-900-90.68000"/>
    <s v="900-IT Senior Management"/>
    <s v="900"/>
    <x v="18"/>
    <x v="3"/>
  </r>
  <r>
    <x v="0"/>
    <x v="5"/>
    <x v="4"/>
    <n v="2"/>
    <n v="2"/>
    <n v="52"/>
    <x v="10"/>
    <n v="26"/>
    <n v="59"/>
    <x v="2"/>
    <n v="2"/>
    <s v="2. EXP - Operating Expense"/>
    <n v="100"/>
    <x v="18"/>
    <n v="1452"/>
    <n v="1539733.2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18284.87"/>
    <n v="138283.04"/>
    <n v="126258.43"/>
    <n v="132270.73000000001"/>
    <n v="132270.73000000001"/>
    <n v="126258.43"/>
    <n v="138283.04"/>
    <n v="746108.8"/>
    <n v="746108.8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6"/>
    <x v="12"/>
    <x v="6"/>
    <n v="2"/>
    <n v="2"/>
    <n v="42"/>
    <x v="11"/>
    <n v="26"/>
    <n v="55"/>
    <x v="6"/>
    <n v="2"/>
    <s v="2. EXP - Operating Expense"/>
    <n v="44"/>
    <x v="57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5"/>
    <x v="16"/>
    <x v="9"/>
    <n v="2"/>
    <n v="2"/>
    <n v="52"/>
    <x v="10"/>
    <n v="26"/>
    <n v="58"/>
    <x v="4"/>
    <n v="2"/>
    <s v="2. EXP - Operating Expense"/>
    <n v="57"/>
    <x v="22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5"/>
    <x v="4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498"/>
    <n v="218018.29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12201.26"/>
    <n v="11639.75"/>
    <n v="27019.69"/>
    <n v="29089.360000000001"/>
    <n v="13196"/>
    <n v="13186"/>
    <n v="21857.67"/>
    <n v="11032.35"/>
    <n v="10914.82"/>
    <n v="10434.26"/>
    <n v="17164.3"/>
    <n v="40282.83"/>
    <n v="40282.83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2"/>
    <x v="4"/>
    <x v="1"/>
    <n v="2"/>
    <n v="2"/>
    <n v="34"/>
    <x v="7"/>
    <n v="26"/>
    <n v="47"/>
    <x v="5"/>
    <n v="2"/>
    <s v="2. EXP - Operating Expense"/>
    <n v="83"/>
    <x v="13"/>
    <n v="229"/>
    <n v="447780.83909999998"/>
    <n v="48992.04"/>
    <n v="38567.4"/>
    <n v="40685.339999999997"/>
    <n v="40721.81"/>
    <n v="38886.589999999997"/>
    <n v="39641.040000000001"/>
    <n v="40788.82"/>
    <n v="38481.18"/>
    <n v="38106.06"/>
    <n v="34719.03"/>
    <n v="41540.5"/>
    <n v="52202.559999999998"/>
    <n v="48363.503700000001"/>
    <n v="36774.491000000002"/>
    <n v="41036.626600000003"/>
    <n v="39238.380700000002"/>
    <n v="38043.0579"/>
    <n v="39827.650500000003"/>
    <n v="37723.661"/>
    <n v="36677.155400000003"/>
    <n v="35521.486299999997"/>
    <n v="31968.136699999999"/>
    <n v="30199.625800000002"/>
    <n v="32407.0635"/>
    <n v="493332.37"/>
    <n v="447780.83909999998"/>
    <s v="All Budget Divisions"/>
    <s v="BD-20 - Schools &amp; Libraries"/>
    <x v="3"/>
    <s v="USF"/>
    <s v="Employee Expenses"/>
    <s v="Compensation and Benefits"/>
    <n v="-45551.530899999998"/>
    <s v="20-200-20.66000"/>
    <s v="200-Schools &amp; Libraries"/>
    <s v="200"/>
    <x v="13"/>
    <x v="3"/>
  </r>
  <r>
    <x v="0"/>
    <x v="14"/>
    <x v="8"/>
    <n v="2"/>
    <n v="2"/>
    <n v="54"/>
    <x v="15"/>
    <n v="26"/>
    <n v="59"/>
    <x v="2"/>
    <n v="2"/>
    <s v="2. EXP - Operating Expense"/>
    <n v="83"/>
    <x v="13"/>
    <n v="1507"/>
    <n v="74445.75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8611.0499999999993"/>
    <n v="6503.14"/>
    <n v="3707.26"/>
    <n v="5346.31"/>
    <n v="3039.9"/>
    <n v="2027.9"/>
    <n v="4317.68"/>
    <n v="59713.96"/>
    <n v="59713.96"/>
    <s v="All Budget Divisions"/>
    <s v="DA-50 - Rural Health Care (DA)"/>
    <x v="2"/>
    <s v="USF"/>
    <s v="Employee Expenses"/>
    <s v="Compensation and Benefits"/>
    <n v="0"/>
    <s v="90-925-50.66000"/>
    <s v="925-RHC IT Support"/>
    <s v="925"/>
    <x v="13"/>
    <x v="3"/>
  </r>
  <r>
    <x v="0"/>
    <x v="18"/>
    <x v="11"/>
    <n v="2"/>
    <n v="2"/>
    <n v="38"/>
    <x v="18"/>
    <n v="26"/>
    <n v="51"/>
    <x v="8"/>
    <n v="2"/>
    <s v="2. EXP - Operating Expense"/>
    <n v="27"/>
    <x v="38"/>
    <n v="1356"/>
    <n v="1834.27"/>
    <n v="232.51"/>
    <n v="238.44"/>
    <n v="235.06"/>
    <n v="232.62"/>
    <n v="234.36"/>
    <n v="234.36"/>
    <n v="234.36"/>
    <n v="234.36"/>
    <n v="234.36"/>
    <n v="0"/>
    <n v="0"/>
    <n v="0"/>
    <n v="232.51"/>
    <n v="134.04"/>
    <n v="147.44"/>
    <n v="147.44"/>
    <n v="140.74"/>
    <n v="147.44"/>
    <n v="154.15"/>
    <n v="140.74"/>
    <n v="147.44"/>
    <n v="147.44"/>
    <n v="140.74"/>
    <n v="154.15"/>
    <n v="232.51"/>
    <n v="232.51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1"/>
    <x v="1"/>
    <x v="1"/>
    <n v="2"/>
    <n v="2"/>
    <n v="55"/>
    <x v="9"/>
    <n v="26"/>
    <n v="59"/>
    <x v="2"/>
    <n v="2"/>
    <s v="2. EXP - Operating Expense"/>
    <n v="29"/>
    <x v="4"/>
    <n v="659"/>
    <n v="83450.979200000002"/>
    <n v="8104.06"/>
    <n v="6397.97"/>
    <n v="7767.55"/>
    <n v="5949.18"/>
    <n v="6118.2"/>
    <n v="6157.79"/>
    <n v="5843.51"/>
    <n v="6397.3"/>
    <n v="6118.2"/>
    <n v="5839.1"/>
    <n v="6173.19"/>
    <n v="7906.84"/>
    <n v="6740.2713999999996"/>
    <n v="6419.3060999999998"/>
    <n v="7382.2020000000002"/>
    <n v="6740.2713999999996"/>
    <n v="7061.2367000000004"/>
    <n v="7061.2367000000004"/>
    <n v="6740.2713999999996"/>
    <n v="7382.2020000000002"/>
    <n v="7061.2367000000004"/>
    <n v="6740.2713999999996"/>
    <n v="7061.2367000000004"/>
    <n v="7061.2367000000004"/>
    <n v="78772.89"/>
    <n v="83450.979200000002"/>
    <s v="All Budget Divisions"/>
    <s v="DA-20 - Schools &amp; Libraries (DA)"/>
    <x v="3"/>
    <s v="USF"/>
    <s v="Employee Expenses"/>
    <s v="Compensation and Benefits"/>
    <n v="4678.0892000000003"/>
    <s v="90-926-20.62306"/>
    <s v="926-SL Legacy IT Support"/>
    <s v="926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77"/>
    <n v="406230.93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34991.94"/>
    <n v="34991.94"/>
    <n v="33401.4"/>
    <n v="34991.94"/>
    <n v="36582.480000000003"/>
    <n v="33401.4"/>
    <n v="34991.94"/>
    <n v="34991.94"/>
    <n v="33401.4"/>
    <n v="36582.480000000003"/>
    <n v="57902.07"/>
    <n v="57902.07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3"/>
    <x v="8"/>
    <x v="1"/>
    <n v="2"/>
    <n v="2"/>
    <n v="48"/>
    <x v="8"/>
    <n v="26"/>
    <n v="53"/>
    <x v="3"/>
    <n v="2"/>
    <s v="2. EXP - Operating Expense"/>
    <n v="31"/>
    <x v="24"/>
    <n v="7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3"/>
    <x v="7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937.5"/>
    <n v="0"/>
    <n v="0"/>
    <n v="0"/>
    <n v="0"/>
    <n v="0"/>
    <n v="135.75"/>
    <n v="801.75"/>
    <n v="801.75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19"/>
    <x v="12"/>
    <n v="2"/>
    <n v="2"/>
    <n v="39"/>
    <x v="1"/>
    <n v="26"/>
    <n v="52"/>
    <x v="1"/>
    <n v="2"/>
    <s v="2. EXP - Operating Expense"/>
    <n v="39"/>
    <x v="27"/>
    <n v="1512"/>
    <n v="797.7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0"/>
    <n v="0"/>
    <n v="0"/>
    <n v="250"/>
    <n v="0"/>
    <n v="0"/>
    <n v="250"/>
    <n v="297.7"/>
    <n v="297.7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6"/>
    <x v="1"/>
    <n v="2"/>
    <n v="2"/>
    <n v="42"/>
    <x v="11"/>
    <n v="26"/>
    <n v="55"/>
    <x v="6"/>
    <n v="2"/>
    <s v="2. EXP - Operating Expense"/>
    <n v="24"/>
    <x v="3"/>
    <n v="1406"/>
    <n v="6866.31"/>
    <n v="0"/>
    <n v="0"/>
    <n v="0"/>
    <n v="0"/>
    <n v="0"/>
    <n v="0"/>
    <n v="0"/>
    <n v="0"/>
    <n v="0"/>
    <n v="0"/>
    <n v="0"/>
    <n v="0"/>
    <n v="578.77"/>
    <n v="526.15"/>
    <n v="578.77"/>
    <n v="578.77"/>
    <n v="552.46"/>
    <n v="578.77"/>
    <n v="605.08000000000004"/>
    <n v="552.46"/>
    <n v="578.77"/>
    <n v="578.77"/>
    <n v="552.46"/>
    <n v="605.08000000000004"/>
    <n v="0"/>
    <n v="5130"/>
    <s v="All Budget Divisions"/>
    <s v="CD-70 - Finance"/>
    <x v="1"/>
    <s v="USF"/>
    <s v="Employee Expenses"/>
    <s v="Compensation and Benefits"/>
    <n v="5130"/>
    <s v="70-799-70.62301"/>
    <s v="799-Enterprise Resource Program"/>
    <s v="799"/>
    <x v="3"/>
    <x v="3"/>
  </r>
  <r>
    <x v="0"/>
    <x v="7"/>
    <x v="5"/>
    <n v="2"/>
    <n v="2"/>
    <n v="45"/>
    <x v="6"/>
    <n v="26"/>
    <n v="58"/>
    <x v="4"/>
    <n v="2"/>
    <s v="2. EXP - Operating Expense"/>
    <n v="24"/>
    <x v="3"/>
    <n v="1431"/>
    <n v="12405.2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2510.6"/>
    <n v="1316.3"/>
    <n v="2152.6"/>
    <n v="0"/>
    <n v="0"/>
    <n v="0"/>
    <n v="0"/>
    <n v="13861.4"/>
    <n v="12405.2"/>
    <s v="All Budget Divisions"/>
    <s v="CD-80 - Audit and Assurance"/>
    <x v="1"/>
    <s v="USF"/>
    <s v="Employee Expenses"/>
    <s v="Compensation and Benefits"/>
    <n v="-1456.2"/>
    <s v="80-854-80.62301"/>
    <s v="854-Payment Quality Assurance"/>
    <s v="854"/>
    <x v="3"/>
    <x v="3"/>
  </r>
  <r>
    <x v="3"/>
    <x v="8"/>
    <x v="1"/>
    <n v="2"/>
    <n v="2"/>
    <n v="45"/>
    <x v="6"/>
    <n v="26"/>
    <n v="58"/>
    <x v="4"/>
    <n v="2"/>
    <s v="2. EXP - Operating Expense"/>
    <n v="26"/>
    <x v="51"/>
    <n v="792"/>
    <n v="284795.42"/>
    <n v="23377.49"/>
    <n v="26835.61"/>
    <n v="19983.34"/>
    <n v="20252.95"/>
    <n v="19387.849999999999"/>
    <n v="22314.76"/>
    <n v="20553.48"/>
    <n v="19658.23"/>
    <n v="21537.07"/>
    <n v="22713.09"/>
    <n v="22814.84"/>
    <n v="18858.09"/>
    <n v="24098.074000000001"/>
    <n v="21907.34"/>
    <n v="25193.440999999999"/>
    <n v="21907.34"/>
    <n v="25193.440999999999"/>
    <n v="24098.074000000001"/>
    <n v="23002.706999999999"/>
    <n v="25193.440999999999"/>
    <n v="23002.706999999999"/>
    <n v="24098.074000000001"/>
    <n v="24098.074000000001"/>
    <n v="23002.706999999999"/>
    <n v="258286.8"/>
    <n v="284795.42"/>
    <s v="All Budget Divisions"/>
    <s v="CD-80 - Audit and Assurance"/>
    <x v="1"/>
    <s v="USF"/>
    <s v="Employee Expenses"/>
    <s v="Compensation and Benefits"/>
    <n v="26508.62"/>
    <s v="80-854-80.62303"/>
    <s v="854-Payment Quality Assurance"/>
    <s v="854"/>
    <x v="51"/>
    <x v="3"/>
  </r>
  <r>
    <x v="0"/>
    <x v="7"/>
    <x v="5"/>
    <n v="2"/>
    <n v="2"/>
    <n v="40"/>
    <x v="4"/>
    <n v="26"/>
    <n v="53"/>
    <x v="3"/>
    <n v="2"/>
    <s v="2. EXP - Operating Expense"/>
    <n v="26"/>
    <x v="51"/>
    <n v="1378"/>
    <n v="356850.39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3958.86"/>
    <n v="43958.86"/>
    <n v="43958.86"/>
    <n v="0"/>
    <n v="0"/>
    <n v="0"/>
    <n v="0"/>
    <n v="400654.25"/>
    <n v="356850.39"/>
    <s v="All Budget Divisions"/>
    <s v="CD-62 - Shared Services"/>
    <x v="1"/>
    <s v="USF"/>
    <s v="Employee Expenses"/>
    <s v="Compensation and Benefits"/>
    <n v="-43803.86"/>
    <s v="62-620-62.62303"/>
    <s v="620-Shared Services"/>
    <s v="620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49"/>
    <n v="119039.67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8717.81"/>
    <n v="8717.81"/>
    <n v="8321.5400000000009"/>
    <n v="8717.81"/>
    <n v="9114.07"/>
    <n v="8321.5400000000009"/>
    <n v="8717.81"/>
    <n v="8717.81"/>
    <n v="8321.5400000000009"/>
    <n v="9114.07"/>
    <n v="32257.86"/>
    <n v="32257.86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93"/>
    <n v="251580.45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0918.7"/>
    <n v="19967.849999999999"/>
    <n v="20918.7"/>
    <n v="21869.55"/>
    <n v="19967.849999999999"/>
    <n v="20918.7"/>
    <n v="20918.7"/>
    <n v="19967.849999999999"/>
    <n v="21869.55"/>
    <n v="64263"/>
    <n v="64263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4"/>
    <x v="8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2"/>
    <x v="2"/>
    <n v="2"/>
    <n v="2"/>
    <n v="46"/>
    <x v="3"/>
    <n v="26"/>
    <n v="59"/>
    <x v="2"/>
    <n v="2"/>
    <s v="2. EXP - Operating Expense"/>
    <n v="16"/>
    <x v="1"/>
    <n v="1498"/>
    <n v="2332698.9900000002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229166.67"/>
    <n v="229166.67"/>
    <n v="229166.67"/>
    <n v="229166.67"/>
    <n v="229166.67"/>
    <n v="229166.67"/>
    <n v="229166.67"/>
    <n v="229166.67"/>
    <n v="229166.63"/>
    <n v="270199"/>
    <n v="270199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3"/>
    <x v="3"/>
    <n v="2"/>
    <n v="2"/>
    <n v="46"/>
    <x v="3"/>
    <n v="26"/>
    <n v="59"/>
    <x v="2"/>
    <n v="2"/>
    <s v="2. EXP - Operating Expense"/>
    <n v="16"/>
    <x v="1"/>
    <n v="1498"/>
    <n v="2103532.3199999998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0"/>
    <n v="229166.67"/>
    <n v="229166.67"/>
    <n v="229166.67"/>
    <n v="229166.67"/>
    <n v="229166.67"/>
    <n v="229166.67"/>
    <n v="229166.67"/>
    <n v="229166.63"/>
    <n v="365940.68"/>
    <n v="270199"/>
    <s v="All Budget Divisions"/>
    <s v="CD-90 - Information Technology"/>
    <x v="1"/>
    <s v="USF"/>
    <s v="Professional Services"/>
    <s v="Contract Labor"/>
    <n v="-95741.68"/>
    <s v="90-922-90.61400"/>
    <s v="922-Technology Operations"/>
    <s v="922"/>
    <x v="1"/>
    <x v="1"/>
  </r>
  <r>
    <x v="0"/>
    <x v="2"/>
    <x v="2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5"/>
    <x v="4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1"/>
    <x v="6"/>
    <n v="2"/>
    <n v="2"/>
    <n v="35"/>
    <x v="12"/>
    <n v="26"/>
    <n v="48"/>
    <x v="7"/>
    <n v="2"/>
    <s v="2. EXP - Operating Expense"/>
    <n v="26"/>
    <x v="51"/>
    <n v="1340"/>
    <n v="820575.93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69167.320000000007"/>
    <n v="62879.38"/>
    <n v="69167.320000000007"/>
    <n v="69167.320000000007"/>
    <n v="66023.350000000006"/>
    <n v="69167.320000000007"/>
    <n v="72311.289999999994"/>
    <n v="66023.350000000006"/>
    <n v="69167.320000000007"/>
    <n v="69167.320000000007"/>
    <n v="66023.350000000006"/>
    <n v="72311.289999999994"/>
    <n v="715756.39"/>
    <n v="613073.97"/>
    <s v="All Budget Divisions"/>
    <s v="BD-30 - High Cost"/>
    <x v="4"/>
    <s v="USF"/>
    <s v="Employee Expenses"/>
    <s v="Compensation and Benefits"/>
    <n v="-102682.42"/>
    <s v="30-300-30.62303"/>
    <s v="300-High Cost"/>
    <s v="300"/>
    <x v="51"/>
    <x v="3"/>
  </r>
  <r>
    <x v="0"/>
    <x v="18"/>
    <x v="11"/>
    <n v="2"/>
    <n v="2"/>
    <n v="42"/>
    <x v="11"/>
    <n v="26"/>
    <n v="55"/>
    <x v="6"/>
    <n v="2"/>
    <s v="2. EXP - Operating Expense"/>
    <n v="147"/>
    <x v="11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0"/>
    <x v="13"/>
    <x v="7"/>
    <n v="2"/>
    <n v="2"/>
    <n v="36"/>
    <x v="14"/>
    <n v="26"/>
    <n v="49"/>
    <x v="10"/>
    <n v="3"/>
    <s v="4. USAC_DEBIT - USAC Administration (Debit to SM)"/>
    <n v="127"/>
    <x v="65"/>
    <n v="1341"/>
    <n v="6281217.3300000001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489899.51"/>
    <n v="460218.79"/>
    <n v="469004.48"/>
    <n v="592516.89"/>
    <n v="608147.75"/>
    <n v="579935.36"/>
    <n v="566014.02"/>
    <n v="2515480.5299999998"/>
    <n v="2515480.5299999998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3"/>
    <x v="8"/>
    <x v="1"/>
    <n v="2"/>
    <n v="2"/>
    <n v="53"/>
    <x v="16"/>
    <n v="26"/>
    <n v="59"/>
    <x v="2"/>
    <n v="6"/>
    <s v="X00000 - Capital Expenses"/>
    <n v="138"/>
    <x v="7"/>
    <n v="7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13"/>
    <x v="7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6"/>
    <x v="1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5016.24"/>
    <n v="0"/>
    <s v="All Budget Divisions"/>
    <s v="DA-30 - High Cost (DA)"/>
    <x v="4"/>
    <s v="USF"/>
    <s v="Employee Expenses"/>
    <s v="Compensation and Benefits"/>
    <n v="-5016.24"/>
    <s v="90-916-30.X00006"/>
    <s v="916-IT HC Support"/>
    <s v="916"/>
    <x v="8"/>
    <x v="0"/>
  </r>
  <r>
    <x v="0"/>
    <x v="0"/>
    <x v="0"/>
    <n v="2"/>
    <n v="2"/>
    <n v="55"/>
    <x v="9"/>
    <n v="26"/>
    <n v="59"/>
    <x v="2"/>
    <n v="6"/>
    <s v="X00000 - Capital Expenses"/>
    <n v="141"/>
    <x v="92"/>
    <n v="1505"/>
    <n v="10643.43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158.58000000000001"/>
    <n v="2081.62"/>
    <n v="3137.99"/>
    <n v="8.33"/>
    <n v="0"/>
    <n v="0"/>
    <n v="0"/>
    <n v="10643.43"/>
    <n v="10643.43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3"/>
    <x v="3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5"/>
    <x v="20"/>
    <x v="13"/>
    <n v="2"/>
    <n v="2"/>
    <n v="54"/>
    <x v="15"/>
    <n v="26"/>
    <n v="59"/>
    <x v="2"/>
    <n v="2"/>
    <s v="2. EXP - Operating Expense"/>
    <n v="108"/>
    <x v="30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8"/>
    <x v="11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3"/>
    <x v="3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7"/>
    <x v="10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7"/>
    <x v="5"/>
    <n v="2"/>
    <n v="2"/>
    <n v="39"/>
    <x v="1"/>
    <n v="26"/>
    <n v="52"/>
    <x v="1"/>
    <n v="2"/>
    <s v="2. EXP - Operating Expense"/>
    <n v="110"/>
    <x v="4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2"/>
    <x v="2"/>
    <n v="2"/>
    <n v="2"/>
    <n v="34"/>
    <x v="7"/>
    <n v="26"/>
    <n v="47"/>
    <x v="5"/>
    <n v="3"/>
    <s v="4. USAC_DEBIT - USAC Administration (Debit to SM)"/>
    <n v="124"/>
    <x v="63"/>
    <n v="1335"/>
    <n v="175535.82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5058.98"/>
    <n v="15195.5"/>
    <n v="14743"/>
    <n v="15246.31"/>
    <n v="14532.25"/>
    <n v="15438.01"/>
    <n v="13598.66"/>
    <n v="13919.74"/>
    <n v="13223.89"/>
    <n v="13463.67"/>
    <n v="46174.79"/>
    <n v="46174.79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3"/>
    <x v="7"/>
    <n v="2"/>
    <n v="2"/>
    <n v="40"/>
    <x v="4"/>
    <n v="26"/>
    <n v="53"/>
    <x v="3"/>
    <n v="2"/>
    <s v="2. EXP - Operating Expense"/>
    <n v="97"/>
    <x v="16"/>
    <n v="1378"/>
    <n v="10614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779.79"/>
    <n v="959.79"/>
    <n v="1324.79"/>
    <n v="538.79"/>
    <n v="1823.79"/>
    <n v="1088.79"/>
    <n v="1190.31"/>
    <n v="2907.95"/>
    <n v="2907.95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493"/>
    <n v="440.38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0"/>
    <n v="0"/>
    <n v="0"/>
    <n v="0"/>
    <n v="0"/>
    <n v="0"/>
    <n v="0"/>
    <n v="0"/>
    <n v="0"/>
    <n v="440.38"/>
    <n v="440.38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1"/>
    <x v="1"/>
    <x v="1"/>
    <n v="2"/>
    <n v="2"/>
    <n v="46"/>
    <x v="3"/>
    <n v="26"/>
    <n v="59"/>
    <x v="2"/>
    <n v="2"/>
    <s v="2. EXP - Operating Expense"/>
    <n v="100"/>
    <x v="18"/>
    <n v="602"/>
    <n v="1341806.544"/>
    <n v="106798.87"/>
    <n v="102097.16"/>
    <n v="117884.86"/>
    <n v="195027.86"/>
    <n v="186202.85"/>
    <n v="185512.32000000001"/>
    <n v="186673.44"/>
    <n v="205355.16"/>
    <n v="183385.39"/>
    <n v="211618.26"/>
    <n v="205906.41"/>
    <n v="215991.28"/>
    <n v="108376.68240000001"/>
    <n v="103215.88800000001"/>
    <n v="118698.2712"/>
    <n v="108376.68240000001"/>
    <n v="113537.4768"/>
    <n v="113537.4768"/>
    <n v="108376.68240000001"/>
    <n v="118698.2712"/>
    <n v="113537.4768"/>
    <n v="108376.68240000001"/>
    <n v="113537.4768"/>
    <n v="113537.4768"/>
    <n v="2102453.86"/>
    <n v="1341806.544"/>
    <s v="All Budget Divisions"/>
    <s v="CD-90 - Information Technology"/>
    <x v="1"/>
    <s v="USF"/>
    <s v="Employee Expenses"/>
    <s v="Compensation and Benefits"/>
    <n v="-760647.31599999999"/>
    <s v="90-902-90.68000"/>
    <s v="902-Business Relationship Management"/>
    <s v="902"/>
    <x v="18"/>
    <x v="3"/>
  </r>
  <r>
    <x v="5"/>
    <x v="10"/>
    <x v="1"/>
    <n v="2"/>
    <n v="2"/>
    <n v="48"/>
    <x v="8"/>
    <n v="26"/>
    <n v="52"/>
    <x v="1"/>
    <n v="2"/>
    <s v="2. EXP - Operating Expense"/>
    <n v="101"/>
    <x v="10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3"/>
    <x v="8"/>
    <x v="1"/>
    <n v="2"/>
    <n v="2"/>
    <n v="46"/>
    <x v="3"/>
    <n v="26"/>
    <n v="59"/>
    <x v="2"/>
    <n v="2"/>
    <s v="2. EXP - Operating Expense"/>
    <n v="104"/>
    <x v="54"/>
    <n v="875"/>
    <n v="0"/>
    <n v="0"/>
    <n v="0"/>
    <n v="0"/>
    <n v="0"/>
    <n v="0"/>
    <n v="0"/>
    <n v="0"/>
    <n v="0"/>
    <n v="0"/>
    <n v="0"/>
    <n v="0"/>
    <n v="13852.46"/>
    <n v="0"/>
    <n v="0"/>
    <n v="0"/>
    <n v="0"/>
    <n v="0"/>
    <n v="0"/>
    <n v="0"/>
    <n v="0"/>
    <n v="0"/>
    <n v="0"/>
    <n v="0"/>
    <n v="0"/>
    <n v="13852.46"/>
    <n v="0"/>
    <s v="All Budget Divisions"/>
    <s v="CD-90 - Information Technology"/>
    <x v="1"/>
    <s v="USF"/>
    <s v="Employee Expenses"/>
    <s v="Compensation and Benefits"/>
    <n v="-13852.46"/>
    <s v="90-923-90.68004"/>
    <s v="923-Information Security"/>
    <s v="923"/>
    <x v="54"/>
    <x v="0"/>
  </r>
  <r>
    <x v="0"/>
    <x v="7"/>
    <x v="5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7"/>
    <x v="5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1"/>
    <x v="1"/>
    <x v="1"/>
    <n v="2"/>
    <n v="2"/>
    <n v="52"/>
    <x v="10"/>
    <n v="26"/>
    <n v="53"/>
    <x v="3"/>
    <n v="2"/>
    <s v="2. EXP - Operating Expense"/>
    <n v="71"/>
    <x v="55"/>
    <n v="495"/>
    <n v="109999.999992"/>
    <n v="12073.76"/>
    <n v="12073.76"/>
    <n v="12073.76"/>
    <n v="14014.78"/>
    <n v="12078.59"/>
    <n v="12078.59"/>
    <n v="12078.59"/>
    <n v="12078.59"/>
    <n v="28595.82"/>
    <n v="13922"/>
    <n v="13922"/>
    <n v="9816.92"/>
    <n v="9166.6666659999992"/>
    <n v="9166.6666659999992"/>
    <n v="9166.6666659999992"/>
    <n v="9166.6666659999992"/>
    <n v="9166.6666659999992"/>
    <n v="9166.6666659999992"/>
    <n v="9166.6666659999992"/>
    <n v="9166.6666659999992"/>
    <n v="9166.6666659999992"/>
    <n v="9166.6666659999992"/>
    <n v="9166.6666659999992"/>
    <n v="9166.6666659999992"/>
    <n v="164807.16"/>
    <n v="109999.999992"/>
    <s v="All Budget Divisions"/>
    <s v="DA-30 - High Cost (DA)"/>
    <x v="4"/>
    <s v="USF"/>
    <s v="Professional Services"/>
    <s v="Call Center"/>
    <n v="-54807.160007999999"/>
    <s v="62-620-30.64881"/>
    <s v="620-Shared Services"/>
    <s v="620"/>
    <x v="55"/>
    <x v="9"/>
  </r>
  <r>
    <x v="6"/>
    <x v="12"/>
    <x v="6"/>
    <n v="2"/>
    <n v="2"/>
    <n v="39"/>
    <x v="1"/>
    <n v="26"/>
    <n v="52"/>
    <x v="1"/>
    <n v="2"/>
    <s v="2. EXP - Operating Expense"/>
    <n v="79"/>
    <x v="101"/>
    <n v="1585"/>
    <n v="6690"/>
    <n v="0"/>
    <n v="0"/>
    <n v="0"/>
    <n v="0"/>
    <n v="0"/>
    <n v="0"/>
    <n v="0"/>
    <n v="0"/>
    <n v="0"/>
    <n v="0"/>
    <n v="0"/>
    <n v="0"/>
    <n v="557.5"/>
    <n v="557.5"/>
    <n v="557.5"/>
    <n v="557.5"/>
    <n v="557.5"/>
    <n v="557.5"/>
    <n v="557.5"/>
    <n v="557.5"/>
    <n v="557.5"/>
    <n v="557.5"/>
    <n v="557.5"/>
    <n v="557.5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5"/>
    <x v="20"/>
    <x v="13"/>
    <n v="2"/>
    <n v="2"/>
    <n v="55"/>
    <x v="9"/>
    <n v="26"/>
    <n v="59"/>
    <x v="2"/>
    <n v="2"/>
    <s v="2. EXP - Operating Expense"/>
    <n v="83"/>
    <x v="13"/>
    <n v="1318"/>
    <n v="160113.27189999999"/>
    <n v="19453.32"/>
    <n v="14720.17"/>
    <n v="15394.73"/>
    <n v="16935.66"/>
    <n v="16873.740000000002"/>
    <n v="15123.66"/>
    <n v="16330.23"/>
    <n v="17846.88"/>
    <n v="16430.95"/>
    <n v="16546.3"/>
    <n v="15934.79"/>
    <n v="22036.75"/>
    <n v="19453.32"/>
    <n v="14720.17"/>
    <n v="15394.73"/>
    <n v="16935.66"/>
    <n v="16873.740000000002"/>
    <n v="15123.66"/>
    <n v="14566.2783"/>
    <n v="12573.460999999999"/>
    <n v="12001.132"/>
    <n v="9257.6684000000005"/>
    <n v="4831.3640999999998"/>
    <n v="8382.0881000000008"/>
    <n v="98501.28"/>
    <n v="98501.28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7"/>
    <x v="5"/>
    <n v="2"/>
    <n v="2"/>
    <n v="46"/>
    <x v="3"/>
    <n v="26"/>
    <n v="59"/>
    <x v="2"/>
    <n v="2"/>
    <s v="2. EXP - Operating Expense"/>
    <n v="92"/>
    <x v="83"/>
    <n v="1498"/>
    <n v="337389.8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72034.12"/>
    <n v="40616.879999999997"/>
    <n v="29628.37"/>
    <n v="0"/>
    <n v="0"/>
    <n v="0"/>
    <n v="0"/>
    <n v="377730.56"/>
    <n v="337389.8"/>
    <s v="All Budget Divisions"/>
    <s v="CD-90 - Information Technology"/>
    <x v="1"/>
    <s v="USF"/>
    <s v="General and Administrative"/>
    <s v="Telecommunications and Other Expenses"/>
    <n v="-40340.76"/>
    <s v="90-922-90.66600"/>
    <s v="922-Technology Operations"/>
    <s v="922"/>
    <x v="83"/>
    <x v="8"/>
  </r>
  <r>
    <x v="0"/>
    <x v="6"/>
    <x v="1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5"/>
    <x v="16"/>
    <x v="9"/>
    <n v="2"/>
    <n v="2"/>
    <n v="36"/>
    <x v="14"/>
    <n v="26"/>
    <n v="49"/>
    <x v="10"/>
    <n v="2"/>
    <s v="2. EXP - Operating Expense"/>
    <n v="45"/>
    <x v="19"/>
    <n v="1121"/>
    <n v="1725"/>
    <n v="0"/>
    <n v="1725"/>
    <n v="0"/>
    <n v="0"/>
    <n v="0"/>
    <n v="0"/>
    <n v="0"/>
    <n v="0"/>
    <n v="0"/>
    <n v="0"/>
    <n v="0"/>
    <n v="0"/>
    <n v="0"/>
    <n v="1725"/>
    <n v="0"/>
    <n v="0"/>
    <n v="0"/>
    <n v="0"/>
    <n v="0"/>
    <n v="0"/>
    <n v="0"/>
    <n v="0"/>
    <n v="0"/>
    <n v="0"/>
    <n v="1725"/>
    <n v="1725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14"/>
    <x v="8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5"/>
    <x v="16"/>
    <x v="9"/>
    <n v="2"/>
    <n v="2"/>
    <n v="46"/>
    <x v="3"/>
    <n v="26"/>
    <n v="59"/>
    <x v="2"/>
    <n v="2"/>
    <s v="2. EXP - Operating Expense"/>
    <n v="49"/>
    <x v="93"/>
    <n v="1311"/>
    <n v="65501.37"/>
    <n v="0"/>
    <n v="5523.01"/>
    <n v="551.20000000000005"/>
    <n v="25242.240000000002"/>
    <n v="0.01"/>
    <n v="481.13"/>
    <n v="2679.35"/>
    <n v="27982.92"/>
    <n v="3041.51"/>
    <n v="0"/>
    <n v="0"/>
    <n v="8505.2199999999993"/>
    <n v="0"/>
    <n v="5523.01"/>
    <n v="551.20000000000005"/>
    <n v="25242.240000000002"/>
    <n v="0.01"/>
    <n v="481.13"/>
    <n v="2679.35"/>
    <n v="27982.92"/>
    <n v="3041.51"/>
    <n v="0"/>
    <n v="0"/>
    <n v="0"/>
    <n v="74006.59"/>
    <n v="65501.37"/>
    <s v="All Budget Divisions"/>
    <s v="CD-90 - Information Technology"/>
    <x v="1"/>
    <s v="USF"/>
    <s v="General and Administrative"/>
    <s v="Hardware and Equipment"/>
    <n v="-8505.2199999999993"/>
    <s v="90-922-90.64300"/>
    <s v="922-Technology Operations"/>
    <s v="922"/>
    <x v="93"/>
    <x v="14"/>
  </r>
  <r>
    <x v="5"/>
    <x v="16"/>
    <x v="9"/>
    <n v="2"/>
    <n v="2"/>
    <n v="34"/>
    <x v="7"/>
    <n v="26"/>
    <n v="47"/>
    <x v="5"/>
    <n v="2"/>
    <s v="2. EXP - Operating Expense"/>
    <n v="57"/>
    <x v="22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5"/>
    <x v="4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7"/>
    <x v="10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3"/>
    <x v="3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-16.93"/>
    <n v="0"/>
    <s v="All Budget Divisions"/>
    <s v="CD-90 - Information Technology"/>
    <x v="1"/>
    <s v="USF"/>
    <s v="Employee Expenses"/>
    <s v="Compensation and Benefits"/>
    <n v="16.93"/>
    <s v="90-910-90.62309"/>
    <s v="910-Enterprise Technology Development"/>
    <s v="910"/>
    <x v="47"/>
    <x v="0"/>
  </r>
  <r>
    <x v="0"/>
    <x v="3"/>
    <x v="3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2"/>
    <x v="4"/>
    <x v="1"/>
    <n v="2"/>
    <n v="2"/>
    <n v="46"/>
    <x v="3"/>
    <n v="26"/>
    <n v="59"/>
    <x v="2"/>
    <n v="2"/>
    <s v="2. EXP - Operating Expense"/>
    <n v="39"/>
    <x v="27"/>
    <n v="370"/>
    <n v="299.9984"/>
    <n v="0"/>
    <n v="0"/>
    <n v="0"/>
    <n v="0"/>
    <n v="0"/>
    <n v="0"/>
    <n v="0"/>
    <n v="0"/>
    <n v="0"/>
    <n v="0"/>
    <n v="1023"/>
    <n v="8635.0300000000007"/>
    <n v="24.137799999999999"/>
    <n v="22.988399999999999"/>
    <n v="26.436699999999998"/>
    <n v="25.287199999999999"/>
    <n v="24.137799999999999"/>
    <n v="25.287199999999999"/>
    <n v="25.287199999999999"/>
    <n v="25.287199999999999"/>
    <n v="25.287199999999999"/>
    <n v="24.137799999999999"/>
    <n v="25.287199999999999"/>
    <n v="26.436699999999998"/>
    <n v="9658.0300000000007"/>
    <n v="299.9984"/>
    <s v="All Budget Divisions"/>
    <s v="CD-90 - Information Technology"/>
    <x v="1"/>
    <s v="USF"/>
    <s v="Employee Expenses"/>
    <s v="Team Building"/>
    <n v="-9358.0316000000003"/>
    <s v="90-900-90.62505"/>
    <s v="900-IT Senior Management"/>
    <s v="900"/>
    <x v="27"/>
    <x v="4"/>
  </r>
  <r>
    <x v="0"/>
    <x v="13"/>
    <x v="7"/>
    <n v="2"/>
    <n v="2"/>
    <n v="36"/>
    <x v="14"/>
    <n v="26"/>
    <n v="49"/>
    <x v="10"/>
    <n v="2"/>
    <s v="2. EXP - Operating Expense"/>
    <n v="44"/>
    <x v="57"/>
    <n v="1341"/>
    <n v="573.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0"/>
    <n v="0"/>
    <n v="0"/>
    <n v="0"/>
    <n v="573.5"/>
    <n v="573.5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11"/>
    <x v="6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16"/>
    <x v="9"/>
    <n v="2"/>
    <n v="2"/>
    <n v="55"/>
    <x v="9"/>
    <n v="26"/>
    <n v="59"/>
    <x v="2"/>
    <n v="2"/>
    <s v="2. EXP - Operating Expense"/>
    <n v="27"/>
    <x v="3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19"/>
    <x v="12"/>
    <n v="2"/>
    <n v="2"/>
    <n v="45"/>
    <x v="6"/>
    <n v="26"/>
    <n v="58"/>
    <x v="4"/>
    <n v="2"/>
    <s v="2. EXP - Operating Expense"/>
    <n v="27"/>
    <x v="38"/>
    <n v="1431"/>
    <n v="17122.38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00.08"/>
    <n v="1416.44"/>
    <n v="1407.42"/>
    <n v="1474.44"/>
    <n v="1474.44"/>
    <n v="1407.42"/>
    <n v="1541.46"/>
    <n v="9817.2000000000007"/>
    <n v="9817.2000000000007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11"/>
    <x v="6"/>
    <n v="2"/>
    <n v="2"/>
    <n v="53"/>
    <x v="16"/>
    <n v="26"/>
    <n v="59"/>
    <x v="2"/>
    <n v="2"/>
    <s v="2. EXP - Operating Expense"/>
    <n v="27"/>
    <x v="38"/>
    <n v="1491"/>
    <n v="10495.31"/>
    <n v="1086.48"/>
    <n v="1115.98"/>
    <n v="1099.2"/>
    <n v="1099.2"/>
    <n v="1208.3"/>
    <n v="1203.19"/>
    <n v="1203.19"/>
    <n v="1203.19"/>
    <n v="1203.19"/>
    <n v="0"/>
    <n v="0"/>
    <n v="0"/>
    <n v="884.66"/>
    <n v="804.24"/>
    <n v="884.66"/>
    <n v="884.66"/>
    <n v="844.45"/>
    <n v="884.66"/>
    <n v="924.88"/>
    <n v="844.45"/>
    <n v="884.66"/>
    <n v="884.66"/>
    <n v="844.45"/>
    <n v="924.88"/>
    <n v="10421.92"/>
    <n v="7841.32"/>
    <s v="All Budget Divisions"/>
    <s v="DA-40 - Lifeline (DA)"/>
    <x v="5"/>
    <s v="USF"/>
    <s v="Employee Expenses"/>
    <s v="Compensation and Benefits"/>
    <n v="-2580.6"/>
    <s v="90-917-40.62304"/>
    <s v="917-IT Lifeline Support"/>
    <s v="917"/>
    <x v="38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504"/>
    <n v="13350.26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005.3"/>
    <n v="1105.83"/>
    <n v="1105.83"/>
    <n v="1055.57"/>
    <n v="1105.83"/>
    <n v="1156.0999999999999"/>
    <n v="1055.57"/>
    <n v="1105.83"/>
    <n v="1105.83"/>
    <n v="1055.57"/>
    <n v="1156.0999999999999"/>
    <n v="1336.9"/>
    <n v="1336.9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4"/>
    <x v="9"/>
    <x v="1"/>
    <n v="2"/>
    <n v="2"/>
    <n v="53"/>
    <x v="16"/>
    <n v="26"/>
    <n v="59"/>
    <x v="2"/>
    <n v="2"/>
    <s v="2. EXP - Operating Expense"/>
    <n v="30"/>
    <x v="39"/>
    <n v="1042"/>
    <n v="-8726.3297999999995"/>
    <n v="0"/>
    <n v="0"/>
    <n v="0"/>
    <n v="0"/>
    <n v="0"/>
    <n v="0"/>
    <n v="0"/>
    <n v="0"/>
    <n v="0"/>
    <n v="0"/>
    <n v="0"/>
    <n v="0"/>
    <n v="-799.86959999999999"/>
    <n v="-700.77059999999994"/>
    <n v="-700.77059999999994"/>
    <n v="-734.14059999999995"/>
    <n v="-767.51070000000004"/>
    <n v="-667.40060000000005"/>
    <n v="-767.51070000000004"/>
    <n v="-734.14059999999995"/>
    <n v="-700.77059999999994"/>
    <n v="-767.51070000000004"/>
    <n v="-693.18460000000005"/>
    <n v="-692.74990000000003"/>
    <n v="0"/>
    <n v="-8726.3297999999995"/>
    <s v="All Budget Divisions"/>
    <s v="DA-40 - Lifeline (DA)"/>
    <x v="5"/>
    <s v="USF"/>
    <s v="Employee Expenses"/>
    <s v="Compensation and Benefits"/>
    <n v="-8726.3297999999995"/>
    <s v="90-902-40.62307"/>
    <s v="902-Business Relationship Management"/>
    <s v="902"/>
    <x v="39"/>
    <x v="0"/>
  </r>
  <r>
    <x v="0"/>
    <x v="19"/>
    <x v="12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6"/>
    <x v="12"/>
    <x v="6"/>
    <n v="1"/>
    <n v="1"/>
    <n v="34"/>
    <x v="7"/>
    <n v="26"/>
    <n v="47"/>
    <x v="5"/>
    <n v="1"/>
    <s v="1. T4000 - Revenue"/>
    <n v="1"/>
    <x v="58"/>
    <n v="1517"/>
    <n v="78523946.539040998"/>
    <n v="0"/>
    <n v="0"/>
    <n v="0"/>
    <n v="0"/>
    <n v="0"/>
    <n v="0"/>
    <n v="0"/>
    <n v="0"/>
    <n v="0"/>
    <n v="0"/>
    <n v="0"/>
    <n v="0"/>
    <n v="6469266.1711510001"/>
    <n v="6160305.0533119999"/>
    <n v="6205769.3096650001"/>
    <n v="7402540.7587019997"/>
    <n v="6133259.5807840005"/>
    <n v="6272342.8364690002"/>
    <n v="6299646.298281"/>
    <n v="6292037.2239779998"/>
    <n v="7454916.6808559997"/>
    <n v="6506089.5228190003"/>
    <n v="6281205.9586810004"/>
    <n v="7046567.1443429999"/>
    <n v="0"/>
    <n v="0"/>
    <s v="All Budget Divisions"/>
    <s v="BD-20 - Schools &amp; Libraries"/>
    <x v="3"/>
    <s v="USF"/>
    <s v="Revenue"/>
    <s v="Revenue"/>
    <n v="0"/>
    <s v="20-200-20.40000"/>
    <s v="200-Schools &amp; Libraries"/>
    <s v="200"/>
    <x v="58"/>
    <x v="0"/>
  </r>
  <r>
    <x v="0"/>
    <x v="14"/>
    <x v="8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5"/>
    <x v="20"/>
    <x v="13"/>
    <n v="1"/>
    <n v="1"/>
    <n v="42"/>
    <x v="11"/>
    <n v="26"/>
    <n v="55"/>
    <x v="6"/>
    <n v="1"/>
    <s v="1. T4000 - Revenue"/>
    <n v="9"/>
    <x v="7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287"/>
    <n v="267306.79000400001"/>
    <n v="45973.2"/>
    <n v="42153.8"/>
    <n v="44855.199999999997"/>
    <n v="44855.199999999997"/>
    <n v="34655.4"/>
    <n v="22360"/>
    <n v="13975"/>
    <n v="33120.75"/>
    <n v="140385.01"/>
    <n v="176593.98"/>
    <n v="54086.51"/>
    <n v="57701.919999999998"/>
    <n v="54761.996666999999"/>
    <n v="54662.996666999999"/>
    <n v="46155.996666999999"/>
    <n v="39681.996666999999"/>
    <n v="10120.996666999999"/>
    <n v="575.996667"/>
    <n v="6876.9966670000003"/>
    <n v="10740.996666999999"/>
    <n v="-2821.0033330000001"/>
    <n v="9771.9966669999994"/>
    <n v="18671.996666999999"/>
    <n v="18105.826667000001"/>
    <n v="710715.97"/>
    <n v="267306.79000400001"/>
    <s v="All Budget Divisions"/>
    <s v="CD-90 - Information Technology"/>
    <x v="1"/>
    <s v="USF"/>
    <s v="Professional Services"/>
    <s v="Contract Labor"/>
    <n v="-443409.17999600002"/>
    <s v="90-910-90.61400"/>
    <s v="910-Enterprise Technology Development"/>
    <s v="910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297"/>
    <n v="189148.79999999999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14932.8"/>
    <n v="0"/>
    <n v="20905.919999999998"/>
    <n v="19910.400000000001"/>
    <n v="20905.919999999998"/>
    <n v="21901.439999999999"/>
    <n v="20905.919999999998"/>
    <n v="20905.919999999998"/>
    <n v="21901.439999999999"/>
    <n v="20905.919999999998"/>
    <n v="20905.919999999998"/>
    <n v="22896.959999999999"/>
    <n v="-22896.959999999999"/>
    <n v="0"/>
    <n v="226978.56"/>
    <n v="189148.79999999999"/>
    <s v="All Budget Divisions"/>
    <s v="CD-90 - Information Technology"/>
    <x v="1"/>
    <s v="USF"/>
    <s v="Professional Services"/>
    <s v="Contract Labor"/>
    <n v="-37829.760000000002"/>
    <s v="90-913-90.61400"/>
    <s v="913-Architecture and Standards"/>
    <s v="913"/>
    <x v="1"/>
    <x v="1"/>
  </r>
  <r>
    <x v="0"/>
    <x v="13"/>
    <x v="7"/>
    <n v="2"/>
    <n v="2"/>
    <n v="52"/>
    <x v="10"/>
    <n v="26"/>
    <n v="59"/>
    <x v="2"/>
    <n v="2"/>
    <s v="2. EXP - Operating Expense"/>
    <n v="18"/>
    <x v="2"/>
    <n v="1482"/>
    <n v="266231.51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4226.21"/>
    <n v="24910.36"/>
    <n v="24910.34"/>
    <n v="12630.64"/>
    <n v="14457.28"/>
    <n v="21464.65"/>
    <n v="22363.87"/>
    <n v="121268.16"/>
    <n v="121268.16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5"/>
    <x v="15"/>
    <x v="5"/>
    <n v="2"/>
    <n v="2"/>
    <n v="55"/>
    <x v="9"/>
    <n v="26"/>
    <n v="59"/>
    <x v="2"/>
    <n v="6"/>
    <s v="X00000 - Capital Expenses"/>
    <n v="140"/>
    <x v="61"/>
    <n v="1318"/>
    <n v="36654.99"/>
    <n v="0"/>
    <n v="0"/>
    <n v="15656"/>
    <n v="53252.4"/>
    <n v="-22159.65"/>
    <n v="-6975.42"/>
    <n v="-3362.13"/>
    <n v="0"/>
    <n v="325.05"/>
    <n v="-81.260000000000005"/>
    <n v="0"/>
    <n v="0"/>
    <n v="0"/>
    <n v="0"/>
    <n v="15656"/>
    <n v="53252.4"/>
    <n v="-22159.65"/>
    <n v="-6975.42"/>
    <n v="-3362.13"/>
    <n v="0"/>
    <n v="325.05"/>
    <n v="-81.260000000000005"/>
    <n v="0"/>
    <n v="0"/>
    <n v="36654.99"/>
    <n v="36654.99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3"/>
    <x v="8"/>
    <x v="1"/>
    <n v="2"/>
    <n v="2"/>
    <n v="46"/>
    <x v="3"/>
    <n v="26"/>
    <n v="59"/>
    <x v="2"/>
    <n v="6"/>
    <s v="X00000 - Capital Expenses"/>
    <n v="142"/>
    <x v="81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4"/>
    <x v="9"/>
    <x v="1"/>
    <n v="2"/>
    <n v="2"/>
    <n v="38"/>
    <x v="18"/>
    <n v="26"/>
    <n v="51"/>
    <x v="8"/>
    <n v="2"/>
    <s v="2. EXP - Operating Expense"/>
    <n v="146"/>
    <x v="5"/>
    <n v="916"/>
    <n v="324.99999600000001"/>
    <n v="0"/>
    <n v="0"/>
    <n v="0"/>
    <n v="0"/>
    <n v="0"/>
    <n v="0"/>
    <n v="0"/>
    <n v="0"/>
    <n v="496.08"/>
    <n v="0"/>
    <n v="0"/>
    <n v="0"/>
    <n v="27.083333"/>
    <n v="27.083333"/>
    <n v="27.083333"/>
    <n v="27.083333"/>
    <n v="27.083333"/>
    <n v="27.083333"/>
    <n v="27.083333"/>
    <n v="27.083333"/>
    <n v="27.083333"/>
    <n v="27.083333"/>
    <n v="27.083333"/>
    <n v="27.083333"/>
    <n v="496.08"/>
    <n v="324.99999600000001"/>
    <s v="All Budget Divisions"/>
    <s v="CD-60 - Chief Executive Office"/>
    <x v="1"/>
    <s v="USF"/>
    <s v="Employee Expenses"/>
    <s v="Dues and Subscriptions"/>
    <n v="-171.080004"/>
    <s v="60-600-60.62200"/>
    <s v="600-Chief Executive Office"/>
    <s v="600"/>
    <x v="5"/>
    <x v="4"/>
  </r>
  <r>
    <x v="0"/>
    <x v="2"/>
    <x v="2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5"/>
    <x v="15"/>
    <x v="5"/>
    <n v="2"/>
    <n v="2"/>
    <n v="35"/>
    <x v="12"/>
    <n v="26"/>
    <n v="48"/>
    <x v="7"/>
    <n v="3"/>
    <s v="4. USAC_DEBIT - USAC Administration (Debit to SM)"/>
    <n v="120"/>
    <x v="73"/>
    <n v="1118"/>
    <n v="17759810.100000001"/>
    <n v="1542162.37"/>
    <n v="1341926.06"/>
    <n v="1402630.01"/>
    <n v="1465710.13"/>
    <n v="1475351.57"/>
    <n v="1411060.11"/>
    <n v="1531186.83"/>
    <n v="1404071.39"/>
    <n v="1456405.87"/>
    <n v="1493067.13"/>
    <n v="1289578.22"/>
    <n v="1946660.41"/>
    <n v="1542162.37"/>
    <n v="1341926.06"/>
    <n v="1402630.01"/>
    <n v="1465710.13"/>
    <n v="1475351.57"/>
    <n v="1411060.11"/>
    <n v="1531186.83"/>
    <n v="1404071.39"/>
    <n v="1456405.87"/>
    <n v="1493067.13"/>
    <n v="1289578.22"/>
    <n v="1946660.41"/>
    <n v="17759810.100000001"/>
    <n v="17759810.100000001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0"/>
    <x v="0"/>
    <x v="0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14"/>
    <x v="8"/>
    <n v="2"/>
    <n v="2"/>
    <n v="37"/>
    <x v="5"/>
    <n v="26"/>
    <n v="50"/>
    <x v="0"/>
    <n v="3"/>
    <s v="4. USAC_DEBIT - USAC Administration (Debit to SM)"/>
    <n v="129"/>
    <x v="67"/>
    <n v="1346"/>
    <n v="511175.96634899999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5995.870000000003"/>
    <n v="37310.47"/>
    <n v="37326.660000000003"/>
    <n v="53553.393276000003"/>
    <n v="52808.349072999998"/>
    <n v="52741.143446000002"/>
    <n v="52659.170553999997"/>
    <n v="299413.90999999997"/>
    <n v="299413.90999999997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439"/>
    <n v="4611057.96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441786.72"/>
    <n v="685686.73"/>
    <n v="344499.23"/>
    <n v="200000"/>
    <n v="102842.03"/>
    <n v="100052.99"/>
    <n v="0"/>
    <n v="3863663.71"/>
    <n v="3863663.71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17"/>
    <x v="10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7"/>
    <x v="10"/>
    <n v="2"/>
    <n v="2"/>
    <n v="46"/>
    <x v="3"/>
    <n v="26"/>
    <n v="59"/>
    <x v="2"/>
    <n v="2"/>
    <s v="2. EXP - Operating Expense"/>
    <n v="102"/>
    <x v="44"/>
    <n v="1493"/>
    <n v="-419.55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0"/>
    <n v="0"/>
    <n v="0"/>
    <n v="0"/>
    <n v="0"/>
    <n v="0"/>
    <n v="0"/>
    <n v="0"/>
    <n v="0"/>
    <n v="0"/>
    <n v="-419.55"/>
    <n v="-419.55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5"/>
    <x v="16"/>
    <x v="9"/>
    <n v="2"/>
    <n v="2"/>
    <n v="52"/>
    <x v="10"/>
    <n v="26"/>
    <n v="59"/>
    <x v="2"/>
    <n v="2"/>
    <s v="2. EXP - Operating Expense"/>
    <n v="105"/>
    <x v="11"/>
    <n v="1279"/>
    <n v="0"/>
    <n v="0"/>
    <n v="0"/>
    <n v="0"/>
    <n v="0"/>
    <n v="0"/>
    <n v="0"/>
    <n v="0"/>
    <n v="0"/>
    <n v="0"/>
    <n v="0"/>
    <n v="0"/>
    <n v="6443.61"/>
    <n v="0"/>
    <n v="0"/>
    <n v="0"/>
    <n v="0"/>
    <n v="0"/>
    <n v="0"/>
    <n v="0"/>
    <n v="0"/>
    <n v="0"/>
    <n v="0"/>
    <n v="0"/>
    <n v="0"/>
    <n v="6443.61"/>
    <n v="0"/>
    <s v="All Budget Divisions"/>
    <s v="DA-30 - High Cost (DA)"/>
    <x v="4"/>
    <s v="USF"/>
    <s v="Employee Expenses"/>
    <s v="Compensation and Benefits"/>
    <n v="-6443.61"/>
    <s v="90-909-30.68005"/>
    <s v="909-Project Management Office"/>
    <s v="909"/>
    <x v="11"/>
    <x v="3"/>
  </r>
  <r>
    <x v="5"/>
    <x v="20"/>
    <x v="13"/>
    <n v="2"/>
    <n v="2"/>
    <n v="54"/>
    <x v="15"/>
    <n v="26"/>
    <n v="59"/>
    <x v="2"/>
    <n v="2"/>
    <s v="2. EXP - Operating Expense"/>
    <n v="105"/>
    <x v="11"/>
    <n v="1320"/>
    <n v="26853.657200000001"/>
    <n v="0"/>
    <n v="0"/>
    <n v="0"/>
    <n v="0"/>
    <n v="0"/>
    <n v="0"/>
    <n v="0"/>
    <n v="0"/>
    <n v="0"/>
    <n v="0"/>
    <n v="0"/>
    <n v="17454.07"/>
    <n v="0"/>
    <n v="0"/>
    <n v="0"/>
    <n v="0"/>
    <n v="0"/>
    <n v="0"/>
    <n v="92.884600000000006"/>
    <n v="84.807699999999997"/>
    <n v="88.846199999999996"/>
    <n v="92.884600000000006"/>
    <n v="7976.9432999999999"/>
    <n v="18517.290799999999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6"/>
    <x v="1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5"/>
    <x v="15"/>
    <x v="5"/>
    <n v="2"/>
    <n v="2"/>
    <n v="34"/>
    <x v="7"/>
    <n v="26"/>
    <n v="47"/>
    <x v="5"/>
    <n v="2"/>
    <s v="2. EXP - Operating Expense"/>
    <n v="108"/>
    <x v="30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7"/>
    <x v="5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2"/>
    <x v="2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6"/>
    <x v="9"/>
    <n v="2"/>
    <n v="2"/>
    <n v="40"/>
    <x v="4"/>
    <n v="26"/>
    <n v="53"/>
    <x v="3"/>
    <n v="2"/>
    <s v="2. EXP - Operating Expense"/>
    <n v="100"/>
    <x v="18"/>
    <n v="1161"/>
    <n v="2870420.29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278435.90999999997"/>
    <n v="324052.01"/>
    <n v="224404.01"/>
    <n v="283795.26"/>
    <n v="294460.65000000002"/>
    <n v="310285.96999999997"/>
    <n v="310437.52"/>
    <n v="290181.52"/>
    <n v="322723.95"/>
    <n v="293118.90999999997"/>
    <n v="302708.78999999998"/>
    <n v="304429.27"/>
    <n v="-66125.56"/>
    <n v="0"/>
    <n v="3539033.77"/>
    <n v="2870420.29"/>
    <s v="All Budget Divisions"/>
    <s v="CD-62 - Shared Services"/>
    <x v="1"/>
    <s v="USF"/>
    <s v="Employee Expenses"/>
    <s v="Compensation and Benefits"/>
    <n v="-668613.48"/>
    <s v="62-620-62.68000"/>
    <s v="620-Shared Services"/>
    <s v="620"/>
    <x v="18"/>
    <x v="3"/>
  </r>
  <r>
    <x v="5"/>
    <x v="20"/>
    <x v="13"/>
    <n v="2"/>
    <n v="2"/>
    <n v="46"/>
    <x v="3"/>
    <n v="26"/>
    <n v="59"/>
    <x v="2"/>
    <n v="2"/>
    <s v="2. EXP - Operating Expense"/>
    <n v="100"/>
    <x v="18"/>
    <n v="1254"/>
    <n v="1763489.2919999999"/>
    <n v="96194.22"/>
    <n v="83536.539999999994"/>
    <n v="87713.37"/>
    <n v="91890.19"/>
    <n v="106859.42"/>
    <n v="100507.52"/>
    <n v="153874.23999999999"/>
    <n v="134371.6"/>
    <n v="139716.07999999999"/>
    <n v="145804.32"/>
    <n v="127102.12"/>
    <n v="146711.82999999999"/>
    <n v="96194.22"/>
    <n v="83536.539999999994"/>
    <n v="87713.37"/>
    <n v="91890.19"/>
    <n v="106859.42"/>
    <n v="100507.52"/>
    <n v="208531.24799999999"/>
    <n v="190398.09599999999"/>
    <n v="199464.67199999999"/>
    <n v="208531.24799999999"/>
    <n v="181331.52"/>
    <n v="208531.24799999999"/>
    <n v="566701.26"/>
    <n v="566701.26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5"/>
    <x v="20"/>
    <x v="13"/>
    <n v="2"/>
    <n v="2"/>
    <n v="46"/>
    <x v="3"/>
    <n v="26"/>
    <n v="59"/>
    <x v="2"/>
    <n v="2"/>
    <s v="2. EXP - Operating Expense"/>
    <n v="102"/>
    <x v="44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17"/>
    <x v="10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6"/>
    <x v="1"/>
    <n v="2"/>
    <n v="2"/>
    <n v="46"/>
    <x v="3"/>
    <n v="26"/>
    <n v="59"/>
    <x v="2"/>
    <n v="2"/>
    <s v="2. EXP - Operating Expense"/>
    <n v="102"/>
    <x v="44"/>
    <n v="1493"/>
    <n v="0"/>
    <n v="-265.60000000000002"/>
    <n v="-153.94999999999999"/>
    <n v="28.19"/>
    <n v="-531.77"/>
    <n v="-2108.5"/>
    <n v="-501.48"/>
    <n v="-934.55"/>
    <n v="-1669.81"/>
    <n v="124.25"/>
    <n v="0"/>
    <n v="0"/>
    <n v="0"/>
    <n v="0"/>
    <n v="0"/>
    <n v="0"/>
    <n v="0"/>
    <n v="0"/>
    <n v="0"/>
    <n v="0"/>
    <n v="0"/>
    <n v="0"/>
    <n v="0"/>
    <n v="0"/>
    <n v="0"/>
    <n v="-6013.22"/>
    <n v="0"/>
    <s v="All Budget Divisions"/>
    <s v="CD-90 - Information Technology"/>
    <x v="1"/>
    <s v="USF"/>
    <s v="Employee Expenses"/>
    <s v="Compensation and Benefits"/>
    <n v="6013.22"/>
    <s v="90-919-90.68002"/>
    <s v="919-Database Administration"/>
    <s v="919"/>
    <x v="44"/>
    <x v="0"/>
  </r>
  <r>
    <x v="0"/>
    <x v="2"/>
    <x v="2"/>
    <n v="2"/>
    <n v="2"/>
    <n v="45"/>
    <x v="6"/>
    <n v="26"/>
    <n v="58"/>
    <x v="4"/>
    <n v="2"/>
    <s v="2. EXP - Operating Expense"/>
    <n v="83"/>
    <x v="13"/>
    <n v="1431"/>
    <n v="167265.21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4431.65"/>
    <n v="13775.66"/>
    <n v="14431.65"/>
    <n v="15087.63"/>
    <n v="13775.66"/>
    <n v="14072.45"/>
    <n v="11506.66"/>
    <n v="10007.040000000001"/>
    <n v="14077.06"/>
    <n v="46099.75"/>
    <n v="46099.75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0"/>
    <x v="5"/>
    <x v="4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5"/>
    <x v="10"/>
    <x v="1"/>
    <n v="2"/>
    <n v="2"/>
    <n v="52"/>
    <x v="10"/>
    <n v="26"/>
    <n v="58"/>
    <x v="4"/>
    <n v="2"/>
    <s v="2. EXP - Operating Expense"/>
    <n v="97"/>
    <x v="16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455"/>
    <n v="634.46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0"/>
    <n v="0"/>
    <n v="0"/>
    <n v="0"/>
    <n v="0"/>
    <n v="0"/>
    <n v="0"/>
    <n v="0"/>
    <n v="0"/>
    <n v="634.46"/>
    <n v="634.46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0"/>
    <x v="11"/>
    <x v="6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5"/>
    <x v="4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1"/>
    <x v="6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5"/>
    <x v="4"/>
    <n v="2"/>
    <n v="2"/>
    <n v="53"/>
    <x v="16"/>
    <n v="26"/>
    <n v="54"/>
    <x v="11"/>
    <n v="2"/>
    <s v="2. EXP - Operating Expense"/>
    <n v="57"/>
    <x v="22"/>
    <n v="1387"/>
    <n v="6458.73"/>
    <n v="0"/>
    <n v="0"/>
    <n v="0"/>
    <n v="0"/>
    <n v="0"/>
    <n v="6458.73"/>
    <n v="0"/>
    <n v="0"/>
    <n v="0"/>
    <n v="0"/>
    <n v="0"/>
    <n v="0"/>
    <n v="0"/>
    <n v="0"/>
    <n v="0"/>
    <n v="0"/>
    <n v="0"/>
    <n v="6458.73"/>
    <n v="0"/>
    <n v="0"/>
    <n v="0"/>
    <n v="0"/>
    <n v="0"/>
    <n v="0"/>
    <n v="6458.73"/>
    <n v="6458.73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1"/>
    <x v="6"/>
    <n v="2"/>
    <n v="2"/>
    <n v="46"/>
    <x v="3"/>
    <n v="26"/>
    <n v="59"/>
    <x v="2"/>
    <n v="2"/>
    <s v="2. EXP - Operating Expense"/>
    <n v="57"/>
    <x v="22"/>
    <n v="1439"/>
    <n v="5313511.3600000003"/>
    <n v="707020.26"/>
    <n v="203988.76"/>
    <n v="202470.27"/>
    <n v="203988.68"/>
    <n v="203988.68"/>
    <n v="203988.68"/>
    <n v="203988.68"/>
    <n v="203988.68"/>
    <n v="203988.68"/>
    <n v="0"/>
    <n v="0"/>
    <n v="0"/>
    <n v="230013.68"/>
    <n v="150016.64000000001"/>
    <n v="150016.6"/>
    <n v="660646.19999999995"/>
    <n v="416019.1"/>
    <n v="460992.17"/>
    <n v="149328.81"/>
    <n v="559905.99"/>
    <n v="775170.48"/>
    <n v="630406.67000000004"/>
    <n v="388303.52"/>
    <n v="742691.5"/>
    <n v="2337411.37"/>
    <n v="3552109.67"/>
    <s v="All Budget Divisions"/>
    <s v="CD-90 - Information Technology"/>
    <x v="1"/>
    <s v="USF"/>
    <s v="Professional Services"/>
    <s v="Other Professional Services"/>
    <n v="1214698.3"/>
    <s v="90-799-90.64800"/>
    <s v="799-Enterprise Resource Program"/>
    <s v="799"/>
    <x v="22"/>
    <x v="9"/>
  </r>
  <r>
    <x v="0"/>
    <x v="7"/>
    <x v="5"/>
    <n v="2"/>
    <n v="2"/>
    <n v="53"/>
    <x v="16"/>
    <n v="26"/>
    <n v="59"/>
    <x v="2"/>
    <n v="2"/>
    <s v="2. EXP - Operating Expense"/>
    <n v="57"/>
    <x v="22"/>
    <n v="1491"/>
    <n v="935505.3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117279.99"/>
    <n v="128534.82"/>
    <n v="122358.49"/>
    <n v="0"/>
    <n v="0"/>
    <n v="0"/>
    <n v="0"/>
    <n v="1018705.34"/>
    <n v="935505.3"/>
    <s v="All Budget Divisions"/>
    <s v="DA-40 - Lifeline (DA)"/>
    <x v="5"/>
    <s v="USF"/>
    <s v="Professional Services"/>
    <s v="Other Professional Services"/>
    <n v="-83200.039999999994"/>
    <s v="90-917-40.64800"/>
    <s v="917-IT Lifeline Support"/>
    <s v="917"/>
    <x v="22"/>
    <x v="9"/>
  </r>
  <r>
    <x v="6"/>
    <x v="12"/>
    <x v="6"/>
    <n v="2"/>
    <n v="2"/>
    <n v="46"/>
    <x v="3"/>
    <n v="26"/>
    <n v="59"/>
    <x v="2"/>
    <n v="2"/>
    <s v="2. EXP - Operating Expense"/>
    <n v="78"/>
    <x v="89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16"/>
    <x v="9"/>
    <n v="2"/>
    <n v="2"/>
    <n v="49"/>
    <x v="13"/>
    <n v="26"/>
    <n v="52"/>
    <x v="1"/>
    <n v="2"/>
    <s v="2. EXP - Operating Expense"/>
    <n v="31"/>
    <x v="24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4"/>
    <x v="8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4"/>
    <x v="9"/>
    <x v="1"/>
    <n v="2"/>
    <n v="2"/>
    <n v="52"/>
    <x v="10"/>
    <n v="26"/>
    <n v="54"/>
    <x v="11"/>
    <n v="2"/>
    <s v="2. EXP - Operating Expense"/>
    <n v="39"/>
    <x v="27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5"/>
    <x v="15"/>
    <x v="5"/>
    <n v="2"/>
    <n v="2"/>
    <n v="47"/>
    <x v="2"/>
    <n v="26"/>
    <n v="52"/>
    <x v="1"/>
    <n v="2"/>
    <s v="2. EXP - Operating Expense"/>
    <n v="39"/>
    <x v="27"/>
    <n v="1325"/>
    <n v="831.67"/>
    <n v="13"/>
    <n v="40.11"/>
    <n v="59.16"/>
    <n v="368.02"/>
    <n v="0"/>
    <n v="87.97"/>
    <n v="0.01"/>
    <n v="0"/>
    <n v="0"/>
    <n v="5.29"/>
    <n v="32.47"/>
    <n v="225.64"/>
    <n v="13"/>
    <n v="40.11"/>
    <n v="59.16"/>
    <n v="368.02"/>
    <n v="0"/>
    <n v="87.97"/>
    <n v="0.01"/>
    <n v="0"/>
    <n v="0"/>
    <n v="5.29"/>
    <n v="32.47"/>
    <n v="225.64"/>
    <n v="831.67"/>
    <n v="831.67"/>
    <s v="All Budget Divisions"/>
    <s v="CD-93 - Human Resources"/>
    <x v="1"/>
    <s v="USF"/>
    <s v="Employee Expenses"/>
    <s v="Team Building"/>
    <n v="0"/>
    <s v="93-931-93.62505"/>
    <s v="931-Administrative Assistants"/>
    <s v="931"/>
    <x v="27"/>
    <x v="4"/>
  </r>
  <r>
    <x v="0"/>
    <x v="2"/>
    <x v="2"/>
    <n v="2"/>
    <n v="2"/>
    <n v="36"/>
    <x v="14"/>
    <n v="26"/>
    <n v="49"/>
    <x v="10"/>
    <n v="2"/>
    <s v="2. EXP - Operating Expense"/>
    <n v="39"/>
    <x v="27"/>
    <n v="1341"/>
    <n v="9499.9957620000005"/>
    <n v="0"/>
    <n v="20"/>
    <n v="820.3"/>
    <n v="0"/>
    <n v="771.77"/>
    <n v="55.99"/>
    <n v="367.09"/>
    <n v="0"/>
    <n v="952.8"/>
    <n v="0"/>
    <n v="0"/>
    <n v="0"/>
    <n v="0"/>
    <n v="20"/>
    <n v="820.3"/>
    <n v="610.70935699999995"/>
    <n v="701.18926199999999"/>
    <n v="791.66916700000002"/>
    <n v="701.18926199999999"/>
    <n v="701.18926199999999"/>
    <n v="520.23945200000003"/>
    <n v="672.55"/>
    <n v="1492.86"/>
    <n v="2468.1"/>
    <n v="840.3"/>
    <n v="840.3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7"/>
    <x v="5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5"/>
    <x v="4"/>
    <n v="2"/>
    <n v="2"/>
    <n v="45"/>
    <x v="6"/>
    <n v="26"/>
    <n v="58"/>
    <x v="4"/>
    <n v="2"/>
    <s v="2. EXP - Operating Expense"/>
    <n v="26"/>
    <x v="51"/>
    <n v="1426"/>
    <n v="145582.03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1887.43"/>
    <n v="12672.01"/>
    <n v="11570.1"/>
    <n v="12121.05"/>
    <n v="12121.05"/>
    <n v="11570.1"/>
    <n v="12672.01"/>
    <n v="72855.710000000006"/>
    <n v="72855.710000000006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3"/>
    <x v="8"/>
    <x v="1"/>
    <n v="2"/>
    <n v="2"/>
    <n v="46"/>
    <x v="3"/>
    <n v="26"/>
    <n v="59"/>
    <x v="2"/>
    <n v="2"/>
    <s v="2. EXP - Operating Expense"/>
    <n v="27"/>
    <x v="38"/>
    <n v="863"/>
    <n v="9583.86"/>
    <n v="916"/>
    <n v="981.99"/>
    <n v="946.07"/>
    <n v="946.07"/>
    <n v="946.07"/>
    <n v="946.07"/>
    <n v="946.07"/>
    <n v="946.07"/>
    <n v="946.07"/>
    <n v="946.07"/>
    <n v="946.07"/>
    <n v="945.3"/>
    <n v="810.94200000000001"/>
    <n v="737.22"/>
    <n v="847.803"/>
    <n v="737.22"/>
    <n v="847.803"/>
    <n v="810.94200000000001"/>
    <n v="774.08100000000002"/>
    <n v="847.803"/>
    <n v="774.08100000000002"/>
    <n v="810.94200000000001"/>
    <n v="810.94200000000001"/>
    <n v="774.08100000000002"/>
    <n v="11357.92"/>
    <n v="9583.86"/>
    <s v="All Budget Divisions"/>
    <s v="CD-90 - Information Technology"/>
    <x v="1"/>
    <s v="USF"/>
    <s v="Employee Expenses"/>
    <s v="Compensation and Benefits"/>
    <n v="-1774.06"/>
    <s v="90-919-90.62304"/>
    <s v="919-Database Administration"/>
    <s v="919"/>
    <x v="38"/>
    <x v="3"/>
  </r>
  <r>
    <x v="0"/>
    <x v="3"/>
    <x v="3"/>
    <n v="2"/>
    <n v="2"/>
    <n v="39"/>
    <x v="1"/>
    <n v="26"/>
    <n v="52"/>
    <x v="1"/>
    <n v="2"/>
    <s v="2. EXP - Operating Expense"/>
    <n v="27"/>
    <x v="38"/>
    <n v="1403"/>
    <n v="3684.37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0"/>
    <n v="351.86"/>
    <n v="368.61"/>
    <n v="385.37"/>
    <n v="351.86"/>
    <n v="368.61"/>
    <n v="368.61"/>
    <n v="351.86"/>
    <n v="385.37"/>
    <n v="1002.64"/>
    <n v="752.22"/>
    <s v="All Budget Divisions"/>
    <s v="CD-61 - Office of the Chief Administrative Officer Division"/>
    <x v="1"/>
    <s v="USF"/>
    <s v="Employee Expenses"/>
    <s v="Compensation and Benefits"/>
    <n v="-250.42"/>
    <s v="70-735-70.62304"/>
    <s v="735-Facilities"/>
    <s v="735"/>
    <x v="38"/>
    <x v="3"/>
  </r>
  <r>
    <x v="0"/>
    <x v="0"/>
    <x v="0"/>
    <n v="2"/>
    <n v="2"/>
    <n v="45"/>
    <x v="6"/>
    <n v="26"/>
    <n v="58"/>
    <x v="4"/>
    <n v="2"/>
    <s v="2. EXP - Operating Expense"/>
    <n v="29"/>
    <x v="4"/>
    <n v="1431"/>
    <n v="239518.06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427.240000000002"/>
    <n v="21392.68"/>
    <n v="19736.400000000001"/>
    <n v="20626.48"/>
    <n v="20751.39"/>
    <n v="19808.14"/>
    <n v="21694.63"/>
    <n v="177263.9"/>
    <n v="177263.9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6"/>
    <x v="1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1"/>
    <x v="1"/>
    <x v="1"/>
    <n v="2"/>
    <n v="2"/>
    <n v="49"/>
    <x v="13"/>
    <n v="26"/>
    <n v="50"/>
    <x v="0"/>
    <n v="2"/>
    <s v="2. EXP - Operating Expense"/>
    <n v="31"/>
    <x v="24"/>
    <n v="463"/>
    <n v="0"/>
    <n v="0"/>
    <n v="33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4"/>
    <n v="0"/>
    <s v="All Budget Divisions"/>
    <s v="CD-42 - ACP (FCC Appropriated Program; formerly EBB)"/>
    <x v="0"/>
    <s v="FCC"/>
    <s v="Employee Expenses"/>
    <s v="Compensation and Benefits"/>
    <n v="-339.34"/>
    <s v="50-403-42.62308"/>
    <s v="403-ACP (FCC Appropriated Program; formerly EBB)"/>
    <s v="403"/>
    <x v="24"/>
    <x v="0"/>
  </r>
  <r>
    <x v="5"/>
    <x v="16"/>
    <x v="9"/>
    <n v="2"/>
    <n v="2"/>
    <n v="46"/>
    <x v="3"/>
    <n v="26"/>
    <n v="59"/>
    <x v="2"/>
    <n v="2"/>
    <s v="2. EXP - Operating Expense"/>
    <n v="24"/>
    <x v="3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5"/>
    <x v="15"/>
    <x v="5"/>
    <n v="2"/>
    <n v="2"/>
    <n v="53"/>
    <x v="16"/>
    <n v="26"/>
    <n v="59"/>
    <x v="2"/>
    <n v="2"/>
    <s v="2. EXP - Operating Expense"/>
    <n v="24"/>
    <x v="3"/>
    <n v="1303"/>
    <n v="17996.64"/>
    <n v="1201.5999999999999"/>
    <n v="1794.48"/>
    <n v="1724.48"/>
    <n v="1196.5999999999999"/>
    <n v="1614.48"/>
    <n v="1916.6"/>
    <n v="1476.6"/>
    <n v="1176.5999999999999"/>
    <n v="1206.5999999999999"/>
    <n v="1496.6"/>
    <n v="2076.4"/>
    <n v="1115.5999999999999"/>
    <n v="1201.5999999999999"/>
    <n v="1794.48"/>
    <n v="1724.48"/>
    <n v="1196.5999999999999"/>
    <n v="1614.48"/>
    <n v="1916.6"/>
    <n v="1476.6"/>
    <n v="1176.5999999999999"/>
    <n v="1206.5999999999999"/>
    <n v="1496.6"/>
    <n v="2076.4"/>
    <n v="1115.5999999999999"/>
    <n v="17996.64"/>
    <n v="17996.64"/>
    <s v="All Budget Divisions"/>
    <s v="DA-40 - Lifeline (DA)"/>
    <x v="5"/>
    <s v="USF"/>
    <s v="Employee Expenses"/>
    <s v="Compensation and Benefits"/>
    <n v="0"/>
    <s v="90-917-40.62301"/>
    <s v="917-IT Lifeline Support"/>
    <s v="917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6"/>
    <x v="12"/>
    <x v="6"/>
    <n v="2"/>
    <n v="2"/>
    <n v="45"/>
    <x v="6"/>
    <n v="26"/>
    <n v="58"/>
    <x v="4"/>
    <n v="2"/>
    <s v="2. EXP - Operating Expense"/>
    <n v="24"/>
    <x v="3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2"/>
    <x v="4"/>
    <x v="1"/>
    <n v="2"/>
    <n v="2"/>
    <n v="39"/>
    <x v="1"/>
    <n v="26"/>
    <n v="52"/>
    <x v="1"/>
    <n v="2"/>
    <s v="2. EXP - Operating Expense"/>
    <n v="26"/>
    <x v="51"/>
    <n v="267"/>
    <n v="229665.84340000001"/>
    <n v="26321.62"/>
    <n v="26321.71"/>
    <n v="-1316.95"/>
    <n v="18812.009999999998"/>
    <n v="22812.52"/>
    <n v="26664.09"/>
    <n v="30768.86"/>
    <n v="28093.759999999998"/>
    <n v="27929.91"/>
    <n v="17581.8"/>
    <n v="29241.66"/>
    <n v="18198.61"/>
    <n v="18478.861000000001"/>
    <n v="17598.915199999999"/>
    <n v="20238.752499999999"/>
    <n v="19358.806700000001"/>
    <n v="18478.861000000001"/>
    <n v="19358.806700000001"/>
    <n v="19358.806700000001"/>
    <n v="19358.806700000001"/>
    <n v="19358.806700000001"/>
    <n v="18478.861000000001"/>
    <n v="19358.806700000001"/>
    <n v="20238.752499999999"/>
    <n v="271429.59999999998"/>
    <n v="229665.84340000001"/>
    <s v="All Budget Divisions"/>
    <s v="CD-61 - Office of the Chief Administrative Officer Division"/>
    <x v="1"/>
    <s v="USF"/>
    <s v="Employee Expenses"/>
    <s v="Compensation and Benefits"/>
    <n v="-41763.756600000001"/>
    <s v="61-610-61.62303"/>
    <s v="610-Enterprise Strategy"/>
    <s v="610"/>
    <x v="51"/>
    <x v="3"/>
  </r>
  <r>
    <x v="0"/>
    <x v="19"/>
    <x v="12"/>
    <n v="2"/>
    <n v="2"/>
    <n v="35"/>
    <x v="12"/>
    <n v="26"/>
    <n v="48"/>
    <x v="7"/>
    <n v="2"/>
    <s v="2. EXP - Operating Expense"/>
    <n v="26"/>
    <x v="51"/>
    <n v="1340"/>
    <n v="934714.96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9951.87"/>
    <n v="79951.87"/>
    <n v="72947.509999999995"/>
    <n v="76421.2"/>
    <n v="76421.2"/>
    <n v="72947.509999999995"/>
    <n v="79894.89"/>
    <n v="556082.65"/>
    <n v="556082.65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4"/>
    <x v="9"/>
    <x v="1"/>
    <n v="1"/>
    <n v="1"/>
    <n v="34"/>
    <x v="7"/>
    <n v="26"/>
    <n v="47"/>
    <x v="5"/>
    <n v="1"/>
    <s v="1. T4000 - Revenue"/>
    <n v="9"/>
    <x v="77"/>
    <n v="892"/>
    <n v="0"/>
    <n v="0"/>
    <n v="0"/>
    <n v="0"/>
    <n v="0"/>
    <n v="0"/>
    <n v="0"/>
    <n v="0"/>
    <n v="0"/>
    <n v="0"/>
    <n v="0"/>
    <n v="0"/>
    <n v="-939570.4"/>
    <n v="0"/>
    <n v="0"/>
    <n v="0"/>
    <n v="0"/>
    <n v="0"/>
    <n v="0"/>
    <n v="0"/>
    <n v="0"/>
    <n v="0"/>
    <n v="0"/>
    <n v="0"/>
    <n v="0"/>
    <n v="-939570.4"/>
    <n v="0"/>
    <s v="All Budget Divisions"/>
    <s v="BD-20 - Schools &amp; Libraries"/>
    <x v="3"/>
    <s v="USF"/>
    <s v="Revenue"/>
    <s v="Revenue"/>
    <n v="939570.4"/>
    <s v="20-200-20.40800"/>
    <s v="200-Schools &amp; Libraries"/>
    <s v="200"/>
    <x v="77"/>
    <x v="0"/>
  </r>
  <r>
    <x v="5"/>
    <x v="15"/>
    <x v="5"/>
    <n v="2"/>
    <n v="2"/>
    <n v="54"/>
    <x v="15"/>
    <n v="26"/>
    <n v="59"/>
    <x v="2"/>
    <n v="2"/>
    <s v="2. EXP - Operating Expense"/>
    <n v="16"/>
    <x v="1"/>
    <n v="1281"/>
    <n v="19320"/>
    <n v="19320"/>
    <n v="0"/>
    <n v="0"/>
    <n v="0"/>
    <n v="0"/>
    <n v="0"/>
    <n v="0"/>
    <n v="0"/>
    <n v="0"/>
    <n v="0"/>
    <n v="0"/>
    <n v="0"/>
    <n v="19320"/>
    <n v="0"/>
    <n v="0"/>
    <n v="0"/>
    <n v="0"/>
    <n v="0"/>
    <n v="0"/>
    <n v="0"/>
    <n v="0"/>
    <n v="0"/>
    <n v="0"/>
    <n v="0"/>
    <n v="19320"/>
    <n v="1932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1"/>
    <x v="1"/>
    <x v="1"/>
    <n v="2"/>
    <n v="2"/>
    <n v="55"/>
    <x v="9"/>
    <n v="26"/>
    <n v="59"/>
    <x v="2"/>
    <n v="2"/>
    <s v="2. EXP - Operating Expense"/>
    <n v="17"/>
    <x v="28"/>
    <n v="655"/>
    <n v="0"/>
    <n v="0"/>
    <n v="0"/>
    <n v="0"/>
    <n v="0"/>
    <n v="0"/>
    <n v="0"/>
    <n v="0"/>
    <n v="0"/>
    <n v="0"/>
    <n v="0"/>
    <n v="0"/>
    <n v="-41565"/>
    <n v="0"/>
    <n v="0"/>
    <n v="0"/>
    <n v="0"/>
    <n v="0"/>
    <n v="0"/>
    <n v="0"/>
    <n v="0"/>
    <n v="0"/>
    <n v="0"/>
    <n v="0"/>
    <n v="0"/>
    <n v="-41565"/>
    <n v="0"/>
    <s v="All Budget Divisions"/>
    <s v="DA-20 - Schools &amp; Libraries (DA)"/>
    <x v="3"/>
    <s v="USF"/>
    <s v="Professional Services"/>
    <s v="Contract Labor"/>
    <n v="41565"/>
    <s v="90-924-20.61410"/>
    <s v="924-SLD EPC IT Support"/>
    <s v="924"/>
    <x v="28"/>
    <x v="0"/>
  </r>
  <r>
    <x v="0"/>
    <x v="7"/>
    <x v="5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7"/>
    <x v="10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5"/>
    <x v="16"/>
    <x v="9"/>
    <n v="2"/>
    <n v="2"/>
    <n v="55"/>
    <x v="9"/>
    <n v="26"/>
    <n v="59"/>
    <x v="2"/>
    <n v="2"/>
    <s v="2. EXP - Operating Expense"/>
    <n v="24"/>
    <x v="3"/>
    <n v="1318"/>
    <n v="20471"/>
    <n v="876"/>
    <n v="2574"/>
    <n v="1567"/>
    <n v="2879"/>
    <n v="2547"/>
    <n v="2434"/>
    <n v="1907"/>
    <n v="1633"/>
    <n v="2437"/>
    <n v="1617"/>
    <n v="2453"/>
    <n v="2867"/>
    <n v="876"/>
    <n v="2574"/>
    <n v="1567"/>
    <n v="2879"/>
    <n v="2547"/>
    <n v="2434"/>
    <n v="1907"/>
    <n v="1633"/>
    <n v="2437"/>
    <n v="1617"/>
    <n v="0"/>
    <n v="0"/>
    <n v="25791"/>
    <n v="20471"/>
    <s v="All Budget Divisions"/>
    <s v="DA-20 - Schools &amp; Libraries (DA)"/>
    <x v="3"/>
    <s v="USF"/>
    <s v="Employee Expenses"/>
    <s v="Compensation and Benefits"/>
    <n v="-5320"/>
    <s v="90-924-20.62301"/>
    <s v="924-SLD EPC IT Support"/>
    <s v="924"/>
    <x v="3"/>
    <x v="3"/>
  </r>
  <r>
    <x v="0"/>
    <x v="13"/>
    <x v="7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5"/>
    <x v="4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6"/>
    <x v="1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7"/>
    <x v="10"/>
    <n v="2"/>
    <n v="2"/>
    <n v="36"/>
    <x v="14"/>
    <n v="26"/>
    <n v="49"/>
    <x v="10"/>
    <n v="3"/>
    <s v="4. USAC_DEBIT - USAC Administration (Debit to SM)"/>
    <n v="120"/>
    <x v="73"/>
    <n v="1341"/>
    <n v="11845630.699999999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88284.55"/>
    <n v="988284.55"/>
    <n v="943362.53"/>
    <n v="988284.55"/>
    <n v="1033206.58"/>
    <n v="943362.53"/>
    <n v="988284.55"/>
    <n v="988284.55"/>
    <n v="1060025.8799999999"/>
    <n v="1087652.68"/>
    <n v="1836597.75"/>
    <n v="1836597.75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11"/>
    <x v="6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121"/>
    <s v="600-Chief Executive Office"/>
    <s v="600"/>
    <x v="99"/>
    <x v="0"/>
  </r>
  <r>
    <x v="0"/>
    <x v="18"/>
    <x v="11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6"/>
    <x v="12"/>
    <x v="6"/>
    <n v="2"/>
    <n v="2"/>
    <n v="56"/>
    <x v="22"/>
    <n v="26"/>
    <n v="57"/>
    <x v="13"/>
    <n v="3"/>
    <s v="4. USAC_DEBIT - USAC Administration (Debit to SM)"/>
    <n v="128"/>
    <x v="66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7"/>
    <x v="5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0"/>
    <x v="0"/>
    <n v="2"/>
    <n v="2"/>
    <n v="37"/>
    <x v="5"/>
    <n v="26"/>
    <n v="50"/>
    <x v="0"/>
    <n v="5"/>
    <s v="USAC_ADMIN CAP - Capital Allocations"/>
    <n v="136"/>
    <x v="88"/>
    <n v="1346"/>
    <n v="98732.221378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770.409008999999"/>
    <n v="19418.806358000002"/>
    <n v="54543.006010999998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6"/>
    <x v="12"/>
    <x v="6"/>
    <n v="2"/>
    <n v="2"/>
    <n v="45"/>
    <x v="6"/>
    <n v="26"/>
    <n v="58"/>
    <x v="4"/>
    <n v="2"/>
    <s v="2. EXP - Operating Expense"/>
    <n v="108"/>
    <x v="30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5"/>
    <x v="20"/>
    <x v="13"/>
    <n v="2"/>
    <n v="2"/>
    <n v="39"/>
    <x v="1"/>
    <n v="26"/>
    <n v="52"/>
    <x v="1"/>
    <n v="2"/>
    <s v="2. EXP - Operating Expense"/>
    <n v="110"/>
    <x v="46"/>
    <n v="1151"/>
    <n v="36448.519999999997"/>
    <n v="0"/>
    <n v="0"/>
    <n v="0"/>
    <n v="0"/>
    <n v="0"/>
    <n v="0"/>
    <n v="0"/>
    <n v="0"/>
    <n v="0"/>
    <n v="0"/>
    <n v="0"/>
    <n v="-41577.94"/>
    <n v="0"/>
    <n v="0"/>
    <n v="0"/>
    <n v="0"/>
    <n v="0"/>
    <n v="0"/>
    <n v="0"/>
    <n v="0"/>
    <n v="0"/>
    <n v="0"/>
    <n v="0"/>
    <n v="36448.519999999997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2"/>
    <x v="2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19"/>
    <x v="12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6"/>
    <x v="1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5"/>
    <x v="10"/>
    <x v="1"/>
    <n v="2"/>
    <n v="2"/>
    <n v="36"/>
    <x v="14"/>
    <n v="26"/>
    <n v="49"/>
    <x v="10"/>
    <n v="2"/>
    <s v="2. EXP - Operating Expense"/>
    <n v="105"/>
    <x v="11"/>
    <n v="1121"/>
    <n v="217926.91440000001"/>
    <n v="0"/>
    <n v="1000"/>
    <n v="0"/>
    <n v="1000"/>
    <n v="0"/>
    <n v="0"/>
    <n v="0"/>
    <n v="2850"/>
    <n v="0"/>
    <n v="750"/>
    <n v="3300"/>
    <n v="164004.65"/>
    <n v="1114.6153999999999"/>
    <n v="969.23080000000004"/>
    <n v="1017.6923"/>
    <n v="1066.1539"/>
    <n v="1066.1539"/>
    <n v="1017.6923"/>
    <n v="1114.6153999999999"/>
    <n v="1017.6923"/>
    <n v="1066.1539"/>
    <n v="1114.6153999999999"/>
    <n v="62552.766600000003"/>
    <n v="144809.53219999999"/>
    <n v="172904.65"/>
    <n v="217926.91440000001"/>
    <s v="All Budget Divisions"/>
    <s v="BD-40 - Lifeline"/>
    <x v="5"/>
    <s v="USF"/>
    <s v="Employee Expenses"/>
    <s v="Compensation and Benefits"/>
    <n v="45022.2644"/>
    <s v="40-400-40.68005"/>
    <s v="400-Lifeline"/>
    <s v="400"/>
    <x v="11"/>
    <x v="3"/>
  </r>
  <r>
    <x v="0"/>
    <x v="18"/>
    <x v="11"/>
    <n v="2"/>
    <n v="2"/>
    <n v="41"/>
    <x v="17"/>
    <n v="26"/>
    <n v="54"/>
    <x v="11"/>
    <n v="2"/>
    <s v="2. EXP - Operating Expense"/>
    <n v="105"/>
    <x v="11"/>
    <n v="1389"/>
    <n v="114076.31"/>
    <n v="0"/>
    <n v="500"/>
    <n v="0"/>
    <n v="500"/>
    <n v="1000"/>
    <n v="450"/>
    <n v="1350"/>
    <n v="1300"/>
    <n v="0"/>
    <n v="0"/>
    <n v="0"/>
    <n v="0"/>
    <n v="0"/>
    <n v="357.69"/>
    <n v="393.46"/>
    <n v="393.46"/>
    <n v="375.58"/>
    <n v="393.46"/>
    <n v="411.35"/>
    <n v="375.58"/>
    <n v="393.46"/>
    <n v="393.46"/>
    <n v="44296.33"/>
    <n v="66292.479999999996"/>
    <n v="0"/>
    <n v="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7"/>
    <x v="5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6"/>
    <x v="1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5"/>
    <x v="16"/>
    <x v="9"/>
    <n v="2"/>
    <n v="2"/>
    <n v="36"/>
    <x v="14"/>
    <n v="26"/>
    <n v="49"/>
    <x v="10"/>
    <n v="2"/>
    <s v="2. EXP - Operating Expense"/>
    <n v="108"/>
    <x v="30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5"/>
    <x v="20"/>
    <x v="13"/>
    <n v="2"/>
    <n v="2"/>
    <n v="40"/>
    <x v="4"/>
    <n v="26"/>
    <n v="53"/>
    <x v="3"/>
    <n v="2"/>
    <s v="2. EXP - Operating Expense"/>
    <n v="108"/>
    <x v="30"/>
    <n v="1161"/>
    <n v="-25667.55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472.3769000000002"/>
    <n v="-4083.4744999999998"/>
    <n v="-4277.9256999999998"/>
    <n v="-4472.3769000000002"/>
    <n v="-3889.0234"/>
    <n v="-4472.3769000000002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17"/>
    <x v="10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6"/>
    <x v="12"/>
    <x v="6"/>
    <n v="2"/>
    <n v="2"/>
    <n v="34"/>
    <x v="7"/>
    <n v="26"/>
    <n v="47"/>
    <x v="5"/>
    <n v="2"/>
    <s v="2. EXP - Operating Expense"/>
    <n v="93"/>
    <x v="34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7"/>
    <x v="10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3"/>
    <x v="3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5"/>
    <x v="10"/>
    <x v="1"/>
    <n v="2"/>
    <n v="2"/>
    <n v="55"/>
    <x v="9"/>
    <n v="26"/>
    <n v="58"/>
    <x v="4"/>
    <n v="2"/>
    <s v="2. EXP - Operating Expense"/>
    <n v="98"/>
    <x v="1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4"/>
    <x v="9"/>
    <x v="1"/>
    <n v="2"/>
    <n v="2"/>
    <n v="46"/>
    <x v="3"/>
    <n v="26"/>
    <n v="59"/>
    <x v="2"/>
    <n v="2"/>
    <s v="2. EXP - Operating Expense"/>
    <n v="105"/>
    <x v="11"/>
    <n v="1090"/>
    <n v="107625.74649999999"/>
    <n v="0"/>
    <n v="0"/>
    <n v="550"/>
    <n v="0"/>
    <n v="0"/>
    <n v="-50"/>
    <n v="50"/>
    <n v="0"/>
    <n v="0"/>
    <n v="500"/>
    <n v="750"/>
    <n v="96639.37"/>
    <n v="398.07690000000002"/>
    <n v="363.46159999999998"/>
    <n v="363.46159999999998"/>
    <n v="380.76920000000001"/>
    <n v="398.07690000000002"/>
    <n v="346.15390000000002"/>
    <n v="398.07690000000002"/>
    <n v="380.76920000000001"/>
    <n v="363.46159999999998"/>
    <n v="398.07690000000002"/>
    <n v="31290.800899999998"/>
    <n v="72544.560899999997"/>
    <n v="98439.37"/>
    <n v="107625.74649999999"/>
    <s v="All Budget Divisions"/>
    <s v="CD-90 - Information Technology"/>
    <x v="1"/>
    <s v="USF"/>
    <s v="Employee Expenses"/>
    <s v="Compensation and Benefits"/>
    <n v="9186.3765000000003"/>
    <s v="90-922-90.68005"/>
    <s v="922-Technology Operations"/>
    <s v="922"/>
    <x v="11"/>
    <x v="3"/>
  </r>
  <r>
    <x v="0"/>
    <x v="13"/>
    <x v="7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614876.5"/>
    <n v="614876.5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4"/>
    <x v="9"/>
    <x v="1"/>
    <n v="2"/>
    <n v="2"/>
    <n v="54"/>
    <x v="15"/>
    <n v="26"/>
    <n v="59"/>
    <x v="2"/>
    <n v="2"/>
    <s v="2. EXP - Operating Expense"/>
    <n v="83"/>
    <x v="13"/>
    <n v="1099"/>
    <n v="57774.025399999999"/>
    <n v="7576.39"/>
    <n v="6277.84"/>
    <n v="6356.35"/>
    <n v="6594.49"/>
    <n v="6927.13"/>
    <n v="6020.62"/>
    <n v="6835.64"/>
    <n v="7448.78"/>
    <n v="6681.59"/>
    <n v="7000.47"/>
    <n v="6843.04"/>
    <n v="9505.99"/>
    <n v="6665.9323000000004"/>
    <n v="5245.7565000000004"/>
    <n v="5245.7565000000004"/>
    <n v="5495.5544"/>
    <n v="5745.3523999999998"/>
    <n v="4995.9585999999999"/>
    <n v="5745.3523999999998"/>
    <n v="5495.5544"/>
    <n v="4555.6450999999997"/>
    <n v="3486.8717000000001"/>
    <n v="2091.8953999999999"/>
    <n v="3004.3957"/>
    <n v="84068.33"/>
    <n v="57774.025399999999"/>
    <s v="All Budget Divisions"/>
    <s v="DA-50 - Rural Health Care (DA)"/>
    <x v="2"/>
    <s v="USF"/>
    <s v="Employee Expenses"/>
    <s v="Compensation and Benefits"/>
    <n v="-26294.304599999999"/>
    <s v="90-925-50.66000"/>
    <s v="925-RHC IT Support"/>
    <s v="925"/>
    <x v="13"/>
    <x v="3"/>
  </r>
  <r>
    <x v="0"/>
    <x v="13"/>
    <x v="7"/>
    <n v="2"/>
    <n v="2"/>
    <n v="37"/>
    <x v="5"/>
    <n v="26"/>
    <n v="50"/>
    <x v="0"/>
    <n v="2"/>
    <s v="2. EXP - Operating Expense"/>
    <n v="83"/>
    <x v="13"/>
    <n v="1346"/>
    <n v="435572.47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38200.57"/>
    <n v="38987.65"/>
    <n v="34653.71"/>
    <n v="31944.17"/>
    <n v="29120.32"/>
    <n v="26695.73"/>
    <n v="37048.550000000003"/>
    <n v="198921.77"/>
    <n v="198921.77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13"/>
    <x v="7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0"/>
    <x v="0"/>
    <n v="2"/>
    <n v="2"/>
    <n v="33"/>
    <x v="20"/>
    <n v="26"/>
    <n v="59"/>
    <x v="2"/>
    <n v="2"/>
    <s v="2. EXP - Operating Expense"/>
    <n v="92"/>
    <x v="83"/>
    <n v="1494"/>
    <n v="3002.65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571.98"/>
    <n v="323"/>
    <n v="233.87"/>
    <n v="320.8"/>
    <n v="0"/>
    <n v="0"/>
    <n v="0"/>
    <n v="3002.65"/>
    <n v="3002.65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4"/>
    <x v="8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5"/>
    <x v="20"/>
    <x v="13"/>
    <n v="2"/>
    <n v="2"/>
    <n v="55"/>
    <x v="9"/>
    <n v="26"/>
    <n v="53"/>
    <x v="3"/>
    <n v="2"/>
    <s v="2. EXP - Operating Expense"/>
    <n v="44"/>
    <x v="57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6"/>
    <x v="1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5"/>
    <x v="15"/>
    <x v="5"/>
    <n v="2"/>
    <n v="2"/>
    <n v="40"/>
    <x v="4"/>
    <n v="26"/>
    <n v="53"/>
    <x v="3"/>
    <n v="2"/>
    <s v="2. EXP - Operating Expense"/>
    <n v="51"/>
    <x v="2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2"/>
    <x v="4"/>
    <x v="1"/>
    <n v="2"/>
    <n v="2"/>
    <n v="42"/>
    <x v="11"/>
    <n v="26"/>
    <n v="52"/>
    <x v="1"/>
    <n v="2"/>
    <s v="2. EXP - Operating Expense"/>
    <n v="56"/>
    <x v="21"/>
    <n v="317"/>
    <n v="1449.999996"/>
    <n v="0"/>
    <n v="0"/>
    <n v="0"/>
    <n v="0"/>
    <n v="0"/>
    <n v="0"/>
    <n v="0"/>
    <n v="0"/>
    <n v="0"/>
    <n v="0"/>
    <n v="0"/>
    <n v="0"/>
    <n v="120.833333"/>
    <n v="120.833333"/>
    <n v="120.833333"/>
    <n v="120.833333"/>
    <n v="120.833333"/>
    <n v="120.833333"/>
    <n v="120.833333"/>
    <n v="120.833333"/>
    <n v="120.833333"/>
    <n v="120.833333"/>
    <n v="120.833333"/>
    <n v="120.833333"/>
    <n v="0"/>
    <n v="1449.999996"/>
    <s v="All Budget Divisions"/>
    <s v="CD-70 - Finance"/>
    <x v="1"/>
    <s v="USF"/>
    <s v="General and Administrative"/>
    <s v="Printing and Postage"/>
    <n v="1449.999996"/>
    <s v="70-735-70.64700"/>
    <s v="735-Facilities"/>
    <s v="735"/>
    <x v="21"/>
    <x v="8"/>
  </r>
  <r>
    <x v="0"/>
    <x v="13"/>
    <x v="7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4237.21"/>
    <n v="642.21"/>
    <n v="817.21"/>
    <n v="3248.21"/>
    <n v="2065.21"/>
    <n v="1018.21"/>
    <n v="4696.3900000000003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0"/>
    <x v="3"/>
    <x v="3"/>
    <n v="2"/>
    <n v="2"/>
    <n v="45"/>
    <x v="6"/>
    <n v="26"/>
    <n v="58"/>
    <x v="4"/>
    <n v="2"/>
    <s v="2. EXP - Operating Expense"/>
    <n v="64"/>
    <x v="23"/>
    <n v="1423"/>
    <n v="203802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25048"/>
    <n v="67969"/>
    <n v="7076"/>
    <n v="63995"/>
    <n v="37831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7"/>
    <x v="5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0"/>
    <x v="0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2"/>
    <x v="2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4"/>
    <x v="8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5"/>
    <x v="4"/>
    <n v="2"/>
    <n v="2"/>
    <n v="46"/>
    <x v="3"/>
    <n v="26"/>
    <n v="59"/>
    <x v="2"/>
    <n v="2"/>
    <s v="2. EXP - Operating Expense"/>
    <n v="39"/>
    <x v="27"/>
    <n v="1449"/>
    <n v="20552.080000000002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0"/>
    <n v="1204.8800000000001"/>
    <n v="1322.92"/>
    <n v="1204.8800000000001"/>
    <n v="2416.85"/>
    <n v="3410.6"/>
    <n v="3818.95"/>
    <n v="7173"/>
    <n v="7173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13"/>
    <x v="7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11"/>
    <x v="6"/>
    <n v="2"/>
    <n v="2"/>
    <n v="47"/>
    <x v="2"/>
    <n v="26"/>
    <n v="60"/>
    <x v="9"/>
    <n v="2"/>
    <s v="2. EXP - Operating Expense"/>
    <n v="26"/>
    <x v="51"/>
    <n v="1511"/>
    <n v="290186.06"/>
    <n v="27047.23"/>
    <n v="27062.23"/>
    <n v="25381.09"/>
    <n v="26146.66"/>
    <n v="26221.66"/>
    <n v="26221.66"/>
    <n v="27477.05"/>
    <n v="27026.28"/>
    <n v="26931.279999999999"/>
    <n v="0"/>
    <n v="0"/>
    <n v="0"/>
    <n v="24460.13"/>
    <n v="22236.48"/>
    <n v="24460.13"/>
    <n v="24460.13"/>
    <n v="23348.3"/>
    <n v="24460.13"/>
    <n v="25571.95"/>
    <n v="23348.3"/>
    <n v="24460.13"/>
    <n v="24460.13"/>
    <n v="23348.3"/>
    <n v="25571.95"/>
    <n v="239515.14"/>
    <n v="216805.68"/>
    <s v="All Budget Divisions"/>
    <s v="CD-93 - Human Resources"/>
    <x v="1"/>
    <s v="USF"/>
    <s v="Employee Expenses"/>
    <s v="Compensation and Benefits"/>
    <n v="-22709.46"/>
    <s v="93-930-93.62303"/>
    <s v="930-Human Resources"/>
    <s v="930"/>
    <x v="51"/>
    <x v="3"/>
  </r>
  <r>
    <x v="6"/>
    <x v="12"/>
    <x v="6"/>
    <n v="2"/>
    <n v="2"/>
    <n v="43"/>
    <x v="21"/>
    <n v="26"/>
    <n v="56"/>
    <x v="12"/>
    <n v="2"/>
    <s v="2. EXP - Operating Expense"/>
    <n v="26"/>
    <x v="51"/>
    <n v="1592"/>
    <n v="458151.84"/>
    <n v="0"/>
    <n v="0"/>
    <n v="0"/>
    <n v="0"/>
    <n v="0"/>
    <n v="0"/>
    <n v="0"/>
    <n v="0"/>
    <n v="0"/>
    <n v="0"/>
    <n v="0"/>
    <n v="0"/>
    <n v="38179.32"/>
    <n v="38179.32"/>
    <n v="38179.32"/>
    <n v="38179.32"/>
    <n v="38179.32"/>
    <n v="38179.32"/>
    <n v="38179.32"/>
    <n v="38179.32"/>
    <n v="38179.32"/>
    <n v="38179.32"/>
    <n v="38179.32"/>
    <n v="38179.32"/>
    <n v="0"/>
    <n v="0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2"/>
    <x v="4"/>
    <x v="1"/>
    <n v="2"/>
    <n v="2"/>
    <n v="52"/>
    <x v="10"/>
    <n v="26"/>
    <n v="54"/>
    <x v="11"/>
    <n v="2"/>
    <s v="2. EXP - Operating Expense"/>
    <n v="27"/>
    <x v="38"/>
    <n v="297"/>
    <n v="1749.222"/>
    <n v="0"/>
    <n v="0"/>
    <n v="0"/>
    <n v="0"/>
    <n v="0"/>
    <n v="0"/>
    <n v="0"/>
    <n v="0"/>
    <n v="0"/>
    <n v="0"/>
    <n v="0"/>
    <n v="0"/>
    <n v="140.74199999999999"/>
    <n v="134.04"/>
    <n v="154.14599999999999"/>
    <n v="147.44399999999999"/>
    <n v="140.74199999999999"/>
    <n v="147.44399999999999"/>
    <n v="147.44399999999999"/>
    <n v="147.44399999999999"/>
    <n v="147.44399999999999"/>
    <n v="140.74199999999999"/>
    <n v="147.44399999999999"/>
    <n v="154.14599999999999"/>
    <n v="0"/>
    <n v="1749.222"/>
    <s v="All Budget Divisions"/>
    <s v="DA-30 - High Cost (DA)"/>
    <x v="4"/>
    <s v="USF"/>
    <s v="Employee Expenses"/>
    <s v="Compensation and Benefits"/>
    <n v="1749.222"/>
    <s v="65-650-30.62304"/>
    <s v="650-Office of the General Counsel"/>
    <s v="650"/>
    <x v="38"/>
    <x v="3"/>
  </r>
  <r>
    <x v="5"/>
    <x v="20"/>
    <x v="13"/>
    <n v="2"/>
    <n v="2"/>
    <n v="53"/>
    <x v="16"/>
    <n v="26"/>
    <n v="59"/>
    <x v="2"/>
    <n v="2"/>
    <s v="2. EXP - Operating Expense"/>
    <n v="29"/>
    <x v="4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5"/>
    <x v="4"/>
    <n v="2"/>
    <n v="2"/>
    <n v="37"/>
    <x v="5"/>
    <n v="26"/>
    <n v="50"/>
    <x v="0"/>
    <n v="2"/>
    <s v="2. EXP - Operating Expense"/>
    <n v="29"/>
    <x v="4"/>
    <n v="1346"/>
    <n v="630649.97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2870.28"/>
    <n v="57459.07"/>
    <n v="52462.63"/>
    <n v="54960.85"/>
    <n v="54960.85"/>
    <n v="52462.63"/>
    <n v="57459.07"/>
    <n v="300884.87"/>
    <n v="300884.87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15"/>
    <x v="5"/>
    <n v="2"/>
    <n v="2"/>
    <n v="37"/>
    <x v="5"/>
    <n v="26"/>
    <n v="50"/>
    <x v="0"/>
    <n v="2"/>
    <s v="2. EXP - Operating Expense"/>
    <n v="21"/>
    <x v="42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1"/>
    <x v="1"/>
    <x v="1"/>
    <n v="2"/>
    <n v="2"/>
    <n v="52"/>
    <x v="10"/>
    <n v="26"/>
    <n v="59"/>
    <x v="2"/>
    <n v="2"/>
    <s v="2. EXP - Operating Expense"/>
    <n v="24"/>
    <x v="3"/>
    <n v="616"/>
    <n v="4560.0002000000004"/>
    <n v="0"/>
    <n v="0"/>
    <n v="0"/>
    <n v="0"/>
    <n v="0"/>
    <n v="0"/>
    <n v="0"/>
    <n v="0"/>
    <n v="0"/>
    <n v="0"/>
    <n v="0"/>
    <n v="260"/>
    <n v="368.30770000000001"/>
    <n v="350.76920000000001"/>
    <n v="403.38459999999998"/>
    <n v="368.30770000000001"/>
    <n v="385.84620000000001"/>
    <n v="385.84620000000001"/>
    <n v="368.30770000000001"/>
    <n v="403.38459999999998"/>
    <n v="385.84620000000001"/>
    <n v="368.30770000000001"/>
    <n v="385.84620000000001"/>
    <n v="385.84620000000001"/>
    <n v="260"/>
    <n v="4560.0002000000004"/>
    <s v="All Budget Divisions"/>
    <s v="DA-30 - High Cost (DA)"/>
    <x v="4"/>
    <s v="USF"/>
    <s v="Employee Expenses"/>
    <s v="Compensation and Benefits"/>
    <n v="4300.0002000000004"/>
    <s v="90-909-30.62301"/>
    <s v="909-Project Management Office"/>
    <s v="909"/>
    <x v="3"/>
    <x v="3"/>
  </r>
  <r>
    <x v="5"/>
    <x v="10"/>
    <x v="1"/>
    <n v="2"/>
    <n v="2"/>
    <n v="47"/>
    <x v="2"/>
    <n v="26"/>
    <n v="60"/>
    <x v="9"/>
    <n v="2"/>
    <s v="2. EXP - Operating Expense"/>
    <n v="24"/>
    <x v="3"/>
    <n v="1324"/>
    <n v="38909.076699999998"/>
    <n v="1741"/>
    <n v="2479"/>
    <n v="2384"/>
    <n v="2140"/>
    <n v="2616"/>
    <n v="2097"/>
    <n v="2146"/>
    <n v="2506"/>
    <n v="2548"/>
    <n v="2243"/>
    <n v="2838"/>
    <n v="2616"/>
    <n v="3428.7692000000002"/>
    <n v="2981.5383999999999"/>
    <n v="3130.6154000000001"/>
    <n v="3279.6923000000002"/>
    <n v="3279.6923000000002"/>
    <n v="3130.6154000000001"/>
    <n v="3428.7692000000002"/>
    <n v="3130.6154000000001"/>
    <n v="3279.6923000000002"/>
    <n v="3428.7692000000002"/>
    <n v="2981.5383999999999"/>
    <n v="3428.7692000000002"/>
    <n v="28354"/>
    <n v="38909.076699999998"/>
    <s v="All Budget Divisions"/>
    <s v="CD-93 - Human Resources"/>
    <x v="1"/>
    <s v="USF"/>
    <s v="Employee Expenses"/>
    <s v="Compensation and Benefits"/>
    <n v="10555.0767"/>
    <s v="93-930-93.62301"/>
    <s v="930-Human Resources"/>
    <s v="930"/>
    <x v="3"/>
    <x v="3"/>
  </r>
  <r>
    <x v="2"/>
    <x v="4"/>
    <x v="1"/>
    <n v="2"/>
    <n v="2"/>
    <n v="39"/>
    <x v="1"/>
    <n v="26"/>
    <n v="52"/>
    <x v="1"/>
    <n v="2"/>
    <s v="2. EXP - Operating Expense"/>
    <n v="26"/>
    <x v="51"/>
    <n v="265"/>
    <n v="148456.09529999999"/>
    <n v="2378.16"/>
    <n v="2378.16"/>
    <n v="2378.16"/>
    <n v="2388.16"/>
    <n v="0"/>
    <n v="0"/>
    <n v="0"/>
    <n v="0"/>
    <n v="0"/>
    <n v="0"/>
    <n v="0"/>
    <n v="0"/>
    <n v="11944.7433"/>
    <n v="11375.946"/>
    <n v="13082.3379"/>
    <n v="12513.5406"/>
    <n v="11944.7433"/>
    <n v="12513.5406"/>
    <n v="12513.5406"/>
    <n v="12513.5406"/>
    <n v="12513.5406"/>
    <n v="11944.7433"/>
    <n v="12513.5406"/>
    <n v="13082.3379"/>
    <n v="9522.64"/>
    <n v="148456.09529999999"/>
    <s v="All Budget Divisions"/>
    <s v="CD-61 - Office of the Chief Administrative Officer Division"/>
    <x v="1"/>
    <s v="USF"/>
    <s v="Employee Expenses"/>
    <s v="Compensation and Benefits"/>
    <n v="138933.4553"/>
    <s v="61-601-61.62303"/>
    <s v="601-Data Strategy"/>
    <s v="601"/>
    <x v="51"/>
    <x v="3"/>
  </r>
  <r>
    <x v="5"/>
    <x v="10"/>
    <x v="1"/>
    <n v="2"/>
    <n v="2"/>
    <n v="35"/>
    <x v="12"/>
    <n v="26"/>
    <n v="48"/>
    <x v="7"/>
    <n v="2"/>
    <s v="2. EXP - Operating Expense"/>
    <n v="26"/>
    <x v="51"/>
    <n v="1118"/>
    <n v="969231.33"/>
    <n v="72983.789999999994"/>
    <n v="72993.789999999994"/>
    <n v="66663.850000000006"/>
    <n v="60067.09"/>
    <n v="69962.78"/>
    <n v="65450.84"/>
    <n v="66396.98"/>
    <n v="67663.06"/>
    <n v="65414.59"/>
    <n v="67428.06"/>
    <n v="67663.06"/>
    <n v="67668.06"/>
    <n v="85411.19"/>
    <n v="74270.600000000006"/>
    <n v="77984.13"/>
    <n v="81697.66"/>
    <n v="81697.66"/>
    <n v="77984.13"/>
    <n v="85411.19"/>
    <n v="77984.13"/>
    <n v="81697.66"/>
    <n v="85411.19"/>
    <n v="74270.600000000006"/>
    <n v="85411.19"/>
    <n v="810355.95"/>
    <n v="969231.33"/>
    <s v="All Budget Divisions"/>
    <s v="BD-30 - High Cost"/>
    <x v="4"/>
    <s v="USF"/>
    <s v="Employee Expenses"/>
    <s v="Compensation and Benefits"/>
    <n v="158875.38"/>
    <s v="30-300-30.62303"/>
    <s v="300-High Cost"/>
    <s v="300"/>
    <x v="51"/>
    <x v="3"/>
  </r>
  <r>
    <x v="5"/>
    <x v="16"/>
    <x v="9"/>
    <n v="2"/>
    <n v="2"/>
    <n v="47"/>
    <x v="2"/>
    <n v="26"/>
    <n v="52"/>
    <x v="1"/>
    <n v="2"/>
    <s v="2. EXP - Operating Expense"/>
    <n v="26"/>
    <x v="51"/>
    <n v="1325"/>
    <n v="95802.2"/>
    <n v="9003.68"/>
    <n v="9003.68"/>
    <n v="7508.16"/>
    <n v="7220.92"/>
    <n v="9003.68"/>
    <n v="9003.68"/>
    <n v="9003.68"/>
    <n v="9003.68"/>
    <n v="9003.68"/>
    <n v="8963.68"/>
    <n v="9003.68"/>
    <n v="9003.68"/>
    <n v="9003.68"/>
    <n v="9003.68"/>
    <n v="7508.16"/>
    <n v="7220.92"/>
    <n v="9003.68"/>
    <n v="9003.68"/>
    <n v="9003.68"/>
    <n v="9003.68"/>
    <n v="9003.68"/>
    <n v="8963.68"/>
    <n v="9083.68"/>
    <n v="0"/>
    <n v="104725.88"/>
    <n v="95802.2"/>
    <s v="All Budget Divisions"/>
    <s v="CD-93 - Human Resources"/>
    <x v="1"/>
    <s v="USF"/>
    <s v="Employee Expenses"/>
    <s v="Compensation and Benefits"/>
    <n v="-8923.68"/>
    <s v="93-931-93.62303"/>
    <s v="931-Administrative Assistants"/>
    <s v="931"/>
    <x v="51"/>
    <x v="3"/>
  </r>
  <r>
    <x v="5"/>
    <x v="10"/>
    <x v="1"/>
    <n v="2"/>
    <n v="2"/>
    <n v="45"/>
    <x v="6"/>
    <n v="26"/>
    <n v="58"/>
    <x v="4"/>
    <n v="2"/>
    <s v="2. EXP - Operating Expense"/>
    <n v="146"/>
    <x v="5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4"/>
    <x v="8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1"/>
    <x v="1"/>
    <x v="1"/>
    <n v="2"/>
    <n v="2"/>
    <n v="36"/>
    <x v="14"/>
    <n v="26"/>
    <n v="49"/>
    <x v="10"/>
    <n v="3"/>
    <s v="4. USAC_DEBIT - USAC Administration (Debit to SM)"/>
    <n v="125"/>
    <x v="64"/>
    <n v="458"/>
    <n v="17325.2294"/>
    <n v="38.6"/>
    <n v="212.69"/>
    <n v="297.25"/>
    <n v="1889.74"/>
    <n v="226.9"/>
    <n v="256.17"/>
    <n v="121.5"/>
    <n v="111.06"/>
    <n v="238.52"/>
    <n v="436.69"/>
    <n v="645.1"/>
    <n v="94.83"/>
    <n v="1437.6237000000001"/>
    <n v="1437.6237000000001"/>
    <n v="1490.2987000000001"/>
    <n v="1458.6937"/>
    <n v="1437.6237000000001"/>
    <n v="1437.6237000000001"/>
    <n v="1437.6237000000001"/>
    <n v="1437.6237000000001"/>
    <n v="1437.6237000000001"/>
    <n v="1437.6237000000001"/>
    <n v="1437.6237000000001"/>
    <n v="1437.6237000000001"/>
    <n v="4569.05"/>
    <n v="17325.2294"/>
    <s v="All Budget Divisions"/>
    <s v="BD-40 - Lifeline"/>
    <x v="5"/>
    <s v="USF"/>
    <s v="Allocations"/>
    <s v="Allocations"/>
    <n v="12756.179400000001"/>
    <s v="40-400-40.90240"/>
    <s v="400-Lifeline"/>
    <s v="400"/>
    <x v="64"/>
    <x v="0"/>
  </r>
  <r>
    <x v="4"/>
    <x v="9"/>
    <x v="1"/>
    <n v="2"/>
    <n v="2"/>
    <n v="35"/>
    <x v="12"/>
    <n v="26"/>
    <n v="48"/>
    <x v="7"/>
    <n v="3"/>
    <s v="4. USAC_DEBIT - USAC Administration (Debit to SM)"/>
    <n v="125"/>
    <x v="64"/>
    <n v="897"/>
    <n v="8839.0473000000002"/>
    <n v="680.92"/>
    <n v="876.02"/>
    <n v="548.78"/>
    <n v="263.25"/>
    <n v="204.98"/>
    <n v="423.59"/>
    <n v="275.83999999999997"/>
    <n v="371.18"/>
    <n v="984.9"/>
    <n v="238.71"/>
    <n v="83.35"/>
    <n v="29.78"/>
    <n v="438.86099999999999"/>
    <n v="375.5985"/>
    <n v="525.2595"/>
    <n v="2403.6242999999999"/>
    <n v="264.25650000000002"/>
    <n v="1798.1010000000001"/>
    <n v="236.7825"/>
    <n v="267.51"/>
    <n v="1081.9694999999999"/>
    <n v="644.91600000000005"/>
    <n v="477.18"/>
    <n v="324.98849999999999"/>
    <n v="4981.3"/>
    <n v="8839.0473000000002"/>
    <s v="All Budget Divisions"/>
    <s v="BD-30 - High Cost"/>
    <x v="4"/>
    <s v="USF"/>
    <s v="Allocations"/>
    <s v="Allocations"/>
    <n v="3857.7473"/>
    <s v="30-300-30.90240"/>
    <s v="300-High Cost"/>
    <s v="300"/>
    <x v="64"/>
    <x v="0"/>
  </r>
  <r>
    <x v="0"/>
    <x v="7"/>
    <x v="5"/>
    <n v="2"/>
    <n v="2"/>
    <n v="34"/>
    <x v="7"/>
    <n v="26"/>
    <n v="47"/>
    <x v="5"/>
    <n v="3"/>
    <s v="4. USAC_DEBIT - USAC Administration (Debit to SM)"/>
    <n v="125"/>
    <x v="64"/>
    <n v="1335"/>
    <n v="2834.4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89.01"/>
    <n v="286.27"/>
    <n v="374.22"/>
    <n v="0"/>
    <n v="0"/>
    <n v="0"/>
    <n v="0"/>
    <n v="3078.52"/>
    <n v="2834.4"/>
    <s v="All Budget Divisions"/>
    <s v="BD-20 - Schools &amp; Libraries"/>
    <x v="3"/>
    <s v="USF"/>
    <s v="Allocations"/>
    <s v="Allocations"/>
    <n v="-244.12"/>
    <s v="20-200-20.90240"/>
    <s v="200-Schools &amp; Libraries"/>
    <s v="200"/>
    <x v="64"/>
    <x v="0"/>
  </r>
  <r>
    <x v="0"/>
    <x v="2"/>
    <x v="2"/>
    <n v="2"/>
    <n v="2"/>
    <n v="34"/>
    <x v="7"/>
    <n v="26"/>
    <n v="47"/>
    <x v="5"/>
    <n v="3"/>
    <s v="4. USAC_DEBIT - USAC Administration (Debit to SM)"/>
    <n v="127"/>
    <x v="65"/>
    <n v="1335"/>
    <n v="8267580.2999999998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605994.43000000005"/>
    <n v="601886.86"/>
    <n v="645475.71"/>
    <n v="606369.35"/>
    <n v="617945.09"/>
    <n v="780681.04"/>
    <n v="801275.75"/>
    <n v="764104.02"/>
    <n v="745761.71"/>
    <n v="2098086.34"/>
    <n v="2098086.34"/>
    <s v="All Budget Divisions"/>
    <s v="BD-20 - Schools &amp; Libraries"/>
    <x v="3"/>
    <s v="USF"/>
    <s v="Allocations"/>
    <s v="Allocations"/>
    <n v="0"/>
    <s v="20-200-20.90257"/>
    <s v="200-Schools &amp; Libraries"/>
    <s v="200"/>
    <x v="65"/>
    <x v="0"/>
  </r>
  <r>
    <x v="0"/>
    <x v="3"/>
    <x v="3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0"/>
    <x v="0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7"/>
    <x v="5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16"/>
    <x v="9"/>
    <n v="2"/>
    <n v="2"/>
    <n v="55"/>
    <x v="9"/>
    <n v="26"/>
    <n v="59"/>
    <x v="2"/>
    <n v="2"/>
    <s v="2. EXP - Operating Expense"/>
    <n v="110"/>
    <x v="46"/>
    <n v="1318"/>
    <n v="0"/>
    <n v="0"/>
    <n v="0"/>
    <n v="0"/>
    <n v="0"/>
    <n v="0"/>
    <n v="0"/>
    <n v="0"/>
    <n v="0"/>
    <n v="0"/>
    <n v="0"/>
    <n v="0"/>
    <n v="58031.19"/>
    <n v="0"/>
    <n v="0"/>
    <n v="0"/>
    <n v="0"/>
    <n v="0"/>
    <n v="0"/>
    <n v="0"/>
    <n v="0"/>
    <n v="0"/>
    <n v="0"/>
    <n v="0"/>
    <n v="0"/>
    <n v="58031.19"/>
    <n v="0"/>
    <s v="All Budget Divisions"/>
    <s v="DA-20 - Schools &amp; Libraries (DA)"/>
    <x v="3"/>
    <s v="USF"/>
    <s v="Employee Expenses"/>
    <s v="Compensation and Benefits"/>
    <n v="-58031.19"/>
    <s v="90-924-20.68100"/>
    <s v="924-SLD EPC IT Support"/>
    <s v="924"/>
    <x v="46"/>
    <x v="3"/>
  </r>
  <r>
    <x v="0"/>
    <x v="7"/>
    <x v="5"/>
    <n v="2"/>
    <n v="2"/>
    <n v="54"/>
    <x v="15"/>
    <n v="26"/>
    <n v="59"/>
    <x v="2"/>
    <n v="2"/>
    <s v="2. EXP - Operating Expense"/>
    <n v="110"/>
    <x v="46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5"/>
    <x v="15"/>
    <x v="5"/>
    <n v="2"/>
    <n v="2"/>
    <n v="37"/>
    <x v="5"/>
    <n v="26"/>
    <n v="50"/>
    <x v="0"/>
    <n v="3"/>
    <s v="4. USAC_DEBIT - USAC Administration (Debit to SM)"/>
    <n v="120"/>
    <x v="73"/>
    <n v="1127"/>
    <n v="6232069.21"/>
    <n v="541157.96"/>
    <n v="470893.33"/>
    <n v="492194.87"/>
    <n v="514330.21"/>
    <n v="517713.49"/>
    <n v="495153.05"/>
    <n v="537306.54"/>
    <n v="492700.65"/>
    <n v="511065.27"/>
    <n v="523930.03"/>
    <n v="452524.03"/>
    <n v="683099.78"/>
    <n v="541157.96"/>
    <n v="470893.33"/>
    <n v="492194.87"/>
    <n v="514330.21"/>
    <n v="517713.49"/>
    <n v="495153.05"/>
    <n v="537306.54"/>
    <n v="492700.65"/>
    <n v="511065.27"/>
    <n v="523930.03"/>
    <n v="452524.03"/>
    <n v="683099.78"/>
    <n v="6232069.21"/>
    <n v="6232069.21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6"/>
    <x v="12"/>
    <x v="6"/>
    <n v="2"/>
    <n v="2"/>
    <n v="37"/>
    <x v="5"/>
    <n v="26"/>
    <n v="50"/>
    <x v="0"/>
    <n v="3"/>
    <s v="4. USAC_DEBIT - USAC Administration (Debit to SM)"/>
    <n v="120"/>
    <x v="73"/>
    <n v="1528"/>
    <n v="5400958.5402039997"/>
    <n v="0"/>
    <n v="0"/>
    <n v="0"/>
    <n v="0"/>
    <n v="0"/>
    <n v="0"/>
    <n v="0"/>
    <n v="0"/>
    <n v="0"/>
    <n v="0"/>
    <n v="0"/>
    <n v="0"/>
    <n v="401912.25290700002"/>
    <n v="401912.25290700002"/>
    <n v="401912.25290700002"/>
    <n v="602620.53444299998"/>
    <n v="401912.25290700002"/>
    <n v="401912.25290700002"/>
    <n v="401912.25290700002"/>
    <n v="401912.25290700002"/>
    <n v="602620.53444299998"/>
    <n v="401912.25290700002"/>
    <n v="401912.25290700002"/>
    <n v="578507.19515499996"/>
    <n v="0"/>
    <n v="0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7"/>
    <x v="5"/>
    <n v="2"/>
    <n v="2"/>
    <n v="34"/>
    <x v="7"/>
    <n v="26"/>
    <n v="47"/>
    <x v="5"/>
    <n v="3"/>
    <s v="4. USAC_DEBIT - USAC Administration (Debit to SM)"/>
    <n v="121"/>
    <x v="99"/>
    <n v="1335"/>
    <n v="3974856.65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3804.61"/>
    <n v="507276.62"/>
    <n v="484183.95"/>
    <n v="0"/>
    <n v="0"/>
    <n v="0"/>
    <n v="0"/>
    <n v="4449147.83"/>
    <n v="3974856.65"/>
    <s v="All Budget Divisions"/>
    <s v="BD-20 - Schools &amp; Libraries"/>
    <x v="3"/>
    <s v="USF"/>
    <s v="Allocations"/>
    <s v="Allocations"/>
    <n v="-474291.18"/>
    <s v="20-200-20.90121"/>
    <s v="200-Schools &amp; Libraries"/>
    <s v="200"/>
    <x v="99"/>
    <x v="0"/>
  </r>
  <r>
    <x v="0"/>
    <x v="7"/>
    <x v="5"/>
    <n v="2"/>
    <n v="2"/>
    <n v="36"/>
    <x v="14"/>
    <n v="26"/>
    <n v="49"/>
    <x v="10"/>
    <n v="2"/>
    <s v="2. EXP - Operating Expense"/>
    <n v="105"/>
    <x v="11"/>
    <n v="1341"/>
    <n v="6950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1950"/>
    <n v="1100"/>
    <n v="0"/>
    <n v="0"/>
    <n v="0"/>
    <n v="0"/>
    <n v="0"/>
    <n v="6950"/>
    <n v="695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5"/>
    <x v="4"/>
    <n v="2"/>
    <n v="2"/>
    <n v="52"/>
    <x v="10"/>
    <n v="26"/>
    <n v="59"/>
    <x v="2"/>
    <n v="2"/>
    <s v="2. EXP - Operating Expense"/>
    <n v="105"/>
    <x v="11"/>
    <n v="1469"/>
    <n v="8177.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54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5"/>
    <x v="20"/>
    <x v="13"/>
    <n v="2"/>
    <n v="2"/>
    <n v="48"/>
    <x v="8"/>
    <n v="26"/>
    <n v="52"/>
    <x v="1"/>
    <n v="2"/>
    <s v="2. EXP - Operating Expense"/>
    <n v="107"/>
    <x v="12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2"/>
    <x v="2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6"/>
    <x v="1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6"/>
    <x v="1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0"/>
    <x v="0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3"/>
    <x v="3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98"/>
    <n v="1673.85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91.75"/>
    <n v="129.9"/>
    <n v="101.65"/>
    <n v="0"/>
    <n v="0"/>
    <n v="0"/>
    <n v="0"/>
    <n v="1673.85"/>
    <n v="1673.8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0"/>
    <x v="17"/>
    <x v="10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6"/>
    <x v="1"/>
    <n v="2"/>
    <n v="2"/>
    <n v="42"/>
    <x v="11"/>
    <n v="26"/>
    <n v="55"/>
    <x v="6"/>
    <n v="2"/>
    <s v="2. EXP - Operating Expense"/>
    <n v="100"/>
    <x v="18"/>
    <n v="1406"/>
    <n v="471558.22"/>
    <n v="0"/>
    <n v="0"/>
    <n v="0"/>
    <n v="0"/>
    <n v="0"/>
    <n v="0"/>
    <n v="0"/>
    <n v="0"/>
    <n v="0"/>
    <n v="0"/>
    <n v="0"/>
    <n v="0"/>
    <n v="39748.199999999997"/>
    <n v="36134.730000000003"/>
    <n v="39748.199999999997"/>
    <n v="39748.199999999997"/>
    <n v="37941.47"/>
    <n v="39748.199999999997"/>
    <n v="41554.94"/>
    <n v="37941.47"/>
    <n v="39748.199999999997"/>
    <n v="39748.199999999997"/>
    <n v="37941.47"/>
    <n v="41554.94"/>
    <n v="0"/>
    <n v="352313.61"/>
    <s v="All Budget Divisions"/>
    <s v="CD-70 - Finance"/>
    <x v="1"/>
    <s v="USF"/>
    <s v="Employee Expenses"/>
    <s v="Compensation and Benefits"/>
    <n v="352313.61"/>
    <s v="70-799-70.68000"/>
    <s v="799-Enterprise Resource Program"/>
    <s v="799"/>
    <x v="18"/>
    <x v="3"/>
  </r>
  <r>
    <x v="0"/>
    <x v="7"/>
    <x v="5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5"/>
    <x v="10"/>
    <x v="1"/>
    <n v="2"/>
    <n v="2"/>
    <n v="42"/>
    <x v="11"/>
    <n v="26"/>
    <n v="52"/>
    <x v="1"/>
    <n v="2"/>
    <s v="2. EXP - Operating Expense"/>
    <n v="82"/>
    <x v="113"/>
    <n v="1201"/>
    <n v="399817.999992"/>
    <n v="12277.94"/>
    <n v="23733.37"/>
    <n v="15826.46"/>
    <n v="28212.97"/>
    <n v="15707.14"/>
    <n v="11841.17"/>
    <n v="20755.669999999998"/>
    <n v="20208.14"/>
    <n v="6151.54"/>
    <n v="19320.509999999998"/>
    <n v="17837.560000000001"/>
    <n v="14216.7"/>
    <n v="33318.166665999997"/>
    <n v="33318.166665999997"/>
    <n v="33318.166665999997"/>
    <n v="33318.166665999997"/>
    <n v="33318.166665999997"/>
    <n v="33318.166665999997"/>
    <n v="33318.166665999997"/>
    <n v="33318.166665999997"/>
    <n v="33318.166665999997"/>
    <n v="33318.166665999997"/>
    <n v="33318.166665999997"/>
    <n v="33318.166665999997"/>
    <n v="206089.17"/>
    <n v="399817.999992"/>
    <s v="All Budget Divisions"/>
    <s v="CD-70 - Finance"/>
    <x v="1"/>
    <s v="USF"/>
    <s v="General and Administrative"/>
    <s v="Telecommunications and Other Expenses"/>
    <n v="193728.82999200001"/>
    <s v="70-735-70.65200"/>
    <s v="735-Facilities"/>
    <s v="735"/>
    <x v="113"/>
    <x v="8"/>
  </r>
  <r>
    <x v="0"/>
    <x v="17"/>
    <x v="10"/>
    <n v="2"/>
    <n v="2"/>
    <n v="39"/>
    <x v="1"/>
    <n v="26"/>
    <n v="52"/>
    <x v="1"/>
    <n v="2"/>
    <s v="2. EXP - Operating Expense"/>
    <n v="82"/>
    <x v="113"/>
    <n v="1403"/>
    <n v="243710.06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18350"/>
    <n v="25445"/>
    <n v="26740"/>
    <n v="9806"/>
    <n v="20866"/>
    <n v="22623"/>
    <n v="21058"/>
    <n v="22503"/>
    <n v="25595"/>
    <n v="20692"/>
    <n v="30032.06"/>
    <n v="30032.06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1"/>
    <x v="1"/>
    <x v="1"/>
    <n v="2"/>
    <n v="2"/>
    <n v="46"/>
    <x v="3"/>
    <n v="26"/>
    <n v="59"/>
    <x v="2"/>
    <n v="2"/>
    <s v="2. EXP - Operating Expense"/>
    <n v="83"/>
    <x v="13"/>
    <n v="602"/>
    <n v="90824.964900000006"/>
    <n v="10093.709999999999"/>
    <n v="8335.01"/>
    <n v="9521.2999999999993"/>
    <n v="16153.76"/>
    <n v="15735.46"/>
    <n v="15602.67"/>
    <n v="14750.85"/>
    <n v="16020.46"/>
    <n v="15410.75"/>
    <n v="15764.85"/>
    <n v="13536.32"/>
    <n v="19337.55"/>
    <n v="9851.1373999999996"/>
    <n v="7902.6705000000002"/>
    <n v="9080.4177"/>
    <n v="8290.8161999999993"/>
    <n v="8685.6170000000002"/>
    <n v="8685.6170000000002"/>
    <n v="8290.8161999999993"/>
    <n v="8567.5089000000007"/>
    <n v="6416.2753000000002"/>
    <n v="5420.1821"/>
    <n v="4612.4940999999999"/>
    <n v="5021.4125000000004"/>
    <n v="170262.69"/>
    <n v="90824.964900000006"/>
    <s v="All Budget Divisions"/>
    <s v="CD-90 - Information Technology"/>
    <x v="1"/>
    <s v="USF"/>
    <s v="Employee Expenses"/>
    <s v="Compensation and Benefits"/>
    <n v="-79437.725099999996"/>
    <s v="90-902-90.66000"/>
    <s v="902-Business Relationship Management"/>
    <s v="902"/>
    <x v="13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5"/>
    <x v="20"/>
    <x v="13"/>
    <n v="2"/>
    <n v="2"/>
    <n v="43"/>
    <x v="21"/>
    <n v="26"/>
    <n v="56"/>
    <x v="12"/>
    <n v="2"/>
    <s v="2. EXP - Operating Expense"/>
    <n v="93"/>
    <x v="34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5"/>
    <x v="16"/>
    <x v="9"/>
    <n v="2"/>
    <n v="2"/>
    <n v="42"/>
    <x v="11"/>
    <n v="26"/>
    <n v="55"/>
    <x v="6"/>
    <n v="2"/>
    <s v="2. EXP - Operating Expense"/>
    <n v="49"/>
    <x v="9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5"/>
    <x v="16"/>
    <x v="9"/>
    <n v="2"/>
    <n v="2"/>
    <n v="48"/>
    <x v="8"/>
    <n v="26"/>
    <n v="59"/>
    <x v="2"/>
    <n v="2"/>
    <s v="2. EXP - Operating Expense"/>
    <n v="57"/>
    <x v="2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3"/>
    <x v="3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6"/>
    <x v="1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0"/>
    <x v="0"/>
    <n v="2"/>
    <n v="2"/>
    <n v="36"/>
    <x v="14"/>
    <n v="26"/>
    <n v="49"/>
    <x v="10"/>
    <n v="2"/>
    <s v="2. EXP - Operating Expense"/>
    <n v="69"/>
    <x v="82"/>
    <n v="1341"/>
    <n v="6009434.8200000003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508733.42"/>
    <n v="518087.62"/>
    <n v="524487.74"/>
    <n v="514738.78"/>
    <n v="641067.62"/>
    <n v="406177.66"/>
    <n v="554182.62"/>
    <n v="4408006.92"/>
    <n v="4408006.92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0"/>
    <x v="5"/>
    <x v="4"/>
    <n v="2"/>
    <n v="2"/>
    <n v="35"/>
    <x v="12"/>
    <n v="26"/>
    <n v="48"/>
    <x v="7"/>
    <n v="2"/>
    <s v="2. EXP - Operating Expense"/>
    <n v="72"/>
    <x v="87"/>
    <n v="1340"/>
    <n v="-1578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5782.31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6"/>
    <x v="12"/>
    <x v="6"/>
    <n v="2"/>
    <n v="2"/>
    <n v="49"/>
    <x v="13"/>
    <n v="26"/>
    <n v="55"/>
    <x v="6"/>
    <n v="2"/>
    <s v="2. EXP - Operating Expense"/>
    <n v="31"/>
    <x v="24"/>
    <n v="15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-273.14"/>
    <n v="0"/>
    <s v="All Budget Divisions"/>
    <s v="CD-90 - Information Technology"/>
    <x v="1"/>
    <s v="USF"/>
    <s v="Employee Expenses"/>
    <s v="Compensation and Benefits"/>
    <n v="273.14"/>
    <s v="90-910-90.62309"/>
    <s v="910-Enterprise Technology Development"/>
    <s v="910"/>
    <x v="47"/>
    <x v="0"/>
  </r>
  <r>
    <x v="0"/>
    <x v="6"/>
    <x v="1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625"/>
    <n v="625"/>
    <n v="625"/>
    <n v="625"/>
    <n v="625"/>
    <n v="625"/>
    <n v="625"/>
    <n v="625"/>
    <n v="625"/>
    <n v="625"/>
    <n v="625"/>
    <n v="625"/>
    <n v="2928.45"/>
    <n v="5625"/>
    <s v="All Budget Divisions"/>
    <s v="CD-70 - Finance"/>
    <x v="1"/>
    <s v="USF"/>
    <s v="Employee Expenses"/>
    <s v="Team Building"/>
    <n v="2696.55"/>
    <s v="70-700-70.62505"/>
    <s v="700-Finance"/>
    <s v="700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4"/>
    <x v="8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0"/>
    <x v="0"/>
    <n v="2"/>
    <n v="2"/>
    <n v="46"/>
    <x v="3"/>
    <n v="26"/>
    <n v="59"/>
    <x v="2"/>
    <n v="2"/>
    <s v="2. EXP - Operating Expense"/>
    <n v="44"/>
    <x v="57"/>
    <n v="1498"/>
    <n v="60.2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23.3"/>
    <n v="0"/>
    <n v="0"/>
    <n v="0"/>
    <n v="60.22"/>
    <n v="60.22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0"/>
    <x v="14"/>
    <x v="8"/>
    <n v="2"/>
    <n v="2"/>
    <n v="52"/>
    <x v="10"/>
    <n v="26"/>
    <n v="59"/>
    <x v="2"/>
    <n v="2"/>
    <s v="2. EXP - Operating Expense"/>
    <n v="26"/>
    <x v="51"/>
    <n v="1452"/>
    <n v="263901.59999999998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151.8"/>
    <n v="21151.8"/>
    <n v="22990.240000000002"/>
    <n v="21635.55"/>
    <n v="21635.55"/>
    <n v="20652.11"/>
    <n v="22618.98"/>
    <n v="177359.41"/>
    <n v="177359.41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5"/>
    <x v="15"/>
    <x v="5"/>
    <n v="2"/>
    <n v="2"/>
    <n v="39"/>
    <x v="1"/>
    <n v="26"/>
    <n v="52"/>
    <x v="1"/>
    <n v="2"/>
    <s v="2. EXP - Operating Expense"/>
    <n v="27"/>
    <x v="38"/>
    <n v="1149"/>
    <n v="19315.400000000001"/>
    <n v="1788.5"/>
    <n v="1852.35"/>
    <n v="1840.54"/>
    <n v="1848.88"/>
    <n v="1835.06"/>
    <n v="1835.06"/>
    <n v="399.62"/>
    <n v="1534.99"/>
    <n v="1562.87"/>
    <n v="1559.74"/>
    <n v="1567.4"/>
    <n v="1690.39"/>
    <n v="1788.5"/>
    <n v="1852.35"/>
    <n v="1840.54"/>
    <n v="1848.88"/>
    <n v="1835.06"/>
    <n v="1835.06"/>
    <n v="399.62"/>
    <n v="1534.99"/>
    <n v="1562.87"/>
    <n v="1559.74"/>
    <n v="1567.4"/>
    <n v="1690.39"/>
    <n v="19315.400000000001"/>
    <n v="19315.400000000001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2"/>
    <x v="2"/>
    <n v="2"/>
    <n v="2"/>
    <n v="45"/>
    <x v="6"/>
    <n v="26"/>
    <n v="58"/>
    <x v="4"/>
    <n v="2"/>
    <s v="2. EXP - Operating Expense"/>
    <n v="27"/>
    <x v="38"/>
    <n v="1431"/>
    <n v="17396.61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74.44"/>
    <n v="1407.42"/>
    <n v="1474.44"/>
    <n v="1541.46"/>
    <n v="1407.42"/>
    <n v="1474.44"/>
    <n v="1474.44"/>
    <n v="1407.42"/>
    <n v="1541.46"/>
    <n v="4193.67"/>
    <n v="4193.67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5"/>
    <x v="4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20"/>
    <x v="13"/>
    <n v="2"/>
    <n v="2"/>
    <n v="42"/>
    <x v="11"/>
    <n v="26"/>
    <n v="55"/>
    <x v="6"/>
    <n v="2"/>
    <s v="2. EXP - Operating Expense"/>
    <n v="29"/>
    <x v="4"/>
    <n v="1193"/>
    <n v="572190.40359999996"/>
    <n v="48150.52"/>
    <n v="42173.9"/>
    <n v="44114.68"/>
    <n v="46620.37"/>
    <n v="46716.15"/>
    <n v="48796.83"/>
    <n v="48005.96"/>
    <n v="47300.78"/>
    <n v="45813.8"/>
    <n v="46422.65"/>
    <n v="40338.06"/>
    <n v="69262.75"/>
    <n v="48150.52"/>
    <n v="42173.9"/>
    <n v="44114.68"/>
    <n v="46620.37"/>
    <n v="46716.15"/>
    <n v="48796.83"/>
    <n v="51509.188900000001"/>
    <n v="47030.129000000001"/>
    <n v="49269.658900000002"/>
    <n v="51509.188900000001"/>
    <n v="44790.599000000002"/>
    <n v="51509.188900000001"/>
    <n v="276572.45"/>
    <n v="276572.45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11"/>
    <x v="6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2"/>
    <x v="4"/>
    <x v="1"/>
    <n v="1"/>
    <n v="1"/>
    <n v="34"/>
    <x v="7"/>
    <n v="26"/>
    <n v="47"/>
    <x v="5"/>
    <n v="1"/>
    <s v="1. T4000 - Revenue"/>
    <n v="1"/>
    <x v="58"/>
    <n v="229"/>
    <n v="0"/>
    <n v="5188105.68"/>
    <n v="5333378.74"/>
    <n v="5629027.5800000001"/>
    <n v="7601248.3799999999"/>
    <n v="5252003.46"/>
    <n v="5450636.7800000003"/>
    <n v="5342812.13"/>
    <n v="5338738.38"/>
    <n v="5070694.08"/>
    <n v="5227365.17"/>
    <n v="5015997.7699999996"/>
    <n v="6205917.8600000003"/>
    <n v="0"/>
    <n v="0"/>
    <n v="0"/>
    <n v="0"/>
    <n v="0"/>
    <n v="0"/>
    <n v="0"/>
    <n v="0"/>
    <n v="0"/>
    <n v="0"/>
    <n v="0"/>
    <n v="0"/>
    <n v="66655926.009999998"/>
    <n v="0"/>
    <s v="All Budget Divisions"/>
    <s v="BD-20 - Schools &amp; Libraries"/>
    <x v="3"/>
    <s v="USF"/>
    <s v="Revenue"/>
    <s v="Revenue"/>
    <n v="-66655926.009999998"/>
    <s v="20-200-20.40000"/>
    <s v="200-Schools &amp; Libraries"/>
    <s v="200"/>
    <x v="58"/>
    <x v="0"/>
  </r>
  <r>
    <x v="0"/>
    <x v="11"/>
    <x v="6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19"/>
    <x v="12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5"/>
    <x v="10"/>
    <x v="1"/>
    <n v="2"/>
    <n v="2"/>
    <n v="49"/>
    <x v="13"/>
    <n v="26"/>
    <n v="59"/>
    <x v="2"/>
    <n v="2"/>
    <s v="2. EXP - Operating Expense"/>
    <n v="18"/>
    <x v="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5"/>
    <x v="20"/>
    <x v="13"/>
    <n v="2"/>
    <n v="2"/>
    <n v="47"/>
    <x v="2"/>
    <n v="26"/>
    <n v="60"/>
    <x v="9"/>
    <n v="2"/>
    <s v="2. EXP - Operating Expense"/>
    <n v="21"/>
    <x v="4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7"/>
    <x v="5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17"/>
    <x v="10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3"/>
    <x v="3"/>
    <n v="2"/>
    <n v="2"/>
    <n v="47"/>
    <x v="2"/>
    <n v="26"/>
    <n v="60"/>
    <x v="9"/>
    <n v="2"/>
    <s v="2. EXP - Operating Expense"/>
    <n v="146"/>
    <x v="5"/>
    <n v="1511"/>
    <n v="17317.316664000002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0"/>
    <n v="1971.333333"/>
    <n v="1971.333333"/>
    <n v="1971.333333"/>
    <n v="1971.333333"/>
    <n v="1971.333333"/>
    <n v="408.33333299999998"/>
    <n v="408.33333299999998"/>
    <n v="408.33333299999998"/>
    <n v="8331.08"/>
    <n v="6235.65"/>
    <s v="All Budget Divisions"/>
    <s v="CD-93 - Human Resources"/>
    <x v="1"/>
    <s v="USF"/>
    <s v="Employee Expenses"/>
    <s v="Dues and Subscriptions"/>
    <n v="-2095.4299999999998"/>
    <s v="93-930-93.62200"/>
    <s v="930-Human Resources"/>
    <s v="930"/>
    <x v="5"/>
    <x v="4"/>
  </r>
  <r>
    <x v="3"/>
    <x v="8"/>
    <x v="1"/>
    <n v="2"/>
    <n v="2"/>
    <n v="45"/>
    <x v="6"/>
    <n v="26"/>
    <n v="58"/>
    <x v="4"/>
    <n v="2"/>
    <s v="2. EXP - Operating Expense"/>
    <n v="110"/>
    <x v="46"/>
    <n v="785"/>
    <n v="1920.89"/>
    <n v="0"/>
    <n v="0"/>
    <n v="0"/>
    <n v="0"/>
    <n v="0"/>
    <n v="0"/>
    <n v="0"/>
    <n v="0"/>
    <n v="0"/>
    <n v="0"/>
    <n v="0"/>
    <n v="-1557.81"/>
    <n v="0"/>
    <n v="0"/>
    <n v="0"/>
    <n v="0"/>
    <n v="0"/>
    <n v="0"/>
    <n v="0"/>
    <n v="0"/>
    <n v="0"/>
    <n v="0"/>
    <n v="0"/>
    <n v="1920.89"/>
    <n v="-1557.81"/>
    <n v="1920.89"/>
    <s v="All Budget Divisions"/>
    <s v="CD-80 - Audit and Assurance"/>
    <x v="1"/>
    <s v="USF"/>
    <s v="Employee Expenses"/>
    <s v="Compensation and Benefits"/>
    <n v="3478.7"/>
    <s v="80-801-80.68100"/>
    <s v="801-Corporate Assurance"/>
    <s v="801"/>
    <x v="46"/>
    <x v="3"/>
  </r>
  <r>
    <x v="0"/>
    <x v="2"/>
    <x v="2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5"/>
    <x v="16"/>
    <x v="9"/>
    <n v="2"/>
    <n v="2"/>
    <n v="36"/>
    <x v="14"/>
    <n v="26"/>
    <n v="49"/>
    <x v="10"/>
    <n v="3"/>
    <s v="4. USAC_DEBIT - USAC Administration (Debit to SM)"/>
    <n v="121"/>
    <x v="99"/>
    <n v="1121"/>
    <n v="3826222.02"/>
    <n v="420291.11"/>
    <n v="372645.96"/>
    <n v="361434.18"/>
    <n v="366856.48"/>
    <n v="388725.38"/>
    <n v="381296.49"/>
    <n v="385814.86"/>
    <n v="386022.86"/>
    <n v="382640.92"/>
    <n v="380493.78"/>
    <n v="352717.29"/>
    <n v="456505.41"/>
    <n v="420291.11"/>
    <n v="372645.96"/>
    <n v="361434.18"/>
    <n v="366856.48"/>
    <n v="388725.38"/>
    <n v="381296.49"/>
    <n v="385814.86"/>
    <n v="386022.86"/>
    <n v="382640.92"/>
    <n v="380493.78"/>
    <n v="0"/>
    <n v="0"/>
    <n v="4635444.72"/>
    <n v="3826222.02"/>
    <s v="All Budget Divisions"/>
    <s v="BD-40 - Lifeline"/>
    <x v="5"/>
    <s v="USF"/>
    <s v="Allocations"/>
    <s v="Allocations"/>
    <n v="-809222.7"/>
    <s v="40-400-40.90121"/>
    <s v="400-Lifeline"/>
    <s v="400"/>
    <x v="99"/>
    <x v="0"/>
  </r>
  <r>
    <x v="0"/>
    <x v="13"/>
    <x v="7"/>
    <n v="2"/>
    <n v="2"/>
    <n v="35"/>
    <x v="12"/>
    <n v="26"/>
    <n v="48"/>
    <x v="7"/>
    <n v="3"/>
    <s v="4. USAC_DEBIT - USAC Administration (Debit to SM)"/>
    <n v="124"/>
    <x v="63"/>
    <n v="1340"/>
    <n v="301709.50745600002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33434.376171000004"/>
    <n v="31868.482488000001"/>
    <n v="33854.776079000003"/>
    <n v="29821.163578"/>
    <n v="30525.261818999999"/>
    <n v="28999.303090000001"/>
    <n v="29525.154231"/>
    <n v="83680.990000000005"/>
    <n v="83680.990000000005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5"/>
    <x v="20"/>
    <x v="13"/>
    <n v="2"/>
    <n v="2"/>
    <n v="53"/>
    <x v="16"/>
    <n v="26"/>
    <n v="59"/>
    <x v="2"/>
    <n v="6"/>
    <s v="X00000 - Capital Expenses"/>
    <n v="139"/>
    <x v="8"/>
    <n v="1303"/>
    <n v="0"/>
    <n v="2381.61"/>
    <n v="22645.95"/>
    <n v="4011.2"/>
    <n v="34507.800000000003"/>
    <n v="16860.23"/>
    <n v="17789.740000000002"/>
    <n v="16045.51"/>
    <n v="-8612.4"/>
    <n v="3931.42"/>
    <n v="28239.48"/>
    <n v="88156.29"/>
    <n v="9992.93"/>
    <n v="0"/>
    <n v="0"/>
    <n v="0"/>
    <n v="0"/>
    <n v="0"/>
    <n v="0"/>
    <n v="0"/>
    <n v="0"/>
    <n v="0"/>
    <n v="0"/>
    <n v="0"/>
    <n v="0"/>
    <n v="98196.53"/>
    <n v="0"/>
    <s v="All Budget Divisions"/>
    <s v="DA-40 - Lifeline (DA)"/>
    <x v="5"/>
    <s v="USF"/>
    <s v="Employee Expenses"/>
    <s v="Compensation and Benefits"/>
    <n v="-98196.53"/>
    <s v="90-917-40.X00006"/>
    <s v="917-IT Lifeline Support"/>
    <s v="917"/>
    <x v="8"/>
    <x v="0"/>
  </r>
  <r>
    <x v="5"/>
    <x v="16"/>
    <x v="9"/>
    <n v="2"/>
    <n v="2"/>
    <n v="48"/>
    <x v="8"/>
    <n v="26"/>
    <n v="59"/>
    <x v="2"/>
    <n v="6"/>
    <s v="X00000 - Capital Expenses"/>
    <n v="140"/>
    <x v="6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6"/>
    <x v="12"/>
    <x v="6"/>
    <n v="2"/>
    <n v="2"/>
    <n v="45"/>
    <x v="6"/>
    <n v="26"/>
    <n v="58"/>
    <x v="4"/>
    <n v="2"/>
    <s v="2. EXP - Operating Expense"/>
    <n v="97"/>
    <x v="16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6"/>
    <x v="1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2"/>
    <x v="4"/>
    <x v="1"/>
    <n v="2"/>
    <n v="2"/>
    <n v="36"/>
    <x v="14"/>
    <n v="26"/>
    <n v="49"/>
    <x v="10"/>
    <n v="2"/>
    <s v="2. EXP - Operating Expense"/>
    <n v="105"/>
    <x v="11"/>
    <n v="237"/>
    <n v="166429.55780000001"/>
    <n v="0"/>
    <n v="200"/>
    <n v="0"/>
    <n v="550"/>
    <n v="6000"/>
    <n v="0"/>
    <n v="24500"/>
    <n v="1500"/>
    <n v="500"/>
    <n v="1500"/>
    <n v="0"/>
    <n v="133279.44"/>
    <n v="581.56060000000002"/>
    <n v="553.86720000000003"/>
    <n v="636.94730000000004"/>
    <n v="609.25390000000004"/>
    <n v="581.56060000000002"/>
    <n v="609.25390000000004"/>
    <n v="609.25390000000004"/>
    <n v="609.25390000000004"/>
    <n v="609.25390000000004"/>
    <n v="581.56060000000002"/>
    <n v="609.25390000000004"/>
    <n v="159838.53810000001"/>
    <n v="168029.44"/>
    <n v="166429.55780000001"/>
    <s v="All Budget Divisions"/>
    <s v="BD-40 - Lifeline"/>
    <x v="5"/>
    <s v="USF"/>
    <s v="Employee Expenses"/>
    <s v="Compensation and Benefits"/>
    <n v="-1599.8822"/>
    <s v="40-400-40.68005"/>
    <s v="400-Lifeline"/>
    <s v="400"/>
    <x v="11"/>
    <x v="3"/>
  </r>
  <r>
    <x v="5"/>
    <x v="10"/>
    <x v="1"/>
    <n v="2"/>
    <n v="2"/>
    <n v="38"/>
    <x v="18"/>
    <n v="26"/>
    <n v="51"/>
    <x v="8"/>
    <n v="2"/>
    <s v="2. EXP - Operating Expense"/>
    <n v="108"/>
    <x v="30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3"/>
    <x v="8"/>
    <x v="1"/>
    <n v="2"/>
    <n v="2"/>
    <n v="52"/>
    <x v="10"/>
    <n v="26"/>
    <n v="54"/>
    <x v="11"/>
    <n v="2"/>
    <s v="2. EXP - Operating Expense"/>
    <n v="61"/>
    <x v="35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7"/>
    <x v="5"/>
    <n v="2"/>
    <n v="2"/>
    <n v="55"/>
    <x v="9"/>
    <n v="26"/>
    <n v="58"/>
    <x v="4"/>
    <n v="2"/>
    <s v="2. EXP - Operating Expense"/>
    <n v="64"/>
    <x v="23"/>
    <n v="1418"/>
    <n v="949230.55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199776.61"/>
    <n v="200298.89"/>
    <n v="133444.76"/>
    <n v="0"/>
    <n v="0"/>
    <n v="0"/>
    <n v="0"/>
    <n v="1101070.06"/>
    <n v="949230.55"/>
    <s v="All Budget Divisions"/>
    <s v="DA-20 - Schools &amp; Libraries (DA)"/>
    <x v="3"/>
    <s v="USF"/>
    <s v="Professional Services"/>
    <s v="Outsourced Audits"/>
    <n v="-151839.51"/>
    <s v="80-800-20.64860"/>
    <s v="800-Audit and Assurance"/>
    <s v="800"/>
    <x v="23"/>
    <x v="10"/>
  </r>
  <r>
    <x v="4"/>
    <x v="9"/>
    <x v="1"/>
    <n v="2"/>
    <n v="2"/>
    <n v="40"/>
    <x v="4"/>
    <n v="26"/>
    <n v="53"/>
    <x v="3"/>
    <n v="2"/>
    <s v="2. EXP - Operating Expense"/>
    <n v="71"/>
    <x v="55"/>
    <n v="940"/>
    <n v="895713.00003600004"/>
    <n v="74672"/>
    <n v="74672"/>
    <n v="74672"/>
    <n v="74672"/>
    <n v="74672"/>
    <n v="74672"/>
    <n v="74672"/>
    <n v="74672"/>
    <n v="74672"/>
    <n v="74672"/>
    <n v="74672"/>
    <n v="66587.12"/>
    <n v="74642.750002999994"/>
    <n v="74642.750002999994"/>
    <n v="74642.750002999994"/>
    <n v="74642.750002999994"/>
    <n v="74642.750002999994"/>
    <n v="74642.750002999994"/>
    <n v="74642.750002999994"/>
    <n v="74642.750002999994"/>
    <n v="74642.750002999994"/>
    <n v="74642.750002999994"/>
    <n v="74642.750002999994"/>
    <n v="74642.750002999994"/>
    <n v="887979.12"/>
    <n v="895713.00003600004"/>
    <s v="All Budget Divisions"/>
    <s v="CD-62 - Shared Services"/>
    <x v="1"/>
    <s v="USF"/>
    <s v="Professional Services"/>
    <s v="Call Center"/>
    <n v="7733.8800359999996"/>
    <s v="62-620-62.64881"/>
    <s v="620-Shared Services"/>
    <s v="620"/>
    <x v="55"/>
    <x v="9"/>
  </r>
  <r>
    <x v="0"/>
    <x v="6"/>
    <x v="1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585720.44999999995"/>
    <n v="585720.4499999999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5"/>
    <x v="10"/>
    <x v="1"/>
    <n v="2"/>
    <n v="2"/>
    <n v="42"/>
    <x v="11"/>
    <n v="26"/>
    <n v="52"/>
    <x v="1"/>
    <n v="2"/>
    <s v="2. EXP - Operating Expense"/>
    <n v="83"/>
    <x v="13"/>
    <n v="1201"/>
    <n v="30671.365300000001"/>
    <n v="3753.55"/>
    <n v="2579.6"/>
    <n v="2581.0500000000002"/>
    <n v="2707.85"/>
    <n v="2690.47"/>
    <n v="2571.04"/>
    <n v="2741.1"/>
    <n v="2771.54"/>
    <n v="2625.81"/>
    <n v="2712.38"/>
    <n v="2566.2800000000002"/>
    <n v="3984.45"/>
    <n v="3325.1129000000001"/>
    <n v="2342.5783000000001"/>
    <n v="2382.0437000000002"/>
    <n v="2495.4742999999999"/>
    <n v="2495.4742999999999"/>
    <n v="2382.0437000000002"/>
    <n v="2608.9050000000002"/>
    <n v="2382.0437000000002"/>
    <n v="2495.4742999999999"/>
    <n v="2608.9050000000002"/>
    <n v="2268.6129999999998"/>
    <n v="2884.6970999999999"/>
    <n v="34285.120000000003"/>
    <n v="30671.365300000001"/>
    <s v="All Budget Divisions"/>
    <s v="CD-70 - Finance"/>
    <x v="1"/>
    <s v="USF"/>
    <s v="Employee Expenses"/>
    <s v="Compensation and Benefits"/>
    <n v="-3613.7547"/>
    <s v="70-735-70.66000"/>
    <s v="735-Facilities"/>
    <s v="735"/>
    <x v="13"/>
    <x v="3"/>
  </r>
  <r>
    <x v="5"/>
    <x v="16"/>
    <x v="9"/>
    <n v="2"/>
    <n v="2"/>
    <n v="42"/>
    <x v="11"/>
    <n v="26"/>
    <n v="52"/>
    <x v="1"/>
    <n v="2"/>
    <s v="2. EXP - Operating Expense"/>
    <n v="95"/>
    <x v="7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0"/>
    <x v="2"/>
    <x v="2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5"/>
    <x v="10"/>
    <x v="1"/>
    <n v="2"/>
    <n v="2"/>
    <n v="46"/>
    <x v="3"/>
    <n v="26"/>
    <n v="59"/>
    <x v="2"/>
    <n v="2"/>
    <s v="2. EXP - Operating Expense"/>
    <n v="49"/>
    <x v="9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64300"/>
    <s v="900-IT Senior Management"/>
    <s v="900"/>
    <x v="93"/>
    <x v="14"/>
  </r>
  <r>
    <x v="0"/>
    <x v="14"/>
    <x v="8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19"/>
    <x v="12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0"/>
    <x v="19"/>
    <x v="12"/>
    <n v="2"/>
    <n v="2"/>
    <n v="46"/>
    <x v="3"/>
    <n v="26"/>
    <n v="59"/>
    <x v="2"/>
    <n v="2"/>
    <s v="2. EXP - Operating Expense"/>
    <n v="57"/>
    <x v="22"/>
    <n v="1439"/>
    <n v="3950204.41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03988.68"/>
    <n v="203988.68"/>
    <n v="699470.3"/>
    <n v="514734.79"/>
    <n v="669970.98"/>
    <n v="11240.01"/>
    <n v="125354.32"/>
    <n v="1929434.01"/>
    <n v="1929434.01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13"/>
    <x v="7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13"/>
    <x v="7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2"/>
    <x v="4"/>
    <x v="1"/>
    <n v="2"/>
    <n v="2"/>
    <n v="39"/>
    <x v="1"/>
    <n v="26"/>
    <n v="52"/>
    <x v="1"/>
    <n v="2"/>
    <s v="2. EXP - Operating Expense"/>
    <n v="39"/>
    <x v="27"/>
    <n v="267"/>
    <n v="1499.9930999999999"/>
    <n v="0"/>
    <n v="0"/>
    <n v="0"/>
    <n v="0"/>
    <n v="0"/>
    <n v="0"/>
    <n v="0"/>
    <n v="60.92"/>
    <n v="0"/>
    <n v="0"/>
    <n v="0"/>
    <n v="0"/>
    <n v="120.6891"/>
    <n v="114.94199999999999"/>
    <n v="132.1833"/>
    <n v="126.4362"/>
    <n v="120.6891"/>
    <n v="126.4362"/>
    <n v="126.4362"/>
    <n v="126.4362"/>
    <n v="126.4362"/>
    <n v="120.6891"/>
    <n v="126.4362"/>
    <n v="132.1833"/>
    <n v="60.92"/>
    <n v="1499.9930999999999"/>
    <s v="All Budget Divisions"/>
    <s v="CD-61 - Office of the Chief Administrative Officer Division"/>
    <x v="1"/>
    <s v="USF"/>
    <s v="Employee Expenses"/>
    <s v="Team Building"/>
    <n v="1439.0731000000001"/>
    <s v="61-610-61.62505"/>
    <s v="610-Enterprise Strategy"/>
    <s v="610"/>
    <x v="27"/>
    <x v="4"/>
  </r>
  <r>
    <x v="1"/>
    <x v="1"/>
    <x v="1"/>
    <n v="2"/>
    <n v="2"/>
    <n v="45"/>
    <x v="6"/>
    <n v="26"/>
    <n v="58"/>
    <x v="4"/>
    <n v="2"/>
    <s v="2. EXP - Operating Expense"/>
    <n v="39"/>
    <x v="27"/>
    <n v="564"/>
    <n v="625.00009999999997"/>
    <n v="0"/>
    <n v="0"/>
    <n v="0"/>
    <n v="0"/>
    <n v="0"/>
    <n v="0"/>
    <n v="0"/>
    <n v="0"/>
    <n v="0"/>
    <n v="0"/>
    <n v="0"/>
    <n v="0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0"/>
    <n v="625.00009999999997"/>
    <s v="All Budget Divisions"/>
    <s v="CD-80 - Audit and Assurance"/>
    <x v="1"/>
    <s v="USF"/>
    <s v="Employee Expenses"/>
    <s v="Team Building"/>
    <n v="625.00009999999997"/>
    <s v="80-801-80.62505"/>
    <s v="801-Corporate Assurance"/>
    <s v="801"/>
    <x v="27"/>
    <x v="4"/>
  </r>
  <r>
    <x v="0"/>
    <x v="5"/>
    <x v="4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8"/>
    <x v="11"/>
    <n v="2"/>
    <n v="2"/>
    <n v="34"/>
    <x v="7"/>
    <n v="26"/>
    <n v="47"/>
    <x v="5"/>
    <n v="2"/>
    <s v="2. EXP - Operating Expense"/>
    <n v="44"/>
    <x v="57"/>
    <n v="1335"/>
    <n v="690"/>
    <n v="690"/>
    <n v="1000.5"/>
    <n v="0"/>
    <n v="646"/>
    <n v="304.5"/>
    <n v="391.5"/>
    <n v="1249.5"/>
    <n v="283.5"/>
    <n v="563.5"/>
    <n v="0"/>
    <n v="0"/>
    <n v="0"/>
    <n v="690"/>
    <n v="0"/>
    <n v="0"/>
    <n v="0"/>
    <n v="0"/>
    <n v="0"/>
    <n v="0"/>
    <n v="0"/>
    <n v="0"/>
    <n v="0"/>
    <n v="0"/>
    <n v="0"/>
    <n v="690"/>
    <n v="690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3"/>
    <x v="8"/>
    <x v="1"/>
    <n v="2"/>
    <n v="2"/>
    <n v="42"/>
    <x v="11"/>
    <n v="26"/>
    <n v="55"/>
    <x v="6"/>
    <n v="2"/>
    <s v="2. EXP - Operating Expense"/>
    <n v="45"/>
    <x v="19"/>
    <n v="751"/>
    <n v="999.99959999999999"/>
    <n v="0"/>
    <n v="0"/>
    <n v="200"/>
    <n v="0"/>
    <n v="375"/>
    <n v="375"/>
    <n v="0"/>
    <n v="0"/>
    <n v="0"/>
    <n v="0"/>
    <n v="0"/>
    <n v="0"/>
    <n v="83.333299999999994"/>
    <n v="83.333299999999994"/>
    <n v="83.333299999999994"/>
    <n v="83.333299999999994"/>
    <n v="83.333299999999994"/>
    <n v="83.333299999999994"/>
    <n v="83.333299999999994"/>
    <n v="83.333299999999994"/>
    <n v="83.333299999999994"/>
    <n v="83.333299999999994"/>
    <n v="83.333299999999994"/>
    <n v="83.333299999999994"/>
    <n v="950"/>
    <n v="999.99959999999999"/>
    <s v="All Budget Divisions"/>
    <s v="CD-70 - Finance"/>
    <x v="1"/>
    <s v="USF"/>
    <s v="General and Administrative"/>
    <s v="Meetings and Conferences"/>
    <n v="49.999600000000001"/>
    <s v="70-700-70.63900"/>
    <s v="700-Finance"/>
    <s v="700"/>
    <x v="19"/>
    <x v="8"/>
  </r>
  <r>
    <x v="2"/>
    <x v="4"/>
    <x v="1"/>
    <n v="2"/>
    <n v="2"/>
    <n v="49"/>
    <x v="13"/>
    <n v="26"/>
    <n v="54"/>
    <x v="11"/>
    <n v="2"/>
    <s v="2. EXP - Operating Expense"/>
    <n v="31"/>
    <x v="24"/>
    <n v="293"/>
    <n v="20000"/>
    <n v="0"/>
    <n v="0"/>
    <n v="7076.84"/>
    <n v="5975.38"/>
    <n v="922.05"/>
    <n v="190.52"/>
    <n v="0"/>
    <n v="0"/>
    <n v="0"/>
    <n v="0"/>
    <n v="0"/>
    <n v="104.84"/>
    <n v="0"/>
    <n v="0"/>
    <n v="15001.3"/>
    <n v="3427.81"/>
    <n v="1301.8900000000001"/>
    <n v="269"/>
    <n v="0"/>
    <n v="0"/>
    <n v="0"/>
    <n v="0"/>
    <n v="0"/>
    <n v="0"/>
    <n v="14269.63"/>
    <n v="20000"/>
    <s v="All Budget Divisions"/>
    <s v="CD-42 - ACP (FCC Appropriated Program; formerly EBB)"/>
    <x v="0"/>
    <s v="FCC"/>
    <s v="Employee Expenses"/>
    <s v="Compensation and Benefits"/>
    <n v="5730.37"/>
    <s v="65-402-42.62308"/>
    <s v="402-EBB (FCC Appropriated Program; now ACP)"/>
    <s v="402"/>
    <x v="24"/>
    <x v="0"/>
  </r>
  <r>
    <x v="5"/>
    <x v="10"/>
    <x v="1"/>
    <n v="2"/>
    <n v="2"/>
    <n v="50"/>
    <x v="0"/>
    <n v="26"/>
    <n v="52"/>
    <x v="1"/>
    <n v="2"/>
    <s v="2. EXP - Operating Expense"/>
    <n v="31"/>
    <x v="24"/>
    <n v="1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5"/>
    <x v="16"/>
    <x v="9"/>
    <n v="2"/>
    <n v="2"/>
    <n v="50"/>
    <x v="0"/>
    <n v="26"/>
    <n v="53"/>
    <x v="3"/>
    <n v="2"/>
    <s v="2. EXP - Operating Expense"/>
    <n v="31"/>
    <x v="24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5"/>
    <x v="16"/>
    <x v="9"/>
    <n v="2"/>
    <n v="2"/>
    <n v="49"/>
    <x v="13"/>
    <n v="26"/>
    <n v="56"/>
    <x v="12"/>
    <n v="2"/>
    <s v="2. EXP - Operating Expense"/>
    <n v="31"/>
    <x v="24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2"/>
    <x v="2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4"/>
    <x v="8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2"/>
    <x v="2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6"/>
    <x v="12"/>
    <x v="6"/>
    <n v="2"/>
    <n v="2"/>
    <n v="39"/>
    <x v="1"/>
    <n v="26"/>
    <n v="52"/>
    <x v="1"/>
    <n v="2"/>
    <s v="2. EXP - Operating Expense"/>
    <n v="24"/>
    <x v="3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2"/>
    <x v="4"/>
    <x v="1"/>
    <n v="2"/>
    <n v="2"/>
    <n v="45"/>
    <x v="6"/>
    <n v="26"/>
    <n v="58"/>
    <x v="4"/>
    <n v="2"/>
    <s v="2. EXP - Operating Expense"/>
    <n v="26"/>
    <x v="51"/>
    <n v="350"/>
    <n v="504555.75420000002"/>
    <n v="29663.01"/>
    <n v="31237.279999999999"/>
    <n v="27994.81"/>
    <n v="24605.25"/>
    <n v="24621.919999999998"/>
    <n v="25988.94"/>
    <n v="18237.25"/>
    <n v="22968.59"/>
    <n v="22832.52"/>
    <n v="14573.1"/>
    <n v="22968.59"/>
    <n v="22858.59"/>
    <n v="40596.44"/>
    <n v="38663.2762"/>
    <n v="44462.767599999999"/>
    <n v="42529.603799999997"/>
    <n v="40596.44"/>
    <n v="42529.603799999997"/>
    <n v="42529.603799999997"/>
    <n v="42529.603799999997"/>
    <n v="42529.603799999997"/>
    <n v="40596.44"/>
    <n v="42529.603799999997"/>
    <n v="44462.767599999999"/>
    <n v="288549.84999999998"/>
    <n v="504555.75420000002"/>
    <s v="All Budget Divisions"/>
    <s v="CD-80 - Audit and Assurance"/>
    <x v="1"/>
    <s v="USF"/>
    <s v="Employee Expenses"/>
    <s v="Compensation and Benefits"/>
    <n v="216005.90419999999"/>
    <s v="80-854-80.62303"/>
    <s v="854-Payment Quality Assurance"/>
    <s v="854"/>
    <x v="51"/>
    <x v="3"/>
  </r>
  <r>
    <x v="1"/>
    <x v="1"/>
    <x v="1"/>
    <n v="2"/>
    <n v="2"/>
    <n v="41"/>
    <x v="17"/>
    <n v="26"/>
    <n v="54"/>
    <x v="11"/>
    <n v="2"/>
    <s v="2. EXP - Operating Expense"/>
    <n v="26"/>
    <x v="51"/>
    <n v="521"/>
    <n v="494049.951"/>
    <n v="23768.73"/>
    <n v="24870.84"/>
    <n v="24402.31"/>
    <n v="32244.48"/>
    <n v="32026.13"/>
    <n v="30912.95"/>
    <n v="28470.55"/>
    <n v="29807.31"/>
    <n v="22322.29"/>
    <n v="30595.15"/>
    <n v="30396.32"/>
    <n v="27678.959999999999"/>
    <n v="39904.034500000002"/>
    <n v="38003.842400000001"/>
    <n v="43704.418799999999"/>
    <n v="39904.034500000002"/>
    <n v="41804.226600000002"/>
    <n v="41804.226600000002"/>
    <n v="39904.034500000002"/>
    <n v="43704.418799999999"/>
    <n v="41804.226600000002"/>
    <n v="39904.034500000002"/>
    <n v="41804.226600000002"/>
    <n v="41804.226600000002"/>
    <n v="337496.02"/>
    <n v="494049.951"/>
    <s v="All Budget Divisions"/>
    <s v="CD-65 - Office of the General Counsel"/>
    <x v="1"/>
    <s v="USF"/>
    <s v="Employee Expenses"/>
    <s v="Compensation and Benefits"/>
    <n v="156553.93100000001"/>
    <s v="65-650-65.62303"/>
    <s v="650-Office of the General Counsel"/>
    <s v="650"/>
    <x v="51"/>
    <x v="3"/>
  </r>
  <r>
    <x v="0"/>
    <x v="14"/>
    <x v="8"/>
    <n v="2"/>
    <n v="2"/>
    <n v="43"/>
    <x v="21"/>
    <n v="26"/>
    <n v="56"/>
    <x v="12"/>
    <n v="2"/>
    <s v="2. EXP - Operating Expense"/>
    <n v="27"/>
    <x v="38"/>
    <n v="1410"/>
    <n v="14675.71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135.8699999999999"/>
    <n v="1135.8699999999999"/>
    <n v="1135.8699999999999"/>
    <n v="1400.72"/>
    <n v="1400.72"/>
    <n v="1337.05"/>
    <n v="1464.39"/>
    <n v="9072.83"/>
    <n v="9072.83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11"/>
    <x v="6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6"/>
    <x v="12"/>
    <x v="6"/>
    <n v="2"/>
    <n v="2"/>
    <n v="57"/>
    <x v="19"/>
    <n v="26"/>
    <n v="55"/>
    <x v="6"/>
    <n v="2"/>
    <s v="2. EXP - Operating Expense"/>
    <n v="13"/>
    <x v="72"/>
    <n v="15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5"/>
    <x v="10"/>
    <x v="1"/>
    <n v="2"/>
    <n v="2"/>
    <n v="49"/>
    <x v="13"/>
    <n v="26"/>
    <n v="49"/>
    <x v="10"/>
    <n v="2"/>
    <s v="2. EXP - Operating Expense"/>
    <n v="16"/>
    <x v="1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7"/>
    <x v="10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17"/>
    <x v="10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5"/>
    <x v="10"/>
    <x v="1"/>
    <n v="2"/>
    <n v="2"/>
    <n v="57"/>
    <x v="19"/>
    <n v="26"/>
    <n v="59"/>
    <x v="2"/>
    <n v="2"/>
    <s v="2. EXP - Operating Expense"/>
    <n v="18"/>
    <x v="2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5"/>
    <x v="20"/>
    <x v="13"/>
    <n v="2"/>
    <n v="2"/>
    <n v="57"/>
    <x v="19"/>
    <n v="26"/>
    <n v="59"/>
    <x v="2"/>
    <n v="2"/>
    <s v="2. EXP - Operating Expense"/>
    <n v="18"/>
    <x v="2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17"/>
    <x v="10"/>
    <n v="2"/>
    <n v="2"/>
    <n v="35"/>
    <x v="12"/>
    <n v="26"/>
    <n v="48"/>
    <x v="7"/>
    <n v="3"/>
    <s v="4. USAC_DEBIT - USAC Administration (Debit to SM)"/>
    <n v="123"/>
    <x v="62"/>
    <n v="1340"/>
    <n v="2558584.9700000002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3423.5"/>
    <n v="213423.5"/>
    <n v="213423.5"/>
    <n v="213644.16"/>
    <n v="213644.16"/>
    <n v="213083.46"/>
    <n v="213083.46"/>
    <n v="213083.46"/>
    <n v="213083.46"/>
    <n v="213084.38"/>
    <n v="425607.93"/>
    <n v="425607.93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0"/>
    <x v="2"/>
    <x v="2"/>
    <n v="2"/>
    <n v="2"/>
    <n v="36"/>
    <x v="14"/>
    <n v="26"/>
    <n v="49"/>
    <x v="10"/>
    <n v="3"/>
    <s v="4. USAC_DEBIT - USAC Administration (Debit to SM)"/>
    <n v="129"/>
    <x v="67"/>
    <n v="1341"/>
    <n v="219797.05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0"/>
    <n v="0"/>
    <n v="0"/>
    <n v="0"/>
    <n v="0"/>
    <n v="0"/>
    <n v="0"/>
    <n v="0"/>
    <n v="0"/>
    <n v="219797.05"/>
    <n v="219797.05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3"/>
    <x v="8"/>
    <x v="1"/>
    <n v="2"/>
    <n v="2"/>
    <n v="34"/>
    <x v="7"/>
    <n v="26"/>
    <n v="47"/>
    <x v="5"/>
    <n v="5"/>
    <s v="USAC_ADMIN CAP - Capital Allocations"/>
    <n v="135"/>
    <x v="60"/>
    <n v="671"/>
    <n v="2544815"/>
    <n v="0"/>
    <n v="0"/>
    <n v="0"/>
    <n v="0"/>
    <n v="0"/>
    <n v="0"/>
    <n v="0"/>
    <n v="0"/>
    <n v="0"/>
    <n v="0"/>
    <n v="0"/>
    <n v="0"/>
    <n v="158860"/>
    <n v="174135"/>
    <n v="326885"/>
    <n v="449085"/>
    <n v="164970"/>
    <n v="189410"/>
    <n v="265785"/>
    <n v="158860"/>
    <n v="180245"/>
    <n v="158860"/>
    <n v="158860"/>
    <n v="158860"/>
    <n v="0"/>
    <n v="2544815"/>
    <s v="All Budget Divisions"/>
    <s v="BD-20 - Schools &amp; Libraries"/>
    <x v="3"/>
    <s v="USF"/>
    <s v="Allocations"/>
    <s v="Allocations"/>
    <n v="2544815"/>
    <s v="20-200-20.X00001"/>
    <s v="200-Schools &amp; Libraries"/>
    <s v="200"/>
    <x v="60"/>
    <x v="0"/>
  </r>
  <r>
    <x v="2"/>
    <x v="4"/>
    <x v="1"/>
    <n v="2"/>
    <n v="2"/>
    <n v="48"/>
    <x v="8"/>
    <n v="26"/>
    <n v="59"/>
    <x v="2"/>
    <n v="6"/>
    <s v="X00000 - Capital Expenses"/>
    <n v="139"/>
    <x v="8"/>
    <n v="351"/>
    <n v="0"/>
    <n v="0"/>
    <n v="0"/>
    <n v="0"/>
    <n v="2925.41"/>
    <n v="69740.36"/>
    <n v="38764.559999999998"/>
    <n v="40296.28"/>
    <n v="42339.44"/>
    <n v="28666.400000000001"/>
    <n v="23420.1"/>
    <n v="6500.39"/>
    <n v="831"/>
    <n v="0"/>
    <n v="0"/>
    <n v="0"/>
    <n v="0"/>
    <n v="0"/>
    <n v="0"/>
    <n v="0"/>
    <n v="0"/>
    <n v="0"/>
    <n v="0"/>
    <n v="0"/>
    <n v="0"/>
    <n v="253483.94"/>
    <n v="0"/>
    <s v="All Budget Divisions"/>
    <s v="CD-22 - ECF (FCC Appropriated Program)"/>
    <x v="0"/>
    <s v="FCC"/>
    <s v="Employee Expenses"/>
    <s v="Compensation and Benefits"/>
    <n v="-253483.94"/>
    <s v="90-202-22.X00006"/>
    <s v="202-ECF (FCC Appropriated Program)"/>
    <s v="202"/>
    <x v="8"/>
    <x v="0"/>
  </r>
  <r>
    <x v="5"/>
    <x v="10"/>
    <x v="1"/>
    <n v="2"/>
    <n v="2"/>
    <n v="40"/>
    <x v="4"/>
    <n v="26"/>
    <n v="53"/>
    <x v="3"/>
    <n v="2"/>
    <s v="2. EXP - Operating Expense"/>
    <n v="108"/>
    <x v="30"/>
    <n v="1161"/>
    <n v="-50751.754999999997"/>
    <n v="0"/>
    <n v="0"/>
    <n v="0"/>
    <n v="0"/>
    <n v="0"/>
    <n v="0"/>
    <n v="0"/>
    <n v="0"/>
    <n v="0"/>
    <n v="0"/>
    <n v="0"/>
    <n v="0"/>
    <n v="-4472.3769000000002"/>
    <n v="-3889.0234"/>
    <n v="-4083.4744999999998"/>
    <n v="-4277.9256999999998"/>
    <n v="-4277.9256999999998"/>
    <n v="-4083.4744999999998"/>
    <n v="-4472.3769000000002"/>
    <n v="-4083.4744999999998"/>
    <n v="-4277.9256999999998"/>
    <n v="-4472.3769000000002"/>
    <n v="-3889.0234"/>
    <n v="-4472.3769000000002"/>
    <n v="0"/>
    <n v="-50751.754999999997"/>
    <s v="All Budget Divisions"/>
    <s v="CD-62 - Shared Services"/>
    <x v="1"/>
    <s v="USF"/>
    <s v="Employee Expenses"/>
    <s v="Compensation and Benefits"/>
    <n v="-50751.754999999997"/>
    <s v="62-620-62.68009"/>
    <s v="620-Shared Services"/>
    <s v="620"/>
    <x v="30"/>
    <x v="0"/>
  </r>
  <r>
    <x v="0"/>
    <x v="2"/>
    <x v="2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5"/>
    <x v="10"/>
    <x v="1"/>
    <n v="2"/>
    <n v="2"/>
    <n v="54"/>
    <x v="15"/>
    <n v="26"/>
    <n v="59"/>
    <x v="2"/>
    <n v="2"/>
    <s v="2. EXP - Operating Expense"/>
    <n v="110"/>
    <x v="46"/>
    <n v="1320"/>
    <n v="71418.429999999993"/>
    <n v="0"/>
    <n v="0"/>
    <n v="0"/>
    <n v="0"/>
    <n v="0"/>
    <n v="0"/>
    <n v="0"/>
    <n v="0"/>
    <n v="0"/>
    <n v="0"/>
    <n v="0"/>
    <n v="7400.24"/>
    <n v="0"/>
    <n v="0"/>
    <n v="0"/>
    <n v="0"/>
    <n v="0"/>
    <n v="0"/>
    <n v="0"/>
    <n v="0"/>
    <n v="0"/>
    <n v="0"/>
    <n v="0"/>
    <n v="71418.429999999993"/>
    <n v="7400.24"/>
    <n v="71418.429999999993"/>
    <s v="All Budget Divisions"/>
    <s v="DA-50 - Rural Health Care (DA)"/>
    <x v="2"/>
    <s v="USF"/>
    <s v="Employee Expenses"/>
    <s v="Compensation and Benefits"/>
    <n v="64018.19"/>
    <s v="90-925-50.68100"/>
    <s v="925-RHC IT Support"/>
    <s v="925"/>
    <x v="46"/>
    <x v="3"/>
  </r>
  <r>
    <x v="0"/>
    <x v="17"/>
    <x v="10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8"/>
    <x v="11"/>
    <n v="2"/>
    <n v="2"/>
    <n v="37"/>
    <x v="5"/>
    <n v="26"/>
    <n v="50"/>
    <x v="0"/>
    <n v="3"/>
    <s v="4. USAC_DEBIT - USAC Administration (Debit to SM)"/>
    <n v="121"/>
    <x v="99"/>
    <n v="1346"/>
    <n v="2010307.9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55726.04999999999"/>
    <n v="172127.24"/>
    <n v="171131.68"/>
    <n v="163423.57999999999"/>
    <n v="172107.59"/>
    <n v="177776.9"/>
    <n v="159688.98000000001"/>
    <n v="163926.17000000001"/>
    <n v="157446.57999999999"/>
    <n v="146766.1"/>
    <n v="173555.18"/>
    <n v="196631.85"/>
    <n v="196631.85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18"/>
    <x v="11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5"/>
    <x v="16"/>
    <x v="9"/>
    <n v="2"/>
    <n v="2"/>
    <n v="36"/>
    <x v="14"/>
    <n v="26"/>
    <n v="49"/>
    <x v="10"/>
    <n v="2"/>
    <s v="2. EXP - Operating Expense"/>
    <n v="71"/>
    <x v="55"/>
    <n v="1121"/>
    <n v="7908158.8799999999"/>
    <n v="972723.93"/>
    <n v="906474.34"/>
    <n v="999756.73"/>
    <n v="981014.22"/>
    <n v="1010773.6"/>
    <n v="944555.61"/>
    <n v="878636.16"/>
    <n v="715971.57"/>
    <n v="502542.12"/>
    <n v="430626.65"/>
    <n v="346465.93"/>
    <n v="387094.7"/>
    <n v="972723.93"/>
    <n v="906474.34"/>
    <n v="999756.73"/>
    <n v="981014.22"/>
    <n v="1010773.6"/>
    <n v="944555.61"/>
    <n v="878636.16"/>
    <n v="715971.57"/>
    <n v="502542.12"/>
    <n v="430626.65"/>
    <n v="-434916.05"/>
    <n v="0"/>
    <n v="9076635.5600000005"/>
    <n v="7908158.8799999999"/>
    <s v="All Budget Divisions"/>
    <s v="BD-40 - Lifeline"/>
    <x v="5"/>
    <s v="USF"/>
    <s v="Professional Services"/>
    <s v="Call Center"/>
    <n v="-1168476.68"/>
    <s v="40-400-40.64881"/>
    <s v="400-Lifeline"/>
    <s v="400"/>
    <x v="55"/>
    <x v="9"/>
  </r>
  <r>
    <x v="3"/>
    <x v="8"/>
    <x v="1"/>
    <n v="2"/>
    <n v="2"/>
    <n v="47"/>
    <x v="2"/>
    <n v="26"/>
    <n v="52"/>
    <x v="1"/>
    <n v="2"/>
    <s v="2. EXP - Operating Expense"/>
    <n v="100"/>
    <x v="18"/>
    <n v="883"/>
    <n v="489820.76"/>
    <n v="37430.36"/>
    <n v="34027.599999999999"/>
    <n v="44876.27"/>
    <n v="37984.9"/>
    <n v="43346.81"/>
    <n v="36511.69"/>
    <n v="38200.129999999997"/>
    <n v="43518.33"/>
    <n v="39867.81"/>
    <n v="41766.269999999997"/>
    <n v="39788.6"/>
    <n v="40634.21"/>
    <n v="41446.372000000003"/>
    <n v="37678.519999999997"/>
    <n v="43330.298000000003"/>
    <n v="37678.519999999997"/>
    <n v="43330.298000000003"/>
    <n v="41446.372000000003"/>
    <n v="39562.446000000004"/>
    <n v="43330.298000000003"/>
    <n v="39562.446000000004"/>
    <n v="41446.372000000003"/>
    <n v="41446.372000000003"/>
    <n v="39562.446000000004"/>
    <n v="477952.98"/>
    <n v="489820.76"/>
    <s v="All Budget Divisions"/>
    <s v="CD-93 - Human Resources"/>
    <x v="1"/>
    <s v="USF"/>
    <s v="Employee Expenses"/>
    <s v="Compensation and Benefits"/>
    <n v="11867.78"/>
    <s v="93-931-93.68000"/>
    <s v="931-Administrative Assistants"/>
    <s v="931"/>
    <x v="18"/>
    <x v="3"/>
  </r>
  <r>
    <x v="0"/>
    <x v="14"/>
    <x v="8"/>
    <n v="2"/>
    <n v="2"/>
    <n v="40"/>
    <x v="4"/>
    <n v="26"/>
    <n v="53"/>
    <x v="3"/>
    <n v="2"/>
    <s v="2. EXP - Operating Expense"/>
    <n v="100"/>
    <x v="18"/>
    <n v="1378"/>
    <n v="3487364.11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98164.86"/>
    <n v="311717.8"/>
    <n v="286640.32"/>
    <n v="278802.15000000002"/>
    <n v="278802.15000000002"/>
    <n v="266129.32"/>
    <n v="291474.96999999997"/>
    <n v="2372155.52"/>
    <n v="2372155.52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7"/>
    <x v="5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7"/>
    <x v="5"/>
    <n v="2"/>
    <n v="2"/>
    <n v="39"/>
    <x v="1"/>
    <n v="26"/>
    <n v="52"/>
    <x v="1"/>
    <n v="2"/>
    <s v="2. EXP - Operating Expense"/>
    <n v="105"/>
    <x v="1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10"/>
    <x v="1"/>
    <n v="2"/>
    <n v="2"/>
    <n v="49"/>
    <x v="13"/>
    <n v="26"/>
    <n v="50"/>
    <x v="0"/>
    <n v="2"/>
    <s v="2. EXP - Operating Expense"/>
    <n v="107"/>
    <x v="12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5"/>
    <x v="16"/>
    <x v="9"/>
    <n v="2"/>
    <n v="2"/>
    <n v="34"/>
    <x v="7"/>
    <n v="26"/>
    <n v="47"/>
    <x v="5"/>
    <n v="2"/>
    <s v="2. EXP - Operating Expense"/>
    <n v="39"/>
    <x v="27"/>
    <n v="1113"/>
    <n v="1267.6199999999999"/>
    <n v="0"/>
    <n v="0"/>
    <n v="0"/>
    <n v="25"/>
    <n v="0"/>
    <n v="480.12"/>
    <n v="314.76"/>
    <n v="70.27"/>
    <n v="247.87"/>
    <n v="1578.64"/>
    <n v="0"/>
    <n v="1771.92"/>
    <n v="0"/>
    <n v="0"/>
    <n v="0"/>
    <n v="25"/>
    <n v="0"/>
    <n v="480.12"/>
    <n v="314.76"/>
    <n v="70.27"/>
    <n v="247.87"/>
    <n v="1578.64"/>
    <n v="-1449.04"/>
    <n v="0"/>
    <n v="4488.58"/>
    <n v="1267.6199999999999"/>
    <s v="All Budget Divisions"/>
    <s v="BD-20 - Schools &amp; Libraries"/>
    <x v="3"/>
    <s v="USF"/>
    <s v="Employee Expenses"/>
    <s v="Team Building"/>
    <n v="-3220.96"/>
    <s v="20-200-20.62505"/>
    <s v="200-Schools &amp; Libraries"/>
    <s v="200"/>
    <x v="27"/>
    <x v="4"/>
  </r>
  <r>
    <x v="0"/>
    <x v="2"/>
    <x v="2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18"/>
    <x v="11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5"/>
    <x v="20"/>
    <x v="13"/>
    <n v="2"/>
    <n v="2"/>
    <n v="55"/>
    <x v="9"/>
    <n v="26"/>
    <n v="53"/>
    <x v="3"/>
    <n v="2"/>
    <s v="2. EXP - Operating Expense"/>
    <n v="56"/>
    <x v="21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3"/>
    <x v="3"/>
    <n v="2"/>
    <n v="2"/>
    <n v="36"/>
    <x v="14"/>
    <n v="26"/>
    <n v="49"/>
    <x v="10"/>
    <n v="2"/>
    <s v="2. EXP - Operating Expense"/>
    <n v="57"/>
    <x v="22"/>
    <n v="1341"/>
    <n v="598744.64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0"/>
    <n v="55024.800000000003"/>
    <n v="55024.800000000003"/>
    <n v="55024.800000000003"/>
    <n v="55024.800000000003"/>
    <n v="55024.800000000003"/>
    <n v="55024.800000000003"/>
    <n v="55024.800000000003"/>
    <n v="55024.800000000003"/>
    <n v="222303.32"/>
    <n v="158546.23999999999"/>
    <s v="All Budget Divisions"/>
    <s v="BD-40 - Lifeline"/>
    <x v="5"/>
    <s v="USF"/>
    <s v="Professional Services"/>
    <s v="Other Professional Services"/>
    <n v="-63757.08"/>
    <s v="40-400-40.64800"/>
    <s v="400-Lifeline"/>
    <s v="400"/>
    <x v="22"/>
    <x v="9"/>
  </r>
  <r>
    <x v="0"/>
    <x v="11"/>
    <x v="6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3"/>
    <x v="3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7"/>
    <x v="10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14"/>
    <x v="8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7"/>
    <x v="5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3"/>
    <x v="8"/>
    <x v="1"/>
    <n v="2"/>
    <n v="2"/>
    <n v="37"/>
    <x v="5"/>
    <n v="26"/>
    <n v="50"/>
    <x v="0"/>
    <n v="2"/>
    <s v="2. EXP - Operating Expense"/>
    <n v="38"/>
    <x v="26"/>
    <n v="685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50 - Rural Health Care"/>
    <x v="2"/>
    <s v="USF"/>
    <s v="Employee Expenses"/>
    <s v="Compensation and Benefits"/>
    <n v="1000"/>
    <s v="50-500-50.62501"/>
    <s v="500-Rural Health Care"/>
    <s v="500"/>
    <x v="26"/>
    <x v="3"/>
  </r>
  <r>
    <x v="0"/>
    <x v="17"/>
    <x v="10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5"/>
    <x v="16"/>
    <x v="9"/>
    <n v="2"/>
    <n v="2"/>
    <n v="42"/>
    <x v="11"/>
    <n v="26"/>
    <n v="55"/>
    <x v="6"/>
    <n v="2"/>
    <s v="2. EXP - Operating Expense"/>
    <n v="21"/>
    <x v="42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4"/>
    <x v="9"/>
    <x v="1"/>
    <n v="2"/>
    <n v="2"/>
    <n v="42"/>
    <x v="11"/>
    <n v="26"/>
    <n v="55"/>
    <x v="6"/>
    <n v="2"/>
    <s v="2. EXP - Operating Expense"/>
    <n v="24"/>
    <x v="3"/>
    <n v="986"/>
    <n v="6892.6149999999998"/>
    <n v="380"/>
    <n v="380"/>
    <n v="380"/>
    <n v="605"/>
    <n v="385"/>
    <n v="605"/>
    <n v="775"/>
    <n v="775"/>
    <n v="995"/>
    <n v="775"/>
    <n v="995"/>
    <n v="775"/>
    <n v="605.07690000000002"/>
    <n v="552.4615"/>
    <n v="552.4615"/>
    <n v="578.76919999999996"/>
    <n v="605.07690000000002"/>
    <n v="526.15380000000005"/>
    <n v="605.07690000000002"/>
    <n v="578.76919999999996"/>
    <n v="552.4615"/>
    <n v="605.07690000000002"/>
    <n v="552.4615"/>
    <n v="578.76919999999996"/>
    <n v="7825"/>
    <n v="6892.6149999999998"/>
    <s v="All Budget Divisions"/>
    <s v="CD-70 - Finance"/>
    <x v="1"/>
    <s v="USF"/>
    <s v="Employee Expenses"/>
    <s v="Compensation and Benefits"/>
    <n v="-932.38499999999999"/>
    <s v="70-799-70.62301"/>
    <s v="799-Enterprise Resource Program"/>
    <s v="799"/>
    <x v="3"/>
    <x v="3"/>
  </r>
  <r>
    <x v="0"/>
    <x v="2"/>
    <x v="2"/>
    <n v="2"/>
    <n v="2"/>
    <n v="37"/>
    <x v="5"/>
    <n v="26"/>
    <n v="50"/>
    <x v="0"/>
    <n v="2"/>
    <s v="2. EXP - Operating Expense"/>
    <n v="24"/>
    <x v="3"/>
    <n v="1346"/>
    <n v="117554.28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11189.54"/>
    <n v="10680.92"/>
    <n v="11189.54"/>
    <n v="11698.15"/>
    <n v="10680.92"/>
    <n v="11189.54"/>
    <n v="11189.54"/>
    <n v="10680.92"/>
    <n v="11698.15"/>
    <n v="17357.060000000001"/>
    <n v="17357.060000000001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3"/>
    <x v="8"/>
    <x v="1"/>
    <n v="2"/>
    <n v="2"/>
    <n v="43"/>
    <x v="21"/>
    <n v="26"/>
    <n v="56"/>
    <x v="12"/>
    <n v="2"/>
    <s v="2. EXP - Operating Expense"/>
    <n v="26"/>
    <x v="51"/>
    <n v="769"/>
    <n v="303222.65999999997"/>
    <n v="22792.74"/>
    <n v="25921.93"/>
    <n v="23896.94"/>
    <n v="24370.639999999999"/>
    <n v="22782.22"/>
    <n v="26729.42"/>
    <n v="25179.33"/>
    <n v="24463.75"/>
    <n v="26573.05"/>
    <n v="25884.560000000001"/>
    <n v="25779.56"/>
    <n v="28901.9"/>
    <n v="25657.302"/>
    <n v="23324.82"/>
    <n v="26823.543000000001"/>
    <n v="23324.82"/>
    <n v="26823.543000000001"/>
    <n v="25657.302"/>
    <n v="24491.061000000002"/>
    <n v="26823.543000000001"/>
    <n v="24491.061000000002"/>
    <n v="25657.302"/>
    <n v="25657.302"/>
    <n v="24491.061000000002"/>
    <n v="303276.03999999998"/>
    <n v="303222.65999999997"/>
    <s v="All Budget Divisions"/>
    <s v="CD-73 - Procurement"/>
    <x v="1"/>
    <s v="USF"/>
    <s v="Employee Expenses"/>
    <s v="Compensation and Benefits"/>
    <n v="-53.38"/>
    <s v="73-730-73.62303"/>
    <s v="730-Procurement"/>
    <s v="730"/>
    <x v="51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55"/>
    <n v="639684.61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64560.52"/>
    <n v="64286.35"/>
    <n v="57746.03"/>
    <n v="46750.64"/>
    <n v="46750.64"/>
    <n v="44625.61"/>
    <n v="48875.66"/>
    <n v="452682.06"/>
    <n v="452682.06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5"/>
    <x v="20"/>
    <x v="13"/>
    <n v="2"/>
    <n v="2"/>
    <n v="49"/>
    <x v="13"/>
    <n v="26"/>
    <n v="59"/>
    <x v="2"/>
    <n v="2"/>
    <s v="2. EXP - Operating Expense"/>
    <n v="31"/>
    <x v="24"/>
    <n v="1240"/>
    <n v="559.91"/>
    <n v="559.91"/>
    <n v="0"/>
    <n v="0"/>
    <n v="0"/>
    <n v="0"/>
    <n v="0"/>
    <n v="0"/>
    <n v="0"/>
    <n v="0"/>
    <n v="0"/>
    <n v="0"/>
    <n v="0"/>
    <n v="559.91"/>
    <n v="0"/>
    <n v="0"/>
    <n v="0"/>
    <n v="0"/>
    <n v="0"/>
    <n v="0"/>
    <n v="0"/>
    <n v="0"/>
    <n v="0"/>
    <n v="0"/>
    <n v="0"/>
    <n v="559.91"/>
    <n v="559.91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2"/>
    <x v="2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4"/>
    <x v="9"/>
    <x v="1"/>
    <n v="1"/>
    <n v="1"/>
    <n v="50"/>
    <x v="0"/>
    <n v="26"/>
    <n v="50"/>
    <x v="0"/>
    <n v="1"/>
    <s v="1. T4000 - Revenue"/>
    <n v="6"/>
    <x v="0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317"/>
    <n v="773675.58"/>
    <n v="56333.760000000002"/>
    <n v="26612.799999999999"/>
    <n v="19892.8"/>
    <n v="55708.4"/>
    <n v="21912.48"/>
    <n v="31758.48"/>
    <n v="35835.120000000003"/>
    <n v="24711.96"/>
    <n v="25209.279999999999"/>
    <n v="28060.12"/>
    <n v="17203.12"/>
    <n v="25027.16"/>
    <n v="71190.009999999995"/>
    <n v="69735.009999999995"/>
    <n v="78054.009999999995"/>
    <n v="76570.009999999995"/>
    <n v="68116.009999999995"/>
    <n v="56462.01"/>
    <n v="51884.01"/>
    <n v="51430.01"/>
    <n v="47424.01"/>
    <n v="47605.01"/>
    <n v="75034.009999999995"/>
    <n v="80171.47"/>
    <n v="368265.48"/>
    <n v="773675.58"/>
    <s v="All Budget Divisions"/>
    <s v="CD-90 - Information Technology"/>
    <x v="1"/>
    <s v="USF"/>
    <s v="Professional Services"/>
    <s v="Contract Labor"/>
    <n v="405410.1"/>
    <s v="90-923-90.61400"/>
    <s v="923-Information Security"/>
    <s v="923"/>
    <x v="1"/>
    <x v="1"/>
  </r>
  <r>
    <x v="0"/>
    <x v="14"/>
    <x v="8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2"/>
    <x v="2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5"/>
    <x v="20"/>
    <x v="13"/>
    <n v="2"/>
    <n v="2"/>
    <n v="54"/>
    <x v="15"/>
    <n v="26"/>
    <n v="59"/>
    <x v="2"/>
    <n v="2"/>
    <s v="2. EXP - Operating Expense"/>
    <n v="17"/>
    <x v="28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6"/>
    <x v="12"/>
    <x v="6"/>
    <n v="2"/>
    <n v="2"/>
    <n v="46"/>
    <x v="3"/>
    <n v="26"/>
    <n v="59"/>
    <x v="2"/>
    <n v="6"/>
    <s v="X00000 - Capital Expenses"/>
    <n v="141"/>
    <x v="92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2"/>
    <x v="4"/>
    <x v="1"/>
    <n v="2"/>
    <n v="2"/>
    <n v="46"/>
    <x v="3"/>
    <n v="26"/>
    <n v="59"/>
    <x v="2"/>
    <n v="2"/>
    <s v="2. EXP - Operating Expense"/>
    <n v="146"/>
    <x v="5"/>
    <n v="370"/>
    <n v="2700"/>
    <n v="0"/>
    <n v="246.74"/>
    <n v="136.74"/>
    <n v="265.74"/>
    <n v="1663.08"/>
    <n v="139"/>
    <n v="220"/>
    <n v="0"/>
    <n v="0"/>
    <n v="289"/>
    <n v="667.88"/>
    <n v="293.99"/>
    <n v="0"/>
    <n v="478"/>
    <n v="0"/>
    <n v="129"/>
    <n v="0"/>
    <n v="969"/>
    <n v="0"/>
    <n v="239"/>
    <n v="329"/>
    <n v="298"/>
    <n v="0"/>
    <n v="258"/>
    <n v="3922.17"/>
    <n v="2700"/>
    <s v="All Budget Divisions"/>
    <s v="CD-90 - Information Technology"/>
    <x v="1"/>
    <s v="USF"/>
    <s v="Employee Expenses"/>
    <s v="Dues and Subscriptions"/>
    <n v="-1222.17"/>
    <s v="90-900-90.62200"/>
    <s v="900-IT Senior Management"/>
    <s v="900"/>
    <x v="5"/>
    <x v="4"/>
  </r>
  <r>
    <x v="0"/>
    <x v="19"/>
    <x v="12"/>
    <n v="2"/>
    <n v="2"/>
    <n v="47"/>
    <x v="2"/>
    <n v="26"/>
    <n v="60"/>
    <x v="9"/>
    <n v="2"/>
    <s v="2. EXP - Operating Expense"/>
    <n v="146"/>
    <x v="5"/>
    <n v="1511"/>
    <n v="19785.036665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2095.4299999999998"/>
    <n v="2095.4299999999998"/>
    <n v="1971.333333"/>
    <n v="1971.333333"/>
    <n v="408.33333299999998"/>
    <n v="408.33333299999998"/>
    <n v="408.33333299999998"/>
    <n v="14617.37"/>
    <n v="14617.37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5"/>
    <x v="15"/>
    <x v="5"/>
    <n v="2"/>
    <n v="2"/>
    <n v="46"/>
    <x v="3"/>
    <n v="26"/>
    <n v="59"/>
    <x v="2"/>
    <n v="2"/>
    <s v="2. EXP - Operating Expense"/>
    <n v="110"/>
    <x v="46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3"/>
    <x v="8"/>
    <x v="1"/>
    <n v="2"/>
    <n v="2"/>
    <n v="48"/>
    <x v="8"/>
    <n v="26"/>
    <n v="47"/>
    <x v="5"/>
    <n v="2"/>
    <s v="2. EXP - Operating Expense"/>
    <n v="112"/>
    <x v="86"/>
    <n v="672"/>
    <n v="0"/>
    <n v="46740.46"/>
    <n v="46990.879999999997"/>
    <n v="51087.65"/>
    <n v="47040.21"/>
    <n v="59810.05"/>
    <n v="10134.31"/>
    <n v="10279.73"/>
    <n v="10577.03"/>
    <n v="9940.2199999999993"/>
    <n v="11532.57"/>
    <n v="11144.09"/>
    <n v="9273.6200000000008"/>
    <n v="0"/>
    <n v="0"/>
    <n v="0"/>
    <n v="0"/>
    <n v="0"/>
    <n v="0"/>
    <n v="0"/>
    <n v="0"/>
    <n v="0"/>
    <n v="0"/>
    <n v="0"/>
    <n v="0"/>
    <n v="324550.82"/>
    <n v="0"/>
    <s v="All Budget Divisions"/>
    <s v="CD-22 - ECF (FCC Appropriated Program)"/>
    <x v="0"/>
    <s v="FCC"/>
    <s v="General and Administrative"/>
    <s v="Common Costs allocated to appropriated programs"/>
    <n v="-324550.82"/>
    <s v="20-202-22.68300"/>
    <s v="202-ECF (FCC Appropriated Program)"/>
    <s v="202"/>
    <x v="86"/>
    <x v="0"/>
  </r>
  <r>
    <x v="6"/>
    <x v="12"/>
    <x v="6"/>
    <n v="2"/>
    <n v="2"/>
    <n v="42"/>
    <x v="11"/>
    <n v="26"/>
    <n v="55"/>
    <x v="6"/>
    <n v="2"/>
    <s v="2. EXP - Operating Expense"/>
    <n v="112"/>
    <x v="86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0"/>
    <x v="18"/>
    <x v="11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5"/>
    <x v="16"/>
    <x v="9"/>
    <n v="2"/>
    <n v="2"/>
    <n v="46"/>
    <x v="3"/>
    <n v="26"/>
    <n v="59"/>
    <x v="2"/>
    <n v="6"/>
    <s v="X00000 - Capital Expenses"/>
    <n v="138"/>
    <x v="7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3"/>
    <x v="3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5"/>
    <x v="4"/>
    <n v="2"/>
    <n v="2"/>
    <n v="42"/>
    <x v="11"/>
    <n v="26"/>
    <n v="55"/>
    <x v="6"/>
    <n v="2"/>
    <s v="2. EXP - Operating Expense"/>
    <n v="105"/>
    <x v="11"/>
    <n v="1331"/>
    <n v="51192.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5.58"/>
    <n v="205.96"/>
    <n v="215.77"/>
    <n v="215.77"/>
    <n v="20165.14"/>
    <n v="30164.34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5"/>
    <x v="4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7"/>
    <x v="5"/>
    <n v="2"/>
    <n v="2"/>
    <n v="52"/>
    <x v="10"/>
    <n v="26"/>
    <n v="59"/>
    <x v="2"/>
    <n v="2"/>
    <s v="2. EXP - Operating Expense"/>
    <n v="105"/>
    <x v="11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504"/>
    <n v="54043.77"/>
    <n v="0"/>
    <n v="500"/>
    <n v="500"/>
    <n v="0"/>
    <n v="0"/>
    <n v="0"/>
    <n v="0"/>
    <n v="0"/>
    <n v="0"/>
    <n v="0"/>
    <n v="0"/>
    <n v="0"/>
    <n v="0"/>
    <n v="173.08"/>
    <n v="190.38"/>
    <n v="190.38"/>
    <n v="181.73"/>
    <n v="190.38"/>
    <n v="199.04"/>
    <n v="181.73"/>
    <n v="190.38"/>
    <n v="190.38"/>
    <n v="20971.94"/>
    <n v="31384.35"/>
    <n v="0"/>
    <n v="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4"/>
    <x v="9"/>
    <x v="1"/>
    <n v="2"/>
    <n v="2"/>
    <n v="50"/>
    <x v="0"/>
    <n v="26"/>
    <n v="47"/>
    <x v="5"/>
    <n v="2"/>
    <s v="2. EXP - Operating Expense"/>
    <n v="107"/>
    <x v="12"/>
    <n v="8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2"/>
    <x v="4"/>
    <x v="1"/>
    <n v="2"/>
    <n v="2"/>
    <n v="42"/>
    <x v="11"/>
    <n v="26"/>
    <n v="52"/>
    <x v="1"/>
    <n v="2"/>
    <s v="2. EXP - Operating Expense"/>
    <n v="110"/>
    <x v="46"/>
    <n v="317"/>
    <n v="1876.64"/>
    <n v="0"/>
    <n v="0"/>
    <n v="0"/>
    <n v="0"/>
    <n v="0"/>
    <n v="0"/>
    <n v="0"/>
    <n v="0"/>
    <n v="0"/>
    <n v="0"/>
    <n v="0"/>
    <n v="4733.2"/>
    <n v="0"/>
    <n v="0"/>
    <n v="0"/>
    <n v="0"/>
    <n v="0"/>
    <n v="0"/>
    <n v="0"/>
    <n v="0"/>
    <n v="0"/>
    <n v="0"/>
    <n v="0"/>
    <n v="1876.64"/>
    <n v="4733.2"/>
    <n v="1876.64"/>
    <s v="All Budget Divisions"/>
    <s v="CD-70 - Finance"/>
    <x v="1"/>
    <s v="USF"/>
    <s v="Employee Expenses"/>
    <s v="Compensation and Benefits"/>
    <n v="-2856.56"/>
    <s v="70-735-70.68100"/>
    <s v="735-Facilities"/>
    <s v="735"/>
    <x v="46"/>
    <x v="3"/>
  </r>
  <r>
    <x v="0"/>
    <x v="17"/>
    <x v="10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3"/>
    <x v="8"/>
    <x v="1"/>
    <n v="2"/>
    <n v="2"/>
    <n v="33"/>
    <x v="20"/>
    <n v="26"/>
    <n v="55"/>
    <x v="6"/>
    <n v="2"/>
    <s v="2. EXP - Operating Expense"/>
    <n v="100"/>
    <x v="18"/>
    <n v="668"/>
    <n v="0"/>
    <n v="97924.86"/>
    <n v="86147.59"/>
    <n v="106745.7"/>
    <n v="86147.59"/>
    <n v="106745.7"/>
    <n v="102249.67"/>
    <n v="95444.03"/>
    <n v="110705.21"/>
    <n v="95148.5"/>
    <n v="98340.11"/>
    <n v="95963.77"/>
    <n v="89377.88"/>
    <n v="0"/>
    <n v="0"/>
    <n v="0"/>
    <n v="0"/>
    <n v="0"/>
    <n v="0"/>
    <n v="0"/>
    <n v="0"/>
    <n v="0"/>
    <n v="0"/>
    <n v="0"/>
    <n v="0"/>
    <n v="1170940.6100000001"/>
    <n v="0"/>
    <s v="All Budget Divisions"/>
    <s v="CD-10 - Contributors/499"/>
    <x v="1"/>
    <s v="USF"/>
    <s v="Employee Expenses"/>
    <s v="Compensation and Benefits"/>
    <n v="-1170940.6100000001"/>
    <s v="10-110-10.68000"/>
    <s v="110-Contributors"/>
    <s v="110"/>
    <x v="18"/>
    <x v="3"/>
  </r>
  <r>
    <x v="0"/>
    <x v="11"/>
    <x v="6"/>
    <n v="2"/>
    <n v="2"/>
    <n v="41"/>
    <x v="17"/>
    <n v="26"/>
    <n v="54"/>
    <x v="11"/>
    <n v="2"/>
    <s v="2. EXP - Operating Expense"/>
    <n v="100"/>
    <x v="18"/>
    <n v="1389"/>
    <n v="4408967.9800000004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71637.15"/>
    <n v="337851.95"/>
    <n v="371637.15"/>
    <n v="371637.15"/>
    <n v="354744.55"/>
    <n v="371637.15"/>
    <n v="388529.74"/>
    <n v="354744.55"/>
    <n v="371637.15"/>
    <n v="371637.15"/>
    <n v="354744.55"/>
    <n v="388529.74"/>
    <n v="2579825.36"/>
    <n v="3294056.54"/>
    <s v="All Budget Divisions"/>
    <s v="CD-65 - Office of the General Counsel"/>
    <x v="1"/>
    <s v="USF"/>
    <s v="Employee Expenses"/>
    <s v="Compensation and Benefits"/>
    <n v="714231.18"/>
    <s v="65-650-65.68000"/>
    <s v="650-Office of the General Counsel"/>
    <s v="650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98"/>
    <n v="4608554.21"/>
    <n v="393358.61"/>
    <n v="358045.85"/>
    <n v="393830.69"/>
    <n v="392160.52"/>
    <n v="374788.44"/>
    <n v="392266.36"/>
    <n v="410094.05"/>
    <n v="376598.18"/>
    <n v="410239.59"/>
    <n v="0"/>
    <n v="0"/>
    <n v="0"/>
    <n v="388460.51"/>
    <n v="353145.92"/>
    <n v="388460.51"/>
    <n v="388460.51"/>
    <n v="370803.21"/>
    <n v="388460.51"/>
    <n v="406117.8"/>
    <n v="370803.21"/>
    <n v="388460.51"/>
    <n v="388460.51"/>
    <n v="370803.21"/>
    <n v="406117.8"/>
    <n v="3501382.29"/>
    <n v="3443172.69"/>
    <s v="All Budget Divisions"/>
    <s v="CD-90 - Information Technology"/>
    <x v="1"/>
    <s v="USF"/>
    <s v="Employee Expenses"/>
    <s v="Compensation and Benefits"/>
    <n v="-58209.599999999999"/>
    <s v="90-922-90.68000"/>
    <s v="922-Technology Operations"/>
    <s v="922"/>
    <x v="18"/>
    <x v="3"/>
  </r>
  <r>
    <x v="0"/>
    <x v="7"/>
    <x v="5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6"/>
    <x v="1"/>
    <n v="2"/>
    <n v="2"/>
    <n v="54"/>
    <x v="15"/>
    <n v="26"/>
    <n v="59"/>
    <x v="2"/>
    <n v="2"/>
    <s v="2. EXP - Operating Expense"/>
    <n v="83"/>
    <x v="13"/>
    <n v="1471"/>
    <n v="9690.49"/>
    <n v="1239.24"/>
    <n v="935.98"/>
    <n v="1020.6"/>
    <n v="1019.83"/>
    <n v="978.68"/>
    <n v="1012.64"/>
    <n v="1116.1400000000001"/>
    <n v="969.71"/>
    <n v="985.91"/>
    <n v="0"/>
    <n v="0"/>
    <n v="0"/>
    <n v="1030"/>
    <n v="844.21"/>
    <n v="928.63"/>
    <n v="928.63"/>
    <n v="886.42"/>
    <n v="928.63"/>
    <n v="970.84"/>
    <n v="886.42"/>
    <n v="928.63"/>
    <n v="646.85"/>
    <n v="168.01"/>
    <n v="543.22"/>
    <n v="9278.73"/>
    <n v="8332.41"/>
    <s v="All Budget Divisions"/>
    <s v="DA-50 - Rural Health Care (DA)"/>
    <x v="2"/>
    <s v="USF"/>
    <s v="Employee Expenses"/>
    <s v="Compensation and Benefits"/>
    <n v="-946.32"/>
    <s v="90-909-50.66000"/>
    <s v="909-Project Management Office"/>
    <s v="909"/>
    <x v="13"/>
    <x v="3"/>
  </r>
  <r>
    <x v="0"/>
    <x v="13"/>
    <x v="7"/>
    <n v="2"/>
    <n v="2"/>
    <n v="53"/>
    <x v="16"/>
    <n v="26"/>
    <n v="59"/>
    <x v="2"/>
    <n v="2"/>
    <s v="2. EXP - Operating Expense"/>
    <n v="83"/>
    <x v="13"/>
    <n v="1491"/>
    <n v="124721.36"/>
    <n v="15634.63"/>
    <n v="11048.28"/>
    <n v="12060.06"/>
    <n v="12787.35"/>
    <n v="12654.26"/>
    <n v="13092.9"/>
    <n v="14369.73"/>
    <n v="12537.62"/>
    <n v="12835.5"/>
    <n v="0"/>
    <n v="0"/>
    <n v="0"/>
    <n v="15634.63"/>
    <n v="11048.28"/>
    <n v="12060.06"/>
    <n v="12787.35"/>
    <n v="12654.26"/>
    <n v="11252.45"/>
    <n v="11763.92"/>
    <n v="10361.129999999999"/>
    <n v="9323.76"/>
    <n v="6204.49"/>
    <n v="4302.05"/>
    <n v="7328.98"/>
    <n v="64184.58"/>
    <n v="64184.58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0"/>
    <x v="5"/>
    <x v="4"/>
    <n v="2"/>
    <n v="2"/>
    <n v="47"/>
    <x v="2"/>
    <n v="26"/>
    <n v="60"/>
    <x v="9"/>
    <n v="2"/>
    <s v="2. EXP - Operating Expense"/>
    <n v="83"/>
    <x v="13"/>
    <n v="1511"/>
    <n v="137065.82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2229.3"/>
    <n v="12380.18"/>
    <n v="10500.89"/>
    <n v="9323.8700000000008"/>
    <n v="8482.7999999999993"/>
    <n v="7478.3"/>
    <n v="10299.6"/>
    <n v="78600.179999999993"/>
    <n v="78600.179999999993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1"/>
    <x v="1"/>
    <x v="1"/>
    <n v="2"/>
    <n v="2"/>
    <n v="40"/>
    <x v="4"/>
    <n v="26"/>
    <n v="53"/>
    <x v="3"/>
    <n v="2"/>
    <s v="2. EXP - Operating Expense"/>
    <n v="93"/>
    <x v="34"/>
    <n v="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3"/>
    <x v="8"/>
    <x v="1"/>
    <n v="2"/>
    <n v="2"/>
    <n v="54"/>
    <x v="15"/>
    <n v="26"/>
    <n v="58"/>
    <x v="4"/>
    <n v="2"/>
    <s v="2. EXP - Operating Expense"/>
    <n v="97"/>
    <x v="16"/>
    <n v="7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317"/>
    <n v="105"/>
    <n v="0"/>
    <n v="0"/>
    <n v="0"/>
    <n v="0"/>
    <n v="35"/>
    <n v="70"/>
    <n v="114.2"/>
    <n v="35"/>
    <n v="214.53"/>
    <n v="70"/>
    <n v="35"/>
    <n v="70"/>
    <n v="0"/>
    <n v="0"/>
    <n v="0"/>
    <n v="0"/>
    <n v="35"/>
    <n v="70"/>
    <n v="0"/>
    <n v="0"/>
    <n v="0"/>
    <n v="0"/>
    <n v="0"/>
    <n v="0"/>
    <n v="105"/>
    <n v="105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13"/>
    <x v="7"/>
    <n v="2"/>
    <n v="2"/>
    <n v="45"/>
    <x v="6"/>
    <n v="26"/>
    <n v="58"/>
    <x v="4"/>
    <n v="2"/>
    <s v="2. EXP - Operating Expense"/>
    <n v="57"/>
    <x v="22"/>
    <n v="1431"/>
    <n v="14814.23"/>
    <n v="0"/>
    <n v="5047.8100000000004"/>
    <n v="0"/>
    <n v="2853.11"/>
    <n v="6913.31"/>
    <n v="1316.83"/>
    <n v="-0.01"/>
    <n v="0"/>
    <n v="33798.379999999997"/>
    <n v="0"/>
    <n v="0"/>
    <n v="0"/>
    <n v="0"/>
    <n v="5047.8100000000004"/>
    <n v="0"/>
    <n v="2853.11"/>
    <n v="6913.31"/>
    <n v="0"/>
    <n v="0"/>
    <n v="0"/>
    <n v="0"/>
    <n v="0"/>
    <n v="0"/>
    <n v="0"/>
    <n v="14814.23"/>
    <n v="14814.23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18"/>
    <x v="11"/>
    <n v="2"/>
    <n v="2"/>
    <n v="47"/>
    <x v="2"/>
    <n v="26"/>
    <n v="60"/>
    <x v="9"/>
    <n v="2"/>
    <s v="2. EXP - Operating Expense"/>
    <n v="57"/>
    <x v="22"/>
    <n v="1511"/>
    <n v="261247.37330400001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403.166664"/>
    <n v="21403.166664"/>
    <n v="22203.166664"/>
    <n v="22203.166664"/>
    <n v="22203.166664"/>
    <n v="21403.166664"/>
    <n v="21903.166664"/>
    <n v="21903.166664"/>
    <n v="21903.166664"/>
    <n v="21903.166664"/>
    <n v="21903.166664"/>
    <n v="20912.54"/>
    <n v="20912.54"/>
    <s v="All Budget Divisions"/>
    <s v="CD-93 - Human Resources"/>
    <x v="1"/>
    <s v="USF"/>
    <s v="Professional Services"/>
    <s v="Other Professional Services"/>
    <n v="0"/>
    <s v="93-930-93.64800"/>
    <s v="930-Human Resources"/>
    <s v="930"/>
    <x v="22"/>
    <x v="9"/>
  </r>
  <r>
    <x v="2"/>
    <x v="4"/>
    <x v="1"/>
    <n v="2"/>
    <n v="2"/>
    <n v="55"/>
    <x v="9"/>
    <n v="26"/>
    <n v="58"/>
    <x v="4"/>
    <n v="2"/>
    <s v="2. EXP - Operating Expense"/>
    <n v="64"/>
    <x v="23"/>
    <n v="335"/>
    <n v="2232905.9999919999"/>
    <n v="80045.3"/>
    <n v="65158.43"/>
    <n v="49309.26"/>
    <n v="49501"/>
    <n v="80759.259999999995"/>
    <n v="113223.18"/>
    <n v="174411.88"/>
    <n v="214100.4"/>
    <n v="207388.86"/>
    <n v="217914.13"/>
    <n v="191301.72"/>
    <n v="144197.9"/>
    <n v="213448.04666600001"/>
    <n v="213448.04666600001"/>
    <n v="213448.04666600001"/>
    <n v="213448.04666600001"/>
    <n v="213448.04666600001"/>
    <n v="213448.04666600001"/>
    <n v="213448.04666600001"/>
    <n v="213448.04666600001"/>
    <n v="213448.04666600001"/>
    <n v="153228.43666599999"/>
    <n v="153228.476666"/>
    <n v="5416.6666660000001"/>
    <n v="1587311.32"/>
    <n v="2232905.9999919999"/>
    <s v="All Budget Divisions"/>
    <s v="DA-20 - Schools &amp; Libraries (DA)"/>
    <x v="3"/>
    <s v="USF"/>
    <s v="Professional Services"/>
    <s v="Outsourced Audits"/>
    <n v="645594.67999199999"/>
    <s v="80-800-20.64860"/>
    <s v="800-Audit and Assurance"/>
    <s v="800"/>
    <x v="23"/>
    <x v="10"/>
  </r>
  <r>
    <x v="2"/>
    <x v="4"/>
    <x v="1"/>
    <n v="2"/>
    <n v="2"/>
    <n v="36"/>
    <x v="14"/>
    <n v="26"/>
    <n v="49"/>
    <x v="10"/>
    <n v="2"/>
    <s v="2. EXP - Operating Expense"/>
    <n v="69"/>
    <x v="82"/>
    <n v="237"/>
    <n v="15347044.800000001"/>
    <n v="719674.14"/>
    <n v="688777.82"/>
    <n v="696086.71"/>
    <n v="723559.64"/>
    <n v="809263.27"/>
    <n v="964075.33"/>
    <n v="1098354.23"/>
    <n v="1287208.27"/>
    <n v="1300937.8799999999"/>
    <n v="1284160.3799999999"/>
    <n v="1395646.58"/>
    <n v="1418964.51"/>
    <n v="1810508.5"/>
    <n v="1362597.91"/>
    <n v="1275860.06"/>
    <n v="1185593.76"/>
    <n v="1176954.94"/>
    <n v="1326006.2"/>
    <n v="1236725.73"/>
    <n v="1185134.02"/>
    <n v="1256243.27"/>
    <n v="1178377.81"/>
    <n v="1178377.81"/>
    <n v="1174664.79"/>
    <n v="12386708.76"/>
    <n v="15347044.800000001"/>
    <s v="All Budget Divisions"/>
    <s v="BD-40 - Lifeline"/>
    <x v="5"/>
    <s v="USF"/>
    <s v="Professional Services"/>
    <s v="Lifeline Eligibility Verification"/>
    <n v="2960336.04"/>
    <s v="40-400-40.64875"/>
    <s v="400-Lifeline"/>
    <s v="400"/>
    <x v="82"/>
    <x v="11"/>
  </r>
  <r>
    <x v="2"/>
    <x v="4"/>
    <x v="1"/>
    <n v="2"/>
    <n v="2"/>
    <n v="43"/>
    <x v="21"/>
    <n v="26"/>
    <n v="56"/>
    <x v="12"/>
    <n v="2"/>
    <s v="2. EXP - Operating Expense"/>
    <n v="83"/>
    <x v="13"/>
    <n v="327"/>
    <n v="128670.0641"/>
    <n v="13771.94"/>
    <n v="10847.3"/>
    <n v="12065.99"/>
    <n v="11771.21"/>
    <n v="11074.11"/>
    <n v="11556.28"/>
    <n v="11620.09"/>
    <n v="11369.31"/>
    <n v="12494.47"/>
    <n v="9834.5"/>
    <n v="11292.83"/>
    <n v="14847.88"/>
    <n v="13495.083000000001"/>
    <n v="10153.683800000001"/>
    <n v="11432.4674"/>
    <n v="10935.4036"/>
    <n v="10438.3398"/>
    <n v="10935.4036"/>
    <n v="10935.4036"/>
    <n v="10935.4036"/>
    <n v="10935.4036"/>
    <n v="9746.1538"/>
    <n v="8788.7096999999994"/>
    <n v="9938.6085999999996"/>
    <n v="142545.91"/>
    <n v="128670.0641"/>
    <s v="All Budget Divisions"/>
    <s v="CD-73 - Procurement"/>
    <x v="1"/>
    <s v="USF"/>
    <s v="Employee Expenses"/>
    <s v="Compensation and Benefits"/>
    <n v="-13875.8459"/>
    <s v="73-730-73.66000"/>
    <s v="730-Procurement"/>
    <s v="730"/>
    <x v="13"/>
    <x v="3"/>
  </r>
  <r>
    <x v="5"/>
    <x v="15"/>
    <x v="5"/>
    <n v="2"/>
    <n v="2"/>
    <n v="53"/>
    <x v="16"/>
    <n v="26"/>
    <n v="59"/>
    <x v="2"/>
    <n v="2"/>
    <s v="2. EXP - Operating Expense"/>
    <n v="83"/>
    <x v="13"/>
    <n v="1303"/>
    <n v="154519.79999999999"/>
    <n v="15080.56"/>
    <n v="11070.58"/>
    <n v="11586.44"/>
    <n v="12084.19"/>
    <n v="12059.66"/>
    <n v="12295.53"/>
    <n v="13399.64"/>
    <n v="13487.41"/>
    <n v="12804.1"/>
    <n v="13797.45"/>
    <n v="10992.83"/>
    <n v="15861.41"/>
    <n v="15080.56"/>
    <n v="11070.58"/>
    <n v="11586.44"/>
    <n v="12084.19"/>
    <n v="12059.66"/>
    <n v="12295.53"/>
    <n v="13399.64"/>
    <n v="13487.41"/>
    <n v="12804.1"/>
    <n v="13797.45"/>
    <n v="10992.83"/>
    <n v="15861.41"/>
    <n v="154519.79999999999"/>
    <n v="154519.79999999999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5"/>
    <x v="16"/>
    <x v="9"/>
    <n v="2"/>
    <n v="2"/>
    <n v="47"/>
    <x v="2"/>
    <n v="26"/>
    <n v="52"/>
    <x v="1"/>
    <n v="2"/>
    <s v="2. EXP - Operating Expense"/>
    <n v="39"/>
    <x v="27"/>
    <n v="1325"/>
    <n v="568.27"/>
    <n v="13"/>
    <n v="40.11"/>
    <n v="59.16"/>
    <n v="368.02"/>
    <n v="0"/>
    <n v="87.97"/>
    <n v="0.01"/>
    <n v="0"/>
    <n v="0"/>
    <n v="5.29"/>
    <n v="32.47"/>
    <n v="225.64"/>
    <n v="13"/>
    <n v="40.11"/>
    <n v="59.16"/>
    <n v="368.02"/>
    <n v="0"/>
    <n v="87.97"/>
    <n v="0.01"/>
    <n v="0"/>
    <n v="0"/>
    <n v="5.29"/>
    <n v="-5.29"/>
    <n v="0"/>
    <n v="831.67"/>
    <n v="568.27"/>
    <s v="All Budget Divisions"/>
    <s v="CD-93 - Human Resources"/>
    <x v="1"/>
    <s v="USF"/>
    <s v="Employee Expenses"/>
    <s v="Team Building"/>
    <n v="-263.39999999999998"/>
    <s v="93-931-93.62505"/>
    <s v="931-Administrative Assistants"/>
    <s v="931"/>
    <x v="27"/>
    <x v="4"/>
  </r>
  <r>
    <x v="0"/>
    <x v="17"/>
    <x v="10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0"/>
    <x v="0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0"/>
    <x v="0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15"/>
    <x v="5"/>
    <n v="2"/>
    <n v="2"/>
    <n v="42"/>
    <x v="11"/>
    <n v="26"/>
    <n v="55"/>
    <x v="6"/>
    <n v="2"/>
    <s v="2. EXP - Operating Expense"/>
    <n v="56"/>
    <x v="21"/>
    <n v="1193"/>
    <n v="11737.15"/>
    <n v="-5.14"/>
    <n v="2742.97"/>
    <n v="809.54"/>
    <n v="766.3"/>
    <n v="1471.98"/>
    <n v="22.64"/>
    <n v="715.14"/>
    <n v="1347.56"/>
    <n v="1140.19"/>
    <n v="650.25"/>
    <n v="998.35"/>
    <n v="1077.3699999999999"/>
    <n v="-5.14"/>
    <n v="2742.97"/>
    <n v="809.54"/>
    <n v="766.3"/>
    <n v="1471.98"/>
    <n v="22.64"/>
    <n v="715.14"/>
    <n v="1347.56"/>
    <n v="1140.19"/>
    <n v="650.25"/>
    <n v="998.35"/>
    <n v="1077.3699999999999"/>
    <n v="11737.15"/>
    <n v="11737.15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6"/>
    <x v="1"/>
    <n v="2"/>
    <n v="2"/>
    <n v="42"/>
    <x v="11"/>
    <n v="26"/>
    <n v="55"/>
    <x v="6"/>
    <n v="2"/>
    <s v="2. EXP - Operating Expense"/>
    <n v="57"/>
    <x v="22"/>
    <n v="1406"/>
    <n v="4866010.04"/>
    <n v="-61926"/>
    <n v="480971"/>
    <n v="454517"/>
    <n v="334247"/>
    <n v="350727"/>
    <n v="414747"/>
    <n v="620747"/>
    <n v="392330"/>
    <n v="784660"/>
    <n v="0"/>
    <n v="0"/>
    <n v="0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700003"/>
    <n v="405500.83666299999"/>
    <n v="3771020"/>
    <n v="3649507.5300030001"/>
    <s v="All Budget Divisions"/>
    <s v="CD-70 - Finance"/>
    <x v="1"/>
    <s v="USF"/>
    <s v="Professional Services"/>
    <s v="Other Professional Services"/>
    <n v="-121512.46999699999"/>
    <s v="70-799-70.64800"/>
    <s v="799-Enterprise Resource Program"/>
    <s v="799"/>
    <x v="22"/>
    <x v="9"/>
  </r>
  <r>
    <x v="5"/>
    <x v="10"/>
    <x v="1"/>
    <n v="2"/>
    <n v="2"/>
    <n v="49"/>
    <x v="13"/>
    <n v="26"/>
    <n v="54"/>
    <x v="11"/>
    <n v="2"/>
    <s v="2. EXP - Operating Expense"/>
    <n v="31"/>
    <x v="24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1"/>
    <x v="6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4"/>
    <x v="8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5"/>
    <x v="20"/>
    <x v="13"/>
    <n v="2"/>
    <n v="2"/>
    <n v="48"/>
    <x v="8"/>
    <n v="26"/>
    <n v="59"/>
    <x v="2"/>
    <n v="2"/>
    <s v="2. EXP - Operating Expense"/>
    <n v="33"/>
    <x v="25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1"/>
    <x v="1"/>
    <x v="1"/>
    <n v="2"/>
    <n v="2"/>
    <n v="37"/>
    <x v="5"/>
    <n v="26"/>
    <n v="50"/>
    <x v="0"/>
    <n v="2"/>
    <s v="2. EXP - Operating Expense"/>
    <n v="38"/>
    <x v="26"/>
    <n v="464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50 - Rural Health Care"/>
    <x v="2"/>
    <s v="USF"/>
    <s v="Employee Expenses"/>
    <s v="Compensation and Benefits"/>
    <n v="1000"/>
    <s v="50-500-50.62501"/>
    <s v="500-Rural Health Care"/>
    <s v="500"/>
    <x v="26"/>
    <x v="3"/>
  </r>
  <r>
    <x v="5"/>
    <x v="15"/>
    <x v="5"/>
    <n v="2"/>
    <n v="2"/>
    <n v="40"/>
    <x v="4"/>
    <n v="26"/>
    <n v="53"/>
    <x v="3"/>
    <n v="2"/>
    <s v="2. EXP - Operating Expense"/>
    <n v="39"/>
    <x v="27"/>
    <n v="1161"/>
    <n v="3017.62"/>
    <n v="0"/>
    <n v="0"/>
    <n v="107.97"/>
    <n v="0"/>
    <n v="130"/>
    <n v="54.34"/>
    <n v="585.62"/>
    <n v="0"/>
    <n v="484.04"/>
    <n v="0"/>
    <n v="722.63"/>
    <n v="933.02"/>
    <n v="0"/>
    <n v="0"/>
    <n v="107.97"/>
    <n v="0"/>
    <n v="130"/>
    <n v="54.34"/>
    <n v="585.62"/>
    <n v="0"/>
    <n v="484.04"/>
    <n v="0"/>
    <n v="722.63"/>
    <n v="933.02"/>
    <n v="3017.62"/>
    <n v="3017.62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7"/>
    <x v="10"/>
    <n v="2"/>
    <n v="2"/>
    <n v="36"/>
    <x v="14"/>
    <n v="26"/>
    <n v="49"/>
    <x v="10"/>
    <n v="2"/>
    <s v="2. EXP - Operating Expense"/>
    <n v="27"/>
    <x v="38"/>
    <n v="1341"/>
    <n v="65197.82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5602.87"/>
    <n v="5602.87"/>
    <n v="5348.2"/>
    <n v="5602.87"/>
    <n v="5857.55"/>
    <n v="5348.2"/>
    <n v="5602.87"/>
    <n v="5602.87"/>
    <n v="5348.2"/>
    <n v="5857.55"/>
    <n v="9423.77"/>
    <n v="9423.77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2"/>
    <x v="2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20"/>
    <x v="13"/>
    <n v="2"/>
    <n v="2"/>
    <n v="52"/>
    <x v="10"/>
    <n v="26"/>
    <n v="59"/>
    <x v="2"/>
    <n v="2"/>
    <s v="2. EXP - Operating Expense"/>
    <n v="29"/>
    <x v="4"/>
    <n v="1279"/>
    <n v="35106.706400000003"/>
    <n v="3087.71"/>
    <n v="2683.52"/>
    <n v="2818.24"/>
    <n v="2947.48"/>
    <n v="2950.22"/>
    <n v="2820.99"/>
    <n v="3087.7"/>
    <n v="2818.25"/>
    <n v="2952.97"/>
    <n v="3079.45"/>
    <n v="2686.27"/>
    <n v="3808.37"/>
    <n v="3087.71"/>
    <n v="2683.52"/>
    <n v="2818.24"/>
    <n v="2947.48"/>
    <n v="2950.22"/>
    <n v="2820.99"/>
    <n v="3101.2619"/>
    <n v="2831.5868999999998"/>
    <n v="2966.4243999999999"/>
    <n v="3101.2619"/>
    <n v="2696.7494000000002"/>
    <n v="3101.2619"/>
    <n v="17308.16"/>
    <n v="17308.16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59"/>
    <n v="264108.70199999999"/>
    <n v="0"/>
    <n v="0"/>
    <n v="0"/>
    <n v="0"/>
    <n v="0"/>
    <n v="0"/>
    <n v="0"/>
    <n v="0"/>
    <n v="0"/>
    <n v="0"/>
    <n v="0"/>
    <n v="0"/>
    <n v="20316.054"/>
    <n v="20316.054"/>
    <n v="20316.054"/>
    <n v="30474.080999999998"/>
    <n v="20316.054"/>
    <n v="20316.054"/>
    <n v="20316.054"/>
    <n v="20316.054"/>
    <n v="30474.080999999998"/>
    <n v="20316.054"/>
    <n v="20316.054"/>
    <n v="20316.054"/>
    <n v="0"/>
    <n v="0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13"/>
    <x v="7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4"/>
    <x v="9"/>
    <x v="1"/>
    <n v="2"/>
    <n v="2"/>
    <n v="48"/>
    <x v="8"/>
    <n v="26"/>
    <n v="54"/>
    <x v="11"/>
    <n v="2"/>
    <s v="2. EXP - Operating Expense"/>
    <n v="31"/>
    <x v="24"/>
    <n v="9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7"/>
    <x v="5"/>
    <n v="2"/>
    <n v="2"/>
    <n v="41"/>
    <x v="17"/>
    <n v="26"/>
    <n v="54"/>
    <x v="11"/>
    <n v="2"/>
    <s v="2. EXP - Operating Expense"/>
    <n v="21"/>
    <x v="4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5"/>
    <x v="20"/>
    <x v="13"/>
    <n v="2"/>
    <n v="2"/>
    <n v="46"/>
    <x v="3"/>
    <n v="26"/>
    <n v="59"/>
    <x v="2"/>
    <n v="2"/>
    <s v="2. EXP - Operating Expense"/>
    <n v="26"/>
    <x v="51"/>
    <n v="1317"/>
    <n v="250017.28200000001"/>
    <n v="20055.16"/>
    <n v="20045.16"/>
    <n v="17796.88"/>
    <n v="8833.2199999999993"/>
    <n v="17044.060000000001"/>
    <n v="23188.99"/>
    <n v="20055.45"/>
    <n v="20066.09"/>
    <n v="20108.650000000001"/>
    <n v="19996.73"/>
    <n v="20086.73"/>
    <n v="20071.73"/>
    <n v="20055.16"/>
    <n v="20045.16"/>
    <n v="17796.88"/>
    <n v="8833.2199999999993"/>
    <n v="17044.060000000001"/>
    <n v="23188.99"/>
    <n v="24926.043000000001"/>
    <n v="22758.561000000002"/>
    <n v="23842.302"/>
    <n v="24926.043000000001"/>
    <n v="21674.82"/>
    <n v="24926.043000000001"/>
    <n v="106963.47"/>
    <n v="106963.47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18"/>
    <x v="11"/>
    <n v="2"/>
    <n v="2"/>
    <n v="45"/>
    <x v="6"/>
    <n v="26"/>
    <n v="58"/>
    <x v="4"/>
    <n v="2"/>
    <s v="2. EXP - Operating Expense"/>
    <n v="26"/>
    <x v="51"/>
    <n v="1426"/>
    <n v="130038.76"/>
    <n v="13443.56"/>
    <n v="11887.43"/>
    <n v="11887.43"/>
    <n v="11862.43"/>
    <n v="11887.43"/>
    <n v="11887.43"/>
    <n v="11887.43"/>
    <n v="11897.43"/>
    <n v="11872.43"/>
    <n v="0"/>
    <n v="0"/>
    <n v="0"/>
    <n v="13443.56"/>
    <n v="9756.92"/>
    <n v="10732.61"/>
    <n v="10732.61"/>
    <n v="10244.77"/>
    <n v="10732.61"/>
    <n v="11220.46"/>
    <n v="10244.77"/>
    <n v="10732.61"/>
    <n v="10732.61"/>
    <n v="10244.77"/>
    <n v="11220.46"/>
    <n v="13443.56"/>
    <n v="13443.56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4"/>
    <x v="9"/>
    <x v="1"/>
    <n v="2"/>
    <n v="2"/>
    <n v="52"/>
    <x v="10"/>
    <n v="26"/>
    <n v="59"/>
    <x v="2"/>
    <n v="2"/>
    <s v="2. EXP - Operating Expense"/>
    <n v="27"/>
    <x v="38"/>
    <n v="1058"/>
    <n v="1755.924"/>
    <n v="203.61"/>
    <n v="223.68"/>
    <n v="212.79"/>
    <n v="212.79"/>
    <n v="212.79"/>
    <n v="212.79"/>
    <n v="212.79"/>
    <n v="212.79"/>
    <n v="212.79"/>
    <n v="212.79"/>
    <n v="212.79"/>
    <n v="212.79"/>
    <n v="154.14599999999999"/>
    <n v="140.74199999999999"/>
    <n v="140.74199999999999"/>
    <n v="147.44399999999999"/>
    <n v="154.14599999999999"/>
    <n v="134.04"/>
    <n v="154.14599999999999"/>
    <n v="147.44399999999999"/>
    <n v="140.74199999999999"/>
    <n v="154.14599999999999"/>
    <n v="140.74199999999999"/>
    <n v="147.44399999999999"/>
    <n v="2555.19"/>
    <n v="1755.924"/>
    <s v="All Budget Divisions"/>
    <s v="DA-30 - High Cost (DA)"/>
    <x v="4"/>
    <s v="USF"/>
    <s v="Employee Expenses"/>
    <s v="Compensation and Benefits"/>
    <n v="-799.26599999999996"/>
    <s v="90-909-30.62304"/>
    <s v="909-Project Management Office"/>
    <s v="909"/>
    <x v="38"/>
    <x v="3"/>
  </r>
  <r>
    <x v="5"/>
    <x v="20"/>
    <x v="13"/>
    <n v="2"/>
    <n v="2"/>
    <n v="33"/>
    <x v="20"/>
    <n v="26"/>
    <n v="55"/>
    <x v="6"/>
    <n v="2"/>
    <s v="2. EXP - Operating Expense"/>
    <n v="27"/>
    <x v="38"/>
    <n v="1110"/>
    <n v="10055.332"/>
    <n v="837.27"/>
    <n v="890.65"/>
    <n v="860.74"/>
    <n v="882.4"/>
    <n v="859.31"/>
    <n v="859.31"/>
    <n v="-249.14"/>
    <n v="706.59"/>
    <n v="706.59"/>
    <n v="582"/>
    <n v="582"/>
    <n v="582"/>
    <n v="837.27"/>
    <n v="890.65"/>
    <n v="860.74"/>
    <n v="882.4"/>
    <n v="859.31"/>
    <n v="859.31"/>
    <n v="847.803"/>
    <n v="774.08100000000002"/>
    <n v="810.94200000000001"/>
    <n v="847.803"/>
    <n v="737.22"/>
    <n v="847.803"/>
    <n v="5189.68"/>
    <n v="5189.68"/>
    <s v="All Budget Divisions"/>
    <s v="CD-10 - Contributors/499"/>
    <x v="1"/>
    <s v="USF"/>
    <s v="Employee Expenses"/>
    <s v="Compensation and Benefits"/>
    <n v="0"/>
    <s v="10-110-10.62304"/>
    <s v="110-Contributors"/>
    <s v="110"/>
    <x v="38"/>
    <x v="3"/>
  </r>
  <r>
    <x v="5"/>
    <x v="16"/>
    <x v="9"/>
    <n v="2"/>
    <n v="2"/>
    <n v="45"/>
    <x v="6"/>
    <n v="26"/>
    <n v="58"/>
    <x v="4"/>
    <n v="2"/>
    <s v="2. EXP - Operating Expense"/>
    <n v="27"/>
    <x v="38"/>
    <n v="1234"/>
    <n v="14939.25"/>
    <n v="1494.36"/>
    <n v="1577.05"/>
    <n v="1530.67"/>
    <n v="1540.11"/>
    <n v="1532.88"/>
    <n v="1532.88"/>
    <n v="243.1"/>
    <n v="1367.49"/>
    <n v="1376.39"/>
    <n v="1372.16"/>
    <n v="1372.16"/>
    <n v="1372.16"/>
    <n v="1494.36"/>
    <n v="1577.05"/>
    <n v="1530.67"/>
    <n v="1540.11"/>
    <n v="1532.88"/>
    <n v="1532.88"/>
    <n v="243.1"/>
    <n v="1367.49"/>
    <n v="1376.39"/>
    <n v="1372.16"/>
    <n v="1372.16"/>
    <n v="0"/>
    <n v="16311.41"/>
    <n v="14939.25"/>
    <s v="All Budget Divisions"/>
    <s v="CD-80 - Audit and Assurance"/>
    <x v="1"/>
    <s v="USF"/>
    <s v="Employee Expenses"/>
    <s v="Compensation and Benefits"/>
    <n v="-1372.16"/>
    <s v="80-854-80.62304"/>
    <s v="854-Payment Quality Assurance"/>
    <s v="854"/>
    <x v="38"/>
    <x v="3"/>
  </r>
  <r>
    <x v="0"/>
    <x v="3"/>
    <x v="3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2"/>
    <x v="2"/>
    <n v="1"/>
    <n v="1"/>
    <n v="48"/>
    <x v="8"/>
    <n v="26"/>
    <n v="47"/>
    <x v="5"/>
    <n v="1"/>
    <s v="1. T4000 - Revenue"/>
    <n v="7"/>
    <x v="111"/>
    <n v="1336"/>
    <n v="27993.7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-27495.88"/>
    <n v="0"/>
    <n v="0"/>
    <n v="0"/>
    <n v="0"/>
    <n v="0"/>
    <n v="0"/>
    <n v="0"/>
    <n v="0"/>
    <n v="0"/>
    <n v="82985.460000000006"/>
    <n v="27993.7"/>
    <s v="All Budget Divisions"/>
    <s v="CD-22 - ECF (FCC Appropriated Program)"/>
    <x v="0"/>
    <s v="FCC"/>
    <s v="Revenue"/>
    <s v="Revenue"/>
    <n v="-54991.76"/>
    <s v="20-202-22.40600"/>
    <s v="202-ECF (FCC Appropriated Program)"/>
    <s v="202"/>
    <x v="111"/>
    <x v="0"/>
  </r>
  <r>
    <x v="0"/>
    <x v="2"/>
    <x v="2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3"/>
    <x v="3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1"/>
    <x v="6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19"/>
    <x v="12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6"/>
    <x v="12"/>
    <x v="6"/>
    <n v="2"/>
    <n v="2"/>
    <n v="46"/>
    <x v="3"/>
    <n v="26"/>
    <n v="59"/>
    <x v="2"/>
    <n v="2"/>
    <s v="2. EXP - Operating Expense"/>
    <n v="110"/>
    <x v="46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5"/>
    <x v="10"/>
    <x v="1"/>
    <n v="2"/>
    <n v="2"/>
    <n v="34"/>
    <x v="7"/>
    <n v="26"/>
    <n v="47"/>
    <x v="5"/>
    <n v="3"/>
    <s v="4. USAC_DEBIT - USAC Administration (Debit to SM)"/>
    <n v="123"/>
    <x v="62"/>
    <n v="1113"/>
    <n v="2257272.4915999998"/>
    <n v="184687.94"/>
    <n v="185504.87"/>
    <n v="152766.78"/>
    <n v="173778.56"/>
    <n v="185040.7"/>
    <n v="185403.31"/>
    <n v="188394.1"/>
    <n v="186584.09"/>
    <n v="183199.35999999999"/>
    <n v="184896.48"/>
    <n v="185454.1"/>
    <n v="185806.83"/>
    <n v="187660.8118"/>
    <n v="187660.8118"/>
    <n v="187660.8118"/>
    <n v="187660.8118"/>
    <n v="187660.8118"/>
    <n v="188424.0618"/>
    <n v="188424.0618"/>
    <n v="188424.0618"/>
    <n v="188424.0618"/>
    <n v="188424.0618"/>
    <n v="188424.0618"/>
    <n v="188424.0618"/>
    <n v="2181517.12"/>
    <n v="2257272.4915999998"/>
    <s v="All Budget Divisions"/>
    <s v="BD-20 - Schools &amp; Libraries"/>
    <x v="3"/>
    <s v="USF"/>
    <s v="Allocations"/>
    <s v="Allocations"/>
    <n v="75755.371599999999"/>
    <s v="20-200-20.90232"/>
    <s v="200-Schools &amp; Libraries"/>
    <s v="200"/>
    <x v="62"/>
    <x v="0"/>
  </r>
  <r>
    <x v="3"/>
    <x v="8"/>
    <x v="1"/>
    <n v="2"/>
    <n v="2"/>
    <n v="56"/>
    <x v="22"/>
    <n v="26"/>
    <n v="57"/>
    <x v="13"/>
    <n v="3"/>
    <s v="4. USAC_DEBIT - USAC Administration (Debit to SM)"/>
    <n v="129"/>
    <x v="67"/>
    <n v="770"/>
    <n v="7589.6268"/>
    <n v="494.62"/>
    <n v="482.48"/>
    <n v="495.28"/>
    <n v="2074.19"/>
    <n v="468.06"/>
    <n v="533.47"/>
    <n v="450.33"/>
    <n v="434.32"/>
    <n v="433.95"/>
    <n v="450.07"/>
    <n v="441.09"/>
    <n v="444.08"/>
    <n v="632.46889999999996"/>
    <n v="632.46889999999996"/>
    <n v="632.46889999999996"/>
    <n v="632.46889999999996"/>
    <n v="632.46889999999996"/>
    <n v="632.46889999999996"/>
    <n v="632.46889999999996"/>
    <n v="632.46889999999996"/>
    <n v="632.46889999999996"/>
    <n v="632.46889999999996"/>
    <n v="632.46889999999996"/>
    <n v="632.46889999999996"/>
    <n v="7201.94"/>
    <n v="7589.6268"/>
    <s v="All Budget Divisions"/>
    <s v="BD-75 - Connect Care Pilot"/>
    <x v="6"/>
    <s v="USF"/>
    <s v="Allocations"/>
    <s v="Allocations"/>
    <n v="387.68680000000001"/>
    <s v="75-770-75.90310"/>
    <s v="770-Connected Care Pilot"/>
    <s v="770"/>
    <x v="67"/>
    <x v="0"/>
  </r>
  <r>
    <x v="0"/>
    <x v="19"/>
    <x v="12"/>
    <n v="2"/>
    <n v="2"/>
    <n v="37"/>
    <x v="5"/>
    <n v="26"/>
    <n v="50"/>
    <x v="0"/>
    <n v="3"/>
    <s v="4. USAC_DEBIT - USAC Administration (Debit to SM)"/>
    <n v="129"/>
    <x v="67"/>
    <n v="1346"/>
    <n v="510548.59747199999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38065.660000000003"/>
    <n v="37718.28"/>
    <n v="35995.870000000003"/>
    <n v="37310.47"/>
    <n v="36699.291123000003"/>
    <n v="53553.393276000003"/>
    <n v="52808.349072999998"/>
    <n v="52741.143446000002"/>
    <n v="52659.170553999997"/>
    <n v="262087.25"/>
    <n v="262087.25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13"/>
    <x v="7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0"/>
    <x v="6"/>
    <x v="1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0"/>
    <x v="0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84"/>
    <n v="-53689.579991999999"/>
    <n v="0"/>
    <n v="0"/>
    <n v="0"/>
    <n v="0"/>
    <n v="0"/>
    <n v="0"/>
    <n v="0"/>
    <n v="0"/>
    <n v="0"/>
    <n v="0"/>
    <n v="0"/>
    <n v="-119953.73"/>
    <n v="-4474.1316660000002"/>
    <n v="-4474.1316660000002"/>
    <n v="-4474.1316660000002"/>
    <n v="-4474.1316660000002"/>
    <n v="-4474.1316660000002"/>
    <n v="-4474.1316660000002"/>
    <n v="-4474.1316660000002"/>
    <n v="-4474.1316660000002"/>
    <n v="-4474.1316660000002"/>
    <n v="-4474.1316660000002"/>
    <n v="-4474.1316660000002"/>
    <n v="-4474.1316660000002"/>
    <n v="-119953.73"/>
    <n v="-53689.579991999999"/>
    <s v="All Budget Divisions"/>
    <s v="CD-90 - Information Technology"/>
    <x v="1"/>
    <s v="USF"/>
    <s v="Employee Expenses"/>
    <s v="Compensation and Benefits"/>
    <n v="66264.150007999997"/>
    <s v="90-919-90.68100"/>
    <s v="919-Database Administration"/>
    <s v="919"/>
    <x v="46"/>
    <x v="3"/>
  </r>
  <r>
    <x v="0"/>
    <x v="3"/>
    <x v="3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0"/>
    <x v="0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3"/>
    <x v="7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6"/>
    <x v="1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7"/>
    <x v="10"/>
    <n v="2"/>
    <n v="2"/>
    <n v="49"/>
    <x v="13"/>
    <n v="26"/>
    <n v="58"/>
    <x v="4"/>
    <n v="2"/>
    <s v="2. EXP - Operating Expense"/>
    <n v="64"/>
    <x v="23"/>
    <n v="1416"/>
    <n v="8411.2099999999991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0"/>
    <n v="0"/>
    <n v="0"/>
    <n v="0"/>
    <n v="0"/>
    <n v="0"/>
    <n v="0"/>
    <n v="0"/>
    <n v="0"/>
    <n v="0"/>
    <n v="8411.2099999999991"/>
    <n v="8411.2099999999991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0"/>
    <x v="14"/>
    <x v="8"/>
    <n v="2"/>
    <n v="2"/>
    <n v="33"/>
    <x v="20"/>
    <n v="26"/>
    <n v="52"/>
    <x v="1"/>
    <n v="2"/>
    <s v="2. EXP - Operating Expense"/>
    <n v="81"/>
    <x v="104"/>
    <n v="1401"/>
    <n v="19753.93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579.74"/>
    <n v="1593.69"/>
    <n v="1579.97"/>
    <n v="1623.88"/>
    <n v="1623.88"/>
    <n v="1623.88"/>
    <n v="1623.88"/>
    <n v="13258.41"/>
    <n v="13258.41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5"/>
    <x v="20"/>
    <x v="13"/>
    <n v="2"/>
    <n v="2"/>
    <n v="53"/>
    <x v="16"/>
    <n v="26"/>
    <n v="59"/>
    <x v="2"/>
    <n v="2"/>
    <s v="2. EXP - Operating Expense"/>
    <n v="83"/>
    <x v="1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4"/>
    <x v="8"/>
    <n v="2"/>
    <n v="2"/>
    <n v="40"/>
    <x v="4"/>
    <n v="26"/>
    <n v="53"/>
    <x v="3"/>
    <n v="2"/>
    <s v="2. EXP - Operating Expense"/>
    <n v="83"/>
    <x v="13"/>
    <n v="1378"/>
    <n v="271071.68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4442.91"/>
    <n v="26751.39"/>
    <n v="23525.26"/>
    <n v="17673.259999999998"/>
    <n v="16256.02"/>
    <n v="14109.18"/>
    <n v="19195.59"/>
    <n v="203837.63"/>
    <n v="203837.63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5"/>
    <x v="4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2"/>
    <x v="2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5"/>
    <x v="20"/>
    <x v="13"/>
    <n v="2"/>
    <n v="2"/>
    <n v="47"/>
    <x v="2"/>
    <n v="26"/>
    <n v="52"/>
    <x v="1"/>
    <n v="2"/>
    <s v="2. EXP - Operating Expense"/>
    <n v="44"/>
    <x v="57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1-93.63800"/>
    <s v="931-Administrative Assistants"/>
    <s v="931"/>
    <x v="57"/>
    <x v="7"/>
  </r>
  <r>
    <x v="0"/>
    <x v="11"/>
    <x v="6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6"/>
    <x v="1"/>
    <n v="2"/>
    <n v="2"/>
    <n v="46"/>
    <x v="3"/>
    <n v="26"/>
    <n v="59"/>
    <x v="2"/>
    <n v="2"/>
    <s v="2. EXP - Operating Expense"/>
    <n v="49"/>
    <x v="93"/>
    <n v="1498"/>
    <n v="102606"/>
    <n v="0"/>
    <n v="4934.6099999999997"/>
    <n v="6175.62"/>
    <n v="0"/>
    <n v="4856.6400000000003"/>
    <n v="0"/>
    <n v="6851.84"/>
    <n v="2940.22"/>
    <n v="0"/>
    <n v="0"/>
    <n v="0"/>
    <n v="0"/>
    <n v="0"/>
    <n v="4694.5600000000004"/>
    <n v="468.52"/>
    <n v="21455.9"/>
    <n v="0"/>
    <n v="408.97"/>
    <n v="2277.4499999999998"/>
    <n v="19613.75"/>
    <n v="915.45"/>
    <n v="17877.2"/>
    <n v="22542.85"/>
    <n v="12351.35"/>
    <n v="25758.93"/>
    <n v="49834.6"/>
    <s v="All Budget Divisions"/>
    <s v="CD-90 - Information Technology"/>
    <x v="1"/>
    <s v="USF"/>
    <s v="General and Administrative"/>
    <s v="Hardware and Equipment"/>
    <n v="24075.67"/>
    <s v="90-922-90.64300"/>
    <s v="922-Technology Operations"/>
    <s v="922"/>
    <x v="93"/>
    <x v="14"/>
  </r>
  <r>
    <x v="0"/>
    <x v="3"/>
    <x v="3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4700"/>
    <s v="930-Human Resources"/>
    <s v="930"/>
    <x v="21"/>
    <x v="8"/>
  </r>
  <r>
    <x v="0"/>
    <x v="3"/>
    <x v="3"/>
    <n v="2"/>
    <n v="2"/>
    <n v="39"/>
    <x v="1"/>
    <n v="26"/>
    <n v="52"/>
    <x v="1"/>
    <n v="2"/>
    <s v="2. EXP - Operating Expense"/>
    <n v="29"/>
    <x v="4"/>
    <n v="1403"/>
    <n v="39480.699999999997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0"/>
    <n v="3466.87"/>
    <n v="3631.96"/>
    <n v="3797.05"/>
    <n v="3466.87"/>
    <n v="3631.96"/>
    <n v="3631.96"/>
    <n v="3466.87"/>
    <n v="3797.05"/>
    <n v="13851.91"/>
    <n v="10590.11"/>
    <s v="All Budget Divisions"/>
    <s v="CD-61 - Office of the Chief Administrative Officer Division"/>
    <x v="1"/>
    <s v="USF"/>
    <s v="Employee Expenses"/>
    <s v="Compensation and Benefits"/>
    <n v="-3261.8"/>
    <s v="70-735-70.62306"/>
    <s v="735-Facilities"/>
    <s v="735"/>
    <x v="4"/>
    <x v="3"/>
  </r>
  <r>
    <x v="4"/>
    <x v="9"/>
    <x v="1"/>
    <n v="2"/>
    <n v="2"/>
    <n v="53"/>
    <x v="16"/>
    <n v="26"/>
    <n v="59"/>
    <x v="2"/>
    <n v="2"/>
    <s v="2. EXP - Operating Expense"/>
    <n v="30"/>
    <x v="39"/>
    <n v="1082"/>
    <n v="-41135.438699999999"/>
    <n v="0"/>
    <n v="0"/>
    <n v="0"/>
    <n v="0"/>
    <n v="0"/>
    <n v="0"/>
    <n v="0"/>
    <n v="0"/>
    <n v="0"/>
    <n v="0"/>
    <n v="0"/>
    <n v="0"/>
    <n v="-3797.3027000000002"/>
    <n v="-3353.6268"/>
    <n v="-3353.6268"/>
    <n v="-3513.3233"/>
    <n v="-3673.0198"/>
    <n v="-3193.9303"/>
    <n v="-3673.0198"/>
    <n v="-3509.0988000000002"/>
    <n v="-3312.1327999999999"/>
    <n v="-3451.8811999999998"/>
    <n v="-3047.8903"/>
    <n v="-3256.5861"/>
    <n v="0"/>
    <n v="-41135.438699999999"/>
    <s v="All Budget Divisions"/>
    <s v="DA-40 - Lifeline (DA)"/>
    <x v="5"/>
    <s v="USF"/>
    <s v="Employee Expenses"/>
    <s v="Compensation and Benefits"/>
    <n v="-41135.438699999999"/>
    <s v="90-917-40.62307"/>
    <s v="917-IT Lifeline Support"/>
    <s v="917"/>
    <x v="39"/>
    <x v="0"/>
  </r>
  <r>
    <x v="3"/>
    <x v="8"/>
    <x v="1"/>
    <n v="2"/>
    <n v="2"/>
    <n v="49"/>
    <x v="13"/>
    <n v="26"/>
    <n v="52"/>
    <x v="1"/>
    <n v="2"/>
    <s v="2. EXP - Operating Expense"/>
    <n v="31"/>
    <x v="24"/>
    <n v="7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5"/>
    <x v="20"/>
    <x v="13"/>
    <n v="2"/>
    <n v="2"/>
    <n v="55"/>
    <x v="9"/>
    <n v="26"/>
    <n v="59"/>
    <x v="2"/>
    <n v="2"/>
    <s v="2. EXP - Operating Expense"/>
    <n v="32"/>
    <x v="47"/>
    <n v="1322"/>
    <n v="-32.229999999999997"/>
    <n v="0"/>
    <n v="0"/>
    <n v="0"/>
    <n v="0"/>
    <n v="0"/>
    <n v="-32.229999999999997"/>
    <n v="0"/>
    <n v="0"/>
    <n v="8.06"/>
    <n v="0"/>
    <n v="0"/>
    <n v="0"/>
    <n v="0"/>
    <n v="0"/>
    <n v="0"/>
    <n v="0"/>
    <n v="0"/>
    <n v="-32.229999999999997"/>
    <n v="0"/>
    <n v="0"/>
    <n v="0"/>
    <n v="0"/>
    <n v="0"/>
    <n v="0"/>
    <n v="-32.229999999999997"/>
    <n v="-32.229999999999997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7"/>
    <x v="5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5"/>
    <x v="15"/>
    <x v="5"/>
    <n v="2"/>
    <n v="2"/>
    <n v="35"/>
    <x v="12"/>
    <n v="26"/>
    <n v="48"/>
    <x v="7"/>
    <n v="2"/>
    <s v="2. EXP - Operating Expense"/>
    <n v="38"/>
    <x v="26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8"/>
    <x v="11"/>
    <n v="2"/>
    <n v="2"/>
    <n v="39"/>
    <x v="1"/>
    <n v="26"/>
    <n v="52"/>
    <x v="1"/>
    <n v="2"/>
    <s v="2. EXP - Operating Expense"/>
    <n v="24"/>
    <x v="3"/>
    <n v="1367"/>
    <n v="50579.46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4033.85"/>
    <n v="4437.2299999999996"/>
    <n v="4437.2299999999996"/>
    <n v="4235.54"/>
    <n v="4437.2299999999996"/>
    <n v="4638.92"/>
    <n v="4235.54"/>
    <n v="4437.2299999999996"/>
    <n v="4437.2299999999996"/>
    <n v="4235.54"/>
    <n v="4638.92"/>
    <n v="2375"/>
    <n v="2375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48"/>
    <n v="633058.57169999997"/>
    <n v="46623.15"/>
    <n v="46632.800000000003"/>
    <n v="46671.45"/>
    <n v="46690.77"/>
    <n v="42407.06"/>
    <n v="46697.56"/>
    <n v="48750.26"/>
    <n v="47947.71"/>
    <n v="33251.910000000003"/>
    <n v="47012.26"/>
    <n v="47783.9"/>
    <n v="47808.77"/>
    <n v="51131.653899999998"/>
    <n v="48696.813199999997"/>
    <n v="56001.335200000001"/>
    <n v="51131.653899999998"/>
    <n v="53566.494500000001"/>
    <n v="53566.494500000001"/>
    <n v="51131.653899999998"/>
    <n v="56001.335200000001"/>
    <n v="53566.494500000001"/>
    <n v="51131.653899999998"/>
    <n v="53566.494500000001"/>
    <n v="53566.494500000001"/>
    <n v="548277.6"/>
    <n v="633058.57169999997"/>
    <s v="All Budget Divisions"/>
    <s v="CD-90 - Information Technology"/>
    <x v="1"/>
    <s v="USF"/>
    <s v="Employee Expenses"/>
    <s v="Compensation and Benefits"/>
    <n v="84780.971699999995"/>
    <s v="90-922-90.62303"/>
    <s v="922-Technology Operations"/>
    <s v="922"/>
    <x v="51"/>
    <x v="3"/>
  </r>
  <r>
    <x v="0"/>
    <x v="13"/>
    <x v="7"/>
    <n v="2"/>
    <n v="2"/>
    <n v="39"/>
    <x v="1"/>
    <n v="26"/>
    <n v="52"/>
    <x v="1"/>
    <n v="2"/>
    <s v="2. EXP - Operating Expense"/>
    <n v="26"/>
    <x v="51"/>
    <n v="1369"/>
    <n v="14212.81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1786.86"/>
    <n v="1868.08"/>
    <n v="1705.64"/>
    <n v="1786.86"/>
    <n v="1786.86"/>
    <n v="1705.64"/>
    <n v="1868.08"/>
    <n v="1704.79"/>
    <n v="1704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02"/>
    <n v="8712.6"/>
    <n v="834.81"/>
    <n v="882.89"/>
    <n v="865.35"/>
    <n v="860.66"/>
    <n v="1536.56"/>
    <n v="1425.33"/>
    <n v="1479.09"/>
    <n v="1571.02"/>
    <n v="1533.89"/>
    <n v="1349.23"/>
    <n v="1752.39"/>
    <n v="1511.53"/>
    <n v="703.71"/>
    <n v="670.2"/>
    <n v="770.73"/>
    <n v="703.71"/>
    <n v="737.22"/>
    <n v="737.22"/>
    <n v="703.71"/>
    <n v="770.73"/>
    <n v="737.22"/>
    <n v="703.71"/>
    <n v="737.22"/>
    <n v="737.22"/>
    <n v="15602.75"/>
    <n v="8712.6"/>
    <s v="All Budget Divisions"/>
    <s v="CD-90 - Information Technology"/>
    <x v="1"/>
    <s v="USF"/>
    <s v="Employee Expenses"/>
    <s v="Compensation and Benefits"/>
    <n v="-6890.15"/>
    <s v="90-902-90.62304"/>
    <s v="902-Business Relationship Management"/>
    <s v="902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49"/>
    <n v="8415.2000000000007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589.78"/>
    <n v="562.97"/>
    <n v="589.78"/>
    <n v="616.58000000000004"/>
    <n v="562.97"/>
    <n v="589.78"/>
    <n v="589.78"/>
    <n v="562.97"/>
    <n v="616.58000000000004"/>
    <n v="3134.01"/>
    <n v="3134.01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1"/>
    <x v="1"/>
    <x v="1"/>
    <n v="2"/>
    <n v="2"/>
    <n v="52"/>
    <x v="10"/>
    <n v="26"/>
    <n v="59"/>
    <x v="2"/>
    <n v="2"/>
    <s v="2. EXP - Operating Expense"/>
    <n v="29"/>
    <x v="4"/>
    <n v="637"/>
    <n v="164727.6735"/>
    <n v="9211.2900000000009"/>
    <n v="8457.9"/>
    <n v="9835.49"/>
    <n v="7056.19"/>
    <n v="8074.3"/>
    <n v="8149.68"/>
    <n v="8668.6200000000008"/>
    <n v="8154.98"/>
    <n v="9295.61"/>
    <n v="8512.3799999999992"/>
    <n v="8902.81"/>
    <n v="11396.66"/>
    <n v="13109.1816"/>
    <n v="12484.9349"/>
    <n v="14357.6751"/>
    <n v="13109.1816"/>
    <n v="13733.428400000001"/>
    <n v="14081.9084"/>
    <n v="13441.821599999999"/>
    <n v="14721.9951"/>
    <n v="14081.9084"/>
    <n v="13441.821599999999"/>
    <n v="14081.9084"/>
    <n v="14081.9084"/>
    <n v="105715.91"/>
    <n v="164727.6735"/>
    <s v="All Budget Divisions"/>
    <s v="DA-30 - High Cost (DA)"/>
    <x v="4"/>
    <s v="USF"/>
    <s v="Employee Expenses"/>
    <s v="Compensation and Benefits"/>
    <n v="59011.763500000001"/>
    <s v="90-916-30.62306"/>
    <s v="916-IT HC Support"/>
    <s v="916"/>
    <x v="4"/>
    <x v="3"/>
  </r>
  <r>
    <x v="0"/>
    <x v="11"/>
    <x v="6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5"/>
    <x v="16"/>
    <x v="9"/>
    <n v="2"/>
    <n v="2"/>
    <n v="47"/>
    <x v="2"/>
    <n v="26"/>
    <n v="60"/>
    <x v="9"/>
    <n v="2"/>
    <s v="2. EXP - Operating Expense"/>
    <n v="22"/>
    <x v="29"/>
    <n v="1324"/>
    <n v="41027.919999999998"/>
    <n v="3954.33"/>
    <n v="1894.89"/>
    <n v="2364.15"/>
    <n v="3276.11"/>
    <n v="15553.65"/>
    <n v="4252.08"/>
    <n v="3781.93"/>
    <n v="2628.08"/>
    <n v="1356.58"/>
    <n v="7443.44"/>
    <n v="1429.88"/>
    <n v="2591.62"/>
    <n v="3954.33"/>
    <n v="1894.89"/>
    <n v="2364.15"/>
    <n v="3276.11"/>
    <n v="15553.65"/>
    <n v="4252.08"/>
    <n v="3781.93"/>
    <n v="2628.08"/>
    <n v="1356.58"/>
    <n v="7443.44"/>
    <n v="-5816.4"/>
    <n v="339.08"/>
    <n v="50526.74"/>
    <n v="41027.919999999998"/>
    <s v="All Budget Divisions"/>
    <s v="CD-93 - Human Resources"/>
    <x v="1"/>
    <s v="USF"/>
    <s v="Employee Expenses"/>
    <s v="Dues and Subscriptions"/>
    <n v="-9498.82"/>
    <s v="93-930-93.62100"/>
    <s v="930-Human Resources"/>
    <s v="930"/>
    <x v="29"/>
    <x v="4"/>
  </r>
  <r>
    <x v="4"/>
    <x v="9"/>
    <x v="1"/>
    <n v="2"/>
    <n v="2"/>
    <n v="46"/>
    <x v="3"/>
    <n v="26"/>
    <n v="59"/>
    <x v="2"/>
    <n v="2"/>
    <s v="2. EXP - Operating Expense"/>
    <n v="24"/>
    <x v="3"/>
    <n v="1062"/>
    <n v="34463.076699999998"/>
    <n v="1676.6"/>
    <n v="1829.8"/>
    <n v="1740.2"/>
    <n v="1425"/>
    <n v="2075.8000000000002"/>
    <n v="1890.8"/>
    <n v="2010.6"/>
    <n v="1686.6"/>
    <n v="1546.6"/>
    <n v="1570.04"/>
    <n v="1507.64"/>
    <n v="1447.64"/>
    <n v="3025.3845999999999"/>
    <n v="2762.3076999999998"/>
    <n v="2762.3076999999998"/>
    <n v="2893.8461000000002"/>
    <n v="3025.3845999999999"/>
    <n v="2630.7692000000002"/>
    <n v="3025.3845999999999"/>
    <n v="2893.8461000000002"/>
    <n v="2762.3076999999998"/>
    <n v="3025.3845999999999"/>
    <n v="2762.3076999999998"/>
    <n v="2893.8461000000002"/>
    <n v="20407.32"/>
    <n v="34463.076699999998"/>
    <s v="All Budget Divisions"/>
    <s v="CD-90 - Information Technology"/>
    <x v="1"/>
    <s v="USF"/>
    <s v="Employee Expenses"/>
    <s v="Compensation and Benefits"/>
    <n v="14055.7567"/>
    <s v="90-909-90.62301"/>
    <s v="909-Project Management Office"/>
    <s v="909"/>
    <x v="3"/>
    <x v="3"/>
  </r>
  <r>
    <x v="5"/>
    <x v="16"/>
    <x v="9"/>
    <n v="2"/>
    <n v="2"/>
    <n v="46"/>
    <x v="3"/>
    <n v="26"/>
    <n v="59"/>
    <x v="2"/>
    <n v="2"/>
    <s v="2. EXP - Operating Expense"/>
    <n v="24"/>
    <x v="3"/>
    <n v="1254"/>
    <n v="9461.2000000000007"/>
    <n v="654.79999999999995"/>
    <n v="685"/>
    <n v="585"/>
    <n v="845"/>
    <n v="1106.8"/>
    <n v="1406.8"/>
    <n v="160"/>
    <n v="1313.2"/>
    <n v="1351.4"/>
    <n v="1353.2"/>
    <n v="1351.4"/>
    <n v="1351.4"/>
    <n v="654.79999999999995"/>
    <n v="685"/>
    <n v="585"/>
    <n v="845"/>
    <n v="1106.8"/>
    <n v="1406.8"/>
    <n v="160"/>
    <n v="1313.2"/>
    <n v="1351.4"/>
    <n v="1353.2"/>
    <n v="0"/>
    <n v="0"/>
    <n v="12164"/>
    <n v="9461.2000000000007"/>
    <s v="All Budget Divisions"/>
    <s v="CD-90 - Information Technology"/>
    <x v="1"/>
    <s v="USF"/>
    <s v="Employee Expenses"/>
    <s v="Compensation and Benefits"/>
    <n v="-2702.8"/>
    <s v="90-900-90.62301"/>
    <s v="900-IT Senior Management"/>
    <s v="900"/>
    <x v="3"/>
    <x v="3"/>
  </r>
  <r>
    <x v="5"/>
    <x v="15"/>
    <x v="5"/>
    <n v="2"/>
    <n v="2"/>
    <n v="52"/>
    <x v="10"/>
    <n v="26"/>
    <n v="59"/>
    <x v="2"/>
    <n v="2"/>
    <s v="2. EXP - Operating Expense"/>
    <n v="24"/>
    <x v="3"/>
    <n v="1279"/>
    <n v="1860"/>
    <n v="180"/>
    <n v="0"/>
    <n v="0"/>
    <n v="260"/>
    <n v="180"/>
    <n v="0"/>
    <n v="440"/>
    <n v="180"/>
    <n v="260"/>
    <n v="180"/>
    <n v="180"/>
    <n v="0"/>
    <n v="180"/>
    <n v="0"/>
    <n v="0"/>
    <n v="260"/>
    <n v="180"/>
    <n v="0"/>
    <n v="440"/>
    <n v="180"/>
    <n v="260"/>
    <n v="180"/>
    <n v="180"/>
    <n v="0"/>
    <n v="1860"/>
    <n v="186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0"/>
    <x v="7"/>
    <x v="5"/>
    <n v="2"/>
    <n v="2"/>
    <n v="42"/>
    <x v="11"/>
    <n v="26"/>
    <n v="55"/>
    <x v="6"/>
    <n v="2"/>
    <s v="2. EXP - Operating Expense"/>
    <n v="24"/>
    <x v="3"/>
    <n v="1332"/>
    <n v="10716.56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2075.5700000000002"/>
    <n v="1108.3699999999999"/>
    <n v="-557.23"/>
    <n v="0"/>
    <n v="0"/>
    <n v="0"/>
    <n v="0"/>
    <n v="12167.73"/>
    <n v="10716.56"/>
    <s v="All Budget Divisions"/>
    <s v="CD-70 - Finance"/>
    <x v="1"/>
    <s v="USF"/>
    <s v="Employee Expenses"/>
    <s v="Compensation and Benefits"/>
    <n v="-1451.17"/>
    <s v="10-110-10.62301"/>
    <s v="110-Contributors"/>
    <s v="110"/>
    <x v="3"/>
    <x v="3"/>
  </r>
  <r>
    <x v="0"/>
    <x v="17"/>
    <x v="10"/>
    <n v="1"/>
    <n v="1"/>
    <n v="48"/>
    <x v="8"/>
    <n v="26"/>
    <n v="47"/>
    <x v="5"/>
    <n v="1"/>
    <s v="1. T4000 - Revenue"/>
    <n v="7"/>
    <x v="111"/>
    <n v="1336"/>
    <n v="-55489.58"/>
    <n v="27744.79"/>
    <n v="27744.79"/>
    <n v="27495.88"/>
    <n v="27495.88"/>
    <n v="27495.88"/>
    <n v="27495.88"/>
    <n v="27495.88"/>
    <n v="27495.88"/>
    <n v="27495.88"/>
    <n v="0"/>
    <n v="0"/>
    <n v="0"/>
    <n v="-27744.79"/>
    <n v="-27744.79"/>
    <n v="0"/>
    <n v="0"/>
    <n v="0"/>
    <n v="0"/>
    <n v="0"/>
    <n v="0"/>
    <n v="0"/>
    <n v="0"/>
    <n v="0"/>
    <n v="0"/>
    <n v="55489.58"/>
    <n v="-55489.58"/>
    <s v="All Budget Divisions"/>
    <s v="CD-22 - ECF (FCC Appropriated Program)"/>
    <x v="0"/>
    <s v="FCC"/>
    <s v="Revenue"/>
    <s v="Revenue"/>
    <n v="-110979.16"/>
    <s v="20-202-22.40600"/>
    <s v="202-ECF (FCC Appropriated Program)"/>
    <s v="202"/>
    <x v="111"/>
    <x v="0"/>
  </r>
  <r>
    <x v="5"/>
    <x v="16"/>
    <x v="9"/>
    <n v="2"/>
    <n v="2"/>
    <n v="55"/>
    <x v="9"/>
    <n v="26"/>
    <n v="59"/>
    <x v="2"/>
    <n v="2"/>
    <s v="2. EXP - Operating Expense"/>
    <n v="16"/>
    <x v="1"/>
    <n v="1278"/>
    <n v="58960.160000000003"/>
    <n v="20297.759999999998"/>
    <n v="19331.2"/>
    <n v="19331.2"/>
    <n v="0"/>
    <n v="0"/>
    <n v="0"/>
    <n v="0"/>
    <n v="0"/>
    <n v="0"/>
    <n v="0"/>
    <n v="0"/>
    <n v="0"/>
    <n v="20297.759999999998"/>
    <n v="19331.2"/>
    <n v="19331.2"/>
    <n v="0"/>
    <n v="0"/>
    <n v="0"/>
    <n v="0"/>
    <n v="0"/>
    <n v="0"/>
    <n v="0"/>
    <n v="0"/>
    <n v="0"/>
    <n v="58960.160000000003"/>
    <n v="58960.160000000003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5"/>
    <x v="20"/>
    <x v="13"/>
    <n v="2"/>
    <n v="2"/>
    <n v="52"/>
    <x v="10"/>
    <n v="26"/>
    <n v="59"/>
    <x v="2"/>
    <n v="2"/>
    <s v="2. EXP - Operating Expense"/>
    <n v="17"/>
    <x v="28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1"/>
    <x v="1"/>
    <x v="1"/>
    <n v="2"/>
    <n v="2"/>
    <n v="39"/>
    <x v="1"/>
    <n v="26"/>
    <n v="52"/>
    <x v="1"/>
    <n v="2"/>
    <s v="2. EXP - Operating Expense"/>
    <n v="24"/>
    <x v="3"/>
    <n v="488"/>
    <n v="34199.9997"/>
    <n v="479"/>
    <n v="209"/>
    <n v="0"/>
    <n v="430"/>
    <n v="-487.94"/>
    <n v="844"/>
    <n v="849.15"/>
    <n v="1143.6500000000001"/>
    <n v="1179.7"/>
    <n v="1625.15"/>
    <n v="815.7"/>
    <n v="602.75"/>
    <n v="2762.3076999999998"/>
    <n v="2630.7692000000002"/>
    <n v="3025.3845999999999"/>
    <n v="2762.3076999999998"/>
    <n v="2893.8461000000002"/>
    <n v="2893.8461000000002"/>
    <n v="2762.3076999999998"/>
    <n v="3025.3845999999999"/>
    <n v="2893.8461000000002"/>
    <n v="2762.3076999999998"/>
    <n v="2893.8461000000002"/>
    <n v="2893.8461000000002"/>
    <n v="7690.16"/>
    <n v="34199.9997"/>
    <s v="All Budget Divisions"/>
    <s v="CD-61 - Office of the Chief Administrative Officer Division"/>
    <x v="1"/>
    <s v="USF"/>
    <s v="Employee Expenses"/>
    <s v="Compensation and Benefits"/>
    <n v="26509.8397"/>
    <s v="61-610-61.62301"/>
    <s v="610-Enterprise Strategy"/>
    <s v="610"/>
    <x v="3"/>
    <x v="3"/>
  </r>
  <r>
    <x v="0"/>
    <x v="5"/>
    <x v="4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2"/>
    <x v="4"/>
    <x v="1"/>
    <n v="2"/>
    <n v="2"/>
    <n v="55"/>
    <x v="9"/>
    <n v="26"/>
    <n v="59"/>
    <x v="2"/>
    <n v="2"/>
    <s v="2. EXP - Operating Expense"/>
    <n v="26"/>
    <x v="51"/>
    <n v="377"/>
    <n v="130176.0809"/>
    <n v="8338.02"/>
    <n v="7458.25"/>
    <n v="4645.0600000000004"/>
    <n v="1311.79"/>
    <n v="-388.35"/>
    <n v="-1864.62"/>
    <n v="-1374.3"/>
    <n v="-2166.21"/>
    <n v="-710.56"/>
    <n v="-557.88"/>
    <n v="587.76"/>
    <n v="1985.51"/>
    <n v="10473.9375"/>
    <n v="9975.1785999999993"/>
    <n v="11471.455400000001"/>
    <n v="10972.6965"/>
    <n v="10473.9375"/>
    <n v="10972.6965"/>
    <n v="10972.6965"/>
    <n v="10972.6965"/>
    <n v="10972.6965"/>
    <n v="10473.9375"/>
    <n v="10972.6965"/>
    <n v="11471.455400000001"/>
    <n v="17264.47"/>
    <n v="130176.0809"/>
    <s v="All Budget Divisions"/>
    <s v="DA-20 - Schools &amp; Libraries (DA)"/>
    <x v="3"/>
    <s v="USF"/>
    <s v="Employee Expenses"/>
    <s v="Compensation and Benefits"/>
    <n v="112911.6109"/>
    <s v="90-902-20.62303"/>
    <s v="902-Business Relationship Management"/>
    <s v="902"/>
    <x v="51"/>
    <x v="3"/>
  </r>
  <r>
    <x v="6"/>
    <x v="12"/>
    <x v="6"/>
    <n v="2"/>
    <n v="2"/>
    <n v="36"/>
    <x v="14"/>
    <n v="26"/>
    <n v="49"/>
    <x v="10"/>
    <n v="2"/>
    <s v="2. EXP - Operating Expense"/>
    <n v="146"/>
    <x v="5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8"/>
    <x v="11"/>
    <n v="2"/>
    <n v="2"/>
    <n v="46"/>
    <x v="3"/>
    <n v="26"/>
    <n v="59"/>
    <x v="2"/>
    <n v="6"/>
    <s v="X00000 - Capital Expenses"/>
    <n v="138"/>
    <x v="7"/>
    <n v="1439"/>
    <n v="1881282.03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50000"/>
    <n v="100000"/>
    <n v="219963.79"/>
    <n v="50000"/>
    <n v="200000"/>
    <n v="0"/>
    <n v="344499.23"/>
    <n v="200000"/>
    <n v="102842.03"/>
    <n v="100052.99"/>
    <n v="0"/>
    <n v="513923.99"/>
    <n v="513923.99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0"/>
    <x v="2"/>
    <x v="2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7"/>
    <x v="5"/>
    <n v="2"/>
    <n v="2"/>
    <n v="46"/>
    <x v="3"/>
    <n v="26"/>
    <n v="59"/>
    <x v="2"/>
    <n v="6"/>
    <s v="X00000 - Capital Expenses"/>
    <n v="141"/>
    <x v="92"/>
    <n v="1477"/>
    <n v="41232.39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7245.24"/>
    <n v="8940.44"/>
    <n v="6525.78"/>
    <n v="0"/>
    <n v="0"/>
    <n v="0"/>
    <n v="0"/>
    <n v="46068.46"/>
    <n v="41232.39"/>
    <s v="All Budget Divisions"/>
    <s v="CD-90 - Information Technology"/>
    <x v="1"/>
    <s v="USF"/>
    <s v="Employee Expenses"/>
    <s v="Compensation and Benefits"/>
    <n v="-4836.07"/>
    <s v="90-910-90.X00008"/>
    <s v="910-Enterprise Technology Development"/>
    <s v="910"/>
    <x v="92"/>
    <x v="0"/>
  </r>
  <r>
    <x v="5"/>
    <x v="10"/>
    <x v="1"/>
    <n v="2"/>
    <n v="2"/>
    <n v="46"/>
    <x v="3"/>
    <n v="26"/>
    <n v="59"/>
    <x v="2"/>
    <n v="2"/>
    <s v="2. EXP - Operating Expense"/>
    <n v="146"/>
    <x v="5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13"/>
    <x v="7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11"/>
    <x v="6"/>
    <n v="2"/>
    <n v="2"/>
    <n v="47"/>
    <x v="2"/>
    <n v="26"/>
    <n v="60"/>
    <x v="9"/>
    <n v="2"/>
    <s v="2. EXP - Operating Expense"/>
    <n v="146"/>
    <x v="5"/>
    <n v="1511"/>
    <n v="32856.999995999999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738.083333"/>
    <n v="2738.083333"/>
    <n v="2738.083333"/>
    <n v="2738.083333"/>
    <n v="2738.083333"/>
    <n v="2738.083333"/>
    <n v="2738.083333"/>
    <n v="2738.083333"/>
    <n v="2738.083333"/>
    <n v="2738.083333"/>
    <n v="2738.083333"/>
    <n v="2738.083333"/>
    <n v="17648.060000000001"/>
    <n v="24642.749996999999"/>
    <s v="All Budget Divisions"/>
    <s v="CD-93 - Human Resources"/>
    <x v="1"/>
    <s v="USF"/>
    <s v="Employee Expenses"/>
    <s v="Dues and Subscriptions"/>
    <n v="6994.6899970000004"/>
    <s v="93-930-93.62200"/>
    <s v="930-Human Resources"/>
    <s v="930"/>
    <x v="5"/>
    <x v="4"/>
  </r>
  <r>
    <x v="6"/>
    <x v="12"/>
    <x v="6"/>
    <n v="2"/>
    <n v="2"/>
    <n v="48"/>
    <x v="8"/>
    <n v="26"/>
    <n v="59"/>
    <x v="2"/>
    <n v="2"/>
    <s v="2. EXP - Operating Expense"/>
    <n v="107"/>
    <x v="12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0"/>
    <x v="3"/>
    <x v="3"/>
    <n v="2"/>
    <n v="2"/>
    <n v="34"/>
    <x v="7"/>
    <n v="26"/>
    <n v="47"/>
    <x v="5"/>
    <n v="3"/>
    <s v="4. USAC_DEBIT - USAC Administration (Debit to SM)"/>
    <n v="120"/>
    <x v="73"/>
    <n v="1335"/>
    <n v="14488394.16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0"/>
    <n v="1242943.8700000001"/>
    <n v="1302131.67"/>
    <n v="1361319.48"/>
    <n v="1242943.8700000001"/>
    <n v="1302131.67"/>
    <n v="1302131.67"/>
    <n v="1396655.72"/>
    <n v="1433055.9"/>
    <n v="5221084.07"/>
    <n v="3905080.31"/>
    <s v="All Budget Divisions"/>
    <s v="BD-20 - Schools &amp; Libraries"/>
    <x v="3"/>
    <s v="USF"/>
    <s v="Allocations"/>
    <s v="Allocations"/>
    <n v="-1316003.76"/>
    <s v="20-200-20.90110"/>
    <s v="200-Schools &amp; Libraries"/>
    <s v="200"/>
    <x v="73"/>
    <x v="0"/>
  </r>
  <r>
    <x v="0"/>
    <x v="14"/>
    <x v="8"/>
    <n v="2"/>
    <n v="2"/>
    <n v="34"/>
    <x v="7"/>
    <n v="26"/>
    <n v="47"/>
    <x v="5"/>
    <n v="3"/>
    <s v="4. USAC_DEBIT - USAC Administration (Debit to SM)"/>
    <n v="122"/>
    <x v="31"/>
    <n v="1335"/>
    <n v="30529.18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2035.72"/>
    <n v="2758.28"/>
    <n v="2125.46"/>
    <n v="3052.87"/>
    <n v="3366.43"/>
    <n v="3103.1"/>
    <n v="3402.69"/>
    <n v="17604.09"/>
    <n v="17604.09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3"/>
    <x v="8"/>
    <x v="1"/>
    <n v="2"/>
    <n v="2"/>
    <n v="37"/>
    <x v="5"/>
    <n v="26"/>
    <n v="50"/>
    <x v="0"/>
    <n v="3"/>
    <s v="4. USAC_DEBIT - USAC Administration (Debit to SM)"/>
    <n v="129"/>
    <x v="67"/>
    <n v="685"/>
    <n v="222079.0968"/>
    <n v="15333.43"/>
    <n v="14956.78"/>
    <n v="21070.07"/>
    <n v="64300.1"/>
    <n v="14509.58"/>
    <n v="16537.36"/>
    <n v="13960.55"/>
    <n v="13463.88"/>
    <n v="13452.45"/>
    <n v="13952.11"/>
    <n v="13673.84"/>
    <n v="13766.74"/>
    <n v="18506.591400000001"/>
    <n v="18506.591400000001"/>
    <n v="18506.591400000001"/>
    <n v="18506.591400000001"/>
    <n v="18506.591400000001"/>
    <n v="18506.591400000001"/>
    <n v="18506.591400000001"/>
    <n v="18506.591400000001"/>
    <n v="18506.591400000001"/>
    <n v="18506.591400000001"/>
    <n v="18506.591400000001"/>
    <n v="18506.591400000001"/>
    <n v="228976.89"/>
    <n v="222079.0968"/>
    <s v="All Budget Divisions"/>
    <s v="BD-50 - Rural Health Care"/>
    <x v="2"/>
    <s v="USF"/>
    <s v="Allocations"/>
    <s v="Allocations"/>
    <n v="-6897.7932000000001"/>
    <s v="50-500-50.90310"/>
    <s v="500-Rural Health Care"/>
    <s v="500"/>
    <x v="67"/>
    <x v="0"/>
  </r>
  <r>
    <x v="4"/>
    <x v="9"/>
    <x v="1"/>
    <n v="2"/>
    <n v="2"/>
    <n v="34"/>
    <x v="7"/>
    <n v="26"/>
    <n v="47"/>
    <x v="5"/>
    <n v="5"/>
    <s v="USAC_ADMIN CAP - Capital Allocations"/>
    <n v="135"/>
    <x v="60"/>
    <n v="892"/>
    <n v="444220"/>
    <n v="0"/>
    <n v="0"/>
    <n v="0"/>
    <n v="0"/>
    <n v="0"/>
    <n v="0"/>
    <n v="0"/>
    <n v="0"/>
    <n v="0"/>
    <n v="0"/>
    <n v="0"/>
    <n v="0"/>
    <n v="0"/>
    <n v="0"/>
    <n v="0"/>
    <n v="241148"/>
    <n v="85671"/>
    <n v="31730"/>
    <n v="15865"/>
    <n v="0"/>
    <n v="69806"/>
    <n v="0"/>
    <n v="0"/>
    <n v="0"/>
    <n v="0"/>
    <n v="444220"/>
    <s v="All Budget Divisions"/>
    <s v="BD-20 - Schools &amp; Libraries"/>
    <x v="3"/>
    <s v="USF"/>
    <s v="Allocations"/>
    <s v="Allocations"/>
    <n v="444220"/>
    <s v="20-200-20.X00001"/>
    <s v="200-Schools &amp; Libraries"/>
    <s v="200"/>
    <x v="60"/>
    <x v="0"/>
  </r>
  <r>
    <x v="1"/>
    <x v="1"/>
    <x v="1"/>
    <n v="2"/>
    <n v="2"/>
    <n v="55"/>
    <x v="9"/>
    <n v="26"/>
    <n v="59"/>
    <x v="2"/>
    <n v="2"/>
    <s v="2. EXP - Operating Expense"/>
    <n v="102"/>
    <x v="44"/>
    <n v="655"/>
    <n v="0"/>
    <n v="-3023.1"/>
    <n v="-20723.95"/>
    <n v="-54024.92"/>
    <n v="-34019.68"/>
    <n v="-38268.86"/>
    <n v="-36591.1"/>
    <n v="-22674.36"/>
    <n v="-36070.25"/>
    <n v="-39599.01"/>
    <n v="2945.65"/>
    <n v="-11848.48"/>
    <n v="-29682.19"/>
    <n v="0"/>
    <n v="0"/>
    <n v="0"/>
    <n v="0"/>
    <n v="0"/>
    <n v="0"/>
    <n v="0"/>
    <n v="0"/>
    <n v="0"/>
    <n v="0"/>
    <n v="0"/>
    <n v="0"/>
    <n v="-323580.25"/>
    <n v="0"/>
    <s v="All Budget Divisions"/>
    <s v="DA-20 - Schools &amp; Libraries (DA)"/>
    <x v="3"/>
    <s v="USF"/>
    <s v="Employee Expenses"/>
    <s v="Compensation and Benefits"/>
    <n v="323580.25"/>
    <s v="90-924-20.68002"/>
    <s v="924-SLD EPC IT Support"/>
    <s v="924"/>
    <x v="44"/>
    <x v="0"/>
  </r>
  <r>
    <x v="2"/>
    <x v="4"/>
    <x v="1"/>
    <n v="2"/>
    <n v="2"/>
    <n v="52"/>
    <x v="10"/>
    <n v="26"/>
    <n v="54"/>
    <x v="11"/>
    <n v="2"/>
    <s v="2. EXP - Operating Expense"/>
    <n v="103"/>
    <x v="45"/>
    <n v="297"/>
    <n v="-798.28"/>
    <n v="0"/>
    <n v="0"/>
    <n v="0"/>
    <n v="0"/>
    <n v="0"/>
    <n v="0"/>
    <n v="0"/>
    <n v="0"/>
    <n v="0"/>
    <n v="0"/>
    <n v="0"/>
    <n v="0"/>
    <n v="-798.28"/>
    <n v="0"/>
    <n v="0"/>
    <n v="0"/>
    <n v="0"/>
    <n v="0"/>
    <n v="0"/>
    <n v="0"/>
    <n v="0"/>
    <n v="0"/>
    <n v="0"/>
    <n v="0"/>
    <n v="0"/>
    <n v="-798.28"/>
    <s v="All Budget Divisions"/>
    <s v="DA-30 - High Cost (DA)"/>
    <x v="4"/>
    <s v="USF"/>
    <s v="Employee Expenses"/>
    <s v="Compensation and Benefits"/>
    <n v="-798.28"/>
    <s v="65-650-30.68003"/>
    <s v="650-Office of the General Counsel"/>
    <s v="650"/>
    <x v="45"/>
    <x v="0"/>
  </r>
  <r>
    <x v="0"/>
    <x v="19"/>
    <x v="12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2"/>
    <x v="4"/>
    <x v="1"/>
    <n v="2"/>
    <n v="2"/>
    <n v="45"/>
    <x v="6"/>
    <n v="26"/>
    <n v="58"/>
    <x v="4"/>
    <n v="2"/>
    <s v="2. EXP - Operating Expense"/>
    <n v="105"/>
    <x v="11"/>
    <n v="350"/>
    <n v="63992.4427"/>
    <n v="0"/>
    <n v="0"/>
    <n v="1500"/>
    <n v="0"/>
    <n v="0"/>
    <n v="0"/>
    <n v="0"/>
    <n v="0"/>
    <n v="0"/>
    <n v="0"/>
    <n v="1800"/>
    <n v="45032.32"/>
    <n v="218.08519999999999"/>
    <n v="207.7002"/>
    <n v="238.8552"/>
    <n v="228.47020000000001"/>
    <n v="218.08519999999999"/>
    <n v="228.47020000000001"/>
    <n v="228.47020000000001"/>
    <n v="228.47020000000001"/>
    <n v="228.47020000000001"/>
    <n v="218.08519999999999"/>
    <n v="228.47020000000001"/>
    <n v="61520.8105"/>
    <n v="48332.32"/>
    <n v="63992.4427"/>
    <s v="All Budget Divisions"/>
    <s v="CD-80 - Audit and Assurance"/>
    <x v="1"/>
    <s v="USF"/>
    <s v="Employee Expenses"/>
    <s v="Compensation and Benefits"/>
    <n v="15660.1227"/>
    <s v="80-854-80.68005"/>
    <s v="854-Payment Quality Assurance"/>
    <s v="854"/>
    <x v="11"/>
    <x v="3"/>
  </r>
  <r>
    <x v="0"/>
    <x v="7"/>
    <x v="5"/>
    <n v="2"/>
    <n v="2"/>
    <n v="47"/>
    <x v="2"/>
    <n v="26"/>
    <n v="60"/>
    <x v="9"/>
    <n v="2"/>
    <s v="2. EXP - Operating Expense"/>
    <n v="105"/>
    <x v="11"/>
    <n v="1511"/>
    <n v="2200"/>
    <n v="0"/>
    <n v="0"/>
    <n v="0"/>
    <n v="0"/>
    <n v="200"/>
    <n v="500"/>
    <n v="1500"/>
    <n v="0"/>
    <n v="0"/>
    <n v="0"/>
    <n v="0"/>
    <n v="0"/>
    <n v="0"/>
    <n v="0"/>
    <n v="0"/>
    <n v="0"/>
    <n v="200"/>
    <n v="500"/>
    <n v="1500"/>
    <n v="0"/>
    <n v="0"/>
    <n v="0"/>
    <n v="0"/>
    <n v="0"/>
    <n v="2200"/>
    <n v="22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0"/>
    <x v="13"/>
    <x v="7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3"/>
    <x v="8"/>
    <x v="1"/>
    <n v="2"/>
    <n v="2"/>
    <n v="34"/>
    <x v="7"/>
    <n v="26"/>
    <n v="47"/>
    <x v="5"/>
    <n v="2"/>
    <s v="2. EXP - Operating Expense"/>
    <n v="97"/>
    <x v="16"/>
    <n v="671"/>
    <n v="10000"/>
    <n v="0"/>
    <n v="2066.1999999999998"/>
    <n v="6853.19"/>
    <n v="2506.06"/>
    <n v="2061.4899999999998"/>
    <n v="1512.22"/>
    <n v="1580.48"/>
    <n v="2167.66"/>
    <n v="3695.96"/>
    <n v="1412.56"/>
    <n v="6210.7"/>
    <n v="1111.05"/>
    <n v="0"/>
    <n v="0"/>
    <n v="0"/>
    <n v="10000"/>
    <n v="0"/>
    <n v="0"/>
    <n v="0"/>
    <n v="0"/>
    <n v="0"/>
    <n v="0"/>
    <n v="0"/>
    <n v="0"/>
    <n v="31177.57"/>
    <n v="10000"/>
    <s v="All Budget Divisions"/>
    <s v="BD-20 - Schools &amp; Libraries"/>
    <x v="3"/>
    <s v="USF"/>
    <s v="Employee Expenses"/>
    <s v="Travel"/>
    <n v="-21177.57"/>
    <s v="20-200-20.66800"/>
    <s v="200-Schools &amp; Libraries"/>
    <s v="200"/>
    <x v="16"/>
    <x v="7"/>
  </r>
  <r>
    <x v="3"/>
    <x v="8"/>
    <x v="1"/>
    <n v="2"/>
    <n v="2"/>
    <n v="41"/>
    <x v="17"/>
    <n v="26"/>
    <n v="54"/>
    <x v="11"/>
    <n v="2"/>
    <s v="2. EXP - Operating Expense"/>
    <n v="97"/>
    <x v="16"/>
    <n v="742"/>
    <n v="9999.9999979999993"/>
    <n v="30"/>
    <n v="51.25"/>
    <n v="2193.4899999999998"/>
    <n v="858.26"/>
    <n v="1029.5"/>
    <n v="1191.25"/>
    <n v="467.29"/>
    <n v="287.55"/>
    <n v="430.25"/>
    <n v="103.45"/>
    <n v="291.87"/>
    <n v="1059.4100000000001"/>
    <n v="6473.573343"/>
    <n v="0"/>
    <n v="0"/>
    <n v="3239.18039"/>
    <n v="287.24626499999999"/>
    <n v="0"/>
    <n v="0"/>
    <n v="0"/>
    <n v="0"/>
    <n v="0"/>
    <n v="0"/>
    <n v="0"/>
    <n v="7993.57"/>
    <n v="9999.9999979999993"/>
    <s v="All Budget Divisions"/>
    <s v="CD-65 - Office of the General Counsel"/>
    <x v="1"/>
    <s v="USF"/>
    <s v="Employee Expenses"/>
    <s v="Travel"/>
    <n v="2006.4299980000001"/>
    <s v="65-650-65.66800"/>
    <s v="650-Office of the General Counsel"/>
    <s v="650"/>
    <x v="16"/>
    <x v="7"/>
  </r>
  <r>
    <x v="5"/>
    <x v="15"/>
    <x v="5"/>
    <n v="2"/>
    <n v="2"/>
    <n v="36"/>
    <x v="14"/>
    <n v="26"/>
    <n v="49"/>
    <x v="10"/>
    <n v="2"/>
    <s v="2. EXP - Operating Expense"/>
    <n v="97"/>
    <x v="16"/>
    <n v="1121"/>
    <n v="39525.230000000003"/>
    <n v="453.65"/>
    <n v="1369.01"/>
    <n v="4032.82"/>
    <n v="5246.73"/>
    <n v="4330.1499999999996"/>
    <n v="4326.6400000000003"/>
    <n v="2986.11"/>
    <n v="3791.46"/>
    <n v="1100.47"/>
    <n v="5626.37"/>
    <n v="3317.59"/>
    <n v="2944.23"/>
    <n v="453.65"/>
    <n v="1369.01"/>
    <n v="4032.82"/>
    <n v="5246.73"/>
    <n v="4330.1499999999996"/>
    <n v="4326.6400000000003"/>
    <n v="2986.11"/>
    <n v="3791.46"/>
    <n v="1100.47"/>
    <n v="5626.37"/>
    <n v="3317.59"/>
    <n v="2944.23"/>
    <n v="39525.230000000003"/>
    <n v="39525.230000000003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3"/>
    <x v="8"/>
    <x v="1"/>
    <n v="2"/>
    <n v="2"/>
    <n v="37"/>
    <x v="5"/>
    <n v="26"/>
    <n v="50"/>
    <x v="0"/>
    <n v="2"/>
    <s v="2. EXP - Operating Expense"/>
    <n v="98"/>
    <x v="17"/>
    <n v="685"/>
    <n v="0"/>
    <n v="0"/>
    <n v="0"/>
    <n v="190.85"/>
    <n v="0"/>
    <n v="252.82"/>
    <n v="0"/>
    <n v="0"/>
    <n v="338.34"/>
    <n v="0"/>
    <n v="0"/>
    <n v="0"/>
    <n v="0"/>
    <n v="0"/>
    <n v="0"/>
    <n v="0"/>
    <n v="0"/>
    <n v="0"/>
    <n v="0"/>
    <n v="0"/>
    <n v="0"/>
    <n v="0"/>
    <n v="0"/>
    <n v="0"/>
    <n v="0"/>
    <n v="782.01"/>
    <n v="0"/>
    <s v="All Budget Divisions"/>
    <s v="BD-50 - Rural Health Care"/>
    <x v="2"/>
    <s v="USF"/>
    <s v="Employee Expenses"/>
    <s v="Travel"/>
    <n v="-782.01"/>
    <s v="50-500-50.66801"/>
    <s v="500-Rural Health Care"/>
    <s v="500"/>
    <x v="17"/>
    <x v="0"/>
  </r>
  <r>
    <x v="1"/>
    <x v="1"/>
    <x v="1"/>
    <n v="2"/>
    <n v="2"/>
    <n v="46"/>
    <x v="3"/>
    <n v="26"/>
    <n v="59"/>
    <x v="2"/>
    <n v="2"/>
    <s v="2. EXP - Operating Expense"/>
    <n v="100"/>
    <x v="18"/>
    <n v="624"/>
    <n v="3700417.5520000001"/>
    <n v="283811.95"/>
    <n v="248034.23"/>
    <n v="297611.09999999998"/>
    <n v="218997.87"/>
    <n v="244268.42"/>
    <n v="230579.72"/>
    <n v="215412.08"/>
    <n v="243230.38"/>
    <n v="238777.79"/>
    <n v="225040.55"/>
    <n v="241499.59"/>
    <n v="228386.83"/>
    <n v="298879.87920000002"/>
    <n v="284647.50400000002"/>
    <n v="327344.62959999999"/>
    <n v="298879.87920000002"/>
    <n v="313112.25439999998"/>
    <n v="313112.25439999998"/>
    <n v="298879.87920000002"/>
    <n v="327344.62959999999"/>
    <n v="313112.25439999998"/>
    <n v="298879.87920000002"/>
    <n v="313112.25439999998"/>
    <n v="313112.25439999998"/>
    <n v="2915650.51"/>
    <n v="3700417.5520000001"/>
    <s v="All Budget Divisions"/>
    <s v="CD-90 - Information Technology"/>
    <x v="1"/>
    <s v="USF"/>
    <s v="Employee Expenses"/>
    <s v="Compensation and Benefits"/>
    <n v="784767.04200000002"/>
    <s v="90-910-90.68000"/>
    <s v="910-Enterprise Technology Development"/>
    <s v="910"/>
    <x v="18"/>
    <x v="3"/>
  </r>
  <r>
    <x v="5"/>
    <x v="16"/>
    <x v="9"/>
    <n v="2"/>
    <n v="2"/>
    <n v="54"/>
    <x v="15"/>
    <n v="26"/>
    <n v="59"/>
    <x v="2"/>
    <n v="2"/>
    <s v="2. EXP - Operating Expense"/>
    <n v="100"/>
    <x v="18"/>
    <n v="1281"/>
    <n v="116589.01"/>
    <n v="12594.82"/>
    <n v="10952.02"/>
    <n v="11499.62"/>
    <n v="12047.22"/>
    <n v="12009.73"/>
    <n v="11512.12"/>
    <n v="12594.82"/>
    <n v="11499.62"/>
    <n v="12047.22"/>
    <n v="12557.33"/>
    <n v="10964.52"/>
    <n v="12638.43"/>
    <n v="12594.82"/>
    <n v="10952.02"/>
    <n v="11499.62"/>
    <n v="12047.22"/>
    <n v="12009.73"/>
    <n v="11512.12"/>
    <n v="12594.82"/>
    <n v="11499.62"/>
    <n v="12047.22"/>
    <n v="12557.33"/>
    <n v="-2725.51"/>
    <n v="0"/>
    <n v="142917.47"/>
    <n v="116589.01"/>
    <s v="All Budget Divisions"/>
    <s v="DA-50 - Rural Health Care (DA)"/>
    <x v="2"/>
    <s v="USF"/>
    <s v="Employee Expenses"/>
    <s v="Compensation and Benefits"/>
    <n v="-26328.46"/>
    <s v="90-909-50.68000"/>
    <s v="909-Project Management Office"/>
    <s v="909"/>
    <x v="18"/>
    <x v="3"/>
  </r>
  <r>
    <x v="0"/>
    <x v="18"/>
    <x v="11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5"/>
    <x v="10"/>
    <x v="1"/>
    <n v="2"/>
    <n v="2"/>
    <n v="42"/>
    <x v="11"/>
    <n v="26"/>
    <n v="52"/>
    <x v="1"/>
    <n v="2"/>
    <s v="2. EXP - Operating Expense"/>
    <n v="74"/>
    <x v="3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6"/>
    <x v="12"/>
    <x v="6"/>
    <n v="2"/>
    <n v="2"/>
    <n v="39"/>
    <x v="1"/>
    <n v="26"/>
    <n v="52"/>
    <x v="1"/>
    <n v="2"/>
    <s v="2. EXP - Operating Expense"/>
    <n v="78"/>
    <x v="89"/>
    <n v="1585"/>
    <n v="104649"/>
    <n v="0"/>
    <n v="0"/>
    <n v="0"/>
    <n v="0"/>
    <n v="0"/>
    <n v="0"/>
    <n v="0"/>
    <n v="0"/>
    <n v="0"/>
    <n v="0"/>
    <n v="0"/>
    <n v="0"/>
    <n v="7046"/>
    <n v="8270"/>
    <n v="7067"/>
    <n v="7472"/>
    <n v="29087"/>
    <n v="7066"/>
    <n v="6012"/>
    <n v="7051"/>
    <n v="4347"/>
    <n v="6652"/>
    <n v="7237"/>
    <n v="7342"/>
    <n v="0"/>
    <n v="0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0"/>
    <x v="13"/>
    <x v="7"/>
    <n v="2"/>
    <n v="2"/>
    <n v="35"/>
    <x v="12"/>
    <n v="26"/>
    <n v="48"/>
    <x v="7"/>
    <n v="2"/>
    <s v="2. EXP - Operating Expense"/>
    <n v="83"/>
    <x v="13"/>
    <n v="1340"/>
    <n v="387836.81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3634.910000000003"/>
    <n v="33403.370000000003"/>
    <n v="27505.21"/>
    <n v="26262.13"/>
    <n v="24129.35"/>
    <n v="19600.310000000001"/>
    <n v="28163.94"/>
    <n v="195137.59"/>
    <n v="195137.59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13"/>
    <x v="7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2"/>
    <x v="2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7"/>
    <x v="5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5"/>
    <x v="10"/>
    <x v="1"/>
    <n v="2"/>
    <n v="2"/>
    <n v="42"/>
    <x v="11"/>
    <n v="26"/>
    <n v="55"/>
    <x v="6"/>
    <n v="2"/>
    <s v="2. EXP - Operating Expense"/>
    <n v="49"/>
    <x v="9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3"/>
    <x v="8"/>
    <x v="1"/>
    <n v="2"/>
    <n v="2"/>
    <n v="49"/>
    <x v="13"/>
    <n v="26"/>
    <n v="58"/>
    <x v="4"/>
    <n v="2"/>
    <s v="2. EXP - Operating Expense"/>
    <n v="57"/>
    <x v="22"/>
    <n v="7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493"/>
    <n v="3166.67"/>
    <n v="3166.67"/>
    <n v="3166.67"/>
    <n v="3166.67"/>
    <n v="3166.67"/>
    <n v="3166.67"/>
    <n v="3166.67"/>
    <n v="3166.67"/>
    <n v="3166.67"/>
    <n v="3166.63"/>
    <n v="0"/>
    <n v="0"/>
    <n v="0"/>
    <n v="3166.67"/>
    <n v="0"/>
    <n v="0"/>
    <n v="0"/>
    <n v="0"/>
    <n v="0"/>
    <n v="0"/>
    <n v="0"/>
    <n v="0"/>
    <n v="0"/>
    <n v="0"/>
    <n v="0"/>
    <n v="3166.67"/>
    <n v="3166.67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6"/>
    <x v="12"/>
    <x v="6"/>
    <n v="2"/>
    <n v="2"/>
    <n v="54"/>
    <x v="15"/>
    <n v="26"/>
    <n v="58"/>
    <x v="4"/>
    <n v="2"/>
    <s v="2. EXP - Operating Expense"/>
    <n v="57"/>
    <x v="22"/>
    <n v="16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6"/>
    <x v="12"/>
    <x v="6"/>
    <n v="2"/>
    <n v="2"/>
    <n v="53"/>
    <x v="16"/>
    <n v="26"/>
    <n v="54"/>
    <x v="11"/>
    <n v="2"/>
    <s v="2. EXP - Operating Expense"/>
    <n v="61"/>
    <x v="35"/>
    <n v="15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3"/>
    <x v="7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3"/>
    <x v="8"/>
    <x v="1"/>
    <n v="2"/>
    <n v="2"/>
    <n v="52"/>
    <x v="10"/>
    <n v="26"/>
    <n v="59"/>
    <x v="2"/>
    <n v="2"/>
    <s v="2. EXP - Operating Expense"/>
    <n v="32"/>
    <x v="47"/>
    <n v="820"/>
    <n v="0"/>
    <n v="0"/>
    <n v="0"/>
    <n v="0"/>
    <n v="0"/>
    <n v="0"/>
    <n v="0"/>
    <n v="-293.42"/>
    <n v="146.71"/>
    <n v="0"/>
    <n v="0"/>
    <n v="0"/>
    <n v="0"/>
    <n v="0"/>
    <n v="0"/>
    <n v="0"/>
    <n v="0"/>
    <n v="0"/>
    <n v="0"/>
    <n v="0"/>
    <n v="0"/>
    <n v="0"/>
    <n v="0"/>
    <n v="0"/>
    <n v="0"/>
    <n v="-146.71"/>
    <n v="0"/>
    <s v="All Budget Divisions"/>
    <s v="DA-30 - High Cost (DA)"/>
    <x v="4"/>
    <s v="USF"/>
    <s v="Employee Expenses"/>
    <s v="Compensation and Benefits"/>
    <n v="146.71"/>
    <s v="90-902-30.62309"/>
    <s v="902-Business Relationship Management"/>
    <s v="902"/>
    <x v="47"/>
    <x v="0"/>
  </r>
  <r>
    <x v="0"/>
    <x v="17"/>
    <x v="10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4"/>
    <x v="9"/>
    <x v="1"/>
    <n v="2"/>
    <n v="2"/>
    <n v="48"/>
    <x v="8"/>
    <n v="26"/>
    <n v="52"/>
    <x v="1"/>
    <n v="2"/>
    <s v="2. EXP - Operating Expense"/>
    <n v="33"/>
    <x v="25"/>
    <n v="9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7"/>
    <x v="5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4"/>
    <x v="8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4"/>
    <x v="8"/>
    <n v="2"/>
    <n v="2"/>
    <n v="46"/>
    <x v="3"/>
    <n v="26"/>
    <n v="59"/>
    <x v="2"/>
    <n v="2"/>
    <s v="2. EXP - Operating Expense"/>
    <n v="26"/>
    <x v="51"/>
    <n v="1493"/>
    <n v="254992.8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1421"/>
    <n v="21421"/>
    <n v="21421"/>
    <n v="20918.7"/>
    <n v="20918.7"/>
    <n v="19967.849999999999"/>
    <n v="21869.55"/>
    <n v="171318"/>
    <n v="171318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3"/>
    <x v="8"/>
    <x v="1"/>
    <n v="2"/>
    <n v="2"/>
    <n v="40"/>
    <x v="4"/>
    <n v="26"/>
    <n v="53"/>
    <x v="3"/>
    <n v="2"/>
    <s v="2. EXP - Operating Expense"/>
    <n v="27"/>
    <x v="38"/>
    <n v="719"/>
    <n v="20910.240000000002"/>
    <n v="1202.6300000000001"/>
    <n v="1258.05"/>
    <n v="1461.56"/>
    <n v="1327.93"/>
    <n v="1327.93"/>
    <n v="1556.75"/>
    <n v="1435.81"/>
    <n v="1482.64"/>
    <n v="1399.5"/>
    <n v="1437.56"/>
    <n v="1559.53"/>
    <n v="1453.03"/>
    <n v="1769.328"/>
    <n v="1608.48"/>
    <n v="1849.752"/>
    <n v="1608.48"/>
    <n v="1849.752"/>
    <n v="1769.328"/>
    <n v="1688.904"/>
    <n v="1849.752"/>
    <n v="1688.904"/>
    <n v="1769.328"/>
    <n v="1769.328"/>
    <n v="1688.904"/>
    <n v="16902.919999999998"/>
    <n v="20910.240000000002"/>
    <s v="All Budget Divisions"/>
    <s v="CD-62 - Shared Services"/>
    <x v="1"/>
    <s v="USF"/>
    <s v="Employee Expenses"/>
    <s v="Compensation and Benefits"/>
    <n v="4007.32"/>
    <s v="62-620-62.62304"/>
    <s v="620-Shared Services"/>
    <s v="620"/>
    <x v="38"/>
    <x v="3"/>
  </r>
  <r>
    <x v="5"/>
    <x v="10"/>
    <x v="1"/>
    <n v="2"/>
    <n v="2"/>
    <n v="45"/>
    <x v="6"/>
    <n v="26"/>
    <n v="58"/>
    <x v="4"/>
    <n v="2"/>
    <s v="2. EXP - Operating Expense"/>
    <n v="30"/>
    <x v="39"/>
    <n v="1234"/>
    <n v="-14251.540800000001"/>
    <n v="0"/>
    <n v="0"/>
    <n v="0"/>
    <n v="0"/>
    <n v="0"/>
    <n v="0"/>
    <n v="0"/>
    <n v="0"/>
    <n v="0"/>
    <n v="0"/>
    <n v="0"/>
    <n v="0"/>
    <n v="-1311.6494"/>
    <n v="-1097.2762"/>
    <n v="-1151.9176"/>
    <n v="-1206.7708"/>
    <n v="-1206.7708"/>
    <n v="-1151.9176"/>
    <n v="-1261.624"/>
    <n v="-1151.9176"/>
    <n v="-1204.8489"/>
    <n v="-1224.3416999999999"/>
    <n v="-1040.8344"/>
    <n v="-1241.6718000000001"/>
    <n v="0"/>
    <n v="-14251.540800000001"/>
    <s v="All Budget Divisions"/>
    <s v="CD-80 - Audit and Assurance"/>
    <x v="1"/>
    <s v="USF"/>
    <s v="Employee Expenses"/>
    <s v="Compensation and Benefits"/>
    <n v="-14251.540800000001"/>
    <s v="80-854-80.62307"/>
    <s v="854-Payment Quality Assurance"/>
    <s v="854"/>
    <x v="39"/>
    <x v="0"/>
  </r>
  <r>
    <x v="0"/>
    <x v="17"/>
    <x v="10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19"/>
    <x v="12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0"/>
    <x v="0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3"/>
    <x v="7"/>
    <n v="2"/>
    <n v="2"/>
    <n v="53"/>
    <x v="16"/>
    <n v="26"/>
    <n v="59"/>
    <x v="2"/>
    <n v="2"/>
    <s v="2. EXP - Operating Expense"/>
    <n v="16"/>
    <x v="1"/>
    <n v="1491"/>
    <n v="1159022.21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-170741.6"/>
    <n v="20160"/>
    <n v="150654.01999999999"/>
    <n v="150654.01999999999"/>
    <n v="150654.01999999999"/>
    <n v="150654.01999999999"/>
    <n v="150654.01999999999"/>
    <n v="150654.01999999999"/>
    <n v="150654.01999999999"/>
    <n v="104444.07"/>
    <n v="104444.07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2"/>
    <x v="4"/>
    <x v="1"/>
    <n v="2"/>
    <n v="2"/>
    <n v="37"/>
    <x v="5"/>
    <n v="26"/>
    <n v="50"/>
    <x v="0"/>
    <n v="2"/>
    <s v="2. EXP - Operating Expense"/>
    <n v="24"/>
    <x v="3"/>
    <n v="243"/>
    <n v="126706.6143"/>
    <n v="800"/>
    <n v="540"/>
    <n v="270"/>
    <n v="270"/>
    <n v="270"/>
    <n v="0"/>
    <n v="270"/>
    <n v="530"/>
    <n v="438.8"/>
    <n v="1051.8"/>
    <n v="1183.8"/>
    <n v="-10379.459999999999"/>
    <n v="10128.461499999999"/>
    <n v="9646.1538"/>
    <n v="11093.076800000001"/>
    <n v="10610.7691"/>
    <n v="10461.6922"/>
    <n v="10996.615299999999"/>
    <n v="10996.615299999999"/>
    <n v="10908.923000000001"/>
    <n v="10610.7691"/>
    <n v="10128.461499999999"/>
    <n v="10435.3845"/>
    <n v="10689.6922"/>
    <n v="-4755.0600000000004"/>
    <n v="126706.6143"/>
    <s v="All Budget Divisions"/>
    <s v="BD-50 - Rural Health Care"/>
    <x v="2"/>
    <s v="USF"/>
    <s v="Employee Expenses"/>
    <s v="Compensation and Benefits"/>
    <n v="131461.67430000001"/>
    <s v="50-500-50.62301"/>
    <s v="500-Rural Health Care"/>
    <s v="500"/>
    <x v="3"/>
    <x v="3"/>
  </r>
  <r>
    <x v="4"/>
    <x v="9"/>
    <x v="1"/>
    <n v="2"/>
    <n v="2"/>
    <n v="45"/>
    <x v="6"/>
    <n v="26"/>
    <n v="58"/>
    <x v="4"/>
    <n v="2"/>
    <s v="2. EXP - Operating Expense"/>
    <n v="24"/>
    <x v="3"/>
    <n v="1013"/>
    <n v="41355.6921"/>
    <n v="925.3"/>
    <n v="1565.3"/>
    <n v="1470.8"/>
    <n v="856.8"/>
    <n v="1143.8"/>
    <n v="2131.8000000000002"/>
    <n v="1139.8"/>
    <n v="1835.8"/>
    <n v="1267.3"/>
    <n v="1667"/>
    <n v="3099.9"/>
    <n v="2051.9"/>
    <n v="3630.4614999999999"/>
    <n v="3314.7692000000002"/>
    <n v="3314.7692000000002"/>
    <n v="3472.6154000000001"/>
    <n v="3630.4614999999999"/>
    <n v="3156.9231"/>
    <n v="3630.4614999999999"/>
    <n v="3472.6154000000001"/>
    <n v="3314.7692000000002"/>
    <n v="3630.4614999999999"/>
    <n v="3314.7692000000002"/>
    <n v="3472.6154000000001"/>
    <n v="19155.5"/>
    <n v="41355.6921"/>
    <s v="All Budget Divisions"/>
    <s v="CD-80 - Audit and Assurance"/>
    <x v="1"/>
    <s v="USF"/>
    <s v="Employee Expenses"/>
    <s v="Compensation and Benefits"/>
    <n v="22200.1921"/>
    <s v="80-854-80.62301"/>
    <s v="854-Payment Quality Assurance"/>
    <s v="854"/>
    <x v="3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34"/>
    <n v="4356.3"/>
    <n v="483.43"/>
    <n v="505.83"/>
    <n v="493.73"/>
    <n v="493.73"/>
    <n v="0"/>
    <n v="0"/>
    <n v="0"/>
    <n v="0"/>
    <n v="0"/>
    <n v="0"/>
    <n v="375.28"/>
    <n v="-63.75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2288.25"/>
    <n v="4356.3"/>
    <s v="All Budget Divisions"/>
    <s v="CD-90 - Information Technology"/>
    <x v="1"/>
    <s v="USF"/>
    <s v="Employee Expenses"/>
    <s v="Compensation and Benefits"/>
    <n v="2068.0500000000002"/>
    <s v="90-913-90.62304"/>
    <s v="913-Architecture and Standards"/>
    <s v="913"/>
    <x v="38"/>
    <x v="3"/>
  </r>
  <r>
    <x v="0"/>
    <x v="2"/>
    <x v="2"/>
    <n v="2"/>
    <n v="2"/>
    <n v="45"/>
    <x v="6"/>
    <n v="26"/>
    <n v="58"/>
    <x v="4"/>
    <n v="2"/>
    <s v="2. EXP - Operating Expense"/>
    <n v="27"/>
    <x v="38"/>
    <n v="1426"/>
    <n v="4373.9399999999996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68.61"/>
    <n v="351.86"/>
    <n v="368.61"/>
    <n v="385.37"/>
    <n v="351.86"/>
    <n v="368.61"/>
    <n v="368.61"/>
    <n v="351.86"/>
    <n v="385.37"/>
    <n v="1073.18"/>
    <n v="1073.1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6"/>
    <x v="1"/>
    <n v="2"/>
    <n v="2"/>
    <n v="35"/>
    <x v="12"/>
    <n v="26"/>
    <n v="48"/>
    <x v="7"/>
    <n v="2"/>
    <s v="2. EXP - Operating Expense"/>
    <n v="29"/>
    <x v="4"/>
    <n v="1340"/>
    <n v="576051.09"/>
    <n v="49912.55"/>
    <n v="46011.46"/>
    <n v="50735.24"/>
    <n v="50600.97"/>
    <n v="48638.96"/>
    <n v="50932.13"/>
    <n v="53301.18"/>
    <n v="49063.3"/>
    <n v="51122.28"/>
    <n v="0"/>
    <n v="0"/>
    <n v="0"/>
    <n v="48556.03"/>
    <n v="44141.85"/>
    <n v="48556.03"/>
    <n v="48556.03"/>
    <n v="46348.94"/>
    <n v="48556.03"/>
    <n v="50763.12"/>
    <n v="46348.94"/>
    <n v="48556.03"/>
    <n v="48556.03"/>
    <n v="46348.94"/>
    <n v="50763.12"/>
    <n v="450318.07"/>
    <n v="430383"/>
    <s v="All Budget Divisions"/>
    <s v="BD-30 - High Cost"/>
    <x v="4"/>
    <s v="USF"/>
    <s v="Employee Expenses"/>
    <s v="Compensation and Benefits"/>
    <n v="-19935.07"/>
    <s v="30-300-30.62306"/>
    <s v="300-High Cost"/>
    <s v="300"/>
    <x v="4"/>
    <x v="3"/>
  </r>
  <r>
    <x v="3"/>
    <x v="8"/>
    <x v="1"/>
    <n v="2"/>
    <n v="2"/>
    <n v="37"/>
    <x v="5"/>
    <n v="26"/>
    <n v="50"/>
    <x v="0"/>
    <n v="3"/>
    <s v="4. USAC_DEBIT - USAC Administration (Debit to SM)"/>
    <n v="125"/>
    <x v="64"/>
    <n v="685"/>
    <n v="4371.2040999999999"/>
    <n v="59.48"/>
    <n v="40.24"/>
    <n v="509.96"/>
    <n v="387.52"/>
    <n v="367.2"/>
    <n v="866.98"/>
    <n v="111.58"/>
    <n v="698.18"/>
    <n v="507.06"/>
    <n v="62.57"/>
    <n v="-1825.47"/>
    <n v="45.55"/>
    <n v="194.04830000000001"/>
    <n v="725.7183"/>
    <n v="194.04830000000001"/>
    <n v="359.0027"/>
    <n v="194.04830000000001"/>
    <n v="539.65219999999999"/>
    <n v="527.67340000000002"/>
    <n v="518.61929999999995"/>
    <n v="517.91690000000006"/>
    <n v="229.14439999999999"/>
    <n v="177.28370000000001"/>
    <n v="194.04830000000001"/>
    <n v="1830.85"/>
    <n v="4371.2040999999999"/>
    <s v="All Budget Divisions"/>
    <s v="BD-50 - Rural Health Care"/>
    <x v="2"/>
    <s v="USF"/>
    <s v="Allocations"/>
    <s v="Allocations"/>
    <n v="2540.3541"/>
    <s v="50-500-50.90240"/>
    <s v="500-Rural Health Care"/>
    <s v="500"/>
    <x v="64"/>
    <x v="0"/>
  </r>
  <r>
    <x v="0"/>
    <x v="5"/>
    <x v="4"/>
    <n v="2"/>
    <n v="2"/>
    <n v="34"/>
    <x v="7"/>
    <n v="26"/>
    <n v="47"/>
    <x v="5"/>
    <n v="3"/>
    <s v="4. USAC_DEBIT - USAC Administration (Debit to SM)"/>
    <n v="126"/>
    <x v="53"/>
    <n v="1335"/>
    <n v="9055112.1999999993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721919.94"/>
    <n v="716092.31"/>
    <n v="272023.28999999998"/>
    <n v="650545.54"/>
    <n v="814838.96"/>
    <n v="767632.38"/>
    <n v="874482.83"/>
    <n v="791160.22"/>
    <n v="1267651.69"/>
    <n v="3888800.58"/>
    <n v="3888800.58"/>
    <s v="All Budget Divisions"/>
    <s v="BD-20 - Schools &amp; Libraries"/>
    <x v="3"/>
    <s v="USF"/>
    <s v="Allocations"/>
    <s v="Allocations"/>
    <n v="0"/>
    <s v="20-200-20.90252"/>
    <s v="200-Schools &amp; Libraries"/>
    <s v="200"/>
    <x v="53"/>
    <x v="0"/>
  </r>
  <r>
    <x v="6"/>
    <x v="12"/>
    <x v="6"/>
    <n v="2"/>
    <n v="2"/>
    <n v="38"/>
    <x v="18"/>
    <n v="26"/>
    <n v="51"/>
    <x v="8"/>
    <n v="3"/>
    <s v="4. USAC_DEBIT - USAC Administration (Debit to SM)"/>
    <n v="128"/>
    <x v="66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2"/>
    <x v="2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5"/>
    <x v="16"/>
    <x v="9"/>
    <n v="2"/>
    <n v="2"/>
    <n v="45"/>
    <x v="6"/>
    <n v="26"/>
    <n v="58"/>
    <x v="4"/>
    <n v="2"/>
    <s v="2. EXP - Operating Expense"/>
    <n v="146"/>
    <x v="5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2"/>
    <x v="4"/>
    <x v="1"/>
    <n v="2"/>
    <n v="2"/>
    <n v="46"/>
    <x v="3"/>
    <n v="26"/>
    <n v="59"/>
    <x v="2"/>
    <n v="2"/>
    <s v="2. EXP - Operating Expense"/>
    <n v="105"/>
    <x v="11"/>
    <n v="413"/>
    <n v="26300.324799999999"/>
    <n v="0"/>
    <n v="0"/>
    <n v="0"/>
    <n v="0"/>
    <n v="0"/>
    <n v="0"/>
    <n v="0"/>
    <n v="0"/>
    <n v="0"/>
    <n v="0"/>
    <n v="0"/>
    <n v="14355.36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25659.5314"/>
    <n v="14355.36"/>
    <n v="26300.324799999999"/>
    <s v="All Budget Divisions"/>
    <s v="CD-90 - Information Technology"/>
    <x v="1"/>
    <s v="USF"/>
    <s v="Employee Expenses"/>
    <s v="Compensation and Benefits"/>
    <n v="11944.9648"/>
    <s v="90-913-90.68005"/>
    <s v="913-Architecture and Standards"/>
    <s v="913"/>
    <x v="11"/>
    <x v="3"/>
  </r>
  <r>
    <x v="0"/>
    <x v="6"/>
    <x v="1"/>
    <n v="2"/>
    <n v="2"/>
    <n v="40"/>
    <x v="4"/>
    <n v="26"/>
    <n v="53"/>
    <x v="3"/>
    <n v="2"/>
    <s v="2. EXP - Operating Expense"/>
    <n v="105"/>
    <x v="11"/>
    <n v="1378"/>
    <n v="86589.5"/>
    <n v="0"/>
    <n v="0"/>
    <n v="750"/>
    <n v="0"/>
    <n v="1050"/>
    <n v="700"/>
    <n v="750"/>
    <n v="500"/>
    <n v="0"/>
    <n v="0"/>
    <n v="0"/>
    <n v="0"/>
    <n v="355.38"/>
    <n v="323.08"/>
    <n v="355.38"/>
    <n v="355.38"/>
    <n v="339.23"/>
    <n v="355.38"/>
    <n v="371.54"/>
    <n v="339.23"/>
    <n v="355.38"/>
    <n v="355.38"/>
    <n v="33288.58"/>
    <n v="49795.56"/>
    <n v="3750"/>
    <n v="3149.98"/>
    <s v="All Budget Divisions"/>
    <s v="CD-62 - Shared Services"/>
    <x v="1"/>
    <s v="USF"/>
    <s v="Employee Expenses"/>
    <s v="Compensation and Benefits"/>
    <n v="-600.02"/>
    <s v="62-620-62.68005"/>
    <s v="620-Shared Services"/>
    <s v="620"/>
    <x v="11"/>
    <x v="3"/>
  </r>
  <r>
    <x v="0"/>
    <x v="18"/>
    <x v="11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11"/>
    <x v="6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6"/>
    <x v="12"/>
    <x v="6"/>
    <n v="2"/>
    <n v="2"/>
    <n v="46"/>
    <x v="3"/>
    <n v="26"/>
    <n v="59"/>
    <x v="2"/>
    <n v="2"/>
    <s v="2. EXP - Operating Expense"/>
    <n v="110"/>
    <x v="46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2"/>
    <x v="4"/>
    <x v="1"/>
    <n v="2"/>
    <n v="2"/>
    <n v="42"/>
    <x v="11"/>
    <n v="26"/>
    <n v="55"/>
    <x v="6"/>
    <n v="2"/>
    <s v="2. EXP - Operating Expense"/>
    <n v="112"/>
    <x v="86"/>
    <n v="309"/>
    <n v="0"/>
    <n v="0"/>
    <n v="0"/>
    <n v="0"/>
    <n v="0"/>
    <n v="0"/>
    <n v="0"/>
    <n v="0"/>
    <n v="-710010.39"/>
    <n v="-106544.23"/>
    <n v="-121440.9"/>
    <n v="-111172.25"/>
    <n v="-105923.71"/>
    <n v="0"/>
    <n v="0"/>
    <n v="0"/>
    <n v="0"/>
    <n v="0"/>
    <n v="0"/>
    <n v="0"/>
    <n v="0"/>
    <n v="0"/>
    <n v="0"/>
    <n v="0"/>
    <n v="0"/>
    <n v="-1155091.48"/>
    <n v="0"/>
    <s v="All Budget Divisions"/>
    <s v="CD-70 - Finance"/>
    <x v="1"/>
    <s v="USF"/>
    <s v="General and Administrative"/>
    <s v="Common Costs allocated to appropriated programs"/>
    <n v="1155091.48"/>
    <s v="70-700-70.68300"/>
    <s v="700-Finance"/>
    <s v="700"/>
    <x v="86"/>
    <x v="0"/>
  </r>
  <r>
    <x v="4"/>
    <x v="9"/>
    <x v="1"/>
    <n v="2"/>
    <n v="2"/>
    <n v="42"/>
    <x v="11"/>
    <n v="26"/>
    <n v="55"/>
    <x v="6"/>
    <n v="2"/>
    <s v="2. EXP - Operating Expense"/>
    <n v="95"/>
    <x v="79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5"/>
    <x v="4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524.5"/>
    <n v="1568.63"/>
    <n v="1568.63"/>
    <n v="1568.63"/>
    <n v="1568.63"/>
    <n v="1568.59"/>
    <n v="2698.5"/>
    <n v="2831.39"/>
    <n v="2831.39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4"/>
    <x v="9"/>
    <x v="1"/>
    <n v="2"/>
    <n v="2"/>
    <n v="52"/>
    <x v="10"/>
    <n v="26"/>
    <n v="59"/>
    <x v="2"/>
    <n v="2"/>
    <s v="2. EXP - Operating Expense"/>
    <n v="100"/>
    <x v="18"/>
    <n v="1079"/>
    <n v="438107.8064"/>
    <n v="28094.04"/>
    <n v="9479.0300000000007"/>
    <n v="6682.87"/>
    <n v="9769.4699999999993"/>
    <n v="10846.85"/>
    <n v="9432.0400000000009"/>
    <n v="10846.85"/>
    <n v="10375.24"/>
    <n v="9903.64"/>
    <n v="10846.85"/>
    <n v="9903.64"/>
    <n v="10424.77"/>
    <n v="38459.845600000001"/>
    <n v="35115.511200000001"/>
    <n v="35115.511200000001"/>
    <n v="36787.678399999997"/>
    <n v="38459.845600000001"/>
    <n v="33443.343999999997"/>
    <n v="38459.845600000001"/>
    <n v="36787.678399999997"/>
    <n v="35115.511200000001"/>
    <n v="38459.845600000001"/>
    <n v="35115.511200000001"/>
    <n v="36787.678399999997"/>
    <n v="136605.29"/>
    <n v="438107.8064"/>
    <s v="All Budget Divisions"/>
    <s v="DA-30 - High Cost (DA)"/>
    <x v="4"/>
    <s v="USF"/>
    <s v="Employee Expenses"/>
    <s v="Compensation and Benefits"/>
    <n v="301502.51640000002"/>
    <s v="90-916-30.68000"/>
    <s v="916-IT HC Support"/>
    <s v="916"/>
    <x v="18"/>
    <x v="3"/>
  </r>
  <r>
    <x v="4"/>
    <x v="9"/>
    <x v="1"/>
    <n v="2"/>
    <n v="2"/>
    <n v="47"/>
    <x v="2"/>
    <n v="26"/>
    <n v="52"/>
    <x v="1"/>
    <n v="2"/>
    <s v="2. EXP - Operating Expense"/>
    <n v="100"/>
    <x v="18"/>
    <n v="1104"/>
    <n v="515009.94160000002"/>
    <n v="45735.839999999997"/>
    <n v="41758.82"/>
    <n v="41758.81"/>
    <n v="43747.33"/>
    <n v="45473.35"/>
    <n v="39857.800000000003"/>
    <n v="45735.839999999997"/>
    <n v="44354.09"/>
    <n v="42395.91"/>
    <n v="46188.62"/>
    <n v="42488.19"/>
    <n v="44696.480000000003"/>
    <n v="45210.796399999999"/>
    <n v="41279.4228"/>
    <n v="41279.4228"/>
    <n v="43245.109600000003"/>
    <n v="45210.796399999999"/>
    <n v="39313.735999999997"/>
    <n v="45210.796399999999"/>
    <n v="43245.109600000003"/>
    <n v="41279.4228"/>
    <n v="45210.796399999999"/>
    <n v="41279.4228"/>
    <n v="43245.109600000003"/>
    <n v="524191.08"/>
    <n v="515009.94160000002"/>
    <s v="All Budget Divisions"/>
    <s v="CD-93 - Human Resources"/>
    <x v="1"/>
    <s v="USF"/>
    <s v="Employee Expenses"/>
    <s v="Compensation and Benefits"/>
    <n v="-9181.1383999999998"/>
    <s v="93-931-93.68000"/>
    <s v="931-Administrative Assistants"/>
    <s v="931"/>
    <x v="18"/>
    <x v="3"/>
  </r>
  <r>
    <x v="0"/>
    <x v="14"/>
    <x v="8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8"/>
    <x v="11"/>
    <n v="2"/>
    <n v="2"/>
    <n v="46"/>
    <x v="3"/>
    <n v="26"/>
    <n v="59"/>
    <x v="2"/>
    <n v="2"/>
    <s v="2. EXP - Operating Expense"/>
    <n v="102"/>
    <x v="44"/>
    <n v="1504"/>
    <n v="-1138.56"/>
    <n v="-1138.56"/>
    <n v="-1454.16"/>
    <n v="-2087.56"/>
    <n v="-916.59"/>
    <n v="-7541.72"/>
    <n v="-2041.69"/>
    <n v="-5818.39"/>
    <n v="-4867.41"/>
    <n v="-6605.54"/>
    <n v="0"/>
    <n v="0"/>
    <n v="0"/>
    <n v="-1138.56"/>
    <n v="0"/>
    <n v="0"/>
    <n v="0"/>
    <n v="0"/>
    <n v="0"/>
    <n v="0"/>
    <n v="0"/>
    <n v="0"/>
    <n v="0"/>
    <n v="0"/>
    <n v="0"/>
    <n v="-1138.56"/>
    <n v="-1138.56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0"/>
    <x v="7"/>
    <x v="5"/>
    <n v="2"/>
    <n v="2"/>
    <n v="42"/>
    <x v="11"/>
    <n v="26"/>
    <n v="55"/>
    <x v="6"/>
    <n v="2"/>
    <s v="2. EXP - Operating Expense"/>
    <n v="57"/>
    <x v="22"/>
    <n v="1406"/>
    <n v="2986360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14747"/>
    <n v="620747"/>
    <n v="392330"/>
    <n v="0"/>
    <n v="0"/>
    <n v="0"/>
    <n v="0"/>
    <n v="3771020"/>
    <n v="2986360"/>
    <s v="All Budget Divisions"/>
    <s v="CD-70 - Finance"/>
    <x v="1"/>
    <s v="USF"/>
    <s v="Professional Services"/>
    <s v="Other Professional Services"/>
    <n v="-784660"/>
    <s v="70-799-70.64800"/>
    <s v="799-Enterprise Resource Program"/>
    <s v="799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3"/>
    <x v="7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2"/>
    <x v="2"/>
    <n v="2"/>
    <n v="2"/>
    <n v="39"/>
    <x v="1"/>
    <n v="26"/>
    <n v="52"/>
    <x v="1"/>
    <n v="2"/>
    <s v="2. EXP - Operating Expense"/>
    <n v="78"/>
    <x v="89"/>
    <n v="1403"/>
    <n v="88318.289994000006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21075.54"/>
    <n v="21075.54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0"/>
    <x v="13"/>
    <x v="7"/>
    <n v="2"/>
    <n v="2"/>
    <n v="38"/>
    <x v="18"/>
    <n v="26"/>
    <n v="51"/>
    <x v="8"/>
    <n v="2"/>
    <s v="2. EXP - Operating Expense"/>
    <n v="83"/>
    <x v="13"/>
    <n v="1356"/>
    <n v="22230.95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216.5300000000002"/>
    <n v="1315.15"/>
    <n v="1191.58"/>
    <n v="1241.6300000000001"/>
    <n v="729.17"/>
    <n v="450.19"/>
    <n v="1401.08"/>
    <n v="13685.62"/>
    <n v="13685.62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5"/>
    <x v="4"/>
    <n v="2"/>
    <n v="2"/>
    <n v="39"/>
    <x v="1"/>
    <n v="26"/>
    <n v="52"/>
    <x v="1"/>
    <n v="2"/>
    <s v="2. EXP - Operating Expense"/>
    <n v="83"/>
    <x v="13"/>
    <n v="1369"/>
    <n v="12064.1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606.43"/>
    <n v="466.8"/>
    <n v="264.14999999999998"/>
    <n v="276.73"/>
    <n v="276.73"/>
    <n v="264.14999999999998"/>
    <n v="808.6"/>
    <n v="9706.94"/>
    <n v="9706.94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5"/>
    <x v="10"/>
    <x v="1"/>
    <n v="2"/>
    <n v="2"/>
    <n v="48"/>
    <x v="8"/>
    <n v="26"/>
    <n v="47"/>
    <x v="5"/>
    <n v="2"/>
    <s v="2. EXP - Operating Expense"/>
    <n v="31"/>
    <x v="24"/>
    <n v="1114"/>
    <n v="87499.999991999997"/>
    <n v="0"/>
    <n v="0"/>
    <n v="0"/>
    <n v="0"/>
    <n v="0"/>
    <n v="0"/>
    <n v="0"/>
    <n v="0"/>
    <n v="0"/>
    <n v="0"/>
    <n v="0"/>
    <n v="0"/>
    <n v="7291.6666660000001"/>
    <n v="7291.6666660000001"/>
    <n v="7291.6666660000001"/>
    <n v="7291.6666660000001"/>
    <n v="7291.6666660000001"/>
    <n v="7291.6666660000001"/>
    <n v="7291.6666660000001"/>
    <n v="7291.6666660000001"/>
    <n v="7291.6666660000001"/>
    <n v="7291.6666660000001"/>
    <n v="7291.6666660000001"/>
    <n v="7291.6666660000001"/>
    <n v="0"/>
    <n v="87499.999991999997"/>
    <s v="All Budget Divisions"/>
    <s v="CD-22 - ECF (FCC Appropriated Program)"/>
    <x v="0"/>
    <s v="FCC"/>
    <s v="Employee Expenses"/>
    <s v="Compensation and Benefits"/>
    <n v="87499.999991999997"/>
    <s v="20-202-22.62308"/>
    <s v="202-ECF (FCC Appropriated Program)"/>
    <s v="202"/>
    <x v="24"/>
    <x v="0"/>
  </r>
  <r>
    <x v="5"/>
    <x v="20"/>
    <x v="13"/>
    <n v="2"/>
    <n v="2"/>
    <n v="46"/>
    <x v="3"/>
    <n v="26"/>
    <n v="59"/>
    <x v="2"/>
    <n v="2"/>
    <s v="2. EXP - Operating Expense"/>
    <n v="39"/>
    <x v="27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1"/>
    <x v="6"/>
    <n v="2"/>
    <n v="2"/>
    <n v="42"/>
    <x v="11"/>
    <n v="26"/>
    <n v="55"/>
    <x v="6"/>
    <n v="2"/>
    <s v="2. EXP - Operating Expense"/>
    <n v="40"/>
    <x v="48"/>
    <n v="1398"/>
    <n v="15000"/>
    <n v="1162.95"/>
    <n v="1132.95"/>
    <n v="1137.6500000000001"/>
    <n v="1119.6500000000001"/>
    <n v="943.05"/>
    <n v="620.6"/>
    <n v="633.22"/>
    <n v="590.13"/>
    <n v="0"/>
    <n v="0"/>
    <n v="0"/>
    <n v="0"/>
    <n v="1250"/>
    <n v="1250"/>
    <n v="1250"/>
    <n v="1250"/>
    <n v="1250"/>
    <n v="1250"/>
    <n v="1250"/>
    <n v="1250"/>
    <n v="1250"/>
    <n v="1250"/>
    <n v="1250"/>
    <n v="1250"/>
    <n v="7340.2"/>
    <n v="11250"/>
    <s v="All Budget Divisions"/>
    <s v="CD-70 - Finance"/>
    <x v="1"/>
    <s v="USF"/>
    <s v="General and Administrative"/>
    <s v="Printing and Postage"/>
    <n v="3909.8"/>
    <s v="70-700-70.62600"/>
    <s v="700-Finance"/>
    <s v="700"/>
    <x v="48"/>
    <x v="8"/>
  </r>
  <r>
    <x v="0"/>
    <x v="7"/>
    <x v="5"/>
    <n v="2"/>
    <n v="2"/>
    <n v="42"/>
    <x v="11"/>
    <n v="26"/>
    <n v="55"/>
    <x v="6"/>
    <n v="2"/>
    <s v="2. EXP - Operating Expense"/>
    <n v="40"/>
    <x v="48"/>
    <n v="1398"/>
    <n v="7340.2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620.6"/>
    <n v="633.22"/>
    <n v="590.13"/>
    <n v="0"/>
    <n v="0"/>
    <n v="0"/>
    <n v="0"/>
    <n v="7340.2"/>
    <n v="7340.2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1"/>
    <x v="1"/>
    <x v="1"/>
    <n v="2"/>
    <n v="2"/>
    <n v="40"/>
    <x v="4"/>
    <n v="26"/>
    <n v="53"/>
    <x v="3"/>
    <n v="2"/>
    <s v="2. EXP - Operating Expense"/>
    <n v="45"/>
    <x v="19"/>
    <n v="498"/>
    <n v="0"/>
    <n v="0"/>
    <n v="0"/>
    <n v="0"/>
    <n v="0"/>
    <n v="0"/>
    <n v="0"/>
    <n v="0"/>
    <n v="750"/>
    <n v="0"/>
    <n v="0"/>
    <n v="0"/>
    <n v="0"/>
    <n v="0"/>
    <n v="0"/>
    <n v="0"/>
    <n v="0"/>
    <n v="0"/>
    <n v="0"/>
    <n v="0"/>
    <n v="0"/>
    <n v="0"/>
    <n v="0"/>
    <n v="0"/>
    <n v="0"/>
    <n v="750"/>
    <n v="0"/>
    <s v="All Budget Divisions"/>
    <s v="CD-62 - Shared Services"/>
    <x v="1"/>
    <s v="USF"/>
    <s v="General and Administrative"/>
    <s v="Meetings and Conferences"/>
    <n v="-750"/>
    <s v="62-620-62.63900"/>
    <s v="620-Shared Services"/>
    <s v="620"/>
    <x v="19"/>
    <x v="8"/>
  </r>
  <r>
    <x v="0"/>
    <x v="5"/>
    <x v="4"/>
    <n v="2"/>
    <n v="2"/>
    <n v="35"/>
    <x v="12"/>
    <n v="26"/>
    <n v="48"/>
    <x v="7"/>
    <n v="2"/>
    <s v="2. EXP - Operating Expense"/>
    <n v="29"/>
    <x v="4"/>
    <n v="1340"/>
    <n v="588167.49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50932.13"/>
    <n v="50763.12"/>
    <n v="46348.94"/>
    <n v="48556.03"/>
    <n v="48556.03"/>
    <n v="46348.94"/>
    <n v="50763.12"/>
    <n v="296831.31"/>
    <n v="296831.31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7"/>
    <x v="5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0"/>
    <x v="0"/>
    <n v="2"/>
    <n v="2"/>
    <n v="53"/>
    <x v="16"/>
    <n v="26"/>
    <n v="59"/>
    <x v="2"/>
    <n v="2"/>
    <s v="2. EXP - Operating Expense"/>
    <n v="29"/>
    <x v="4"/>
    <n v="1491"/>
    <n v="200539.86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7466.75"/>
    <n v="18263.689999999999"/>
    <n v="16669.8"/>
    <n v="17554.75"/>
    <n v="16179.99"/>
    <n v="15444.53"/>
    <n v="16915.439999999999"/>
    <n v="151999.9"/>
    <n v="151999.9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3"/>
    <x v="8"/>
    <x v="1"/>
    <n v="2"/>
    <n v="2"/>
    <n v="54"/>
    <x v="15"/>
    <n v="26"/>
    <n v="59"/>
    <x v="2"/>
    <n v="2"/>
    <s v="2. EXP - Operating Expense"/>
    <n v="30"/>
    <x v="39"/>
    <n v="822"/>
    <n v="-2541.2640000000001"/>
    <n v="0"/>
    <n v="0"/>
    <n v="0"/>
    <n v="0"/>
    <n v="0"/>
    <n v="0"/>
    <n v="0"/>
    <n v="0"/>
    <n v="0"/>
    <n v="0"/>
    <n v="0"/>
    <n v="0"/>
    <n v="-224.07499999999999"/>
    <n v="-194.91480000000001"/>
    <n v="-224.15209999999999"/>
    <n v="-194.91480000000001"/>
    <n v="-224.15209999999999"/>
    <n v="-214.40629999999999"/>
    <n v="-204.66059999999999"/>
    <n v="-224.15209999999999"/>
    <n v="-204.66059999999999"/>
    <n v="-214.40629999999999"/>
    <n v="-214.40629999999999"/>
    <n v="-202.363"/>
    <n v="0"/>
    <n v="-2541.2640000000001"/>
    <s v="All Budget Divisions"/>
    <s v="DA-50 - Rural Health Care (DA)"/>
    <x v="2"/>
    <s v="USF"/>
    <s v="Employee Expenses"/>
    <s v="Compensation and Benefits"/>
    <n v="-2541.2640000000001"/>
    <s v="90-902-50.62307"/>
    <s v="902-Business Relationship Management"/>
    <s v="902"/>
    <x v="39"/>
    <x v="0"/>
  </r>
  <r>
    <x v="5"/>
    <x v="20"/>
    <x v="13"/>
    <n v="2"/>
    <n v="2"/>
    <n v="34"/>
    <x v="7"/>
    <n v="26"/>
    <n v="47"/>
    <x v="5"/>
    <n v="2"/>
    <s v="2. EXP - Operating Expense"/>
    <n v="30"/>
    <x v="39"/>
    <n v="1113"/>
    <n v="-26640.89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34.2478000000001"/>
    <n v="-4276.4371000000001"/>
    <n v="-4441.634"/>
    <n v="-4574.5792000000001"/>
    <n v="-3942.7483000000002"/>
    <n v="-4671.2469000000001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5"/>
    <x v="4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2"/>
    <x v="2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3"/>
    <x v="8"/>
    <x v="1"/>
    <n v="2"/>
    <n v="2"/>
    <n v="54"/>
    <x v="15"/>
    <n v="26"/>
    <n v="59"/>
    <x v="2"/>
    <n v="2"/>
    <s v="2. EXP - Operating Expense"/>
    <n v="16"/>
    <x v="1"/>
    <n v="822"/>
    <n v="306862"/>
    <n v="52220.800000000003"/>
    <n v="42658.8"/>
    <n v="50550.720000000001"/>
    <n v="49212.800000000003"/>
    <n v="61658.080000000002"/>
    <n v="60646.080000000002"/>
    <n v="55132.800000000003"/>
    <n v="59815.56"/>
    <n v="42618.8"/>
    <n v="46324.08"/>
    <n v="42812.800000000003"/>
    <n v="38452.800000000003"/>
    <n v="24354"/>
    <n v="24354"/>
    <n v="28007"/>
    <n v="24354"/>
    <n v="26790"/>
    <n v="26790"/>
    <n v="24354"/>
    <n v="28007"/>
    <n v="24354"/>
    <n v="26790"/>
    <n v="24354"/>
    <n v="24354"/>
    <n v="602104.12"/>
    <n v="306862"/>
    <s v="All Budget Divisions"/>
    <s v="DA-50 - Rural Health Care (DA)"/>
    <x v="2"/>
    <s v="USF"/>
    <s v="Professional Services"/>
    <s v="Contract Labor"/>
    <n v="-295242.12"/>
    <s v="90-902-50.61400"/>
    <s v="902-Business Relationship Management"/>
    <s v="902"/>
    <x v="1"/>
    <x v="1"/>
  </r>
  <r>
    <x v="5"/>
    <x v="20"/>
    <x v="13"/>
    <n v="2"/>
    <n v="2"/>
    <n v="55"/>
    <x v="9"/>
    <n v="26"/>
    <n v="59"/>
    <x v="2"/>
    <n v="2"/>
    <s v="2. EXP - Operating Expense"/>
    <n v="16"/>
    <x v="1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2"/>
    <x v="4"/>
    <x v="1"/>
    <n v="2"/>
    <n v="2"/>
    <n v="55"/>
    <x v="9"/>
    <n v="26"/>
    <n v="59"/>
    <x v="2"/>
    <n v="2"/>
    <s v="2. EXP - Operating Expense"/>
    <n v="17"/>
    <x v="28"/>
    <n v="434"/>
    <n v="0"/>
    <n v="-4331.25"/>
    <n v="-23380.77"/>
    <n v="-11687.93"/>
    <n v="5239.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4160.58"/>
    <n v="0"/>
    <s v="All Budget Divisions"/>
    <s v="DA-20 - Schools &amp; Libraries (DA)"/>
    <x v="3"/>
    <s v="USF"/>
    <s v="Professional Services"/>
    <s v="Contract Labor"/>
    <n v="34160.58"/>
    <s v="90-924-20.61410"/>
    <s v="924-SLD EPC IT Support"/>
    <s v="924"/>
    <x v="28"/>
    <x v="0"/>
  </r>
  <r>
    <x v="5"/>
    <x v="15"/>
    <x v="5"/>
    <n v="2"/>
    <n v="2"/>
    <n v="45"/>
    <x v="6"/>
    <n v="26"/>
    <n v="58"/>
    <x v="4"/>
    <n v="2"/>
    <s v="2. EXP - Operating Expense"/>
    <n v="24"/>
    <x v="3"/>
    <n v="1227"/>
    <n v="5163"/>
    <n v="480.6"/>
    <n v="290.60000000000002"/>
    <n v="290.60000000000002"/>
    <n v="333"/>
    <n v="660.6"/>
    <n v="480.6"/>
    <n v="660.6"/>
    <n v="290.60000000000002"/>
    <n v="523"/>
    <n v="327.60000000000002"/>
    <n v="507.6"/>
    <n v="317.60000000000002"/>
    <n v="480.6"/>
    <n v="290.60000000000002"/>
    <n v="290.60000000000002"/>
    <n v="333"/>
    <n v="660.6"/>
    <n v="480.6"/>
    <n v="660.6"/>
    <n v="290.60000000000002"/>
    <n v="523"/>
    <n v="327.60000000000002"/>
    <n v="507.6"/>
    <n v="317.60000000000002"/>
    <n v="5163"/>
    <n v="5163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12"/>
    <n v="84834.62"/>
    <n v="7536.93"/>
    <n v="7553.88"/>
    <n v="7512.6"/>
    <n v="6556.47"/>
    <n v="7530.8"/>
    <n v="7496.2"/>
    <n v="7463.89"/>
    <n v="7181.41"/>
    <n v="7576.95"/>
    <n v="7576.95"/>
    <n v="7579.26"/>
    <n v="7496.2"/>
    <n v="7178.3140000000003"/>
    <n v="6525.74"/>
    <n v="7504.6009999999997"/>
    <n v="6525.74"/>
    <n v="7504.6009999999997"/>
    <n v="7178.3140000000003"/>
    <n v="6852.027"/>
    <n v="7504.6009999999997"/>
    <n v="6852.027"/>
    <n v="7178.3140000000003"/>
    <n v="7178.3140000000003"/>
    <n v="6852.027"/>
    <n v="89061.54"/>
    <n v="84834.62"/>
    <s v="All Budget Divisions"/>
    <s v="CD-90 - Information Technology"/>
    <x v="1"/>
    <s v="USF"/>
    <s v="Employee Expenses"/>
    <s v="Compensation and Benefits"/>
    <n v="-4226.92"/>
    <s v="90-900-90.62303"/>
    <s v="900-IT Senior Management"/>
    <s v="900"/>
    <x v="51"/>
    <x v="3"/>
  </r>
  <r>
    <x v="0"/>
    <x v="17"/>
    <x v="10"/>
    <n v="2"/>
    <n v="2"/>
    <n v="55"/>
    <x v="9"/>
    <n v="26"/>
    <n v="59"/>
    <x v="2"/>
    <n v="6"/>
    <s v="X00000 - Capital Expenses"/>
    <n v="139"/>
    <x v="8"/>
    <n v="1505"/>
    <n v="2809.02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0"/>
    <n v="0"/>
    <n v="0"/>
    <n v="0"/>
    <n v="0"/>
    <n v="0"/>
    <n v="0"/>
    <n v="0"/>
    <n v="0"/>
    <n v="0"/>
    <n v="2809.02"/>
    <n v="2809.02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4"/>
    <x v="9"/>
    <x v="1"/>
    <n v="2"/>
    <n v="2"/>
    <n v="54"/>
    <x v="15"/>
    <n v="26"/>
    <n v="59"/>
    <x v="2"/>
    <n v="6"/>
    <s v="X00000 - Capital Expenses"/>
    <n v="141"/>
    <x v="92"/>
    <n v="1099"/>
    <n v="0"/>
    <n v="1911.38"/>
    <n v="201.65"/>
    <n v="-115.02"/>
    <n v="0"/>
    <n v="5681.72"/>
    <n v="1927.85"/>
    <n v="7850.09"/>
    <n v="6284.41"/>
    <n v="731.22"/>
    <n v="3227.67"/>
    <n v="642.04"/>
    <n v="2080.0500000000002"/>
    <n v="0"/>
    <n v="0"/>
    <n v="0"/>
    <n v="0"/>
    <n v="0"/>
    <n v="0"/>
    <n v="0"/>
    <n v="0"/>
    <n v="0"/>
    <n v="0"/>
    <n v="0"/>
    <n v="0"/>
    <n v="30423.06"/>
    <n v="0"/>
    <s v="All Budget Divisions"/>
    <s v="DA-50 - Rural Health Care (DA)"/>
    <x v="2"/>
    <s v="USF"/>
    <s v="Employee Expenses"/>
    <s v="Compensation and Benefits"/>
    <n v="-30423.06"/>
    <s v="90-925-50.X00008"/>
    <s v="925-RHC IT Support"/>
    <s v="925"/>
    <x v="92"/>
    <x v="0"/>
  </r>
  <r>
    <x v="0"/>
    <x v="5"/>
    <x v="4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2"/>
    <x v="2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18"/>
    <x v="11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3"/>
    <x v="3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3"/>
    <x v="3"/>
    <n v="2"/>
    <n v="2"/>
    <n v="37"/>
    <x v="5"/>
    <n v="26"/>
    <n v="50"/>
    <x v="0"/>
    <n v="3"/>
    <s v="4. USAC_DEBIT - USAC Administration (Debit to SM)"/>
    <n v="121"/>
    <x v="99"/>
    <n v="1346"/>
    <n v="1873764.25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0"/>
    <n v="163423.57999999999"/>
    <n v="172107.59"/>
    <n v="177776.9"/>
    <n v="159688.98000000001"/>
    <n v="163926.17000000001"/>
    <n v="157446.57999999999"/>
    <n v="146766.1"/>
    <n v="173555.18"/>
    <n v="742240.43"/>
    <n v="559073.17000000004"/>
    <s v="All Budget Divisions"/>
    <s v="BD-50 - Rural Health Care"/>
    <x v="2"/>
    <s v="USF"/>
    <s v="Allocations"/>
    <s v="Allocations"/>
    <n v="-183167.26"/>
    <s v="50-500-50.90121"/>
    <s v="500-Rural Health Care"/>
    <s v="500"/>
    <x v="99"/>
    <x v="0"/>
  </r>
  <r>
    <x v="5"/>
    <x v="10"/>
    <x v="1"/>
    <n v="2"/>
    <n v="2"/>
    <n v="55"/>
    <x v="9"/>
    <n v="26"/>
    <n v="59"/>
    <x v="2"/>
    <n v="6"/>
    <s v="X00000 - Capital Expenses"/>
    <n v="139"/>
    <x v="8"/>
    <n v="1318"/>
    <n v="0"/>
    <n v="0"/>
    <n v="0"/>
    <n v="1357.48"/>
    <n v="5634.98"/>
    <n v="1917.53"/>
    <n v="8691.4699999999993"/>
    <n v="4993.55"/>
    <n v="1517.32"/>
    <n v="2154.2399999999998"/>
    <n v="1807.08"/>
    <n v="10536.75"/>
    <n v="3510.51"/>
    <n v="0"/>
    <n v="0"/>
    <n v="0"/>
    <n v="0"/>
    <n v="0"/>
    <n v="0"/>
    <n v="0"/>
    <n v="0"/>
    <n v="0"/>
    <n v="0"/>
    <n v="0"/>
    <n v="0"/>
    <n v="42120.91"/>
    <n v="0"/>
    <s v="All Budget Divisions"/>
    <s v="DA-20 - Schools &amp; Libraries (DA)"/>
    <x v="3"/>
    <s v="USF"/>
    <s v="Employee Expenses"/>
    <s v="Compensation and Benefits"/>
    <n v="-42120.91"/>
    <s v="90-924-20.X00006"/>
    <s v="924-SLD EPC IT Support"/>
    <s v="924"/>
    <x v="8"/>
    <x v="0"/>
  </r>
  <r>
    <x v="0"/>
    <x v="3"/>
    <x v="3"/>
    <n v="2"/>
    <n v="2"/>
    <n v="36"/>
    <x v="14"/>
    <n v="26"/>
    <n v="49"/>
    <x v="10"/>
    <n v="2"/>
    <s v="2. EXP - Operating Expense"/>
    <n v="104"/>
    <x v="5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5"/>
    <x v="5"/>
    <n v="2"/>
    <n v="2"/>
    <n v="46"/>
    <x v="3"/>
    <n v="26"/>
    <n v="59"/>
    <x v="2"/>
    <n v="2"/>
    <s v="2. EXP - Operating Expense"/>
    <n v="105"/>
    <x v="11"/>
    <n v="1265"/>
    <n v="122255.37"/>
    <n v="1750"/>
    <n v="0"/>
    <n v="1000"/>
    <n v="1000"/>
    <n v="0"/>
    <n v="0"/>
    <n v="500"/>
    <n v="250"/>
    <n v="0"/>
    <n v="250"/>
    <n v="250"/>
    <n v="117255.37"/>
    <n v="1750"/>
    <n v="0"/>
    <n v="1000"/>
    <n v="1000"/>
    <n v="0"/>
    <n v="0"/>
    <n v="500"/>
    <n v="250"/>
    <n v="0"/>
    <n v="250"/>
    <n v="250"/>
    <n v="117255.37"/>
    <n v="122255.37"/>
    <n v="122255.37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75"/>
    <n v="37626.720000000001"/>
    <n v="0"/>
    <n v="0"/>
    <n v="0"/>
    <n v="0"/>
    <n v="0"/>
    <n v="0"/>
    <n v="0"/>
    <n v="0"/>
    <n v="0"/>
    <n v="0"/>
    <n v="0"/>
    <n v="0"/>
    <n v="125"/>
    <n v="125"/>
    <n v="125"/>
    <n v="125"/>
    <n v="125"/>
    <n v="125"/>
    <n v="125"/>
    <n v="125"/>
    <n v="125"/>
    <n v="125"/>
    <n v="125"/>
    <n v="36251.72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6"/>
    <x v="12"/>
    <x v="6"/>
    <n v="2"/>
    <n v="2"/>
    <n v="47"/>
    <x v="2"/>
    <n v="26"/>
    <n v="60"/>
    <x v="9"/>
    <n v="2"/>
    <s v="2. EXP - Operating Expense"/>
    <n v="105"/>
    <x v="11"/>
    <n v="1693"/>
    <n v="46262.142"/>
    <n v="0"/>
    <n v="0"/>
    <n v="0"/>
    <n v="0"/>
    <n v="0"/>
    <n v="0"/>
    <n v="0"/>
    <n v="0"/>
    <n v="0"/>
    <n v="0"/>
    <n v="0"/>
    <n v="0"/>
    <n v="187.5"/>
    <n v="187.5"/>
    <n v="187.5"/>
    <n v="187.5"/>
    <n v="187.5"/>
    <n v="187.5"/>
    <n v="187.5"/>
    <n v="187.5"/>
    <n v="187.5"/>
    <n v="187.5"/>
    <n v="187.5"/>
    <n v="44199.642"/>
    <n v="0"/>
    <n v="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1"/>
    <x v="1"/>
    <x v="1"/>
    <n v="2"/>
    <n v="2"/>
    <n v="49"/>
    <x v="13"/>
    <n v="26"/>
    <n v="59"/>
    <x v="2"/>
    <n v="2"/>
    <s v="2. EXP - Operating Expense"/>
    <n v="107"/>
    <x v="12"/>
    <n v="576"/>
    <n v="0"/>
    <n v="7151.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51.46"/>
    <n v="0"/>
    <s v="All Budget Divisions"/>
    <s v="CD-42 - ACP (FCC Appropriated Program; formerly EBB)"/>
    <x v="0"/>
    <s v="FCC"/>
    <s v="Employee Expenses"/>
    <s v="Compensation and Benefits"/>
    <n v="-7151.46"/>
    <s v="90-402-42.68008"/>
    <s v="402-EBB (FCC Appropriated Program; now ACP)"/>
    <s v="402"/>
    <x v="12"/>
    <x v="0"/>
  </r>
  <r>
    <x v="5"/>
    <x v="20"/>
    <x v="13"/>
    <n v="2"/>
    <n v="2"/>
    <n v="49"/>
    <x v="13"/>
    <n v="26"/>
    <n v="56"/>
    <x v="12"/>
    <n v="2"/>
    <s v="2. EXP - Operating Expense"/>
    <n v="107"/>
    <x v="12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3"/>
    <x v="8"/>
    <x v="1"/>
    <n v="2"/>
    <n v="2"/>
    <n v="52"/>
    <x v="10"/>
    <n v="26"/>
    <n v="54"/>
    <x v="11"/>
    <n v="2"/>
    <s v="2. EXP - Operating Expense"/>
    <n v="100"/>
    <x v="18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3"/>
    <x v="8"/>
    <x v="1"/>
    <n v="2"/>
    <n v="2"/>
    <n v="55"/>
    <x v="9"/>
    <n v="26"/>
    <n v="59"/>
    <x v="2"/>
    <n v="2"/>
    <s v="2. EXP - Operating Expense"/>
    <n v="100"/>
    <x v="18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4"/>
    <x v="8"/>
    <n v="2"/>
    <n v="2"/>
    <n v="34"/>
    <x v="7"/>
    <n v="26"/>
    <n v="47"/>
    <x v="5"/>
    <n v="2"/>
    <s v="2. EXP - Operating Expense"/>
    <n v="100"/>
    <x v="18"/>
    <n v="1335"/>
    <n v="6722470.1100000003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0509.29"/>
    <n v="597507.38"/>
    <n v="556957.79"/>
    <n v="572288.97"/>
    <n v="572288.97"/>
    <n v="546275.83999999997"/>
    <n v="598302.11"/>
    <n v="4433314.22"/>
    <n v="4433314.22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18"/>
    <x v="11"/>
    <n v="2"/>
    <n v="2"/>
    <n v="45"/>
    <x v="6"/>
    <n v="26"/>
    <n v="58"/>
    <x v="4"/>
    <n v="2"/>
    <s v="2. EXP - Operating Expense"/>
    <n v="100"/>
    <x v="18"/>
    <n v="1426"/>
    <n v="565973.18999999994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395.7"/>
    <n v="47735.27"/>
    <n v="47735.27"/>
    <n v="45565.48"/>
    <n v="47735.27"/>
    <n v="49905.05"/>
    <n v="45565.48"/>
    <n v="47735.27"/>
    <n v="47735.27"/>
    <n v="45565.48"/>
    <n v="49905.05"/>
    <n v="47394.6"/>
    <n v="47394.6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5"/>
    <x v="20"/>
    <x v="13"/>
    <n v="2"/>
    <n v="2"/>
    <n v="46"/>
    <x v="3"/>
    <n v="26"/>
    <n v="59"/>
    <x v="2"/>
    <n v="2"/>
    <s v="2. EXP - Operating Expense"/>
    <n v="102"/>
    <x v="44"/>
    <n v="1287"/>
    <n v="-6385.28"/>
    <n v="0"/>
    <n v="-2763.44"/>
    <n v="-2324.62"/>
    <n v="-36.71"/>
    <n v="-1680.68"/>
    <n v="420.17"/>
    <n v="-2591.9699999999998"/>
    <n v="-2957.21"/>
    <n v="3235.37"/>
    <n v="-778.83"/>
    <n v="-132.57"/>
    <n v="130.41999999999999"/>
    <n v="0"/>
    <n v="-2763.44"/>
    <n v="-2324.62"/>
    <n v="-36.71"/>
    <n v="-1680.68"/>
    <n v="420.17"/>
    <n v="0"/>
    <n v="0"/>
    <n v="0"/>
    <n v="0"/>
    <n v="0"/>
    <n v="0"/>
    <n v="-6385.28"/>
    <n v="-6385.28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11"/>
    <x v="6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18"/>
    <x v="11"/>
    <n v="2"/>
    <n v="2"/>
    <n v="36"/>
    <x v="14"/>
    <n v="26"/>
    <n v="49"/>
    <x v="10"/>
    <n v="2"/>
    <s v="2. EXP - Operating Expense"/>
    <n v="71"/>
    <x v="55"/>
    <n v="1341"/>
    <n v="13558042.220000001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986830.66"/>
    <n v="1489160.85"/>
    <n v="1289470.1000000001"/>
    <n v="611875.79"/>
    <n v="1332775.29"/>
    <n v="1115719.07"/>
    <n v="1270577.72"/>
    <n v="1233740.74"/>
    <n v="1122544.3600000001"/>
    <n v="1159170.95"/>
    <n v="1576035.75"/>
    <n v="370140.94"/>
    <n v="370140.94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3"/>
    <x v="3"/>
    <n v="2"/>
    <n v="2"/>
    <n v="52"/>
    <x v="10"/>
    <n v="26"/>
    <n v="59"/>
    <x v="2"/>
    <n v="2"/>
    <s v="2. EXP - Operating Expense"/>
    <n v="83"/>
    <x v="13"/>
    <n v="1469"/>
    <n v="18567.91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0"/>
    <n v="1983.45"/>
    <n v="2077.9"/>
    <n v="2172.35"/>
    <n v="1983.45"/>
    <n v="1224.96"/>
    <n v="554.69000000000005"/>
    <n v="375.95"/>
    <n v="1214.01"/>
    <n v="9232.4699999999993"/>
    <n v="6981.15"/>
    <s v="All Budget Divisions"/>
    <s v="DA-30 - High Cost (DA)"/>
    <x v="4"/>
    <s v="USF"/>
    <s v="Employee Expenses"/>
    <s v="Compensation and Benefits"/>
    <n v="-2251.3200000000002"/>
    <s v="90-909-30.66000"/>
    <s v="909-Project Management Office"/>
    <s v="909"/>
    <x v="13"/>
    <x v="3"/>
  </r>
  <r>
    <x v="6"/>
    <x v="12"/>
    <x v="6"/>
    <n v="2"/>
    <n v="2"/>
    <n v="42"/>
    <x v="11"/>
    <n v="26"/>
    <n v="55"/>
    <x v="6"/>
    <n v="2"/>
    <s v="2. EXP - Operating Expense"/>
    <n v="90"/>
    <x v="75"/>
    <n v="1580"/>
    <n v="250000"/>
    <n v="0"/>
    <n v="0"/>
    <n v="0"/>
    <n v="0"/>
    <n v="0"/>
    <n v="0"/>
    <n v="0"/>
    <n v="0"/>
    <n v="0"/>
    <n v="0"/>
    <n v="0"/>
    <n v="0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7"/>
    <n v="0"/>
    <n v="0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0"/>
    <x v="3"/>
    <x v="3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0"/>
    <x v="0"/>
    <n v="2"/>
    <n v="2"/>
    <n v="46"/>
    <x v="3"/>
    <n v="26"/>
    <n v="59"/>
    <x v="2"/>
    <n v="2"/>
    <s v="2. EXP - Operating Expense"/>
    <n v="97"/>
    <x v="16"/>
    <n v="1492"/>
    <n v="314.0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35"/>
    <n v="137.80000000000001"/>
    <n v="18.75"/>
    <n v="0"/>
    <n v="0"/>
    <n v="0"/>
    <n v="0"/>
    <n v="314.05"/>
    <n v="314.0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5"/>
    <x v="20"/>
    <x v="13"/>
    <n v="2"/>
    <n v="2"/>
    <n v="47"/>
    <x v="2"/>
    <n v="26"/>
    <n v="60"/>
    <x v="9"/>
    <n v="2"/>
    <s v="2. EXP - Operating Expense"/>
    <n v="98"/>
    <x v="17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8"/>
    <x v="11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5"/>
    <x v="16"/>
    <x v="9"/>
    <n v="2"/>
    <n v="2"/>
    <n v="46"/>
    <x v="3"/>
    <n v="26"/>
    <n v="59"/>
    <x v="2"/>
    <n v="2"/>
    <s v="2. EXP - Operating Expense"/>
    <n v="56"/>
    <x v="21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5"/>
    <x v="15"/>
    <x v="5"/>
    <n v="2"/>
    <n v="2"/>
    <n v="52"/>
    <x v="10"/>
    <n v="26"/>
    <n v="59"/>
    <x v="2"/>
    <n v="2"/>
    <s v="2. EXP - Operating Expense"/>
    <n v="57"/>
    <x v="22"/>
    <n v="1300"/>
    <n v="1173119.24"/>
    <n v="130784.38"/>
    <n v="87433.62"/>
    <n v="104156.06"/>
    <n v="94397.31"/>
    <n v="98073.03"/>
    <n v="102597.92"/>
    <n v="84866.26"/>
    <n v="89705.45"/>
    <n v="100195.05"/>
    <n v="105050.74"/>
    <n v="92138.89"/>
    <n v="83720.53"/>
    <n v="130784.38"/>
    <n v="87433.62"/>
    <n v="104156.06"/>
    <n v="94397.31"/>
    <n v="98073.03"/>
    <n v="102597.92"/>
    <n v="84866.26"/>
    <n v="89705.45"/>
    <n v="100195.05"/>
    <n v="105050.74"/>
    <n v="92138.89"/>
    <n v="83720.53"/>
    <n v="1173119.24"/>
    <n v="1173119.24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3"/>
    <x v="3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1"/>
    <x v="1"/>
    <x v="1"/>
    <n v="2"/>
    <n v="2"/>
    <n v="52"/>
    <x v="10"/>
    <n v="26"/>
    <n v="54"/>
    <x v="11"/>
    <n v="2"/>
    <s v="2. EXP - Operating Expense"/>
    <n v="61"/>
    <x v="35"/>
    <n v="518"/>
    <n v="0"/>
    <n v="0"/>
    <n v="0"/>
    <n v="6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5"/>
    <n v="0"/>
    <s v="All Budget Divisions"/>
    <s v="DA-30 - High Cost (DA)"/>
    <x v="4"/>
    <s v="USF"/>
    <s v="Professional Services"/>
    <s v="Outside Counsel"/>
    <n v="-665"/>
    <s v="65-650-30.64820"/>
    <s v="650-Office of the General Counsel"/>
    <s v="650"/>
    <x v="35"/>
    <x v="9"/>
  </r>
  <r>
    <x v="0"/>
    <x v="5"/>
    <x v="4"/>
    <n v="2"/>
    <n v="2"/>
    <n v="49"/>
    <x v="13"/>
    <n v="26"/>
    <n v="58"/>
    <x v="4"/>
    <n v="2"/>
    <s v="2. EXP - Operating Expense"/>
    <n v="64"/>
    <x v="23"/>
    <n v="1416"/>
    <n v="19364.57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0"/>
    <n v="0"/>
    <n v="0"/>
    <n v="0"/>
    <n v="0"/>
    <n v="0"/>
    <n v="19364.57"/>
    <n v="19364.57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0"/>
    <x v="18"/>
    <x v="11"/>
    <n v="2"/>
    <n v="2"/>
    <n v="47"/>
    <x v="2"/>
    <n v="26"/>
    <n v="60"/>
    <x v="9"/>
    <n v="2"/>
    <s v="2. EXP - Operating Expense"/>
    <n v="37"/>
    <x v="94"/>
    <n v="1511"/>
    <n v="39788.550000000003"/>
    <n v="1345.55"/>
    <n v="310.04000000000002"/>
    <n v="5200.16"/>
    <n v="4018.99"/>
    <n v="280.02"/>
    <n v="900.91"/>
    <n v="379.17"/>
    <n v="242.33"/>
    <n v="1306.18"/>
    <n v="0"/>
    <n v="0"/>
    <n v="0"/>
    <n v="1345.55"/>
    <n v="0"/>
    <n v="2000"/>
    <n v="0"/>
    <n v="0"/>
    <n v="2000"/>
    <n v="0"/>
    <n v="0"/>
    <n v="2000"/>
    <n v="0"/>
    <n v="0"/>
    <n v="32443"/>
    <n v="1345.55"/>
    <n v="1345.55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5"/>
    <x v="4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1"/>
    <x v="1"/>
    <x v="1"/>
    <n v="2"/>
    <n v="2"/>
    <n v="53"/>
    <x v="16"/>
    <n v="26"/>
    <n v="59"/>
    <x v="2"/>
    <n v="2"/>
    <s v="2. EXP - Operating Expense"/>
    <n v="39"/>
    <x v="27"/>
    <n v="640"/>
    <n v="749.99959999999999"/>
    <n v="0"/>
    <n v="0"/>
    <n v="0"/>
    <n v="0"/>
    <n v="0"/>
    <n v="0"/>
    <n v="0"/>
    <n v="0"/>
    <n v="0"/>
    <n v="0"/>
    <n v="0"/>
    <n v="0"/>
    <n v="60.576900000000002"/>
    <n v="57.692300000000003"/>
    <n v="66.346100000000007"/>
    <n v="60.576900000000002"/>
    <n v="63.461500000000001"/>
    <n v="63.461500000000001"/>
    <n v="60.576900000000002"/>
    <n v="66.346100000000007"/>
    <n v="63.461500000000001"/>
    <n v="60.576900000000002"/>
    <n v="63.461500000000001"/>
    <n v="63.461500000000001"/>
    <n v="0"/>
    <n v="749.99959999999999"/>
    <s v="All Budget Divisions"/>
    <s v="DA-40 - Lifeline (DA)"/>
    <x v="5"/>
    <s v="USF"/>
    <s v="Employee Expenses"/>
    <s v="Team Building"/>
    <n v="749.99959999999999"/>
    <s v="90-917-40.62505"/>
    <s v="917-IT Lifeline Support"/>
    <s v="917"/>
    <x v="27"/>
    <x v="4"/>
  </r>
  <r>
    <x v="0"/>
    <x v="3"/>
    <x v="3"/>
    <n v="2"/>
    <n v="2"/>
    <n v="39"/>
    <x v="1"/>
    <n v="26"/>
    <n v="52"/>
    <x v="1"/>
    <n v="2"/>
    <s v="2. EXP - Operating Expense"/>
    <n v="39"/>
    <x v="27"/>
    <n v="1367"/>
    <n v="2878.69"/>
    <n v="0"/>
    <n v="0"/>
    <n v="38.39"/>
    <n v="0"/>
    <n v="98.7"/>
    <n v="0"/>
    <n v="0"/>
    <n v="106.06"/>
    <n v="-0.01"/>
    <n v="0"/>
    <n v="0"/>
    <n v="0"/>
    <n v="0"/>
    <n v="0"/>
    <n v="38.39"/>
    <n v="0"/>
    <n v="0"/>
    <n v="625"/>
    <n v="0"/>
    <n v="0"/>
    <n v="625"/>
    <n v="0"/>
    <n v="0"/>
    <n v="1590.3"/>
    <n v="38.39"/>
    <n v="38.39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6"/>
    <x v="1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5"/>
    <x v="16"/>
    <x v="9"/>
    <n v="2"/>
    <n v="2"/>
    <n v="52"/>
    <x v="10"/>
    <n v="26"/>
    <n v="59"/>
    <x v="2"/>
    <n v="2"/>
    <s v="2. EXP - Operating Expense"/>
    <n v="30"/>
    <x v="39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0"/>
    <x v="11"/>
    <x v="6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3"/>
    <x v="3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14"/>
    <x v="8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6"/>
    <x v="12"/>
    <x v="6"/>
    <n v="2"/>
    <n v="2"/>
    <n v="43"/>
    <x v="21"/>
    <n v="26"/>
    <n v="56"/>
    <x v="12"/>
    <n v="2"/>
    <s v="2. EXP - Operating Expense"/>
    <n v="30"/>
    <x v="39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6"/>
    <x v="1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11"/>
    <x v="6"/>
    <n v="2"/>
    <n v="2"/>
    <n v="46"/>
    <x v="3"/>
    <n v="26"/>
    <n v="59"/>
    <x v="2"/>
    <n v="2"/>
    <s v="2. EXP - Operating Expense"/>
    <n v="26"/>
    <x v="51"/>
    <n v="1473"/>
    <n v="370754.15"/>
    <n v="32069.64"/>
    <n v="32069.64"/>
    <n v="32069.64"/>
    <n v="32054.639999999999"/>
    <n v="12116.73"/>
    <n v="13500.41"/>
    <n v="13500.41"/>
    <n v="13500.41"/>
    <n v="13470.41"/>
    <n v="0"/>
    <n v="0"/>
    <n v="0"/>
    <n v="31251.31"/>
    <n v="28410.28"/>
    <n v="31251.31"/>
    <n v="31251.31"/>
    <n v="29830.79"/>
    <n v="31251.31"/>
    <n v="32671.82"/>
    <n v="29830.79"/>
    <n v="31251.31"/>
    <n v="31251.31"/>
    <n v="29830.79"/>
    <n v="32671.82"/>
    <n v="194351.93"/>
    <n v="277000.23"/>
    <s v="All Budget Divisions"/>
    <s v="CD-90 - Information Technology"/>
    <x v="1"/>
    <s v="USF"/>
    <s v="Employee Expenses"/>
    <s v="Compensation and Benefits"/>
    <n v="82648.3"/>
    <s v="90-909-90.62303"/>
    <s v="909-Project Management Office"/>
    <s v="909"/>
    <x v="51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265"/>
    <n v="34109.828999999998"/>
    <n v="4034.56"/>
    <n v="4174.96"/>
    <n v="4096.25"/>
    <n v="4180.9799999999996"/>
    <n v="4116.07"/>
    <n v="4116.07"/>
    <n v="1477.99"/>
    <n v="3543.46"/>
    <n v="3670.99"/>
    <n v="3475.09"/>
    <n v="3285.33"/>
    <n v="3391.16"/>
    <n v="3005.8470000000002"/>
    <n v="2613.7800000000002"/>
    <n v="2744.4690000000001"/>
    <n v="2875.1579999999999"/>
    <n v="2875.1579999999999"/>
    <n v="2744.4690000000001"/>
    <n v="3005.8470000000002"/>
    <n v="2744.4690000000001"/>
    <n v="2875.1579999999999"/>
    <n v="3005.8470000000002"/>
    <n v="2613.7800000000002"/>
    <n v="3005.8470000000002"/>
    <n v="43562.91"/>
    <n v="34109.828999999998"/>
    <s v="All Budget Divisions"/>
    <s v="CD-90 - Information Technology"/>
    <x v="1"/>
    <s v="USF"/>
    <s v="Employee Expenses"/>
    <s v="Compensation and Benefits"/>
    <n v="-9453.0810000000001"/>
    <s v="90-902-90.62304"/>
    <s v="902-Business Relationship Management"/>
    <s v="902"/>
    <x v="38"/>
    <x v="3"/>
  </r>
  <r>
    <x v="0"/>
    <x v="5"/>
    <x v="4"/>
    <n v="2"/>
    <n v="2"/>
    <n v="37"/>
    <x v="5"/>
    <n v="26"/>
    <n v="50"/>
    <x v="0"/>
    <n v="2"/>
    <s v="2. EXP - Operating Expense"/>
    <n v="27"/>
    <x v="38"/>
    <n v="1346"/>
    <n v="46770.85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3651.37"/>
    <n v="4470.2299999999996"/>
    <n v="4081.52"/>
    <n v="4275.88"/>
    <n v="4275.88"/>
    <n v="4081.52"/>
    <n v="4470.2299999999996"/>
    <n v="21115.59"/>
    <n v="21115.59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5"/>
    <x v="10"/>
    <x v="1"/>
    <n v="2"/>
    <n v="2"/>
    <n v="45"/>
    <x v="6"/>
    <n v="26"/>
    <n v="58"/>
    <x v="4"/>
    <n v="2"/>
    <s v="2. EXP - Operating Expense"/>
    <n v="29"/>
    <x v="4"/>
    <n v="1227"/>
    <n v="60672.177100000001"/>
    <n v="5365.43"/>
    <n v="3590.98"/>
    <n v="4677.57"/>
    <n v="5115.09"/>
    <n v="5113.71"/>
    <n v="4893.46"/>
    <n v="4293.1099999999997"/>
    <n v="4492.16"/>
    <n v="5120.59"/>
    <n v="4687.0200000000004"/>
    <n v="4100.92"/>
    <n v="7146.3"/>
    <n v="5346.5902999999998"/>
    <n v="4649.2089999999998"/>
    <n v="4881.6693999999998"/>
    <n v="5114.1298999999999"/>
    <n v="5114.1298999999999"/>
    <n v="4881.6693999999998"/>
    <n v="5346.5902999999998"/>
    <n v="4881.6693999999998"/>
    <n v="5114.1298999999999"/>
    <n v="5346.5902999999998"/>
    <n v="4649.2089999999998"/>
    <n v="5346.5902999999998"/>
    <n v="58596.34"/>
    <n v="60672.177100000001"/>
    <s v="All Budget Divisions"/>
    <s v="CD-80 - Audit and Assurance"/>
    <x v="1"/>
    <s v="USF"/>
    <s v="Employee Expenses"/>
    <s v="Compensation and Benefits"/>
    <n v="2075.8371000000002"/>
    <s v="80-801-80.62306"/>
    <s v="801-Corporate Assurance"/>
    <s v="801"/>
    <x v="4"/>
    <x v="3"/>
  </r>
  <r>
    <x v="0"/>
    <x v="6"/>
    <x v="1"/>
    <n v="2"/>
    <n v="2"/>
    <n v="39"/>
    <x v="1"/>
    <n v="26"/>
    <n v="52"/>
    <x v="1"/>
    <n v="2"/>
    <s v="2. EXP - Operating Expense"/>
    <n v="29"/>
    <x v="4"/>
    <n v="1367"/>
    <n v="262444.40000000002"/>
    <n v="24186.65"/>
    <n v="23058.17"/>
    <n v="25193.98"/>
    <n v="26082.82"/>
    <n v="24190.09"/>
    <n v="25224.62"/>
    <n v="26305.03"/>
    <n v="32764.49"/>
    <n v="24381.67"/>
    <n v="0"/>
    <n v="0"/>
    <n v="0"/>
    <n v="22121.75"/>
    <n v="20110.68"/>
    <n v="22121.75"/>
    <n v="22121.75"/>
    <n v="21116.22"/>
    <n v="22121.75"/>
    <n v="23127.279999999999"/>
    <n v="21116.22"/>
    <n v="22121.75"/>
    <n v="22121.75"/>
    <n v="21116.22"/>
    <n v="23127.279999999999"/>
    <n v="231387.51999999999"/>
    <n v="196079.15"/>
    <s v="All Budget Divisions"/>
    <s v="CD-61 - Office of the Chief Administrative Officer Division"/>
    <x v="1"/>
    <s v="USF"/>
    <s v="Employee Expenses"/>
    <s v="Compensation and Benefits"/>
    <n v="-35308.370000000003"/>
    <s v="61-601-61.62306"/>
    <s v="601-Data Strategy"/>
    <s v="601"/>
    <x v="4"/>
    <x v="3"/>
  </r>
  <r>
    <x v="0"/>
    <x v="7"/>
    <x v="5"/>
    <n v="2"/>
    <n v="2"/>
    <n v="52"/>
    <x v="10"/>
    <n v="26"/>
    <n v="59"/>
    <x v="2"/>
    <n v="2"/>
    <s v="2. EXP - Operating Expense"/>
    <n v="29"/>
    <x v="4"/>
    <n v="1488"/>
    <n v="9273.9699999999993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9.79"/>
    <n v="1233.67"/>
    <n v="1125.92"/>
    <n v="0"/>
    <n v="0"/>
    <n v="0"/>
    <n v="0"/>
    <n v="10451.01"/>
    <n v="9273.9699999999993"/>
    <s v="All Budget Divisions"/>
    <s v="DA-30 - High Cost (DA)"/>
    <x v="4"/>
    <s v="USF"/>
    <s v="Employee Expenses"/>
    <s v="Compensation and Benefits"/>
    <n v="-1177.04"/>
    <s v="90-916-30.62306"/>
    <s v="916-IT HC Support"/>
    <s v="916"/>
    <x v="4"/>
    <x v="3"/>
  </r>
  <r>
    <x v="0"/>
    <x v="6"/>
    <x v="1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16"/>
    <x v="9"/>
    <n v="2"/>
    <n v="2"/>
    <n v="53"/>
    <x v="16"/>
    <n v="26"/>
    <n v="59"/>
    <x v="2"/>
    <n v="2"/>
    <s v="2. EXP - Operating Expense"/>
    <n v="17"/>
    <x v="28"/>
    <n v="1280"/>
    <n v="-19084.849999999999"/>
    <n v="-2019.5"/>
    <n v="-2306.5300000000002"/>
    <n v="1097.57"/>
    <n v="-4509.5200000000004"/>
    <n v="-2422.1799999999998"/>
    <n v="-1761.1"/>
    <n v="726.11"/>
    <n v="1408.88"/>
    <n v="0"/>
    <n v="-18597.16"/>
    <n v="-5397.08"/>
    <n v="-8258.17"/>
    <n v="-2019.5"/>
    <n v="-2306.5300000000002"/>
    <n v="1097.57"/>
    <n v="-4509.5200000000004"/>
    <n v="-2422.1799999999998"/>
    <n v="-1761.1"/>
    <n v="726.11"/>
    <n v="1408.88"/>
    <n v="0"/>
    <n v="-18597.16"/>
    <n v="9298.58"/>
    <n v="0"/>
    <n v="-42038.68"/>
    <n v="-19084.849999999999"/>
    <s v="All Budget Divisions"/>
    <s v="DA-40 - Lifeline (DA)"/>
    <x v="5"/>
    <s v="USF"/>
    <s v="Professional Services"/>
    <s v="Contract Labor"/>
    <n v="22953.83"/>
    <s v="90-909-40.61410"/>
    <s v="909-Project Management Office"/>
    <s v="909"/>
    <x v="28"/>
    <x v="0"/>
  </r>
  <r>
    <x v="0"/>
    <x v="11"/>
    <x v="6"/>
    <n v="2"/>
    <n v="2"/>
    <n v="42"/>
    <x v="11"/>
    <n v="26"/>
    <n v="55"/>
    <x v="6"/>
    <n v="2"/>
    <s v="2. EXP - Operating Expense"/>
    <n v="20"/>
    <x v="107"/>
    <n v="1398"/>
    <n v="0"/>
    <n v="56524.33"/>
    <n v="56556.43"/>
    <n v="58222.65"/>
    <n v="60528.68"/>
    <n v="71448.149999999994"/>
    <n v="56688.84"/>
    <n v="63423.23"/>
    <n v="63567.99"/>
    <n v="78254.64"/>
    <n v="0"/>
    <n v="0"/>
    <n v="0"/>
    <n v="0"/>
    <n v="0"/>
    <n v="0"/>
    <n v="0"/>
    <n v="0"/>
    <n v="0"/>
    <n v="0"/>
    <n v="0"/>
    <n v="0"/>
    <n v="0"/>
    <n v="0"/>
    <n v="0"/>
    <n v="565214.93999999994"/>
    <n v="0"/>
    <s v="All Budget Divisions"/>
    <s v="CD-70 - Finance"/>
    <x v="1"/>
    <s v="USF"/>
    <s v="Depreciation and Amortization"/>
    <s v="Depreciation and Amortization"/>
    <n v="-565214.93999999994"/>
    <s v="70-700-70.61501"/>
    <s v="700-Finance"/>
    <s v="700"/>
    <x v="107"/>
    <x v="0"/>
  </r>
  <r>
    <x v="0"/>
    <x v="13"/>
    <x v="7"/>
    <n v="2"/>
    <n v="2"/>
    <n v="38"/>
    <x v="18"/>
    <n v="26"/>
    <n v="51"/>
    <x v="8"/>
    <n v="2"/>
    <s v="2. EXP - Operating Expense"/>
    <n v="24"/>
    <x v="3"/>
    <n v="1356"/>
    <n v="3582.93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85.85"/>
    <n v="403.38"/>
    <n v="368.31"/>
    <n v="385.85"/>
    <n v="385.85"/>
    <n v="368.31"/>
    <n v="403.38"/>
    <n v="882"/>
    <n v="882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5"/>
    <x v="4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2"/>
    <x v="4"/>
    <x v="1"/>
    <n v="2"/>
    <n v="2"/>
    <n v="41"/>
    <x v="17"/>
    <n v="26"/>
    <n v="54"/>
    <x v="11"/>
    <n v="2"/>
    <s v="2. EXP - Operating Expense"/>
    <n v="26"/>
    <x v="51"/>
    <n v="300"/>
    <n v="527810.25650000002"/>
    <n v="33597.300000000003"/>
    <n v="36045.82"/>
    <n v="19170.5"/>
    <n v="34185.760000000002"/>
    <n v="30697.200000000001"/>
    <n v="34895.79"/>
    <n v="35041.57"/>
    <n v="32699.97"/>
    <n v="33515.550000000003"/>
    <n v="24487.49"/>
    <n v="31071.83"/>
    <n v="25470.2"/>
    <n v="42467.491900000001"/>
    <n v="40445.2304"/>
    <n v="46512.014999999999"/>
    <n v="44489.753400000001"/>
    <n v="42467.491900000001"/>
    <n v="44489.753400000001"/>
    <n v="44489.753400000001"/>
    <n v="44489.753400000001"/>
    <n v="44489.753400000001"/>
    <n v="42467.491900000001"/>
    <n v="44489.753400000001"/>
    <n v="46512.014999999999"/>
    <n v="370878.98"/>
    <n v="527810.25650000002"/>
    <s v="All Budget Divisions"/>
    <s v="CD-65 - Office of the General Counsel"/>
    <x v="1"/>
    <s v="USF"/>
    <s v="Employee Expenses"/>
    <s v="Compensation and Benefits"/>
    <n v="156931.27650000001"/>
    <s v="65-650-65.62303"/>
    <s v="650-Office of the General Counsel"/>
    <s v="650"/>
    <x v="51"/>
    <x v="3"/>
  </r>
  <r>
    <x v="0"/>
    <x v="5"/>
    <x v="4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0"/>
    <x v="0"/>
    <n v="2"/>
    <n v="2"/>
    <n v="54"/>
    <x v="15"/>
    <n v="26"/>
    <n v="59"/>
    <x v="2"/>
    <n v="6"/>
    <s v="X00000 - Capital Expenses"/>
    <n v="138"/>
    <x v="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0"/>
    <x v="0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7"/>
    <x v="10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0"/>
    <x v="0"/>
    <n v="2"/>
    <n v="2"/>
    <n v="35"/>
    <x v="12"/>
    <n v="26"/>
    <n v="48"/>
    <x v="7"/>
    <n v="3"/>
    <s v="4. USAC_DEBIT - USAC Administration (Debit to SM)"/>
    <n v="123"/>
    <x v="62"/>
    <n v="1340"/>
    <n v="2613961.25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724.2"/>
    <n v="217355.75"/>
    <n v="213510.99"/>
    <n v="213545.18"/>
    <n v="213083.46"/>
    <n v="213083.46"/>
    <n v="213084.38"/>
    <n v="1974709.95"/>
    <n v="1974709.95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5"/>
    <x v="16"/>
    <x v="9"/>
    <n v="2"/>
    <n v="2"/>
    <n v="37"/>
    <x v="5"/>
    <n v="26"/>
    <n v="50"/>
    <x v="0"/>
    <n v="3"/>
    <s v="4. USAC_DEBIT - USAC Administration (Debit to SM)"/>
    <n v="130"/>
    <x v="32"/>
    <n v="1127"/>
    <n v="38641.199999999997"/>
    <n v="3853"/>
    <n v="3855.94"/>
    <n v="3865.96"/>
    <n v="3853"/>
    <n v="3905.19"/>
    <n v="3853"/>
    <n v="3475.86"/>
    <n v="3853"/>
    <n v="4273.25"/>
    <n v="3853"/>
    <n v="53918"/>
    <n v="30716.63"/>
    <n v="3853"/>
    <n v="3855.94"/>
    <n v="3865.96"/>
    <n v="3853"/>
    <n v="3905.19"/>
    <n v="3853"/>
    <n v="3475.86"/>
    <n v="3853"/>
    <n v="4273.25"/>
    <n v="3853"/>
    <n v="0"/>
    <n v="0"/>
    <n v="123275.83"/>
    <n v="38641.199999999997"/>
    <s v="All Budget Divisions"/>
    <s v="BD-50 - Rural Health Care"/>
    <x v="2"/>
    <s v="USF"/>
    <s v="Allocations"/>
    <s v="Allocations"/>
    <n v="-84634.63"/>
    <s v="50-500-50.90400"/>
    <s v="500-Rural Health Care"/>
    <s v="500"/>
    <x v="32"/>
    <x v="0"/>
  </r>
  <r>
    <x v="0"/>
    <x v="2"/>
    <x v="2"/>
    <n v="2"/>
    <n v="2"/>
    <n v="35"/>
    <x v="12"/>
    <n v="26"/>
    <n v="48"/>
    <x v="7"/>
    <n v="5"/>
    <s v="USAC_ADMIN CAP - Capital Allocations"/>
    <n v="135"/>
    <x v="60"/>
    <n v="1340"/>
    <n v="1105785.82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0"/>
    <n v="0"/>
    <n v="0"/>
    <n v="239464.95"/>
    <n v="66124.62"/>
    <n v="117439.62"/>
    <n v="28493.62"/>
    <n v="213436.91"/>
    <n v="131235.18"/>
    <n v="77671.44"/>
    <n v="60890.66"/>
    <n v="171028.82"/>
    <n v="650314.90830000001"/>
    <n v="0"/>
    <s v="All Budget Divisions"/>
    <s v="BD-30 - High Cost"/>
    <x v="4"/>
    <s v="USF"/>
    <s v="Allocations"/>
    <s v="Allocations"/>
    <n v="-650314.90830000001"/>
    <s v="30-300-30.X00001"/>
    <s v="300-High Cost"/>
    <s v="300"/>
    <x v="60"/>
    <x v="0"/>
  </r>
  <r>
    <x v="0"/>
    <x v="0"/>
    <x v="0"/>
    <n v="2"/>
    <n v="2"/>
    <n v="34"/>
    <x v="7"/>
    <n v="26"/>
    <n v="47"/>
    <x v="5"/>
    <n v="5"/>
    <s v="USAC_ADMIN CAP - Capital Allocations"/>
    <n v="136"/>
    <x v="88"/>
    <n v="1335"/>
    <n v="282351.206661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837.440673000005"/>
    <n v="55533.138060999998"/>
    <n v="155980.627928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3"/>
    <x v="3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5"/>
    <x v="15"/>
    <x v="5"/>
    <n v="2"/>
    <n v="2"/>
    <n v="50"/>
    <x v="0"/>
    <n v="26"/>
    <n v="55"/>
    <x v="6"/>
    <n v="2"/>
    <s v="2. EXP - Operating Expense"/>
    <n v="107"/>
    <x v="12"/>
    <n v="1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7"/>
    <x v="5"/>
    <n v="2"/>
    <n v="2"/>
    <n v="48"/>
    <x v="8"/>
    <n v="26"/>
    <n v="54"/>
    <x v="11"/>
    <n v="2"/>
    <s v="2. EXP - Operating Expense"/>
    <n v="107"/>
    <x v="12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3"/>
    <x v="3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5"/>
    <x v="10"/>
    <x v="1"/>
    <n v="2"/>
    <n v="2"/>
    <n v="46"/>
    <x v="3"/>
    <n v="26"/>
    <n v="59"/>
    <x v="2"/>
    <n v="2"/>
    <s v="2. EXP - Operating Expense"/>
    <n v="108"/>
    <x v="30"/>
    <n v="1311"/>
    <n v="-87658.791700000002"/>
    <n v="0"/>
    <n v="0"/>
    <n v="0"/>
    <n v="0"/>
    <n v="0"/>
    <n v="0"/>
    <n v="0"/>
    <n v="0"/>
    <n v="0"/>
    <n v="0"/>
    <n v="0"/>
    <n v="0"/>
    <n v="-7724.7210999999998"/>
    <n v="-6717.1487999999999"/>
    <n v="-7053.0061999999998"/>
    <n v="-7388.8636999999999"/>
    <n v="-7388.8636999999999"/>
    <n v="-7053.0061999999998"/>
    <n v="-7724.7210999999998"/>
    <n v="-7053.0061999999998"/>
    <n v="-7388.8636999999999"/>
    <n v="-7724.7210999999998"/>
    <n v="-6717.1487999999999"/>
    <n v="-7724.7210999999998"/>
    <n v="0"/>
    <n v="-87658.791700000002"/>
    <s v="All Budget Divisions"/>
    <s v="CD-90 - Information Technology"/>
    <x v="1"/>
    <s v="USF"/>
    <s v="Employee Expenses"/>
    <s v="Compensation and Benefits"/>
    <n v="-87658.791700000002"/>
    <s v="90-922-90.68009"/>
    <s v="922-Technology Operations"/>
    <s v="922"/>
    <x v="30"/>
    <x v="0"/>
  </r>
  <r>
    <x v="0"/>
    <x v="2"/>
    <x v="2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4"/>
    <x v="9"/>
    <x v="1"/>
    <n v="2"/>
    <n v="2"/>
    <n v="34"/>
    <x v="7"/>
    <n v="26"/>
    <n v="47"/>
    <x v="5"/>
    <n v="2"/>
    <s v="2. EXP - Operating Expense"/>
    <n v="104"/>
    <x v="54"/>
    <n v="892"/>
    <n v="0"/>
    <n v="0"/>
    <n v="0"/>
    <n v="0"/>
    <n v="0"/>
    <n v="0"/>
    <n v="0"/>
    <n v="0"/>
    <n v="0"/>
    <n v="0"/>
    <n v="0"/>
    <n v="0"/>
    <n v="33997.9"/>
    <n v="0"/>
    <n v="0"/>
    <n v="0"/>
    <n v="0"/>
    <n v="0"/>
    <n v="0"/>
    <n v="0"/>
    <n v="0"/>
    <n v="0"/>
    <n v="0"/>
    <n v="0"/>
    <n v="0"/>
    <n v="33997.9"/>
    <n v="0"/>
    <s v="All Budget Divisions"/>
    <s v="BD-20 - Schools &amp; Libraries"/>
    <x v="3"/>
    <s v="USF"/>
    <s v="Employee Expenses"/>
    <s v="Compensation and Benefits"/>
    <n v="-33997.9"/>
    <s v="20-200-20.68004"/>
    <s v="200-Schools &amp; Libraries"/>
    <s v="200"/>
    <x v="54"/>
    <x v="0"/>
  </r>
  <r>
    <x v="0"/>
    <x v="14"/>
    <x v="8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5"/>
    <x v="4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11"/>
    <x v="6"/>
    <n v="2"/>
    <n v="2"/>
    <n v="38"/>
    <x v="18"/>
    <n v="26"/>
    <n v="51"/>
    <x v="8"/>
    <n v="2"/>
    <s v="2. EXP - Operating Expense"/>
    <n v="105"/>
    <x v="11"/>
    <n v="1356"/>
    <n v="10042.129999999999"/>
    <n v="0"/>
    <n v="0"/>
    <n v="0"/>
    <n v="0"/>
    <n v="0"/>
    <n v="0"/>
    <n v="0"/>
    <n v="0"/>
    <n v="0"/>
    <n v="0"/>
    <n v="0"/>
    <n v="0"/>
    <n v="25.38"/>
    <n v="23.08"/>
    <n v="25.38"/>
    <n v="25.38"/>
    <n v="24.23"/>
    <n v="25.38"/>
    <n v="26.54"/>
    <n v="24.23"/>
    <n v="25.38"/>
    <n v="25.38"/>
    <n v="3920.63"/>
    <n v="5871.14"/>
    <n v="0"/>
    <n v="224.98"/>
    <s v="All Budget Divisions"/>
    <s v="CD-60 - Chief Executive Office"/>
    <x v="1"/>
    <s v="USF"/>
    <s v="Employee Expenses"/>
    <s v="Compensation and Benefits"/>
    <n v="224.98"/>
    <s v="60-600-60.68005"/>
    <s v="600-Chief Executive Office"/>
    <s v="60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49"/>
    <n v="30984.5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0"/>
    <n v="106.15"/>
    <n v="96.92"/>
    <n v="101.54"/>
    <n v="101.54"/>
    <n v="11947.03"/>
    <n v="17881.32"/>
    <n v="750"/>
    <n v="7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5"/>
    <x v="15"/>
    <x v="5"/>
    <n v="2"/>
    <n v="2"/>
    <n v="49"/>
    <x v="13"/>
    <n v="26"/>
    <n v="55"/>
    <x v="6"/>
    <n v="2"/>
    <s v="2. EXP - Operating Expense"/>
    <n v="107"/>
    <x v="12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5"/>
    <x v="10"/>
    <x v="1"/>
    <n v="2"/>
    <n v="2"/>
    <n v="45"/>
    <x v="6"/>
    <n v="26"/>
    <n v="58"/>
    <x v="4"/>
    <n v="2"/>
    <s v="2. EXP - Operating Expense"/>
    <n v="97"/>
    <x v="16"/>
    <n v="1234"/>
    <n v="0"/>
    <n v="0"/>
    <n v="0"/>
    <n v="0"/>
    <n v="0"/>
    <n v="0"/>
    <n v="0"/>
    <n v="0"/>
    <n v="96.25"/>
    <n v="0"/>
    <n v="0"/>
    <n v="0"/>
    <n v="0"/>
    <n v="0"/>
    <n v="0"/>
    <n v="0"/>
    <n v="0"/>
    <n v="0"/>
    <n v="0"/>
    <n v="0"/>
    <n v="0"/>
    <n v="0"/>
    <n v="0"/>
    <n v="0"/>
    <n v="0"/>
    <n v="96.25"/>
    <n v="0"/>
    <s v="All Budget Divisions"/>
    <s v="CD-80 - Audit and Assurance"/>
    <x v="1"/>
    <s v="USF"/>
    <s v="Employee Expenses"/>
    <s v="Travel"/>
    <n v="-96.25"/>
    <s v="80-854-80.66800"/>
    <s v="854-Payment Quality Assurance"/>
    <s v="854"/>
    <x v="16"/>
    <x v="7"/>
  </r>
  <r>
    <x v="6"/>
    <x v="12"/>
    <x v="6"/>
    <n v="2"/>
    <n v="2"/>
    <n v="37"/>
    <x v="5"/>
    <n v="26"/>
    <n v="50"/>
    <x v="0"/>
    <n v="2"/>
    <s v="2. EXP - Operating Expense"/>
    <n v="97"/>
    <x v="16"/>
    <n v="1528"/>
    <n v="8314.9999850000004"/>
    <n v="0"/>
    <n v="0"/>
    <n v="0"/>
    <n v="0"/>
    <n v="0"/>
    <n v="0"/>
    <n v="0"/>
    <n v="0"/>
    <n v="0"/>
    <n v="0"/>
    <n v="0"/>
    <n v="0"/>
    <n v="52.110965999999998"/>
    <n v="226.096766"/>
    <n v="250.10770500000001"/>
    <n v="505.25197300000002"/>
    <n v="591.66641700000002"/>
    <n v="428.68126599999999"/>
    <n v="165.38375099999999"/>
    <n v="946.20372599999996"/>
    <n v="782.22799399999997"/>
    <n v="1096.8635380000001"/>
    <n v="924.60313299999996"/>
    <n v="2345.8027499999998"/>
    <n v="0"/>
    <n v="0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4"/>
    <x v="9"/>
    <x v="1"/>
    <n v="2"/>
    <n v="2"/>
    <n v="35"/>
    <x v="12"/>
    <n v="26"/>
    <n v="48"/>
    <x v="7"/>
    <n v="2"/>
    <s v="2. EXP - Operating Expense"/>
    <n v="98"/>
    <x v="17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2"/>
    <x v="4"/>
    <x v="1"/>
    <n v="2"/>
    <n v="2"/>
    <n v="42"/>
    <x v="11"/>
    <n v="26"/>
    <n v="55"/>
    <x v="6"/>
    <n v="2"/>
    <s v="2. EXP - Operating Expense"/>
    <n v="100"/>
    <x v="18"/>
    <n v="309"/>
    <n v="4416382.5295000002"/>
    <n v="371987.52"/>
    <n v="334394.3"/>
    <n v="375787.3"/>
    <n v="368225.12"/>
    <n v="348394.69"/>
    <n v="375845.6"/>
    <n v="355458.77"/>
    <n v="370517.11"/>
    <n v="438672.63"/>
    <n v="315200.28999999998"/>
    <n v="336808.89"/>
    <n v="364919.81"/>
    <n v="355341.12310000003"/>
    <n v="338420.11719999998"/>
    <n v="389183.1348"/>
    <n v="372262.12890000001"/>
    <n v="355341.12310000003"/>
    <n v="372262.12890000001"/>
    <n v="372262.12890000001"/>
    <n v="372262.12890000001"/>
    <n v="372262.12890000001"/>
    <n v="355341.12310000003"/>
    <n v="372262.12890000001"/>
    <n v="389183.1348"/>
    <n v="4356212.03"/>
    <n v="4416382.5295000002"/>
    <s v="All Budget Divisions"/>
    <s v="CD-70 - Finance"/>
    <x v="1"/>
    <s v="USF"/>
    <s v="Employee Expenses"/>
    <s v="Compensation and Benefits"/>
    <n v="60170.499499999998"/>
    <s v="70-700-70.68000"/>
    <s v="700-Finance"/>
    <s v="700"/>
    <x v="18"/>
    <x v="3"/>
  </r>
  <r>
    <x v="5"/>
    <x v="15"/>
    <x v="5"/>
    <n v="2"/>
    <n v="2"/>
    <n v="48"/>
    <x v="8"/>
    <n v="26"/>
    <n v="59"/>
    <x v="2"/>
    <n v="2"/>
    <s v="2. EXP - Operating Expense"/>
    <n v="101"/>
    <x v="10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2"/>
    <x v="2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0"/>
    <x v="1"/>
    <n v="2"/>
    <n v="2"/>
    <n v="40"/>
    <x v="4"/>
    <n v="26"/>
    <n v="53"/>
    <x v="3"/>
    <n v="2"/>
    <s v="2. EXP - Operating Expense"/>
    <n v="56"/>
    <x v="21"/>
    <n v="1161"/>
    <n v="24000"/>
    <n v="2537.35"/>
    <n v="-1914.07"/>
    <n v="0"/>
    <n v="515.24"/>
    <n v="475.94"/>
    <n v="826.75"/>
    <n v="0"/>
    <n v="131.30000000000001"/>
    <n v="0"/>
    <n v="242.57"/>
    <n v="0"/>
    <n v="0"/>
    <n v="736"/>
    <n v="1098"/>
    <n v="1224"/>
    <n v="4229"/>
    <n v="831"/>
    <n v="4704"/>
    <n v="65"/>
    <n v="347"/>
    <n v="2548"/>
    <n v="1808"/>
    <n v="758"/>
    <n v="5652"/>
    <n v="2815.08"/>
    <n v="24000"/>
    <s v="All Budget Divisions"/>
    <s v="CD-62 - Shared Services"/>
    <x v="1"/>
    <s v="USF"/>
    <s v="General and Administrative"/>
    <s v="Printing and Postage"/>
    <n v="21184.92"/>
    <s v="62-620-62.64700"/>
    <s v="620-Shared Services"/>
    <s v="620"/>
    <x v="21"/>
    <x v="8"/>
  </r>
  <r>
    <x v="3"/>
    <x v="8"/>
    <x v="1"/>
    <n v="2"/>
    <n v="2"/>
    <n v="36"/>
    <x v="14"/>
    <n v="26"/>
    <n v="49"/>
    <x v="10"/>
    <n v="2"/>
    <s v="2. EXP - Operating Expense"/>
    <n v="57"/>
    <x v="22"/>
    <n v="679"/>
    <n v="648120"/>
    <n v="54655.83"/>
    <n v="54655.83"/>
    <n v="54655.83"/>
    <n v="54655.83"/>
    <n v="63055.83"/>
    <n v="63055.83"/>
    <n v="57455.83"/>
    <n v="63055.83"/>
    <n v="54655.83"/>
    <n v="54655.83"/>
    <n v="57585.83"/>
    <n v="54655.83"/>
    <n v="54010"/>
    <n v="54010"/>
    <n v="54010"/>
    <n v="54010"/>
    <n v="54010"/>
    <n v="54010"/>
    <n v="54010"/>
    <n v="54010"/>
    <n v="54010"/>
    <n v="54010"/>
    <n v="54010"/>
    <n v="54010"/>
    <n v="686799.96"/>
    <n v="648120"/>
    <s v="All Budget Divisions"/>
    <s v="BD-40 - Lifeline"/>
    <x v="5"/>
    <s v="USF"/>
    <s v="Professional Services"/>
    <s v="Other Professional Services"/>
    <n v="-38679.96"/>
    <s v="40-400-40.64800"/>
    <s v="400-Lifeline"/>
    <s v="400"/>
    <x v="22"/>
    <x v="9"/>
  </r>
  <r>
    <x v="5"/>
    <x v="16"/>
    <x v="9"/>
    <n v="2"/>
    <n v="2"/>
    <n v="46"/>
    <x v="3"/>
    <n v="26"/>
    <n v="59"/>
    <x v="2"/>
    <n v="2"/>
    <s v="2. EXP - Operating Expense"/>
    <n v="92"/>
    <x v="83"/>
    <n v="1311"/>
    <n v="409276.05"/>
    <n v="35178.42"/>
    <n v="41919.65"/>
    <n v="38831.620000000003"/>
    <n v="39250.43"/>
    <n v="36428.629999999997"/>
    <n v="38754.839999999997"/>
    <n v="36387.96"/>
    <n v="34044.97"/>
    <n v="44679.03"/>
    <n v="41968.08"/>
    <n v="41985.78"/>
    <n v="38731.360000000001"/>
    <n v="35178.42"/>
    <n v="41919.65"/>
    <n v="38831.620000000003"/>
    <n v="39250.43"/>
    <n v="36428.629999999997"/>
    <n v="38754.839999999997"/>
    <n v="36387.96"/>
    <n v="34044.97"/>
    <n v="44679.03"/>
    <n v="41968.08"/>
    <n v="21832.42"/>
    <n v="0"/>
    <n v="468160.77"/>
    <n v="409276.05"/>
    <s v="All Budget Divisions"/>
    <s v="CD-90 - Information Technology"/>
    <x v="1"/>
    <s v="USF"/>
    <s v="General and Administrative"/>
    <s v="Telecommunications and Other Expenses"/>
    <n v="-58884.72"/>
    <s v="90-922-90.66600"/>
    <s v="922-Technology Operations"/>
    <s v="922"/>
    <x v="83"/>
    <x v="8"/>
  </r>
  <r>
    <x v="0"/>
    <x v="6"/>
    <x v="1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2"/>
    <x v="4"/>
    <x v="1"/>
    <n v="2"/>
    <n v="2"/>
    <n v="42"/>
    <x v="11"/>
    <n v="26"/>
    <n v="55"/>
    <x v="6"/>
    <n v="2"/>
    <s v="2. EXP - Operating Expense"/>
    <n v="95"/>
    <x v="79"/>
    <n v="309"/>
    <n v="0"/>
    <n v="0"/>
    <n v="0"/>
    <n v="0"/>
    <n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"/>
    <n v="0"/>
    <s v="All Budget Divisions"/>
    <s v="CD-70 - Finance"/>
    <x v="1"/>
    <s v="USF"/>
    <s v="Employee Expenses"/>
    <s v="Certifications/Licensing"/>
    <n v="-60"/>
    <s v="70-700-70.66720"/>
    <s v="700-Finance"/>
    <s v="700"/>
    <x v="79"/>
    <x v="7"/>
  </r>
  <r>
    <x v="5"/>
    <x v="15"/>
    <x v="5"/>
    <n v="2"/>
    <n v="2"/>
    <n v="46"/>
    <x v="3"/>
    <n v="26"/>
    <n v="59"/>
    <x v="2"/>
    <n v="2"/>
    <s v="2. EXP - Operating Expense"/>
    <n v="95"/>
    <x v="7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6"/>
    <x v="1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5"/>
    <x v="16"/>
    <x v="9"/>
    <n v="2"/>
    <n v="2"/>
    <n v="36"/>
    <x v="14"/>
    <n v="26"/>
    <n v="49"/>
    <x v="10"/>
    <n v="2"/>
    <s v="2. EXP - Operating Expense"/>
    <n v="38"/>
    <x v="26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6"/>
    <x v="1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9"/>
    <x v="12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5"/>
    <x v="15"/>
    <x v="5"/>
    <n v="2"/>
    <n v="2"/>
    <n v="42"/>
    <x v="11"/>
    <n v="26"/>
    <n v="55"/>
    <x v="6"/>
    <n v="2"/>
    <s v="2. EXP - Operating Expense"/>
    <n v="51"/>
    <x v="2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4"/>
    <x v="8"/>
    <n v="2"/>
    <n v="2"/>
    <n v="45"/>
    <x v="6"/>
    <n v="26"/>
    <n v="58"/>
    <x v="4"/>
    <n v="2"/>
    <s v="2. EXP - Operating Expense"/>
    <n v="26"/>
    <x v="51"/>
    <n v="1431"/>
    <n v="390164.05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2862.97"/>
    <n v="32862.97"/>
    <n v="32862.97"/>
    <n v="31921.45"/>
    <n v="31921.45"/>
    <n v="30470.48"/>
    <n v="33372.43"/>
    <n v="262478.24"/>
    <n v="262478.24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5"/>
    <x v="4"/>
    <n v="2"/>
    <n v="2"/>
    <n v="54"/>
    <x v="15"/>
    <n v="26"/>
    <n v="59"/>
    <x v="2"/>
    <n v="2"/>
    <s v="2. EXP - Operating Expense"/>
    <n v="26"/>
    <x v="51"/>
    <n v="1507"/>
    <n v="213460.5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21197.919999999998"/>
    <n v="18028.830000000002"/>
    <n v="16461.099999999999"/>
    <n v="17244.96"/>
    <n v="17244.96"/>
    <n v="16461.099999999999"/>
    <n v="18028.830000000002"/>
    <n v="109990.72"/>
    <n v="109990.72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0"/>
    <x v="13"/>
    <x v="7"/>
    <n v="2"/>
    <n v="2"/>
    <n v="39"/>
    <x v="1"/>
    <n v="26"/>
    <n v="52"/>
    <x v="1"/>
    <n v="2"/>
    <s v="2. EXP - Operating Expense"/>
    <n v="26"/>
    <x v="51"/>
    <n v="1512"/>
    <n v="120475.31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10424.83"/>
    <n v="10898.69"/>
    <n v="9950.98"/>
    <n v="10424.83"/>
    <n v="10424.83"/>
    <n v="9950.98"/>
    <n v="10898.69"/>
    <n v="47501.48"/>
    <n v="47501.48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0"/>
    <x v="3"/>
    <x v="3"/>
    <n v="2"/>
    <n v="2"/>
    <n v="39"/>
    <x v="1"/>
    <n v="26"/>
    <n v="52"/>
    <x v="1"/>
    <n v="2"/>
    <s v="2. EXP - Operating Expense"/>
    <n v="27"/>
    <x v="38"/>
    <n v="1367"/>
    <n v="16746.47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0"/>
    <n v="1407.42"/>
    <n v="1474.44"/>
    <n v="1541.46"/>
    <n v="1407.42"/>
    <n v="1474.44"/>
    <n v="1474.44"/>
    <n v="1407.42"/>
    <n v="1541.46"/>
    <n v="6603.55"/>
    <n v="5017.97"/>
    <s v="All Budget Divisions"/>
    <s v="CD-61 - Office of the Chief Administrative Officer Division"/>
    <x v="1"/>
    <s v="USF"/>
    <s v="Employee Expenses"/>
    <s v="Compensation and Benefits"/>
    <n v="-1585.58"/>
    <s v="61-601-61.62304"/>
    <s v="601-Data Strategy"/>
    <s v="601"/>
    <x v="38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73"/>
    <n v="232110.25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7313.74"/>
    <n v="8082.39"/>
    <n v="22419.02"/>
    <n v="23438.07"/>
    <n v="21399.98"/>
    <n v="22419.02"/>
    <n v="22419.02"/>
    <n v="21399.98"/>
    <n v="23438.07"/>
    <n v="75177.09"/>
    <n v="75177.09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0"/>
    <x v="14"/>
    <x v="8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8"/>
    <x v="11"/>
    <n v="1"/>
    <n v="1"/>
    <n v="34"/>
    <x v="7"/>
    <n v="26"/>
    <n v="47"/>
    <x v="5"/>
    <n v="1"/>
    <s v="1. T4000 - Revenue"/>
    <n v="1"/>
    <x v="58"/>
    <n v="1335"/>
    <n v="-6857028.25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-6857028.25"/>
    <n v="0"/>
    <n v="0"/>
    <n v="0"/>
    <n v="0"/>
    <n v="0"/>
    <n v="0"/>
    <n v="0"/>
    <n v="0"/>
    <n v="0"/>
    <n v="0"/>
    <n v="0"/>
    <n v="6857028.25"/>
    <n v="-6857028.25"/>
    <s v="All Budget Divisions"/>
    <s v="BD-20 - Schools &amp; Libraries"/>
    <x v="3"/>
    <s v="USF"/>
    <s v="Revenue"/>
    <s v="Revenue"/>
    <n v="-13714056.5"/>
    <s v="20-200-20.40000"/>
    <s v="200-Schools &amp; Libraries"/>
    <s v="200"/>
    <x v="58"/>
    <x v="0"/>
  </r>
  <r>
    <x v="0"/>
    <x v="17"/>
    <x v="10"/>
    <n v="2"/>
    <n v="2"/>
    <n v="42"/>
    <x v="11"/>
    <n v="26"/>
    <n v="55"/>
    <x v="6"/>
    <n v="2"/>
    <s v="2. EXP - Operating Expense"/>
    <n v="2"/>
    <x v="103"/>
    <n v="1398"/>
    <n v="-26161.72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0"/>
    <n v="0"/>
    <n v="0"/>
    <n v="0"/>
    <n v="0"/>
    <n v="0"/>
    <n v="0"/>
    <n v="0"/>
    <n v="0"/>
    <n v="0"/>
    <n v="-26161.72"/>
    <n v="-26161.72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5"/>
    <x v="10"/>
    <x v="1"/>
    <n v="1"/>
    <n v="1"/>
    <n v="48"/>
    <x v="8"/>
    <n v="26"/>
    <n v="47"/>
    <x v="5"/>
    <n v="1"/>
    <s v="1. T4000 - Revenue"/>
    <n v="7"/>
    <x v="111"/>
    <n v="1114"/>
    <n v="0"/>
    <n v="131332.87"/>
    <n v="132778.39000000001"/>
    <n v="107501.2"/>
    <n v="68685.509999999995"/>
    <n v="73507.86"/>
    <n v="15793.07"/>
    <n v="28917.42"/>
    <n v="31453.9"/>
    <n v="29736.82"/>
    <n v="32836.93"/>
    <n v="23221.040000000001"/>
    <n v="27678.83"/>
    <n v="0"/>
    <n v="0"/>
    <n v="0"/>
    <n v="0"/>
    <n v="0"/>
    <n v="0"/>
    <n v="0"/>
    <n v="0"/>
    <n v="0"/>
    <n v="0"/>
    <n v="0"/>
    <n v="0"/>
    <n v="703443.84"/>
    <n v="0"/>
    <s v="All Budget Divisions"/>
    <s v="CD-22 - ECF (FCC Appropriated Program)"/>
    <x v="0"/>
    <s v="FCC"/>
    <s v="Revenue"/>
    <s v="Revenue"/>
    <n v="-703443.84"/>
    <s v="20-202-22.40600"/>
    <s v="202-ECF (FCC Appropriated Program)"/>
    <s v="202"/>
    <x v="111"/>
    <x v="0"/>
  </r>
  <r>
    <x v="5"/>
    <x v="10"/>
    <x v="1"/>
    <n v="1"/>
    <n v="1"/>
    <n v="56"/>
    <x v="22"/>
    <n v="26"/>
    <n v="57"/>
    <x v="13"/>
    <n v="1"/>
    <s v="1. T4000 - Revenue"/>
    <n v="9"/>
    <x v="7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4"/>
    <x v="9"/>
    <x v="1"/>
    <n v="2"/>
    <n v="2"/>
    <n v="49"/>
    <x v="13"/>
    <n v="26"/>
    <n v="59"/>
    <x v="2"/>
    <n v="2"/>
    <s v="2. EXP - Operating Expense"/>
    <n v="16"/>
    <x v="1"/>
    <n v="1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477"/>
    <n v="8428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20240"/>
    <n v="0"/>
    <n v="0"/>
    <n v="0"/>
    <n v="0"/>
    <n v="0"/>
    <n v="0"/>
    <n v="84281.33"/>
    <n v="84281.33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0"/>
    <x v="3"/>
    <x v="3"/>
    <n v="2"/>
    <n v="2"/>
    <n v="36"/>
    <x v="14"/>
    <n v="26"/>
    <n v="49"/>
    <x v="10"/>
    <n v="3"/>
    <s v="4. USAC_DEBIT - USAC Administration (Debit to SM)"/>
    <n v="125"/>
    <x v="64"/>
    <n v="1341"/>
    <n v="6144.65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0"/>
    <n v="659.01"/>
    <n v="1158.19"/>
    <n v="306.89"/>
    <n v="348.33"/>
    <n v="923.99"/>
    <n v="643.86"/>
    <n v="395.93"/>
    <n v="762.73"/>
    <n v="1226.17"/>
    <n v="945.72"/>
    <s v="All Budget Divisions"/>
    <s v="BD-40 - Lifeline"/>
    <x v="5"/>
    <s v="USF"/>
    <s v="Allocations"/>
    <s v="Allocations"/>
    <n v="-280.45"/>
    <s v="40-400-40.90240"/>
    <s v="400-Lifeline"/>
    <s v="400"/>
    <x v="64"/>
    <x v="0"/>
  </r>
  <r>
    <x v="6"/>
    <x v="12"/>
    <x v="6"/>
    <n v="2"/>
    <n v="2"/>
    <n v="37"/>
    <x v="5"/>
    <n v="26"/>
    <n v="50"/>
    <x v="0"/>
    <n v="3"/>
    <s v="4. USAC_DEBIT - USAC Administration (Debit to SM)"/>
    <n v="126"/>
    <x v="53"/>
    <n v="1528"/>
    <n v="2432981.9118869998"/>
    <n v="0"/>
    <n v="0"/>
    <n v="0"/>
    <n v="0"/>
    <n v="0"/>
    <n v="0"/>
    <n v="0"/>
    <n v="0"/>
    <n v="0"/>
    <n v="0"/>
    <n v="0"/>
    <n v="0"/>
    <n v="224600.16105699999"/>
    <n v="186467.774011"/>
    <n v="211280.28124800001"/>
    <n v="198139.300823"/>
    <n v="179237.71779"/>
    <n v="188029.23004200001"/>
    <n v="185436.71891200001"/>
    <n v="198850.405615"/>
    <n v="199727.85349000001"/>
    <n v="242862.28406899999"/>
    <n v="205568.20554"/>
    <n v="212781.97928999999"/>
    <n v="0"/>
    <n v="0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5"/>
    <x v="20"/>
    <x v="13"/>
    <n v="2"/>
    <n v="2"/>
    <n v="42"/>
    <x v="11"/>
    <n v="26"/>
    <n v="55"/>
    <x v="6"/>
    <n v="6"/>
    <s v="X00000 - Capital Expenses"/>
    <n v="137"/>
    <x v="4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8"/>
    <x v="11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6"/>
    <x v="1"/>
    <n v="2"/>
    <n v="2"/>
    <n v="55"/>
    <x v="9"/>
    <n v="26"/>
    <n v="59"/>
    <x v="2"/>
    <n v="6"/>
    <s v="X00000 - Capital Expenses"/>
    <n v="141"/>
    <x v="92"/>
    <n v="1505"/>
    <n v="0"/>
    <n v="486.47"/>
    <n v="527.02"/>
    <n v="1278.93"/>
    <n v="1582.5"/>
    <n v="1381.99"/>
    <n v="158.58000000000001"/>
    <n v="2081.62"/>
    <n v="3137.99"/>
    <n v="8.33"/>
    <n v="0"/>
    <n v="0"/>
    <n v="0"/>
    <n v="0"/>
    <n v="0"/>
    <n v="0"/>
    <n v="0"/>
    <n v="0"/>
    <n v="0"/>
    <n v="0"/>
    <n v="0"/>
    <n v="0"/>
    <n v="0"/>
    <n v="0"/>
    <n v="0"/>
    <n v="10643.43"/>
    <n v="0"/>
    <s v="All Budget Divisions"/>
    <s v="DA-20 - Schools &amp; Libraries (DA)"/>
    <x v="3"/>
    <s v="USF"/>
    <s v="Employee Expenses"/>
    <s v="Compensation and Benefits"/>
    <n v="-10643.43"/>
    <s v="90-924-20.X00008"/>
    <s v="924-SLD EPC IT Support"/>
    <s v="924"/>
    <x v="92"/>
    <x v="0"/>
  </r>
  <r>
    <x v="0"/>
    <x v="7"/>
    <x v="5"/>
    <n v="2"/>
    <n v="2"/>
    <n v="42"/>
    <x v="11"/>
    <n v="26"/>
    <n v="55"/>
    <x v="6"/>
    <n v="2"/>
    <s v="2. EXP - Operating Expense"/>
    <n v="105"/>
    <x v="1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5"/>
    <x v="16"/>
    <x v="9"/>
    <n v="2"/>
    <n v="2"/>
    <n v="50"/>
    <x v="0"/>
    <n v="26"/>
    <n v="50"/>
    <x v="0"/>
    <n v="2"/>
    <s v="2. EXP - Operating Expense"/>
    <n v="107"/>
    <x v="1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19"/>
    <x v="12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5"/>
    <x v="4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3"/>
    <x v="3"/>
    <n v="2"/>
    <n v="2"/>
    <n v="36"/>
    <x v="14"/>
    <n v="26"/>
    <n v="49"/>
    <x v="10"/>
    <n v="3"/>
    <s v="4. USAC_DEBIT - USAC Administration (Debit to SM)"/>
    <n v="120"/>
    <x v="73"/>
    <n v="1341"/>
    <n v="10827964.42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0"/>
    <n v="943362.53"/>
    <n v="988284.55"/>
    <n v="1033206.58"/>
    <n v="943362.53"/>
    <n v="988284.55"/>
    <n v="988284.55"/>
    <n v="1060025.8799999999"/>
    <n v="1087652.68"/>
    <n v="3737578.32"/>
    <n v="2795500.57"/>
    <s v="All Budget Divisions"/>
    <s v="BD-40 - Lifeline"/>
    <x v="5"/>
    <s v="USF"/>
    <s v="Allocations"/>
    <s v="Allocations"/>
    <n v="-942077.75"/>
    <s v="40-400-40.90110"/>
    <s v="400-Lifeline"/>
    <s v="400"/>
    <x v="73"/>
    <x v="0"/>
  </r>
  <r>
    <x v="1"/>
    <x v="1"/>
    <x v="1"/>
    <n v="2"/>
    <n v="2"/>
    <n v="56"/>
    <x v="22"/>
    <n v="26"/>
    <n v="57"/>
    <x v="13"/>
    <n v="3"/>
    <s v="4. USAC_DEBIT - USAC Administration (Debit to SM)"/>
    <n v="122"/>
    <x v="31"/>
    <n v="549"/>
    <n v="394.55029999999999"/>
    <n v="0.82"/>
    <n v="0.05"/>
    <n v="0.23"/>
    <n v="0.44"/>
    <n v="2.2599999999999998"/>
    <n v="4.8"/>
    <n v="1.51"/>
    <n v="2.2200000000000002"/>
    <n v="2.4700000000000002"/>
    <n v="0.5"/>
    <n v="2.71"/>
    <n v="5.35"/>
    <n v="14.2584"/>
    <n v="13.2986"/>
    <n v="7.5758000000000001"/>
    <n v="27.175799999999999"/>
    <n v="22.577400000000001"/>
    <n v="27.2134"/>
    <n v="48.465499999999999"/>
    <n v="45.191699999999997"/>
    <n v="49.499499999999998"/>
    <n v="51.357100000000003"/>
    <n v="45.071199999999997"/>
    <n v="42.865900000000003"/>
    <n v="23.36"/>
    <n v="394.55029999999999"/>
    <s v="All Budget Divisions"/>
    <s v="BD-75 - Connect Care Pilot"/>
    <x v="6"/>
    <s v="USF"/>
    <s v="Allocations"/>
    <s v="Allocations"/>
    <n v="371.19029999999998"/>
    <s v="75-770-75.90210"/>
    <s v="770-Connected Care Pilot"/>
    <s v="770"/>
    <x v="31"/>
    <x v="0"/>
  </r>
  <r>
    <x v="0"/>
    <x v="7"/>
    <x v="5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7"/>
    <x v="5"/>
    <n v="2"/>
    <n v="2"/>
    <n v="39"/>
    <x v="1"/>
    <n v="26"/>
    <n v="52"/>
    <x v="1"/>
    <n v="2"/>
    <s v="2. EXP - Operating Expense"/>
    <n v="97"/>
    <x v="16"/>
    <n v="1367"/>
    <n v="318.64999999999998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6"/>
    <n v="11.25"/>
    <n v="42.25"/>
    <n v="0"/>
    <n v="0"/>
    <n v="0"/>
    <n v="0"/>
    <n v="318.64999999999998"/>
    <n v="318.64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49"/>
    <n v="21319.399998000001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862.8"/>
    <n v="1420.35"/>
    <n v="833.85"/>
    <n v="3598.9166660000001"/>
    <n v="3598.9166660000001"/>
    <n v="3598.9166660000001"/>
    <n v="3599.15"/>
    <n v="6923.5"/>
    <n v="6923.5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5"/>
    <x v="4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5"/>
    <x v="10"/>
    <x v="1"/>
    <n v="2"/>
    <n v="2"/>
    <n v="34"/>
    <x v="7"/>
    <n v="26"/>
    <n v="47"/>
    <x v="5"/>
    <n v="2"/>
    <s v="2. EXP - Operating Expense"/>
    <n v="104"/>
    <x v="54"/>
    <n v="1113"/>
    <n v="0"/>
    <n v="0"/>
    <n v="0"/>
    <n v="0"/>
    <n v="0"/>
    <n v="0"/>
    <n v="0"/>
    <n v="0"/>
    <n v="0"/>
    <n v="0"/>
    <n v="0"/>
    <n v="0"/>
    <n v="31202.880000000001"/>
    <n v="0"/>
    <n v="0"/>
    <n v="0"/>
    <n v="0"/>
    <n v="0"/>
    <n v="0"/>
    <n v="0"/>
    <n v="0"/>
    <n v="0"/>
    <n v="0"/>
    <n v="0"/>
    <n v="0"/>
    <n v="31202.880000000001"/>
    <n v="0"/>
    <s v="All Budget Divisions"/>
    <s v="BD-20 - Schools &amp; Libraries"/>
    <x v="3"/>
    <s v="USF"/>
    <s v="Employee Expenses"/>
    <s v="Compensation and Benefits"/>
    <n v="-31202.880000000001"/>
    <s v="20-200-20.68004"/>
    <s v="200-Schools &amp; Libraries"/>
    <s v="200"/>
    <x v="54"/>
    <x v="0"/>
  </r>
  <r>
    <x v="0"/>
    <x v="14"/>
    <x v="8"/>
    <n v="2"/>
    <n v="2"/>
    <n v="34"/>
    <x v="7"/>
    <n v="26"/>
    <n v="47"/>
    <x v="5"/>
    <n v="2"/>
    <s v="2. EXP - Operating Expense"/>
    <n v="105"/>
    <x v="11"/>
    <n v="1335"/>
    <n v="178585.38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500"/>
    <n v="500"/>
    <n v="0"/>
    <n v="825"/>
    <n v="825"/>
    <n v="68421.649999999994"/>
    <n v="102313.73"/>
    <n v="6200"/>
    <n v="62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3"/>
    <x v="8"/>
    <x v="1"/>
    <n v="2"/>
    <n v="2"/>
    <n v="33"/>
    <x v="20"/>
    <n v="26"/>
    <n v="55"/>
    <x v="6"/>
    <n v="2"/>
    <s v="2. EXP - Operating Expense"/>
    <n v="51"/>
    <x v="20"/>
    <n v="664"/>
    <n v="0"/>
    <n v="76.150000000000006"/>
    <n v="61.49"/>
    <n v="71"/>
    <n v="54.52"/>
    <n v="77.290000000000006"/>
    <n v="70.06"/>
    <n v="41.1"/>
    <n v="69.16"/>
    <n v="38.44"/>
    <n v="92.12"/>
    <n v="25.82"/>
    <n v="85.38"/>
    <n v="0"/>
    <n v="0"/>
    <n v="0"/>
    <n v="0"/>
    <n v="0"/>
    <n v="0"/>
    <n v="0"/>
    <n v="0"/>
    <n v="0"/>
    <n v="0"/>
    <n v="0"/>
    <n v="0"/>
    <n v="762.53"/>
    <n v="0"/>
    <s v="All Budget Divisions"/>
    <s v="CD-10 - Contributors/499"/>
    <x v="1"/>
    <s v="USF"/>
    <s v="Employee Expenses"/>
    <s v="Office Supplies"/>
    <n v="-762.53"/>
    <s v="10-100-10.64500"/>
    <s v="100-499"/>
    <s v="100"/>
    <x v="20"/>
    <x v="4"/>
  </r>
  <r>
    <x v="0"/>
    <x v="14"/>
    <x v="8"/>
    <n v="2"/>
    <n v="2"/>
    <n v="42"/>
    <x v="11"/>
    <n v="26"/>
    <n v="55"/>
    <x v="6"/>
    <n v="2"/>
    <s v="2. EXP - Operating Expense"/>
    <n v="57"/>
    <x v="22"/>
    <n v="1406"/>
    <n v="4608363.3466640003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14747"/>
    <n v="620747"/>
    <n v="392330"/>
    <n v="405500.83666700003"/>
    <n v="405500.83666700003"/>
    <n v="405500.83666700003"/>
    <n v="405500.83666299999"/>
    <n v="2986360"/>
    <n v="298636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0"/>
    <x v="2"/>
    <x v="2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9"/>
    <x v="12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1"/>
    <x v="6"/>
    <n v="2"/>
    <n v="2"/>
    <n v="45"/>
    <x v="6"/>
    <n v="26"/>
    <n v="58"/>
    <x v="4"/>
    <n v="2"/>
    <s v="2. EXP - Operating Expense"/>
    <n v="83"/>
    <x v="13"/>
    <n v="1423"/>
    <n v="361354.38"/>
    <n v="43443.44"/>
    <n v="28159.38"/>
    <n v="30738.59"/>
    <n v="31168.12"/>
    <n v="30164.42"/>
    <n v="29867.24"/>
    <n v="37624.92"/>
    <n v="31476.28"/>
    <n v="32197.67"/>
    <n v="0"/>
    <n v="0"/>
    <n v="0"/>
    <n v="38496.39"/>
    <n v="30332.12"/>
    <n v="33121.08"/>
    <n v="33121.08"/>
    <n v="31615.58"/>
    <n v="32958.730000000003"/>
    <n v="33120.39"/>
    <n v="28842.75"/>
    <n v="27390.65"/>
    <n v="24042.52"/>
    <n v="20192.439999999999"/>
    <n v="28120.65"/>
    <n v="294840.06"/>
    <n v="288998.77"/>
    <s v="All Budget Divisions"/>
    <s v="CD-80 - Audit and Assurance"/>
    <x v="1"/>
    <s v="USF"/>
    <s v="Employee Expenses"/>
    <s v="Compensation and Benefits"/>
    <n v="-5841.29"/>
    <s v="80-800-80.66000"/>
    <s v="800-Audit and Assurance"/>
    <s v="800"/>
    <x v="13"/>
    <x v="3"/>
  </r>
  <r>
    <x v="3"/>
    <x v="8"/>
    <x v="1"/>
    <n v="2"/>
    <n v="2"/>
    <n v="37"/>
    <x v="5"/>
    <n v="26"/>
    <n v="50"/>
    <x v="0"/>
    <n v="2"/>
    <s v="2. EXP - Operating Expense"/>
    <n v="95"/>
    <x v="79"/>
    <n v="6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1"/>
    <x v="1"/>
    <x v="1"/>
    <n v="2"/>
    <n v="2"/>
    <n v="46"/>
    <x v="3"/>
    <n v="26"/>
    <n v="59"/>
    <x v="2"/>
    <n v="2"/>
    <s v="2. EXP - Operating Expense"/>
    <n v="29"/>
    <x v="4"/>
    <n v="620"/>
    <n v="183546.9063"/>
    <n v="10996.54"/>
    <n v="14324.78"/>
    <n v="14678.32"/>
    <n v="14986.57"/>
    <n v="15703.37"/>
    <n v="15833.14"/>
    <n v="16101.57"/>
    <n v="16874.900000000001"/>
    <n v="15762.46"/>
    <n v="14988.9"/>
    <n v="16911.330000000002"/>
    <n v="22131.86"/>
    <n v="14824.9424"/>
    <n v="14118.9928"/>
    <n v="16236.841700000001"/>
    <n v="14824.9424"/>
    <n v="15530.892099999999"/>
    <n v="15530.892099999999"/>
    <n v="14824.9424"/>
    <n v="16236.841700000001"/>
    <n v="15530.892099999999"/>
    <n v="14824.9424"/>
    <n v="15530.892099999999"/>
    <n v="15530.892099999999"/>
    <n v="189293.74"/>
    <n v="183546.9063"/>
    <s v="All Budget Divisions"/>
    <s v="CD-90 - Information Technology"/>
    <x v="1"/>
    <s v="USF"/>
    <s v="Employee Expenses"/>
    <s v="Compensation and Benefits"/>
    <n v="-5746.8337000000001"/>
    <s v="90-909-90.62306"/>
    <s v="909-Project Management Office"/>
    <s v="909"/>
    <x v="4"/>
    <x v="3"/>
  </r>
  <r>
    <x v="0"/>
    <x v="11"/>
    <x v="6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1"/>
    <x v="1"/>
    <x v="1"/>
    <n v="2"/>
    <n v="2"/>
    <n v="55"/>
    <x v="9"/>
    <n v="26"/>
    <n v="59"/>
    <x v="2"/>
    <n v="2"/>
    <s v="2. EXP - Operating Expense"/>
    <n v="32"/>
    <x v="47"/>
    <n v="659"/>
    <n v="0"/>
    <n v="0"/>
    <n v="0"/>
    <n v="0"/>
    <n v="0"/>
    <n v="0"/>
    <n v="0"/>
    <n v="0"/>
    <n v="0"/>
    <n v="-1447.08"/>
    <n v="361.77"/>
    <n v="0"/>
    <n v="-21.53"/>
    <n v="0"/>
    <n v="0"/>
    <n v="0"/>
    <n v="0"/>
    <n v="0"/>
    <n v="0"/>
    <n v="0"/>
    <n v="0"/>
    <n v="0"/>
    <n v="0"/>
    <n v="0"/>
    <n v="0"/>
    <n v="-1106.8399999999999"/>
    <n v="0"/>
    <s v="All Budget Divisions"/>
    <s v="DA-20 - Schools &amp; Libraries (DA)"/>
    <x v="3"/>
    <s v="USF"/>
    <s v="Employee Expenses"/>
    <s v="Compensation and Benefits"/>
    <n v="1106.8399999999999"/>
    <s v="90-926-20.62309"/>
    <s v="926-SL Legacy IT Support"/>
    <s v="926"/>
    <x v="47"/>
    <x v="0"/>
  </r>
  <r>
    <x v="4"/>
    <x v="9"/>
    <x v="1"/>
    <n v="2"/>
    <n v="2"/>
    <n v="53"/>
    <x v="16"/>
    <n v="26"/>
    <n v="59"/>
    <x v="2"/>
    <n v="2"/>
    <s v="2. EXP - Operating Expense"/>
    <n v="32"/>
    <x v="47"/>
    <n v="10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1"/>
    <x v="6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7"/>
    <x v="10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18"/>
    <x v="11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0"/>
    <x v="14"/>
    <x v="8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5"/>
    <x v="20"/>
    <x v="13"/>
    <n v="2"/>
    <n v="2"/>
    <n v="47"/>
    <x v="2"/>
    <n v="26"/>
    <n v="60"/>
    <x v="9"/>
    <n v="2"/>
    <s v="2. EXP - Operating Expense"/>
    <n v="24"/>
    <x v="3"/>
    <n v="1324"/>
    <n v="33135.153700000003"/>
    <n v="1741"/>
    <n v="2479"/>
    <n v="2384"/>
    <n v="2140"/>
    <n v="2616"/>
    <n v="2097"/>
    <n v="2146"/>
    <n v="2506"/>
    <n v="2548"/>
    <n v="2243"/>
    <n v="2838"/>
    <n v="2616"/>
    <n v="1741"/>
    <n v="2479"/>
    <n v="2384"/>
    <n v="2140"/>
    <n v="2616"/>
    <n v="2097"/>
    <n v="3428.7692000000002"/>
    <n v="3130.6154000000001"/>
    <n v="3279.6923000000002"/>
    <n v="3428.7692000000002"/>
    <n v="2981.5383999999999"/>
    <n v="3428.7692000000002"/>
    <n v="13457"/>
    <n v="13457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5"/>
    <x v="20"/>
    <x v="13"/>
    <n v="2"/>
    <n v="2"/>
    <n v="37"/>
    <x v="5"/>
    <n v="26"/>
    <n v="50"/>
    <x v="0"/>
    <n v="2"/>
    <s v="2. EXP - Operating Expense"/>
    <n v="26"/>
    <x v="51"/>
    <n v="1127"/>
    <n v="814903.56400000001"/>
    <n v="67094.570000000007"/>
    <n v="67094.570000000007"/>
    <n v="57532.74"/>
    <n v="57699.59"/>
    <n v="68362.759999999995"/>
    <n v="66278.33"/>
    <n v="66268.33"/>
    <n v="67789.06"/>
    <n v="67073.17"/>
    <n v="66828.17"/>
    <n v="64847.4"/>
    <n v="66329.58"/>
    <n v="67094.570000000007"/>
    <n v="67094.570000000007"/>
    <n v="57532.74"/>
    <n v="57699.59"/>
    <n v="68362.759999999995"/>
    <n v="66278.33"/>
    <n v="75070.781000000003"/>
    <n v="68542.887000000002"/>
    <n v="71806.834000000003"/>
    <n v="75070.781000000003"/>
    <n v="65278.94"/>
    <n v="75070.781000000003"/>
    <n v="384062.56"/>
    <n v="384062.56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3"/>
    <x v="3"/>
    <n v="2"/>
    <n v="2"/>
    <n v="45"/>
    <x v="6"/>
    <n v="26"/>
    <n v="58"/>
    <x v="4"/>
    <n v="2"/>
    <s v="2. EXP - Operating Expense"/>
    <n v="27"/>
    <x v="38"/>
    <n v="1426"/>
    <n v="4005.33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0"/>
    <n v="351.86"/>
    <n v="368.61"/>
    <n v="385.37"/>
    <n v="351.86"/>
    <n v="368.61"/>
    <n v="368.61"/>
    <n v="351.86"/>
    <n v="385.37"/>
    <n v="1430.43"/>
    <n v="1073.18"/>
    <s v="All Budget Divisions"/>
    <s v="CD-80 - Audit and Assurance"/>
    <x v="1"/>
    <s v="USF"/>
    <s v="Employee Expenses"/>
    <s v="Compensation and Benefits"/>
    <n v="-357.25"/>
    <s v="80-801-80.62304"/>
    <s v="801-Corporate Assurance"/>
    <s v="801"/>
    <x v="38"/>
    <x v="3"/>
  </r>
  <r>
    <x v="4"/>
    <x v="9"/>
    <x v="1"/>
    <n v="2"/>
    <n v="2"/>
    <n v="55"/>
    <x v="9"/>
    <n v="26"/>
    <n v="55"/>
    <x v="6"/>
    <n v="2"/>
    <s v="2. EXP - Operating Expense"/>
    <n v="13"/>
    <x v="72"/>
    <n v="968"/>
    <n v="147278.97"/>
    <n v="72866.94"/>
    <n v="72866.94"/>
    <n v="72866.94"/>
    <n v="72866.94"/>
    <n v="72866.960000000006"/>
    <n v="61483.62"/>
    <n v="58771.75"/>
    <n v="75648.88"/>
    <n v="77206.990000000005"/>
    <n v="62080.13"/>
    <n v="62080.13"/>
    <n v="62080.1"/>
    <n v="0"/>
    <n v="0"/>
    <n v="0"/>
    <n v="0"/>
    <n v="0"/>
    <n v="0"/>
    <n v="0"/>
    <n v="0"/>
    <n v="0"/>
    <n v="49092.98"/>
    <n v="49092.98"/>
    <n v="49093.01"/>
    <n v="823686.32"/>
    <n v="147278.97"/>
    <s v="All Budget Divisions"/>
    <s v="DA-20 - Schools &amp; Libraries (DA)"/>
    <x v="3"/>
    <s v="USF"/>
    <s v="Depreciation and Amortization"/>
    <s v="Depreciation and Amortization"/>
    <n v="-676407.35"/>
    <s v="70-700-20.60401"/>
    <s v="700-Finance"/>
    <s v="700"/>
    <x v="72"/>
    <x v="0"/>
  </r>
  <r>
    <x v="0"/>
    <x v="0"/>
    <x v="0"/>
    <n v="2"/>
    <n v="2"/>
    <n v="42"/>
    <x v="11"/>
    <n v="26"/>
    <n v="55"/>
    <x v="6"/>
    <n v="2"/>
    <s v="2. EXP - Operating Expense"/>
    <n v="13"/>
    <x v="72"/>
    <n v="1398"/>
    <n v="3708564.59"/>
    <n v="265655.17"/>
    <n v="265655.17"/>
    <n v="265655.17"/>
    <n v="265655.17"/>
    <n v="251759.12"/>
    <n v="251759.12"/>
    <n v="256289.48"/>
    <n v="256283.38"/>
    <n v="400080.81"/>
    <n v="0"/>
    <n v="0"/>
    <n v="0"/>
    <n v="265655.17"/>
    <n v="265655.17"/>
    <n v="265655.17"/>
    <n v="265655.17"/>
    <n v="251759.12"/>
    <n v="251759.12"/>
    <n v="256289.48"/>
    <n v="256283.38"/>
    <n v="400080.81"/>
    <n v="409924"/>
    <n v="409924"/>
    <n v="409924"/>
    <n v="2478792.59"/>
    <n v="2478792.59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3"/>
    <x v="8"/>
    <x v="1"/>
    <n v="2"/>
    <n v="2"/>
    <n v="49"/>
    <x v="13"/>
    <n v="26"/>
    <n v="58"/>
    <x v="4"/>
    <n v="2"/>
    <s v="2. EXP - Operating Expense"/>
    <n v="16"/>
    <x v="1"/>
    <n v="775"/>
    <n v="0"/>
    <n v="0"/>
    <n v="0"/>
    <n v="0"/>
    <n v="0"/>
    <n v="0"/>
    <n v="0"/>
    <n v="0"/>
    <n v="0"/>
    <n v="138556"/>
    <n v="16341"/>
    <n v="26460"/>
    <n v="1885.2"/>
    <n v="0"/>
    <n v="0"/>
    <n v="0"/>
    <n v="0"/>
    <n v="0"/>
    <n v="0"/>
    <n v="0"/>
    <n v="0"/>
    <n v="0"/>
    <n v="0"/>
    <n v="0"/>
    <n v="0"/>
    <n v="183242.2"/>
    <n v="0"/>
    <s v="All Budget Divisions"/>
    <s v="CD-42 - ACP (FCC Appropriated Program; formerly EBB)"/>
    <x v="0"/>
    <s v="FCC"/>
    <s v="Professional Services"/>
    <s v="Contract Labor"/>
    <n v="-183242.2"/>
    <s v="80-403-42.61400"/>
    <s v="403-ACP (FCC Appropriated Program; formerly EBB)"/>
    <s v="403"/>
    <x v="1"/>
    <x v="1"/>
  </r>
  <r>
    <x v="0"/>
    <x v="14"/>
    <x v="8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4"/>
    <x v="9"/>
    <x v="1"/>
    <n v="2"/>
    <n v="2"/>
    <n v="40"/>
    <x v="4"/>
    <n v="26"/>
    <n v="53"/>
    <x v="3"/>
    <n v="2"/>
    <s v="2. EXP - Operating Expense"/>
    <n v="21"/>
    <x v="42"/>
    <n v="9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6"/>
    <x v="9"/>
    <n v="2"/>
    <n v="2"/>
    <n v="52"/>
    <x v="10"/>
    <n v="26"/>
    <n v="59"/>
    <x v="2"/>
    <n v="2"/>
    <s v="2. EXP - Operating Expense"/>
    <n v="24"/>
    <x v="3"/>
    <n v="1262"/>
    <n v="11480"/>
    <n v="981"/>
    <n v="1222"/>
    <n v="1204"/>
    <n v="987"/>
    <n v="1807"/>
    <n v="1051"/>
    <n v="969"/>
    <n v="1351"/>
    <n v="972"/>
    <n v="936"/>
    <n v="1369"/>
    <n v="1192"/>
    <n v="981"/>
    <n v="1222"/>
    <n v="1204"/>
    <n v="987"/>
    <n v="1807"/>
    <n v="1051"/>
    <n v="969"/>
    <n v="1351"/>
    <n v="972"/>
    <n v="936"/>
    <n v="0"/>
    <n v="0"/>
    <n v="14041"/>
    <n v="11480"/>
    <s v="All Budget Divisions"/>
    <s v="DA-30 - High Cost (DA)"/>
    <x v="4"/>
    <s v="USF"/>
    <s v="Employee Expenses"/>
    <s v="Compensation and Benefits"/>
    <n v="-2561"/>
    <s v="90-902-30.62301"/>
    <s v="902-Business Relationship Management"/>
    <s v="902"/>
    <x v="3"/>
    <x v="3"/>
  </r>
  <r>
    <x v="6"/>
    <x v="12"/>
    <x v="6"/>
    <n v="2"/>
    <n v="2"/>
    <n v="46"/>
    <x v="3"/>
    <n v="26"/>
    <n v="59"/>
    <x v="2"/>
    <n v="6"/>
    <s v="X00000 - Capital Expenses"/>
    <n v="138"/>
    <x v="7"/>
    <n v="1659"/>
    <n v="1059359"/>
    <n v="0"/>
    <n v="0"/>
    <n v="0"/>
    <n v="0"/>
    <n v="0"/>
    <n v="0"/>
    <n v="0"/>
    <n v="0"/>
    <n v="0"/>
    <n v="0"/>
    <n v="0"/>
    <n v="0"/>
    <n v="88280"/>
    <n v="88280"/>
    <n v="88280"/>
    <n v="88280"/>
    <n v="88280"/>
    <n v="88280"/>
    <n v="88280"/>
    <n v="88280"/>
    <n v="88280"/>
    <n v="88280"/>
    <n v="88280"/>
    <n v="88279"/>
    <n v="0"/>
    <n v="0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5"/>
    <x v="15"/>
    <x v="5"/>
    <n v="2"/>
    <n v="2"/>
    <n v="35"/>
    <x v="12"/>
    <n v="26"/>
    <n v="48"/>
    <x v="7"/>
    <n v="2"/>
    <s v="2. EXP - Operating Expense"/>
    <n v="146"/>
    <x v="5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5"/>
    <x v="4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6"/>
    <x v="12"/>
    <x v="6"/>
    <n v="2"/>
    <n v="2"/>
    <n v="46"/>
    <x v="3"/>
    <n v="26"/>
    <n v="59"/>
    <x v="2"/>
    <n v="2"/>
    <s v="2. EXP - Operating Expense"/>
    <n v="110"/>
    <x v="46"/>
    <n v="1631"/>
    <n v="27343.051467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343.051467000001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8"/>
    <x v="11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0"/>
    <x v="14"/>
    <x v="8"/>
    <n v="2"/>
    <n v="2"/>
    <n v="37"/>
    <x v="5"/>
    <n v="26"/>
    <n v="50"/>
    <x v="0"/>
    <n v="3"/>
    <s v="4. USAC_DEBIT - USAC Administration (Debit to SM)"/>
    <n v="124"/>
    <x v="63"/>
    <n v="1346"/>
    <n v="87033.316523000001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9503.18"/>
    <n v="5995.28"/>
    <n v="4835.4399999999996"/>
    <n v="9510.3452550000002"/>
    <n v="9734.8979290000007"/>
    <n v="9248.2442819999997"/>
    <n v="9415.9190569999992"/>
    <n v="49123.91"/>
    <n v="49123.91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3"/>
    <x v="3"/>
    <n v="2"/>
    <n v="2"/>
    <n v="34"/>
    <x v="7"/>
    <n v="26"/>
    <n v="47"/>
    <x v="5"/>
    <n v="3"/>
    <s v="4. USAC_DEBIT - USAC Administration (Debit to SM)"/>
    <n v="127"/>
    <x v="65"/>
    <n v="1335"/>
    <n v="7661585.8700000001"/>
    <n v="717114.21"/>
    <n v="685331.06"/>
    <n v="695641.07"/>
    <n v="708586.19"/>
    <n v="707243.22"/>
    <n v="715718.82"/>
    <n v="738548.25"/>
    <n v="763093.43"/>
    <n v="746614.46"/>
    <n v="0"/>
    <n v="0"/>
    <n v="0"/>
    <n v="717114.21"/>
    <n v="685331.06"/>
    <n v="695641.07"/>
    <n v="0"/>
    <n v="601886.86"/>
    <n v="645475.71"/>
    <n v="606369.35"/>
    <n v="617945.09"/>
    <n v="780681.04"/>
    <n v="801275.75"/>
    <n v="764104.02"/>
    <n v="745761.71"/>
    <n v="2806672.53"/>
    <n v="2098086.34"/>
    <s v="All Budget Divisions"/>
    <s v="BD-20 - Schools &amp; Libraries"/>
    <x v="3"/>
    <s v="USF"/>
    <s v="Allocations"/>
    <s v="Allocations"/>
    <n v="-708586.19"/>
    <s v="20-200-20.90257"/>
    <s v="200-Schools &amp; Libraries"/>
    <s v="200"/>
    <x v="65"/>
    <x v="0"/>
  </r>
  <r>
    <x v="0"/>
    <x v="5"/>
    <x v="4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5"/>
    <x v="20"/>
    <x v="13"/>
    <n v="2"/>
    <n v="2"/>
    <n v="46"/>
    <x v="3"/>
    <n v="26"/>
    <n v="59"/>
    <x v="2"/>
    <n v="2"/>
    <s v="2. EXP - Operating Expense"/>
    <n v="102"/>
    <x v="44"/>
    <n v="1317"/>
    <n v="-12722"/>
    <n v="0"/>
    <n v="0"/>
    <n v="0"/>
    <n v="-5301.96"/>
    <n v="-3155.4"/>
    <n v="-4264.6400000000003"/>
    <n v="-4000.97"/>
    <n v="-4036.08"/>
    <n v="-3080.98"/>
    <n v="-313.31"/>
    <n v="-641.58000000000004"/>
    <n v="-37.01"/>
    <n v="0"/>
    <n v="0"/>
    <n v="0"/>
    <n v="-5301.96"/>
    <n v="-3155.4"/>
    <n v="-4264.6400000000003"/>
    <n v="0"/>
    <n v="0"/>
    <n v="0"/>
    <n v="0"/>
    <n v="0"/>
    <n v="0"/>
    <n v="-12722"/>
    <n v="-12722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4"/>
    <x v="8"/>
    <n v="2"/>
    <n v="2"/>
    <n v="41"/>
    <x v="17"/>
    <n v="26"/>
    <n v="54"/>
    <x v="11"/>
    <n v="2"/>
    <s v="2. EXP - Operating Expense"/>
    <n v="105"/>
    <x v="11"/>
    <n v="1389"/>
    <n v="106297.98"/>
    <n v="0"/>
    <n v="500"/>
    <n v="0"/>
    <n v="500"/>
    <n v="1000"/>
    <n v="450"/>
    <n v="1350"/>
    <n v="1300"/>
    <n v="0"/>
    <n v="0"/>
    <n v="0"/>
    <n v="0"/>
    <n v="0"/>
    <n v="500"/>
    <n v="0"/>
    <n v="500"/>
    <n v="1000"/>
    <n v="450"/>
    <n v="1350"/>
    <n v="1300"/>
    <n v="330"/>
    <n v="330"/>
    <n v="40266.19"/>
    <n v="60271.79"/>
    <n v="5100"/>
    <n v="510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0"/>
    <x v="0"/>
    <n v="2"/>
    <n v="2"/>
    <n v="53"/>
    <x v="16"/>
    <n v="26"/>
    <n v="59"/>
    <x v="2"/>
    <n v="2"/>
    <s v="2. EXP - Operating Expense"/>
    <n v="105"/>
    <x v="11"/>
    <n v="1491"/>
    <n v="45015.57"/>
    <n v="0"/>
    <n v="0"/>
    <n v="0"/>
    <n v="0"/>
    <n v="0"/>
    <n v="0"/>
    <n v="0"/>
    <n v="0"/>
    <n v="1100"/>
    <n v="0"/>
    <n v="0"/>
    <n v="0"/>
    <n v="0"/>
    <n v="0"/>
    <n v="0"/>
    <n v="0"/>
    <n v="0"/>
    <n v="0"/>
    <n v="0"/>
    <n v="0"/>
    <n v="1100"/>
    <n v="152.31"/>
    <n v="17528.84"/>
    <n v="26234.42"/>
    <n v="1100"/>
    <n v="110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4"/>
    <x v="8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3"/>
    <x v="8"/>
    <x v="1"/>
    <n v="2"/>
    <n v="2"/>
    <n v="46"/>
    <x v="3"/>
    <n v="26"/>
    <n v="59"/>
    <x v="2"/>
    <n v="2"/>
    <s v="2. EXP - Operating Expense"/>
    <n v="110"/>
    <x v="46"/>
    <n v="829"/>
    <n v="-26370.33"/>
    <n v="0"/>
    <n v="0"/>
    <n v="0"/>
    <n v="0"/>
    <n v="0"/>
    <n v="0"/>
    <n v="0"/>
    <n v="0"/>
    <n v="0"/>
    <n v="0"/>
    <n v="0"/>
    <n v="5020.43"/>
    <n v="0"/>
    <n v="0"/>
    <n v="0"/>
    <n v="0"/>
    <n v="0"/>
    <n v="0"/>
    <n v="0"/>
    <n v="0"/>
    <n v="0"/>
    <n v="0"/>
    <n v="0"/>
    <n v="-26370.33"/>
    <n v="5020.43"/>
    <n v="-26370.33"/>
    <s v="All Budget Divisions"/>
    <s v="CD-90 - Information Technology"/>
    <x v="1"/>
    <s v="USF"/>
    <s v="Employee Expenses"/>
    <s v="Compensation and Benefits"/>
    <n v="-31390.76"/>
    <s v="90-907-90.68100"/>
    <s v="907-IT Data"/>
    <s v="907"/>
    <x v="46"/>
    <x v="3"/>
  </r>
  <r>
    <x v="0"/>
    <x v="0"/>
    <x v="0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7"/>
    <x v="5"/>
    <n v="2"/>
    <n v="2"/>
    <n v="42"/>
    <x v="11"/>
    <n v="26"/>
    <n v="55"/>
    <x v="6"/>
    <n v="2"/>
    <s v="2. EXP - Operating Expense"/>
    <n v="83"/>
    <x v="13"/>
    <n v="1398"/>
    <n v="310179.18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6611.050000000003"/>
    <n v="40151.31"/>
    <n v="35753.21"/>
    <n v="0"/>
    <n v="0"/>
    <n v="0"/>
    <n v="0"/>
    <n v="346473.01"/>
    <n v="310179.18"/>
    <s v="All Budget Divisions"/>
    <s v="CD-70 - Finance"/>
    <x v="1"/>
    <s v="USF"/>
    <s v="Employee Expenses"/>
    <s v="Compensation and Benefits"/>
    <n v="-36293.83"/>
    <s v="70-700-70.66000"/>
    <s v="700-Finance"/>
    <s v="700"/>
    <x v="13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55"/>
    <n v="369997.35"/>
    <n v="43657.62"/>
    <n v="33660.46"/>
    <n v="37005.86"/>
    <n v="44557.98"/>
    <n v="45572.13"/>
    <n v="48140.79"/>
    <n v="51498.09"/>
    <n v="42080.81"/>
    <n v="42222.49"/>
    <n v="0"/>
    <n v="0"/>
    <n v="0"/>
    <n v="41152.18"/>
    <n v="34015.370000000003"/>
    <n v="37416.910000000003"/>
    <n v="37416.910000000003"/>
    <n v="35716.14"/>
    <n v="37416.910000000003"/>
    <n v="38010.449999999997"/>
    <n v="30333.62"/>
    <n v="25084.52"/>
    <n v="17365.91"/>
    <n v="11757.23"/>
    <n v="24311.200000000001"/>
    <n v="388396.23"/>
    <n v="316563.01"/>
    <s v="All Budget Divisions"/>
    <s v="CD-90 - Information Technology"/>
    <x v="1"/>
    <s v="USF"/>
    <s v="Employee Expenses"/>
    <s v="Compensation and Benefits"/>
    <n v="-71833.22"/>
    <s v="90-902-90.66000"/>
    <s v="902-Business Relationship Management"/>
    <s v="902"/>
    <x v="13"/>
    <x v="3"/>
  </r>
  <r>
    <x v="4"/>
    <x v="9"/>
    <x v="1"/>
    <n v="2"/>
    <n v="2"/>
    <n v="42"/>
    <x v="11"/>
    <n v="26"/>
    <n v="55"/>
    <x v="6"/>
    <n v="2"/>
    <s v="2. EXP - Operating Expense"/>
    <n v="87"/>
    <x v="78"/>
    <n v="972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8"/>
    <x v="11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2"/>
    <x v="2"/>
    <n v="2"/>
    <n v="2"/>
    <n v="36"/>
    <x v="14"/>
    <n v="26"/>
    <n v="49"/>
    <x v="10"/>
    <n v="2"/>
    <s v="2. EXP - Operating Expense"/>
    <n v="100"/>
    <x v="18"/>
    <n v="1341"/>
    <n v="7581325.0300000003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45810.31999999995"/>
    <n v="616455.31000000006"/>
    <n v="645810.31999999995"/>
    <n v="675165.34"/>
    <n v="616455.31000000006"/>
    <n v="645810.31999999995"/>
    <n v="645810.31999999995"/>
    <n v="616455.31000000006"/>
    <n v="675165.34"/>
    <n v="1798387.14"/>
    <n v="1798387.14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3"/>
    <x v="3"/>
    <n v="2"/>
    <n v="2"/>
    <n v="46"/>
    <x v="3"/>
    <n v="26"/>
    <n v="59"/>
    <x v="2"/>
    <n v="2"/>
    <s v="2. EXP - Operating Expense"/>
    <n v="57"/>
    <x v="22"/>
    <n v="1498"/>
    <n v="173665.19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0"/>
    <n v="29089.360000000001"/>
    <n v="13196"/>
    <n v="13186"/>
    <n v="21857.67"/>
    <n v="11032.35"/>
    <n v="10914.82"/>
    <n v="10434.26"/>
    <n v="17164.310000000001"/>
    <n v="49180.46"/>
    <n v="46790.42"/>
    <s v="All Budget Divisions"/>
    <s v="CD-90 - Information Technology"/>
    <x v="1"/>
    <s v="USF"/>
    <s v="Professional Services"/>
    <s v="Other Professional Services"/>
    <n v="-2390.04"/>
    <s v="90-922-90.64800"/>
    <s v="922-Technology Operations"/>
    <s v="922"/>
    <x v="22"/>
    <x v="9"/>
  </r>
  <r>
    <x v="5"/>
    <x v="10"/>
    <x v="1"/>
    <n v="2"/>
    <n v="2"/>
    <n v="33"/>
    <x v="20"/>
    <n v="26"/>
    <n v="58"/>
    <x v="4"/>
    <n v="2"/>
    <s v="2. EXP - Operating Expense"/>
    <n v="64"/>
    <x v="23"/>
    <n v="1218"/>
    <n v="1223121"/>
    <n v="188057.08"/>
    <n v="127080.75"/>
    <n v="104725.55"/>
    <n v="209295.93"/>
    <n v="187824.29"/>
    <n v="165435.38"/>
    <n v="184866.86"/>
    <n v="260019.56"/>
    <n v="126499.83"/>
    <n v="153923.76"/>
    <n v="-6764.75"/>
    <n v="-19295"/>
    <n v="118690"/>
    <n v="56991"/>
    <n v="24541"/>
    <n v="67609"/>
    <n v="88136"/>
    <n v="149796"/>
    <n v="193653"/>
    <n v="166400"/>
    <n v="100937"/>
    <n v="239190"/>
    <n v="0"/>
    <n v="17178"/>
    <n v="1681669.24"/>
    <n v="1223121"/>
    <s v="All Budget Divisions"/>
    <s v="CD-10 - Contributors/499"/>
    <x v="1"/>
    <s v="USF"/>
    <s v="Professional Services"/>
    <s v="Outsourced Audits"/>
    <n v="-458548.24"/>
    <s v="80-800-10.64860"/>
    <s v="800-Audit and Assurance"/>
    <s v="800"/>
    <x v="23"/>
    <x v="10"/>
  </r>
  <r>
    <x v="0"/>
    <x v="5"/>
    <x v="4"/>
    <n v="2"/>
    <n v="2"/>
    <n v="54"/>
    <x v="15"/>
    <n v="26"/>
    <n v="59"/>
    <x v="2"/>
    <n v="2"/>
    <s v="2. EXP - Operating Expense"/>
    <n v="73"/>
    <x v="56"/>
    <n v="1507"/>
    <n v="1282107.83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82377.490000000005"/>
    <n v="0"/>
    <n v="0"/>
    <n v="0"/>
    <n v="0"/>
    <n v="0"/>
    <n v="0"/>
    <n v="1282107.83"/>
    <n v="1282107.83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5"/>
    <x v="16"/>
    <x v="9"/>
    <n v="2"/>
    <n v="2"/>
    <n v="42"/>
    <x v="11"/>
    <n v="26"/>
    <n v="52"/>
    <x v="1"/>
    <n v="2"/>
    <s v="2. EXP - Operating Expense"/>
    <n v="79"/>
    <x v="101"/>
    <n v="1201"/>
    <n v="2714.96"/>
    <n v="0"/>
    <n v="0"/>
    <n v="0"/>
    <n v="0"/>
    <n v="339.37"/>
    <n v="339.37"/>
    <n v="339.37"/>
    <n v="339.37"/>
    <n v="339.37"/>
    <n v="339.37"/>
    <n v="339.37"/>
    <n v="339.37"/>
    <n v="0"/>
    <n v="0"/>
    <n v="0"/>
    <n v="0"/>
    <n v="339.37"/>
    <n v="339.37"/>
    <n v="339.37"/>
    <n v="339.37"/>
    <n v="339.37"/>
    <n v="339.37"/>
    <n v="339.37"/>
    <n v="339.37"/>
    <n v="2714.96"/>
    <n v="2714.96"/>
    <s v="All Budget Divisions"/>
    <s v="CD-70 - Finance"/>
    <x v="1"/>
    <s v="USF"/>
    <s v="General and Administrative"/>
    <s v="Hardware and Equipment"/>
    <n v="0"/>
    <s v="70-735-70.64950"/>
    <s v="735-Facilities"/>
    <s v="735"/>
    <x v="101"/>
    <x v="14"/>
  </r>
  <r>
    <x v="2"/>
    <x v="4"/>
    <x v="1"/>
    <n v="2"/>
    <n v="2"/>
    <n v="46"/>
    <x v="3"/>
    <n v="26"/>
    <n v="59"/>
    <x v="2"/>
    <n v="2"/>
    <s v="2. EXP - Operating Expense"/>
    <n v="83"/>
    <x v="13"/>
    <n v="393"/>
    <n v="45850.9136"/>
    <n v="4857.41"/>
    <n v="3846.68"/>
    <n v="4399.3"/>
    <n v="4359.79"/>
    <n v="4041.5"/>
    <n v="4218.99"/>
    <n v="4227.99"/>
    <n v="4151.07"/>
    <n v="4091.84"/>
    <n v="3754.73"/>
    <n v="5085.92"/>
    <n v="5893.88"/>
    <n v="4616.8087999999998"/>
    <n v="3563.0414000000001"/>
    <n v="4097.4975999999997"/>
    <n v="3919.3456000000001"/>
    <n v="3741.1934999999999"/>
    <n v="3919.3456000000001"/>
    <n v="3919.3456000000001"/>
    <n v="3919.3456000000001"/>
    <n v="3919.3456000000001"/>
    <n v="3622.0138000000002"/>
    <n v="3208.0983999999999"/>
    <n v="3405.5320999999999"/>
    <n v="52929.1"/>
    <n v="45850.9136"/>
    <s v="All Budget Divisions"/>
    <s v="CD-90 - Information Technology"/>
    <x v="1"/>
    <s v="USF"/>
    <s v="Employee Expenses"/>
    <s v="Compensation and Benefits"/>
    <n v="-7078.1863999999996"/>
    <s v="90-908-90.66000"/>
    <s v="908-Quality Assurance"/>
    <s v="908"/>
    <x v="13"/>
    <x v="3"/>
  </r>
  <r>
    <x v="0"/>
    <x v="19"/>
    <x v="12"/>
    <n v="2"/>
    <n v="2"/>
    <n v="36"/>
    <x v="14"/>
    <n v="26"/>
    <n v="49"/>
    <x v="10"/>
    <n v="2"/>
    <s v="2. EXP - Operating Expense"/>
    <n v="83"/>
    <x v="13"/>
    <n v="1341"/>
    <n v="586881.88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50686"/>
    <n v="56392.94"/>
    <n v="44922.27"/>
    <n v="45069.89"/>
    <n v="40991.82"/>
    <n v="35604.949999999997"/>
    <n v="47333.83"/>
    <n v="372959.12"/>
    <n v="372959.12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5"/>
    <x v="10"/>
    <x v="1"/>
    <n v="2"/>
    <n v="2"/>
    <n v="55"/>
    <x v="9"/>
    <n v="26"/>
    <n v="59"/>
    <x v="2"/>
    <n v="2"/>
    <s v="2. EXP - Operating Expense"/>
    <n v="32"/>
    <x v="47"/>
    <n v="1322"/>
    <n v="0"/>
    <n v="0"/>
    <n v="0"/>
    <n v="0"/>
    <n v="0"/>
    <n v="0"/>
    <n v="-32.229999999999997"/>
    <n v="0"/>
    <n v="0"/>
    <n v="8.06"/>
    <n v="0"/>
    <n v="0"/>
    <n v="0"/>
    <n v="0"/>
    <n v="0"/>
    <n v="0"/>
    <n v="0"/>
    <n v="0"/>
    <n v="0"/>
    <n v="0"/>
    <n v="0"/>
    <n v="0"/>
    <n v="0"/>
    <n v="0"/>
    <n v="0"/>
    <n v="-24.17"/>
    <n v="0"/>
    <s v="All Budget Divisions"/>
    <s v="DA-20 - Schools &amp; Libraries (DA)"/>
    <x v="3"/>
    <s v="USF"/>
    <s v="Employee Expenses"/>
    <s v="Compensation and Benefits"/>
    <n v="24.17"/>
    <s v="90-926-20.62309"/>
    <s v="926-SL Legacy IT Support"/>
    <s v="926"/>
    <x v="47"/>
    <x v="0"/>
  </r>
  <r>
    <x v="0"/>
    <x v="19"/>
    <x v="12"/>
    <n v="2"/>
    <n v="2"/>
    <n v="38"/>
    <x v="18"/>
    <n v="26"/>
    <n v="51"/>
    <x v="8"/>
    <n v="2"/>
    <s v="2. EXP - Operating Expense"/>
    <n v="39"/>
    <x v="27"/>
    <n v="1356"/>
    <n v="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27.78"/>
    <n v="138.88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6"/>
    <x v="12"/>
    <x v="6"/>
    <n v="2"/>
    <n v="2"/>
    <n v="39"/>
    <x v="1"/>
    <n v="26"/>
    <n v="52"/>
    <x v="1"/>
    <n v="2"/>
    <s v="2. EXP - Operating Expense"/>
    <n v="39"/>
    <x v="27"/>
    <n v="1694"/>
    <n v="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75"/>
    <n v="0"/>
    <n v="0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3"/>
    <x v="8"/>
    <x v="1"/>
    <n v="2"/>
    <n v="2"/>
    <n v="39"/>
    <x v="1"/>
    <n v="26"/>
    <n v="52"/>
    <x v="1"/>
    <n v="2"/>
    <s v="2. EXP - Operating Expense"/>
    <n v="44"/>
    <x v="57"/>
    <n v="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15"/>
    <x v="5"/>
    <n v="2"/>
    <n v="2"/>
    <n v="53"/>
    <x v="16"/>
    <n v="26"/>
    <n v="53"/>
    <x v="3"/>
    <n v="2"/>
    <s v="2. EXP - Operating Expense"/>
    <n v="57"/>
    <x v="22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20"/>
    <x v="13"/>
    <n v="2"/>
    <n v="2"/>
    <n v="49"/>
    <x v="13"/>
    <n v="26"/>
    <n v="58"/>
    <x v="4"/>
    <n v="2"/>
    <s v="2. EXP - Operating Expense"/>
    <n v="57"/>
    <x v="22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3"/>
    <x v="8"/>
    <x v="1"/>
    <n v="2"/>
    <n v="2"/>
    <n v="36"/>
    <x v="14"/>
    <n v="26"/>
    <n v="49"/>
    <x v="10"/>
    <n v="2"/>
    <s v="2. EXP - Operating Expense"/>
    <n v="27"/>
    <x v="38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8"/>
    <x v="11"/>
    <n v="2"/>
    <n v="2"/>
    <n v="42"/>
    <x v="11"/>
    <n v="26"/>
    <n v="55"/>
    <x v="6"/>
    <n v="2"/>
    <s v="2. EXP - Operating Expense"/>
    <n v="29"/>
    <x v="4"/>
    <n v="1398"/>
    <n v="556398.07999999996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2303.09"/>
    <n v="46533.4"/>
    <n v="46533.4"/>
    <n v="44418.239999999998"/>
    <n v="46533.4"/>
    <n v="48648.55"/>
    <n v="44418.239999999998"/>
    <n v="46533.4"/>
    <n v="46533.4"/>
    <n v="44418.239999999998"/>
    <n v="48648.55"/>
    <n v="50876.17"/>
    <n v="50876.17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17"/>
    <x v="10"/>
    <n v="2"/>
    <n v="2"/>
    <n v="45"/>
    <x v="6"/>
    <n v="26"/>
    <n v="58"/>
    <x v="4"/>
    <n v="2"/>
    <s v="2. EXP - Operating Expense"/>
    <n v="29"/>
    <x v="4"/>
    <n v="1423"/>
    <n v="551841.72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7236.42"/>
    <n v="47236.42"/>
    <n v="45089.31"/>
    <n v="47236.42"/>
    <n v="49383.54"/>
    <n v="45089.31"/>
    <n v="47236.42"/>
    <n v="47236.42"/>
    <n v="45089.31"/>
    <n v="49383.54"/>
    <n v="81624.61"/>
    <n v="81624.61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6"/>
    <x v="12"/>
    <x v="6"/>
    <n v="2"/>
    <n v="2"/>
    <n v="39"/>
    <x v="1"/>
    <n v="26"/>
    <n v="52"/>
    <x v="1"/>
    <n v="2"/>
    <s v="2. EXP - Operating Expense"/>
    <n v="29"/>
    <x v="4"/>
    <n v="1549"/>
    <n v="279492.12719999999"/>
    <n v="0"/>
    <n v="0"/>
    <n v="0"/>
    <n v="0"/>
    <n v="0"/>
    <n v="0"/>
    <n v="0"/>
    <n v="0"/>
    <n v="0"/>
    <n v="0"/>
    <n v="0"/>
    <n v="0"/>
    <n v="21499.394400000001"/>
    <n v="21499.394400000001"/>
    <n v="21499.394400000001"/>
    <n v="32249.0916"/>
    <n v="21499.394400000001"/>
    <n v="21499.394400000001"/>
    <n v="21499.394400000001"/>
    <n v="21499.394400000001"/>
    <n v="32249.0916"/>
    <n v="21499.394400000001"/>
    <n v="21499.394400000001"/>
    <n v="21499.394400000001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6"/>
    <s v="601-Data Strategy"/>
    <s v="601"/>
    <x v="4"/>
    <x v="3"/>
  </r>
  <r>
    <x v="5"/>
    <x v="10"/>
    <x v="1"/>
    <n v="2"/>
    <n v="2"/>
    <n v="55"/>
    <x v="9"/>
    <n v="26"/>
    <n v="59"/>
    <x v="2"/>
    <n v="2"/>
    <s v="2. EXP - Operating Expense"/>
    <n v="30"/>
    <x v="39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5"/>
    <x v="10"/>
    <x v="1"/>
    <n v="2"/>
    <n v="2"/>
    <n v="49"/>
    <x v="13"/>
    <n v="26"/>
    <n v="52"/>
    <x v="1"/>
    <n v="2"/>
    <s v="2. EXP - Operating Expense"/>
    <n v="31"/>
    <x v="24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5"/>
    <x v="10"/>
    <x v="1"/>
    <n v="2"/>
    <n v="2"/>
    <n v="35"/>
    <x v="12"/>
    <n v="26"/>
    <n v="48"/>
    <x v="7"/>
    <n v="2"/>
    <s v="2. EXP - Operating Expense"/>
    <n v="16"/>
    <x v="1"/>
    <n v="1118"/>
    <n v="106324"/>
    <n v="0"/>
    <n v="0"/>
    <n v="0"/>
    <n v="0"/>
    <n v="0"/>
    <n v="0"/>
    <n v="0"/>
    <n v="0"/>
    <n v="0"/>
    <n v="0"/>
    <n v="0"/>
    <n v="0"/>
    <n v="0"/>
    <n v="0"/>
    <n v="26581"/>
    <n v="0"/>
    <n v="0"/>
    <n v="26581"/>
    <n v="0"/>
    <n v="0"/>
    <n v="26581"/>
    <n v="0"/>
    <n v="0"/>
    <n v="26581"/>
    <n v="0"/>
    <n v="106324"/>
    <s v="All Budget Divisions"/>
    <s v="BD-30 - High Cost"/>
    <x v="4"/>
    <s v="USF"/>
    <s v="Professional Services"/>
    <s v="Contract Labor"/>
    <n v="106324"/>
    <s v="30-300-30.61400"/>
    <s v="300-High Cost"/>
    <s v="300"/>
    <x v="1"/>
    <x v="1"/>
  </r>
  <r>
    <x v="5"/>
    <x v="10"/>
    <x v="1"/>
    <n v="2"/>
    <n v="2"/>
    <n v="52"/>
    <x v="10"/>
    <n v="26"/>
    <n v="59"/>
    <x v="2"/>
    <n v="2"/>
    <s v="2. EXP - Operating Expense"/>
    <n v="16"/>
    <x v="1"/>
    <n v="1300"/>
    <n v="1561449.2"/>
    <n v="0"/>
    <n v="-5684"/>
    <n v="5684"/>
    <n v="0"/>
    <n v="0"/>
    <n v="0"/>
    <n v="0"/>
    <n v="0"/>
    <n v="0"/>
    <n v="0"/>
    <n v="0"/>
    <n v="0"/>
    <n v="180973.28"/>
    <n v="162302.28"/>
    <n v="198049.28"/>
    <n v="142319.28"/>
    <n v="-80850.720000000001"/>
    <n v="231998.28"/>
    <n v="148108.28"/>
    <n v="162791.28"/>
    <n v="92019.28"/>
    <n v="131142.28"/>
    <n v="90870.28"/>
    <n v="101726.12"/>
    <n v="0"/>
    <n v="1561449.2"/>
    <s v="All Budget Divisions"/>
    <s v="DA-30 - High Cost (DA)"/>
    <x v="4"/>
    <s v="USF"/>
    <s v="Professional Services"/>
    <s v="Contract Labor"/>
    <n v="1561449.2"/>
    <s v="90-916-30.61400"/>
    <s v="916-IT HC Support"/>
    <s v="916"/>
    <x v="1"/>
    <x v="1"/>
  </r>
  <r>
    <x v="0"/>
    <x v="13"/>
    <x v="7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2"/>
    <x v="4"/>
    <x v="1"/>
    <n v="2"/>
    <n v="2"/>
    <n v="47"/>
    <x v="2"/>
    <n v="26"/>
    <n v="60"/>
    <x v="9"/>
    <n v="2"/>
    <s v="2. EXP - Operating Expense"/>
    <n v="21"/>
    <x v="42"/>
    <n v="440"/>
    <n v="376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6.8"/>
    <n v="0"/>
    <n v="0"/>
    <n v="0"/>
    <n v="0"/>
    <n v="0"/>
    <n v="376.8"/>
    <s v="All Budget Divisions"/>
    <s v="CD-93 - Human Resources"/>
    <x v="1"/>
    <s v="USF"/>
    <s v="General and Administrative"/>
    <s v="Telecommunications and Other Expenses"/>
    <n v="376.8"/>
    <s v="93-930-93.62000"/>
    <s v="930-Human Resources"/>
    <s v="930"/>
    <x v="42"/>
    <x v="8"/>
  </r>
  <r>
    <x v="0"/>
    <x v="17"/>
    <x v="10"/>
    <n v="2"/>
    <n v="2"/>
    <n v="54"/>
    <x v="15"/>
    <n v="26"/>
    <n v="59"/>
    <x v="2"/>
    <n v="2"/>
    <s v="2. EXP - Operating Expense"/>
    <n v="24"/>
    <x v="3"/>
    <n v="1471"/>
    <n v="1920.43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192.92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17"/>
    <x v="10"/>
    <n v="2"/>
    <n v="2"/>
    <n v="37"/>
    <x v="5"/>
    <n v="26"/>
    <n v="50"/>
    <x v="0"/>
    <n v="3"/>
    <s v="4. USAC_DEBIT - USAC Administration (Debit to SM)"/>
    <n v="120"/>
    <x v="73"/>
    <n v="1346"/>
    <n v="5555614.5099999998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55328.74"/>
    <n v="455328.74"/>
    <n v="434631.98"/>
    <n v="455328.74"/>
    <n v="476025.5"/>
    <n v="434631.98"/>
    <n v="455328.74"/>
    <n v="455328.74"/>
    <n v="488381.86"/>
    <n v="501110.25"/>
    <n v="944189.24"/>
    <n v="944189.24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17"/>
    <x v="10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0"/>
    <x v="0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3"/>
    <x v="3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6"/>
    <x v="12"/>
    <x v="6"/>
    <n v="2"/>
    <n v="2"/>
    <n v="53"/>
    <x v="16"/>
    <n v="26"/>
    <n v="59"/>
    <x v="2"/>
    <n v="2"/>
    <s v="2. EXP - Operating Expense"/>
    <n v="108"/>
    <x v="30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5"/>
    <x v="16"/>
    <x v="9"/>
    <n v="2"/>
    <n v="2"/>
    <n v="43"/>
    <x v="21"/>
    <n v="26"/>
    <n v="56"/>
    <x v="12"/>
    <n v="2"/>
    <s v="2. EXP - Operating Expense"/>
    <n v="110"/>
    <x v="46"/>
    <n v="1211"/>
    <n v="0"/>
    <n v="0"/>
    <n v="0"/>
    <n v="0"/>
    <n v="0"/>
    <n v="0"/>
    <n v="0"/>
    <n v="0"/>
    <n v="0"/>
    <n v="0"/>
    <n v="0"/>
    <n v="0"/>
    <n v="4549.84"/>
    <n v="0"/>
    <n v="0"/>
    <n v="0"/>
    <n v="0"/>
    <n v="0"/>
    <n v="0"/>
    <n v="0"/>
    <n v="0"/>
    <n v="0"/>
    <n v="0"/>
    <n v="0"/>
    <n v="0"/>
    <n v="4549.84"/>
    <n v="0"/>
    <s v="All Budget Divisions"/>
    <s v="CD-73 - Procurement"/>
    <x v="1"/>
    <s v="USF"/>
    <s v="Employee Expenses"/>
    <s v="Compensation and Benefits"/>
    <n v="-4549.84"/>
    <s v="73-730-73.68100"/>
    <s v="730-Procurement"/>
    <s v="730"/>
    <x v="46"/>
    <x v="3"/>
  </r>
  <r>
    <x v="0"/>
    <x v="7"/>
    <x v="5"/>
    <n v="2"/>
    <n v="2"/>
    <n v="42"/>
    <x v="11"/>
    <n v="26"/>
    <n v="55"/>
    <x v="6"/>
    <n v="2"/>
    <s v="2. EXP - Operating Expense"/>
    <n v="110"/>
    <x v="46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13"/>
    <x v="7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3"/>
    <x v="3"/>
    <n v="2"/>
    <n v="2"/>
    <n v="52"/>
    <x v="10"/>
    <n v="26"/>
    <n v="59"/>
    <x v="2"/>
    <n v="2"/>
    <s v="2. EXP - Operating Expense"/>
    <n v="100"/>
    <x v="18"/>
    <n v="1452"/>
    <n v="1438405.4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0"/>
    <n v="126258.43"/>
    <n v="132270.73000000001"/>
    <n v="138283.04"/>
    <n v="126258.43"/>
    <n v="132270.73000000001"/>
    <n v="132270.73000000001"/>
    <n v="126258.43"/>
    <n v="138283.04"/>
    <n v="516959.69"/>
    <n v="386251.84"/>
    <s v="All Budget Divisions"/>
    <s v="DA-30 - High Cost (DA)"/>
    <x v="4"/>
    <s v="USF"/>
    <s v="Employee Expenses"/>
    <s v="Compensation and Benefits"/>
    <n v="-130707.85"/>
    <s v="90-902-30.68000"/>
    <s v="902-Business Relationship Management"/>
    <s v="902"/>
    <x v="18"/>
    <x v="3"/>
  </r>
  <r>
    <x v="0"/>
    <x v="14"/>
    <x v="8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3"/>
    <x v="8"/>
    <x v="1"/>
    <n v="2"/>
    <n v="2"/>
    <n v="55"/>
    <x v="9"/>
    <n v="26"/>
    <n v="59"/>
    <x v="2"/>
    <n v="2"/>
    <s v="2. EXP - Operating Expense"/>
    <n v="102"/>
    <x v="44"/>
    <n v="880"/>
    <n v="0"/>
    <n v="-19.21"/>
    <n v="0"/>
    <n v="19.21"/>
    <n v="0"/>
    <n v="0"/>
    <n v="-175.56"/>
    <n v="0"/>
    <n v="19.510000000000002"/>
    <n v="39.01"/>
    <n v="0"/>
    <n v="0"/>
    <n v="0"/>
    <n v="0"/>
    <n v="0"/>
    <n v="0"/>
    <n v="0"/>
    <n v="0"/>
    <n v="0"/>
    <n v="0"/>
    <n v="0"/>
    <n v="0"/>
    <n v="0"/>
    <n v="0"/>
    <n v="0"/>
    <n v="-117.04"/>
    <n v="0"/>
    <s v="All Budget Divisions"/>
    <s v="DA-20 - Schools &amp; Libraries (DA)"/>
    <x v="3"/>
    <s v="USF"/>
    <s v="Employee Expenses"/>
    <s v="Compensation and Benefits"/>
    <n v="117.04"/>
    <s v="90-926-20.68002"/>
    <s v="926-SL Legacy IT Support"/>
    <s v="926"/>
    <x v="44"/>
    <x v="0"/>
  </r>
  <r>
    <x v="4"/>
    <x v="9"/>
    <x v="1"/>
    <n v="2"/>
    <n v="2"/>
    <n v="33"/>
    <x v="20"/>
    <n v="26"/>
    <n v="55"/>
    <x v="6"/>
    <n v="2"/>
    <s v="2. EXP - Operating Expense"/>
    <n v="105"/>
    <x v="11"/>
    <n v="885"/>
    <n v="49448.733099999998"/>
    <n v="0"/>
    <n v="0"/>
    <n v="0"/>
    <n v="0"/>
    <n v="0"/>
    <n v="0"/>
    <n v="0"/>
    <n v="0"/>
    <n v="0"/>
    <n v="0"/>
    <n v="0"/>
    <n v="0"/>
    <n v="225.57689999999999"/>
    <n v="205.9615"/>
    <n v="205.9615"/>
    <n v="215.76920000000001"/>
    <n v="225.57689999999999"/>
    <n v="196.15389999999999"/>
    <n v="225.57689999999999"/>
    <n v="215.76920000000001"/>
    <n v="205.9615"/>
    <n v="225.57689999999999"/>
    <n v="14269.696900000001"/>
    <n v="33031.1518"/>
    <n v="0"/>
    <n v="49448.733099999998"/>
    <s v="All Budget Divisions"/>
    <s v="CD-10 - Contributors/499"/>
    <x v="1"/>
    <s v="USF"/>
    <s v="Employee Expenses"/>
    <s v="Compensation and Benefits"/>
    <n v="49448.733099999998"/>
    <s v="10-100-10.68005"/>
    <s v="100-499"/>
    <s v="100"/>
    <x v="11"/>
    <x v="3"/>
  </r>
  <r>
    <x v="0"/>
    <x v="6"/>
    <x v="1"/>
    <n v="2"/>
    <n v="2"/>
    <n v="39"/>
    <x v="1"/>
    <n v="26"/>
    <n v="52"/>
    <x v="1"/>
    <n v="2"/>
    <s v="2. EXP - Operating Expense"/>
    <n v="105"/>
    <x v="11"/>
    <n v="1367"/>
    <n v="62429.49"/>
    <n v="0"/>
    <n v="500"/>
    <n v="0"/>
    <n v="0"/>
    <n v="200"/>
    <n v="0"/>
    <n v="250"/>
    <n v="0"/>
    <n v="0"/>
    <n v="0"/>
    <n v="0"/>
    <n v="0"/>
    <n v="253.85"/>
    <n v="230.77"/>
    <n v="253.85"/>
    <n v="253.85"/>
    <n v="242.31"/>
    <n v="253.85"/>
    <n v="265.38"/>
    <n v="242.31"/>
    <n v="253.85"/>
    <n v="253.85"/>
    <n v="24009.48"/>
    <n v="35916.14"/>
    <n v="950"/>
    <n v="2250.02"/>
    <s v="All Budget Divisions"/>
    <s v="CD-61 - Office of the Chief Administrative Officer Division"/>
    <x v="1"/>
    <s v="USF"/>
    <s v="Employee Expenses"/>
    <s v="Compensation and Benefits"/>
    <n v="1300.02"/>
    <s v="61-601-61.68005"/>
    <s v="601-Data Strategy"/>
    <s v="601"/>
    <x v="11"/>
    <x v="3"/>
  </r>
  <r>
    <x v="0"/>
    <x v="14"/>
    <x v="8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5"/>
    <x v="10"/>
    <x v="1"/>
    <n v="2"/>
    <n v="2"/>
    <n v="33"/>
    <x v="20"/>
    <n v="26"/>
    <n v="52"/>
    <x v="1"/>
    <n v="2"/>
    <s v="2. EXP - Operating Expense"/>
    <n v="74"/>
    <x v="33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1"/>
    <x v="1"/>
    <x v="1"/>
    <n v="2"/>
    <n v="2"/>
    <n v="53"/>
    <x v="16"/>
    <n v="26"/>
    <n v="59"/>
    <x v="2"/>
    <n v="2"/>
    <s v="2. EXP - Operating Expense"/>
    <n v="83"/>
    <x v="13"/>
    <n v="617"/>
    <n v="9654.3976999999995"/>
    <n v="1113.8499999999999"/>
    <n v="951.1"/>
    <n v="1077.67"/>
    <n v="1026.56"/>
    <n v="1041.24"/>
    <n v="1023.38"/>
    <n v="962.99"/>
    <n v="1013.58"/>
    <n v="1038.72"/>
    <n v="936.65"/>
    <n v="1028.98"/>
    <n v="1047.24"/>
    <n v="1048.4277"/>
    <n v="853.63350000000003"/>
    <n v="981.67849999999999"/>
    <n v="896.3152"/>
    <n v="938.99689999999998"/>
    <n v="938.99689999999998"/>
    <n v="896.3152"/>
    <n v="981.67849999999999"/>
    <n v="938.99689999999998"/>
    <n v="659.46159999999998"/>
    <n v="186.2544"/>
    <n v="333.64240000000001"/>
    <n v="12261.96"/>
    <n v="9654.3976999999995"/>
    <s v="All Budget Divisions"/>
    <s v="DA-40 - Lifeline (DA)"/>
    <x v="5"/>
    <s v="USF"/>
    <s v="Employee Expenses"/>
    <s v="Compensation and Benefits"/>
    <n v="-2607.5623000000001"/>
    <s v="90-909-40.66000"/>
    <s v="909-Project Management Office"/>
    <s v="909"/>
    <x v="13"/>
    <x v="3"/>
  </r>
  <r>
    <x v="0"/>
    <x v="13"/>
    <x v="7"/>
    <n v="2"/>
    <n v="2"/>
    <n v="33"/>
    <x v="20"/>
    <n v="26"/>
    <n v="59"/>
    <x v="2"/>
    <n v="2"/>
    <s v="2. EXP - Operating Expense"/>
    <n v="92"/>
    <x v="83"/>
    <n v="1494"/>
    <n v="1553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290.86"/>
    <n v="346.57"/>
    <n v="0"/>
    <n v="0"/>
    <n v="0"/>
    <n v="0"/>
    <n v="0"/>
    <n v="0"/>
    <n v="0"/>
    <n v="1553"/>
    <n v="1553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9"/>
    <x v="12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5"/>
    <x v="4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11"/>
    <x v="6"/>
    <n v="2"/>
    <n v="2"/>
    <n v="42"/>
    <x v="11"/>
    <n v="26"/>
    <n v="55"/>
    <x v="6"/>
    <n v="2"/>
    <s v="2. EXP - Operating Expense"/>
    <n v="100"/>
    <x v="18"/>
    <n v="1331"/>
    <n v="2030910.43"/>
    <n v="55723.41"/>
    <n v="55723.41"/>
    <n v="55723.41"/>
    <n v="55723.41"/>
    <n v="55723.41"/>
    <n v="55723.41"/>
    <n v="55723.41"/>
    <n v="55723.41"/>
    <n v="55723.41"/>
    <n v="0"/>
    <n v="0"/>
    <n v="0"/>
    <n v="171187.85"/>
    <n v="155625.32"/>
    <n v="171187.85"/>
    <n v="171187.85"/>
    <n v="163406.59"/>
    <n v="171187.85"/>
    <n v="178969.12"/>
    <n v="163406.59"/>
    <n v="171187.85"/>
    <n v="171187.85"/>
    <n v="163406.59"/>
    <n v="178969.12"/>
    <n v="501510.69"/>
    <n v="1517346.87"/>
    <s v="All Budget Divisions"/>
    <s v="CD-70 - Finance"/>
    <x v="1"/>
    <s v="USF"/>
    <s v="Employee Expenses"/>
    <s v="Compensation and Benefits"/>
    <n v="1015836.18"/>
    <s v="10-100-10.68000"/>
    <s v="100-499"/>
    <s v="100"/>
    <x v="18"/>
    <x v="3"/>
  </r>
  <r>
    <x v="5"/>
    <x v="10"/>
    <x v="1"/>
    <n v="2"/>
    <n v="2"/>
    <n v="37"/>
    <x v="5"/>
    <n v="26"/>
    <n v="50"/>
    <x v="0"/>
    <n v="2"/>
    <s v="2. EXP - Operating Expense"/>
    <n v="45"/>
    <x v="19"/>
    <n v="1127"/>
    <n v="9999.9999960000005"/>
    <n v="0"/>
    <n v="1500"/>
    <n v="937.07"/>
    <n v="0"/>
    <n v="0"/>
    <n v="0"/>
    <n v="0"/>
    <n v="0"/>
    <n v="0"/>
    <n v="0"/>
    <n v="0"/>
    <n v="0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2437.0700000000002"/>
    <n v="9999.9999960000005"/>
    <s v="All Budget Divisions"/>
    <s v="BD-50 - Rural Health Care"/>
    <x v="2"/>
    <s v="USF"/>
    <s v="General and Administrative"/>
    <s v="Meetings and Conferences"/>
    <n v="7562.9299959999998"/>
    <s v="50-500-50.63900"/>
    <s v="500-Rural Health Care"/>
    <s v="500"/>
    <x v="19"/>
    <x v="8"/>
  </r>
  <r>
    <x v="0"/>
    <x v="14"/>
    <x v="8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18"/>
    <x v="11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2"/>
    <x v="2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2"/>
    <x v="4"/>
    <x v="1"/>
    <n v="2"/>
    <n v="2"/>
    <n v="36"/>
    <x v="14"/>
    <n v="26"/>
    <n v="49"/>
    <x v="10"/>
    <n v="2"/>
    <s v="2. EXP - Operating Expense"/>
    <n v="64"/>
    <x v="23"/>
    <n v="2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1"/>
    <x v="6"/>
    <n v="2"/>
    <n v="2"/>
    <n v="57"/>
    <x v="19"/>
    <n v="26"/>
    <n v="59"/>
    <x v="2"/>
    <n v="2"/>
    <s v="2. EXP - Operating Expense"/>
    <n v="73"/>
    <x v="56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4"/>
    <x v="8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14"/>
    <x v="8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11"/>
    <x v="6"/>
    <n v="2"/>
    <n v="2"/>
    <n v="36"/>
    <x v="14"/>
    <n v="26"/>
    <n v="49"/>
    <x v="10"/>
    <n v="2"/>
    <s v="2. EXP - Operating Expense"/>
    <n v="39"/>
    <x v="27"/>
    <n v="1341"/>
    <n v="9624.9999950000001"/>
    <n v="0"/>
    <n v="20"/>
    <n v="820.3"/>
    <n v="0"/>
    <n v="771.77"/>
    <n v="55.99"/>
    <n v="367.09"/>
    <n v="0"/>
    <n v="952.8"/>
    <n v="0"/>
    <n v="0"/>
    <n v="0"/>
    <n v="802.08333300000004"/>
    <n v="802.08333300000004"/>
    <n v="802.08333300000004"/>
    <n v="618.75"/>
    <n v="710.41666599999996"/>
    <n v="802.08333300000004"/>
    <n v="710.41666599999996"/>
    <n v="710.41666599999996"/>
    <n v="527.08333300000004"/>
    <n v="710.41666599999996"/>
    <n v="710.41666599999996"/>
    <n v="1718.75"/>
    <n v="2987.95"/>
    <n v="6485.416663"/>
    <s v="All Budget Divisions"/>
    <s v="BD-40 - Lifeline"/>
    <x v="5"/>
    <s v="USF"/>
    <s v="Employee Expenses"/>
    <s v="Team Building"/>
    <n v="3497.4666630000002"/>
    <s v="40-400-40.62505"/>
    <s v="400-Lifeline"/>
    <s v="400"/>
    <x v="27"/>
    <x v="4"/>
  </r>
  <r>
    <x v="0"/>
    <x v="5"/>
    <x v="4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6"/>
    <x v="12"/>
    <x v="6"/>
    <n v="2"/>
    <n v="2"/>
    <n v="46"/>
    <x v="3"/>
    <n v="26"/>
    <n v="59"/>
    <x v="2"/>
    <n v="2"/>
    <s v="2. EXP - Operating Expense"/>
    <n v="40"/>
    <x v="48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2"/>
    <x v="4"/>
    <x v="1"/>
    <n v="2"/>
    <n v="2"/>
    <n v="40"/>
    <x v="4"/>
    <n v="26"/>
    <n v="53"/>
    <x v="3"/>
    <n v="2"/>
    <s v="2. EXP - Operating Expense"/>
    <n v="44"/>
    <x v="57"/>
    <n v="277"/>
    <n v="2406.79"/>
    <n v="0"/>
    <n v="0"/>
    <n v="0"/>
    <n v="0"/>
    <n v="0"/>
    <n v="0"/>
    <n v="0"/>
    <n v="0"/>
    <n v="0"/>
    <n v="0"/>
    <n v="0"/>
    <n v="0"/>
    <n v="0"/>
    <n v="0"/>
    <n v="0"/>
    <n v="0"/>
    <n v="0"/>
    <n v="379.5"/>
    <n v="273.58"/>
    <n v="59.54"/>
    <n v="185.35"/>
    <n v="966.9"/>
    <n v="487.36"/>
    <n v="54.56"/>
    <n v="0"/>
    <n v="2406.79"/>
    <s v="All Budget Divisions"/>
    <s v="CD-62 - Shared Services"/>
    <x v="1"/>
    <s v="USF"/>
    <s v="Employee Expenses"/>
    <s v="Travel"/>
    <n v="2406.79"/>
    <s v="62-620-62.63800"/>
    <s v="620-Shared Services"/>
    <s v="620"/>
    <x v="57"/>
    <x v="7"/>
  </r>
  <r>
    <x v="0"/>
    <x v="19"/>
    <x v="12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2"/>
    <x v="4"/>
    <x v="1"/>
    <n v="2"/>
    <n v="2"/>
    <n v="46"/>
    <x v="3"/>
    <n v="26"/>
    <n v="59"/>
    <x v="2"/>
    <n v="2"/>
    <s v="2. EXP - Operating Expense"/>
    <n v="16"/>
    <x v="1"/>
    <n v="381"/>
    <n v="598356.12"/>
    <n v="78945.759999999995"/>
    <n v="81609.759999999995"/>
    <n v="89382.09"/>
    <n v="85091.81"/>
    <n v="77400.77"/>
    <n v="87564.58"/>
    <n v="79297.789999999994"/>
    <n v="90847.88"/>
    <n v="81403.06"/>
    <n v="85421.99"/>
    <n v="79865.759999999995"/>
    <n v="81684.350000000006"/>
    <n v="47300.88"/>
    <n v="47300.88"/>
    <n v="54396.01"/>
    <n v="52030.97"/>
    <n v="47300.88"/>
    <n v="52030.97"/>
    <n v="49665.919999999998"/>
    <n v="52030.97"/>
    <n v="49665.919999999998"/>
    <n v="49665.919999999998"/>
    <n v="47300.88"/>
    <n v="49665.919999999998"/>
    <n v="998515.6"/>
    <n v="598356.12"/>
    <s v="All Budget Divisions"/>
    <s v="CD-90 - Information Technology"/>
    <x v="1"/>
    <s v="USF"/>
    <s v="Professional Services"/>
    <s v="Contract Labor"/>
    <n v="-400159.48"/>
    <s v="90-902-90.61400"/>
    <s v="902-Business Relationship Management"/>
    <s v="902"/>
    <x v="1"/>
    <x v="1"/>
  </r>
  <r>
    <x v="5"/>
    <x v="10"/>
    <x v="1"/>
    <n v="2"/>
    <n v="2"/>
    <n v="46"/>
    <x v="3"/>
    <n v="26"/>
    <n v="59"/>
    <x v="2"/>
    <n v="2"/>
    <s v="2. EXP - Operating Expense"/>
    <n v="16"/>
    <x v="1"/>
    <n v="1283"/>
    <n v="865843.64"/>
    <n v="43019.76"/>
    <n v="41946.37"/>
    <n v="40217.519999999997"/>
    <n v="44134.239999999998"/>
    <n v="41835.629999999997"/>
    <n v="41487.35"/>
    <n v="43255.29"/>
    <n v="39188.74"/>
    <n v="39283.440000000002"/>
    <n v="43814.54"/>
    <n v="36874.080000000002"/>
    <n v="17632.77"/>
    <n v="69648.399999999994"/>
    <n v="81706.399999999994"/>
    <n v="85772.4"/>
    <n v="89077.4"/>
    <n v="79033.399999999994"/>
    <n v="71142.399999999994"/>
    <n v="82211.399999999994"/>
    <n v="69327.399999999994"/>
    <n v="63278.400000000001"/>
    <n v="72470.399999999994"/>
    <n v="42664.22"/>
    <n v="59511.42"/>
    <n v="472689.73"/>
    <n v="865843.64"/>
    <s v="All Budget Divisions"/>
    <s v="CD-90 - Information Technology"/>
    <x v="1"/>
    <s v="USF"/>
    <s v="Professional Services"/>
    <s v="Contract Labor"/>
    <n v="393153.91"/>
    <s v="90-909-90.61400"/>
    <s v="909-Project Management Office"/>
    <s v="909"/>
    <x v="1"/>
    <x v="1"/>
  </r>
  <r>
    <x v="0"/>
    <x v="13"/>
    <x v="7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0"/>
    <x v="0"/>
    <n v="2"/>
    <n v="2"/>
    <n v="46"/>
    <x v="3"/>
    <n v="26"/>
    <n v="59"/>
    <x v="2"/>
    <n v="2"/>
    <s v="2. EXP - Operating Expense"/>
    <n v="16"/>
    <x v="1"/>
    <n v="1477"/>
    <n v="20500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20240"/>
    <n v="20240"/>
    <n v="21160"/>
    <n v="19320"/>
    <n v="20000"/>
    <n v="20000"/>
    <n v="20000"/>
    <n v="145001.32999999999"/>
    <n v="145001.32999999999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1"/>
    <x v="1"/>
    <x v="1"/>
    <n v="2"/>
    <n v="2"/>
    <n v="46"/>
    <x v="3"/>
    <n v="26"/>
    <n v="59"/>
    <x v="2"/>
    <n v="2"/>
    <s v="2. EXP - Operating Expense"/>
    <n v="17"/>
    <x v="28"/>
    <n v="624"/>
    <n v="0"/>
    <n v="0"/>
    <n v="0"/>
    <n v="0"/>
    <n v="-3656.04"/>
    <n v="522.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133.75"/>
    <n v="0"/>
    <s v="All Budget Divisions"/>
    <s v="CD-90 - Information Technology"/>
    <x v="1"/>
    <s v="USF"/>
    <s v="Professional Services"/>
    <s v="Contract Labor"/>
    <n v="3133.75"/>
    <s v="90-910-90.61410"/>
    <s v="910-Enterprise Technology Development"/>
    <s v="910"/>
    <x v="28"/>
    <x v="0"/>
  </r>
  <r>
    <x v="0"/>
    <x v="5"/>
    <x v="4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5"/>
    <x v="10"/>
    <x v="1"/>
    <n v="2"/>
    <n v="2"/>
    <n v="53"/>
    <x v="16"/>
    <n v="26"/>
    <n v="59"/>
    <x v="2"/>
    <n v="6"/>
    <s v="X00000 - Capital Expenses"/>
    <n v="140"/>
    <x v="61"/>
    <n v="1303"/>
    <n v="0"/>
    <n v="2019.5"/>
    <n v="2515.5"/>
    <n v="-332.86"/>
    <n v="5625.49"/>
    <n v="2300.29"/>
    <n v="5457.34"/>
    <n v="8150.63"/>
    <n v="973.66"/>
    <n v="5153.05"/>
    <n v="23050.6"/>
    <n v="17873.439999999999"/>
    <n v="4948.17"/>
    <n v="0"/>
    <n v="0"/>
    <n v="0"/>
    <n v="0"/>
    <n v="0"/>
    <n v="0"/>
    <n v="0"/>
    <n v="0"/>
    <n v="0"/>
    <n v="0"/>
    <n v="0"/>
    <n v="0"/>
    <n v="77734.81"/>
    <n v="0"/>
    <s v="All Budget Divisions"/>
    <s v="DA-40 - Lifeline (DA)"/>
    <x v="5"/>
    <s v="USF"/>
    <s v="Professional Services"/>
    <s v="Contract Labor"/>
    <n v="-77734.81"/>
    <s v="90-917-40.X00007"/>
    <s v="917-IT Lifeline Support"/>
    <s v="917"/>
    <x v="61"/>
    <x v="0"/>
  </r>
  <r>
    <x v="4"/>
    <x v="9"/>
    <x v="1"/>
    <n v="2"/>
    <n v="2"/>
    <n v="55"/>
    <x v="9"/>
    <n v="26"/>
    <n v="59"/>
    <x v="2"/>
    <n v="6"/>
    <s v="X00000 - Capital Expenses"/>
    <n v="141"/>
    <x v="92"/>
    <n v="1097"/>
    <n v="0"/>
    <n v="0"/>
    <n v="0"/>
    <n v="0"/>
    <n v="12161.64"/>
    <n v="25721.53"/>
    <n v="19773.990000000002"/>
    <n v="15174.07"/>
    <n v="11946.54"/>
    <n v="11895.43"/>
    <n v="5057.57"/>
    <n v="-6515.08"/>
    <n v="0"/>
    <n v="0"/>
    <n v="0"/>
    <n v="0"/>
    <n v="0"/>
    <n v="0"/>
    <n v="0"/>
    <n v="0"/>
    <n v="0"/>
    <n v="0"/>
    <n v="0"/>
    <n v="0"/>
    <n v="0"/>
    <n v="95215.69"/>
    <n v="0"/>
    <s v="All Budget Divisions"/>
    <s v="DA-20 - Schools &amp; Libraries (DA)"/>
    <x v="3"/>
    <s v="USF"/>
    <s v="Employee Expenses"/>
    <s v="Compensation and Benefits"/>
    <n v="-95215.69"/>
    <s v="90-924-20.X00008"/>
    <s v="924-SLD EPC IT Support"/>
    <s v="924"/>
    <x v="92"/>
    <x v="0"/>
  </r>
  <r>
    <x v="0"/>
    <x v="3"/>
    <x v="3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0"/>
    <x v="13"/>
    <x v="7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0"/>
    <x v="7"/>
    <x v="5"/>
    <n v="2"/>
    <n v="2"/>
    <n v="35"/>
    <x v="12"/>
    <n v="26"/>
    <n v="48"/>
    <x v="7"/>
    <n v="3"/>
    <s v="4. USAC_DEBIT - USAC Administration (Debit to SM)"/>
    <n v="127"/>
    <x v="65"/>
    <n v="1340"/>
    <n v="6130712.4000000004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65600.2"/>
    <n v="790020.71"/>
    <n v="816276.54"/>
    <n v="0"/>
    <n v="0"/>
    <n v="0"/>
    <n v="0"/>
    <n v="6946739.2999999998"/>
    <n v="6130712.4000000004"/>
    <s v="All Budget Divisions"/>
    <s v="BD-30 - High Cost"/>
    <x v="4"/>
    <s v="USF"/>
    <s v="Allocations"/>
    <s v="Allocations"/>
    <n v="-816026.9"/>
    <s v="30-300-30.90257"/>
    <s v="300-High Cost"/>
    <s v="300"/>
    <x v="65"/>
    <x v="0"/>
  </r>
  <r>
    <x v="5"/>
    <x v="20"/>
    <x v="13"/>
    <n v="2"/>
    <n v="2"/>
    <n v="37"/>
    <x v="5"/>
    <n v="26"/>
    <n v="50"/>
    <x v="0"/>
    <n v="3"/>
    <s v="4. USAC_DEBIT - USAC Administration (Debit to SM)"/>
    <n v="130"/>
    <x v="32"/>
    <n v="1127"/>
    <n v="44533.898999999998"/>
    <n v="3853"/>
    <n v="3855.94"/>
    <n v="3865.96"/>
    <n v="3853"/>
    <n v="3905.19"/>
    <n v="3853"/>
    <n v="3475.86"/>
    <n v="3853"/>
    <n v="4273.25"/>
    <n v="3853"/>
    <n v="53918"/>
    <n v="30716.63"/>
    <n v="3853"/>
    <n v="3855.94"/>
    <n v="3865.96"/>
    <n v="3853"/>
    <n v="3905.19"/>
    <n v="3853"/>
    <n v="3557.8235"/>
    <n v="3557.8235"/>
    <n v="3557.9319999999998"/>
    <n v="3557.9319999999998"/>
    <n v="3557.9319999999998"/>
    <n v="3558.366"/>
    <n v="23186.09"/>
    <n v="23186.09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5"/>
    <x v="15"/>
    <x v="5"/>
    <n v="2"/>
    <n v="2"/>
    <n v="53"/>
    <x v="16"/>
    <n v="26"/>
    <n v="59"/>
    <x v="2"/>
    <n v="6"/>
    <s v="X00000 - Capital Expenses"/>
    <n v="139"/>
    <x v="8"/>
    <n v="1303"/>
    <n v="235949.76"/>
    <n v="2381.61"/>
    <n v="22645.95"/>
    <n v="4011.2"/>
    <n v="34507.800000000003"/>
    <n v="16860.23"/>
    <n v="17789.740000000002"/>
    <n v="16045.51"/>
    <n v="-8612.4"/>
    <n v="3931.42"/>
    <n v="28239.48"/>
    <n v="88156.29"/>
    <n v="9992.93"/>
    <n v="2381.61"/>
    <n v="22645.95"/>
    <n v="4011.2"/>
    <n v="34507.800000000003"/>
    <n v="16860.23"/>
    <n v="17789.740000000002"/>
    <n v="16045.51"/>
    <n v="-8612.4"/>
    <n v="3931.42"/>
    <n v="28239.48"/>
    <n v="88156.29"/>
    <n v="9992.93"/>
    <n v="235949.76"/>
    <n v="235949.76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5"/>
    <x v="4"/>
    <n v="2"/>
    <n v="2"/>
    <n v="53"/>
    <x v="16"/>
    <n v="26"/>
    <n v="59"/>
    <x v="2"/>
    <n v="6"/>
    <s v="X00000 - Capital Expenses"/>
    <n v="139"/>
    <x v="8"/>
    <n v="1491"/>
    <n v="109002.61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-2247.62"/>
    <n v="0"/>
    <n v="0"/>
    <n v="0"/>
    <n v="0"/>
    <n v="0"/>
    <n v="0"/>
    <n v="109002.61"/>
    <n v="109002.61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5"/>
    <x v="4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2"/>
    <x v="2"/>
    <n v="2"/>
    <n v="2"/>
    <n v="39"/>
    <x v="1"/>
    <n v="26"/>
    <n v="52"/>
    <x v="1"/>
    <n v="2"/>
    <s v="2. EXP - Operating Expense"/>
    <n v="108"/>
    <x v="30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9"/>
    <s v="931-Administrative Assistants"/>
    <s v="931"/>
    <x v="30"/>
    <x v="0"/>
  </r>
  <r>
    <x v="0"/>
    <x v="6"/>
    <x v="1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1"/>
    <x v="6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5"/>
    <x v="20"/>
    <x v="13"/>
    <n v="2"/>
    <n v="2"/>
    <n v="49"/>
    <x v="13"/>
    <n v="26"/>
    <n v="49"/>
    <x v="10"/>
    <n v="2"/>
    <s v="2. EXP - Operating Expense"/>
    <n v="112"/>
    <x v="86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5"/>
    <x v="20"/>
    <x v="13"/>
    <n v="2"/>
    <n v="2"/>
    <n v="34"/>
    <x v="7"/>
    <n v="26"/>
    <n v="47"/>
    <x v="5"/>
    <n v="3"/>
    <s v="4. USAC_DEBIT - USAC Administration (Debit to SM)"/>
    <n v="123"/>
    <x v="62"/>
    <n v="1113"/>
    <n v="2197726.5307999998"/>
    <n v="184687.94"/>
    <n v="185504.87"/>
    <n v="152766.78"/>
    <n v="173778.56"/>
    <n v="185040.7"/>
    <n v="185403.31"/>
    <n v="188394.1"/>
    <n v="186584.09"/>
    <n v="183199.35999999999"/>
    <n v="184896.48"/>
    <n v="185454.1"/>
    <n v="185806.83"/>
    <n v="184687.94"/>
    <n v="185504.87"/>
    <n v="152766.78"/>
    <n v="173778.56"/>
    <n v="185040.7"/>
    <n v="185403.31"/>
    <n v="188424.0618"/>
    <n v="188424.0618"/>
    <n v="188424.0618"/>
    <n v="188424.0618"/>
    <n v="188424.0618"/>
    <n v="188424.0618"/>
    <n v="1067182.1599999999"/>
    <n v="1067182.1599999999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1"/>
    <x v="1"/>
    <x v="1"/>
    <n v="2"/>
    <n v="2"/>
    <n v="46"/>
    <x v="3"/>
    <n v="26"/>
    <n v="59"/>
    <x v="2"/>
    <n v="2"/>
    <s v="2. EXP - Operating Expense"/>
    <n v="104"/>
    <x v="54"/>
    <n v="591"/>
    <n v="0"/>
    <n v="0"/>
    <n v="0"/>
    <n v="0"/>
    <n v="0"/>
    <n v="0"/>
    <n v="0"/>
    <n v="0"/>
    <n v="0"/>
    <n v="0"/>
    <n v="0"/>
    <n v="0"/>
    <n v="22896.53"/>
    <n v="0"/>
    <n v="0"/>
    <n v="0"/>
    <n v="0"/>
    <n v="0"/>
    <n v="0"/>
    <n v="0"/>
    <n v="0"/>
    <n v="0"/>
    <n v="0"/>
    <n v="0"/>
    <n v="0"/>
    <n v="22896.53"/>
    <n v="0"/>
    <s v="All Budget Divisions"/>
    <s v="CD-90 - Information Technology"/>
    <x v="1"/>
    <s v="USF"/>
    <s v="Employee Expenses"/>
    <s v="Compensation and Benefits"/>
    <n v="-22896.53"/>
    <s v="90-900-90.68004"/>
    <s v="900-IT Senior Management"/>
    <s v="900"/>
    <x v="54"/>
    <x v="0"/>
  </r>
  <r>
    <x v="5"/>
    <x v="16"/>
    <x v="9"/>
    <n v="2"/>
    <n v="2"/>
    <n v="46"/>
    <x v="3"/>
    <n v="26"/>
    <n v="59"/>
    <x v="2"/>
    <n v="2"/>
    <s v="2. EXP - Operating Expense"/>
    <n v="104"/>
    <x v="54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3"/>
    <x v="8"/>
    <x v="1"/>
    <n v="2"/>
    <n v="2"/>
    <n v="46"/>
    <x v="3"/>
    <n v="26"/>
    <n v="59"/>
    <x v="2"/>
    <n v="2"/>
    <s v="2. EXP - Operating Expense"/>
    <n v="105"/>
    <x v="11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3"/>
    <x v="7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6"/>
    <x v="1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2"/>
    <x v="2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3"/>
    <x v="8"/>
    <x v="1"/>
    <n v="2"/>
    <n v="2"/>
    <n v="54"/>
    <x v="15"/>
    <n v="26"/>
    <n v="58"/>
    <x v="4"/>
    <n v="2"/>
    <s v="2. EXP - Operating Expense"/>
    <n v="98"/>
    <x v="17"/>
    <n v="7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8"/>
    <x v="11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4"/>
    <x v="8"/>
    <n v="2"/>
    <n v="2"/>
    <n v="42"/>
    <x v="11"/>
    <n v="26"/>
    <n v="55"/>
    <x v="6"/>
    <n v="2"/>
    <s v="2. EXP - Operating Expense"/>
    <n v="100"/>
    <x v="18"/>
    <n v="1332"/>
    <n v="760279.48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97402.27"/>
    <n v="104362.52"/>
    <n v="92759.13"/>
    <n v="0"/>
    <n v="0"/>
    <n v="0"/>
    <n v="0"/>
    <n v="760279.48"/>
    <n v="760279.48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6"/>
    <x v="1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14"/>
    <x v="8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0"/>
    <x v="0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7"/>
    <x v="5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5"/>
    <x v="20"/>
    <x v="13"/>
    <n v="2"/>
    <n v="2"/>
    <n v="49"/>
    <x v="13"/>
    <n v="26"/>
    <n v="49"/>
    <x v="10"/>
    <n v="2"/>
    <s v="2. EXP - Operating Expense"/>
    <n v="69"/>
    <x v="8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0"/>
    <x v="0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2"/>
    <x v="2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10"/>
    <x v="1"/>
    <n v="2"/>
    <n v="2"/>
    <n v="36"/>
    <x v="14"/>
    <n v="26"/>
    <n v="49"/>
    <x v="10"/>
    <n v="2"/>
    <s v="2. EXP - Operating Expense"/>
    <n v="95"/>
    <x v="7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7"/>
    <x v="10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6"/>
    <x v="12"/>
    <x v="6"/>
    <n v="2"/>
    <n v="2"/>
    <n v="46"/>
    <x v="3"/>
    <n v="26"/>
    <n v="59"/>
    <x v="2"/>
    <n v="2"/>
    <s v="2. EXP - Operating Expense"/>
    <n v="44"/>
    <x v="57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13"/>
    <x v="7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6"/>
    <x v="1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4"/>
    <x v="8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5"/>
    <x v="16"/>
    <x v="9"/>
    <n v="2"/>
    <n v="2"/>
    <n v="39"/>
    <x v="1"/>
    <n v="26"/>
    <n v="52"/>
    <x v="1"/>
    <n v="2"/>
    <s v="2. EXP - Operating Expense"/>
    <n v="57"/>
    <x v="22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14"/>
    <x v="8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8"/>
    <x v="11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18"/>
    <x v="11"/>
    <n v="2"/>
    <n v="2"/>
    <n v="53"/>
    <x v="16"/>
    <n v="26"/>
    <n v="59"/>
    <x v="2"/>
    <n v="2"/>
    <s v="2. EXP - Operating Expense"/>
    <n v="32"/>
    <x v="47"/>
    <n v="1491"/>
    <n v="-8663.3799999999992"/>
    <n v="-8663.3799999999992"/>
    <n v="-9866.2000000000007"/>
    <n v="-12875.4"/>
    <n v="1640.19"/>
    <n v="-389.59"/>
    <n v="678.42"/>
    <n v="-608.45000000000005"/>
    <n v="1056.95"/>
    <n v="0"/>
    <n v="0"/>
    <n v="0"/>
    <n v="0"/>
    <n v="-8663.3799999999992"/>
    <n v="0"/>
    <n v="0"/>
    <n v="0"/>
    <n v="0"/>
    <n v="0"/>
    <n v="0"/>
    <n v="0"/>
    <n v="0"/>
    <n v="0"/>
    <n v="0"/>
    <n v="0"/>
    <n v="-8663.3799999999992"/>
    <n v="-8663.3799999999992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5"/>
    <x v="10"/>
    <x v="1"/>
    <n v="2"/>
    <n v="2"/>
    <n v="46"/>
    <x v="3"/>
    <n v="26"/>
    <n v="59"/>
    <x v="2"/>
    <n v="2"/>
    <s v="2. EXP - Operating Expense"/>
    <n v="38"/>
    <x v="26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1"/>
    <x v="1"/>
    <x v="1"/>
    <n v="2"/>
    <n v="2"/>
    <n v="46"/>
    <x v="3"/>
    <n v="26"/>
    <n v="59"/>
    <x v="2"/>
    <n v="2"/>
    <s v="2. EXP - Operating Expense"/>
    <n v="39"/>
    <x v="27"/>
    <n v="614"/>
    <n v="625.00009999999997"/>
    <n v="0"/>
    <n v="0"/>
    <n v="0"/>
    <n v="0"/>
    <n v="0"/>
    <n v="0"/>
    <n v="0"/>
    <n v="0"/>
    <n v="0"/>
    <n v="0"/>
    <n v="0"/>
    <n v="0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0"/>
    <n v="625.00009999999997"/>
    <s v="All Budget Divisions"/>
    <s v="CD-90 - Information Technology"/>
    <x v="1"/>
    <s v="USF"/>
    <s v="Employee Expenses"/>
    <s v="Team Building"/>
    <n v="625.00009999999997"/>
    <s v="90-908-90.62505"/>
    <s v="908-Quality Assurance"/>
    <s v="908"/>
    <x v="27"/>
    <x v="4"/>
  </r>
  <r>
    <x v="5"/>
    <x v="16"/>
    <x v="9"/>
    <n v="2"/>
    <n v="2"/>
    <n v="36"/>
    <x v="14"/>
    <n v="26"/>
    <n v="49"/>
    <x v="10"/>
    <n v="2"/>
    <s v="2. EXP - Operating Expense"/>
    <n v="39"/>
    <x v="27"/>
    <n v="1121"/>
    <n v="3173.54"/>
    <n v="317.37"/>
    <n v="141.27000000000001"/>
    <n v="960.84"/>
    <n v="58.48"/>
    <n v="94.2"/>
    <n v="1091.5"/>
    <n v="0"/>
    <n v="0"/>
    <n v="1857.03"/>
    <n v="750.67"/>
    <n v="0"/>
    <n v="3557.91"/>
    <n v="317.37"/>
    <n v="141.27000000000001"/>
    <n v="960.84"/>
    <n v="58.48"/>
    <n v="94.2"/>
    <n v="1091.5"/>
    <n v="0"/>
    <n v="0"/>
    <n v="1857.03"/>
    <n v="750.67"/>
    <n v="-2097.8200000000002"/>
    <n v="0"/>
    <n v="8829.27"/>
    <n v="3173.54"/>
    <s v="All Budget Divisions"/>
    <s v="BD-40 - Lifeline"/>
    <x v="5"/>
    <s v="USF"/>
    <s v="Employee Expenses"/>
    <s v="Team Building"/>
    <n v="-5655.73"/>
    <s v="40-400-40.62505"/>
    <s v="400-Lifeline"/>
    <s v="400"/>
    <x v="27"/>
    <x v="4"/>
  </r>
  <r>
    <x v="3"/>
    <x v="8"/>
    <x v="1"/>
    <n v="2"/>
    <n v="2"/>
    <n v="49"/>
    <x v="13"/>
    <n v="26"/>
    <n v="49"/>
    <x v="10"/>
    <n v="2"/>
    <s v="2. EXP - Operating Expense"/>
    <n v="40"/>
    <x v="48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1"/>
    <x v="1"/>
    <x v="1"/>
    <n v="2"/>
    <n v="2"/>
    <n v="37"/>
    <x v="5"/>
    <n v="26"/>
    <n v="50"/>
    <x v="0"/>
    <n v="2"/>
    <s v="2. EXP - Operating Expense"/>
    <n v="29"/>
    <x v="4"/>
    <n v="464"/>
    <n v="523296.05699999997"/>
    <n v="47390.29"/>
    <n v="39660.800000000003"/>
    <n v="51528.35"/>
    <n v="39504.31"/>
    <n v="42308.59"/>
    <n v="42482.28"/>
    <n v="37866.53"/>
    <n v="43003.92"/>
    <n v="43130.66"/>
    <n v="37665.919999999998"/>
    <n v="40396.29"/>
    <n v="55045.89"/>
    <n v="41874.728300000002"/>
    <n v="39880.693599999999"/>
    <n v="45862.797599999998"/>
    <n v="41874.728300000002"/>
    <n v="43868.762999999999"/>
    <n v="44565.722999999998"/>
    <n v="42540.008300000001"/>
    <n v="46591.437599999997"/>
    <n v="44565.722999999998"/>
    <n v="42540.008300000001"/>
    <n v="44565.722999999998"/>
    <n v="44565.722999999998"/>
    <n v="519983.83"/>
    <n v="523296.05699999997"/>
    <s v="All Budget Divisions"/>
    <s v="BD-50 - Rural Health Care"/>
    <x v="2"/>
    <s v="USF"/>
    <s v="Employee Expenses"/>
    <s v="Compensation and Benefits"/>
    <n v="3312.2269999999999"/>
    <s v="50-500-50.62306"/>
    <s v="500-Rural Health Care"/>
    <s v="500"/>
    <x v="4"/>
    <x v="3"/>
  </r>
  <r>
    <x v="6"/>
    <x v="12"/>
    <x v="6"/>
    <n v="2"/>
    <n v="2"/>
    <n v="55"/>
    <x v="9"/>
    <n v="26"/>
    <n v="59"/>
    <x v="2"/>
    <n v="2"/>
    <s v="2. EXP - Operating Expense"/>
    <n v="30"/>
    <x v="39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2"/>
    <x v="4"/>
    <x v="1"/>
    <n v="2"/>
    <n v="2"/>
    <n v="50"/>
    <x v="0"/>
    <n v="26"/>
    <n v="52"/>
    <x v="1"/>
    <n v="2"/>
    <s v="2. EXP - Operating Expense"/>
    <n v="31"/>
    <x v="24"/>
    <n v="260"/>
    <n v="0"/>
    <n v="0"/>
    <n v="0"/>
    <n v="662.45"/>
    <n v="590.83000000000004"/>
    <n v="304.37"/>
    <n v="322.27"/>
    <n v="0"/>
    <n v="429.69"/>
    <n v="465.5"/>
    <n v="232.75"/>
    <n v="0"/>
    <n v="0"/>
    <n v="0"/>
    <n v="0"/>
    <n v="0"/>
    <n v="0"/>
    <n v="0"/>
    <n v="0"/>
    <n v="0"/>
    <n v="0"/>
    <n v="0"/>
    <n v="0"/>
    <n v="0"/>
    <n v="0"/>
    <n v="3007.86"/>
    <n v="0"/>
    <s v="All Budget Divisions"/>
    <s v="CD-52 - Covid-19 Telehealth (FCC Appropriated Program)"/>
    <x v="0"/>
    <s v="FCC"/>
    <s v="Employee Expenses"/>
    <s v="Compensation and Benefits"/>
    <n v="-3007.86"/>
    <s v="61-502-52.62308"/>
    <s v="502-Covid-19 Telehealth (FCC Appropriated Program)"/>
    <s v="502"/>
    <x v="24"/>
    <x v="0"/>
  </r>
  <r>
    <x v="0"/>
    <x v="19"/>
    <x v="12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5"/>
    <x v="4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7"/>
    <x v="10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5"/>
    <x v="16"/>
    <x v="9"/>
    <n v="2"/>
    <n v="2"/>
    <n v="46"/>
    <x v="3"/>
    <n v="26"/>
    <n v="59"/>
    <x v="2"/>
    <n v="2"/>
    <s v="2. EXP - Operating Expense"/>
    <n v="17"/>
    <x v="2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14"/>
    <x v="8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6"/>
    <x v="1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14"/>
    <x v="8"/>
    <n v="2"/>
    <n v="2"/>
    <n v="39"/>
    <x v="1"/>
    <n v="26"/>
    <n v="52"/>
    <x v="1"/>
    <n v="2"/>
    <s v="2. EXP - Operating Expense"/>
    <n v="24"/>
    <x v="3"/>
    <n v="1367"/>
    <n v="35331.050000000003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2403"/>
    <n v="2444.8000000000002"/>
    <n v="3089.8"/>
    <n v="2374.8000000000002"/>
    <n v="2911.8"/>
    <n v="3858.46"/>
    <n v="3858.46"/>
    <n v="3683.08"/>
    <n v="4033.85"/>
    <n v="19897.2"/>
    <n v="19897.2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1"/>
    <x v="1"/>
    <x v="1"/>
    <n v="2"/>
    <n v="2"/>
    <n v="33"/>
    <x v="20"/>
    <n v="26"/>
    <n v="55"/>
    <x v="6"/>
    <n v="2"/>
    <s v="2. EXP - Operating Expense"/>
    <n v="26"/>
    <x v="51"/>
    <n v="443"/>
    <n v="151462.215"/>
    <n v="7118.79"/>
    <n v="7118.79"/>
    <n v="7118.79"/>
    <n v="7118.79"/>
    <n v="7118.79"/>
    <n v="7118.79"/>
    <n v="7118.79"/>
    <n v="7118.79"/>
    <n v="7118.79"/>
    <n v="7118.79"/>
    <n v="7118.79"/>
    <n v="7118.79"/>
    <n v="12233.4866"/>
    <n v="11650.9396"/>
    <n v="13398.5805"/>
    <n v="12233.4866"/>
    <n v="12816.033600000001"/>
    <n v="12816.033600000001"/>
    <n v="12233.4866"/>
    <n v="13398.5805"/>
    <n v="12816.033600000001"/>
    <n v="12233.4866"/>
    <n v="12816.033600000001"/>
    <n v="12816.033600000001"/>
    <n v="85425.48"/>
    <n v="151462.215"/>
    <s v="All Budget Divisions"/>
    <s v="CD-10 - Contributors/499"/>
    <x v="1"/>
    <s v="USF"/>
    <s v="Employee Expenses"/>
    <s v="Compensation and Benefits"/>
    <n v="66036.735000000001"/>
    <s v="10-100-10.62303"/>
    <s v="100-499"/>
    <s v="100"/>
    <x v="51"/>
    <x v="3"/>
  </r>
  <r>
    <x v="0"/>
    <x v="14"/>
    <x v="8"/>
    <n v="2"/>
    <n v="2"/>
    <n v="39"/>
    <x v="1"/>
    <n v="26"/>
    <n v="52"/>
    <x v="1"/>
    <n v="2"/>
    <s v="2. EXP - Operating Expense"/>
    <n v="27"/>
    <x v="38"/>
    <n v="1367"/>
    <n v="19351.919999999998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585.58"/>
    <n v="1715.13"/>
    <n v="1715.13"/>
    <n v="1714.83"/>
    <n v="1705.52"/>
    <n v="1474.44"/>
    <n v="1474.44"/>
    <n v="1407.42"/>
    <n v="1541.46"/>
    <n v="13454.16"/>
    <n v="13454.16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5"/>
    <x v="15"/>
    <x v="5"/>
    <n v="2"/>
    <n v="2"/>
    <n v="49"/>
    <x v="13"/>
    <n v="26"/>
    <n v="49"/>
    <x v="10"/>
    <n v="2"/>
    <s v="2. EXP - Operating Expense"/>
    <n v="16"/>
    <x v="1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15"/>
    <x v="5"/>
    <n v="2"/>
    <n v="2"/>
    <n v="46"/>
    <x v="3"/>
    <n v="26"/>
    <n v="59"/>
    <x v="2"/>
    <n v="2"/>
    <s v="2. EXP - Operating Expense"/>
    <n v="16"/>
    <x v="1"/>
    <n v="1311"/>
    <n v="1543479.59"/>
    <n v="105058.92"/>
    <n v="101990.39999999999"/>
    <n v="136709.16"/>
    <n v="148986.79"/>
    <n v="146581.68"/>
    <n v="146896.68"/>
    <n v="144775.35999999999"/>
    <n v="127328.37"/>
    <n v="117871.84"/>
    <n v="141498.48000000001"/>
    <n v="105429.49"/>
    <n v="120352.42"/>
    <n v="105058.92"/>
    <n v="101990.39999999999"/>
    <n v="136709.16"/>
    <n v="148986.79"/>
    <n v="146581.68"/>
    <n v="146896.68"/>
    <n v="144775.35999999999"/>
    <n v="127328.37"/>
    <n v="117871.84"/>
    <n v="141498.48000000001"/>
    <n v="105429.49"/>
    <n v="120352.42"/>
    <n v="1543479.59"/>
    <n v="1543479.59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4"/>
    <x v="8"/>
    <n v="2"/>
    <n v="2"/>
    <n v="53"/>
    <x v="16"/>
    <n v="26"/>
    <n v="58"/>
    <x v="4"/>
    <n v="2"/>
    <s v="2. EXP - Operating Expense"/>
    <n v="16"/>
    <x v="1"/>
    <n v="1420"/>
    <n v="9972"/>
    <n v="0"/>
    <n v="0"/>
    <n v="9972"/>
    <n v="0"/>
    <n v="0"/>
    <n v="0"/>
    <n v="0"/>
    <n v="0"/>
    <n v="0"/>
    <n v="0"/>
    <n v="0"/>
    <n v="0"/>
    <n v="0"/>
    <n v="0"/>
    <n v="9972"/>
    <n v="0"/>
    <n v="0"/>
    <n v="0"/>
    <n v="0"/>
    <n v="0"/>
    <n v="0"/>
    <n v="0"/>
    <n v="0"/>
    <n v="0"/>
    <n v="9972"/>
    <n v="9972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0"/>
    <x v="2"/>
    <x v="2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3"/>
    <x v="3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0"/>
    <x v="0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4"/>
    <x v="9"/>
    <x v="1"/>
    <n v="2"/>
    <n v="2"/>
    <n v="42"/>
    <x v="11"/>
    <n v="26"/>
    <n v="55"/>
    <x v="6"/>
    <n v="2"/>
    <s v="2. EXP - Operating Expense"/>
    <n v="115"/>
    <x v="95"/>
    <n v="972"/>
    <n v="0"/>
    <n v="0"/>
    <n v="0"/>
    <n v="0"/>
    <n v="0"/>
    <n v="0"/>
    <n v="0"/>
    <n v="0"/>
    <n v="0"/>
    <n v="0"/>
    <n v="0"/>
    <n v="0"/>
    <n v="-3362932.2"/>
    <n v="0"/>
    <n v="0"/>
    <n v="0"/>
    <n v="0"/>
    <n v="0"/>
    <n v="0"/>
    <n v="0"/>
    <n v="0"/>
    <n v="0"/>
    <n v="0"/>
    <n v="0"/>
    <n v="0"/>
    <n v="-3362932.2"/>
    <n v="0"/>
    <s v="All Budget Divisions"/>
    <s v="CD-70 - Finance"/>
    <x v="1"/>
    <s v="USF"/>
    <s v="Employee Expenses"/>
    <s v="Compensation and Benefits"/>
    <n v="3362932.2"/>
    <s v="70-700-70.68500"/>
    <s v="700-Finance"/>
    <s v="700"/>
    <x v="95"/>
    <x v="0"/>
  </r>
  <r>
    <x v="0"/>
    <x v="11"/>
    <x v="6"/>
    <n v="2"/>
    <n v="2"/>
    <n v="36"/>
    <x v="14"/>
    <n v="26"/>
    <n v="49"/>
    <x v="10"/>
    <n v="3"/>
    <s v="4. USAC_DEBIT - USAC Administration (Debit to SM)"/>
    <n v="128"/>
    <x v="66"/>
    <n v="1341"/>
    <n v="0"/>
    <n v="3162.72"/>
    <n v="1573.13"/>
    <n v="5262.69"/>
    <n v="3645.37"/>
    <n v="6044.54"/>
    <n v="3486.1"/>
    <n v="4422.24"/>
    <n v="2603.3000000000002"/>
    <n v="3082.21"/>
    <n v="0"/>
    <n v="0"/>
    <n v="0"/>
    <n v="0"/>
    <n v="0"/>
    <n v="0"/>
    <n v="0"/>
    <n v="0"/>
    <n v="0"/>
    <n v="0"/>
    <n v="0"/>
    <n v="0"/>
    <n v="0"/>
    <n v="0"/>
    <n v="0"/>
    <n v="33282.300000000003"/>
    <n v="0"/>
    <s v="All Budget Divisions"/>
    <s v="BD-40 - Lifeline"/>
    <x v="5"/>
    <s v="USF"/>
    <s v="Allocations"/>
    <s v="Allocations"/>
    <n v="-33282.300000000003"/>
    <s v="40-400-40.90260"/>
    <s v="400-Lifeline"/>
    <s v="400"/>
    <x v="66"/>
    <x v="0"/>
  </r>
  <r>
    <x v="1"/>
    <x v="1"/>
    <x v="1"/>
    <n v="2"/>
    <n v="2"/>
    <n v="36"/>
    <x v="14"/>
    <n v="26"/>
    <n v="49"/>
    <x v="10"/>
    <n v="3"/>
    <s v="4. USAC_DEBIT - USAC Administration (Debit to SM)"/>
    <n v="130"/>
    <x v="32"/>
    <n v="458"/>
    <n v="41439.333899999998"/>
    <n v="3710.25"/>
    <n v="3734.03"/>
    <n v="3710.25"/>
    <n v="3710.25"/>
    <n v="3710.25"/>
    <n v="3710.25"/>
    <n v="1090.1099999999999"/>
    <n v="3710.25"/>
    <n v="3738.56"/>
    <n v="3800.85"/>
    <n v="3810.59"/>
    <n v="-8587.81"/>
    <n v="3451.4342000000001"/>
    <n v="3456.7017000000001"/>
    <n v="3468.2901999999999"/>
    <n v="3451.4342000000001"/>
    <n v="3451.4342000000001"/>
    <n v="3451.4342000000001"/>
    <n v="3451.4342000000001"/>
    <n v="3451.4342000000001"/>
    <n v="3451.4342000000001"/>
    <n v="3451.4342000000001"/>
    <n v="3451.4342000000001"/>
    <n v="3451.4342000000001"/>
    <n v="29847.83"/>
    <n v="41439.333899999998"/>
    <s v="All Budget Divisions"/>
    <s v="BD-40 - Lifeline"/>
    <x v="5"/>
    <s v="USF"/>
    <s v="Allocations"/>
    <s v="Allocations"/>
    <n v="11591.5039"/>
    <s v="40-400-40.90400"/>
    <s v="400-Lifeline"/>
    <s v="400"/>
    <x v="32"/>
    <x v="0"/>
  </r>
  <r>
    <x v="5"/>
    <x v="15"/>
    <x v="5"/>
    <n v="2"/>
    <n v="2"/>
    <n v="46"/>
    <x v="3"/>
    <n v="26"/>
    <n v="59"/>
    <x v="2"/>
    <n v="6"/>
    <s v="X00000 - Capital Expenses"/>
    <n v="137"/>
    <x v="43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5"/>
    <x v="20"/>
    <x v="13"/>
    <n v="2"/>
    <n v="2"/>
    <n v="46"/>
    <x v="3"/>
    <n v="26"/>
    <n v="59"/>
    <x v="2"/>
    <n v="6"/>
    <s v="X00000 - Capital Expenses"/>
    <n v="137"/>
    <x v="43"/>
    <n v="1311"/>
    <n v="0"/>
    <n v="0"/>
    <n v="0"/>
    <n v="0"/>
    <n v="0"/>
    <n v="0"/>
    <n v="0"/>
    <n v="0"/>
    <n v="0"/>
    <n v="510820.22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0"/>
    <x v="2"/>
    <x v="2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0"/>
    <x v="14"/>
    <x v="8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1"/>
    <x v="1"/>
    <x v="1"/>
    <n v="2"/>
    <n v="2"/>
    <n v="53"/>
    <x v="16"/>
    <n v="26"/>
    <n v="59"/>
    <x v="2"/>
    <n v="2"/>
    <s v="2. EXP - Operating Expense"/>
    <n v="110"/>
    <x v="46"/>
    <n v="640"/>
    <n v="18439.63"/>
    <n v="0"/>
    <n v="0"/>
    <n v="0"/>
    <n v="0"/>
    <n v="0"/>
    <n v="0"/>
    <n v="0"/>
    <n v="0"/>
    <n v="0"/>
    <n v="0"/>
    <n v="0"/>
    <n v="72367.710000000006"/>
    <n v="0"/>
    <n v="0"/>
    <n v="0"/>
    <n v="0"/>
    <n v="0"/>
    <n v="0"/>
    <n v="0"/>
    <n v="0"/>
    <n v="0"/>
    <n v="0"/>
    <n v="0"/>
    <n v="18439.63"/>
    <n v="72367.710000000006"/>
    <n v="18439.63"/>
    <s v="All Budget Divisions"/>
    <s v="DA-40 - Lifeline (DA)"/>
    <x v="5"/>
    <s v="USF"/>
    <s v="Employee Expenses"/>
    <s v="Compensation and Benefits"/>
    <n v="-53928.08"/>
    <s v="90-917-40.68100"/>
    <s v="917-IT Lifeline Support"/>
    <s v="917"/>
    <x v="46"/>
    <x v="3"/>
  </r>
  <r>
    <x v="5"/>
    <x v="15"/>
    <x v="5"/>
    <n v="2"/>
    <n v="2"/>
    <n v="55"/>
    <x v="9"/>
    <n v="26"/>
    <n v="59"/>
    <x v="2"/>
    <n v="2"/>
    <s v="2. EXP - Operating Expense"/>
    <n v="110"/>
    <x v="46"/>
    <n v="12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317"/>
    <n v="0"/>
    <n v="0"/>
    <n v="0"/>
    <n v="0"/>
    <n v="0"/>
    <n v="0"/>
    <n v="0"/>
    <n v="0"/>
    <n v="0"/>
    <n v="0"/>
    <n v="0"/>
    <n v="0"/>
    <n v="33952.129999999997"/>
    <n v="0"/>
    <n v="0"/>
    <n v="0"/>
    <n v="0"/>
    <n v="0"/>
    <n v="0"/>
    <n v="0"/>
    <n v="0"/>
    <n v="0"/>
    <n v="0"/>
    <n v="0"/>
    <n v="0"/>
    <n v="33952.129999999997"/>
    <n v="0"/>
    <s v="All Budget Divisions"/>
    <s v="CD-90 - Information Technology"/>
    <x v="1"/>
    <s v="USF"/>
    <s v="Employee Expenses"/>
    <s v="Compensation and Benefits"/>
    <n v="-33952.129999999997"/>
    <s v="90-923-90.68100"/>
    <s v="923-Information Security"/>
    <s v="923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6"/>
    <x v="12"/>
    <x v="6"/>
    <n v="2"/>
    <n v="2"/>
    <n v="37"/>
    <x v="5"/>
    <n v="26"/>
    <n v="50"/>
    <x v="0"/>
    <n v="2"/>
    <s v="2. EXP - Operating Expense"/>
    <n v="110"/>
    <x v="46"/>
    <n v="1528"/>
    <n v="-123986.1702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3986.170275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5"/>
    <x v="4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2"/>
    <x v="4"/>
    <x v="1"/>
    <n v="2"/>
    <n v="2"/>
    <n v="46"/>
    <x v="3"/>
    <n v="26"/>
    <n v="59"/>
    <x v="2"/>
    <n v="2"/>
    <s v="2. EXP - Operating Expense"/>
    <n v="100"/>
    <x v="18"/>
    <n v="433"/>
    <n v="1288201.1476"/>
    <n v="111711.46"/>
    <n v="108377.42"/>
    <n v="129021.19"/>
    <n v="118429.29"/>
    <n v="120589.56"/>
    <n v="130321.28"/>
    <n v="128025.88"/>
    <n v="125681.63"/>
    <n v="113448.81"/>
    <n v="112092.54"/>
    <n v="136232.1"/>
    <n v="140122.01999999999"/>
    <n v="103648.3682"/>
    <n v="98712.731599999999"/>
    <n v="113519.6413"/>
    <n v="108584.0048"/>
    <n v="103648.3682"/>
    <n v="108584.0048"/>
    <n v="108584.0048"/>
    <n v="108584.0048"/>
    <n v="108584.0048"/>
    <n v="103648.3682"/>
    <n v="108584.0048"/>
    <n v="113519.6413"/>
    <n v="1474053.18"/>
    <n v="1288201.1476"/>
    <s v="All Budget Divisions"/>
    <s v="CD-90 - Information Technology"/>
    <x v="1"/>
    <s v="USF"/>
    <s v="Employee Expenses"/>
    <s v="Compensation and Benefits"/>
    <n v="-185852.0324"/>
    <s v="90-923-90.68000"/>
    <s v="923-Information Security"/>
    <s v="923"/>
    <x v="18"/>
    <x v="3"/>
  </r>
  <r>
    <x v="0"/>
    <x v="18"/>
    <x v="11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1"/>
    <x v="1"/>
    <x v="1"/>
    <n v="2"/>
    <n v="2"/>
    <n v="53"/>
    <x v="16"/>
    <n v="26"/>
    <n v="59"/>
    <x v="2"/>
    <n v="2"/>
    <s v="2. EXP - Operating Expense"/>
    <n v="105"/>
    <x v="11"/>
    <n v="617"/>
    <n v="5997.1106"/>
    <n v="0"/>
    <n v="100"/>
    <n v="0"/>
    <n v="0"/>
    <n v="0"/>
    <n v="0"/>
    <n v="250"/>
    <n v="0"/>
    <n v="0"/>
    <n v="0"/>
    <n v="0"/>
    <n v="4650"/>
    <n v="12.115399999999999"/>
    <n v="11.538500000000001"/>
    <n v="13.2692"/>
    <n v="12.115399999999999"/>
    <n v="12.692299999999999"/>
    <n v="12.692299999999999"/>
    <n v="12.115399999999999"/>
    <n v="13.2692"/>
    <n v="12.692299999999999"/>
    <n v="12.115399999999999"/>
    <n v="597.40340000000003"/>
    <n v="5275.0918000000001"/>
    <n v="5000"/>
    <n v="5997.1106"/>
    <s v="All Budget Divisions"/>
    <s v="DA-40 - Lifeline (DA)"/>
    <x v="5"/>
    <s v="USF"/>
    <s v="Employee Expenses"/>
    <s v="Compensation and Benefits"/>
    <n v="997.11059999999998"/>
    <s v="90-909-40.68005"/>
    <s v="909-Project Management Office"/>
    <s v="909"/>
    <x v="11"/>
    <x v="3"/>
  </r>
  <r>
    <x v="5"/>
    <x v="10"/>
    <x v="1"/>
    <n v="2"/>
    <n v="2"/>
    <n v="49"/>
    <x v="13"/>
    <n v="26"/>
    <n v="54"/>
    <x v="11"/>
    <n v="2"/>
    <s v="2. EXP - Operating Expense"/>
    <n v="107"/>
    <x v="12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6"/>
    <x v="1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5"/>
    <x v="20"/>
    <x v="13"/>
    <n v="2"/>
    <n v="2"/>
    <n v="42"/>
    <x v="11"/>
    <n v="26"/>
    <n v="55"/>
    <x v="6"/>
    <n v="2"/>
    <s v="2. EXP - Operating Expense"/>
    <n v="42"/>
    <x v="85"/>
    <n v="1193"/>
    <n v="695933.56"/>
    <n v="59676.76"/>
    <n v="42547.76"/>
    <n v="59183.76"/>
    <n v="59676.76"/>
    <n v="59676.76"/>
    <n v="59671.76"/>
    <n v="59676.76"/>
    <n v="59676.639999999999"/>
    <n v="56472.93"/>
    <n v="53866.93"/>
    <n v="53866.93"/>
    <n v="67928.929999999993"/>
    <n v="59676.76"/>
    <n v="42547.76"/>
    <n v="59183.76"/>
    <n v="59676.76"/>
    <n v="59676.76"/>
    <n v="59671.76"/>
    <n v="59250"/>
    <n v="59250"/>
    <n v="59250"/>
    <n v="59250"/>
    <n v="59250"/>
    <n v="59250"/>
    <n v="340433.56"/>
    <n v="340433.56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0"/>
    <x v="0"/>
    <x v="0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12375"/>
    <n v="1237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5"/>
    <x v="4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5"/>
    <x v="4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2"/>
    <x v="2"/>
    <n v="2"/>
    <n v="2"/>
    <n v="47"/>
    <x v="2"/>
    <n v="26"/>
    <n v="60"/>
    <x v="9"/>
    <n v="2"/>
    <s v="2. EXP - Operating Expense"/>
    <n v="93"/>
    <x v="34"/>
    <n v="1511"/>
    <n v="475579.039988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44520.833332000002"/>
    <n v="44520.833332000002"/>
    <n v="60270.833332000002"/>
    <n v="44520.833332000002"/>
    <n v="44520.833332000002"/>
    <n v="44520.833332000002"/>
    <n v="44520.833332000002"/>
    <n v="44520.833332000002"/>
    <n v="44520.833332000002"/>
    <n v="59141.54"/>
    <n v="59141.54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4"/>
    <x v="9"/>
    <x v="1"/>
    <n v="2"/>
    <n v="2"/>
    <n v="42"/>
    <x v="11"/>
    <n v="26"/>
    <n v="52"/>
    <x v="1"/>
    <n v="2"/>
    <s v="2. EXP - Operating Expense"/>
    <n v="95"/>
    <x v="79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35-70.66720"/>
    <s v="735-Facilities"/>
    <s v="735"/>
    <x v="79"/>
    <x v="7"/>
  </r>
  <r>
    <x v="5"/>
    <x v="20"/>
    <x v="13"/>
    <n v="2"/>
    <n v="2"/>
    <n v="47"/>
    <x v="2"/>
    <n v="26"/>
    <n v="52"/>
    <x v="1"/>
    <n v="2"/>
    <s v="2. EXP - Operating Expense"/>
    <n v="30"/>
    <x v="39"/>
    <n v="1325"/>
    <n v="-2269.5156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94.12270000000001"/>
    <n v="-359.85120000000001"/>
    <n v="-376.98700000000002"/>
    <n v="-394.12270000000001"/>
    <n v="-342.71539999999999"/>
    <n v="-401.7167"/>
    <n v="0"/>
    <n v="0"/>
    <s v="All Budget Divisions"/>
    <s v="CD-93 - Human Resources"/>
    <x v="1"/>
    <s v="USF"/>
    <s v="Employee Expenses"/>
    <s v="Compensation and Benefits"/>
    <n v="0"/>
    <s v="93-931-93.62307"/>
    <s v="931-Administrative Assistants"/>
    <s v="931"/>
    <x v="39"/>
    <x v="0"/>
  </r>
  <r>
    <x v="2"/>
    <x v="4"/>
    <x v="1"/>
    <n v="2"/>
    <n v="2"/>
    <n v="49"/>
    <x v="13"/>
    <n v="26"/>
    <n v="53"/>
    <x v="3"/>
    <n v="2"/>
    <s v="2. EXP - Operating Expense"/>
    <n v="31"/>
    <x v="24"/>
    <n v="271"/>
    <n v="0"/>
    <n v="0"/>
    <n v="0"/>
    <n v="0"/>
    <n v="0"/>
    <n v="0"/>
    <n v="0"/>
    <n v="0"/>
    <n v="0"/>
    <n v="0"/>
    <n v="0"/>
    <n v="0"/>
    <n v="1444.46"/>
    <n v="0"/>
    <n v="0"/>
    <n v="0"/>
    <n v="0"/>
    <n v="0"/>
    <n v="0"/>
    <n v="0"/>
    <n v="0"/>
    <n v="0"/>
    <n v="0"/>
    <n v="0"/>
    <n v="0"/>
    <n v="1444.46"/>
    <n v="0"/>
    <s v="All Budget Divisions"/>
    <s v="CD-42 - ACP (FCC Appropriated Program; formerly EBB)"/>
    <x v="0"/>
    <s v="FCC"/>
    <s v="Employee Expenses"/>
    <s v="Compensation and Benefits"/>
    <n v="-1444.46"/>
    <s v="62-403-42.62308"/>
    <s v="403-ACP (FCC Appropriated Program; formerly EBB)"/>
    <s v="403"/>
    <x v="24"/>
    <x v="0"/>
  </r>
  <r>
    <x v="0"/>
    <x v="7"/>
    <x v="5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6"/>
    <x v="1"/>
    <n v="2"/>
    <n v="2"/>
    <n v="54"/>
    <x v="15"/>
    <n v="26"/>
    <n v="59"/>
    <x v="2"/>
    <n v="2"/>
    <s v="2. EXP - Operating Expense"/>
    <n v="32"/>
    <x v="47"/>
    <n v="1507"/>
    <n v="0"/>
    <n v="-3.89"/>
    <n v="3.89"/>
    <n v="0"/>
    <n v="0"/>
    <n v="0"/>
    <n v="-15.35"/>
    <n v="1.71"/>
    <n v="0"/>
    <n v="3.41"/>
    <n v="0"/>
    <n v="0"/>
    <n v="0"/>
    <n v="0"/>
    <n v="0"/>
    <n v="0"/>
    <n v="0"/>
    <n v="0"/>
    <n v="0"/>
    <n v="0"/>
    <n v="0"/>
    <n v="0"/>
    <n v="0"/>
    <n v="0"/>
    <n v="0"/>
    <n v="-10.23"/>
    <n v="0"/>
    <s v="All Budget Divisions"/>
    <s v="DA-50 - Rural Health Care (DA)"/>
    <x v="2"/>
    <s v="USF"/>
    <s v="Employee Expenses"/>
    <s v="Compensation and Benefits"/>
    <n v="10.23"/>
    <s v="90-925-50.62309"/>
    <s v="925-RHC IT Support"/>
    <s v="925"/>
    <x v="47"/>
    <x v="0"/>
  </r>
  <r>
    <x v="2"/>
    <x v="4"/>
    <x v="1"/>
    <n v="2"/>
    <n v="2"/>
    <n v="47"/>
    <x v="2"/>
    <n v="26"/>
    <n v="52"/>
    <x v="1"/>
    <n v="2"/>
    <s v="2. EXP - Operating Expense"/>
    <n v="39"/>
    <x v="27"/>
    <n v="441"/>
    <n v="699.99699999999996"/>
    <n v="0"/>
    <n v="0"/>
    <n v="0"/>
    <n v="162.22999999999999"/>
    <n v="0"/>
    <n v="0"/>
    <n v="0"/>
    <n v="0"/>
    <n v="0"/>
    <n v="0"/>
    <n v="0"/>
    <n v="454.81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617.04"/>
    <n v="699.99699999999996"/>
    <s v="All Budget Divisions"/>
    <s v="CD-93 - Human Resources"/>
    <x v="1"/>
    <s v="USF"/>
    <s v="Employee Expenses"/>
    <s v="Team Building"/>
    <n v="82.956999999999994"/>
    <s v="93-931-93.62505"/>
    <s v="931-Administrative Assistants"/>
    <s v="931"/>
    <x v="27"/>
    <x v="4"/>
  </r>
  <r>
    <x v="0"/>
    <x v="6"/>
    <x v="1"/>
    <n v="2"/>
    <n v="2"/>
    <n v="42"/>
    <x v="11"/>
    <n v="26"/>
    <n v="55"/>
    <x v="6"/>
    <n v="2"/>
    <s v="2. EXP - Operating Expense"/>
    <n v="40"/>
    <x v="48"/>
    <n v="1398"/>
    <n v="15000"/>
    <n v="1162.95"/>
    <n v="1132.95"/>
    <n v="1137.6500000000001"/>
    <n v="1119.6500000000001"/>
    <n v="943.05"/>
    <n v="620.6"/>
    <n v="633.22"/>
    <n v="590.13"/>
    <n v="0"/>
    <n v="0"/>
    <n v="0"/>
    <n v="0"/>
    <n v="1250"/>
    <n v="1250"/>
    <n v="1250"/>
    <n v="1250"/>
    <n v="1250"/>
    <n v="1250"/>
    <n v="1250"/>
    <n v="1250"/>
    <n v="1250"/>
    <n v="1250"/>
    <n v="1250"/>
    <n v="1250"/>
    <n v="7340.2"/>
    <n v="11250"/>
    <s v="All Budget Divisions"/>
    <s v="CD-70 - Finance"/>
    <x v="1"/>
    <s v="USF"/>
    <s v="General and Administrative"/>
    <s v="Printing and Postage"/>
    <n v="3909.8"/>
    <s v="70-700-70.62600"/>
    <s v="700-Finance"/>
    <s v="700"/>
    <x v="48"/>
    <x v="8"/>
  </r>
  <r>
    <x v="0"/>
    <x v="18"/>
    <x v="11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93"/>
    <n v="230661.75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0"/>
    <n v="19967.849999999999"/>
    <n v="20918.7"/>
    <n v="21869.55"/>
    <n v="19967.849999999999"/>
    <n v="20918.7"/>
    <n v="20918.7"/>
    <n v="19967.849999999999"/>
    <n v="21869.55"/>
    <n v="85634"/>
    <n v="64263"/>
    <s v="All Budget Divisions"/>
    <s v="CD-90 - Information Technology"/>
    <x v="1"/>
    <s v="USF"/>
    <s v="Employee Expenses"/>
    <s v="Compensation and Benefits"/>
    <n v="-21371"/>
    <s v="90-919-90.62303"/>
    <s v="919-Database Administration"/>
    <s v="919"/>
    <x v="51"/>
    <x v="3"/>
  </r>
  <r>
    <x v="0"/>
    <x v="3"/>
    <x v="3"/>
    <n v="2"/>
    <n v="2"/>
    <n v="35"/>
    <x v="12"/>
    <n v="26"/>
    <n v="48"/>
    <x v="7"/>
    <n v="2"/>
    <s v="2. EXP - Operating Expense"/>
    <n v="27"/>
    <x v="38"/>
    <n v="1340"/>
    <n v="35583.18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0"/>
    <n v="3025.95"/>
    <n v="3170.05"/>
    <n v="3314.14"/>
    <n v="3025.95"/>
    <n v="3170.05"/>
    <n v="3170.05"/>
    <n v="3025.95"/>
    <n v="3314.14"/>
    <n v="13869.58"/>
    <n v="10366.9"/>
    <s v="All Budget Divisions"/>
    <s v="BD-30 - High Cost"/>
    <x v="4"/>
    <s v="USF"/>
    <s v="Employee Expenses"/>
    <s v="Compensation and Benefits"/>
    <n v="-3502.68"/>
    <s v="30-300-30.62304"/>
    <s v="300-High Cost"/>
    <s v="300"/>
    <x v="38"/>
    <x v="3"/>
  </r>
  <r>
    <x v="6"/>
    <x v="12"/>
    <x v="6"/>
    <n v="2"/>
    <n v="2"/>
    <n v="42"/>
    <x v="11"/>
    <n v="26"/>
    <n v="55"/>
    <x v="6"/>
    <n v="2"/>
    <s v="2. EXP - Operating Expense"/>
    <n v="27"/>
    <x v="38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4"/>
    <s v="799-Enterprise Resource Program"/>
    <s v="799"/>
    <x v="38"/>
    <x v="3"/>
  </r>
  <r>
    <x v="2"/>
    <x v="4"/>
    <x v="1"/>
    <n v="2"/>
    <n v="2"/>
    <n v="53"/>
    <x v="16"/>
    <n v="26"/>
    <n v="59"/>
    <x v="2"/>
    <n v="2"/>
    <s v="2. EXP - Operating Expense"/>
    <n v="29"/>
    <x v="4"/>
    <n v="419"/>
    <n v="83215.061600000001"/>
    <n v="6707.14"/>
    <n v="6386.44"/>
    <n v="7477.43"/>
    <n v="7014.09"/>
    <n v="6707.14"/>
    <n v="7027.83"/>
    <n v="8285.9599999999991"/>
    <n v="7034.71"/>
    <n v="7027.83"/>
    <n v="6707.14"/>
    <n v="6638.61"/>
    <n v="7947.94"/>
    <n v="6695.4647000000004"/>
    <n v="6376.6331"/>
    <n v="7333.1279999999997"/>
    <n v="7014.2964000000002"/>
    <n v="6695.4647000000004"/>
    <n v="7014.2964000000002"/>
    <n v="7014.2964000000002"/>
    <n v="7014.2964000000002"/>
    <n v="7014.2964000000002"/>
    <n v="6695.4647000000004"/>
    <n v="7014.2964000000002"/>
    <n v="7333.1279999999997"/>
    <n v="84962.26"/>
    <n v="83215.061600000001"/>
    <s v="All Budget Divisions"/>
    <s v="DA-40 - Lifeline (DA)"/>
    <x v="5"/>
    <s v="USF"/>
    <s v="Employee Expenses"/>
    <s v="Compensation and Benefits"/>
    <n v="-1747.1984"/>
    <s v="90-917-40.62306"/>
    <s v="917-IT Lifeline Support"/>
    <s v="917"/>
    <x v="4"/>
    <x v="3"/>
  </r>
  <r>
    <x v="6"/>
    <x v="12"/>
    <x v="6"/>
    <n v="2"/>
    <n v="2"/>
    <n v="55"/>
    <x v="9"/>
    <n v="26"/>
    <n v="59"/>
    <x v="2"/>
    <n v="2"/>
    <s v="2. EXP - Operating Expense"/>
    <n v="29"/>
    <x v="4"/>
    <n v="1687"/>
    <n v="329662.13280000002"/>
    <n v="0"/>
    <n v="0"/>
    <n v="0"/>
    <n v="0"/>
    <n v="0"/>
    <n v="0"/>
    <n v="0"/>
    <n v="0"/>
    <n v="0"/>
    <n v="0"/>
    <n v="0"/>
    <n v="0"/>
    <n v="25358.625599999999"/>
    <n v="25358.625599999999"/>
    <n v="25358.625599999999"/>
    <n v="38037.938399999999"/>
    <n v="25358.625599999999"/>
    <n v="25358.625599999999"/>
    <n v="25358.625599999999"/>
    <n v="25358.625599999999"/>
    <n v="38037.938399999999"/>
    <n v="25358.625599999999"/>
    <n v="25358.625599999999"/>
    <n v="25358.625599999999"/>
    <n v="0"/>
    <n v="0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6"/>
    <x v="1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3"/>
    <x v="3"/>
    <n v="2"/>
    <n v="2"/>
    <n v="54"/>
    <x v="15"/>
    <n v="26"/>
    <n v="55"/>
    <x v="6"/>
    <n v="2"/>
    <s v="2. EXP - Operating Expense"/>
    <n v="13"/>
    <x v="72"/>
    <n v="1397"/>
    <n v="393760.5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0"/>
    <n v="0"/>
    <n v="0"/>
    <n v="0"/>
    <n v="0"/>
    <n v="0"/>
    <n v="0"/>
    <n v="0"/>
    <n v="0"/>
    <n v="525013.99"/>
    <n v="393760.5"/>
    <s v="All Budget Divisions"/>
    <s v="DA-50 - Rural Health Care (DA)"/>
    <x v="2"/>
    <s v="USF"/>
    <s v="Depreciation and Amortization"/>
    <s v="Depreciation and Amortization"/>
    <n v="-131253.49"/>
    <s v="70-700-50.60401"/>
    <s v="700-Finance"/>
    <s v="700"/>
    <x v="72"/>
    <x v="0"/>
  </r>
  <r>
    <x v="5"/>
    <x v="10"/>
    <x v="1"/>
    <n v="2"/>
    <n v="2"/>
    <n v="52"/>
    <x v="10"/>
    <n v="26"/>
    <n v="58"/>
    <x v="4"/>
    <n v="2"/>
    <s v="2. EXP - Operating Expense"/>
    <n v="16"/>
    <x v="1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7"/>
    <x v="10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2"/>
    <x v="4"/>
    <x v="1"/>
    <n v="2"/>
    <n v="2"/>
    <n v="46"/>
    <x v="3"/>
    <n v="26"/>
    <n v="59"/>
    <x v="2"/>
    <n v="2"/>
    <s v="2. EXP - Operating Expense"/>
    <n v="24"/>
    <x v="3"/>
    <n v="381"/>
    <n v="20598.9231"/>
    <n v="270"/>
    <n v="270"/>
    <n v="270"/>
    <n v="270"/>
    <n v="270"/>
    <n v="270"/>
    <n v="270"/>
    <n v="270"/>
    <n v="688"/>
    <n v="498"/>
    <n v="763"/>
    <n v="763"/>
    <n v="1657.3846000000001"/>
    <n v="1578.4614999999999"/>
    <n v="1815.2308"/>
    <n v="1736.3077000000001"/>
    <n v="1657.3846000000001"/>
    <n v="1736.3077000000001"/>
    <n v="1736.3077000000001"/>
    <n v="1736.3077000000001"/>
    <n v="1736.3077000000001"/>
    <n v="1657.3846000000001"/>
    <n v="1736.3077000000001"/>
    <n v="1815.2308"/>
    <n v="4872"/>
    <n v="20598.9231"/>
    <s v="All Budget Divisions"/>
    <s v="CD-90 - Information Technology"/>
    <x v="1"/>
    <s v="USF"/>
    <s v="Employee Expenses"/>
    <s v="Compensation and Benefits"/>
    <n v="15726.9231"/>
    <s v="90-902-90.62301"/>
    <s v="902-Business Relationship Management"/>
    <s v="902"/>
    <x v="3"/>
    <x v="3"/>
  </r>
  <r>
    <x v="0"/>
    <x v="17"/>
    <x v="10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0"/>
    <x v="0"/>
    <x v="0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3"/>
    <x v="7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0"/>
    <x v="0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7"/>
    <x v="10"/>
    <n v="2"/>
    <n v="2"/>
    <n v="34"/>
    <x v="7"/>
    <n v="26"/>
    <n v="47"/>
    <x v="5"/>
    <n v="3"/>
    <s v="4. USAC_DEBIT - USAC Administration (Debit to SM)"/>
    <n v="121"/>
    <x v="99"/>
    <n v="1335"/>
    <n v="5757021.1100000003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492242.88"/>
    <n v="489395.82"/>
    <n v="467352.5"/>
    <n v="492186.69"/>
    <n v="508399.57"/>
    <n v="456672.43"/>
    <n v="468789.79"/>
    <n v="450259.69"/>
    <n v="419716.08"/>
    <n v="496326.46"/>
    <n v="1015679.2"/>
    <n v="1015679.2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3"/>
    <x v="8"/>
    <x v="1"/>
    <n v="2"/>
    <n v="2"/>
    <n v="36"/>
    <x v="14"/>
    <n v="26"/>
    <n v="49"/>
    <x v="10"/>
    <n v="3"/>
    <s v="4. USAC_DEBIT - USAC Administration (Debit to SM)"/>
    <n v="128"/>
    <x v="66"/>
    <n v="679"/>
    <n v="91971.015499999994"/>
    <n v="4429.2299999999996"/>
    <n v="4272.51"/>
    <n v="4219.04"/>
    <n v="4094.54"/>
    <n v="4543.88"/>
    <n v="5513.63"/>
    <n v="3936.32"/>
    <n v="4594.6000000000004"/>
    <n v="4232.76"/>
    <n v="5870.26"/>
    <n v="3707.16"/>
    <n v="5242.07"/>
    <n v="7273.7925999999998"/>
    <n v="7813.9183999999996"/>
    <n v="6602.3119999999999"/>
    <n v="6296.94"/>
    <n v="6607.8744999999999"/>
    <n v="8078.7173000000003"/>
    <n v="8342.6000999999997"/>
    <n v="7985.6661000000004"/>
    <n v="8054.0366999999997"/>
    <n v="8000.1005999999998"/>
    <n v="9120.3269999999993"/>
    <n v="7794.7302"/>
    <n v="54656"/>
    <n v="91971.015499999994"/>
    <s v="All Budget Divisions"/>
    <s v="BD-40 - Lifeline"/>
    <x v="5"/>
    <s v="USF"/>
    <s v="Allocations"/>
    <s v="Allocations"/>
    <n v="37315.015500000001"/>
    <s v="40-400-40.90260"/>
    <s v="400-Lifeline"/>
    <s v="400"/>
    <x v="66"/>
    <x v="0"/>
  </r>
  <r>
    <x v="0"/>
    <x v="14"/>
    <x v="8"/>
    <n v="2"/>
    <n v="2"/>
    <n v="35"/>
    <x v="12"/>
    <n v="26"/>
    <n v="48"/>
    <x v="7"/>
    <n v="3"/>
    <s v="4. USAC_DEBIT - USAC Administration (Debit to SM)"/>
    <n v="129"/>
    <x v="67"/>
    <n v="1340"/>
    <n v="1534289.4345440001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110641.56"/>
    <n v="109631.91"/>
    <n v="104625.55"/>
    <n v="108446.55"/>
    <n v="108493.58"/>
    <n v="167924.903582"/>
    <n v="165588.70286200001"/>
    <n v="165377.969278"/>
    <n v="165121.88882200001"/>
    <n v="870275.97"/>
    <n v="870275.97"/>
    <s v="All Budget Divisions"/>
    <s v="BD-30 - High Cost"/>
    <x v="4"/>
    <s v="USF"/>
    <s v="Allocations"/>
    <s v="Allocations"/>
    <n v="0"/>
    <s v="30-300-30.90310"/>
    <s v="300-High Cost"/>
    <s v="300"/>
    <x v="67"/>
    <x v="0"/>
  </r>
  <r>
    <x v="0"/>
    <x v="14"/>
    <x v="8"/>
    <n v="2"/>
    <n v="2"/>
    <n v="38"/>
    <x v="18"/>
    <n v="26"/>
    <n v="51"/>
    <x v="8"/>
    <n v="4"/>
    <s v="3. USAC_CREDIT - USAC Administrative (Credit)"/>
    <n v="132"/>
    <x v="100"/>
    <n v="1356"/>
    <n v="-138611370.54664701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9882082.8800000008"/>
    <n v="-11454188.25"/>
    <n v="-10985502.48"/>
    <n v="-11903973.96666"/>
    <n v="-12247567.896662001"/>
    <n v="-12058405.016663"/>
    <n v="-13892450.166662"/>
    <n v="-88508973.5"/>
    <n v="-88508973.5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4"/>
    <x v="9"/>
    <x v="1"/>
    <n v="2"/>
    <n v="2"/>
    <n v="46"/>
    <x v="3"/>
    <n v="26"/>
    <n v="59"/>
    <x v="2"/>
    <n v="2"/>
    <s v="2. EXP - Operating Expense"/>
    <n v="105"/>
    <x v="11"/>
    <n v="1050"/>
    <n v="7394.2213000000002"/>
    <n v="0"/>
    <n v="0"/>
    <n v="0"/>
    <n v="0"/>
    <n v="0"/>
    <n v="0"/>
    <n v="0"/>
    <n v="0"/>
    <n v="0"/>
    <n v="0"/>
    <n v="0"/>
    <n v="0"/>
    <n v="26.538499999999999"/>
    <n v="24.230799999999999"/>
    <n v="24.230799999999999"/>
    <n v="25.384599999999999"/>
    <n v="26.538499999999999"/>
    <n v="23.076899999999998"/>
    <n v="26.538499999999999"/>
    <n v="25.384599999999999"/>
    <n v="24.230799999999999"/>
    <n v="26.538499999999999"/>
    <n v="2151.8047999999999"/>
    <n v="4989.7240000000002"/>
    <n v="0"/>
    <n v="7394.2213000000002"/>
    <s v="All Budget Divisions"/>
    <s v="CD-90 - Information Technology"/>
    <x v="1"/>
    <s v="USF"/>
    <s v="Employee Expenses"/>
    <s v="Compensation and Benefits"/>
    <n v="7394.2213000000002"/>
    <s v="90-907-90.68005"/>
    <s v="907-IT Data"/>
    <s v="907"/>
    <x v="11"/>
    <x v="3"/>
  </r>
  <r>
    <x v="6"/>
    <x v="12"/>
    <x v="6"/>
    <n v="2"/>
    <n v="2"/>
    <n v="49"/>
    <x v="13"/>
    <n v="26"/>
    <n v="59"/>
    <x v="2"/>
    <n v="2"/>
    <s v="2. EXP - Operating Expense"/>
    <n v="107"/>
    <x v="12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0"/>
    <x v="0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0"/>
    <x v="0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0"/>
    <x v="0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5"/>
    <x v="4"/>
    <n v="2"/>
    <n v="2"/>
    <n v="45"/>
    <x v="6"/>
    <n v="26"/>
    <n v="58"/>
    <x v="4"/>
    <n v="2"/>
    <s v="2. EXP - Operating Expense"/>
    <n v="100"/>
    <x v="18"/>
    <n v="1426"/>
    <n v="560338.96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394.6"/>
    <n v="49233.81"/>
    <n v="44952.61"/>
    <n v="47093.21"/>
    <n v="47093.21"/>
    <n v="44952.61"/>
    <n v="49233.81"/>
    <n v="277779.7"/>
    <n v="277779.7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1"/>
    <x v="1"/>
    <x v="1"/>
    <n v="2"/>
    <n v="2"/>
    <n v="42"/>
    <x v="11"/>
    <n v="26"/>
    <n v="55"/>
    <x v="6"/>
    <n v="2"/>
    <s v="2. EXP - Operating Expense"/>
    <n v="103"/>
    <x v="45"/>
    <n v="5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2"/>
    <x v="4"/>
    <x v="1"/>
    <n v="2"/>
    <n v="2"/>
    <n v="42"/>
    <x v="11"/>
    <n v="26"/>
    <n v="55"/>
    <x v="6"/>
    <n v="2"/>
    <s v="2. EXP - Operating Expense"/>
    <n v="104"/>
    <x v="54"/>
    <n v="323"/>
    <n v="0"/>
    <n v="0"/>
    <n v="0"/>
    <n v="0"/>
    <n v="0"/>
    <n v="0"/>
    <n v="0"/>
    <n v="0"/>
    <n v="0"/>
    <n v="0"/>
    <n v="0"/>
    <n v="0"/>
    <n v="7212.22"/>
    <n v="0"/>
    <n v="0"/>
    <n v="0"/>
    <n v="0"/>
    <n v="0"/>
    <n v="0"/>
    <n v="0"/>
    <n v="0"/>
    <n v="0"/>
    <n v="0"/>
    <n v="0"/>
    <n v="0"/>
    <n v="7212.22"/>
    <n v="0"/>
    <s v="All Budget Divisions"/>
    <s v="CD-70 - Finance"/>
    <x v="1"/>
    <s v="USF"/>
    <s v="Employee Expenses"/>
    <s v="Compensation and Benefits"/>
    <n v="-7212.22"/>
    <s v="70-799-70.68004"/>
    <s v="799-Enterprise Resource Program"/>
    <s v="799"/>
    <x v="54"/>
    <x v="0"/>
  </r>
  <r>
    <x v="3"/>
    <x v="8"/>
    <x v="1"/>
    <n v="2"/>
    <n v="2"/>
    <n v="42"/>
    <x v="11"/>
    <n v="26"/>
    <n v="55"/>
    <x v="6"/>
    <n v="2"/>
    <s v="2. EXP - Operating Expense"/>
    <n v="104"/>
    <x v="54"/>
    <n v="765"/>
    <n v="0"/>
    <n v="0"/>
    <n v="0"/>
    <n v="0"/>
    <n v="0"/>
    <n v="0"/>
    <n v="0"/>
    <n v="0"/>
    <n v="0"/>
    <n v="0"/>
    <n v="0"/>
    <n v="0"/>
    <n v="10386.44"/>
    <n v="0"/>
    <n v="0"/>
    <n v="0"/>
    <n v="0"/>
    <n v="0"/>
    <n v="0"/>
    <n v="0"/>
    <n v="0"/>
    <n v="0"/>
    <n v="0"/>
    <n v="0"/>
    <n v="0"/>
    <n v="10386.44"/>
    <n v="0"/>
    <s v="All Budget Divisions"/>
    <s v="CD-70 - Finance"/>
    <x v="1"/>
    <s v="USF"/>
    <s v="Employee Expenses"/>
    <s v="Compensation and Benefits"/>
    <n v="-10386.44"/>
    <s v="70-799-70.68004"/>
    <s v="799-Enterprise Resource Program"/>
    <s v="799"/>
    <x v="54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265"/>
    <n v="0"/>
    <n v="0"/>
    <n v="0"/>
    <n v="0"/>
    <n v="0"/>
    <n v="0"/>
    <n v="0"/>
    <n v="0"/>
    <n v="0"/>
    <n v="0"/>
    <n v="0"/>
    <n v="0"/>
    <n v="17560.77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3"/>
    <x v="3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3"/>
    <x v="8"/>
    <x v="1"/>
    <n v="2"/>
    <n v="2"/>
    <n v="52"/>
    <x v="10"/>
    <n v="26"/>
    <n v="59"/>
    <x v="2"/>
    <n v="2"/>
    <s v="2. EXP - Operating Expense"/>
    <n v="97"/>
    <x v="16"/>
    <n v="820"/>
    <n v="0"/>
    <n v="0"/>
    <n v="0"/>
    <n v="0"/>
    <n v="0"/>
    <n v="1272.41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72.4100000000001"/>
    <n v="0"/>
    <s v="All Budget Divisions"/>
    <s v="DA-30 - High Cost (DA)"/>
    <x v="4"/>
    <s v="USF"/>
    <s v="Employee Expenses"/>
    <s v="Travel"/>
    <n v="-1272.4100000000001"/>
    <s v="90-902-30.66800"/>
    <s v="902-Business Relationship Management"/>
    <s v="902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455"/>
    <n v="2523.5100000000002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0"/>
    <n v="0"/>
    <n v="0"/>
    <n v="0"/>
    <n v="0"/>
    <n v="0"/>
    <n v="0"/>
    <n v="2523.5100000000002"/>
    <n v="2523.5100000000002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508"/>
    <n v="210"/>
    <n v="0"/>
    <n v="210"/>
    <n v="198.5"/>
    <n v="255.2"/>
    <n v="404.15"/>
    <n v="0"/>
    <n v="0"/>
    <n v="214.64"/>
    <n v="0"/>
    <n v="0"/>
    <n v="0"/>
    <n v="0"/>
    <n v="0"/>
    <n v="210"/>
    <n v="0"/>
    <n v="0"/>
    <n v="0"/>
    <n v="0"/>
    <n v="0"/>
    <n v="0"/>
    <n v="0"/>
    <n v="0"/>
    <n v="0"/>
    <n v="0"/>
    <n v="210"/>
    <n v="210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5"/>
    <x v="20"/>
    <x v="13"/>
    <n v="2"/>
    <n v="2"/>
    <n v="40"/>
    <x v="4"/>
    <n v="26"/>
    <n v="53"/>
    <x v="3"/>
    <n v="2"/>
    <s v="2. EXP - Operating Expense"/>
    <n v="98"/>
    <x v="17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1"/>
    <x v="1"/>
    <x v="1"/>
    <n v="2"/>
    <n v="2"/>
    <n v="46"/>
    <x v="3"/>
    <n v="26"/>
    <n v="59"/>
    <x v="2"/>
    <n v="2"/>
    <s v="2. EXP - Operating Expense"/>
    <n v="100"/>
    <x v="18"/>
    <n v="620"/>
    <n v="1668608.24"/>
    <n v="132051.24"/>
    <n v="125266.75"/>
    <n v="142786.42000000001"/>
    <n v="129049.31"/>
    <n v="134584.60999999999"/>
    <n v="133477.12"/>
    <n v="144762.99"/>
    <n v="156919.10999999999"/>
    <n v="146006.04"/>
    <n v="137423.51999999999"/>
    <n v="145320.21"/>
    <n v="144668.95000000001"/>
    <n v="134772.204"/>
    <n v="128354.48"/>
    <n v="147607.652"/>
    <n v="134772.204"/>
    <n v="141189.92800000001"/>
    <n v="141189.92800000001"/>
    <n v="134772.204"/>
    <n v="147607.652"/>
    <n v="141189.92800000001"/>
    <n v="134772.204"/>
    <n v="141189.92800000001"/>
    <n v="141189.92800000001"/>
    <n v="1672316.27"/>
    <n v="1668608.24"/>
    <s v="All Budget Divisions"/>
    <s v="CD-90 - Information Technology"/>
    <x v="1"/>
    <s v="USF"/>
    <s v="Employee Expenses"/>
    <s v="Compensation and Benefits"/>
    <n v="-3708.03"/>
    <s v="90-909-90.68000"/>
    <s v="909-Project Management Office"/>
    <s v="909"/>
    <x v="18"/>
    <x v="3"/>
  </r>
  <r>
    <x v="0"/>
    <x v="17"/>
    <x v="10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3"/>
    <x v="3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3"/>
    <x v="7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3"/>
    <x v="7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8"/>
    <x v="11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18"/>
    <x v="11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4"/>
    <x v="8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15"/>
    <x v="5"/>
    <n v="2"/>
    <n v="2"/>
    <n v="40"/>
    <x v="4"/>
    <n v="26"/>
    <n v="53"/>
    <x v="3"/>
    <n v="2"/>
    <s v="2. EXP - Operating Expense"/>
    <n v="45"/>
    <x v="19"/>
    <n v="1161"/>
    <n v="220.48"/>
    <n v="0"/>
    <n v="0"/>
    <n v="0"/>
    <n v="82.68"/>
    <n v="0"/>
    <n v="27.56"/>
    <n v="55.12"/>
    <n v="0"/>
    <n v="0"/>
    <n v="55.12"/>
    <n v="0"/>
    <n v="0"/>
    <n v="0"/>
    <n v="0"/>
    <n v="0"/>
    <n v="82.68"/>
    <n v="0"/>
    <n v="27.56"/>
    <n v="55.12"/>
    <n v="0"/>
    <n v="0"/>
    <n v="55.12"/>
    <n v="0"/>
    <n v="0"/>
    <n v="220.48"/>
    <n v="220.48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4"/>
    <x v="8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8"/>
    <x v="11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3"/>
    <x v="3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0"/>
    <x v="0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0"/>
    <x v="18"/>
    <x v="11"/>
    <n v="2"/>
    <n v="2"/>
    <n v="43"/>
    <x v="21"/>
    <n v="26"/>
    <n v="56"/>
    <x v="12"/>
    <n v="2"/>
    <s v="2. EXP - Operating Expense"/>
    <n v="29"/>
    <x v="4"/>
    <n v="1410"/>
    <n v="214025.75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6525.95"/>
    <n v="18178.55"/>
    <n v="18178.55"/>
    <n v="17352.25"/>
    <n v="18178.55"/>
    <n v="19004.849999999999"/>
    <n v="17352.25"/>
    <n v="18178.55"/>
    <n v="18178.55"/>
    <n v="17352.25"/>
    <n v="19004.849999999999"/>
    <n v="16540.599999999999"/>
    <n v="16540.599999999999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3"/>
    <x v="8"/>
    <x v="1"/>
    <n v="2"/>
    <n v="2"/>
    <n v="41"/>
    <x v="17"/>
    <n v="26"/>
    <n v="54"/>
    <x v="11"/>
    <n v="2"/>
    <s v="2. EXP - Operating Expense"/>
    <n v="30"/>
    <x v="39"/>
    <n v="742"/>
    <n v="-78874.221799999999"/>
    <n v="0"/>
    <n v="0"/>
    <n v="0"/>
    <n v="0"/>
    <n v="0"/>
    <n v="0"/>
    <n v="0"/>
    <n v="0"/>
    <n v="0"/>
    <n v="0"/>
    <n v="0"/>
    <n v="0"/>
    <n v="-7114.4098000000004"/>
    <n v="-6212.5418"/>
    <n v="-7143.1417000000001"/>
    <n v="-6211.4274999999998"/>
    <n v="-7143.1417000000001"/>
    <n v="-6900.3370999999997"/>
    <n v="-6626.9332999999997"/>
    <n v="-7055.1288999999997"/>
    <n v="-6188.5643"/>
    <n v="-6356.1621999999998"/>
    <n v="-6025.0794999999998"/>
    <n v="-5897.3540000000003"/>
    <n v="0"/>
    <n v="-78874.221799999999"/>
    <s v="All Budget Divisions"/>
    <s v="CD-65 - Office of the General Counsel"/>
    <x v="1"/>
    <s v="USF"/>
    <s v="Employee Expenses"/>
    <s v="Compensation and Benefits"/>
    <n v="-78874.221799999999"/>
    <s v="65-650-65.62307"/>
    <s v="650-Office of the General Counsel"/>
    <s v="650"/>
    <x v="39"/>
    <x v="0"/>
  </r>
  <r>
    <x v="0"/>
    <x v="0"/>
    <x v="0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0"/>
    <x v="18"/>
    <x v="11"/>
    <n v="2"/>
    <n v="2"/>
    <n v="52"/>
    <x v="10"/>
    <n v="26"/>
    <n v="59"/>
    <x v="2"/>
    <n v="2"/>
    <s v="2. EXP - Operating Expense"/>
    <n v="32"/>
    <x v="47"/>
    <n v="1452"/>
    <n v="-125.43"/>
    <n v="-125.43"/>
    <n v="58.83"/>
    <n v="66.599999999999994"/>
    <n v="0"/>
    <n v="0"/>
    <n v="0"/>
    <n v="0"/>
    <n v="0"/>
    <n v="0"/>
    <n v="0"/>
    <n v="0"/>
    <n v="0"/>
    <n v="-125.43"/>
    <n v="0"/>
    <n v="0"/>
    <n v="0"/>
    <n v="0"/>
    <n v="0"/>
    <n v="0"/>
    <n v="0"/>
    <n v="0"/>
    <n v="0"/>
    <n v="0"/>
    <n v="0"/>
    <n v="-125.43"/>
    <n v="-125.43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4"/>
    <x v="9"/>
    <x v="1"/>
    <n v="2"/>
    <n v="2"/>
    <n v="42"/>
    <x v="11"/>
    <n v="26"/>
    <n v="55"/>
    <x v="6"/>
    <n v="2"/>
    <s v="2. EXP - Operating Expense"/>
    <n v="39"/>
    <x v="27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7"/>
    <x v="10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2"/>
    <x v="2"/>
    <n v="2"/>
    <n v="2"/>
    <n v="42"/>
    <x v="11"/>
    <n v="26"/>
    <n v="55"/>
    <x v="6"/>
    <n v="2"/>
    <s v="2. EXP - Operating Expense"/>
    <n v="2"/>
    <x v="103"/>
    <n v="1398"/>
    <n v="15484.16"/>
    <n v="-9829.64"/>
    <n v="-16332.08"/>
    <n v="-10677.56"/>
    <n v="-8130.71"/>
    <n v="-8196.59"/>
    <n v="-10618.64"/>
    <n v="-9057.56"/>
    <n v="-10524.61"/>
    <n v="-12652.67"/>
    <n v="0"/>
    <n v="0"/>
    <n v="0"/>
    <n v="9829.64"/>
    <n v="16332.08"/>
    <n v="-10677.56"/>
    <n v="0"/>
    <n v="0"/>
    <n v="0"/>
    <n v="0"/>
    <n v="0"/>
    <n v="0"/>
    <n v="0"/>
    <n v="0"/>
    <n v="0"/>
    <n v="-36839.279999999999"/>
    <n v="15484.16"/>
    <s v="All Budget Divisions"/>
    <s v="CD-70 - Finance"/>
    <x v="1"/>
    <s v="USF"/>
    <s v="General and Administrative"/>
    <s v="Telecommunications and Other Expenses"/>
    <n v="52323.44"/>
    <s v="70-700-70.40100"/>
    <s v="700-Finance"/>
    <s v="700"/>
    <x v="103"/>
    <x v="0"/>
  </r>
  <r>
    <x v="0"/>
    <x v="17"/>
    <x v="10"/>
    <n v="2"/>
    <n v="2"/>
    <n v="42"/>
    <x v="11"/>
    <n v="26"/>
    <n v="55"/>
    <x v="6"/>
    <n v="2"/>
    <s v="2. EXP - Operating Expense"/>
    <n v="4"/>
    <x v="50"/>
    <n v="1331"/>
    <n v="259581.25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28958.55"/>
    <n v="28884.37"/>
    <n v="26263.58"/>
    <n v="28899.07"/>
    <n v="31459.07"/>
    <n v="26136.799999999999"/>
    <n v="33796.19"/>
    <n v="33544.61"/>
    <n v="35286.81"/>
    <n v="31725.52"/>
    <n v="-45373.32"/>
    <n v="-45373.32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0"/>
    <x v="6"/>
    <x v="1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3"/>
    <x v="3"/>
    <n v="2"/>
    <n v="2"/>
    <n v="53"/>
    <x v="16"/>
    <n v="26"/>
    <n v="59"/>
    <x v="2"/>
    <n v="2"/>
    <s v="2. EXP - Operating Expense"/>
    <n v="16"/>
    <x v="1"/>
    <n v="1491"/>
    <n v="421692.35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145230.17000000001"/>
    <n v="0"/>
    <n v="20833.330000000002"/>
    <n v="20833.330000000002"/>
    <n v="20833.330000000002"/>
    <n v="20833.330000000002"/>
    <n v="20833.330000000002"/>
    <n v="20833.330000000002"/>
    <n v="20833.330000000002"/>
    <n v="20833.37"/>
    <n v="84284.07"/>
    <n v="255025.67"/>
    <s v="All Budget Divisions"/>
    <s v="DA-40 - Lifeline (DA)"/>
    <x v="5"/>
    <s v="USF"/>
    <s v="Professional Services"/>
    <s v="Contract Labor"/>
    <n v="170741.6"/>
    <s v="90-917-40.61400"/>
    <s v="917-IT Lifeline Support"/>
    <s v="917"/>
    <x v="1"/>
    <x v="1"/>
  </r>
  <r>
    <x v="3"/>
    <x v="8"/>
    <x v="1"/>
    <n v="2"/>
    <n v="2"/>
    <n v="35"/>
    <x v="12"/>
    <n v="26"/>
    <n v="48"/>
    <x v="7"/>
    <n v="2"/>
    <s v="2. EXP - Operating Expense"/>
    <n v="21"/>
    <x v="42"/>
    <n v="676"/>
    <n v="0"/>
    <n v="0"/>
    <n v="0"/>
    <n v="10.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6"/>
    <n v="0"/>
    <s v="All Budget Divisions"/>
    <s v="BD-30 - High Cost"/>
    <x v="4"/>
    <s v="USF"/>
    <s v="General and Administrative"/>
    <s v="Telecommunications and Other Expenses"/>
    <n v="-10.06"/>
    <s v="30-300-30.62000"/>
    <s v="300-High Cost"/>
    <s v="300"/>
    <x v="42"/>
    <x v="8"/>
  </r>
  <r>
    <x v="0"/>
    <x v="14"/>
    <x v="8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7"/>
    <x v="5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7"/>
    <x v="5"/>
    <n v="2"/>
    <n v="2"/>
    <n v="41"/>
    <x v="17"/>
    <n v="26"/>
    <n v="54"/>
    <x v="11"/>
    <n v="2"/>
    <s v="2. EXP - Operating Expense"/>
    <n v="110"/>
    <x v="4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5"/>
    <x v="20"/>
    <x v="13"/>
    <n v="2"/>
    <n v="2"/>
    <n v="34"/>
    <x v="7"/>
    <n v="26"/>
    <n v="47"/>
    <x v="5"/>
    <n v="3"/>
    <s v="4. USAC_DEBIT - USAC Administration (Debit to SM)"/>
    <n v="121"/>
    <x v="99"/>
    <n v="1113"/>
    <n v="5682102.3112000003"/>
    <n v="505501.28"/>
    <n v="448196.51"/>
    <n v="434711.64"/>
    <n v="441233.27"/>
    <n v="467535.89"/>
    <n v="458600.85"/>
    <n v="464035.28"/>
    <n v="464285.46"/>
    <n v="460217.86"/>
    <n v="457635.41"/>
    <n v="424227.48"/>
    <n v="549057.69999999995"/>
    <n v="505501.28"/>
    <n v="448196.51"/>
    <n v="434711.64"/>
    <n v="441233.27"/>
    <n v="467535.89"/>
    <n v="458600.85"/>
    <n v="530442.33120000002"/>
    <n v="477409.00760000001"/>
    <n v="495759.6483"/>
    <n v="495046.54570000002"/>
    <n v="419673.17989999999"/>
    <n v="507992.15850000002"/>
    <n v="2755779.44"/>
    <n v="2755779.44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0"/>
    <x v="11"/>
    <x v="6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5"/>
    <x v="10"/>
    <x v="1"/>
    <n v="2"/>
    <n v="2"/>
    <n v="46"/>
    <x v="3"/>
    <n v="26"/>
    <n v="59"/>
    <x v="2"/>
    <n v="6"/>
    <s v="X00000 - Capital Expenses"/>
    <n v="137"/>
    <x v="43"/>
    <n v="1311"/>
    <n v="0"/>
    <n v="0"/>
    <n v="0"/>
    <n v="0"/>
    <n v="0"/>
    <n v="0"/>
    <n v="0"/>
    <n v="0"/>
    <n v="0"/>
    <n v="510820.22"/>
    <n v="0"/>
    <n v="0"/>
    <n v="0"/>
    <n v="0"/>
    <n v="0"/>
    <n v="0"/>
    <n v="0"/>
    <n v="0"/>
    <n v="0"/>
    <n v="0"/>
    <n v="0"/>
    <n v="0"/>
    <n v="0"/>
    <n v="0"/>
    <n v="0"/>
    <n v="510820.22"/>
    <n v="0"/>
    <s v="All Budget Divisions"/>
    <s v="CD-90 - Information Technology"/>
    <x v="1"/>
    <s v="USF"/>
    <s v="General and Administrative"/>
    <s v="Hardware and Equipment"/>
    <n v="-510820.22"/>
    <s v="90-922-90.X00004"/>
    <s v="922-Technology Operations"/>
    <s v="922"/>
    <x v="43"/>
    <x v="5"/>
  </r>
  <r>
    <x v="0"/>
    <x v="3"/>
    <x v="3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6"/>
    <x v="12"/>
    <x v="6"/>
    <n v="2"/>
    <n v="2"/>
    <n v="54"/>
    <x v="15"/>
    <n v="26"/>
    <n v="59"/>
    <x v="2"/>
    <n v="6"/>
    <s v="X00000 - Capital Expenses"/>
    <n v="141"/>
    <x v="92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17"/>
    <x v="10"/>
    <n v="2"/>
    <n v="2"/>
    <n v="45"/>
    <x v="6"/>
    <n v="26"/>
    <n v="58"/>
    <x v="4"/>
    <n v="2"/>
    <s v="2. EXP - Operating Expense"/>
    <n v="105"/>
    <x v="11"/>
    <n v="1423"/>
    <n v="132433.92000000001"/>
    <n v="0"/>
    <n v="0"/>
    <n v="500"/>
    <n v="0"/>
    <n v="500"/>
    <n v="0"/>
    <n v="1250"/>
    <n v="0"/>
    <n v="500"/>
    <n v="0"/>
    <n v="0"/>
    <n v="0"/>
    <n v="0"/>
    <n v="0"/>
    <n v="558.46"/>
    <n v="558.46"/>
    <n v="533.08000000000004"/>
    <n v="558.46"/>
    <n v="583.85"/>
    <n v="533.08000000000004"/>
    <n v="558.46"/>
    <n v="558.46"/>
    <n v="51282.95"/>
    <n v="76708.66"/>
    <n v="0"/>
    <n v="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6"/>
    <x v="1"/>
    <n v="2"/>
    <n v="2"/>
    <n v="52"/>
    <x v="10"/>
    <n v="26"/>
    <n v="59"/>
    <x v="2"/>
    <n v="2"/>
    <s v="2. EXP - Operating Expense"/>
    <n v="105"/>
    <x v="11"/>
    <n v="1488"/>
    <n v="3299.69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1271.76"/>
    <n v="1902.74"/>
    <n v="0"/>
    <n v="112.5"/>
    <s v="All Budget Divisions"/>
    <s v="DA-30 - High Cost (DA)"/>
    <x v="4"/>
    <s v="USF"/>
    <s v="Employee Expenses"/>
    <s v="Compensation and Benefits"/>
    <n v="112.5"/>
    <s v="90-916-30.68005"/>
    <s v="916-IT HC Support"/>
    <s v="916"/>
    <x v="11"/>
    <x v="3"/>
  </r>
  <r>
    <x v="4"/>
    <x v="9"/>
    <x v="1"/>
    <n v="2"/>
    <n v="2"/>
    <n v="48"/>
    <x v="8"/>
    <n v="26"/>
    <n v="58"/>
    <x v="4"/>
    <n v="2"/>
    <s v="2. EXP - Operating Expense"/>
    <n v="107"/>
    <x v="12"/>
    <n v="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0"/>
    <x v="0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5"/>
    <x v="4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6"/>
    <x v="12"/>
    <x v="6"/>
    <n v="2"/>
    <n v="2"/>
    <n v="43"/>
    <x v="21"/>
    <n v="26"/>
    <n v="56"/>
    <x v="12"/>
    <n v="2"/>
    <s v="2. EXP - Operating Expense"/>
    <n v="108"/>
    <x v="30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6"/>
    <x v="1"/>
    <n v="2"/>
    <n v="2"/>
    <n v="42"/>
    <x v="11"/>
    <n v="26"/>
    <n v="55"/>
    <x v="6"/>
    <n v="2"/>
    <s v="2. EXP - Operating Expense"/>
    <n v="57"/>
    <x v="22"/>
    <n v="1398"/>
    <n v="77177"/>
    <n v="2083.33"/>
    <n v="2083.33"/>
    <n v="2083.35"/>
    <n v="29674.17"/>
    <n v="6866.66"/>
    <n v="1041.67"/>
    <n v="5403.33"/>
    <n v="17990.84"/>
    <n v="14853.33"/>
    <n v="0"/>
    <n v="0"/>
    <n v="0"/>
    <n v="6341"/>
    <n v="6341"/>
    <n v="6341"/>
    <n v="6341"/>
    <n v="6341"/>
    <n v="6341"/>
    <n v="6341"/>
    <n v="6558"/>
    <n v="6558"/>
    <n v="6558"/>
    <n v="6558"/>
    <n v="6558"/>
    <n v="82080.009999999995"/>
    <n v="57503"/>
    <s v="All Budget Divisions"/>
    <s v="CD-70 - Finance"/>
    <x v="1"/>
    <s v="USF"/>
    <s v="Professional Services"/>
    <s v="Other Professional Services"/>
    <n v="-24577.01"/>
    <s v="70-700-70.64800"/>
    <s v="700-Finance"/>
    <s v="700"/>
    <x v="22"/>
    <x v="9"/>
  </r>
  <r>
    <x v="0"/>
    <x v="5"/>
    <x v="4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2"/>
    <x v="2"/>
    <n v="2"/>
    <n v="2"/>
    <n v="42"/>
    <x v="11"/>
    <n v="26"/>
    <n v="55"/>
    <x v="6"/>
    <n v="2"/>
    <s v="2. EXP - Operating Expense"/>
    <n v="83"/>
    <x v="13"/>
    <n v="1331"/>
    <n v="116631.18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12919.73"/>
    <n v="12332.47"/>
    <n v="12919.73"/>
    <n v="13383.75"/>
    <n v="11410.91"/>
    <n v="11648.26"/>
    <n v="9952.77"/>
    <n v="7952.67"/>
    <n v="10737.28"/>
    <n v="13373.61"/>
    <n v="13373.61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0"/>
    <x v="0"/>
    <n v="2"/>
    <n v="2"/>
    <n v="47"/>
    <x v="2"/>
    <n v="26"/>
    <n v="60"/>
    <x v="9"/>
    <n v="2"/>
    <s v="2. EXP - Operating Expense"/>
    <n v="93"/>
    <x v="34"/>
    <n v="1511"/>
    <n v="491788.599996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18103.96"/>
    <n v="21905.81"/>
    <n v="37178.89"/>
    <n v="16576.7"/>
    <n v="74788.103331999999"/>
    <n v="74788.103331999999"/>
    <n v="74788.113331999994"/>
    <n v="267424.28000000003"/>
    <n v="267424.28000000003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0"/>
    <x v="0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93"/>
    <n v="440.38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0"/>
    <n v="0"/>
    <n v="0"/>
    <n v="0"/>
    <n v="0"/>
    <n v="0"/>
    <n v="0"/>
    <n v="0"/>
    <n v="0"/>
    <n v="717.53"/>
    <n v="440.38"/>
    <s v="All Budget Divisions"/>
    <s v="CD-90 - Information Technology"/>
    <x v="1"/>
    <s v="USF"/>
    <s v="Employee Expenses"/>
    <s v="Travel"/>
    <n v="-277.14999999999998"/>
    <s v="90-919-90.66800"/>
    <s v="919-Database Administration"/>
    <s v="919"/>
    <x v="16"/>
    <x v="7"/>
  </r>
  <r>
    <x v="0"/>
    <x v="14"/>
    <x v="8"/>
    <n v="2"/>
    <n v="2"/>
    <n v="46"/>
    <x v="3"/>
    <n v="26"/>
    <n v="59"/>
    <x v="2"/>
    <n v="2"/>
    <s v="2. EXP - Operating Expense"/>
    <n v="32"/>
    <x v="47"/>
    <n v="1498"/>
    <n v="-6568.1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-1315.47"/>
    <n v="-984.97"/>
    <n v="-2167.62"/>
    <n v="0"/>
    <n v="0"/>
    <n v="0"/>
    <n v="0"/>
    <n v="-6568.1"/>
    <n v="-6568.1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6"/>
    <x v="12"/>
    <x v="6"/>
    <n v="2"/>
    <n v="2"/>
    <n v="52"/>
    <x v="10"/>
    <n v="26"/>
    <n v="59"/>
    <x v="2"/>
    <n v="2"/>
    <s v="2. EXP - Operating Expense"/>
    <n v="39"/>
    <x v="27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3"/>
    <x v="8"/>
    <x v="1"/>
    <n v="2"/>
    <n v="2"/>
    <n v="46"/>
    <x v="3"/>
    <n v="26"/>
    <n v="59"/>
    <x v="2"/>
    <n v="2"/>
    <s v="2. EXP - Operating Expense"/>
    <n v="44"/>
    <x v="57"/>
    <n v="823"/>
    <n v="0"/>
    <n v="0"/>
    <n v="0"/>
    <n v="0"/>
    <n v="0"/>
    <n v="0"/>
    <n v="0"/>
    <n v="0"/>
    <n v="0"/>
    <n v="0"/>
    <n v="0"/>
    <n v="88.94"/>
    <n v="0"/>
    <n v="0"/>
    <n v="0"/>
    <n v="0"/>
    <n v="0"/>
    <n v="0"/>
    <n v="0"/>
    <n v="0"/>
    <n v="0"/>
    <n v="0"/>
    <n v="0"/>
    <n v="0"/>
    <n v="0"/>
    <n v="88.94"/>
    <n v="0"/>
    <s v="All Budget Divisions"/>
    <s v="CD-90 - Information Technology"/>
    <x v="1"/>
    <s v="USF"/>
    <s v="Employee Expenses"/>
    <s v="Travel"/>
    <n v="-88.94"/>
    <s v="90-902-90.63800"/>
    <s v="902-Business Relationship Management"/>
    <s v="902"/>
    <x v="57"/>
    <x v="7"/>
  </r>
  <r>
    <x v="4"/>
    <x v="9"/>
    <x v="1"/>
    <n v="2"/>
    <n v="2"/>
    <n v="34"/>
    <x v="7"/>
    <n v="26"/>
    <n v="47"/>
    <x v="5"/>
    <n v="2"/>
    <s v="2. EXP - Operating Expense"/>
    <n v="44"/>
    <x v="57"/>
    <n v="892"/>
    <n v="0"/>
    <n v="0"/>
    <n v="608.53"/>
    <n v="227.12"/>
    <n v="585.25"/>
    <n v="1058.4100000000001"/>
    <n v="363.8"/>
    <n v="1125"/>
    <n v="0"/>
    <n v="633.4"/>
    <n v="1574.36"/>
    <n v="759.14"/>
    <n v="1371.7"/>
    <n v="0"/>
    <n v="0"/>
    <n v="0"/>
    <n v="0"/>
    <n v="0"/>
    <n v="0"/>
    <n v="0"/>
    <n v="0"/>
    <n v="0"/>
    <n v="0"/>
    <n v="0"/>
    <n v="0"/>
    <n v="8306.7099999999991"/>
    <n v="0"/>
    <s v="All Budget Divisions"/>
    <s v="BD-20 - Schools &amp; Libraries"/>
    <x v="3"/>
    <s v="USF"/>
    <s v="Employee Expenses"/>
    <s v="Travel"/>
    <n v="-8306.7099999999991"/>
    <s v="20-200-20.63800"/>
    <s v="200-Schools &amp; Libraries"/>
    <s v="200"/>
    <x v="57"/>
    <x v="7"/>
  </r>
  <r>
    <x v="0"/>
    <x v="14"/>
    <x v="8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265"/>
    <n v="-265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13"/>
    <x v="7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13"/>
    <x v="7"/>
    <n v="2"/>
    <n v="2"/>
    <n v="52"/>
    <x v="10"/>
    <n v="26"/>
    <n v="59"/>
    <x v="2"/>
    <n v="2"/>
    <s v="2. EXP - Operating Expense"/>
    <n v="27"/>
    <x v="38"/>
    <n v="1488"/>
    <n v="922.97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73.72"/>
    <n v="77.069999999999993"/>
    <n v="70.37"/>
    <n v="73.72"/>
    <n v="73.72"/>
    <n v="70.37"/>
    <n v="77.069999999999993"/>
    <n v="406.93"/>
    <n v="406.93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0"/>
    <x v="17"/>
    <x v="10"/>
    <n v="2"/>
    <n v="2"/>
    <n v="37"/>
    <x v="5"/>
    <n v="26"/>
    <n v="50"/>
    <x v="0"/>
    <n v="2"/>
    <s v="2. EXP - Operating Expense"/>
    <n v="29"/>
    <x v="4"/>
    <n v="1346"/>
    <n v="641389.51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4960.85"/>
    <n v="54960.85"/>
    <n v="52462.63"/>
    <n v="54960.85"/>
    <n v="57459.07"/>
    <n v="52462.63"/>
    <n v="54960.85"/>
    <n v="54960.85"/>
    <n v="52462.63"/>
    <n v="57459.07"/>
    <n v="94279.23"/>
    <n v="94279.23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2"/>
    <x v="2"/>
    <n v="2"/>
    <n v="2"/>
    <n v="54"/>
    <x v="15"/>
    <n v="26"/>
    <n v="59"/>
    <x v="2"/>
    <n v="2"/>
    <s v="2. EXP - Operating Expense"/>
    <n v="29"/>
    <x v="4"/>
    <n v="1507"/>
    <n v="115185.43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9711.48"/>
    <n v="9270.0499999999993"/>
    <n v="9711.48"/>
    <n v="10152.91"/>
    <n v="9270.0499999999993"/>
    <n v="9711.48"/>
    <n v="9711.48"/>
    <n v="9270.0499999999993"/>
    <n v="10152.91"/>
    <n v="28223.54"/>
    <n v="28223.54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3"/>
    <x v="8"/>
    <x v="1"/>
    <n v="2"/>
    <n v="2"/>
    <n v="53"/>
    <x v="16"/>
    <n v="26"/>
    <n v="59"/>
    <x v="2"/>
    <n v="2"/>
    <s v="2. EXP - Operating Expense"/>
    <n v="30"/>
    <x v="39"/>
    <n v="838"/>
    <n v="-3307.1288"/>
    <n v="0"/>
    <n v="0"/>
    <n v="0"/>
    <n v="0"/>
    <n v="0"/>
    <n v="0"/>
    <n v="0"/>
    <n v="0"/>
    <n v="0"/>
    <n v="0"/>
    <n v="0"/>
    <n v="0"/>
    <n v="-299.06040000000002"/>
    <n v="-263.76060000000001"/>
    <n v="-303.32470000000001"/>
    <n v="-263.76060000000001"/>
    <n v="-303.32470000000001"/>
    <n v="-290.13670000000002"/>
    <n v="-276.9486"/>
    <n v="-303.32470000000001"/>
    <n v="-275.86989999999997"/>
    <n v="-245.65010000000001"/>
    <n v="-241.49809999999999"/>
    <n v="-240.46969999999999"/>
    <n v="0"/>
    <n v="-3307.1288"/>
    <s v="All Budget Divisions"/>
    <s v="DA-40 - Lifeline (DA)"/>
    <x v="5"/>
    <s v="USF"/>
    <s v="Employee Expenses"/>
    <s v="Compensation and Benefits"/>
    <n v="-3307.1288"/>
    <s v="90-909-40.62307"/>
    <s v="909-Project Management Office"/>
    <s v="909"/>
    <x v="39"/>
    <x v="0"/>
  </r>
  <r>
    <x v="0"/>
    <x v="18"/>
    <x v="11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5"/>
    <x v="15"/>
    <x v="5"/>
    <n v="2"/>
    <n v="2"/>
    <n v="52"/>
    <x v="10"/>
    <n v="26"/>
    <n v="59"/>
    <x v="2"/>
    <n v="2"/>
    <s v="2. EXP - Operating Expense"/>
    <n v="32"/>
    <x v="47"/>
    <n v="1279"/>
    <n v="-12.53"/>
    <n v="0"/>
    <n v="0"/>
    <n v="0"/>
    <n v="0"/>
    <n v="0"/>
    <n v="0"/>
    <n v="-18.79"/>
    <n v="6.26"/>
    <n v="0"/>
    <n v="0"/>
    <n v="0"/>
    <n v="0"/>
    <n v="0"/>
    <n v="0"/>
    <n v="0"/>
    <n v="0"/>
    <n v="0"/>
    <n v="0"/>
    <n v="-18.79"/>
    <n v="6.26"/>
    <n v="0"/>
    <n v="0"/>
    <n v="0"/>
    <n v="0"/>
    <n v="-12.53"/>
    <n v="-12.53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3"/>
    <x v="8"/>
    <x v="1"/>
    <n v="2"/>
    <n v="2"/>
    <n v="33"/>
    <x v="20"/>
    <n v="26"/>
    <n v="55"/>
    <x v="6"/>
    <n v="2"/>
    <s v="2. EXP - Operating Expense"/>
    <n v="24"/>
    <x v="3"/>
    <n v="668"/>
    <n v="0"/>
    <n v="586.47"/>
    <n v="1411.47"/>
    <n v="1184.27"/>
    <n v="-511.73"/>
    <n v="1267.47"/>
    <n v="1737.47"/>
    <n v="649.47"/>
    <n v="1190.07"/>
    <n v="1384.47"/>
    <n v="505.27"/>
    <n v="1160.27"/>
    <n v="1252.27"/>
    <n v="0"/>
    <n v="0"/>
    <n v="0"/>
    <n v="0"/>
    <n v="0"/>
    <n v="0"/>
    <n v="0"/>
    <n v="0"/>
    <n v="0"/>
    <n v="0"/>
    <n v="0"/>
    <n v="0"/>
    <n v="11817.24"/>
    <n v="0"/>
    <s v="All Budget Divisions"/>
    <s v="CD-10 - Contributors/499"/>
    <x v="1"/>
    <s v="USF"/>
    <s v="Employee Expenses"/>
    <s v="Compensation and Benefits"/>
    <n v="-11817.24"/>
    <s v="10-110-10.62301"/>
    <s v="110-Contributors"/>
    <s v="110"/>
    <x v="3"/>
    <x v="3"/>
  </r>
  <r>
    <x v="0"/>
    <x v="7"/>
    <x v="5"/>
    <n v="2"/>
    <n v="2"/>
    <n v="54"/>
    <x v="15"/>
    <n v="26"/>
    <n v="59"/>
    <x v="2"/>
    <n v="2"/>
    <s v="2. EXP - Operating Expense"/>
    <n v="24"/>
    <x v="3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1"/>
    <x v="1"/>
    <x v="1"/>
    <n v="2"/>
    <n v="2"/>
    <n v="35"/>
    <x v="12"/>
    <n v="26"/>
    <n v="48"/>
    <x v="7"/>
    <n v="2"/>
    <s v="2. EXP - Operating Expense"/>
    <n v="26"/>
    <x v="51"/>
    <n v="455"/>
    <n v="970038.87520000001"/>
    <n v="66863.320000000007"/>
    <n v="61744.21"/>
    <n v="61684.68"/>
    <n v="63771.97"/>
    <n v="62907.97"/>
    <n v="64971.28"/>
    <n v="64504.32"/>
    <n v="60349.18"/>
    <n v="43449.05"/>
    <n v="60160.24"/>
    <n v="62813.38"/>
    <n v="63722.52"/>
    <n v="78349.293699999995"/>
    <n v="74618.375"/>
    <n v="85811.131299999994"/>
    <n v="78349.293799999999"/>
    <n v="82080.212499999994"/>
    <n v="82080.212499999994"/>
    <n v="78349.293799999999"/>
    <n v="85811.131299999994"/>
    <n v="82080.212499999994"/>
    <n v="78349.293799999999"/>
    <n v="82080.212499999994"/>
    <n v="82080.212499999994"/>
    <n v="736942.12"/>
    <n v="970038.87520000001"/>
    <s v="All Budget Divisions"/>
    <s v="BD-30 - High Cost"/>
    <x v="4"/>
    <s v="USF"/>
    <s v="Employee Expenses"/>
    <s v="Compensation and Benefits"/>
    <n v="233096.75520000001"/>
    <s v="30-300-30.62303"/>
    <s v="300-High Cost"/>
    <s v="300"/>
    <x v="51"/>
    <x v="3"/>
  </r>
  <r>
    <x v="0"/>
    <x v="19"/>
    <x v="12"/>
    <n v="2"/>
    <n v="2"/>
    <n v="52"/>
    <x v="10"/>
    <n v="26"/>
    <n v="59"/>
    <x v="2"/>
    <n v="2"/>
    <s v="2. EXP - Operating Expense"/>
    <n v="26"/>
    <x v="51"/>
    <n v="1452"/>
    <n v="261563.47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151.8"/>
    <n v="21151.8"/>
    <n v="20652.11"/>
    <n v="21635.55"/>
    <n v="21635.55"/>
    <n v="20652.11"/>
    <n v="22618.98"/>
    <n v="154369.17000000001"/>
    <n v="154369.17000000001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17"/>
    <x v="10"/>
    <n v="2"/>
    <n v="2"/>
    <n v="52"/>
    <x v="10"/>
    <n v="26"/>
    <n v="59"/>
    <x v="2"/>
    <n v="2"/>
    <s v="2. EXP - Operating Expense"/>
    <n v="26"/>
    <x v="51"/>
    <n v="1488"/>
    <n v="18635.98"/>
    <n v="18.03"/>
    <n v="830.57"/>
    <n v="830.57"/>
    <n v="825.57"/>
    <n v="490.56"/>
    <n v="830.57"/>
    <n v="830.57"/>
    <n v="830.57"/>
    <n v="825.57"/>
    <n v="0"/>
    <n v="0"/>
    <n v="0"/>
    <n v="18.03"/>
    <n v="830.57"/>
    <n v="1786.86"/>
    <n v="1786.86"/>
    <n v="1705.64"/>
    <n v="1786.86"/>
    <n v="1868.08"/>
    <n v="1705.64"/>
    <n v="1786.86"/>
    <n v="1786.86"/>
    <n v="1705.64"/>
    <n v="1868.08"/>
    <n v="848.6"/>
    <n v="848.6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3"/>
    <x v="3"/>
    <n v="2"/>
    <n v="2"/>
    <n v="39"/>
    <x v="1"/>
    <n v="26"/>
    <n v="52"/>
    <x v="1"/>
    <n v="2"/>
    <s v="2. EXP - Operating Expense"/>
    <n v="26"/>
    <x v="51"/>
    <n v="1512"/>
    <n v="112669.75999999999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0"/>
    <n v="9950.98"/>
    <n v="10424.83"/>
    <n v="10898.69"/>
    <n v="9950.98"/>
    <n v="10424.83"/>
    <n v="10424.83"/>
    <n v="9950.98"/>
    <n v="10898.69"/>
    <n v="39066.22"/>
    <n v="29744.95"/>
    <s v="All Budget Divisions"/>
    <s v="CD-61 - Office of the Chief Administrative Officer Division"/>
    <x v="1"/>
    <s v="USF"/>
    <s v="Employee Expenses"/>
    <s v="Compensation and Benefits"/>
    <n v="-9321.27"/>
    <s v="93-931-93.62303"/>
    <s v="931-Administrative Assistants"/>
    <s v="931"/>
    <x v="51"/>
    <x v="3"/>
  </r>
  <r>
    <x v="0"/>
    <x v="14"/>
    <x v="8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6"/>
    <x v="1"/>
    <n v="2"/>
    <n v="2"/>
    <n v="52"/>
    <x v="10"/>
    <n v="26"/>
    <n v="58"/>
    <x v="4"/>
    <n v="2"/>
    <s v="2. EXP - Operating Expense"/>
    <n v="16"/>
    <x v="1"/>
    <n v="1428"/>
    <n v="1718796"/>
    <n v="147756"/>
    <n v="142139.85"/>
    <n v="204016"/>
    <n v="106774"/>
    <n v="128740"/>
    <n v="127650"/>
    <n v="132994"/>
    <n v="115662"/>
    <n v="120052"/>
    <n v="0"/>
    <n v="0"/>
    <n v="0"/>
    <n v="61015"/>
    <n v="150079"/>
    <n v="131618"/>
    <n v="120103"/>
    <n v="124925"/>
    <n v="185793"/>
    <n v="226079"/>
    <n v="257117"/>
    <n v="146240"/>
    <n v="106187"/>
    <n v="104365"/>
    <n v="105275"/>
    <n v="1225783.8500000001"/>
    <n v="1402969"/>
    <s v="All Budget Divisions"/>
    <s v="DA-30 - High Cost (DA)"/>
    <x v="4"/>
    <s v="USF"/>
    <s v="Professional Services"/>
    <s v="Contract Labor"/>
    <n v="177185.15"/>
    <s v="80-854-30.61400"/>
    <s v="854-Payment Quality Assurance"/>
    <s v="854"/>
    <x v="1"/>
    <x v="1"/>
  </r>
  <r>
    <x v="0"/>
    <x v="5"/>
    <x v="4"/>
    <n v="2"/>
    <n v="2"/>
    <n v="52"/>
    <x v="10"/>
    <n v="26"/>
    <n v="58"/>
    <x v="4"/>
    <n v="2"/>
    <s v="2. EXP - Operating Expense"/>
    <n v="16"/>
    <x v="1"/>
    <n v="1428"/>
    <n v="1752338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27650"/>
    <n v="176079"/>
    <n v="257117"/>
    <n v="146240"/>
    <n v="106187"/>
    <n v="104365"/>
    <n v="105275"/>
    <n v="857075.85"/>
    <n v="857075.85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11"/>
    <x v="6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3"/>
    <x v="7"/>
    <n v="2"/>
    <n v="2"/>
    <n v="42"/>
    <x v="11"/>
    <n v="26"/>
    <n v="55"/>
    <x v="6"/>
    <n v="2"/>
    <s v="2. EXP - Operating Expense"/>
    <n v="24"/>
    <x v="3"/>
    <n v="1332"/>
    <n v="8089.85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1647.17"/>
    <n v="1515.57"/>
    <n v="2009.37"/>
    <n v="1465.57"/>
    <n v="0"/>
    <n v="0"/>
    <n v="0"/>
    <n v="0"/>
    <n v="0"/>
    <n v="0"/>
    <n v="0"/>
    <n v="8089.85"/>
    <n v="8089.85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3"/>
    <x v="3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13"/>
    <x v="7"/>
    <n v="2"/>
    <n v="2"/>
    <n v="47"/>
    <x v="2"/>
    <n v="26"/>
    <n v="60"/>
    <x v="9"/>
    <n v="2"/>
    <s v="2. EXP - Operating Expense"/>
    <n v="146"/>
    <x v="5"/>
    <n v="1511"/>
    <n v="19536.843331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1971.333333"/>
    <n v="1971.333333"/>
    <n v="1971.333333"/>
    <n v="1971.333333"/>
    <n v="408.33333299999998"/>
    <n v="408.33333299999998"/>
    <n v="408.33333299999998"/>
    <n v="10426.51"/>
    <n v="10426.51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5"/>
    <x v="20"/>
    <x v="13"/>
    <n v="2"/>
    <n v="2"/>
    <n v="46"/>
    <x v="3"/>
    <n v="26"/>
    <n v="59"/>
    <x v="2"/>
    <n v="6"/>
    <s v="X00000 - Capital Expenses"/>
    <n v="138"/>
    <x v="7"/>
    <n v="1311"/>
    <n v="52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333"/>
    <n v="4517"/>
    <n v="67713"/>
    <n v="0"/>
    <n v="0"/>
    <n v="-30444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6"/>
    <x v="12"/>
    <x v="6"/>
    <n v="2"/>
    <n v="2"/>
    <n v="55"/>
    <x v="9"/>
    <n v="26"/>
    <n v="59"/>
    <x v="2"/>
    <n v="6"/>
    <s v="X00000 - Capital Expenses"/>
    <n v="138"/>
    <x v="7"/>
    <n v="1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4"/>
    <x v="9"/>
    <x v="1"/>
    <n v="2"/>
    <n v="2"/>
    <n v="48"/>
    <x v="8"/>
    <n v="26"/>
    <n v="59"/>
    <x v="2"/>
    <n v="6"/>
    <s v="X00000 - Capital Expenses"/>
    <n v="139"/>
    <x v="8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1"/>
    <x v="1"/>
    <x v="1"/>
    <n v="2"/>
    <n v="2"/>
    <n v="48"/>
    <x v="8"/>
    <n v="26"/>
    <n v="59"/>
    <x v="2"/>
    <n v="6"/>
    <s v="X00000 - Capital Expenses"/>
    <n v="140"/>
    <x v="61"/>
    <n v="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5"/>
    <x v="20"/>
    <x v="13"/>
    <n v="2"/>
    <n v="2"/>
    <n v="53"/>
    <x v="16"/>
    <n v="26"/>
    <n v="59"/>
    <x v="2"/>
    <n v="6"/>
    <s v="X00000 - Capital Expenses"/>
    <n v="141"/>
    <x v="92"/>
    <n v="1303"/>
    <n v="0"/>
    <n v="857.62"/>
    <n v="8154.8"/>
    <n v="1444.45"/>
    <n v="12426.27"/>
    <n v="6071.36"/>
    <n v="6406.09"/>
    <n v="5777.99"/>
    <n v="-3101.33"/>
    <n v="1415.71"/>
    <n v="10169.02"/>
    <n v="31745.1"/>
    <n v="3598.44"/>
    <n v="0"/>
    <n v="0"/>
    <n v="0"/>
    <n v="0"/>
    <n v="0"/>
    <n v="0"/>
    <n v="0"/>
    <n v="0"/>
    <n v="0"/>
    <n v="0"/>
    <n v="0"/>
    <n v="0"/>
    <n v="35360.589999999997"/>
    <n v="0"/>
    <s v="All Budget Divisions"/>
    <s v="DA-40 - Lifeline (DA)"/>
    <x v="5"/>
    <s v="USF"/>
    <s v="Employee Expenses"/>
    <s v="Compensation and Benefits"/>
    <n v="-35360.589999999997"/>
    <s v="90-917-40.X00008"/>
    <s v="917-IT Lifeline Support"/>
    <s v="917"/>
    <x v="92"/>
    <x v="0"/>
  </r>
  <r>
    <x v="3"/>
    <x v="8"/>
    <x v="1"/>
    <n v="2"/>
    <n v="2"/>
    <n v="50"/>
    <x v="0"/>
    <n v="26"/>
    <n v="50"/>
    <x v="0"/>
    <n v="2"/>
    <s v="2. EXP - Operating Expense"/>
    <n v="146"/>
    <x v="5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2"/>
    <x v="4"/>
    <x v="1"/>
    <n v="2"/>
    <n v="2"/>
    <n v="53"/>
    <x v="16"/>
    <n v="26"/>
    <n v="59"/>
    <x v="2"/>
    <n v="2"/>
    <s v="2. EXP - Operating Expense"/>
    <n v="110"/>
    <x v="46"/>
    <n v="379"/>
    <n v="93360.09"/>
    <n v="0"/>
    <n v="0"/>
    <n v="0"/>
    <n v="0"/>
    <n v="0"/>
    <n v="0"/>
    <n v="0"/>
    <n v="0"/>
    <n v="0"/>
    <n v="0"/>
    <n v="0"/>
    <n v="14859.07"/>
    <n v="0"/>
    <n v="0"/>
    <n v="0"/>
    <n v="0"/>
    <n v="0"/>
    <n v="0"/>
    <n v="0"/>
    <n v="0"/>
    <n v="0"/>
    <n v="0"/>
    <n v="0"/>
    <n v="93360.09"/>
    <n v="14859.07"/>
    <n v="93360.09"/>
    <s v="All Budget Divisions"/>
    <s v="DA-40 - Lifeline (DA)"/>
    <x v="5"/>
    <s v="USF"/>
    <s v="Employee Expenses"/>
    <s v="Compensation and Benefits"/>
    <n v="78501.02"/>
    <s v="90-902-40.68100"/>
    <s v="902-Business Relationship Management"/>
    <s v="902"/>
    <x v="46"/>
    <x v="3"/>
  </r>
  <r>
    <x v="1"/>
    <x v="1"/>
    <x v="1"/>
    <n v="2"/>
    <n v="2"/>
    <n v="53"/>
    <x v="16"/>
    <n v="26"/>
    <n v="59"/>
    <x v="2"/>
    <n v="2"/>
    <s v="2. EXP - Operating Expense"/>
    <n v="110"/>
    <x v="46"/>
    <n v="600"/>
    <n v="24374.11"/>
    <n v="0"/>
    <n v="0"/>
    <n v="0"/>
    <n v="0"/>
    <n v="0"/>
    <n v="0"/>
    <n v="0"/>
    <n v="0"/>
    <n v="0"/>
    <n v="0"/>
    <n v="0"/>
    <n v="-34036.199999999997"/>
    <n v="0"/>
    <n v="0"/>
    <n v="0"/>
    <n v="0"/>
    <n v="0"/>
    <n v="0"/>
    <n v="0"/>
    <n v="0"/>
    <n v="0"/>
    <n v="0"/>
    <n v="0"/>
    <n v="24374.11"/>
    <n v="-34036.199999999997"/>
    <n v="24374.11"/>
    <s v="All Budget Divisions"/>
    <s v="DA-40 - Lifeline (DA)"/>
    <x v="5"/>
    <s v="USF"/>
    <s v="Employee Expenses"/>
    <s v="Compensation and Benefits"/>
    <n v="58410.31"/>
    <s v="90-902-40.68100"/>
    <s v="902-Business Relationship Management"/>
    <s v="902"/>
    <x v="46"/>
    <x v="3"/>
  </r>
  <r>
    <x v="0"/>
    <x v="11"/>
    <x v="6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4"/>
    <x v="8"/>
    <n v="2"/>
    <n v="2"/>
    <n v="37"/>
    <x v="5"/>
    <n v="26"/>
    <n v="50"/>
    <x v="0"/>
    <n v="3"/>
    <s v="4. USAC_DEBIT - USAC Administration (Debit to SM)"/>
    <n v="121"/>
    <x v="99"/>
    <n v="1346"/>
    <n v="2104531.52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81731.3"/>
    <n v="186689.32"/>
    <n v="178190.69"/>
    <n v="163926.17000000001"/>
    <n v="157446.57999999999"/>
    <n v="146766.1"/>
    <n v="173555.18"/>
    <n v="1462837.49"/>
    <n v="1462837.49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3"/>
    <x v="8"/>
    <x v="1"/>
    <n v="2"/>
    <n v="2"/>
    <n v="56"/>
    <x v="22"/>
    <n v="26"/>
    <n v="57"/>
    <x v="13"/>
    <n v="3"/>
    <s v="4. USAC_DEBIT - USAC Administration (Debit to SM)"/>
    <n v="125"/>
    <x v="64"/>
    <n v="770"/>
    <n v="149.38749999999999"/>
    <n v="1.92"/>
    <n v="1.3"/>
    <n v="11.99"/>
    <n v="12.5"/>
    <n v="11.85"/>
    <n v="27.97"/>
    <n v="3.6"/>
    <n v="22.53"/>
    <n v="16.36"/>
    <n v="2.0099999999999998"/>
    <n v="-58.88"/>
    <n v="1.47"/>
    <n v="6.6317000000000004"/>
    <n v="24.8017"/>
    <n v="6.6317000000000004"/>
    <n v="12.269"/>
    <n v="6.6317000000000004"/>
    <n v="18.442799999999998"/>
    <n v="18.0334"/>
    <n v="17.724"/>
    <n v="17.7"/>
    <n v="7.8311000000000002"/>
    <n v="6.0587"/>
    <n v="6.6317000000000004"/>
    <n v="54.62"/>
    <n v="149.38749999999999"/>
    <s v="All Budget Divisions"/>
    <s v="BD-75 - Connect Care Pilot"/>
    <x v="6"/>
    <s v="USF"/>
    <s v="Allocations"/>
    <s v="Allocations"/>
    <n v="94.767499999999998"/>
    <s v="75-770-75.90240"/>
    <s v="770-Connected Care Pilot"/>
    <s v="770"/>
    <x v="64"/>
    <x v="0"/>
  </r>
  <r>
    <x v="0"/>
    <x v="0"/>
    <x v="0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4"/>
    <x v="8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3"/>
    <x v="8"/>
    <x v="1"/>
    <n v="2"/>
    <n v="2"/>
    <n v="50"/>
    <x v="0"/>
    <n v="26"/>
    <n v="47"/>
    <x v="5"/>
    <n v="2"/>
    <s v="2. EXP - Operating Expense"/>
    <n v="107"/>
    <x v="12"/>
    <n v="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5"/>
    <x v="15"/>
    <x v="5"/>
    <n v="2"/>
    <n v="2"/>
    <n v="50"/>
    <x v="0"/>
    <n v="26"/>
    <n v="50"/>
    <x v="0"/>
    <n v="2"/>
    <s v="2. EXP - Operating Expense"/>
    <n v="107"/>
    <x v="1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14"/>
    <x v="8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6"/>
    <x v="12"/>
    <x v="6"/>
    <n v="2"/>
    <n v="2"/>
    <n v="39"/>
    <x v="1"/>
    <n v="26"/>
    <n v="52"/>
    <x v="1"/>
    <n v="2"/>
    <s v="2. EXP - Operating Expense"/>
    <n v="108"/>
    <x v="30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6"/>
    <x v="1"/>
    <n v="2"/>
    <n v="2"/>
    <n v="38"/>
    <x v="18"/>
    <n v="26"/>
    <n v="51"/>
    <x v="8"/>
    <n v="2"/>
    <s v="2. EXP - Operating Expense"/>
    <n v="83"/>
    <x v="13"/>
    <n v="1356"/>
    <n v="20826.96"/>
    <n v="3101.53"/>
    <n v="2494.8000000000002"/>
    <n v="2731.01"/>
    <n v="2729.22"/>
    <n v="2629.06"/>
    <n v="2706.51"/>
    <n v="2969.68"/>
    <n v="2593.2199999999998"/>
    <n v="2264.44"/>
    <n v="0"/>
    <n v="0"/>
    <n v="0"/>
    <n v="2667.94"/>
    <n v="2262.04"/>
    <n v="2488.25"/>
    <n v="2488.25"/>
    <n v="2375.15"/>
    <n v="2216.5300000000002"/>
    <n v="1315.15"/>
    <n v="1191.58"/>
    <n v="1241.6300000000001"/>
    <n v="729.17"/>
    <n v="450.19"/>
    <n v="1401.08"/>
    <n v="24219.47"/>
    <n v="18246.52"/>
    <s v="All Budget Divisions"/>
    <s v="CD-60 - Chief Executive Office"/>
    <x v="1"/>
    <s v="USF"/>
    <s v="Employee Expenses"/>
    <s v="Compensation and Benefits"/>
    <n v="-5972.95"/>
    <s v="60-600-60.66000"/>
    <s v="600-Chief Executive Office"/>
    <s v="600"/>
    <x v="13"/>
    <x v="3"/>
  </r>
  <r>
    <x v="0"/>
    <x v="14"/>
    <x v="8"/>
    <n v="2"/>
    <n v="2"/>
    <n v="46"/>
    <x v="3"/>
    <n v="26"/>
    <n v="59"/>
    <x v="2"/>
    <n v="2"/>
    <s v="2. EXP - Operating Expense"/>
    <n v="92"/>
    <x v="83"/>
    <n v="1498"/>
    <n v="471995.18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72034.12"/>
    <n v="40616.879999999997"/>
    <n v="29628.37"/>
    <n v="34679.040000000001"/>
    <n v="33933.120000000003"/>
    <n v="32619.84"/>
    <n v="33373.379999999997"/>
    <n v="337389.8"/>
    <n v="337389.8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2"/>
    <x v="2"/>
    <n v="2"/>
    <n v="2"/>
    <n v="47"/>
    <x v="2"/>
    <n v="26"/>
    <n v="60"/>
    <x v="9"/>
    <n v="2"/>
    <s v="2. EXP - Operating Expense"/>
    <n v="96"/>
    <x v="102"/>
    <n v="1511"/>
    <n v="39459.849187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66.666666000000006"/>
    <n v="185.58294799999999"/>
    <n v="1180.0968969999999"/>
    <n v="882.16165799999999"/>
    <n v="830.760176"/>
    <n v="932.43520799999999"/>
    <n v="637.56150000000002"/>
    <n v="637.56150000000002"/>
    <n v="24137.722634000002"/>
    <n v="9969.2999999999993"/>
    <n v="9969.2999999999993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5"/>
    <x v="20"/>
    <x v="13"/>
    <n v="2"/>
    <n v="2"/>
    <n v="46"/>
    <x v="3"/>
    <n v="26"/>
    <n v="59"/>
    <x v="2"/>
    <n v="2"/>
    <s v="2. EXP - Operating Expense"/>
    <n v="97"/>
    <x v="16"/>
    <n v="1311"/>
    <n v="705.5"/>
    <n v="0"/>
    <n v="115.25"/>
    <n v="108.9"/>
    <n v="118.3"/>
    <n v="89.5"/>
    <n v="273.55"/>
    <n v="400.6"/>
    <n v="206.5"/>
    <n v="84.65"/>
    <n v="532.1"/>
    <n v="226.85"/>
    <n v="374.05"/>
    <n v="0"/>
    <n v="115.25"/>
    <n v="108.9"/>
    <n v="118.3"/>
    <n v="89.5"/>
    <n v="273.55"/>
    <n v="0"/>
    <n v="0"/>
    <n v="0"/>
    <n v="0"/>
    <n v="0"/>
    <n v="0"/>
    <n v="705.5"/>
    <n v="705.5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3"/>
    <x v="8"/>
    <x v="1"/>
    <n v="2"/>
    <n v="2"/>
    <n v="33"/>
    <x v="20"/>
    <n v="26"/>
    <n v="55"/>
    <x v="6"/>
    <n v="2"/>
    <s v="2. EXP - Operating Expense"/>
    <n v="105"/>
    <x v="11"/>
    <n v="668"/>
    <n v="0"/>
    <n v="0"/>
    <n v="0"/>
    <n v="0"/>
    <n v="500"/>
    <n v="0"/>
    <n v="500"/>
    <n v="500"/>
    <n v="0"/>
    <n v="0"/>
    <n v="0"/>
    <n v="950"/>
    <n v="42743"/>
    <n v="0"/>
    <n v="0"/>
    <n v="0"/>
    <n v="0"/>
    <n v="0"/>
    <n v="0"/>
    <n v="0"/>
    <n v="0"/>
    <n v="0"/>
    <n v="0"/>
    <n v="0"/>
    <n v="0"/>
    <n v="45193"/>
    <n v="0"/>
    <s v="All Budget Divisions"/>
    <s v="CD-10 - Contributors/499"/>
    <x v="1"/>
    <s v="USF"/>
    <s v="Employee Expenses"/>
    <s v="Compensation and Benefits"/>
    <n v="-45193"/>
    <s v="10-110-10.68005"/>
    <s v="110-Contributors"/>
    <s v="11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9"/>
    <x v="12"/>
    <n v="2"/>
    <n v="2"/>
    <n v="42"/>
    <x v="11"/>
    <n v="26"/>
    <n v="55"/>
    <x v="6"/>
    <n v="2"/>
    <s v="2. EXP - Operating Expense"/>
    <n v="51"/>
    <x v="20"/>
    <n v="1331"/>
    <n v="483.78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49.07"/>
    <n v="100.98"/>
    <n v="0"/>
    <n v="0"/>
    <n v="0"/>
    <n v="0"/>
    <n v="0"/>
    <n v="483.78"/>
    <n v="483.78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0"/>
    <x v="19"/>
    <x v="12"/>
    <n v="2"/>
    <n v="2"/>
    <n v="34"/>
    <x v="7"/>
    <n v="26"/>
    <n v="47"/>
    <x v="5"/>
    <n v="2"/>
    <s v="2. EXP - Operating Expense"/>
    <n v="52"/>
    <x v="106"/>
    <n v="1335"/>
    <n v="14629143.640000001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5.52"/>
    <n v="1219095.52"/>
    <n v="1219096"/>
    <n v="1219096"/>
    <n v="1219096"/>
    <n v="1219096"/>
    <n v="1219091"/>
    <n v="8533668.6400000006"/>
    <n v="8533668.6400000006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5"/>
    <x v="4"/>
    <n v="2"/>
    <n v="2"/>
    <n v="46"/>
    <x v="3"/>
    <n v="26"/>
    <n v="59"/>
    <x v="2"/>
    <n v="2"/>
    <s v="2. EXP - Operating Expense"/>
    <n v="57"/>
    <x v="22"/>
    <n v="1486"/>
    <n v="185270.08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-2384063.37"/>
    <n v="121511.55"/>
    <n v="42454.25"/>
    <n v="-7545.75"/>
    <n v="-7545.75"/>
    <n v="-7545.75"/>
    <n v="-7550.38"/>
    <n v="51491.91"/>
    <n v="51491.91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0"/>
    <x v="5"/>
    <x v="4"/>
    <n v="2"/>
    <n v="2"/>
    <n v="36"/>
    <x v="14"/>
    <n v="26"/>
    <n v="49"/>
    <x v="10"/>
    <n v="2"/>
    <s v="2. EXP - Operating Expense"/>
    <n v="70"/>
    <x v="37"/>
    <n v="1341"/>
    <n v="1222029.5900000001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65037.48"/>
    <n v="100000"/>
    <n v="100000"/>
    <n v="88121.16"/>
    <n v="98755.17"/>
    <n v="68406.89"/>
    <n v="117629.96"/>
    <n v="649116.41"/>
    <n v="649116.41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0"/>
    <x v="0"/>
    <n v="2"/>
    <n v="2"/>
    <n v="39"/>
    <x v="1"/>
    <n v="26"/>
    <n v="52"/>
    <x v="1"/>
    <n v="2"/>
    <s v="2. EXP - Operating Expense"/>
    <n v="78"/>
    <x v="89"/>
    <n v="1403"/>
    <n v="153953.766665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6978.53"/>
    <n v="6978.53"/>
    <n v="5136.5200000000004"/>
    <n v="5136.5200000000004"/>
    <n v="7471.4166660000001"/>
    <n v="7471.4166660000001"/>
    <n v="9806.3133330000001"/>
    <n v="129204.62"/>
    <n v="129204.62"/>
    <s v="All Budget Divisions"/>
    <s v="CD-61 - Office of the Chief Administrative Officer Division"/>
    <x v="1"/>
    <s v="USF"/>
    <s v="General and Administrative"/>
    <s v="Rent"/>
    <n v="0"/>
    <s v="70-735-70.64930"/>
    <s v="735-Facilities"/>
    <s v="735"/>
    <x v="89"/>
    <x v="13"/>
  </r>
  <r>
    <x v="3"/>
    <x v="8"/>
    <x v="1"/>
    <n v="2"/>
    <n v="2"/>
    <n v="46"/>
    <x v="3"/>
    <n v="26"/>
    <n v="59"/>
    <x v="2"/>
    <n v="2"/>
    <s v="2. EXP - Operating Expense"/>
    <n v="83"/>
    <x v="13"/>
    <n v="812"/>
    <n v="59386.392399999997"/>
    <n v="7440.12"/>
    <n v="6160.71"/>
    <n v="7186.73"/>
    <n v="6179.96"/>
    <n v="7073.06"/>
    <n v="6762.41"/>
    <n v="6410.79"/>
    <n v="6913.18"/>
    <n v="6182.51"/>
    <n v="4614.24"/>
    <n v="4040.94"/>
    <n v="7592.86"/>
    <n v="7424.2012999999997"/>
    <n v="5939.5358999999999"/>
    <n v="6830.4663"/>
    <n v="5939.5358999999999"/>
    <n v="6830.4663"/>
    <n v="6533.4894999999997"/>
    <n v="5847.7506999999996"/>
    <n v="4321.8263999999999"/>
    <n v="3112.1226999999999"/>
    <n v="2086.2568999999999"/>
    <n v="1813.087"/>
    <n v="2707.6534999999999"/>
    <n v="76557.509999999995"/>
    <n v="59386.392399999997"/>
    <s v="All Budget Divisions"/>
    <s v="CD-90 - Information Technology"/>
    <x v="1"/>
    <s v="USF"/>
    <s v="Employee Expenses"/>
    <s v="Compensation and Benefits"/>
    <n v="-17171.117600000001"/>
    <s v="90-900-90.66000"/>
    <s v="900-IT Senior Management"/>
    <s v="900"/>
    <x v="13"/>
    <x v="3"/>
  </r>
  <r>
    <x v="5"/>
    <x v="20"/>
    <x v="13"/>
    <n v="2"/>
    <n v="2"/>
    <n v="46"/>
    <x v="3"/>
    <n v="26"/>
    <n v="59"/>
    <x v="2"/>
    <n v="2"/>
    <s v="2. EXP - Operating Expense"/>
    <n v="39"/>
    <x v="2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5"/>
    <x v="20"/>
    <x v="13"/>
    <n v="2"/>
    <n v="2"/>
    <n v="46"/>
    <x v="3"/>
    <n v="26"/>
    <n v="59"/>
    <x v="2"/>
    <n v="2"/>
    <s v="2. EXP - Operating Expense"/>
    <n v="39"/>
    <x v="27"/>
    <n v="1317"/>
    <n v="760"/>
    <n v="0"/>
    <n v="0"/>
    <n v="360"/>
    <n v="0"/>
    <n v="400"/>
    <n v="0"/>
    <n v="0"/>
    <n v="0"/>
    <n v="0"/>
    <n v="0"/>
    <n v="0"/>
    <n v="0"/>
    <n v="0"/>
    <n v="0"/>
    <n v="360"/>
    <n v="0"/>
    <n v="400"/>
    <n v="0"/>
    <n v="0"/>
    <n v="0"/>
    <n v="0"/>
    <n v="0"/>
    <n v="0"/>
    <n v="0"/>
    <n v="760"/>
    <n v="76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9"/>
    <x v="12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1"/>
    <x v="6"/>
    <n v="2"/>
    <n v="2"/>
    <n v="47"/>
    <x v="2"/>
    <n v="26"/>
    <n v="60"/>
    <x v="9"/>
    <n v="2"/>
    <s v="2. EXP - Operating Expense"/>
    <n v="44"/>
    <x v="57"/>
    <n v="1511"/>
    <n v="2946"/>
    <n v="0"/>
    <n v="0"/>
    <n v="0"/>
    <n v="22.54"/>
    <n v="64.319999999999993"/>
    <n v="136.88999999999999"/>
    <n v="96.21"/>
    <n v="120.12"/>
    <n v="0"/>
    <n v="0"/>
    <n v="0"/>
    <n v="0"/>
    <n v="0"/>
    <n v="0"/>
    <n v="736.5"/>
    <n v="0"/>
    <n v="0"/>
    <n v="736.5"/>
    <n v="0"/>
    <n v="0"/>
    <n v="736.5"/>
    <n v="0"/>
    <n v="0"/>
    <n v="736.5"/>
    <n v="440.08"/>
    <n v="2209.5"/>
    <s v="All Budget Divisions"/>
    <s v="CD-93 - Human Resources"/>
    <x v="1"/>
    <s v="USF"/>
    <s v="Employee Expenses"/>
    <s v="Travel"/>
    <n v="1769.42"/>
    <s v="93-930-93.63800"/>
    <s v="930-Human Resources"/>
    <s v="930"/>
    <x v="57"/>
    <x v="7"/>
  </r>
  <r>
    <x v="0"/>
    <x v="3"/>
    <x v="3"/>
    <n v="2"/>
    <n v="2"/>
    <n v="40"/>
    <x v="4"/>
    <n v="26"/>
    <n v="53"/>
    <x v="3"/>
    <n v="2"/>
    <s v="2. EXP - Operating Expense"/>
    <n v="45"/>
    <x v="19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"/>
    <n v="3044"/>
    <n v="1623"/>
    <n v="0"/>
    <n v="0"/>
    <n v="0"/>
    <n v="0"/>
    <n v="0"/>
    <s v="All Budget Divisions"/>
    <s v="CD-62 - Shared Services"/>
    <x v="1"/>
    <s v="USF"/>
    <s v="General and Administrative"/>
    <s v="Meetings and Conferences"/>
    <n v="0"/>
    <s v="62-620-62.63900"/>
    <s v="620-Shared Services"/>
    <s v="620"/>
    <x v="19"/>
    <x v="8"/>
  </r>
  <r>
    <x v="0"/>
    <x v="17"/>
    <x v="10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17"/>
    <x v="10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6"/>
    <x v="12"/>
    <x v="6"/>
    <n v="2"/>
    <n v="2"/>
    <n v="48"/>
    <x v="8"/>
    <n v="26"/>
    <n v="53"/>
    <x v="3"/>
    <n v="2"/>
    <s v="2. EXP - Operating Expense"/>
    <n v="31"/>
    <x v="24"/>
    <n v="15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6"/>
    <x v="12"/>
    <x v="6"/>
    <n v="2"/>
    <n v="2"/>
    <n v="49"/>
    <x v="13"/>
    <n v="26"/>
    <n v="53"/>
    <x v="3"/>
    <n v="2"/>
    <s v="2. EXP - Operating Expense"/>
    <n v="31"/>
    <x v="24"/>
    <n v="15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0"/>
    <x v="0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3"/>
    <x v="8"/>
    <x v="1"/>
    <n v="2"/>
    <n v="2"/>
    <n v="43"/>
    <x v="21"/>
    <n v="26"/>
    <n v="56"/>
    <x v="12"/>
    <n v="2"/>
    <s v="2. EXP - Operating Expense"/>
    <n v="38"/>
    <x v="26"/>
    <n v="76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3 - Procurement"/>
    <x v="1"/>
    <s v="USF"/>
    <s v="Employee Expenses"/>
    <s v="Compensation and Benefits"/>
    <n v="1000"/>
    <s v="73-730-73.62501"/>
    <s v="730-Procurement"/>
    <s v="730"/>
    <x v="26"/>
    <x v="3"/>
  </r>
  <r>
    <x v="0"/>
    <x v="7"/>
    <x v="5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2"/>
    <x v="4"/>
    <x v="1"/>
    <n v="2"/>
    <n v="2"/>
    <n v="34"/>
    <x v="7"/>
    <n v="26"/>
    <n v="47"/>
    <x v="5"/>
    <n v="2"/>
    <s v="2. EXP - Operating Expense"/>
    <n v="29"/>
    <x v="4"/>
    <n v="229"/>
    <n v="655063.7818"/>
    <n v="51718.55"/>
    <n v="47871.37"/>
    <n v="58324.75"/>
    <n v="51733.35"/>
    <n v="51311.46"/>
    <n v="52556.02"/>
    <n v="54585.29"/>
    <n v="50957.88"/>
    <n v="51097.96"/>
    <n v="47775.99"/>
    <n v="53244.07"/>
    <n v="69219.710000000006"/>
    <n v="53856.600899999998"/>
    <n v="51292.000899999999"/>
    <n v="58985.800999999999"/>
    <n v="56421.201000000001"/>
    <n v="54458.520900000003"/>
    <n v="56991.610399999998"/>
    <n v="54334.0478"/>
    <n v="54175.647799999999"/>
    <n v="53637.087800000001"/>
    <n v="51199.0383"/>
    <n v="53637.087800000001"/>
    <n v="56075.137199999997"/>
    <n v="640396.4"/>
    <n v="655063.7818"/>
    <s v="All Budget Divisions"/>
    <s v="BD-20 - Schools &amp; Libraries"/>
    <x v="3"/>
    <s v="USF"/>
    <s v="Employee Expenses"/>
    <s v="Compensation and Benefits"/>
    <n v="14667.381799999999"/>
    <s v="20-200-20.62306"/>
    <s v="200-Schools &amp; Libraries"/>
    <s v="200"/>
    <x v="4"/>
    <x v="3"/>
  </r>
  <r>
    <x v="5"/>
    <x v="10"/>
    <x v="1"/>
    <n v="2"/>
    <n v="2"/>
    <n v="37"/>
    <x v="5"/>
    <n v="26"/>
    <n v="50"/>
    <x v="0"/>
    <n v="2"/>
    <s v="2. EXP - Operating Expense"/>
    <n v="29"/>
    <x v="4"/>
    <n v="1127"/>
    <n v="598756.4669"/>
    <n v="51382.63"/>
    <n v="45749"/>
    <n v="45852.55"/>
    <n v="49739.95"/>
    <n v="49749.63"/>
    <n v="48182.69"/>
    <n v="49836.93"/>
    <n v="45806.16"/>
    <n v="48018.54"/>
    <n v="51427.94"/>
    <n v="44807.28"/>
    <n v="69089.2"/>
    <n v="52763.979800000001"/>
    <n v="45881.721599999997"/>
    <n v="48175.807699999998"/>
    <n v="50469.893799999998"/>
    <n v="50469.893799999998"/>
    <n v="48175.807699999998"/>
    <n v="52763.979800000001"/>
    <n v="48175.807699999998"/>
    <n v="50469.893799999998"/>
    <n v="52763.979800000001"/>
    <n v="45881.721599999997"/>
    <n v="52763.979800000001"/>
    <n v="599642.5"/>
    <n v="598756.4669"/>
    <s v="All Budget Divisions"/>
    <s v="BD-50 - Rural Health Care"/>
    <x v="2"/>
    <s v="USF"/>
    <s v="Employee Expenses"/>
    <s v="Compensation and Benefits"/>
    <n v="-886.03309999999999"/>
    <s v="50-500-50.62306"/>
    <s v="500-Rural Health Care"/>
    <s v="500"/>
    <x v="4"/>
    <x v="3"/>
  </r>
  <r>
    <x v="5"/>
    <x v="10"/>
    <x v="1"/>
    <n v="2"/>
    <n v="2"/>
    <n v="42"/>
    <x v="11"/>
    <n v="26"/>
    <n v="55"/>
    <x v="6"/>
    <n v="2"/>
    <s v="2. EXP - Operating Expense"/>
    <n v="29"/>
    <x v="4"/>
    <n v="1207"/>
    <n v="70282.080000000002"/>
    <n v="6180.41"/>
    <n v="5371.4"/>
    <n v="5641.07"/>
    <n v="5899.74"/>
    <n v="5905.24"/>
    <n v="2960.87"/>
    <n v="6180.41"/>
    <n v="8941.18"/>
    <n v="6869.09"/>
    <n v="8915.84"/>
    <n v="5398.57"/>
    <n v="-1355.83"/>
    <n v="6193.44"/>
    <n v="5385.6"/>
    <n v="5654.88"/>
    <n v="5924.16"/>
    <n v="5924.16"/>
    <n v="5654.88"/>
    <n v="6193.44"/>
    <n v="5654.88"/>
    <n v="5924.16"/>
    <n v="6193.44"/>
    <n v="5385.6"/>
    <n v="6193.44"/>
    <n v="66907.990000000005"/>
    <n v="70282.080000000002"/>
    <s v="All Budget Divisions"/>
    <s v="CD-70 - Finance"/>
    <x v="1"/>
    <s v="USF"/>
    <s v="Employee Expenses"/>
    <s v="Compensation and Benefits"/>
    <n v="3374.09"/>
    <s v="70-799-70.62306"/>
    <s v="799-Enterprise Resource Program"/>
    <s v="799"/>
    <x v="4"/>
    <x v="3"/>
  </r>
  <r>
    <x v="5"/>
    <x v="10"/>
    <x v="1"/>
    <n v="2"/>
    <n v="2"/>
    <n v="55"/>
    <x v="9"/>
    <n v="26"/>
    <n v="59"/>
    <x v="2"/>
    <n v="2"/>
    <s v="2. EXP - Operating Expense"/>
    <n v="29"/>
    <x v="4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1"/>
    <x v="6"/>
    <n v="2"/>
    <n v="2"/>
    <n v="38"/>
    <x v="18"/>
    <n v="26"/>
    <n v="51"/>
    <x v="8"/>
    <n v="2"/>
    <s v="2. EXP - Operating Expense"/>
    <n v="29"/>
    <x v="4"/>
    <n v="1356"/>
    <n v="43025.26"/>
    <n v="3595.54"/>
    <n v="3257.14"/>
    <n v="3583.96"/>
    <n v="3576.25"/>
    <n v="3422.75"/>
    <n v="3583.95"/>
    <n v="3747.36"/>
    <n v="3420.55"/>
    <n v="3578.45"/>
    <n v="0"/>
    <n v="0"/>
    <n v="0"/>
    <n v="3626.65"/>
    <n v="3296.96"/>
    <n v="3626.65"/>
    <n v="3626.65"/>
    <n v="3461.8"/>
    <n v="3626.65"/>
    <n v="3791.5"/>
    <n v="3461.8"/>
    <n v="3626.65"/>
    <n v="3626.65"/>
    <n v="3461.8"/>
    <n v="3791.5"/>
    <n v="31765.95"/>
    <n v="32145.31"/>
    <s v="All Budget Divisions"/>
    <s v="CD-60 - Chief Executive Office"/>
    <x v="1"/>
    <s v="USF"/>
    <s v="Employee Expenses"/>
    <s v="Compensation and Benefits"/>
    <n v="379.36"/>
    <s v="60-600-60.62306"/>
    <s v="600-Chief Executive Office"/>
    <s v="600"/>
    <x v="4"/>
    <x v="3"/>
  </r>
  <r>
    <x v="5"/>
    <x v="16"/>
    <x v="9"/>
    <n v="2"/>
    <n v="2"/>
    <n v="39"/>
    <x v="1"/>
    <n v="26"/>
    <n v="52"/>
    <x v="1"/>
    <n v="2"/>
    <s v="2. EXP - Operating Expense"/>
    <n v="30"/>
    <x v="3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5"/>
    <x v="20"/>
    <x v="13"/>
    <n v="2"/>
    <n v="2"/>
    <n v="33"/>
    <x v="20"/>
    <n v="26"/>
    <n v="55"/>
    <x v="6"/>
    <n v="2"/>
    <s v="2. EXP - Operating Expense"/>
    <n v="4"/>
    <x v="50"/>
    <n v="1106"/>
    <n v="328655.83659999998"/>
    <n v="-22206.66"/>
    <n v="-22314.66"/>
    <n v="-22168.17"/>
    <n v="-22221.99"/>
    <n v="-22282.68"/>
    <n v="-22308.84"/>
    <n v="-22311.360000000001"/>
    <n v="-22386"/>
    <n v="-22274.22"/>
    <n v="-21876.240000000002"/>
    <n v="-22351.41"/>
    <n v="-22446.99"/>
    <n v="22206.66"/>
    <n v="22314.66"/>
    <n v="22168.17"/>
    <n v="22221.99"/>
    <n v="22282.68"/>
    <n v="22308.84"/>
    <n v="27170.800200000001"/>
    <n v="29446.137599999998"/>
    <n v="30308.868900000001"/>
    <n v="31295.0978"/>
    <n v="29519.634300000002"/>
    <n v="47412.2978"/>
    <n v="-133503"/>
    <n v="133503"/>
    <s v="All Budget Divisions"/>
    <s v="CD-10 - Contributors/499"/>
    <x v="1"/>
    <s v="USF"/>
    <s v="General and Administrative"/>
    <s v="Telecommunications and Other Expenses"/>
    <n v="267006"/>
    <s v="10-100-10.40300"/>
    <s v="100-499"/>
    <s v="100"/>
    <x v="50"/>
    <x v="12"/>
  </r>
  <r>
    <x v="0"/>
    <x v="0"/>
    <x v="0"/>
    <n v="1"/>
    <n v="1"/>
    <n v="35"/>
    <x v="12"/>
    <n v="26"/>
    <n v="48"/>
    <x v="7"/>
    <n v="1"/>
    <s v="1. T4000 - Revenue"/>
    <n v="9"/>
    <x v="7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6"/>
    <x v="12"/>
    <x v="6"/>
    <n v="2"/>
    <n v="2"/>
    <n v="53"/>
    <x v="16"/>
    <n v="26"/>
    <n v="58"/>
    <x v="4"/>
    <n v="2"/>
    <s v="2. EXP - Operating Expense"/>
    <n v="16"/>
    <x v="1"/>
    <n v="16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80-800-40.61400"/>
    <s v="800-Audit and Assurance"/>
    <s v="800"/>
    <x v="1"/>
    <x v="1"/>
  </r>
  <r>
    <x v="6"/>
    <x v="12"/>
    <x v="6"/>
    <n v="2"/>
    <n v="2"/>
    <n v="55"/>
    <x v="9"/>
    <n v="26"/>
    <n v="59"/>
    <x v="2"/>
    <n v="2"/>
    <s v="2. EXP - Operating Expense"/>
    <n v="17"/>
    <x v="28"/>
    <n v="1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2"/>
    <x v="4"/>
    <x v="1"/>
    <n v="2"/>
    <n v="2"/>
    <n v="57"/>
    <x v="19"/>
    <n v="26"/>
    <n v="59"/>
    <x v="2"/>
    <n v="2"/>
    <s v="2. EXP - Operating Expense"/>
    <n v="18"/>
    <x v="2"/>
    <n v="358"/>
    <n v="143100"/>
    <n v="0"/>
    <n v="0"/>
    <n v="0"/>
    <n v="0"/>
    <n v="0"/>
    <n v="0"/>
    <n v="0"/>
    <n v="0"/>
    <n v="0"/>
    <n v="0"/>
    <n v="0"/>
    <n v="0"/>
    <n v="11925"/>
    <n v="11925"/>
    <n v="11925"/>
    <n v="11925"/>
    <n v="11925"/>
    <n v="11925"/>
    <n v="11925"/>
    <n v="11925"/>
    <n v="11925"/>
    <n v="11925"/>
    <n v="11925"/>
    <n v="11925"/>
    <n v="0"/>
    <n v="143100"/>
    <s v="All Budget Divisions"/>
    <s v="DA-75 - Connected Care Pilot (DA)"/>
    <x v="6"/>
    <s v="USF"/>
    <s v="General and Administrative"/>
    <s v="Computer Support and Maintenance"/>
    <n v="143100"/>
    <s v="90-770-75.61420"/>
    <s v="770-Connected Care Pilot"/>
    <s v="770"/>
    <x v="2"/>
    <x v="2"/>
  </r>
  <r>
    <x v="0"/>
    <x v="7"/>
    <x v="5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5"/>
    <x v="20"/>
    <x v="13"/>
    <n v="2"/>
    <n v="2"/>
    <n v="42"/>
    <x v="11"/>
    <n v="26"/>
    <n v="55"/>
    <x v="6"/>
    <n v="2"/>
    <s v="2. EXP - Operating Expense"/>
    <n v="116"/>
    <x v="6"/>
    <n v="1193"/>
    <n v="132601.62"/>
    <n v="0"/>
    <n v="0"/>
    <n v="0"/>
    <n v="124888.45"/>
    <n v="7713.17"/>
    <n v="0"/>
    <n v="0"/>
    <n v="0"/>
    <n v="0"/>
    <n v="0"/>
    <n v="0"/>
    <n v="0"/>
    <n v="0"/>
    <n v="0"/>
    <n v="0"/>
    <n v="124888.45"/>
    <n v="7713.17"/>
    <n v="0"/>
    <n v="0"/>
    <n v="0"/>
    <n v="0"/>
    <n v="0"/>
    <n v="0"/>
    <n v="0"/>
    <n v="132601.62"/>
    <n v="132601.62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6"/>
    <x v="12"/>
    <x v="6"/>
    <n v="2"/>
    <n v="2"/>
    <n v="56"/>
    <x v="22"/>
    <n v="26"/>
    <n v="57"/>
    <x v="13"/>
    <n v="3"/>
    <s v="4. USAC_DEBIT - USAC Administration (Debit to SM)"/>
    <n v="127"/>
    <x v="65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3"/>
    <x v="8"/>
    <x v="1"/>
    <n v="2"/>
    <n v="2"/>
    <n v="46"/>
    <x v="3"/>
    <n v="26"/>
    <n v="59"/>
    <x v="2"/>
    <n v="6"/>
    <s v="X00000 - Capital Expenses"/>
    <n v="137"/>
    <x v="43"/>
    <n v="8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2"/>
    <x v="2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2"/>
    <x v="2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7"/>
    <x v="10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1"/>
    <x v="6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6"/>
    <x v="12"/>
    <x v="6"/>
    <n v="2"/>
    <n v="2"/>
    <n v="41"/>
    <x v="17"/>
    <n v="26"/>
    <n v="54"/>
    <x v="11"/>
    <n v="2"/>
    <s v="2. EXP - Operating Expense"/>
    <n v="104"/>
    <x v="54"/>
    <n v="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11"/>
    <x v="6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55"/>
    <n v="22570.962"/>
    <n v="0"/>
    <n v="0"/>
    <n v="0"/>
    <n v="0"/>
    <n v="0"/>
    <n v="0"/>
    <n v="0"/>
    <n v="0"/>
    <n v="0"/>
    <n v="0"/>
    <n v="0"/>
    <n v="0"/>
    <n v="75"/>
    <n v="75"/>
    <n v="75"/>
    <n v="75"/>
    <n v="75"/>
    <n v="75"/>
    <n v="75"/>
    <n v="75"/>
    <n v="75"/>
    <n v="75"/>
    <n v="75"/>
    <n v="21745.962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5"/>
    <x v="20"/>
    <x v="13"/>
    <n v="2"/>
    <n v="2"/>
    <n v="47"/>
    <x v="2"/>
    <n v="26"/>
    <n v="60"/>
    <x v="9"/>
    <n v="2"/>
    <s v="2. EXP - Operating Expense"/>
    <n v="108"/>
    <x v="30"/>
    <n v="1324"/>
    <n v="-20152.9151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511.4928"/>
    <n v="-3206.1455999999998"/>
    <n v="-3358.8191999999999"/>
    <n v="-3511.4928"/>
    <n v="-3053.4720000000002"/>
    <n v="-3511.4928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5"/>
    <x v="15"/>
    <x v="5"/>
    <n v="2"/>
    <n v="2"/>
    <n v="49"/>
    <x v="13"/>
    <n v="26"/>
    <n v="49"/>
    <x v="10"/>
    <n v="2"/>
    <s v="2. EXP - Operating Expense"/>
    <n v="112"/>
    <x v="86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5"/>
    <x v="15"/>
    <x v="5"/>
    <n v="2"/>
    <n v="2"/>
    <n v="46"/>
    <x v="3"/>
    <n v="26"/>
    <n v="59"/>
    <x v="2"/>
    <n v="2"/>
    <s v="2. EXP - Operating Expense"/>
    <n v="97"/>
    <x v="16"/>
    <n v="1283"/>
    <n v="3038.85"/>
    <n v="0"/>
    <n v="276.95"/>
    <n v="217"/>
    <n v="297.14999999999998"/>
    <n v="334.15"/>
    <n v="316"/>
    <n v="339.8"/>
    <n v="144.75"/>
    <n v="167.55"/>
    <n v="265.89999999999998"/>
    <n v="164.35"/>
    <n v="515.25"/>
    <n v="0"/>
    <n v="276.95"/>
    <n v="217"/>
    <n v="297.14999999999998"/>
    <n v="334.15"/>
    <n v="316"/>
    <n v="339.8"/>
    <n v="144.75"/>
    <n v="167.55"/>
    <n v="265.89999999999998"/>
    <n v="164.35"/>
    <n v="515.25"/>
    <n v="3038.85"/>
    <n v="3038.85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449"/>
    <n v="6923.5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862.8"/>
    <n v="1420.35"/>
    <n v="833.85"/>
    <n v="0"/>
    <n v="0"/>
    <n v="0"/>
    <n v="0"/>
    <n v="7768.6"/>
    <n v="6923.5"/>
    <s v="All Budget Divisions"/>
    <s v="CD-90 - Information Technology"/>
    <x v="1"/>
    <s v="USF"/>
    <s v="Employee Expenses"/>
    <s v="Travel"/>
    <n v="-845.1"/>
    <s v="90-900-90.66800"/>
    <s v="900-IT Senior Management"/>
    <s v="900"/>
    <x v="16"/>
    <x v="7"/>
  </r>
  <r>
    <x v="0"/>
    <x v="7"/>
    <x v="5"/>
    <n v="2"/>
    <n v="2"/>
    <n v="35"/>
    <x v="12"/>
    <n v="26"/>
    <n v="48"/>
    <x v="7"/>
    <n v="2"/>
    <s v="2. EXP - Operating Expense"/>
    <n v="98"/>
    <x v="17"/>
    <n v="1340"/>
    <n v="367.86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94.44"/>
    <n v="0"/>
    <n v="0"/>
    <n v="0"/>
    <n v="0"/>
    <n v="0"/>
    <n v="0"/>
    <n v="367.86"/>
    <n v="367.86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14"/>
    <x v="8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6"/>
    <x v="1"/>
    <n v="2"/>
    <n v="2"/>
    <n v="38"/>
    <x v="18"/>
    <n v="26"/>
    <n v="51"/>
    <x v="8"/>
    <n v="2"/>
    <s v="2. EXP - Operating Expense"/>
    <n v="100"/>
    <x v="18"/>
    <n v="1356"/>
    <n v="385878.06"/>
    <n v="32786.839999999997"/>
    <n v="29710.44"/>
    <n v="32681.48"/>
    <n v="32611.49"/>
    <n v="31215.96"/>
    <n v="32681.48"/>
    <n v="34167.01"/>
    <n v="31195.96"/>
    <n v="32681.49"/>
    <n v="0"/>
    <n v="0"/>
    <n v="0"/>
    <n v="32526.12"/>
    <n v="29569.200000000001"/>
    <n v="32526.12"/>
    <n v="32526.12"/>
    <n v="31047.66"/>
    <n v="32526.12"/>
    <n v="34004.58"/>
    <n v="31047.66"/>
    <n v="32526.12"/>
    <n v="32526.12"/>
    <n v="31047.66"/>
    <n v="34004.58"/>
    <n v="289732.15000000002"/>
    <n v="288299.7"/>
    <s v="All Budget Divisions"/>
    <s v="CD-60 - Chief Executive Office"/>
    <x v="1"/>
    <s v="USF"/>
    <s v="Employee Expenses"/>
    <s v="Compensation and Benefits"/>
    <n v="-1432.45"/>
    <s v="60-600-60.68000"/>
    <s v="600-Chief Executive Office"/>
    <s v="600"/>
    <x v="18"/>
    <x v="3"/>
  </r>
  <r>
    <x v="5"/>
    <x v="15"/>
    <x v="5"/>
    <n v="2"/>
    <n v="2"/>
    <n v="55"/>
    <x v="9"/>
    <n v="26"/>
    <n v="59"/>
    <x v="2"/>
    <n v="2"/>
    <s v="2. EXP - Operating Expense"/>
    <n v="102"/>
    <x v="44"/>
    <n v="1318"/>
    <n v="-49225.79"/>
    <n v="0"/>
    <n v="-153.52000000000001"/>
    <n v="-9565.4500000000007"/>
    <n v="-5528.55"/>
    <n v="-1737.4"/>
    <n v="-8691.4699999999993"/>
    <n v="-5023.24"/>
    <n v="-2711.69"/>
    <n v="-3510.39"/>
    <n v="-655.01"/>
    <n v="-6546.84"/>
    <n v="-5102.2299999999996"/>
    <n v="0"/>
    <n v="-153.52000000000001"/>
    <n v="-9565.4500000000007"/>
    <n v="-5528.55"/>
    <n v="-1737.4"/>
    <n v="-8691.4699999999993"/>
    <n v="-5023.24"/>
    <n v="-2711.69"/>
    <n v="-3510.39"/>
    <n v="-655.01"/>
    <n v="-6546.84"/>
    <n v="-5102.2299999999996"/>
    <n v="-49225.79"/>
    <n v="-49225.79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2"/>
    <x v="4"/>
    <x v="1"/>
    <n v="2"/>
    <n v="2"/>
    <n v="53"/>
    <x v="16"/>
    <n v="26"/>
    <n v="59"/>
    <x v="2"/>
    <n v="2"/>
    <s v="2. EXP - Operating Expense"/>
    <n v="57"/>
    <x v="22"/>
    <n v="430"/>
    <n v="190826.17999199999"/>
    <n v="0"/>
    <n v="0"/>
    <n v="0"/>
    <n v="0"/>
    <n v="0"/>
    <n v="0"/>
    <n v="0"/>
    <n v="0"/>
    <n v="0"/>
    <n v="0"/>
    <n v="0"/>
    <n v="0"/>
    <n v="15902.181666"/>
    <n v="15902.181666"/>
    <n v="15902.181666"/>
    <n v="15902.181666"/>
    <n v="15902.181666"/>
    <n v="15902.181666"/>
    <n v="15902.181666"/>
    <n v="15902.181666"/>
    <n v="15902.181666"/>
    <n v="15902.181666"/>
    <n v="15902.181666"/>
    <n v="15902.181666"/>
    <n v="0"/>
    <n v="190826.17999199999"/>
    <s v="All Budget Divisions"/>
    <s v="DA-40 - Lifeline (DA)"/>
    <x v="5"/>
    <s v="USF"/>
    <s v="Professional Services"/>
    <s v="Other Professional Services"/>
    <n v="190826.17999199999"/>
    <s v="90-923-40.64800"/>
    <s v="923-Information Security"/>
    <s v="923"/>
    <x v="22"/>
    <x v="9"/>
  </r>
  <r>
    <x v="5"/>
    <x v="10"/>
    <x v="1"/>
    <n v="2"/>
    <n v="2"/>
    <n v="46"/>
    <x v="3"/>
    <n v="26"/>
    <n v="59"/>
    <x v="2"/>
    <n v="2"/>
    <s v="2. EXP - Operating Expense"/>
    <n v="57"/>
    <x v="22"/>
    <n v="1311"/>
    <n v="775149.99995800003"/>
    <n v="52257.09"/>
    <n v="-208854.41"/>
    <n v="179643.09"/>
    <n v="18857.91"/>
    <n v="21158.92"/>
    <n v="3489.06"/>
    <n v="3489.06"/>
    <n v="21420.85"/>
    <n v="15964.53"/>
    <n v="33240"/>
    <n v="51589.33"/>
    <n v="46133.42"/>
    <n v="49730.779240999997"/>
    <n v="51417.153319999998"/>
    <n v="54049.542125"/>
    <n v="54069.840577000003"/>
    <n v="56709.173589999999"/>
    <n v="50665.576401999999"/>
    <n v="51817.780674000001"/>
    <n v="81220.623487000004"/>
    <n v="77132.621960999997"/>
    <n v="79225.499261000004"/>
    <n v="78680.111889000007"/>
    <n v="90431.297430999999"/>
    <n v="238388.85"/>
    <n v="775149.99995800003"/>
    <s v="All Budget Divisions"/>
    <s v="CD-90 - Information Technology"/>
    <x v="1"/>
    <s v="USF"/>
    <s v="Professional Services"/>
    <s v="Other Professional Services"/>
    <n v="536761.14995800005"/>
    <s v="90-922-90.64800"/>
    <s v="922-Technology Operations"/>
    <s v="922"/>
    <x v="22"/>
    <x v="9"/>
  </r>
  <r>
    <x v="0"/>
    <x v="18"/>
    <x v="11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7"/>
    <x v="10"/>
    <n v="2"/>
    <n v="2"/>
    <n v="45"/>
    <x v="6"/>
    <n v="26"/>
    <n v="58"/>
    <x v="4"/>
    <n v="2"/>
    <s v="2. EXP - Operating Expense"/>
    <n v="58"/>
    <x v="108"/>
    <n v="1423"/>
    <n v="966012"/>
    <n v="65000"/>
    <n v="120000"/>
    <n v="375000"/>
    <n v="60000"/>
    <n v="20000"/>
    <n v="0"/>
    <n v="0"/>
    <n v="0"/>
    <n v="45147.43"/>
    <n v="0"/>
    <n v="0"/>
    <n v="0"/>
    <n v="65000"/>
    <n v="120000"/>
    <n v="406035"/>
    <n v="120158"/>
    <n v="17203"/>
    <n v="3052"/>
    <n v="5512"/>
    <n v="0"/>
    <n v="0"/>
    <n v="75617"/>
    <n v="88340"/>
    <n v="65095"/>
    <n v="185000"/>
    <n v="185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5"/>
    <x v="20"/>
    <x v="13"/>
    <n v="2"/>
    <n v="2"/>
    <n v="54"/>
    <x v="15"/>
    <n v="26"/>
    <n v="59"/>
    <x v="2"/>
    <n v="2"/>
    <s v="2. EXP - Operating Expense"/>
    <n v="73"/>
    <x v="56"/>
    <n v="1320"/>
    <n v="553466.35252700001"/>
    <n v="0"/>
    <n v="0"/>
    <n v="0"/>
    <n v="0"/>
    <n v="0"/>
    <n v="0"/>
    <n v="0"/>
    <n v="0"/>
    <n v="0"/>
    <n v="0"/>
    <n v="0"/>
    <n v="255694.1"/>
    <n v="0"/>
    <n v="0"/>
    <n v="0"/>
    <n v="0"/>
    <n v="0"/>
    <n v="0"/>
    <n v="226975.941246"/>
    <n v="-31020.741826000001"/>
    <n v="-31020.741826000001"/>
    <n v="-31020.741826000001"/>
    <n v="-31020.741826000001"/>
    <n v="450573.378585"/>
    <n v="0"/>
    <n v="0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5"/>
    <x v="4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24000"/>
    <n v="240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1"/>
    <x v="1"/>
    <x v="1"/>
    <n v="2"/>
    <n v="2"/>
    <n v="53"/>
    <x v="16"/>
    <n v="26"/>
    <n v="59"/>
    <x v="2"/>
    <n v="2"/>
    <s v="2. EXP - Operating Expense"/>
    <n v="39"/>
    <x v="27"/>
    <n v="617"/>
    <n v="125.0001"/>
    <n v="0"/>
    <n v="0"/>
    <n v="0"/>
    <n v="0"/>
    <n v="0"/>
    <n v="0"/>
    <n v="0"/>
    <n v="0"/>
    <n v="0"/>
    <n v="0"/>
    <n v="0"/>
    <n v="0"/>
    <n v="10.0962"/>
    <n v="9.6153999999999993"/>
    <n v="11.057700000000001"/>
    <n v="10.0962"/>
    <n v="10.5769"/>
    <n v="10.5769"/>
    <n v="10.0962"/>
    <n v="11.057700000000001"/>
    <n v="10.5769"/>
    <n v="10.0962"/>
    <n v="10.5769"/>
    <n v="10.5769"/>
    <n v="0"/>
    <n v="125.0001"/>
    <s v="All Budget Divisions"/>
    <s v="DA-40 - Lifeline (DA)"/>
    <x v="5"/>
    <s v="USF"/>
    <s v="Employee Expenses"/>
    <s v="Team Building"/>
    <n v="125.0001"/>
    <s v="90-909-40.62505"/>
    <s v="909-Project Management Office"/>
    <s v="909"/>
    <x v="27"/>
    <x v="4"/>
  </r>
  <r>
    <x v="3"/>
    <x v="8"/>
    <x v="1"/>
    <n v="2"/>
    <n v="2"/>
    <n v="46"/>
    <x v="3"/>
    <n v="26"/>
    <n v="59"/>
    <x v="2"/>
    <n v="2"/>
    <s v="2. EXP - Operating Expense"/>
    <n v="39"/>
    <x v="27"/>
    <n v="812"/>
    <n v="749.99999000000003"/>
    <n v="2541.4499999999998"/>
    <n v="1162.83"/>
    <n v="880.93"/>
    <n v="231.9"/>
    <n v="1057.25"/>
    <n v="1940.46"/>
    <n v="886.86"/>
    <n v="2413.58"/>
    <n v="1380.77"/>
    <n v="2696.72"/>
    <n v="985.02"/>
    <n v="6474.6"/>
    <n v="63.487943999999999"/>
    <n v="57.716340000000002"/>
    <n v="66.373745999999997"/>
    <n v="57.716340000000002"/>
    <n v="66.373745999999997"/>
    <n v="63.487943999999999"/>
    <n v="60.602142000000001"/>
    <n v="66.373745999999997"/>
    <n v="60.602142000000001"/>
    <n v="63.487943999999999"/>
    <n v="63.487943999999999"/>
    <n v="60.290011999999997"/>
    <n v="22652.37"/>
    <n v="749.99999000000003"/>
    <s v="All Budget Divisions"/>
    <s v="CD-90 - Information Technology"/>
    <x v="1"/>
    <s v="USF"/>
    <s v="Employee Expenses"/>
    <s v="Team Building"/>
    <n v="-21902.370009999999"/>
    <s v="90-900-90.62505"/>
    <s v="900-IT Senior Management"/>
    <s v="900"/>
    <x v="27"/>
    <x v="4"/>
  </r>
  <r>
    <x v="4"/>
    <x v="9"/>
    <x v="1"/>
    <n v="2"/>
    <n v="2"/>
    <n v="45"/>
    <x v="6"/>
    <n v="26"/>
    <n v="58"/>
    <x v="4"/>
    <n v="2"/>
    <s v="2. EXP - Operating Expense"/>
    <n v="39"/>
    <x v="27"/>
    <n v="10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3"/>
    <x v="3"/>
    <n v="2"/>
    <n v="2"/>
    <n v="45"/>
    <x v="6"/>
    <n v="26"/>
    <n v="58"/>
    <x v="4"/>
    <n v="2"/>
    <s v="2. EXP - Operating Expense"/>
    <n v="39"/>
    <x v="27"/>
    <n v="1423"/>
    <n v="7590.11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0"/>
    <n v="909.89"/>
    <n v="909.89"/>
    <n v="909.89"/>
    <n v="909.89"/>
    <n v="909.89"/>
    <n v="909.89"/>
    <n v="909.89"/>
    <n v="909.91"/>
    <n v="3452.02"/>
    <n v="310.97000000000003"/>
    <s v="All Budget Divisions"/>
    <s v="CD-80 - Audit and Assurance"/>
    <x v="1"/>
    <s v="USF"/>
    <s v="Employee Expenses"/>
    <s v="Team Building"/>
    <n v="-3141.05"/>
    <s v="80-800-80.62505"/>
    <s v="800-Audit and Assurance"/>
    <s v="800"/>
    <x v="27"/>
    <x v="4"/>
  </r>
  <r>
    <x v="0"/>
    <x v="3"/>
    <x v="3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3"/>
    <x v="3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4"/>
    <x v="9"/>
    <x v="1"/>
    <n v="2"/>
    <n v="2"/>
    <n v="34"/>
    <x v="7"/>
    <n v="26"/>
    <n v="47"/>
    <x v="5"/>
    <n v="2"/>
    <s v="2. EXP - Operating Expense"/>
    <n v="29"/>
    <x v="4"/>
    <n v="892"/>
    <n v="735984.75540000002"/>
    <n v="56671.16"/>
    <n v="50779.64"/>
    <n v="51471.3"/>
    <n v="55966.54"/>
    <n v="64911.1"/>
    <n v="51856.99"/>
    <n v="59548.41"/>
    <n v="57729.1"/>
    <n v="55424.32"/>
    <n v="60283.68"/>
    <n v="54788.4"/>
    <n v="74425.16"/>
    <n v="64609.3488"/>
    <n v="58991.144500000002"/>
    <n v="58991.144500000002"/>
    <n v="61800.246599999999"/>
    <n v="64609.3488"/>
    <n v="56182.042399999998"/>
    <n v="64609.3488"/>
    <n v="61800.246599999999"/>
    <n v="58991.144500000002"/>
    <n v="64609.3488"/>
    <n v="58991.144500000002"/>
    <n v="61800.246599999999"/>
    <n v="693855.8"/>
    <n v="735984.75540000002"/>
    <s v="All Budget Divisions"/>
    <s v="BD-20 - Schools &amp; Libraries"/>
    <x v="3"/>
    <s v="USF"/>
    <s v="Employee Expenses"/>
    <s v="Compensation and Benefits"/>
    <n v="42128.955399999999"/>
    <s v="20-200-20.62306"/>
    <s v="200-Schools &amp; Libraries"/>
    <s v="200"/>
    <x v="4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11"/>
    <x v="6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15"/>
    <x v="5"/>
    <n v="2"/>
    <n v="2"/>
    <n v="53"/>
    <x v="16"/>
    <n v="26"/>
    <n v="59"/>
    <x v="2"/>
    <n v="2"/>
    <s v="2. EXP - Operating Expense"/>
    <n v="32"/>
    <x v="47"/>
    <n v="1303"/>
    <n v="-60242.34"/>
    <n v="-678.87"/>
    <n v="-4697.3500000000004"/>
    <n v="295.8"/>
    <n v="-9752.15"/>
    <n v="-8348.59"/>
    <n v="-6486.1"/>
    <n v="810.87"/>
    <n v="2526.77"/>
    <n v="-1048.04"/>
    <n v="-7934.43"/>
    <n v="-20176.490000000002"/>
    <n v="-4753.76"/>
    <n v="-678.87"/>
    <n v="-4697.3500000000004"/>
    <n v="295.8"/>
    <n v="-9752.15"/>
    <n v="-8348.59"/>
    <n v="-6486.1"/>
    <n v="810.87"/>
    <n v="2526.77"/>
    <n v="-1048.04"/>
    <n v="-7934.43"/>
    <n v="-20176.490000000002"/>
    <n v="-4753.76"/>
    <n v="-60242.34"/>
    <n v="-60242.34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4"/>
    <x v="9"/>
    <x v="1"/>
    <n v="2"/>
    <n v="2"/>
    <n v="42"/>
    <x v="11"/>
    <n v="26"/>
    <n v="55"/>
    <x v="6"/>
    <n v="2"/>
    <s v="2. EXP - Operating Expense"/>
    <n v="37"/>
    <x v="94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19"/>
    <x v="12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2"/>
    <x v="4"/>
    <x v="1"/>
    <n v="2"/>
    <n v="2"/>
    <n v="47"/>
    <x v="2"/>
    <n v="26"/>
    <n v="60"/>
    <x v="9"/>
    <n v="2"/>
    <s v="2. EXP - Operating Expense"/>
    <n v="24"/>
    <x v="3"/>
    <n v="440"/>
    <n v="41899.384400000003"/>
    <n v="200"/>
    <n v="0"/>
    <n v="0"/>
    <n v="0"/>
    <n v="0"/>
    <n v="0"/>
    <n v="270"/>
    <n v="0"/>
    <n v="0"/>
    <n v="534"/>
    <n v="1414"/>
    <n v="-5008.3900000000003"/>
    <n v="3314.7692000000002"/>
    <n v="3156.9231"/>
    <n v="3630.4614999999999"/>
    <n v="3472.6154000000001"/>
    <n v="3481.3845999999999"/>
    <n v="3665.5383999999999"/>
    <n v="3665.5383999999999"/>
    <n v="3621.6923000000002"/>
    <n v="3472.6154000000001"/>
    <n v="3314.7692000000002"/>
    <n v="3472.6154000000001"/>
    <n v="3630.4614999999999"/>
    <n v="-2590.39"/>
    <n v="41899.384400000003"/>
    <s v="All Budget Divisions"/>
    <s v="CD-93 - Human Resources"/>
    <x v="1"/>
    <s v="USF"/>
    <s v="Employee Expenses"/>
    <s v="Compensation and Benefits"/>
    <n v="44489.774400000002"/>
    <s v="93-930-93.62301"/>
    <s v="930-Human Resources"/>
    <s v="930"/>
    <x v="3"/>
    <x v="3"/>
  </r>
  <r>
    <x v="0"/>
    <x v="14"/>
    <x v="8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7"/>
    <x v="10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6"/>
    <x v="1"/>
    <n v="2"/>
    <n v="2"/>
    <n v="52"/>
    <x v="10"/>
    <n v="26"/>
    <n v="59"/>
    <x v="2"/>
    <n v="2"/>
    <s v="2. EXP - Operating Expense"/>
    <n v="26"/>
    <x v="51"/>
    <n v="1452"/>
    <n v="256676.27"/>
    <n v="22477.25"/>
    <n v="21982.37"/>
    <n v="21982.37"/>
    <n v="21927.37"/>
    <n v="23696.21"/>
    <n v="21151.8"/>
    <n v="21151.8"/>
    <n v="22990.240000000002"/>
    <n v="22021.02"/>
    <n v="0"/>
    <n v="0"/>
    <n v="0"/>
    <n v="21635.55"/>
    <n v="19668.68"/>
    <n v="21635.55"/>
    <n v="21635.55"/>
    <n v="20652.11"/>
    <n v="21635.55"/>
    <n v="22618.98"/>
    <n v="20652.11"/>
    <n v="21635.55"/>
    <n v="21635.55"/>
    <n v="20652.11"/>
    <n v="22618.98"/>
    <n v="199380.43"/>
    <n v="191769.63"/>
    <s v="All Budget Divisions"/>
    <s v="DA-30 - High Cost (DA)"/>
    <x v="4"/>
    <s v="USF"/>
    <s v="Employee Expenses"/>
    <s v="Compensation and Benefits"/>
    <n v="-7610.8"/>
    <s v="90-902-30.62303"/>
    <s v="902-Business Relationship Management"/>
    <s v="902"/>
    <x v="51"/>
    <x v="3"/>
  </r>
  <r>
    <x v="0"/>
    <x v="7"/>
    <x v="5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13"/>
    <x v="7"/>
    <n v="2"/>
    <n v="2"/>
    <n v="55"/>
    <x v="9"/>
    <n v="26"/>
    <n v="59"/>
    <x v="2"/>
    <n v="2"/>
    <s v="2. EXP - Operating Expense"/>
    <n v="27"/>
    <x v="38"/>
    <n v="1505"/>
    <n v="16156.97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179.55"/>
    <n v="1233.17"/>
    <n v="1125.94"/>
    <n v="1179.55"/>
    <n v="1179.55"/>
    <n v="1125.94"/>
    <n v="1233.17"/>
    <n v="7900.1"/>
    <n v="7900.1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5"/>
    <x v="15"/>
    <x v="5"/>
    <n v="2"/>
    <n v="2"/>
    <n v="42"/>
    <x v="11"/>
    <n v="26"/>
    <n v="55"/>
    <x v="6"/>
    <n v="2"/>
    <s v="2. EXP - Operating Expense"/>
    <n v="2"/>
    <x v="103"/>
    <n v="1193"/>
    <n v="-154031.26"/>
    <n v="-10548.64"/>
    <n v="-13530.87"/>
    <n v="-13294.53"/>
    <n v="-15275.96"/>
    <n v="-11871.32"/>
    <n v="-12339.16"/>
    <n v="-14307.68"/>
    <n v="-10801.96"/>
    <n v="-15115.3"/>
    <n v="-14128.54"/>
    <n v="-12913.2"/>
    <n v="-9904.1"/>
    <n v="-10548.64"/>
    <n v="-13530.87"/>
    <n v="-13294.53"/>
    <n v="-15275.96"/>
    <n v="-11871.32"/>
    <n v="-12339.16"/>
    <n v="-14307.68"/>
    <n v="-10801.96"/>
    <n v="-15115.3"/>
    <n v="-14128.54"/>
    <n v="-12913.2"/>
    <n v="-9904.1"/>
    <n v="-154031.26"/>
    <n v="-154031.26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5"/>
    <x v="10"/>
    <x v="1"/>
    <n v="2"/>
    <n v="2"/>
    <n v="54"/>
    <x v="15"/>
    <n v="26"/>
    <n v="59"/>
    <x v="2"/>
    <n v="2"/>
    <s v="2. EXP - Operating Expense"/>
    <n v="16"/>
    <x v="1"/>
    <n v="1320"/>
    <n v="614323.32000399998"/>
    <n v="62496"/>
    <n v="41292"/>
    <n v="35836"/>
    <n v="4836"/>
    <n v="0"/>
    <n v="0"/>
    <n v="0"/>
    <n v="0"/>
    <n v="0"/>
    <n v="0"/>
    <n v="0"/>
    <n v="0"/>
    <n v="52600.526666999998"/>
    <n v="46149.526666999998"/>
    <n v="49717.526666999998"/>
    <n v="59870.526666999998"/>
    <n v="59033.526666999998"/>
    <n v="50144.526666999998"/>
    <n v="107462.526667"/>
    <n v="33536.526666999998"/>
    <n v="29383.526666999998"/>
    <n v="65329.526666999998"/>
    <n v="15964.526667"/>
    <n v="45130.526666999998"/>
    <n v="144460"/>
    <n v="614323.32000399998"/>
    <s v="All Budget Divisions"/>
    <s v="DA-50 - Rural Health Care (DA)"/>
    <x v="2"/>
    <s v="USF"/>
    <s v="Professional Services"/>
    <s v="Contract Labor"/>
    <n v="469863.32000399998"/>
    <s v="90-925-50.61400"/>
    <s v="925-RHC IT Support"/>
    <s v="925"/>
    <x v="1"/>
    <x v="1"/>
  </r>
  <r>
    <x v="0"/>
    <x v="14"/>
    <x v="8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7"/>
    <x v="5"/>
    <n v="2"/>
    <n v="2"/>
    <n v="54"/>
    <x v="15"/>
    <n v="26"/>
    <n v="58"/>
    <x v="4"/>
    <n v="2"/>
    <s v="2. EXP - Operating Expense"/>
    <n v="16"/>
    <x v="1"/>
    <n v="1421"/>
    <n v="44025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6925"/>
    <n v="-1600"/>
    <n v="0"/>
    <n v="0"/>
    <n v="0"/>
    <n v="0"/>
    <n v="0"/>
    <n v="44025"/>
    <n v="44025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4"/>
    <x v="8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4"/>
    <x v="9"/>
    <x v="1"/>
    <n v="2"/>
    <n v="2"/>
    <n v="46"/>
    <x v="3"/>
    <n v="26"/>
    <n v="59"/>
    <x v="2"/>
    <n v="2"/>
    <s v="2. EXP - Operating Expense"/>
    <n v="18"/>
    <x v="2"/>
    <n v="1076"/>
    <n v="24759768.209996"/>
    <n v="1960769.17"/>
    <n v="2334508.69"/>
    <n v="869701.45"/>
    <n v="2198635.52"/>
    <n v="1864388.24"/>
    <n v="1822134.23"/>
    <n v="1806541.67"/>
    <n v="1890132.04"/>
    <n v="1797929.62"/>
    <n v="1779918.81"/>
    <n v="1827224.52"/>
    <n v="1921466.69"/>
    <n v="2054645.8508329999"/>
    <n v="2056457.8508329999"/>
    <n v="2058272.8508329999"/>
    <n v="2060088.8508329999"/>
    <n v="2061906.8508329999"/>
    <n v="2063726.8508329999"/>
    <n v="2065548.8508329999"/>
    <n v="2067371.8508329999"/>
    <n v="2069196.8508329999"/>
    <n v="2071024.8508329999"/>
    <n v="2072853.8508329999"/>
    <n v="2058672.8508329999"/>
    <n v="22073350.649999999"/>
    <n v="24759768.209996"/>
    <s v="All Budget Divisions"/>
    <s v="CD-90 - Information Technology"/>
    <x v="1"/>
    <s v="USF"/>
    <s v="General and Administrative"/>
    <s v="Computer Support and Maintenance"/>
    <n v="2686417.559996"/>
    <s v="90-913-90.61420"/>
    <s v="913-Architecture and Standards"/>
    <s v="913"/>
    <x v="2"/>
    <x v="2"/>
  </r>
  <r>
    <x v="5"/>
    <x v="10"/>
    <x v="1"/>
    <n v="2"/>
    <n v="2"/>
    <n v="42"/>
    <x v="11"/>
    <n v="26"/>
    <n v="55"/>
    <x v="6"/>
    <n v="6"/>
    <s v="X00000 - Capital Expenses"/>
    <n v="138"/>
    <x v="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5"/>
    <x v="15"/>
    <x v="5"/>
    <n v="1"/>
    <n v="1"/>
    <n v="42"/>
    <x v="11"/>
    <n v="26"/>
    <n v="55"/>
    <x v="6"/>
    <n v="1"/>
    <s v="1. T4000 - Revenue"/>
    <n v="145"/>
    <x v="114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5"/>
    <x v="4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6"/>
    <x v="12"/>
    <x v="6"/>
    <n v="2"/>
    <n v="2"/>
    <n v="42"/>
    <x v="11"/>
    <n v="26"/>
    <n v="55"/>
    <x v="6"/>
    <n v="2"/>
    <s v="2. EXP - Operating Expense"/>
    <n v="115"/>
    <x v="95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3"/>
    <x v="8"/>
    <x v="1"/>
    <n v="2"/>
    <n v="2"/>
    <n v="34"/>
    <x v="7"/>
    <n v="26"/>
    <n v="47"/>
    <x v="5"/>
    <n v="3"/>
    <s v="4. USAC_DEBIT - USAC Administration (Debit to SM)"/>
    <n v="120"/>
    <x v="73"/>
    <n v="671"/>
    <n v="14005352.8574"/>
    <n v="1083385.68"/>
    <n v="999424.94"/>
    <n v="1143375.53"/>
    <n v="994009.46"/>
    <n v="1165832.1599999999"/>
    <n v="1141323.71"/>
    <n v="1101671.3999999999"/>
    <n v="1224149.95"/>
    <n v="1135487.8400000001"/>
    <n v="1222917.33"/>
    <n v="1214279.58"/>
    <n v="1920942.22"/>
    <n v="1153499.6466000001"/>
    <n v="1048636.0426"/>
    <n v="1205931.4487999999"/>
    <n v="1048636.0426"/>
    <n v="1205931.4487999999"/>
    <n v="1159438.2549999999"/>
    <n v="1110660.9811"/>
    <n v="1213240.5053000001"/>
    <n v="1101067.8444999999"/>
    <n v="1153499.6466000001"/>
    <n v="1225913.9696"/>
    <n v="1378897.0259"/>
    <n v="14346799.800000001"/>
    <n v="14005352.8574"/>
    <s v="All Budget Divisions"/>
    <s v="BD-20 - Schools &amp; Libraries"/>
    <x v="3"/>
    <s v="USF"/>
    <s v="Allocations"/>
    <s v="Allocations"/>
    <n v="-341446.94260000001"/>
    <s v="20-200-20.90110"/>
    <s v="200-Schools &amp; Libraries"/>
    <s v="200"/>
    <x v="73"/>
    <x v="0"/>
  </r>
  <r>
    <x v="1"/>
    <x v="1"/>
    <x v="1"/>
    <n v="2"/>
    <n v="2"/>
    <n v="34"/>
    <x v="7"/>
    <n v="26"/>
    <n v="47"/>
    <x v="5"/>
    <n v="3"/>
    <s v="4. USAC_DEBIT - USAC Administration (Debit to SM)"/>
    <n v="122"/>
    <x v="31"/>
    <n v="450"/>
    <n v="45796.032599999999"/>
    <n v="101.92"/>
    <n v="7.02"/>
    <n v="28.86"/>
    <n v="55.56"/>
    <n v="283.23"/>
    <n v="603.01"/>
    <n v="190.07"/>
    <n v="280.32"/>
    <n v="309.17"/>
    <n v="62.74"/>
    <n v="339.04"/>
    <n v="673.04"/>
    <n v="1654.9974999999999"/>
    <n v="1543.59"/>
    <n v="879.33619999999996"/>
    <n v="3154.3339000000001"/>
    <n v="2620.5915"/>
    <n v="3158.6983"/>
    <n v="5625.4620999999997"/>
    <n v="5245.4677000000001"/>
    <n v="5745.4742999999999"/>
    <n v="5961.0933999999997"/>
    <n v="5231.4762000000001"/>
    <n v="4975.5114999999996"/>
    <n v="2933.98"/>
    <n v="45796.032599999999"/>
    <s v="All Budget Divisions"/>
    <s v="BD-20 - Schools &amp; Libraries"/>
    <x v="3"/>
    <s v="USF"/>
    <s v="Allocations"/>
    <s v="Allocations"/>
    <n v="42862.052600000003"/>
    <s v="20-200-20.90210"/>
    <s v="200-Schools &amp; Libraries"/>
    <s v="200"/>
    <x v="31"/>
    <x v="0"/>
  </r>
  <r>
    <x v="0"/>
    <x v="18"/>
    <x v="11"/>
    <n v="2"/>
    <n v="2"/>
    <n v="35"/>
    <x v="12"/>
    <n v="26"/>
    <n v="48"/>
    <x v="7"/>
    <n v="5"/>
    <s v="USAC_ADMIN CAP - Capital Allocations"/>
    <n v="135"/>
    <x v="60"/>
    <n v="1340"/>
    <n v="1412152.1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0"/>
    <n v="101063.48"/>
    <n v="205302.8"/>
    <n v="239464.95"/>
    <n v="66124.62"/>
    <n v="117439.62"/>
    <n v="28493.62"/>
    <n v="213436.91"/>
    <n v="131235.18"/>
    <n v="77671.44"/>
    <n v="60890.66"/>
    <n v="171028.82"/>
    <n v="186956.02280000001"/>
    <n v="0"/>
    <s v="All Budget Divisions"/>
    <s v="BD-30 - High Cost"/>
    <x v="4"/>
    <s v="USF"/>
    <s v="Allocations"/>
    <s v="Allocations"/>
    <n v="-186956.02280000001"/>
    <s v="30-300-30.X00001"/>
    <s v="300-High Cost"/>
    <s v="300"/>
    <x v="60"/>
    <x v="0"/>
  </r>
  <r>
    <x v="0"/>
    <x v="5"/>
    <x v="4"/>
    <n v="2"/>
    <n v="2"/>
    <n v="38"/>
    <x v="18"/>
    <n v="26"/>
    <n v="51"/>
    <x v="8"/>
    <n v="5"/>
    <s v="USAC_ADMIN CAP - Capital Allocations"/>
    <n v="136"/>
    <x v="88"/>
    <n v="1356"/>
    <n v="-6565053.0199999996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498064.21"/>
    <n v="-83290.33"/>
    <n v="-623902.11"/>
    <n v="-478726.94"/>
    <n v="-227043.08"/>
    <n v="-177990.83"/>
    <n v="-499938.1"/>
    <n v="-4474161.63"/>
    <n v="-4474161.63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17"/>
    <x v="10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3"/>
    <x v="3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4"/>
    <x v="9"/>
    <x v="1"/>
    <n v="2"/>
    <n v="2"/>
    <n v="43"/>
    <x v="21"/>
    <n v="26"/>
    <n v="56"/>
    <x v="12"/>
    <n v="2"/>
    <s v="2. EXP - Operating Expense"/>
    <n v="108"/>
    <x v="30"/>
    <n v="990"/>
    <n v="-95780.503100000002"/>
    <n v="0"/>
    <n v="0"/>
    <n v="0"/>
    <n v="0"/>
    <n v="0"/>
    <n v="0"/>
    <n v="0"/>
    <n v="0"/>
    <n v="0"/>
    <n v="0"/>
    <n v="0"/>
    <n v="0"/>
    <n v="-8408.2121000000006"/>
    <n v="-7677.0631999999996"/>
    <n v="-7677.0631999999996"/>
    <n v="-8042.6377000000002"/>
    <n v="-8408.2121000000006"/>
    <n v="-7311.4888000000001"/>
    <n v="-8408.2121000000006"/>
    <n v="-8042.6377000000002"/>
    <n v="-7677.0631999999996"/>
    <n v="-8408.2121000000006"/>
    <n v="-7677.0631999999996"/>
    <n v="-8042.6377000000002"/>
    <n v="0"/>
    <n v="-95780.503100000002"/>
    <s v="All Budget Divisions"/>
    <s v="CD-73 - Procurement"/>
    <x v="1"/>
    <s v="USF"/>
    <s v="Employee Expenses"/>
    <s v="Compensation and Benefits"/>
    <n v="-95780.503100000002"/>
    <s v="73-730-73.68009"/>
    <s v="730-Procurement"/>
    <s v="730"/>
    <x v="30"/>
    <x v="0"/>
  </r>
  <r>
    <x v="5"/>
    <x v="20"/>
    <x v="13"/>
    <n v="2"/>
    <n v="2"/>
    <n v="45"/>
    <x v="6"/>
    <n v="26"/>
    <n v="58"/>
    <x v="4"/>
    <n v="2"/>
    <s v="2. EXP - Operating Expense"/>
    <n v="108"/>
    <x v="30"/>
    <n v="1234"/>
    <n v="-19759.7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442.9895999999999"/>
    <n v="-3143.5992000000001"/>
    <n v="-3293.2944000000002"/>
    <n v="-3442.9895999999999"/>
    <n v="-2993.904"/>
    <n v="-3442.9895999999999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6"/>
    <x v="12"/>
    <x v="6"/>
    <n v="2"/>
    <n v="2"/>
    <n v="34"/>
    <x v="7"/>
    <n v="26"/>
    <n v="47"/>
    <x v="5"/>
    <n v="2"/>
    <s v="2. EXP - Operating Expense"/>
    <n v="108"/>
    <x v="30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6"/>
    <x v="1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9"/>
    <x v="12"/>
    <n v="2"/>
    <n v="2"/>
    <n v="55"/>
    <x v="9"/>
    <n v="26"/>
    <n v="59"/>
    <x v="2"/>
    <n v="2"/>
    <s v="2. EXP - Operating Expense"/>
    <n v="100"/>
    <x v="18"/>
    <n v="1505"/>
    <n v="2433280.1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211924.96"/>
    <n v="253251.51"/>
    <n v="185058.18"/>
    <n v="193870.47"/>
    <n v="193870.47"/>
    <n v="185058.18"/>
    <n v="202682.77"/>
    <n v="1472740.03"/>
    <n v="1472740.03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0"/>
    <x v="3"/>
    <x v="3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0"/>
    <x v="2"/>
    <x v="2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370"/>
    <n v="12450.759599999999"/>
    <n v="0"/>
    <n v="0"/>
    <n v="500"/>
    <n v="0"/>
    <n v="500"/>
    <n v="0"/>
    <n v="0"/>
    <n v="0"/>
    <n v="0"/>
    <n v="0"/>
    <n v="0"/>
    <n v="2035.37"/>
    <n v="24.2317"/>
    <n v="23.0778"/>
    <n v="26.5395"/>
    <n v="25.3856"/>
    <n v="24.2317"/>
    <n v="25.3856"/>
    <n v="25.3856"/>
    <n v="25.3856"/>
    <n v="25.3856"/>
    <n v="24.2317"/>
    <n v="25.3856"/>
    <n v="12176.133599999999"/>
    <n v="3035.37"/>
    <n v="12450.759599999999"/>
    <s v="All Budget Divisions"/>
    <s v="CD-90 - Information Technology"/>
    <x v="1"/>
    <s v="USF"/>
    <s v="Employee Expenses"/>
    <s v="Compensation and Benefits"/>
    <n v="9415.3896000000004"/>
    <s v="90-900-90.68005"/>
    <s v="900-IT Senior Management"/>
    <s v="900"/>
    <x v="11"/>
    <x v="3"/>
  </r>
  <r>
    <x v="3"/>
    <x v="8"/>
    <x v="1"/>
    <n v="2"/>
    <n v="2"/>
    <n v="41"/>
    <x v="17"/>
    <n v="26"/>
    <n v="54"/>
    <x v="11"/>
    <n v="2"/>
    <s v="2. EXP - Operating Expense"/>
    <n v="105"/>
    <x v="11"/>
    <n v="742"/>
    <n v="104802.4942"/>
    <n v="0"/>
    <n v="0"/>
    <n v="350"/>
    <n v="1550"/>
    <n v="0"/>
    <n v="0"/>
    <n v="0"/>
    <n v="-125"/>
    <n v="1625"/>
    <n v="0"/>
    <n v="2475"/>
    <n v="57842.86"/>
    <n v="380.76920000000001"/>
    <n v="346.15390000000002"/>
    <n v="398.07690000000002"/>
    <n v="346.15390000000002"/>
    <n v="398.07690000000002"/>
    <n v="395.76920000000001"/>
    <n v="387.69229999999999"/>
    <n v="416.5385"/>
    <n v="363.46159999999998"/>
    <n v="380.76920000000001"/>
    <n v="20429.729599999999"/>
    <n v="80559.303"/>
    <n v="63717.86"/>
    <n v="104802.4942"/>
    <s v="All Budget Divisions"/>
    <s v="CD-65 - Office of the General Counsel"/>
    <x v="1"/>
    <s v="USF"/>
    <s v="Employee Expenses"/>
    <s v="Compensation and Benefits"/>
    <n v="41084.6342"/>
    <s v="65-650-65.68005"/>
    <s v="650-Office of the General Counsel"/>
    <s v="650"/>
    <x v="11"/>
    <x v="3"/>
  </r>
  <r>
    <x v="0"/>
    <x v="11"/>
    <x v="6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14"/>
    <x v="8"/>
    <n v="2"/>
    <n v="2"/>
    <n v="42"/>
    <x v="11"/>
    <n v="26"/>
    <n v="55"/>
    <x v="6"/>
    <n v="2"/>
    <s v="2. EXP - Operating Expense"/>
    <n v="86"/>
    <x v="76"/>
    <n v="1398"/>
    <n v="22619.673331999998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"/>
    <n v="2083.33"/>
    <n v="2083.33"/>
    <n v="-296.97000000000003"/>
    <n v="2083.33"/>
    <n v="2083.333333"/>
    <n v="2083.333333"/>
    <n v="2083.333333"/>
    <n v="2083.333333"/>
    <n v="14286.34"/>
    <n v="14286.34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5"/>
    <x v="16"/>
    <x v="9"/>
    <n v="2"/>
    <n v="2"/>
    <n v="47"/>
    <x v="2"/>
    <n v="26"/>
    <n v="52"/>
    <x v="1"/>
    <n v="2"/>
    <s v="2. EXP - Operating Expense"/>
    <n v="93"/>
    <x v="34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0"/>
    <x v="5"/>
    <x v="4"/>
    <n v="2"/>
    <n v="2"/>
    <n v="36"/>
    <x v="14"/>
    <n v="26"/>
    <n v="49"/>
    <x v="10"/>
    <n v="2"/>
    <s v="2. EXP - Operating Expense"/>
    <n v="97"/>
    <x v="16"/>
    <n v="1341"/>
    <n v="31271.48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4467.29"/>
    <n v="2122.04"/>
    <n v="1686.6"/>
    <n v="1018.75"/>
    <n v="1018.75"/>
    <n v="4018.75"/>
    <n v="6018.75"/>
    <n v="1018.75"/>
    <n v="4018.75"/>
    <n v="14158.98"/>
    <n v="14158.98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11"/>
    <x v="6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5"/>
    <x v="20"/>
    <x v="13"/>
    <n v="2"/>
    <n v="2"/>
    <n v="46"/>
    <x v="3"/>
    <n v="26"/>
    <n v="59"/>
    <x v="2"/>
    <n v="2"/>
    <s v="2. EXP - Operating Expense"/>
    <n v="100"/>
    <x v="18"/>
    <n v="1265"/>
    <n v="5758405.2215999998"/>
    <n v="497600.56"/>
    <n v="433236.44"/>
    <n v="462287.13"/>
    <n v="489030.47"/>
    <n v="487642.98"/>
    <n v="467264.32"/>
    <n v="496734.96"/>
    <n v="471057.28"/>
    <n v="495911.57"/>
    <n v="471848.43"/>
    <n v="411507.45"/>
    <n v="459480.87"/>
    <n v="497600.56"/>
    <n v="433236.44"/>
    <n v="462287.13"/>
    <n v="489030.47"/>
    <n v="487642.98"/>
    <n v="467264.32"/>
    <n v="509021.9424"/>
    <n v="464759.16480000003"/>
    <n v="486890.55359999998"/>
    <n v="509021.9424"/>
    <n v="442627.77600000001"/>
    <n v="509021.9424"/>
    <n v="2837061.9"/>
    <n v="2837061.9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1"/>
    <x v="6"/>
    <n v="2"/>
    <n v="2"/>
    <n v="42"/>
    <x v="11"/>
    <n v="26"/>
    <n v="55"/>
    <x v="6"/>
    <n v="2"/>
    <s v="2. EXP - Operating Expense"/>
    <n v="100"/>
    <x v="18"/>
    <n v="1398"/>
    <n v="5018684.53"/>
    <n v="464661.3"/>
    <n v="423006.34"/>
    <n v="476069.78"/>
    <n v="453647.58"/>
    <n v="440219.72"/>
    <n v="445932.63"/>
    <n v="466202.29"/>
    <n v="433207.38"/>
    <n v="454262.77"/>
    <n v="0"/>
    <n v="0"/>
    <n v="0"/>
    <n v="423030.88"/>
    <n v="384573.53"/>
    <n v="423030.88"/>
    <n v="423030.88"/>
    <n v="403802.2"/>
    <n v="423030.88"/>
    <n v="442259.56"/>
    <n v="403802.2"/>
    <n v="423030.88"/>
    <n v="423030.88"/>
    <n v="403802.2"/>
    <n v="442259.56"/>
    <n v="4057209.79"/>
    <n v="3749591.89"/>
    <s v="All Budget Divisions"/>
    <s v="CD-70 - Finance"/>
    <x v="1"/>
    <s v="USF"/>
    <s v="Employee Expenses"/>
    <s v="Compensation and Benefits"/>
    <n v="-307617.90000000002"/>
    <s v="70-700-70.68000"/>
    <s v="700-Finance"/>
    <s v="700"/>
    <x v="18"/>
    <x v="3"/>
  </r>
  <r>
    <x v="0"/>
    <x v="18"/>
    <x v="11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6"/>
    <x v="12"/>
    <x v="6"/>
    <n v="2"/>
    <n v="2"/>
    <n v="39"/>
    <x v="1"/>
    <n v="26"/>
    <n v="52"/>
    <x v="1"/>
    <n v="2"/>
    <s v="2. EXP - Operating Expense"/>
    <n v="38"/>
    <x v="26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8"/>
    <x v="11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4"/>
    <x v="9"/>
    <x v="1"/>
    <n v="2"/>
    <n v="2"/>
    <n v="43"/>
    <x v="21"/>
    <n v="26"/>
    <n v="56"/>
    <x v="12"/>
    <n v="2"/>
    <s v="2. EXP - Operating Expense"/>
    <n v="57"/>
    <x v="22"/>
    <n v="990"/>
    <n v="22230.999995999999"/>
    <n v="-3444"/>
    <n v="202.5"/>
    <n v="-202.5"/>
    <n v="0"/>
    <n v="0"/>
    <n v="0"/>
    <n v="0"/>
    <n v="0"/>
    <n v="0"/>
    <n v="0"/>
    <n v="0"/>
    <n v="0"/>
    <n v="1852.583333"/>
    <n v="1852.583333"/>
    <n v="1852.583333"/>
    <n v="1852.583333"/>
    <n v="1852.583333"/>
    <n v="1852.583333"/>
    <n v="1852.583333"/>
    <n v="1852.583333"/>
    <n v="1852.583333"/>
    <n v="1852.583333"/>
    <n v="1852.583333"/>
    <n v="1852.583333"/>
    <n v="-3444"/>
    <n v="22230.999995999999"/>
    <s v="All Budget Divisions"/>
    <s v="CD-73 - Procurement"/>
    <x v="1"/>
    <s v="USF"/>
    <s v="Professional Services"/>
    <s v="Other Professional Services"/>
    <n v="25674.999995999999"/>
    <s v="73-730-73.64800"/>
    <s v="730-Procurement"/>
    <s v="730"/>
    <x v="22"/>
    <x v="9"/>
  </r>
  <r>
    <x v="0"/>
    <x v="11"/>
    <x v="6"/>
    <n v="2"/>
    <n v="2"/>
    <n v="55"/>
    <x v="9"/>
    <n v="26"/>
    <n v="58"/>
    <x v="4"/>
    <n v="2"/>
    <s v="2. EXP - Operating Expense"/>
    <n v="64"/>
    <x v="23"/>
    <n v="1418"/>
    <n v="2182104"/>
    <n v="129284.17"/>
    <n v="88414.91"/>
    <n v="64027.43"/>
    <n v="100881.15"/>
    <n v="33102.629999999997"/>
    <n v="199776.61"/>
    <n v="200298.89"/>
    <n v="133444.76"/>
    <n v="151839.51"/>
    <n v="0"/>
    <n v="0"/>
    <n v="0"/>
    <n v="153118"/>
    <n v="125559"/>
    <n v="130322"/>
    <n v="134788"/>
    <n v="200585"/>
    <n v="197811"/>
    <n v="229125"/>
    <n v="242012"/>
    <n v="217475"/>
    <n v="236584"/>
    <n v="186219"/>
    <n v="128506"/>
    <n v="1101070.06"/>
    <n v="1630795"/>
    <s v="All Budget Divisions"/>
    <s v="DA-20 - Schools &amp; Libraries (DA)"/>
    <x v="3"/>
    <s v="USF"/>
    <s v="Professional Services"/>
    <s v="Outsourced Audits"/>
    <n v="529724.93999999994"/>
    <s v="80-800-20.64860"/>
    <s v="800-Audit and Assurance"/>
    <s v="800"/>
    <x v="23"/>
    <x v="10"/>
  </r>
  <r>
    <x v="0"/>
    <x v="3"/>
    <x v="3"/>
    <n v="2"/>
    <n v="2"/>
    <n v="40"/>
    <x v="4"/>
    <n v="26"/>
    <n v="53"/>
    <x v="3"/>
    <n v="2"/>
    <s v="2. EXP - Operating Expense"/>
    <n v="83"/>
    <x v="13"/>
    <n v="1378"/>
    <n v="230047.04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0"/>
    <n v="20358.89"/>
    <n v="21328.36"/>
    <n v="21649.759999999998"/>
    <n v="18287.509999999998"/>
    <n v="17673.259999999998"/>
    <n v="16256.02"/>
    <n v="14109.18"/>
    <n v="19195.59"/>
    <n v="105642.03"/>
    <n v="81188.47"/>
    <s v="All Budget Divisions"/>
    <s v="CD-62 - Shared Services"/>
    <x v="1"/>
    <s v="USF"/>
    <s v="Employee Expenses"/>
    <s v="Compensation and Benefits"/>
    <n v="-24453.56"/>
    <s v="62-620-62.66000"/>
    <s v="620-Shared Services"/>
    <s v="620"/>
    <x v="13"/>
    <x v="3"/>
  </r>
  <r>
    <x v="0"/>
    <x v="6"/>
    <x v="1"/>
    <n v="2"/>
    <n v="2"/>
    <n v="33"/>
    <x v="20"/>
    <n v="26"/>
    <n v="59"/>
    <x v="2"/>
    <n v="2"/>
    <s v="2. EXP - Operating Expense"/>
    <n v="18"/>
    <x v="2"/>
    <n v="1480"/>
    <n v="448365.43"/>
    <n v="14898.74"/>
    <n v="14801.57"/>
    <n v="15207.19"/>
    <n v="15748.75"/>
    <n v="15738.34"/>
    <n v="15789.23"/>
    <n v="16358.35"/>
    <n v="16880.099999999999"/>
    <n v="16918.39"/>
    <n v="0"/>
    <n v="0"/>
    <n v="0"/>
    <n v="29776.46"/>
    <n v="30143.74"/>
    <n v="30322.23"/>
    <n v="30013.17"/>
    <n v="29960.54"/>
    <n v="30074.39"/>
    <n v="29996.99"/>
    <n v="30353.83"/>
    <n v="51750.55"/>
    <n v="52397.79"/>
    <n v="51977.93"/>
    <n v="51597.81"/>
    <n v="142340.66"/>
    <n v="292391.90000000002"/>
    <s v="All Budget Divisions"/>
    <s v="CD-10 - Contributors/499"/>
    <x v="1"/>
    <s v="USF"/>
    <s v="General and Administrative"/>
    <s v="Computer Support and Maintenance"/>
    <n v="150051.24"/>
    <s v="90-913-10.61420"/>
    <s v="913-Architecture and Standards"/>
    <s v="913"/>
    <x v="2"/>
    <x v="2"/>
  </r>
  <r>
    <x v="5"/>
    <x v="20"/>
    <x v="13"/>
    <n v="2"/>
    <n v="2"/>
    <n v="53"/>
    <x v="16"/>
    <n v="26"/>
    <n v="59"/>
    <x v="2"/>
    <n v="2"/>
    <s v="2. EXP - Operating Expense"/>
    <n v="24"/>
    <x v="3"/>
    <n v="1263"/>
    <n v="1422.5383999999999"/>
    <n v="0"/>
    <n v="0"/>
    <n v="0"/>
    <n v="0"/>
    <n v="0"/>
    <n v="265"/>
    <n v="0"/>
    <n v="265"/>
    <n v="0"/>
    <n v="0"/>
    <n v="-460"/>
    <n v="0"/>
    <n v="0"/>
    <n v="0"/>
    <n v="0"/>
    <n v="0"/>
    <n v="0"/>
    <n v="265"/>
    <n v="201.69229999999999"/>
    <n v="184.15379999999999"/>
    <n v="192.92310000000001"/>
    <n v="201.69229999999999"/>
    <n v="175.38460000000001"/>
    <n v="201.69229999999999"/>
    <n v="265"/>
    <n v="265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3"/>
    <x v="7"/>
    <n v="2"/>
    <n v="2"/>
    <n v="43"/>
    <x v="21"/>
    <n v="26"/>
    <n v="56"/>
    <x v="12"/>
    <n v="2"/>
    <s v="2. EXP - Operating Expense"/>
    <n v="24"/>
    <x v="3"/>
    <n v="1410"/>
    <n v="38655.360000000001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665.54"/>
    <n v="3832.15"/>
    <n v="3498.92"/>
    <n v="3665.54"/>
    <n v="3665.54"/>
    <n v="3498.92"/>
    <n v="3832.15"/>
    <n v="12996.6"/>
    <n v="12996.6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6"/>
    <x v="12"/>
    <x v="6"/>
    <n v="2"/>
    <n v="2"/>
    <n v="36"/>
    <x v="14"/>
    <n v="26"/>
    <n v="49"/>
    <x v="10"/>
    <n v="2"/>
    <s v="2. EXP - Operating Expense"/>
    <n v="30"/>
    <x v="39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455"/>
    <n v="0"/>
    <n v="-704.3"/>
    <n v="-86.91"/>
    <n v="-1665.82"/>
    <n v="195.63"/>
    <n v="-8964.2900000000009"/>
    <n v="-5611.4"/>
    <n v="-5640.03"/>
    <n v="-1985.06"/>
    <n v="-481.24"/>
    <n v="0"/>
    <n v="0"/>
    <n v="0"/>
    <n v="0"/>
    <n v="0"/>
    <n v="0"/>
    <n v="0"/>
    <n v="0"/>
    <n v="0"/>
    <n v="0"/>
    <n v="0"/>
    <n v="0"/>
    <n v="0"/>
    <n v="0"/>
    <n v="0"/>
    <n v="-24943.42"/>
    <n v="0"/>
    <s v="All Budget Divisions"/>
    <s v="CD-90 - Information Technology"/>
    <x v="1"/>
    <s v="USF"/>
    <s v="Employee Expenses"/>
    <s v="Compensation and Benefits"/>
    <n v="24943.42"/>
    <s v="90-902-90.62309"/>
    <s v="902-Business Relationship Management"/>
    <s v="902"/>
    <x v="47"/>
    <x v="0"/>
  </r>
  <r>
    <x v="0"/>
    <x v="11"/>
    <x v="6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0"/>
    <n v="0"/>
    <n v="2000"/>
    <n v="0"/>
    <n v="0"/>
    <n v="2000"/>
    <n v="0"/>
    <n v="0"/>
    <n v="2000"/>
    <n v="0"/>
    <n v="0"/>
    <n v="32443"/>
    <n v="13983.35"/>
    <n v="6000"/>
    <s v="All Budget Divisions"/>
    <s v="CD-93 - Human Resources"/>
    <x v="1"/>
    <s v="USF"/>
    <s v="Employee Expenses"/>
    <s v="Employee Events"/>
    <n v="-7983.35"/>
    <s v="93-930-93.62500"/>
    <s v="930-Human Resources"/>
    <s v="930"/>
    <x v="94"/>
    <x v="4"/>
  </r>
  <r>
    <x v="0"/>
    <x v="3"/>
    <x v="3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0"/>
    <x v="0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2"/>
    <x v="4"/>
    <x v="1"/>
    <n v="2"/>
    <n v="2"/>
    <n v="43"/>
    <x v="21"/>
    <n v="26"/>
    <n v="56"/>
    <x v="12"/>
    <n v="2"/>
    <s v="2. EXP - Operating Expense"/>
    <n v="24"/>
    <x v="3"/>
    <n v="327"/>
    <n v="41197.846100000002"/>
    <n v="264"/>
    <n v="0"/>
    <n v="265"/>
    <n v="0"/>
    <n v="0"/>
    <n v="0"/>
    <n v="0"/>
    <n v="0"/>
    <n v="265"/>
    <n v="0"/>
    <n v="264"/>
    <n v="-3581.26"/>
    <n v="3314.7692000000002"/>
    <n v="3156.9231"/>
    <n v="3630.4614999999999"/>
    <n v="3472.6154000000001"/>
    <n v="3314.7692000000002"/>
    <n v="3472.6154000000001"/>
    <n v="3472.6154000000001"/>
    <n v="3472.6154000000001"/>
    <n v="3472.6154000000001"/>
    <n v="3314.7692000000002"/>
    <n v="3472.6154000000001"/>
    <n v="3630.4614999999999"/>
    <n v="-2523.2600000000002"/>
    <n v="41197.846100000002"/>
    <s v="All Budget Divisions"/>
    <s v="CD-73 - Procurement"/>
    <x v="1"/>
    <s v="USF"/>
    <s v="Employee Expenses"/>
    <s v="Compensation and Benefits"/>
    <n v="43721.106099999997"/>
    <s v="73-730-73.62301"/>
    <s v="730-Procurement"/>
    <s v="730"/>
    <x v="3"/>
    <x v="3"/>
  </r>
  <r>
    <x v="4"/>
    <x v="9"/>
    <x v="1"/>
    <n v="2"/>
    <n v="2"/>
    <n v="42"/>
    <x v="11"/>
    <n v="26"/>
    <n v="55"/>
    <x v="6"/>
    <n v="2"/>
    <s v="2. EXP - Operating Expense"/>
    <n v="26"/>
    <x v="51"/>
    <n v="986"/>
    <n v="82824.75"/>
    <n v="7289.76"/>
    <n v="7289.76"/>
    <n v="7289.76"/>
    <n v="7289.76"/>
    <n v="7274.76"/>
    <n v="7279.76"/>
    <n v="8086.23"/>
    <n v="8086.23"/>
    <n v="8086.23"/>
    <n v="8066.23"/>
    <n v="8086.23"/>
    <n v="8086.23"/>
    <n v="7270.875"/>
    <n v="6638.625"/>
    <n v="6638.625"/>
    <n v="6954.75"/>
    <n v="7270.875"/>
    <n v="6322.5"/>
    <n v="7270.875"/>
    <n v="6954.75"/>
    <n v="6638.625"/>
    <n v="7270.875"/>
    <n v="6638.625"/>
    <n v="6954.75"/>
    <n v="92210.94"/>
    <n v="82824.75"/>
    <s v="All Budget Divisions"/>
    <s v="CD-70 - Finance"/>
    <x v="1"/>
    <s v="USF"/>
    <s v="Employee Expenses"/>
    <s v="Compensation and Benefits"/>
    <n v="-9386.19"/>
    <s v="70-799-70.62303"/>
    <s v="799-Enterprise Resource Program"/>
    <s v="799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3"/>
    <x v="3"/>
    <n v="2"/>
    <n v="2"/>
    <n v="52"/>
    <x v="10"/>
    <n v="26"/>
    <n v="59"/>
    <x v="2"/>
    <n v="2"/>
    <s v="2. EXP - Operating Expense"/>
    <n v="27"/>
    <x v="38"/>
    <n v="1452"/>
    <n v="9428.77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0"/>
    <n v="774.08"/>
    <n v="810.94"/>
    <n v="847.8"/>
    <n v="774.08"/>
    <n v="810.94"/>
    <n v="810.94"/>
    <n v="774.08"/>
    <n v="847.8"/>
    <n v="3969.56"/>
    <n v="2978.11"/>
    <s v="All Budget Divisions"/>
    <s v="DA-30 - High Cost (DA)"/>
    <x v="4"/>
    <s v="USF"/>
    <s v="Employee Expenses"/>
    <s v="Compensation and Benefits"/>
    <n v="-991.45"/>
    <s v="90-902-30.62304"/>
    <s v="902-Business Relationship Management"/>
    <s v="902"/>
    <x v="38"/>
    <x v="3"/>
  </r>
  <r>
    <x v="2"/>
    <x v="4"/>
    <x v="1"/>
    <n v="2"/>
    <n v="2"/>
    <n v="40"/>
    <x v="4"/>
    <n v="26"/>
    <n v="53"/>
    <x v="3"/>
    <n v="2"/>
    <s v="2. EXP - Operating Expense"/>
    <n v="146"/>
    <x v="5"/>
    <n v="277"/>
    <n v="15881.46"/>
    <n v="1585.41"/>
    <n v="1585.41"/>
    <n v="1585.41"/>
    <n v="1585.41"/>
    <n v="1585.41"/>
    <n v="1864.41"/>
    <n v="1585.41"/>
    <n v="1581.17"/>
    <n v="1589.65"/>
    <n v="1581.17"/>
    <n v="1717.87"/>
    <n v="1628.87"/>
    <n v="1535.23"/>
    <n v="1535.23"/>
    <n v="1535.23"/>
    <n v="1535.23"/>
    <n v="1535.23"/>
    <n v="1111.68"/>
    <n v="1111.68"/>
    <n v="1111.68"/>
    <n v="1111.68"/>
    <n v="1111.68"/>
    <n v="1111.68"/>
    <n v="1535.23"/>
    <n v="19475.599999999999"/>
    <n v="15881.46"/>
    <s v="All Budget Divisions"/>
    <s v="CD-62 - Shared Services"/>
    <x v="1"/>
    <s v="USF"/>
    <s v="Employee Expenses"/>
    <s v="Dues and Subscriptions"/>
    <n v="-3594.14"/>
    <s v="62-620-62.62200"/>
    <s v="620-Shared Services"/>
    <s v="620"/>
    <x v="5"/>
    <x v="4"/>
  </r>
  <r>
    <x v="5"/>
    <x v="20"/>
    <x v="13"/>
    <n v="2"/>
    <n v="2"/>
    <n v="41"/>
    <x v="17"/>
    <n v="26"/>
    <n v="54"/>
    <x v="11"/>
    <n v="2"/>
    <s v="2. EXP - Operating Expense"/>
    <n v="146"/>
    <x v="5"/>
    <n v="1184"/>
    <n v="2730.99"/>
    <n v="-58.3"/>
    <n v="0"/>
    <n v="0"/>
    <n v="1185.29"/>
    <n v="0"/>
    <n v="0"/>
    <n v="389.5"/>
    <n v="0"/>
    <n v="0"/>
    <n v="133.80000000000001"/>
    <n v="0"/>
    <n v="142.28"/>
    <n v="-58.3"/>
    <n v="0"/>
    <n v="0"/>
    <n v="1185.29"/>
    <n v="0"/>
    <n v="0"/>
    <n v="520"/>
    <n v="320"/>
    <n v="202"/>
    <n v="233"/>
    <n v="183"/>
    <n v="146"/>
    <n v="1126.99"/>
    <n v="1126.99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0"/>
    <x v="2"/>
    <x v="2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2"/>
    <x v="4"/>
    <x v="1"/>
    <n v="2"/>
    <n v="2"/>
    <n v="56"/>
    <x v="22"/>
    <n v="26"/>
    <n v="57"/>
    <x v="13"/>
    <n v="3"/>
    <s v="4. USAC_DEBIT - USAC Administration (Debit to SM)"/>
    <n v="128"/>
    <x v="66"/>
    <n v="328"/>
    <n v="182.47640000000001"/>
    <n v="8.9"/>
    <n v="7.87"/>
    <n v="14.59"/>
    <n v="10.56"/>
    <n v="11.21"/>
    <n v="9.3800000000000008"/>
    <n v="14.08"/>
    <n v="41.59"/>
    <n v="9.73"/>
    <n v="13.54"/>
    <n v="13.78"/>
    <n v="10.84"/>
    <n v="16.155899999999999"/>
    <n v="19.217500000000001"/>
    <n v="13.4755"/>
    <n v="7.7830000000000004"/>
    <n v="10.586"/>
    <n v="13.977499999999999"/>
    <n v="17.6648"/>
    <n v="19.067900000000002"/>
    <n v="13.7903"/>
    <n v="21.125299999999999"/>
    <n v="13.774800000000001"/>
    <n v="15.857900000000001"/>
    <n v="166.07"/>
    <n v="182.47640000000001"/>
    <s v="All Budget Divisions"/>
    <s v="BD-75 - Connect Care Pilot"/>
    <x v="6"/>
    <s v="USF"/>
    <s v="Allocations"/>
    <s v="Allocations"/>
    <n v="16.406400000000001"/>
    <s v="75-770-75.90260"/>
    <s v="770-Connected Care Pilot"/>
    <s v="770"/>
    <x v="66"/>
    <x v="0"/>
  </r>
  <r>
    <x v="0"/>
    <x v="14"/>
    <x v="8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17"/>
    <x v="10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3"/>
    <x v="8"/>
    <x v="1"/>
    <n v="2"/>
    <n v="2"/>
    <n v="53"/>
    <x v="16"/>
    <n v="26"/>
    <n v="59"/>
    <x v="2"/>
    <n v="6"/>
    <s v="X00000 - Capital Expenses"/>
    <n v="139"/>
    <x v="8"/>
    <n v="861"/>
    <n v="0"/>
    <n v="0"/>
    <n v="0"/>
    <n v="0"/>
    <n v="0"/>
    <n v="0"/>
    <n v="0"/>
    <n v="1754.68"/>
    <n v="7229.94"/>
    <n v="16640.509999999998"/>
    <n v="32952.21"/>
    <n v="19983"/>
    <n v="-9361.2099999999991"/>
    <n v="0"/>
    <n v="0"/>
    <n v="0"/>
    <n v="0"/>
    <n v="0"/>
    <n v="0"/>
    <n v="0"/>
    <n v="0"/>
    <n v="0"/>
    <n v="0"/>
    <n v="0"/>
    <n v="0"/>
    <n v="69199.13"/>
    <n v="0"/>
    <s v="All Budget Divisions"/>
    <s v="DA-40 - Lifeline (DA)"/>
    <x v="5"/>
    <s v="USF"/>
    <s v="Employee Expenses"/>
    <s v="Compensation and Benefits"/>
    <n v="-69199.13"/>
    <s v="90-917-40.X00006"/>
    <s v="917-IT Lifeline Support"/>
    <s v="917"/>
    <x v="8"/>
    <x v="0"/>
  </r>
  <r>
    <x v="0"/>
    <x v="18"/>
    <x v="11"/>
    <n v="2"/>
    <n v="2"/>
    <n v="55"/>
    <x v="9"/>
    <n v="26"/>
    <n v="59"/>
    <x v="2"/>
    <n v="6"/>
    <s v="X00000 - Capital Expenses"/>
    <n v="139"/>
    <x v="8"/>
    <n v="1505"/>
    <n v="1350.94"/>
    <n v="1350.94"/>
    <n v="1458.08"/>
    <n v="3544.73"/>
    <n v="4386.09"/>
    <n v="3830.37"/>
    <n v="439.54"/>
    <n v="5769.44"/>
    <n v="8697.32"/>
    <n v="23.11"/>
    <n v="0"/>
    <n v="0"/>
    <n v="0"/>
    <n v="1350.94"/>
    <n v="0"/>
    <n v="0"/>
    <n v="0"/>
    <n v="0"/>
    <n v="0"/>
    <n v="0"/>
    <n v="0"/>
    <n v="0"/>
    <n v="0"/>
    <n v="0"/>
    <n v="0"/>
    <n v="1350.94"/>
    <n v="1350.94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5"/>
    <x v="15"/>
    <x v="5"/>
    <n v="2"/>
    <n v="2"/>
    <n v="46"/>
    <x v="3"/>
    <n v="26"/>
    <n v="59"/>
    <x v="2"/>
    <n v="6"/>
    <s v="X00000 - Capital Expenses"/>
    <n v="140"/>
    <x v="61"/>
    <n v="1287"/>
    <n v="4899.74"/>
    <n v="0"/>
    <n v="0"/>
    <n v="0"/>
    <n v="6305.04"/>
    <n v="-1576.26"/>
    <n v="-525.41999999999996"/>
    <n v="-895.16"/>
    <n v="483.28"/>
    <n v="966.56"/>
    <n v="604.84"/>
    <n v="372.72"/>
    <n v="-835.86"/>
    <n v="0"/>
    <n v="0"/>
    <n v="0"/>
    <n v="6305.04"/>
    <n v="-1576.26"/>
    <n v="-525.41999999999996"/>
    <n v="-895.16"/>
    <n v="483.28"/>
    <n v="966.56"/>
    <n v="604.84"/>
    <n v="372.72"/>
    <n v="-835.86"/>
    <n v="4899.74"/>
    <n v="4899.74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9"/>
    <x v="12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18"/>
    <x v="11"/>
    <n v="2"/>
    <n v="2"/>
    <n v="43"/>
    <x v="21"/>
    <n v="26"/>
    <n v="56"/>
    <x v="12"/>
    <n v="2"/>
    <s v="2. EXP - Operating Expense"/>
    <n v="105"/>
    <x v="11"/>
    <n v="1410"/>
    <n v="51446.48"/>
    <n v="0"/>
    <n v="0"/>
    <n v="0"/>
    <n v="0"/>
    <n v="0"/>
    <n v="0"/>
    <n v="500"/>
    <n v="0"/>
    <n v="0"/>
    <n v="0"/>
    <n v="0"/>
    <n v="0"/>
    <n v="0"/>
    <n v="219.23"/>
    <n v="241.15"/>
    <n v="241.15"/>
    <n v="230.19"/>
    <n v="241.15"/>
    <n v="252.12"/>
    <n v="230.19"/>
    <n v="241.15"/>
    <n v="241.15"/>
    <n v="19760.87"/>
    <n v="29548.13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504"/>
    <n v="44473.93"/>
    <n v="0"/>
    <n v="500"/>
    <n v="500"/>
    <n v="0"/>
    <n v="0"/>
    <n v="0"/>
    <n v="0"/>
    <n v="0"/>
    <n v="0"/>
    <n v="0"/>
    <n v="0"/>
    <n v="0"/>
    <n v="139.62"/>
    <n v="126.92"/>
    <n v="139.62"/>
    <n v="139.62"/>
    <n v="133.27000000000001"/>
    <n v="139.62"/>
    <n v="145.96"/>
    <n v="133.27000000000001"/>
    <n v="139.62"/>
    <n v="139.62"/>
    <n v="17260.29"/>
    <n v="25836.5"/>
    <n v="1000"/>
    <n v="1237.52"/>
    <s v="All Budget Divisions"/>
    <s v="CD-90 - Information Technology"/>
    <x v="1"/>
    <s v="USF"/>
    <s v="Employee Expenses"/>
    <s v="Compensation and Benefits"/>
    <n v="237.52"/>
    <s v="90-923-90.68005"/>
    <s v="923-Information Security"/>
    <s v="923"/>
    <x v="11"/>
    <x v="3"/>
  </r>
  <r>
    <x v="0"/>
    <x v="19"/>
    <x v="12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0"/>
    <x v="0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5"/>
    <x v="20"/>
    <x v="13"/>
    <n v="2"/>
    <n v="2"/>
    <n v="46"/>
    <x v="3"/>
    <n v="26"/>
    <n v="59"/>
    <x v="2"/>
    <n v="2"/>
    <s v="2. EXP - Operating Expense"/>
    <n v="110"/>
    <x v="46"/>
    <n v="1317"/>
    <n v="39638.019999999997"/>
    <n v="0"/>
    <n v="0"/>
    <n v="0"/>
    <n v="0"/>
    <n v="0"/>
    <n v="0"/>
    <n v="0"/>
    <n v="0"/>
    <n v="0"/>
    <n v="0"/>
    <n v="0"/>
    <n v="33952.129999999997"/>
    <n v="0"/>
    <n v="0"/>
    <n v="0"/>
    <n v="0"/>
    <n v="0"/>
    <n v="0"/>
    <n v="0"/>
    <n v="0"/>
    <n v="0"/>
    <n v="0"/>
    <n v="0"/>
    <n v="39638.01999999999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5"/>
    <x v="10"/>
    <x v="1"/>
    <n v="2"/>
    <n v="2"/>
    <n v="40"/>
    <x v="4"/>
    <n v="26"/>
    <n v="53"/>
    <x v="3"/>
    <n v="2"/>
    <s v="2. EXP - Operating Expense"/>
    <n v="97"/>
    <x v="16"/>
    <n v="1161"/>
    <n v="25000"/>
    <n v="105"/>
    <n v="553.20000000000005"/>
    <n v="806.52"/>
    <n v="1481.86"/>
    <n v="424.15"/>
    <n v="713.9"/>
    <n v="641.4"/>
    <n v="832.5"/>
    <n v="546.04999999999995"/>
    <n v="1497.55"/>
    <n v="551"/>
    <n v="631.85"/>
    <n v="524"/>
    <n v="1764"/>
    <n v="1686"/>
    <n v="2337"/>
    <n v="1083"/>
    <n v="1350"/>
    <n v="2777"/>
    <n v="2531"/>
    <n v="1285"/>
    <n v="3183"/>
    <n v="2602"/>
    <n v="3878"/>
    <n v="8784.98"/>
    <n v="25000"/>
    <s v="All Budget Divisions"/>
    <s v="CD-62 - Shared Services"/>
    <x v="1"/>
    <s v="USF"/>
    <s v="Employee Expenses"/>
    <s v="Travel"/>
    <n v="16215.02"/>
    <s v="62-620-62.66800"/>
    <s v="620-Shared Services"/>
    <s v="620"/>
    <x v="16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93"/>
    <n v="0"/>
    <n v="0"/>
    <n v="122.65"/>
    <n v="317.73"/>
    <n v="277.14999999999998"/>
    <n v="376.95"/>
    <n v="328.9"/>
    <n v="230.55"/>
    <n v="297.10000000000002"/>
    <n v="451.6"/>
    <n v="0"/>
    <n v="0"/>
    <n v="0"/>
    <n v="0"/>
    <n v="0"/>
    <n v="0"/>
    <n v="0"/>
    <n v="0"/>
    <n v="0"/>
    <n v="0"/>
    <n v="0"/>
    <n v="0"/>
    <n v="0"/>
    <n v="0"/>
    <n v="0"/>
    <n v="2402.63"/>
    <n v="0"/>
    <s v="All Budget Divisions"/>
    <s v="CD-90 - Information Technology"/>
    <x v="1"/>
    <s v="USF"/>
    <s v="Employee Expenses"/>
    <s v="Travel"/>
    <n v="-2402.63"/>
    <s v="90-919-90.66800"/>
    <s v="919-Database Administration"/>
    <s v="919"/>
    <x v="16"/>
    <x v="7"/>
  </r>
  <r>
    <x v="3"/>
    <x v="8"/>
    <x v="1"/>
    <n v="2"/>
    <n v="2"/>
    <n v="52"/>
    <x v="10"/>
    <n v="26"/>
    <n v="58"/>
    <x v="4"/>
    <n v="2"/>
    <s v="2. EXP - Operating Expense"/>
    <n v="98"/>
    <x v="17"/>
    <n v="778"/>
    <n v="0"/>
    <n v="0"/>
    <n v="0"/>
    <n v="363.01"/>
    <n v="0"/>
    <n v="0"/>
    <n v="190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3.1"/>
    <n v="0"/>
    <s v="All Budget Divisions"/>
    <s v="DA-30 - High Cost (DA)"/>
    <x v="4"/>
    <s v="USF"/>
    <s v="Employee Expenses"/>
    <s v="Travel"/>
    <n v="-553.1"/>
    <s v="80-800-30.66801"/>
    <s v="800-Audit and Assurance"/>
    <s v="800"/>
    <x v="17"/>
    <x v="0"/>
  </r>
  <r>
    <x v="4"/>
    <x v="9"/>
    <x v="1"/>
    <n v="2"/>
    <n v="2"/>
    <n v="47"/>
    <x v="2"/>
    <n v="26"/>
    <n v="60"/>
    <x v="9"/>
    <n v="2"/>
    <s v="2. EXP - Operating Expense"/>
    <n v="100"/>
    <x v="18"/>
    <n v="1103"/>
    <n v="1947413.5120000001"/>
    <n v="167187.43"/>
    <n v="156969.93"/>
    <n v="157283.62"/>
    <n v="164773.31"/>
    <n v="171700.51"/>
    <n v="149981.42000000001"/>
    <n v="168676.25"/>
    <n v="160613.84"/>
    <n v="153539.15"/>
    <n v="167160.51999999999"/>
    <n v="149117.18"/>
    <n v="154111.9"/>
    <n v="170956.14799999999"/>
    <n v="156090.39600000001"/>
    <n v="156090.39600000001"/>
    <n v="163523.272"/>
    <n v="170956.14799999999"/>
    <n v="148657.51999999999"/>
    <n v="170956.14799999999"/>
    <n v="163523.272"/>
    <n v="156090.39600000001"/>
    <n v="170956.14799999999"/>
    <n v="156090.39600000001"/>
    <n v="163523.272"/>
    <n v="1921115.06"/>
    <n v="1947413.5120000001"/>
    <s v="All Budget Divisions"/>
    <s v="CD-93 - Human Resources"/>
    <x v="1"/>
    <s v="USF"/>
    <s v="Employee Expenses"/>
    <s v="Compensation and Benefits"/>
    <n v="26298.452000000001"/>
    <s v="93-930-93.68000"/>
    <s v="930-Human Resources"/>
    <s v="930"/>
    <x v="18"/>
    <x v="3"/>
  </r>
  <r>
    <x v="0"/>
    <x v="0"/>
    <x v="0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3"/>
    <x v="3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19"/>
    <x v="12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6"/>
    <x v="12"/>
    <x v="6"/>
    <n v="2"/>
    <n v="2"/>
    <n v="46"/>
    <x v="3"/>
    <n v="26"/>
    <n v="59"/>
    <x v="2"/>
    <n v="2"/>
    <s v="2. EXP - Operating Expense"/>
    <n v="76"/>
    <x v="68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4"/>
    <x v="9"/>
    <x v="1"/>
    <n v="2"/>
    <n v="2"/>
    <n v="42"/>
    <x v="11"/>
    <n v="26"/>
    <n v="52"/>
    <x v="1"/>
    <n v="2"/>
    <s v="2. EXP - Operating Expense"/>
    <n v="78"/>
    <x v="89"/>
    <n v="980"/>
    <n v="87828.999995999999"/>
    <n v="8760.56"/>
    <n v="8761.2000000000007"/>
    <n v="8761.2000000000007"/>
    <n v="10105.82"/>
    <n v="9999.1299999999992"/>
    <n v="8761.2000000000007"/>
    <n v="5352.15"/>
    <n v="7024.16"/>
    <n v="7380.71"/>
    <n v="7024.16"/>
    <n v="7024.16"/>
    <n v="7024.16"/>
    <n v="7319.0833329999996"/>
    <n v="7319.0833329999996"/>
    <n v="7319.0833329999996"/>
    <n v="7319.0833329999996"/>
    <n v="7319.0833329999996"/>
    <n v="7319.0833329999996"/>
    <n v="7319.0833329999996"/>
    <n v="7319.0833329999996"/>
    <n v="7319.0833329999996"/>
    <n v="7319.0833329999996"/>
    <n v="7319.0833329999996"/>
    <n v="7319.0833329999996"/>
    <n v="95978.61"/>
    <n v="87828.999995999999"/>
    <s v="All Budget Divisions"/>
    <s v="CD-70 - Finance"/>
    <x v="1"/>
    <s v="USF"/>
    <s v="General and Administrative"/>
    <s v="Rent"/>
    <n v="-8149.6100040000001"/>
    <s v="70-735-70.64930"/>
    <s v="735-Facilities"/>
    <s v="735"/>
    <x v="89"/>
    <x v="13"/>
  </r>
  <r>
    <x v="0"/>
    <x v="6"/>
    <x v="1"/>
    <n v="2"/>
    <n v="2"/>
    <n v="33"/>
    <x v="20"/>
    <n v="26"/>
    <n v="52"/>
    <x v="1"/>
    <n v="2"/>
    <s v="2. EXP - Operating Expense"/>
    <n v="81"/>
    <x v="104"/>
    <n v="1401"/>
    <n v="19486.560000000001"/>
    <n v="1552.25"/>
    <n v="1559.79"/>
    <n v="1569.78"/>
    <n v="1589.6"/>
    <n v="2233.59"/>
    <n v="1579.74"/>
    <n v="1593.69"/>
    <n v="1579.97"/>
    <n v="1578.91"/>
    <n v="0"/>
    <n v="0"/>
    <n v="0"/>
    <n v="1623.88"/>
    <n v="1623.88"/>
    <n v="1623.88"/>
    <n v="1623.88"/>
    <n v="1623.88"/>
    <n v="1623.88"/>
    <n v="1623.88"/>
    <n v="1623.88"/>
    <n v="1623.88"/>
    <n v="1623.88"/>
    <n v="1623.88"/>
    <n v="1623.88"/>
    <n v="14837.32"/>
    <n v="14614.92"/>
    <s v="All Budget Divisions"/>
    <s v="CD-10 - Contributors/499"/>
    <x v="1"/>
    <s v="USF"/>
    <s v="General and Administrative"/>
    <s v="Rent"/>
    <n v="-222.4"/>
    <s v="70-735-10.65100"/>
    <s v="735-Facilities"/>
    <s v="735"/>
    <x v="104"/>
    <x v="13"/>
  </r>
  <r>
    <x v="2"/>
    <x v="4"/>
    <x v="1"/>
    <n v="2"/>
    <n v="2"/>
    <n v="36"/>
    <x v="14"/>
    <n v="26"/>
    <n v="49"/>
    <x v="10"/>
    <n v="2"/>
    <s v="2. EXP - Operating Expense"/>
    <n v="83"/>
    <x v="13"/>
    <n v="237"/>
    <n v="480796.02510000003"/>
    <n v="49742.81"/>
    <n v="40690.839999999997"/>
    <n v="43728.25"/>
    <n v="42103.75"/>
    <n v="39564.92"/>
    <n v="39529.01"/>
    <n v="42218.97"/>
    <n v="40057.22"/>
    <n v="39644.519999999997"/>
    <n v="35202.19"/>
    <n v="43463.34"/>
    <n v="59536.12"/>
    <n v="50638.213600000003"/>
    <n v="38773.802199999998"/>
    <n v="42777.394"/>
    <n v="40906.301899999999"/>
    <n v="39341.044500000004"/>
    <n v="41244.941899999998"/>
    <n v="41171.549899999998"/>
    <n v="40278.6613"/>
    <n v="38032.987200000003"/>
    <n v="35509.698900000003"/>
    <n v="35200.5988"/>
    <n v="36920.830900000001"/>
    <n v="515481.94"/>
    <n v="480796.02510000003"/>
    <s v="All Budget Divisions"/>
    <s v="BD-40 - Lifeline"/>
    <x v="5"/>
    <s v="USF"/>
    <s v="Employee Expenses"/>
    <s v="Compensation and Benefits"/>
    <n v="-34685.914900000003"/>
    <s v="40-400-40.66000"/>
    <s v="400-Lifeline"/>
    <s v="400"/>
    <x v="13"/>
    <x v="3"/>
  </r>
  <r>
    <x v="0"/>
    <x v="11"/>
    <x v="6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14"/>
    <x v="8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1"/>
    <x v="6"/>
    <n v="2"/>
    <n v="2"/>
    <n v="40"/>
    <x v="4"/>
    <n v="26"/>
    <n v="53"/>
    <x v="3"/>
    <n v="2"/>
    <s v="2. EXP - Operating Expense"/>
    <n v="56"/>
    <x v="21"/>
    <n v="1378"/>
    <n v="14000"/>
    <n v="0"/>
    <n v="0"/>
    <n v="1053.33"/>
    <n v="222.02"/>
    <n v="0"/>
    <n v="0"/>
    <n v="0"/>
    <n v="0"/>
    <n v="0"/>
    <n v="0"/>
    <n v="0"/>
    <n v="0"/>
    <n v="1061"/>
    <n v="120"/>
    <n v="753"/>
    <n v="2768"/>
    <n v="1192"/>
    <n v="2832"/>
    <n v="36"/>
    <n v="184"/>
    <n v="2063"/>
    <n v="1143"/>
    <n v="316"/>
    <n v="1532"/>
    <n v="1275.3499999999999"/>
    <n v="11009"/>
    <s v="All Budget Divisions"/>
    <s v="CD-62 - Shared Services"/>
    <x v="1"/>
    <s v="USF"/>
    <s v="General and Administrative"/>
    <s v="Printing and Postage"/>
    <n v="9733.65"/>
    <s v="62-620-62.64700"/>
    <s v="620-Shared Services"/>
    <s v="620"/>
    <x v="21"/>
    <x v="8"/>
  </r>
  <r>
    <x v="1"/>
    <x v="1"/>
    <x v="1"/>
    <n v="2"/>
    <n v="2"/>
    <n v="53"/>
    <x v="16"/>
    <n v="26"/>
    <n v="53"/>
    <x v="3"/>
    <n v="2"/>
    <s v="2. EXP - Operating Expense"/>
    <n v="57"/>
    <x v="22"/>
    <n v="496"/>
    <n v="0"/>
    <n v="0"/>
    <n v="0"/>
    <n v="0"/>
    <n v="81404.19"/>
    <n v="-81404.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20"/>
    <x v="13"/>
    <n v="2"/>
    <n v="2"/>
    <n v="52"/>
    <x v="10"/>
    <n v="26"/>
    <n v="59"/>
    <x v="2"/>
    <n v="2"/>
    <s v="2. EXP - Operating Expense"/>
    <n v="57"/>
    <x v="22"/>
    <n v="1300"/>
    <n v="1586743.9550000001"/>
    <n v="130784.38"/>
    <n v="87433.62"/>
    <n v="104156.06"/>
    <n v="94397.31"/>
    <n v="98073.03"/>
    <n v="102597.92"/>
    <n v="84866.26"/>
    <n v="89705.45"/>
    <n v="100195.05"/>
    <n v="105050.74"/>
    <n v="92138.89"/>
    <n v="83720.53"/>
    <n v="130784.38"/>
    <n v="87433.62"/>
    <n v="104156.06"/>
    <n v="94397.31"/>
    <n v="98073.03"/>
    <n v="102597.92"/>
    <n v="-13457.7125"/>
    <n v="196108.28750000001"/>
    <n v="299204.28749999998"/>
    <n v="263908.28749999998"/>
    <n v="279179.28749999998"/>
    <n v="-55640.802499999998"/>
    <n v="617442.31999999995"/>
    <n v="617442.31999999995"/>
    <s v="All Budget Divisions"/>
    <s v="DA-30 - High Cost (DA)"/>
    <x v="4"/>
    <s v="USF"/>
    <s v="Professional Services"/>
    <s v="Other Professional Services"/>
    <n v="0"/>
    <s v="90-916-30.64800"/>
    <s v="916-IT HC Support"/>
    <s v="916"/>
    <x v="22"/>
    <x v="9"/>
  </r>
  <r>
    <x v="0"/>
    <x v="5"/>
    <x v="4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19"/>
    <x v="12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5"/>
    <x v="20"/>
    <x v="13"/>
    <n v="2"/>
    <n v="2"/>
    <n v="55"/>
    <x v="9"/>
    <n v="26"/>
    <n v="59"/>
    <x v="2"/>
    <n v="2"/>
    <s v="2. EXP - Operating Expense"/>
    <n v="29"/>
    <x v="4"/>
    <n v="1322"/>
    <n v="45518.087399999997"/>
    <n v="4278.51"/>
    <n v="3719.02"/>
    <n v="3905.52"/>
    <n v="2530.2399999999998"/>
    <n v="2600.64"/>
    <n v="3817.14"/>
    <n v="3897.98"/>
    <n v="3422.84"/>
    <n v="2538.5700000000002"/>
    <n v="3053.38"/>
    <n v="3526.28"/>
    <n v="4572.08"/>
    <n v="4278.51"/>
    <n v="3719.02"/>
    <n v="3905.52"/>
    <n v="2530.2399999999998"/>
    <n v="2600.64"/>
    <n v="3817.14"/>
    <n v="4298.0409"/>
    <n v="3924.2982000000002"/>
    <n v="4111.1696000000002"/>
    <n v="4298.0409"/>
    <n v="3737.4268999999999"/>
    <n v="4298.0409"/>
    <n v="20851.07"/>
    <n v="20851.07"/>
    <s v="All Budget Divisions"/>
    <s v="DA-20 - Schools &amp; Libraries (DA)"/>
    <x v="3"/>
    <s v="USF"/>
    <s v="Employee Expenses"/>
    <s v="Compensation and Benefits"/>
    <n v="0"/>
    <s v="90-926-20.62306"/>
    <s v="926-SL Legacy IT Support"/>
    <s v="926"/>
    <x v="4"/>
    <x v="3"/>
  </r>
  <r>
    <x v="3"/>
    <x v="8"/>
    <x v="1"/>
    <n v="2"/>
    <n v="2"/>
    <n v="55"/>
    <x v="9"/>
    <n v="26"/>
    <n v="59"/>
    <x v="2"/>
    <n v="2"/>
    <s v="2. EXP - Operating Expense"/>
    <n v="30"/>
    <x v="39"/>
    <n v="876"/>
    <n v="-29018.204900000001"/>
    <n v="0"/>
    <n v="0"/>
    <n v="0"/>
    <n v="0"/>
    <n v="0"/>
    <n v="0"/>
    <n v="0"/>
    <n v="0"/>
    <n v="0"/>
    <n v="0"/>
    <n v="0"/>
    <n v="0"/>
    <n v="-2592.9285"/>
    <n v="-2271.9825000000001"/>
    <n v="-2612.7799"/>
    <n v="-2271.9825000000001"/>
    <n v="-2612.7799"/>
    <n v="-2499.1808000000001"/>
    <n v="-2385.5816"/>
    <n v="-2606.6984000000002"/>
    <n v="-2328.5365000000002"/>
    <n v="-2393.7970999999998"/>
    <n v="-2290.2698"/>
    <n v="-2151.6873999999998"/>
    <n v="0"/>
    <n v="-29018.204900000001"/>
    <s v="All Budget Divisions"/>
    <s v="DA-20 - Schools &amp; Libraries (DA)"/>
    <x v="3"/>
    <s v="USF"/>
    <s v="Employee Expenses"/>
    <s v="Compensation and Benefits"/>
    <n v="-29018.204900000001"/>
    <s v="90-924-20.62307"/>
    <s v="924-SLD EPC IT Support"/>
    <s v="924"/>
    <x v="39"/>
    <x v="0"/>
  </r>
  <r>
    <x v="0"/>
    <x v="5"/>
    <x v="4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19"/>
    <x v="12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8"/>
    <x v="11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3"/>
    <x v="3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3"/>
    <x v="8"/>
    <x v="1"/>
    <n v="1"/>
    <n v="1"/>
    <n v="36"/>
    <x v="14"/>
    <n v="26"/>
    <n v="49"/>
    <x v="10"/>
    <n v="1"/>
    <s v="1. T4000 - Revenue"/>
    <n v="1"/>
    <x v="58"/>
    <n v="679"/>
    <n v="94173700.772300005"/>
    <n v="6202783.1100000003"/>
    <n v="6135677.9299999997"/>
    <n v="6876283.6699999999"/>
    <n v="6055325.2999999998"/>
    <n v="5057013.41"/>
    <n v="7052143.9800000004"/>
    <n v="6571585.6399999997"/>
    <n v="7087769.4100000001"/>
    <n v="6280297.2800000003"/>
    <n v="6182755.6399999997"/>
    <n v="5656450.2000000002"/>
    <n v="6925614.1799999997"/>
    <n v="7725184.4486999996"/>
    <n v="7458537.6392999999"/>
    <n v="7959062.9863999998"/>
    <n v="7549694.7893000003"/>
    <n v="7901090.0147000002"/>
    <n v="7901272.9874999998"/>
    <n v="7741255.1642000005"/>
    <n v="7972423.3322999999"/>
    <n v="7845857.9526000004"/>
    <n v="7860464.3134000003"/>
    <n v="7943218.8178000003"/>
    <n v="8315638.3261000002"/>
    <n v="76083699.75"/>
    <n v="94173700.772300005"/>
    <s v="All Budget Divisions"/>
    <s v="BD-40 - Lifeline"/>
    <x v="5"/>
    <s v="USF"/>
    <s v="Revenue"/>
    <s v="Revenue"/>
    <n v="18090001.022300001"/>
    <s v="40-400-40.40000"/>
    <s v="400-Lifeline"/>
    <s v="400"/>
    <x v="58"/>
    <x v="0"/>
  </r>
  <r>
    <x v="0"/>
    <x v="7"/>
    <x v="5"/>
    <n v="1"/>
    <n v="1"/>
    <n v="34"/>
    <x v="7"/>
    <n v="26"/>
    <n v="47"/>
    <x v="5"/>
    <n v="1"/>
    <s v="1. T4000 - Revenue"/>
    <n v="1"/>
    <x v="58"/>
    <n v="1335"/>
    <n v="53340013.630000003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857028.25"/>
    <n v="6409447.3099999996"/>
    <n v="6648602.5"/>
    <n v="6738369.9500000002"/>
    <n v="6571728.0300000003"/>
    <n v="6476890.2000000002"/>
    <n v="6958469.8600000003"/>
    <n v="6679477.5300000003"/>
    <n v="0"/>
    <n v="0"/>
    <n v="0"/>
    <n v="0"/>
    <n v="59754947.549999997"/>
    <n v="53340013.630000003"/>
    <s v="All Budget Divisions"/>
    <s v="BD-20 - Schools &amp; Libraries"/>
    <x v="3"/>
    <s v="USF"/>
    <s v="Revenue"/>
    <s v="Revenue"/>
    <n v="-6414933.9199999999"/>
    <s v="20-200-20.40000"/>
    <s v="200-Schools &amp; Libraries"/>
    <s v="200"/>
    <x v="58"/>
    <x v="0"/>
  </r>
  <r>
    <x v="0"/>
    <x v="7"/>
    <x v="5"/>
    <n v="1"/>
    <n v="1"/>
    <n v="36"/>
    <x v="14"/>
    <n v="26"/>
    <n v="49"/>
    <x v="10"/>
    <n v="1"/>
    <s v="1. T4000 - Revenue"/>
    <n v="1"/>
    <x v="58"/>
    <n v="1341"/>
    <n v="45272701.719999999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5364170.7"/>
    <n v="5771537.9199999999"/>
    <n v="6188760.5800000001"/>
    <n v="0"/>
    <n v="0"/>
    <n v="0"/>
    <n v="0"/>
    <n v="50689977.799999997"/>
    <n v="45272701.719999999"/>
    <s v="All Budget Divisions"/>
    <s v="BD-40 - Lifeline"/>
    <x v="5"/>
    <s v="USF"/>
    <s v="Revenue"/>
    <s v="Revenue"/>
    <n v="-5417276.0800000001"/>
    <s v="40-400-40.40000"/>
    <s v="400-Lifeline"/>
    <s v="400"/>
    <x v="58"/>
    <x v="0"/>
  </r>
  <r>
    <x v="0"/>
    <x v="0"/>
    <x v="0"/>
    <n v="2"/>
    <n v="2"/>
    <n v="53"/>
    <x v="16"/>
    <n v="26"/>
    <n v="55"/>
    <x v="6"/>
    <n v="2"/>
    <s v="2. EXP - Operating Expense"/>
    <n v="13"/>
    <x v="72"/>
    <n v="1396"/>
    <n v="351962.76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37017.32"/>
    <n v="37203.949999999997"/>
    <n v="62884.22"/>
    <n v="62640.49"/>
    <n v="0"/>
    <n v="0"/>
    <n v="0"/>
    <n v="351962.76"/>
    <n v="351962.76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1"/>
    <x v="1"/>
    <x v="1"/>
    <n v="2"/>
    <n v="2"/>
    <n v="49"/>
    <x v="13"/>
    <n v="26"/>
    <n v="49"/>
    <x v="10"/>
    <n v="2"/>
    <s v="2. EXP - Operating Expense"/>
    <n v="16"/>
    <x v="1"/>
    <n v="461"/>
    <n v="0"/>
    <n v="0"/>
    <n v="0"/>
    <n v="0"/>
    <n v="0"/>
    <n v="9007.02"/>
    <n v="17195.22"/>
    <n v="15455.23"/>
    <n v="33469.269999999997"/>
    <n v="1739.99"/>
    <n v="4094.1"/>
    <n v="0"/>
    <n v="0"/>
    <n v="0"/>
    <n v="0"/>
    <n v="0"/>
    <n v="0"/>
    <n v="0"/>
    <n v="0"/>
    <n v="0"/>
    <n v="0"/>
    <n v="0"/>
    <n v="0"/>
    <n v="0"/>
    <n v="0"/>
    <n v="80960.83"/>
    <n v="0"/>
    <s v="All Budget Divisions"/>
    <s v="CD-42 - ACP (FCC Appropriated Program; formerly EBB)"/>
    <x v="0"/>
    <s v="FCC"/>
    <s v="Professional Services"/>
    <s v="Contract Labor"/>
    <n v="-80960.83"/>
    <s v="40-403-42.61400"/>
    <s v="403-ACP (FCC Appropriated Program; formerly EBB)"/>
    <s v="403"/>
    <x v="1"/>
    <x v="1"/>
  </r>
  <r>
    <x v="0"/>
    <x v="5"/>
    <x v="4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7"/>
    <x v="10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7"/>
    <x v="5"/>
    <n v="2"/>
    <n v="2"/>
    <n v="52"/>
    <x v="10"/>
    <n v="26"/>
    <n v="59"/>
    <x v="2"/>
    <n v="6"/>
    <s v="X00000 - Capital Expenses"/>
    <n v="138"/>
    <x v="7"/>
    <n v="1488"/>
    <n v="89687.43"/>
    <n v="0"/>
    <n v="0"/>
    <n v="0"/>
    <n v="0"/>
    <n v="0"/>
    <n v="89687.43"/>
    <n v="0"/>
    <n v="0"/>
    <n v="0"/>
    <n v="0"/>
    <n v="0"/>
    <n v="0"/>
    <n v="0"/>
    <n v="0"/>
    <n v="0"/>
    <n v="0"/>
    <n v="0"/>
    <n v="89687.43"/>
    <n v="0"/>
    <n v="0"/>
    <n v="0"/>
    <n v="0"/>
    <n v="0"/>
    <n v="0"/>
    <n v="89687.43"/>
    <n v="89687.43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1"/>
    <x v="1"/>
    <x v="1"/>
    <n v="2"/>
    <n v="2"/>
    <n v="49"/>
    <x v="13"/>
    <n v="26"/>
    <n v="56"/>
    <x v="12"/>
    <n v="2"/>
    <s v="2. EXP - Operating Expense"/>
    <n v="107"/>
    <x v="12"/>
    <n v="5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3"/>
    <x v="3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8"/>
    <x v="11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3"/>
    <x v="7"/>
    <n v="2"/>
    <n v="2"/>
    <n v="35"/>
    <x v="12"/>
    <n v="26"/>
    <n v="48"/>
    <x v="7"/>
    <n v="5"/>
    <s v="USAC_ADMIN CAP - Capital Allocations"/>
    <n v="136"/>
    <x v="88"/>
    <n v="1340"/>
    <n v="832733.66023000004"/>
    <n v="0"/>
    <n v="0"/>
    <n v="0"/>
    <n v="0"/>
    <n v="0"/>
    <n v="0"/>
    <n v="0"/>
    <n v="0"/>
    <n v="0"/>
    <n v="0"/>
    <n v="0"/>
    <n v="0"/>
    <n v="0"/>
    <n v="0"/>
    <n v="0"/>
    <n v="0"/>
    <n v="0"/>
    <n v="117439.612859"/>
    <n v="28493.619701"/>
    <n v="213436.89199100001"/>
    <n v="163772.47357599999"/>
    <n v="77671.428272000005"/>
    <n v="60890.654838000002"/>
    <n v="171028.978993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5"/>
    <x v="16"/>
    <x v="9"/>
    <n v="2"/>
    <n v="2"/>
    <n v="48"/>
    <x v="8"/>
    <n v="26"/>
    <n v="59"/>
    <x v="2"/>
    <n v="6"/>
    <s v="X00000 - Capital Expenses"/>
    <n v="137"/>
    <x v="43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3"/>
    <x v="3"/>
    <n v="2"/>
    <n v="2"/>
    <n v="46"/>
    <x v="3"/>
    <n v="26"/>
    <n v="59"/>
    <x v="2"/>
    <n v="6"/>
    <s v="X00000 - Capital Expenses"/>
    <n v="138"/>
    <x v="7"/>
    <n v="1439"/>
    <n v="2038289.26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0"/>
    <n v="50000"/>
    <n v="200000"/>
    <n v="0"/>
    <n v="344499.23"/>
    <n v="200000"/>
    <n v="102842.03"/>
    <n v="100052.99"/>
    <n v="0"/>
    <n v="1829390.33"/>
    <n v="1040895.01"/>
    <s v="All Budget Divisions"/>
    <s v="CD-90 - Information Technology"/>
    <x v="1"/>
    <s v="USF"/>
    <s v="Professional Services"/>
    <s v="Other Professional Services"/>
    <n v="-788495.32"/>
    <s v="90-799-90.X00005"/>
    <s v="799-Enterprise Resource Program"/>
    <s v="799"/>
    <x v="7"/>
    <x v="5"/>
  </r>
  <r>
    <x v="0"/>
    <x v="19"/>
    <x v="12"/>
    <n v="2"/>
    <n v="2"/>
    <n v="42"/>
    <x v="11"/>
    <n v="26"/>
    <n v="55"/>
    <x v="6"/>
    <n v="2"/>
    <s v="2. EXP - Operating Expense"/>
    <n v="100"/>
    <x v="18"/>
    <n v="1406"/>
    <n v="19693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0"/>
    <x v="5"/>
    <x v="4"/>
    <n v="2"/>
    <n v="2"/>
    <n v="46"/>
    <x v="3"/>
    <n v="26"/>
    <n v="59"/>
    <x v="2"/>
    <n v="2"/>
    <s v="2. EXP - Operating Expense"/>
    <n v="100"/>
    <x v="18"/>
    <n v="1473"/>
    <n v="2017620.59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77226.399999999994"/>
    <n v="213073.36"/>
    <n v="194545.24"/>
    <n v="203809.3"/>
    <n v="203809.3"/>
    <n v="194545.24"/>
    <n v="213073.36"/>
    <n v="794764.79"/>
    <n v="794764.79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2"/>
    <x v="2"/>
    <n v="2"/>
    <n v="2"/>
    <n v="52"/>
    <x v="10"/>
    <n v="26"/>
    <n v="59"/>
    <x v="2"/>
    <n v="2"/>
    <s v="2. EXP - Operating Expense"/>
    <n v="100"/>
    <x v="18"/>
    <n v="1488"/>
    <n v="126789.29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775.47"/>
    <n v="10658.55"/>
    <n v="10174.07"/>
    <n v="10658.55"/>
    <n v="11143.03"/>
    <n v="10174.07"/>
    <n v="10658.55"/>
    <n v="10658.55"/>
    <n v="10174.07"/>
    <n v="11143.03"/>
    <n v="31346.82"/>
    <n v="31346.82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3"/>
    <x v="3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5"/>
    <x v="10"/>
    <x v="1"/>
    <n v="2"/>
    <n v="2"/>
    <n v="42"/>
    <x v="11"/>
    <n v="26"/>
    <n v="52"/>
    <x v="1"/>
    <n v="2"/>
    <s v="2. EXP - Operating Expense"/>
    <n v="105"/>
    <x v="11"/>
    <n v="1201"/>
    <n v="10583.5409"/>
    <n v="0"/>
    <n v="0"/>
    <n v="0"/>
    <n v="150"/>
    <n v="0"/>
    <n v="0"/>
    <n v="0"/>
    <n v="0"/>
    <n v="0"/>
    <n v="850"/>
    <n v="0"/>
    <n v="10062.450000000001"/>
    <n v="66.346199999999996"/>
    <n v="57.692300000000003"/>
    <n v="60.576900000000002"/>
    <n v="63.461500000000001"/>
    <n v="63.461500000000001"/>
    <n v="60.576900000000002"/>
    <n v="66.346199999999996"/>
    <n v="60.576900000000002"/>
    <n v="63.461500000000001"/>
    <n v="66.346199999999996"/>
    <n v="3006.8892000000001"/>
    <n v="6947.8055999999997"/>
    <n v="11062.45"/>
    <n v="10583.5409"/>
    <s v="All Budget Divisions"/>
    <s v="CD-70 - Finance"/>
    <x v="1"/>
    <s v="USF"/>
    <s v="Employee Expenses"/>
    <s v="Compensation and Benefits"/>
    <n v="-478.90910000000002"/>
    <s v="70-735-70.68005"/>
    <s v="735-Facilities"/>
    <s v="735"/>
    <x v="11"/>
    <x v="3"/>
  </r>
  <r>
    <x v="0"/>
    <x v="0"/>
    <x v="0"/>
    <n v="2"/>
    <n v="2"/>
    <n v="45"/>
    <x v="6"/>
    <n v="26"/>
    <n v="58"/>
    <x v="4"/>
    <n v="2"/>
    <s v="2. EXP - Operating Expense"/>
    <n v="105"/>
    <x v="11"/>
    <n v="1431"/>
    <n v="56498.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3"/>
    <x v="3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"/>
    <n v="0"/>
    <s v="All Budget Divisions"/>
    <s v="DA-20 - Schools &amp; Libraries (DA)"/>
    <x v="3"/>
    <s v="USF"/>
    <s v="Professional Services"/>
    <s v="Outside Counsel"/>
    <n v="-212"/>
    <s v="65-650-20.64820"/>
    <s v="650-Office of the General Counsel"/>
    <s v="650"/>
    <x v="35"/>
    <x v="9"/>
  </r>
  <r>
    <x v="2"/>
    <x v="4"/>
    <x v="1"/>
    <n v="2"/>
    <n v="2"/>
    <n v="55"/>
    <x v="9"/>
    <n v="26"/>
    <n v="59"/>
    <x v="2"/>
    <n v="2"/>
    <s v="2. EXP - Operating Expense"/>
    <n v="83"/>
    <x v="13"/>
    <n v="438"/>
    <n v="64320.4689"/>
    <n v="5947.02"/>
    <n v="4638.51"/>
    <n v="4538.74"/>
    <n v="4872.49"/>
    <n v="4779.6099999999997"/>
    <n v="4994.57"/>
    <n v="4955.04"/>
    <n v="5024.09"/>
    <n v="4840.58"/>
    <n v="4524.95"/>
    <n v="6071.64"/>
    <n v="7073.25"/>
    <n v="6579.3746000000001"/>
    <n v="5103.0127000000002"/>
    <n v="5868.4646000000002"/>
    <n v="5613.3140000000003"/>
    <n v="5358.1634000000004"/>
    <n v="5613.3140000000003"/>
    <n v="5613.3140000000003"/>
    <n v="5613.3140000000003"/>
    <n v="5613.3140000000003"/>
    <n v="5054.6368000000002"/>
    <n v="4099.7714999999998"/>
    <n v="4190.4753000000001"/>
    <n v="62260.49"/>
    <n v="64320.4689"/>
    <s v="All Budget Divisions"/>
    <s v="DA-20 - Schools &amp; Libraries (DA)"/>
    <x v="3"/>
    <s v="USF"/>
    <s v="Employee Expenses"/>
    <s v="Compensation and Benefits"/>
    <n v="2059.9789000000001"/>
    <s v="90-926-20.66000"/>
    <s v="926-SL Legacy IT Support"/>
    <s v="926"/>
    <x v="13"/>
    <x v="3"/>
  </r>
  <r>
    <x v="5"/>
    <x v="16"/>
    <x v="9"/>
    <n v="2"/>
    <n v="2"/>
    <n v="45"/>
    <x v="6"/>
    <n v="26"/>
    <n v="58"/>
    <x v="4"/>
    <n v="2"/>
    <s v="2. EXP - Operating Expense"/>
    <n v="83"/>
    <x v="13"/>
    <n v="1227"/>
    <n v="35973.949999999997"/>
    <n v="5039.18"/>
    <n v="2725.96"/>
    <n v="3515.08"/>
    <n v="3845.84"/>
    <n v="3833.39"/>
    <n v="3661.87"/>
    <n v="3159.41"/>
    <n v="3573.13"/>
    <n v="3732.63"/>
    <n v="3304.45"/>
    <n v="3195.22"/>
    <n v="7073.66"/>
    <n v="5039.18"/>
    <n v="2725.96"/>
    <n v="3515.08"/>
    <n v="3845.84"/>
    <n v="3833.39"/>
    <n v="3661.87"/>
    <n v="3159.41"/>
    <n v="3573.13"/>
    <n v="3732.63"/>
    <n v="3304.45"/>
    <n v="-416.99"/>
    <n v="0"/>
    <n v="46659.82"/>
    <n v="35973.949999999997"/>
    <s v="All Budget Divisions"/>
    <s v="CD-80 - Audit and Assurance"/>
    <x v="1"/>
    <s v="USF"/>
    <s v="Employee Expenses"/>
    <s v="Compensation and Benefits"/>
    <n v="-10685.87"/>
    <s v="80-801-80.66000"/>
    <s v="801-Corporate Assurance"/>
    <s v="801"/>
    <x v="13"/>
    <x v="3"/>
  </r>
  <r>
    <x v="0"/>
    <x v="17"/>
    <x v="10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2750"/>
    <n v="275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1"/>
    <x v="1"/>
    <x v="1"/>
    <n v="2"/>
    <n v="2"/>
    <n v="41"/>
    <x v="17"/>
    <n v="26"/>
    <n v="54"/>
    <x v="11"/>
    <n v="2"/>
    <s v="2. EXP - Operating Expense"/>
    <n v="93"/>
    <x v="34"/>
    <n v="5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5"/>
    <x v="20"/>
    <x v="13"/>
    <n v="2"/>
    <n v="2"/>
    <n v="36"/>
    <x v="14"/>
    <n v="26"/>
    <n v="49"/>
    <x v="10"/>
    <n v="2"/>
    <s v="2. EXP - Operating Expense"/>
    <n v="100"/>
    <x v="18"/>
    <n v="1121"/>
    <n v="7918680.7444000002"/>
    <n v="657921.39"/>
    <n v="592281.30000000005"/>
    <n v="628236.66"/>
    <n v="672491.46"/>
    <n v="654785.74"/>
    <n v="625972.38"/>
    <n v="686081.64"/>
    <n v="619772.78"/>
    <n v="641636.28"/>
    <n v="650078.17000000004"/>
    <n v="557475.01"/>
    <n v="655096.84"/>
    <n v="657921.39"/>
    <n v="592281.30000000005"/>
    <n v="628236.66"/>
    <n v="672491.46"/>
    <n v="654785.74"/>
    <n v="625972.38"/>
    <n v="712127.36159999995"/>
    <n v="650203.24320000003"/>
    <n v="681165.30240000004"/>
    <n v="712127.36159999995"/>
    <n v="619241.18400000001"/>
    <n v="712127.36159999995"/>
    <n v="3831688.93"/>
    <n v="3831688.93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4"/>
    <x v="9"/>
    <x v="1"/>
    <n v="2"/>
    <n v="2"/>
    <n v="54"/>
    <x v="15"/>
    <n v="26"/>
    <n v="55"/>
    <x v="6"/>
    <n v="2"/>
    <s v="2. EXP - Operating Expense"/>
    <n v="57"/>
    <x v="22"/>
    <n v="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15"/>
    <x v="5"/>
    <n v="2"/>
    <n v="2"/>
    <n v="46"/>
    <x v="3"/>
    <n v="26"/>
    <n v="59"/>
    <x v="2"/>
    <n v="2"/>
    <s v="2. EXP - Operating Expense"/>
    <n v="57"/>
    <x v="22"/>
    <n v="1311"/>
    <n v="238388.85"/>
    <n v="52257.09"/>
    <n v="-208854.41"/>
    <n v="179643.09"/>
    <n v="18857.91"/>
    <n v="21158.92"/>
    <n v="3489.06"/>
    <n v="3489.06"/>
    <n v="21420.85"/>
    <n v="15964.53"/>
    <n v="33240"/>
    <n v="51589.33"/>
    <n v="46133.42"/>
    <n v="52257.09"/>
    <n v="-208854.41"/>
    <n v="179643.09"/>
    <n v="18857.91"/>
    <n v="21158.92"/>
    <n v="3489.06"/>
    <n v="3489.06"/>
    <n v="21420.85"/>
    <n v="15964.53"/>
    <n v="33240"/>
    <n v="51589.33"/>
    <n v="46133.42"/>
    <n v="238388.85"/>
    <n v="238388.85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19"/>
    <x v="12"/>
    <n v="2"/>
    <n v="2"/>
    <n v="39"/>
    <x v="1"/>
    <n v="26"/>
    <n v="52"/>
    <x v="1"/>
    <n v="2"/>
    <s v="2. EXP - Operating Expense"/>
    <n v="57"/>
    <x v="22"/>
    <n v="1403"/>
    <n v="76280.003330000007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6929.52"/>
    <n v="3511.46"/>
    <n v="3340.6666660000001"/>
    <n v="12090.666665999999"/>
    <n v="3340.6666660000001"/>
    <n v="3340.6666660000001"/>
    <n v="26176.056666"/>
    <n v="27991.279999999999"/>
    <n v="27991.279999999999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7"/>
    <x v="5"/>
    <n v="2"/>
    <n v="2"/>
    <n v="43"/>
    <x v="21"/>
    <n v="26"/>
    <n v="56"/>
    <x v="12"/>
    <n v="2"/>
    <s v="2. EXP - Operating Expense"/>
    <n v="57"/>
    <x v="22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0"/>
    <x v="0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5"/>
    <x v="15"/>
    <x v="5"/>
    <n v="2"/>
    <n v="2"/>
    <n v="55"/>
    <x v="9"/>
    <n v="26"/>
    <n v="54"/>
    <x v="11"/>
    <n v="2"/>
    <s v="2. EXP - Operating Expense"/>
    <n v="61"/>
    <x v="35"/>
    <n v="1180"/>
    <n v="14605.84"/>
    <n v="0"/>
    <n v="0"/>
    <n v="0"/>
    <n v="2245.77"/>
    <n v="2368.56"/>
    <n v="12237.28"/>
    <n v="-2245.77"/>
    <n v="0"/>
    <n v="0"/>
    <n v="0"/>
    <n v="0"/>
    <n v="0"/>
    <n v="0"/>
    <n v="0"/>
    <n v="0"/>
    <n v="2245.77"/>
    <n v="2368.56"/>
    <n v="12237.28"/>
    <n v="-2245.77"/>
    <n v="0"/>
    <n v="0"/>
    <n v="0"/>
    <n v="0"/>
    <n v="0"/>
    <n v="14605.84"/>
    <n v="14605.84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4"/>
    <x v="8"/>
    <n v="2"/>
    <n v="2"/>
    <n v="42"/>
    <x v="11"/>
    <n v="26"/>
    <n v="55"/>
    <x v="6"/>
    <n v="2"/>
    <s v="2. EXP - Operating Expense"/>
    <n v="42"/>
    <x v="85"/>
    <n v="1398"/>
    <n v="737036.61333199998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86360.93"/>
    <n v="57928.68"/>
    <n v="57928.68"/>
    <n v="57928.68"/>
    <n v="57928.52"/>
    <n v="61833.583333000002"/>
    <n v="61833.583333000002"/>
    <n v="61833.583333000002"/>
    <n v="61833.583333000002"/>
    <n v="489702.28"/>
    <n v="489702.28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1"/>
    <x v="1"/>
    <x v="1"/>
    <n v="2"/>
    <n v="2"/>
    <n v="47"/>
    <x v="2"/>
    <n v="26"/>
    <n v="60"/>
    <x v="9"/>
    <n v="2"/>
    <s v="2. EXP - Operating Expense"/>
    <n v="43"/>
    <x v="71"/>
    <n v="661"/>
    <n v="268356.99995999999"/>
    <n v="12617.19"/>
    <n v="11963.15"/>
    <n v="13621.1"/>
    <n v="12731.45"/>
    <n v="14293.91"/>
    <n v="13155.62"/>
    <n v="11846"/>
    <n v="13902.73"/>
    <n v="16661.28"/>
    <n v="12619.91"/>
    <n v="12231.42"/>
    <n v="19884.64"/>
    <n v="22363.083330000001"/>
    <n v="22363.083330000001"/>
    <n v="22363.083330000001"/>
    <n v="22363.083330000001"/>
    <n v="22363.083330000001"/>
    <n v="22363.083330000001"/>
    <n v="22363.083330000001"/>
    <n v="22363.083330000001"/>
    <n v="22363.083330000001"/>
    <n v="22363.083330000001"/>
    <n v="22363.083330000001"/>
    <n v="22363.083330000001"/>
    <n v="165528.4"/>
    <n v="268356.99995999999"/>
    <s v="All Budget Divisions"/>
    <s v="CD-93 - Human Resources"/>
    <x v="1"/>
    <s v="USF"/>
    <s v="Employee Expenses"/>
    <s v="Recruitment Expenses"/>
    <n v="102828.59996000001"/>
    <s v="93-930-93.63700"/>
    <s v="930-Human Resources"/>
    <s v="930"/>
    <x v="71"/>
    <x v="4"/>
  </r>
  <r>
    <x v="0"/>
    <x v="0"/>
    <x v="0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5"/>
    <x v="10"/>
    <x v="1"/>
    <n v="2"/>
    <n v="2"/>
    <n v="33"/>
    <x v="20"/>
    <n v="26"/>
    <n v="55"/>
    <x v="6"/>
    <n v="2"/>
    <s v="2. EXP - Operating Expense"/>
    <n v="51"/>
    <x v="20"/>
    <n v="1106"/>
    <n v="0"/>
    <n v="38.35"/>
    <n v="55.6"/>
    <n v="59.47"/>
    <n v="65.75"/>
    <n v="94.86"/>
    <n v="37.15"/>
    <n v="59.34"/>
    <n v="53.79"/>
    <n v="66.790000000000006"/>
    <n v="75.84"/>
    <n v="41.97"/>
    <n v="64.55"/>
    <n v="0"/>
    <n v="0"/>
    <n v="0"/>
    <n v="0"/>
    <n v="0"/>
    <n v="0"/>
    <n v="0"/>
    <n v="0"/>
    <n v="0"/>
    <n v="0"/>
    <n v="0"/>
    <n v="0"/>
    <n v="713.46"/>
    <n v="0"/>
    <s v="All Budget Divisions"/>
    <s v="CD-10 - Contributors/499"/>
    <x v="1"/>
    <s v="USF"/>
    <s v="Employee Expenses"/>
    <s v="Office Supplies"/>
    <n v="-713.46"/>
    <s v="10-100-10.64500"/>
    <s v="100-499"/>
    <s v="100"/>
    <x v="20"/>
    <x v="4"/>
  </r>
  <r>
    <x v="1"/>
    <x v="1"/>
    <x v="1"/>
    <n v="2"/>
    <n v="2"/>
    <n v="45"/>
    <x v="6"/>
    <n v="26"/>
    <n v="58"/>
    <x v="4"/>
    <n v="2"/>
    <s v="2. EXP - Operating Expense"/>
    <n v="56"/>
    <x v="21"/>
    <n v="5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2"/>
    <x v="2"/>
    <n v="2"/>
    <n v="2"/>
    <n v="37"/>
    <x v="5"/>
    <n v="26"/>
    <n v="50"/>
    <x v="0"/>
    <n v="2"/>
    <s v="2. EXP - Operating Expense"/>
    <n v="56"/>
    <x v="21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4700"/>
    <s v="500-Rural Health Care"/>
    <s v="500"/>
    <x v="21"/>
    <x v="8"/>
  </r>
  <r>
    <x v="5"/>
    <x v="10"/>
    <x v="1"/>
    <n v="2"/>
    <n v="2"/>
    <n v="49"/>
    <x v="13"/>
    <n v="26"/>
    <n v="55"/>
    <x v="6"/>
    <n v="2"/>
    <s v="2. EXP - Operating Expense"/>
    <n v="31"/>
    <x v="24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13"/>
    <x v="7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5"/>
    <x v="15"/>
    <x v="5"/>
    <n v="2"/>
    <n v="2"/>
    <n v="36"/>
    <x v="14"/>
    <n v="26"/>
    <n v="49"/>
    <x v="10"/>
    <n v="2"/>
    <s v="2. EXP - Operating Expense"/>
    <n v="38"/>
    <x v="26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3"/>
    <x v="3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0"/>
    <x v="3"/>
    <x v="3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17"/>
    <x v="10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11"/>
    <x v="6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6"/>
    <x v="12"/>
    <x v="6"/>
    <n v="2"/>
    <n v="2"/>
    <n v="42"/>
    <x v="11"/>
    <n v="26"/>
    <n v="55"/>
    <x v="6"/>
    <n v="2"/>
    <s v="2. EXP - Operating Expense"/>
    <n v="24"/>
    <x v="3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5"/>
    <x v="15"/>
    <x v="5"/>
    <n v="2"/>
    <n v="2"/>
    <n v="35"/>
    <x v="12"/>
    <n v="26"/>
    <n v="48"/>
    <x v="7"/>
    <n v="2"/>
    <s v="2. EXP - Operating Expense"/>
    <n v="26"/>
    <x v="51"/>
    <n v="1118"/>
    <n v="810355.95"/>
    <n v="72983.789999999994"/>
    <n v="72993.789999999994"/>
    <n v="66663.850000000006"/>
    <n v="60067.09"/>
    <n v="69962.78"/>
    <n v="65450.84"/>
    <n v="66396.98"/>
    <n v="67663.06"/>
    <n v="65414.59"/>
    <n v="67428.06"/>
    <n v="67663.06"/>
    <n v="67668.06"/>
    <n v="72983.789999999994"/>
    <n v="72993.789999999994"/>
    <n v="66663.850000000006"/>
    <n v="60067.09"/>
    <n v="69962.78"/>
    <n v="65450.84"/>
    <n v="66396.98"/>
    <n v="67663.06"/>
    <n v="65414.59"/>
    <n v="67428.06"/>
    <n v="67663.06"/>
    <n v="67668.06"/>
    <n v="810355.95"/>
    <n v="810355.95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9"/>
    <x v="12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0"/>
    <x v="0"/>
    <x v="0"/>
    <n v="2"/>
    <n v="2"/>
    <n v="52"/>
    <x v="10"/>
    <n v="26"/>
    <n v="59"/>
    <x v="2"/>
    <n v="2"/>
    <s v="2. EXP - Operating Expense"/>
    <n v="29"/>
    <x v="4"/>
    <n v="1488"/>
    <n v="13968.33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9.79"/>
    <n v="1233.67"/>
    <n v="1125.92"/>
    <n v="1177.04"/>
    <n v="1172.44"/>
    <n v="1119.1500000000001"/>
    <n v="1225.73"/>
    <n v="10451.01"/>
    <n v="10451.01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17"/>
    <x v="10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6"/>
    <x v="1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7"/>
    <x v="5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2"/>
    <x v="2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6"/>
    <x v="12"/>
    <x v="6"/>
    <n v="2"/>
    <n v="2"/>
    <n v="37"/>
    <x v="5"/>
    <n v="26"/>
    <n v="50"/>
    <x v="0"/>
    <n v="2"/>
    <s v="2. EXP - Operating Expense"/>
    <n v="16"/>
    <x v="1"/>
    <n v="1528"/>
    <n v="120000"/>
    <n v="0"/>
    <n v="0"/>
    <n v="0"/>
    <n v="0"/>
    <n v="0"/>
    <n v="0"/>
    <n v="0"/>
    <n v="0"/>
    <n v="0"/>
    <n v="0"/>
    <n v="0"/>
    <n v="0"/>
    <n v="10000"/>
    <n v="10000"/>
    <n v="10000"/>
    <n v="10000"/>
    <n v="10000"/>
    <n v="10000"/>
    <n v="10000"/>
    <n v="10000"/>
    <n v="10000"/>
    <n v="10000"/>
    <n v="10000"/>
    <n v="10000"/>
    <n v="0"/>
    <n v="0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3"/>
    <x v="8"/>
    <x v="1"/>
    <n v="2"/>
    <n v="2"/>
    <n v="55"/>
    <x v="9"/>
    <n v="26"/>
    <n v="59"/>
    <x v="2"/>
    <n v="2"/>
    <s v="2. EXP - Operating Expense"/>
    <n v="18"/>
    <x v="2"/>
    <n v="850"/>
    <n v="2655807.9699960002"/>
    <n v="223197.23"/>
    <n v="225826.18"/>
    <n v="236278.44"/>
    <n v="242615.83"/>
    <n v="242615.77"/>
    <n v="254683.93"/>
    <n v="254683.93"/>
    <n v="254683.8"/>
    <n v="249608.63"/>
    <n v="249608.63"/>
    <n v="249608.63"/>
    <n v="273744.67"/>
    <n v="221317.33083300001"/>
    <n v="221317.33083300001"/>
    <n v="221317.33083300001"/>
    <n v="221317.33083300001"/>
    <n v="221317.33083300001"/>
    <n v="221317.33083300001"/>
    <n v="221317.33083300001"/>
    <n v="221317.33083300001"/>
    <n v="221317.33083300001"/>
    <n v="221317.33083300001"/>
    <n v="221317.33083300001"/>
    <n v="221317.33083300001"/>
    <n v="2957155.67"/>
    <n v="2655807.9699960002"/>
    <s v="All Budget Divisions"/>
    <s v="DA-20 - Schools &amp; Libraries (DA)"/>
    <x v="3"/>
    <s v="USF"/>
    <s v="General and Administrative"/>
    <s v="Computer Support and Maintenance"/>
    <n v="-301347.70000399998"/>
    <s v="90-913-20.61420"/>
    <s v="913-Architecture and Standards"/>
    <s v="913"/>
    <x v="2"/>
    <x v="2"/>
  </r>
  <r>
    <x v="3"/>
    <x v="8"/>
    <x v="1"/>
    <n v="2"/>
    <n v="2"/>
    <n v="46"/>
    <x v="3"/>
    <n v="26"/>
    <n v="59"/>
    <x v="2"/>
    <n v="2"/>
    <s v="2. EXP - Operating Expense"/>
    <n v="24"/>
    <x v="3"/>
    <n v="845"/>
    <n v="50159.9997"/>
    <n v="2879.2"/>
    <n v="3135.8"/>
    <n v="2605.8000000000002"/>
    <n v="3430.2"/>
    <n v="3047.6"/>
    <n v="4618.6000000000004"/>
    <n v="3306.8"/>
    <n v="3986.8"/>
    <n v="3590.2"/>
    <n v="3466.8"/>
    <n v="2581.8000000000002"/>
    <n v="2556.8000000000002"/>
    <n v="4244.3077000000003"/>
    <n v="3858.4614999999999"/>
    <n v="4437.2307000000001"/>
    <n v="3858.4614999999999"/>
    <n v="4437.2307000000001"/>
    <n v="4244.3077000000003"/>
    <n v="4051.3845999999999"/>
    <n v="4437.2307000000001"/>
    <n v="4051.3845999999999"/>
    <n v="4244.3077000000003"/>
    <n v="4244.3077000000003"/>
    <n v="4051.3845999999999"/>
    <n v="39206.400000000001"/>
    <n v="50159.9997"/>
    <s v="All Budget Divisions"/>
    <s v="CD-90 - Information Technology"/>
    <x v="1"/>
    <s v="USF"/>
    <s v="Employee Expenses"/>
    <s v="Compensation and Benefits"/>
    <n v="10953.599700000001"/>
    <s v="90-910-90.62301"/>
    <s v="910-Enterprise Technology Development"/>
    <s v="910"/>
    <x v="3"/>
    <x v="3"/>
  </r>
  <r>
    <x v="0"/>
    <x v="3"/>
    <x v="3"/>
    <n v="1"/>
    <n v="1"/>
    <n v="36"/>
    <x v="14"/>
    <n v="26"/>
    <n v="49"/>
    <x v="10"/>
    <n v="1"/>
    <s v="1. T4000 - Revenue"/>
    <n v="1"/>
    <x v="58"/>
    <n v="1341"/>
    <n v="4707841.58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-6033044.0599999996"/>
    <n v="0"/>
    <n v="0"/>
    <n v="0"/>
    <n v="0"/>
    <n v="0"/>
    <n v="0"/>
    <n v="0"/>
    <n v="0"/>
    <n v="0"/>
    <n v="22320668.890000001"/>
    <n v="4707841.58"/>
    <s v="All Budget Divisions"/>
    <s v="BD-40 - Lifeline"/>
    <x v="5"/>
    <s v="USF"/>
    <s v="Revenue"/>
    <s v="Revenue"/>
    <n v="-17612827.309999999"/>
    <s v="40-400-40.40000"/>
    <s v="400-Lifeline"/>
    <s v="400"/>
    <x v="58"/>
    <x v="0"/>
  </r>
  <r>
    <x v="0"/>
    <x v="6"/>
    <x v="1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1"/>
    <x v="6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6"/>
    <x v="1"/>
    <n v="2"/>
    <n v="2"/>
    <n v="46"/>
    <x v="3"/>
    <n v="26"/>
    <n v="59"/>
    <x v="2"/>
    <n v="2"/>
    <s v="2. EXP - Operating Expense"/>
    <n v="18"/>
    <x v="2"/>
    <n v="1439"/>
    <n v="166752.39000000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9962.7083330000005"/>
    <n v="10115.968333000001"/>
    <n v="11108.758333"/>
    <n v="10612.368333"/>
    <n v="10612.368333"/>
    <n v="10612.368333"/>
    <n v="10612.368333"/>
    <n v="10612.368333"/>
    <n v="20625.788333"/>
    <n v="20625.788333"/>
    <n v="20625.788333"/>
    <n v="20625.748337000001"/>
    <n v="148518.79"/>
    <n v="104875.06499699999"/>
    <s v="All Budget Divisions"/>
    <s v="CD-90 - Information Technology"/>
    <x v="1"/>
    <s v="USF"/>
    <s v="General and Administrative"/>
    <s v="Computer Support and Maintenance"/>
    <n v="-43643.725003"/>
    <s v="90-799-90.61420"/>
    <s v="799-Enterprise Resource Program"/>
    <s v="799"/>
    <x v="2"/>
    <x v="2"/>
  </r>
  <r>
    <x v="0"/>
    <x v="5"/>
    <x v="4"/>
    <n v="2"/>
    <n v="2"/>
    <n v="38"/>
    <x v="18"/>
    <n v="26"/>
    <n v="51"/>
    <x v="8"/>
    <n v="2"/>
    <s v="2. EXP - Operating Expense"/>
    <n v="24"/>
    <x v="3"/>
    <n v="1356"/>
    <n v="3560.68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63.6"/>
    <n v="403.38"/>
    <n v="368.31"/>
    <n v="385.85"/>
    <n v="385.85"/>
    <n v="368.31"/>
    <n v="403.38"/>
    <n v="1245.5999999999999"/>
    <n v="1245.5999999999999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3"/>
    <x v="8"/>
    <x v="1"/>
    <n v="2"/>
    <n v="2"/>
    <n v="39"/>
    <x v="1"/>
    <n v="26"/>
    <n v="52"/>
    <x v="1"/>
    <n v="2"/>
    <s v="2. EXP - Operating Expense"/>
    <n v="30"/>
    <x v="39"/>
    <n v="709"/>
    <n v="-24611.9974"/>
    <n v="0"/>
    <n v="0"/>
    <n v="0"/>
    <n v="0"/>
    <n v="0"/>
    <n v="0"/>
    <n v="0"/>
    <n v="0"/>
    <n v="0"/>
    <n v="0"/>
    <n v="0"/>
    <n v="0"/>
    <n v="-2211.2035999999998"/>
    <n v="-1914.5397"/>
    <n v="-2200.0756999999999"/>
    <n v="-1913.1093000000001"/>
    <n v="-2200.0756999999999"/>
    <n v="-2138.3036999999999"/>
    <n v="-2045.0757000000001"/>
    <n v="-2172.038"/>
    <n v="-1919.2262000000001"/>
    <n v="-1986.8434999999999"/>
    <n v="-1986.8434999999999"/>
    <n v="-1924.6628000000001"/>
    <n v="0"/>
    <n v="-24611.9974"/>
    <s v="All Budget Divisions"/>
    <s v="CD-61 - Office of the Chief Administrative Officer Division"/>
    <x v="1"/>
    <s v="USF"/>
    <s v="Employee Expenses"/>
    <s v="Compensation and Benefits"/>
    <n v="-24611.9974"/>
    <s v="61-610-61.62307"/>
    <s v="610-Enterprise Strategy"/>
    <s v="610"/>
    <x v="39"/>
    <x v="0"/>
  </r>
  <r>
    <x v="5"/>
    <x v="10"/>
    <x v="1"/>
    <n v="2"/>
    <n v="2"/>
    <n v="46"/>
    <x v="3"/>
    <n v="26"/>
    <n v="59"/>
    <x v="2"/>
    <n v="6"/>
    <s v="X00000 - Capital Expenses"/>
    <n v="137"/>
    <x v="4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6"/>
    <x v="12"/>
    <x v="6"/>
    <n v="2"/>
    <n v="2"/>
    <n v="54"/>
    <x v="15"/>
    <n v="26"/>
    <n v="59"/>
    <x v="2"/>
    <n v="6"/>
    <s v="X00000 - Capital Expenses"/>
    <n v="140"/>
    <x v="61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14"/>
    <x v="8"/>
    <n v="2"/>
    <n v="2"/>
    <n v="49"/>
    <x v="13"/>
    <n v="26"/>
    <n v="53"/>
    <x v="3"/>
    <n v="2"/>
    <s v="2. EXP - Operating Expense"/>
    <n v="107"/>
    <x v="1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5"/>
    <x v="10"/>
    <x v="1"/>
    <n v="2"/>
    <n v="2"/>
    <n v="53"/>
    <x v="16"/>
    <n v="26"/>
    <n v="59"/>
    <x v="2"/>
    <n v="2"/>
    <s v="2. EXP - Operating Expense"/>
    <n v="108"/>
    <x v="30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4"/>
    <x v="8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34"/>
    <n v="1273"/>
    <n v="0"/>
    <n v="0"/>
    <n v="0"/>
    <n v="0"/>
    <n v="0"/>
    <n v="0"/>
    <n v="0"/>
    <n v="0"/>
    <n v="0"/>
    <n v="0"/>
    <n v="0"/>
    <n v="-64843.51"/>
    <n v="0"/>
    <n v="0"/>
    <n v="0"/>
    <n v="0"/>
    <n v="0"/>
    <n v="0"/>
    <n v="0"/>
    <n v="0"/>
    <n v="0"/>
    <n v="0"/>
    <n v="0"/>
    <n v="1273"/>
    <n v="-64843.51"/>
    <n v="1273"/>
    <s v="All Budget Divisions"/>
    <s v="CD-90 - Information Technology"/>
    <x v="1"/>
    <s v="USF"/>
    <s v="Employee Expenses"/>
    <s v="Compensation and Benefits"/>
    <n v="66116.509999999995"/>
    <s v="90-913-90.68100"/>
    <s v="913-Architecture and Standards"/>
    <s v="913"/>
    <x v="46"/>
    <x v="3"/>
  </r>
  <r>
    <x v="5"/>
    <x v="10"/>
    <x v="1"/>
    <n v="2"/>
    <n v="2"/>
    <n v="39"/>
    <x v="1"/>
    <n v="26"/>
    <n v="52"/>
    <x v="1"/>
    <n v="2"/>
    <s v="2. EXP - Operating Expense"/>
    <n v="110"/>
    <x v="46"/>
    <n v="1149"/>
    <n v="52645.06"/>
    <n v="0"/>
    <n v="0"/>
    <n v="0"/>
    <n v="0"/>
    <n v="0"/>
    <n v="0"/>
    <n v="0"/>
    <n v="0"/>
    <n v="0"/>
    <n v="0"/>
    <n v="0"/>
    <n v="-16822.509999999998"/>
    <n v="0"/>
    <n v="0"/>
    <n v="0"/>
    <n v="0"/>
    <n v="0"/>
    <n v="0"/>
    <n v="0"/>
    <n v="0"/>
    <n v="0"/>
    <n v="0"/>
    <n v="0"/>
    <n v="52645.06"/>
    <n v="-16822.509999999998"/>
    <n v="52645.06"/>
    <s v="All Budget Divisions"/>
    <s v="CD-61 - Office of the Chief Administrative Officer Division"/>
    <x v="1"/>
    <s v="USF"/>
    <s v="Employee Expenses"/>
    <s v="Compensation and Benefits"/>
    <n v="69467.570000000007"/>
    <s v="61-601-61.68100"/>
    <s v="601-Data Strategy"/>
    <s v="601"/>
    <x v="46"/>
    <x v="3"/>
  </r>
  <r>
    <x v="0"/>
    <x v="19"/>
    <x v="12"/>
    <n v="2"/>
    <n v="2"/>
    <n v="35"/>
    <x v="12"/>
    <n v="26"/>
    <n v="48"/>
    <x v="7"/>
    <n v="3"/>
    <s v="4. USAC_DEBIT - USAC Administration (Debit to SM)"/>
    <n v="123"/>
    <x v="62"/>
    <n v="1340"/>
    <n v="2613072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724.2"/>
    <n v="217355.75"/>
    <n v="213083.46"/>
    <n v="213083.46"/>
    <n v="213083.46"/>
    <n v="213083.46"/>
    <n v="213084.38"/>
    <n v="1547653.78"/>
    <n v="1547653.78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5"/>
    <x v="10"/>
    <x v="1"/>
    <n v="2"/>
    <n v="2"/>
    <n v="36"/>
    <x v="14"/>
    <n v="26"/>
    <n v="49"/>
    <x v="10"/>
    <n v="2"/>
    <s v="2. EXP - Operating Expense"/>
    <n v="100"/>
    <x v="18"/>
    <n v="1121"/>
    <n v="8081097.4512"/>
    <n v="657921.39"/>
    <n v="592281.30000000005"/>
    <n v="628236.66"/>
    <n v="672491.46"/>
    <n v="654785.74"/>
    <n v="625972.38"/>
    <n v="686081.64"/>
    <n v="619772.78"/>
    <n v="641636.28"/>
    <n v="650078.17000000004"/>
    <n v="557475.01"/>
    <n v="655096.84"/>
    <n v="712127.36159999995"/>
    <n v="619241.18400000001"/>
    <n v="650203.24320000003"/>
    <n v="681165.30240000004"/>
    <n v="681165.30240000004"/>
    <n v="650203.24320000003"/>
    <n v="712127.36159999995"/>
    <n v="650203.24320000003"/>
    <n v="681165.30240000004"/>
    <n v="712127.36159999995"/>
    <n v="619241.18400000001"/>
    <n v="712127.36159999995"/>
    <n v="7641829.6500000004"/>
    <n v="8081097.4512"/>
    <s v="All Budget Divisions"/>
    <s v="BD-40 - Lifeline"/>
    <x v="5"/>
    <s v="USF"/>
    <s v="Employee Expenses"/>
    <s v="Compensation and Benefits"/>
    <n v="439267.80119999999"/>
    <s v="40-400-40.68000"/>
    <s v="400-Lifeline"/>
    <s v="400"/>
    <x v="18"/>
    <x v="3"/>
  </r>
  <r>
    <x v="0"/>
    <x v="11"/>
    <x v="6"/>
    <n v="2"/>
    <n v="2"/>
    <n v="35"/>
    <x v="12"/>
    <n v="26"/>
    <n v="48"/>
    <x v="7"/>
    <n v="2"/>
    <s v="2. EXP - Operating Expense"/>
    <n v="100"/>
    <x v="18"/>
    <n v="1340"/>
    <n v="5499981.6699999999"/>
    <n v="455249.61"/>
    <n v="419785.45"/>
    <n v="463228.95"/>
    <n v="462008.05"/>
    <n v="443671.81"/>
    <n v="464768.76"/>
    <n v="486580.58"/>
    <n v="447829.59"/>
    <n v="466292.86"/>
    <n v="0"/>
    <n v="0"/>
    <n v="0"/>
    <n v="463599.99"/>
    <n v="421454.53"/>
    <n v="463599.99"/>
    <n v="463599.99"/>
    <n v="442527.26"/>
    <n v="463599.99"/>
    <n v="484672.71"/>
    <n v="442527.26"/>
    <n v="463599.99"/>
    <n v="463599.99"/>
    <n v="442527.26"/>
    <n v="484672.71"/>
    <n v="4109415.66"/>
    <n v="4109181.71"/>
    <s v="All Budget Divisions"/>
    <s v="BD-30 - High Cost"/>
    <x v="4"/>
    <s v="USF"/>
    <s v="Employee Expenses"/>
    <s v="Compensation and Benefits"/>
    <n v="-233.95"/>
    <s v="30-300-30.68000"/>
    <s v="300-High Cost"/>
    <s v="300"/>
    <x v="18"/>
    <x v="3"/>
  </r>
  <r>
    <x v="0"/>
    <x v="2"/>
    <x v="2"/>
    <n v="2"/>
    <n v="2"/>
    <n v="55"/>
    <x v="9"/>
    <n v="26"/>
    <n v="59"/>
    <x v="2"/>
    <n v="2"/>
    <s v="2. EXP - Operating Expense"/>
    <n v="100"/>
    <x v="18"/>
    <n v="1509"/>
    <n v="431436.81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37644.28"/>
    <n v="35933.18"/>
    <n v="37644.28"/>
    <n v="39355.39"/>
    <n v="35933.18"/>
    <n v="37644.28"/>
    <n v="37644.28"/>
    <n v="35933.18"/>
    <n v="39355.39"/>
    <n v="94349.37"/>
    <n v="94349.37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6"/>
    <x v="12"/>
    <x v="6"/>
    <n v="2"/>
    <n v="2"/>
    <n v="33"/>
    <x v="20"/>
    <n v="26"/>
    <n v="59"/>
    <x v="2"/>
    <n v="2"/>
    <s v="2. EXP - Operating Expense"/>
    <n v="100"/>
    <x v="18"/>
    <n v="1656"/>
    <n v="152984.26"/>
    <n v="0"/>
    <n v="0"/>
    <n v="0"/>
    <n v="0"/>
    <n v="0"/>
    <n v="0"/>
    <n v="0"/>
    <n v="0"/>
    <n v="0"/>
    <n v="0"/>
    <n v="0"/>
    <n v="0"/>
    <n v="11768.02"/>
    <n v="11768.02"/>
    <n v="11768.02"/>
    <n v="17652.03"/>
    <n v="11768.02"/>
    <n v="11768.02"/>
    <n v="11768.02"/>
    <n v="11768.02"/>
    <n v="17652.03"/>
    <n v="11768.02"/>
    <n v="11768.02"/>
    <n v="11768.02"/>
    <n v="0"/>
    <n v="0"/>
    <s v="All Budget Divisions"/>
    <s v="CD-10 - Contributors/499"/>
    <x v="1"/>
    <s v="USF"/>
    <s v="Employee Expenses"/>
    <s v="Compensation and Benefits"/>
    <n v="0"/>
    <s v="90-910-10.68000"/>
    <s v="910-Enterprise Technology Development"/>
    <s v="910"/>
    <x v="18"/>
    <x v="3"/>
  </r>
  <r>
    <x v="0"/>
    <x v="5"/>
    <x v="4"/>
    <n v="2"/>
    <n v="2"/>
    <n v="45"/>
    <x v="6"/>
    <n v="26"/>
    <n v="58"/>
    <x v="4"/>
    <n v="2"/>
    <s v="2. EXP - Operating Expense"/>
    <n v="105"/>
    <x v="11"/>
    <n v="1431"/>
    <n v="57260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5.38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504"/>
    <n v="45067.77"/>
    <n v="0"/>
    <n v="500"/>
    <n v="500"/>
    <n v="0"/>
    <n v="0"/>
    <n v="0"/>
    <n v="0"/>
    <n v="0"/>
    <n v="0"/>
    <n v="0"/>
    <n v="0"/>
    <n v="0"/>
    <n v="0"/>
    <n v="500"/>
    <n v="500"/>
    <n v="139.62"/>
    <n v="133.27000000000001"/>
    <n v="139.62"/>
    <n v="145.96"/>
    <n v="133.27000000000001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7"/>
    <x v="5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2"/>
    <x v="2"/>
    <n v="2"/>
    <n v="2"/>
    <n v="39"/>
    <x v="1"/>
    <n v="26"/>
    <n v="52"/>
    <x v="1"/>
    <n v="2"/>
    <s v="2. EXP - Operating Expense"/>
    <n v="83"/>
    <x v="13"/>
    <n v="1512"/>
    <n v="42781.37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4.64"/>
    <n v="3345.34"/>
    <n v="3504.64"/>
    <n v="3663.95"/>
    <n v="3345.34"/>
    <n v="3504.64"/>
    <n v="3504.64"/>
    <n v="3345.34"/>
    <n v="4002.84"/>
    <n v="11060"/>
    <n v="11060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0"/>
    <x v="13"/>
    <x v="7"/>
    <n v="2"/>
    <n v="2"/>
    <n v="42"/>
    <x v="11"/>
    <n v="26"/>
    <n v="55"/>
    <x v="6"/>
    <n v="2"/>
    <s v="2. EXP - Operating Expense"/>
    <n v="84"/>
    <x v="14"/>
    <n v="1398"/>
    <n v="1826.833331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83.333332999999996"/>
    <n v="83.333332999999996"/>
    <n v="83.333332999999996"/>
    <n v="83.333332999999996"/>
    <n v="83.333332999999996"/>
    <n v="83.333332999999996"/>
    <n v="83.333332999999996"/>
    <n v="1243.5"/>
    <n v="1243.5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9"/>
    <x v="12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19"/>
    <x v="12"/>
    <n v="2"/>
    <n v="2"/>
    <n v="38"/>
    <x v="18"/>
    <n v="26"/>
    <n v="51"/>
    <x v="8"/>
    <n v="2"/>
    <s v="2. EXP - Operating Expense"/>
    <n v="97"/>
    <x v="16"/>
    <n v="1356"/>
    <n v="1997.6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295.8"/>
    <n v="346.9"/>
    <n v="0"/>
    <n v="0"/>
    <n v="0"/>
    <n v="0"/>
    <n v="0"/>
    <n v="1997.6"/>
    <n v="1997.6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5"/>
    <x v="20"/>
    <x v="13"/>
    <n v="2"/>
    <n v="2"/>
    <n v="52"/>
    <x v="10"/>
    <n v="26"/>
    <n v="58"/>
    <x v="4"/>
    <n v="2"/>
    <s v="2. EXP - Operating Expense"/>
    <n v="98"/>
    <x v="17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0"/>
    <x v="19"/>
    <x v="12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1940"/>
    <n v="0"/>
    <n v="0"/>
    <n v="0"/>
    <n v="0"/>
    <n v="0"/>
    <n v="4184"/>
    <n v="1940"/>
    <n v="194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17"/>
    <x v="10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13"/>
    <x v="7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18"/>
    <x v="11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5"/>
    <x v="15"/>
    <x v="5"/>
    <n v="2"/>
    <n v="2"/>
    <n v="42"/>
    <x v="11"/>
    <n v="26"/>
    <n v="55"/>
    <x v="6"/>
    <n v="2"/>
    <s v="2. EXP - Operating Expense"/>
    <n v="82"/>
    <x v="11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6"/>
    <x v="1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2"/>
    <x v="2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4"/>
    <x v="8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0"/>
    <x v="18"/>
    <x v="11"/>
    <n v="2"/>
    <n v="2"/>
    <n v="45"/>
    <x v="6"/>
    <n v="26"/>
    <n v="58"/>
    <x v="4"/>
    <n v="2"/>
    <s v="2. EXP - Operating Expense"/>
    <n v="39"/>
    <x v="27"/>
    <n v="1423"/>
    <n v="7695.55"/>
    <n v="133.05000000000001"/>
    <n v="177.92"/>
    <n v="0"/>
    <n v="3141.05"/>
    <n v="353.55"/>
    <n v="0"/>
    <n v="827.98"/>
    <n v="0"/>
    <n v="0"/>
    <n v="0"/>
    <n v="0"/>
    <n v="0"/>
    <n v="133.05000000000001"/>
    <n v="687.5"/>
    <n v="687.5"/>
    <n v="687.5"/>
    <n v="687.5"/>
    <n v="687.5"/>
    <n v="687.5"/>
    <n v="687.5"/>
    <n v="687.5"/>
    <n v="687.5"/>
    <n v="687.5"/>
    <n v="687.5"/>
    <n v="133.05000000000001"/>
    <n v="133.05000000000001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17"/>
    <x v="10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17"/>
    <x v="10"/>
    <n v="2"/>
    <n v="2"/>
    <n v="39"/>
    <x v="1"/>
    <n v="26"/>
    <n v="52"/>
    <x v="1"/>
    <n v="2"/>
    <s v="2. EXP - Operating Expense"/>
    <n v="39"/>
    <x v="27"/>
    <n v="1512"/>
    <n v="1000"/>
    <n v="0"/>
    <n v="0"/>
    <n v="16.16"/>
    <n v="279.51"/>
    <n v="2.0299999999999998"/>
    <n v="0"/>
    <n v="0"/>
    <n v="180.23"/>
    <n v="-1.1100000000000001"/>
    <n v="0"/>
    <n v="0"/>
    <n v="0"/>
    <n v="0"/>
    <n v="0"/>
    <n v="250"/>
    <n v="0"/>
    <n v="0"/>
    <n v="250"/>
    <n v="0"/>
    <n v="0"/>
    <n v="250"/>
    <n v="0"/>
    <n v="0"/>
    <n v="250"/>
    <n v="0"/>
    <n v="0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18"/>
    <x v="11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5"/>
    <x v="15"/>
    <x v="5"/>
    <n v="2"/>
    <n v="2"/>
    <n v="36"/>
    <x v="14"/>
    <n v="26"/>
    <n v="49"/>
    <x v="10"/>
    <n v="2"/>
    <s v="2. EXP - Operating Expense"/>
    <n v="30"/>
    <x v="3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18"/>
    <x v="11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6"/>
    <x v="12"/>
    <x v="6"/>
    <n v="2"/>
    <n v="2"/>
    <n v="42"/>
    <x v="11"/>
    <n v="26"/>
    <n v="55"/>
    <x v="6"/>
    <n v="2"/>
    <s v="2. EXP - Operating Expense"/>
    <n v="30"/>
    <x v="39"/>
    <n v="1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5"/>
    <x v="4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7"/>
    <x v="10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6"/>
    <x v="12"/>
    <x v="6"/>
    <n v="2"/>
    <n v="2"/>
    <n v="49"/>
    <x v="13"/>
    <n v="26"/>
    <n v="59"/>
    <x v="2"/>
    <n v="2"/>
    <s v="2. EXP - Operating Expense"/>
    <n v="31"/>
    <x v="24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9"/>
    <x v="12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6"/>
    <x v="12"/>
    <x v="6"/>
    <n v="2"/>
    <n v="2"/>
    <n v="46"/>
    <x v="3"/>
    <n v="26"/>
    <n v="59"/>
    <x v="2"/>
    <n v="2"/>
    <s v="2. EXP - Operating Expense"/>
    <n v="16"/>
    <x v="1"/>
    <n v="1686"/>
    <n v="145884"/>
    <n v="0"/>
    <n v="0"/>
    <n v="0"/>
    <n v="0"/>
    <n v="0"/>
    <n v="0"/>
    <n v="0"/>
    <n v="0"/>
    <n v="0"/>
    <n v="0"/>
    <n v="0"/>
    <n v="0"/>
    <n v="12157"/>
    <n v="12157"/>
    <n v="12157"/>
    <n v="12157"/>
    <n v="12157"/>
    <n v="12157"/>
    <n v="12157"/>
    <n v="12157"/>
    <n v="12157"/>
    <n v="12157"/>
    <n v="12157"/>
    <n v="12157"/>
    <n v="0"/>
    <n v="0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17"/>
    <x v="10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20"/>
    <x v="13"/>
    <n v="2"/>
    <n v="2"/>
    <n v="45"/>
    <x v="6"/>
    <n v="26"/>
    <n v="58"/>
    <x v="4"/>
    <n v="2"/>
    <s v="2. EXP - Operating Expense"/>
    <n v="24"/>
    <x v="3"/>
    <n v="1227"/>
    <n v="8323.6921999999995"/>
    <n v="480.6"/>
    <n v="290.60000000000002"/>
    <n v="290.60000000000002"/>
    <n v="333"/>
    <n v="660.6"/>
    <n v="480.6"/>
    <n v="660.6"/>
    <n v="290.60000000000002"/>
    <n v="523"/>
    <n v="327.60000000000002"/>
    <n v="507.6"/>
    <n v="317.60000000000002"/>
    <n v="480.6"/>
    <n v="290.60000000000002"/>
    <n v="290.60000000000002"/>
    <n v="333"/>
    <n v="660.6"/>
    <n v="480.6"/>
    <n v="1008.4615"/>
    <n v="920.76919999999996"/>
    <n v="964.61540000000002"/>
    <n v="1008.4615"/>
    <n v="876.92309999999998"/>
    <n v="1008.4615"/>
    <n v="2536"/>
    <n v="2536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3"/>
    <x v="8"/>
    <x v="1"/>
    <n v="2"/>
    <n v="2"/>
    <n v="35"/>
    <x v="12"/>
    <n v="26"/>
    <n v="48"/>
    <x v="7"/>
    <n v="2"/>
    <s v="2. EXP - Operating Expense"/>
    <n v="26"/>
    <x v="51"/>
    <n v="676"/>
    <n v="821609.36"/>
    <n v="68702.44"/>
    <n v="70383.490000000005"/>
    <n v="64753.43"/>
    <n v="63552.75"/>
    <n v="66376.399999999994"/>
    <n v="64996.39"/>
    <n v="64996.39"/>
    <n v="63148.69"/>
    <n v="65157.120000000003"/>
    <n v="62692.36"/>
    <n v="70110.36"/>
    <n v="67279.520000000004"/>
    <n v="69520.792000000001"/>
    <n v="63200.72"/>
    <n v="72680.827999999994"/>
    <n v="63200.72"/>
    <n v="72680.827999999994"/>
    <n v="69520.792000000001"/>
    <n v="66360.755999999994"/>
    <n v="72680.827999999994"/>
    <n v="66360.755999999994"/>
    <n v="69520.792000000001"/>
    <n v="69520.792000000001"/>
    <n v="66360.755999999994"/>
    <n v="792149.34"/>
    <n v="821609.36"/>
    <s v="All Budget Divisions"/>
    <s v="BD-30 - High Cost"/>
    <x v="4"/>
    <s v="USF"/>
    <s v="Employee Expenses"/>
    <s v="Compensation and Benefits"/>
    <n v="29460.02"/>
    <s v="30-300-30.62303"/>
    <s v="300-High Cost"/>
    <s v="300"/>
    <x v="51"/>
    <x v="3"/>
  </r>
  <r>
    <x v="4"/>
    <x v="9"/>
    <x v="1"/>
    <n v="2"/>
    <n v="2"/>
    <n v="37"/>
    <x v="5"/>
    <n v="26"/>
    <n v="50"/>
    <x v="0"/>
    <n v="3"/>
    <s v="4. USAC_DEBIT - USAC Administration (Debit to SM)"/>
    <n v="128"/>
    <x v="66"/>
    <n v="906"/>
    <n v="27954.617999999999"/>
    <n v="1804.37"/>
    <n v="1532.06"/>
    <n v="2616.9"/>
    <n v="2107.96"/>
    <n v="3341.04"/>
    <n v="1069.72"/>
    <n v="1793.1"/>
    <n v="1750.65"/>
    <n v="1633.47"/>
    <n v="2334.9499999999998"/>
    <n v="1713.14"/>
    <n v="1592.54"/>
    <n v="2419.8218000000002"/>
    <n v="2347.357"/>
    <n v="2353.6666"/>
    <n v="2383.4938000000002"/>
    <n v="2340.8562000000002"/>
    <n v="2278.8117999999999"/>
    <n v="2286.0774000000001"/>
    <n v="2314.2793999999999"/>
    <n v="2308.6390000000001"/>
    <n v="2292.0046000000002"/>
    <n v="2282.8270000000002"/>
    <n v="2346.7833999999998"/>
    <n v="23289.9"/>
    <n v="27954.617999999999"/>
    <s v="All Budget Divisions"/>
    <s v="BD-50 - Rural Health Care"/>
    <x v="2"/>
    <s v="USF"/>
    <s v="Allocations"/>
    <s v="Allocations"/>
    <n v="4664.7179999999998"/>
    <s v="50-500-50.90260"/>
    <s v="500-Rural Health Care"/>
    <s v="500"/>
    <x v="66"/>
    <x v="0"/>
  </r>
  <r>
    <x v="5"/>
    <x v="20"/>
    <x v="13"/>
    <n v="2"/>
    <n v="2"/>
    <n v="56"/>
    <x v="22"/>
    <n v="26"/>
    <n v="57"/>
    <x v="13"/>
    <n v="3"/>
    <s v="4. USAC_DEBIT - USAC Administration (Debit to SM)"/>
    <n v="129"/>
    <x v="6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5"/>
    <x v="4"/>
    <n v="2"/>
    <n v="2"/>
    <n v="34"/>
    <x v="7"/>
    <n v="26"/>
    <n v="47"/>
    <x v="5"/>
    <n v="5"/>
    <s v="USAC_ADMIN CAP - Capital Allocations"/>
    <n v="136"/>
    <x v="88"/>
    <n v="1335"/>
    <n v="652358.064901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986.583998999999"/>
    <n v="194657.462986"/>
    <n v="149362.811254"/>
    <n v="70837.440673000005"/>
    <n v="55533.138060999998"/>
    <n v="155980.627928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5"/>
    <x v="16"/>
    <x v="9"/>
    <n v="2"/>
    <n v="2"/>
    <n v="46"/>
    <x v="3"/>
    <n v="26"/>
    <n v="59"/>
    <x v="2"/>
    <n v="6"/>
    <s v="X00000 - Capital Expenses"/>
    <n v="138"/>
    <x v="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0"/>
    <x v="0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3"/>
    <x v="3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5"/>
    <x v="10"/>
    <x v="1"/>
    <n v="2"/>
    <n v="2"/>
    <n v="43"/>
    <x v="21"/>
    <n v="26"/>
    <n v="56"/>
    <x v="12"/>
    <n v="2"/>
    <s v="2. EXP - Operating Expense"/>
    <n v="110"/>
    <x v="46"/>
    <n v="1211"/>
    <n v="88153.36"/>
    <n v="0"/>
    <n v="0"/>
    <n v="0"/>
    <n v="0"/>
    <n v="0"/>
    <n v="0"/>
    <n v="0"/>
    <n v="0"/>
    <n v="0"/>
    <n v="0"/>
    <n v="0"/>
    <n v="4549.84"/>
    <n v="0"/>
    <n v="0"/>
    <n v="0"/>
    <n v="0"/>
    <n v="0"/>
    <n v="0"/>
    <n v="0"/>
    <n v="0"/>
    <n v="0"/>
    <n v="0"/>
    <n v="0"/>
    <n v="88153.36"/>
    <n v="4549.84"/>
    <n v="88153.36"/>
    <s v="All Budget Divisions"/>
    <s v="CD-73 - Procurement"/>
    <x v="1"/>
    <s v="USF"/>
    <s v="Employee Expenses"/>
    <s v="Compensation and Benefits"/>
    <n v="83603.520000000004"/>
    <s v="73-730-73.68100"/>
    <s v="730-Procurement"/>
    <s v="730"/>
    <x v="46"/>
    <x v="3"/>
  </r>
  <r>
    <x v="0"/>
    <x v="14"/>
    <x v="8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17"/>
    <x v="10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0"/>
    <x v="18"/>
    <x v="11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5"/>
    <x v="16"/>
    <x v="9"/>
    <n v="2"/>
    <n v="2"/>
    <n v="53"/>
    <x v="16"/>
    <n v="26"/>
    <n v="59"/>
    <x v="2"/>
    <n v="2"/>
    <s v="2. EXP - Operating Expense"/>
    <n v="100"/>
    <x v="1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504"/>
    <n v="1719289.66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44920.97"/>
    <n v="131746.32999999999"/>
    <n v="144920.97"/>
    <n v="144920.97"/>
    <n v="138333.65"/>
    <n v="144920.97"/>
    <n v="151508.28"/>
    <n v="138333.65"/>
    <n v="144920.97"/>
    <n v="144920.97"/>
    <n v="138333.65"/>
    <n v="151508.28"/>
    <n v="1394424.52"/>
    <n v="1284526.76"/>
    <s v="All Budget Divisions"/>
    <s v="CD-90 - Information Technology"/>
    <x v="1"/>
    <s v="USF"/>
    <s v="Employee Expenses"/>
    <s v="Compensation and Benefits"/>
    <n v="-109897.76"/>
    <s v="90-923-90.68000"/>
    <s v="923-Information Security"/>
    <s v="923"/>
    <x v="18"/>
    <x v="3"/>
  </r>
  <r>
    <x v="4"/>
    <x v="9"/>
    <x v="1"/>
    <n v="2"/>
    <n v="2"/>
    <n v="39"/>
    <x v="1"/>
    <n v="26"/>
    <n v="52"/>
    <x v="1"/>
    <n v="2"/>
    <s v="2. EXP - Operating Expense"/>
    <n v="104"/>
    <x v="54"/>
    <n v="930"/>
    <n v="0"/>
    <n v="0"/>
    <n v="0"/>
    <n v="0"/>
    <n v="0"/>
    <n v="0"/>
    <n v="0"/>
    <n v="0"/>
    <n v="0"/>
    <n v="0"/>
    <n v="0"/>
    <n v="0"/>
    <n v="8653.8799999999992"/>
    <n v="0"/>
    <n v="0"/>
    <n v="0"/>
    <n v="0"/>
    <n v="0"/>
    <n v="0"/>
    <n v="0"/>
    <n v="0"/>
    <n v="0"/>
    <n v="0"/>
    <n v="0"/>
    <n v="0"/>
    <n v="8653.8799999999992"/>
    <n v="0"/>
    <s v="All Budget Divisions"/>
    <s v="CD-61 - Office of the Chief Administrative Officer Division"/>
    <x v="1"/>
    <s v="USF"/>
    <s v="Employee Expenses"/>
    <s v="Compensation and Benefits"/>
    <n v="-8653.8799999999992"/>
    <s v="61-610-61.68004"/>
    <s v="610-Enterprise Strategy"/>
    <s v="610"/>
    <x v="54"/>
    <x v="0"/>
  </r>
  <r>
    <x v="0"/>
    <x v="17"/>
    <x v="10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4"/>
    <x v="9"/>
    <x v="1"/>
    <n v="2"/>
    <n v="2"/>
    <n v="46"/>
    <x v="3"/>
    <n v="26"/>
    <n v="59"/>
    <x v="2"/>
    <n v="2"/>
    <s v="2. EXP - Operating Expense"/>
    <n v="105"/>
    <x v="11"/>
    <n v="1084"/>
    <n v="39238.170400000003"/>
    <n v="0"/>
    <n v="0"/>
    <n v="0"/>
    <n v="0"/>
    <n v="0"/>
    <n v="-50"/>
    <n v="50"/>
    <n v="250"/>
    <n v="0"/>
    <n v="500"/>
    <n v="0"/>
    <n v="30554.92"/>
    <n v="132.69229999999999"/>
    <n v="121.15389999999999"/>
    <n v="121.15389999999999"/>
    <n v="126.92310000000001"/>
    <n v="132.69229999999999"/>
    <n v="115.38460000000001"/>
    <n v="132.69229999999999"/>
    <n v="126.92310000000001"/>
    <n v="121.15389999999999"/>
    <n v="132.69229999999999"/>
    <n v="11439.143400000001"/>
    <n v="26535.565299999998"/>
    <n v="31304.92"/>
    <n v="39238.170400000003"/>
    <s v="All Budget Divisions"/>
    <s v="CD-90 - Information Technology"/>
    <x v="1"/>
    <s v="USF"/>
    <s v="Employee Expenses"/>
    <s v="Compensation and Benefits"/>
    <n v="7933.2503999999999"/>
    <s v="90-919-90.68005"/>
    <s v="919-Database Administration"/>
    <s v="919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1"/>
    <x v="6"/>
    <n v="2"/>
    <n v="2"/>
    <n v="36"/>
    <x v="14"/>
    <n v="26"/>
    <n v="49"/>
    <x v="10"/>
    <n v="2"/>
    <s v="2. EXP - Operating Expense"/>
    <n v="71"/>
    <x v="55"/>
    <n v="1341"/>
    <n v="9754453.3800000008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763600.13"/>
    <n v="605280.84"/>
    <n v="1107611.03"/>
    <n v="907920.28"/>
    <n v="230325.97"/>
    <n v="951225.47"/>
    <n v="734169.25"/>
    <n v="889027.9"/>
    <n v="852190.92"/>
    <n v="740994.54"/>
    <n v="777621.13"/>
    <n v="1194485.92"/>
    <n v="5987941.2000000002"/>
    <n v="7041351.79"/>
    <s v="All Budget Divisions"/>
    <s v="BD-40 - Lifeline"/>
    <x v="5"/>
    <s v="USF"/>
    <s v="Professional Services"/>
    <s v="Call Center"/>
    <n v="1053410.5900000001"/>
    <s v="40-400-40.64881"/>
    <s v="400-Lifeline"/>
    <s v="400"/>
    <x v="55"/>
    <x v="9"/>
  </r>
  <r>
    <x v="0"/>
    <x v="7"/>
    <x v="5"/>
    <n v="2"/>
    <n v="2"/>
    <n v="39"/>
    <x v="1"/>
    <n v="26"/>
    <n v="52"/>
    <x v="1"/>
    <n v="2"/>
    <s v="2. EXP - Operating Expense"/>
    <n v="82"/>
    <x v="113"/>
    <n v="1403"/>
    <n v="156181.46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18878.79"/>
    <n v="13001.98"/>
    <n v="18515.53"/>
    <n v="21334.400000000001"/>
    <n v="16782.810000000001"/>
    <n v="0"/>
    <n v="0"/>
    <n v="0"/>
    <n v="0"/>
    <n v="177164.52"/>
    <n v="156181.46"/>
    <s v="All Budget Divisions"/>
    <s v="CD-61 - Office of the Chief Administrative Officer Division"/>
    <x v="1"/>
    <s v="USF"/>
    <s v="General and Administrative"/>
    <s v="Telecommunications and Other Expenses"/>
    <n v="-20983.06"/>
    <s v="70-735-70.65200"/>
    <s v="735-Facilities"/>
    <s v="735"/>
    <x v="113"/>
    <x v="8"/>
  </r>
  <r>
    <x v="5"/>
    <x v="20"/>
    <x v="13"/>
    <n v="2"/>
    <n v="2"/>
    <n v="55"/>
    <x v="9"/>
    <n v="26"/>
    <n v="59"/>
    <x v="2"/>
    <n v="2"/>
    <s v="2. EXP - Operating Expense"/>
    <n v="83"/>
    <x v="13"/>
    <n v="1322"/>
    <n v="28794.125800000002"/>
    <n v="3769.18"/>
    <n v="2777.66"/>
    <n v="2907.36"/>
    <n v="2402.64"/>
    <n v="1953.85"/>
    <n v="2856.81"/>
    <n v="2856.84"/>
    <n v="2776.85"/>
    <n v="1878.2"/>
    <n v="2142.12"/>
    <n v="2707.39"/>
    <n v="3741.11"/>
    <n v="3769.18"/>
    <n v="2777.66"/>
    <n v="2907.36"/>
    <n v="2402.64"/>
    <n v="1953.85"/>
    <n v="2856.81"/>
    <n v="2989.0920999999998"/>
    <n v="2729.1709999999998"/>
    <n v="2540.4317000000001"/>
    <n v="1322.4594999999999"/>
    <n v="1017.4859"/>
    <n v="1527.9856"/>
    <n v="16667.5"/>
    <n v="16667.5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0"/>
    <x v="0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2"/>
    <x v="4"/>
    <x v="1"/>
    <n v="2"/>
    <n v="2"/>
    <n v="52"/>
    <x v="10"/>
    <n v="26"/>
    <n v="54"/>
    <x v="11"/>
    <n v="2"/>
    <s v="2. EXP - Operating Expense"/>
    <n v="100"/>
    <x v="18"/>
    <n v="297"/>
    <n v="260077.10399999999"/>
    <n v="0"/>
    <n v="0"/>
    <n v="0"/>
    <n v="0"/>
    <n v="0"/>
    <n v="0"/>
    <n v="0"/>
    <n v="0"/>
    <n v="0"/>
    <n v="0"/>
    <n v="0"/>
    <n v="0"/>
    <n v="20925.743999999999"/>
    <n v="19929.28"/>
    <n v="22918.671999999999"/>
    <n v="21922.207999999999"/>
    <n v="20925.743999999999"/>
    <n v="21922.207999999999"/>
    <n v="21922.207999999999"/>
    <n v="21922.207999999999"/>
    <n v="21922.207999999999"/>
    <n v="20925.743999999999"/>
    <n v="21922.207999999999"/>
    <n v="22918.671999999999"/>
    <n v="0"/>
    <n v="260077.10399999999"/>
    <s v="All Budget Divisions"/>
    <s v="DA-30 - High Cost (DA)"/>
    <x v="4"/>
    <s v="USF"/>
    <s v="Employee Expenses"/>
    <s v="Compensation and Benefits"/>
    <n v="260077.10399999999"/>
    <s v="65-650-30.68000"/>
    <s v="650-Office of the General Counsel"/>
    <s v="650"/>
    <x v="18"/>
    <x v="3"/>
  </r>
  <r>
    <x v="1"/>
    <x v="1"/>
    <x v="1"/>
    <n v="2"/>
    <n v="2"/>
    <n v="53"/>
    <x v="16"/>
    <n v="26"/>
    <n v="59"/>
    <x v="2"/>
    <n v="2"/>
    <s v="2. EXP - Operating Expense"/>
    <n v="100"/>
    <x v="18"/>
    <n v="600"/>
    <n v="791702.49600000004"/>
    <n v="42059.23"/>
    <n v="38255.660000000003"/>
    <n v="45014.38"/>
    <n v="10341.68"/>
    <n v="16805.150000000001"/>
    <n v="23485.63"/>
    <n v="22408.42"/>
    <n v="31796.16"/>
    <n v="20854.91"/>
    <n v="14967.24"/>
    <n v="7073.89"/>
    <n v="12179.9"/>
    <n v="63945.2016"/>
    <n v="60900.192000000003"/>
    <n v="70035.220799999996"/>
    <n v="63945.2016"/>
    <n v="66990.211200000005"/>
    <n v="66990.211200000005"/>
    <n v="63945.2016"/>
    <n v="70035.220799999996"/>
    <n v="66990.211200000005"/>
    <n v="63945.2016"/>
    <n v="66990.211200000005"/>
    <n v="66990.211200000005"/>
    <n v="285242.25"/>
    <n v="791702.49600000004"/>
    <s v="All Budget Divisions"/>
    <s v="DA-40 - Lifeline (DA)"/>
    <x v="5"/>
    <s v="USF"/>
    <s v="Employee Expenses"/>
    <s v="Compensation and Benefits"/>
    <n v="506460.24599999998"/>
    <s v="90-902-40.68000"/>
    <s v="902-Business Relationship Management"/>
    <s v="902"/>
    <x v="18"/>
    <x v="3"/>
  </r>
  <r>
    <x v="5"/>
    <x v="20"/>
    <x v="13"/>
    <n v="2"/>
    <n v="2"/>
    <n v="45"/>
    <x v="6"/>
    <n v="26"/>
    <n v="58"/>
    <x v="4"/>
    <n v="2"/>
    <s v="2. EXP - Operating Expense"/>
    <n v="38"/>
    <x v="26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18"/>
    <x v="11"/>
    <n v="2"/>
    <n v="2"/>
    <n v="47"/>
    <x v="2"/>
    <n v="26"/>
    <n v="60"/>
    <x v="9"/>
    <n v="2"/>
    <s v="2. EXP - Operating Expense"/>
    <n v="39"/>
    <x v="27"/>
    <n v="1511"/>
    <n v="1875"/>
    <n v="0"/>
    <n v="214.27"/>
    <n v="30.43"/>
    <n v="219.45"/>
    <n v="337.6"/>
    <n v="178.22"/>
    <n v="0"/>
    <n v="136.66"/>
    <n v="0"/>
    <n v="0"/>
    <n v="0"/>
    <n v="0"/>
    <n v="0"/>
    <n v="0"/>
    <n v="0"/>
    <n v="0"/>
    <n v="0"/>
    <n v="625"/>
    <n v="0"/>
    <n v="0"/>
    <n v="625"/>
    <n v="0"/>
    <n v="0"/>
    <n v="625"/>
    <n v="0"/>
    <n v="0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6"/>
    <x v="1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2"/>
    <x v="2"/>
    <n v="2"/>
    <n v="2"/>
    <n v="34"/>
    <x v="7"/>
    <n v="26"/>
    <n v="47"/>
    <x v="5"/>
    <n v="2"/>
    <s v="2. EXP - Operating Expense"/>
    <n v="44"/>
    <x v="57"/>
    <n v="1335"/>
    <n v="1690.5"/>
    <n v="690"/>
    <n v="1000.5"/>
    <n v="0"/>
    <n v="646"/>
    <n v="304.5"/>
    <n v="391.5"/>
    <n v="1249.5"/>
    <n v="283.5"/>
    <n v="563.5"/>
    <n v="0"/>
    <n v="0"/>
    <n v="0"/>
    <n v="690"/>
    <n v="1000.5"/>
    <n v="0"/>
    <n v="0"/>
    <n v="0"/>
    <n v="0"/>
    <n v="0"/>
    <n v="0"/>
    <n v="0"/>
    <n v="0"/>
    <n v="0"/>
    <n v="0"/>
    <n v="1690.5"/>
    <n v="1690.5"/>
    <s v="All Budget Divisions"/>
    <s v="BD-20 - Schools &amp; Libraries"/>
    <x v="3"/>
    <s v="USF"/>
    <s v="Employee Expenses"/>
    <s v="Travel"/>
    <n v="0"/>
    <s v="20-200-20.63800"/>
    <s v="200-Schools &amp; Libraries"/>
    <s v="200"/>
    <x v="57"/>
    <x v="7"/>
  </r>
  <r>
    <x v="0"/>
    <x v="0"/>
    <x v="0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6"/>
    <x v="12"/>
    <x v="6"/>
    <n v="2"/>
    <n v="2"/>
    <n v="34"/>
    <x v="7"/>
    <n v="26"/>
    <n v="47"/>
    <x v="5"/>
    <n v="2"/>
    <s v="2. EXP - Operating Expense"/>
    <n v="56"/>
    <x v="21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7"/>
    <x v="10"/>
    <n v="2"/>
    <n v="2"/>
    <n v="52"/>
    <x v="10"/>
    <n v="26"/>
    <n v="59"/>
    <x v="2"/>
    <n v="2"/>
    <s v="2. EXP - Operating Expense"/>
    <n v="26"/>
    <x v="51"/>
    <n v="1452"/>
    <n v="259831.66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635.55"/>
    <n v="21635.55"/>
    <n v="20652.11"/>
    <n v="21635.55"/>
    <n v="22618.98"/>
    <n v="20652.11"/>
    <n v="21635.55"/>
    <n v="21635.55"/>
    <n v="20652.11"/>
    <n v="22618.98"/>
    <n v="44459.62"/>
    <n v="44459.62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77"/>
    <n v="14660.93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612.02"/>
    <n v="1666.52"/>
    <n v="1666.52"/>
    <n v="0"/>
    <n v="0"/>
    <n v="0"/>
    <n v="0"/>
    <n v="16329.93"/>
    <n v="14660.93"/>
    <s v="All Budget Divisions"/>
    <s v="CD-90 - Information Technology"/>
    <x v="1"/>
    <s v="USF"/>
    <s v="Employee Expenses"/>
    <s v="Compensation and Benefits"/>
    <n v="-1669"/>
    <s v="90-910-90.62304"/>
    <s v="910-Enterprise Technology Development"/>
    <s v="910"/>
    <x v="38"/>
    <x v="3"/>
  </r>
  <r>
    <x v="5"/>
    <x v="10"/>
    <x v="1"/>
    <n v="2"/>
    <n v="2"/>
    <n v="42"/>
    <x v="11"/>
    <n v="26"/>
    <n v="52"/>
    <x v="1"/>
    <n v="2"/>
    <s v="2. EXP - Operating Expense"/>
    <n v="29"/>
    <x v="4"/>
    <n v="1201"/>
    <n v="42569.8557"/>
    <n v="3754.51"/>
    <n v="3261.92"/>
    <n v="3426.12"/>
    <n v="3595.81"/>
    <n v="3584.81"/>
    <n v="3431.62"/>
    <n v="3754.51"/>
    <n v="3446.86"/>
    <n v="3590.31"/>
    <n v="3831.51"/>
    <n v="3267.42"/>
    <n v="4877.42"/>
    <n v="3751.3665999999998"/>
    <n v="3262.0578999999998"/>
    <n v="3425.1608000000001"/>
    <n v="3588.2637"/>
    <n v="3588.2637"/>
    <n v="3425.1608000000001"/>
    <n v="3751.3665999999998"/>
    <n v="3425.1608000000001"/>
    <n v="3588.2637"/>
    <n v="3751.3665999999998"/>
    <n v="3262.0578999999998"/>
    <n v="3751.3665999999998"/>
    <n v="43822.82"/>
    <n v="42569.8557"/>
    <s v="All Budget Divisions"/>
    <s v="CD-70 - Finance"/>
    <x v="1"/>
    <s v="USF"/>
    <s v="Employee Expenses"/>
    <s v="Compensation and Benefits"/>
    <n v="-1252.9643000000001"/>
    <s v="70-735-70.62306"/>
    <s v="735-Facilities"/>
    <s v="735"/>
    <x v="4"/>
    <x v="3"/>
  </r>
  <r>
    <x v="0"/>
    <x v="19"/>
    <x v="12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14"/>
    <n v="0"/>
    <n v="0"/>
    <n v="-2870.79"/>
    <n v="-2906.86"/>
    <n v="-4351.78"/>
    <n v="-498.65"/>
    <n v="-1612.56"/>
    <n v="-445.1"/>
    <n v="-1507.27"/>
    <n v="-8099.39"/>
    <n v="-157.18"/>
    <n v="-2530.0700000000002"/>
    <n v="-3081.91"/>
    <n v="0"/>
    <n v="0"/>
    <n v="0"/>
    <n v="0"/>
    <n v="0"/>
    <n v="0"/>
    <n v="0"/>
    <n v="0"/>
    <n v="0"/>
    <n v="0"/>
    <n v="0"/>
    <n v="0"/>
    <n v="-28061.56"/>
    <n v="0"/>
    <s v="All Budget Divisions"/>
    <s v="CD-90 - Information Technology"/>
    <x v="1"/>
    <s v="USF"/>
    <s v="Employee Expenses"/>
    <s v="Compensation and Benefits"/>
    <n v="28061.56"/>
    <s v="90-908-90.62309"/>
    <s v="908-Quality Assurance"/>
    <s v="908"/>
    <x v="47"/>
    <x v="0"/>
  </r>
  <r>
    <x v="0"/>
    <x v="11"/>
    <x v="6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0"/>
    <x v="0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9"/>
    <x v="12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3"/>
    <x v="3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7"/>
    <x v="5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0"/>
    <x v="0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11"/>
    <x v="6"/>
    <n v="2"/>
    <n v="2"/>
    <n v="40"/>
    <x v="4"/>
    <n v="26"/>
    <n v="53"/>
    <x v="3"/>
    <n v="2"/>
    <s v="2. EXP - Operating Expense"/>
    <n v="24"/>
    <x v="3"/>
    <n v="1378"/>
    <n v="75529.39"/>
    <n v="3789.55"/>
    <n v="3455.55"/>
    <n v="3574.15"/>
    <n v="3457.31"/>
    <n v="3448.35"/>
    <n v="3329.95"/>
    <n v="2734.35"/>
    <n v="4141.95"/>
    <n v="3650.9"/>
    <n v="0"/>
    <n v="0"/>
    <n v="0"/>
    <n v="6366.46"/>
    <n v="5787.69"/>
    <n v="6366.46"/>
    <n v="6366.46"/>
    <n v="6077.08"/>
    <n v="6366.46"/>
    <n v="6655.85"/>
    <n v="6077.08"/>
    <n v="6366.46"/>
    <n v="6366.46"/>
    <n v="6077.08"/>
    <n v="6655.85"/>
    <n v="31582.06"/>
    <n v="56430"/>
    <s v="All Budget Divisions"/>
    <s v="CD-62 - Shared Services"/>
    <x v="1"/>
    <s v="USF"/>
    <s v="Employee Expenses"/>
    <s v="Compensation and Benefits"/>
    <n v="24847.94"/>
    <s v="62-620-62.62301"/>
    <s v="620-Shared Services"/>
    <s v="620"/>
    <x v="3"/>
    <x v="3"/>
  </r>
  <r>
    <x v="0"/>
    <x v="13"/>
    <x v="7"/>
    <n v="2"/>
    <n v="2"/>
    <n v="42"/>
    <x v="11"/>
    <n v="26"/>
    <n v="55"/>
    <x v="6"/>
    <n v="2"/>
    <s v="2. EXP - Operating Expense"/>
    <n v="147"/>
    <x v="110"/>
    <n v="1398"/>
    <n v="-3616666.6666649999"/>
    <n v="0"/>
    <n v="0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0"/>
    <x v="3"/>
    <x v="3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7"/>
    <x v="10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6"/>
    <x v="12"/>
    <x v="6"/>
    <n v="2"/>
    <n v="2"/>
    <n v="34"/>
    <x v="7"/>
    <n v="26"/>
    <n v="47"/>
    <x v="5"/>
    <n v="3"/>
    <s v="4. USAC_DEBIT - USAC Administration (Debit to SM)"/>
    <n v="130"/>
    <x v="32"/>
    <n v="1517"/>
    <n v="122723.689491"/>
    <n v="0"/>
    <n v="0"/>
    <n v="0"/>
    <n v="0"/>
    <n v="0"/>
    <n v="0"/>
    <n v="0"/>
    <n v="0"/>
    <n v="0"/>
    <n v="0"/>
    <n v="0"/>
    <n v="0"/>
    <n v="10226.974533000001"/>
    <n v="10226.974533000001"/>
    <n v="10226.974533000001"/>
    <n v="10226.974533000001"/>
    <n v="10226.974533000001"/>
    <n v="10226.974533000001"/>
    <n v="10226.974533000001"/>
    <n v="10226.974533000001"/>
    <n v="10226.974533000001"/>
    <n v="10226.974533000001"/>
    <n v="10226.974533000001"/>
    <n v="10226.969628000001"/>
    <n v="0"/>
    <n v="0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0"/>
    <x v="0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5"/>
    <x v="10"/>
    <x v="1"/>
    <n v="2"/>
    <n v="2"/>
    <n v="46"/>
    <x v="3"/>
    <n v="26"/>
    <n v="59"/>
    <x v="2"/>
    <n v="6"/>
    <s v="X00000 - Capital Expenses"/>
    <n v="141"/>
    <x v="92"/>
    <n v="1287"/>
    <n v="0"/>
    <n v="0"/>
    <n v="0"/>
    <n v="0"/>
    <n v="5135.18"/>
    <n v="3997.96"/>
    <n v="4764.97"/>
    <n v="5822.5"/>
    <n v="7169.83"/>
    <n v="4085.96"/>
    <n v="3049.67"/>
    <n v="1894.52"/>
    <n v="169.22"/>
    <n v="0"/>
    <n v="0"/>
    <n v="0"/>
    <n v="0"/>
    <n v="0"/>
    <n v="0"/>
    <n v="0"/>
    <n v="0"/>
    <n v="0"/>
    <n v="0"/>
    <n v="0"/>
    <n v="0"/>
    <n v="36089.81"/>
    <n v="0"/>
    <s v="All Budget Divisions"/>
    <s v="CD-90 - Information Technology"/>
    <x v="1"/>
    <s v="USF"/>
    <s v="Employee Expenses"/>
    <s v="Compensation and Benefits"/>
    <n v="-36089.81"/>
    <s v="90-910-90.X00008"/>
    <s v="910-Enterprise Technology Development"/>
    <s v="910"/>
    <x v="92"/>
    <x v="0"/>
  </r>
  <r>
    <x v="0"/>
    <x v="5"/>
    <x v="4"/>
    <n v="2"/>
    <n v="2"/>
    <n v="53"/>
    <x v="16"/>
    <n v="26"/>
    <n v="59"/>
    <x v="2"/>
    <n v="2"/>
    <s v="2. EXP - Operating Expense"/>
    <n v="108"/>
    <x v="30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9"/>
    <s v="909-Project Management Office"/>
    <s v="909"/>
    <x v="30"/>
    <x v="0"/>
  </r>
  <r>
    <x v="0"/>
    <x v="13"/>
    <x v="7"/>
    <n v="2"/>
    <n v="2"/>
    <n v="53"/>
    <x v="16"/>
    <n v="26"/>
    <n v="59"/>
    <x v="2"/>
    <n v="2"/>
    <s v="2. EXP - Operating Expense"/>
    <n v="108"/>
    <x v="30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56"/>
    <n v="-88627.209996000005"/>
    <n v="0"/>
    <n v="0"/>
    <n v="0"/>
    <n v="0"/>
    <n v="0"/>
    <n v="0"/>
    <n v="0"/>
    <n v="0"/>
    <n v="0"/>
    <n v="0"/>
    <n v="0"/>
    <n v="0"/>
    <n v="-7385.6008330000004"/>
    <n v="-7385.6008330000004"/>
    <n v="-7385.6008330000004"/>
    <n v="-7385.6008330000004"/>
    <n v="-7385.6008330000004"/>
    <n v="-7385.6008330000004"/>
    <n v="-7385.6008330000004"/>
    <n v="-7385.6008330000004"/>
    <n v="-7385.6008330000004"/>
    <n v="-7385.6008330000004"/>
    <n v="-7385.6008330000004"/>
    <n v="-7385.6008330000004"/>
    <n v="0"/>
    <n v="-88627.209996000005"/>
    <s v="All Budget Divisions"/>
    <s v="CD-90 - Information Technology"/>
    <x v="1"/>
    <s v="USF"/>
    <s v="Employee Expenses"/>
    <s v="Compensation and Benefits"/>
    <n v="-88627.209996000005"/>
    <s v="90-908-90.68100"/>
    <s v="908-Quality Assurance"/>
    <s v="908"/>
    <x v="46"/>
    <x v="3"/>
  </r>
  <r>
    <x v="5"/>
    <x v="16"/>
    <x v="9"/>
    <n v="2"/>
    <n v="2"/>
    <n v="35"/>
    <x v="12"/>
    <n v="26"/>
    <n v="48"/>
    <x v="7"/>
    <n v="2"/>
    <s v="2. EXP - Operating Expense"/>
    <n v="110"/>
    <x v="46"/>
    <n v="1118"/>
    <n v="0"/>
    <n v="0"/>
    <n v="0"/>
    <n v="0"/>
    <n v="0"/>
    <n v="0"/>
    <n v="0"/>
    <n v="0"/>
    <n v="0"/>
    <n v="0"/>
    <n v="0"/>
    <n v="0"/>
    <n v="44014.32"/>
    <n v="0"/>
    <n v="0"/>
    <n v="0"/>
    <n v="0"/>
    <n v="0"/>
    <n v="0"/>
    <n v="0"/>
    <n v="0"/>
    <n v="0"/>
    <n v="0"/>
    <n v="0"/>
    <n v="0"/>
    <n v="44014.32"/>
    <n v="0"/>
    <s v="All Budget Divisions"/>
    <s v="BD-30 - High Cost"/>
    <x v="4"/>
    <s v="USF"/>
    <s v="Employee Expenses"/>
    <s v="Compensation and Benefits"/>
    <n v="-44014.32"/>
    <s v="30-300-30.68100"/>
    <s v="300-High Cost"/>
    <s v="300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287"/>
    <n v="123033.92"/>
    <n v="0"/>
    <n v="0"/>
    <n v="0"/>
    <n v="0"/>
    <n v="0"/>
    <n v="0"/>
    <n v="0"/>
    <n v="0"/>
    <n v="0"/>
    <n v="0"/>
    <n v="0"/>
    <n v="-72757.5"/>
    <n v="0"/>
    <n v="0"/>
    <n v="0"/>
    <n v="0"/>
    <n v="0"/>
    <n v="0"/>
    <n v="0"/>
    <n v="0"/>
    <n v="0"/>
    <n v="0"/>
    <n v="0"/>
    <n v="123033.9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11"/>
    <x v="6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3"/>
    <x v="8"/>
    <x v="1"/>
    <n v="2"/>
    <n v="2"/>
    <n v="48"/>
    <x v="8"/>
    <n v="26"/>
    <n v="59"/>
    <x v="2"/>
    <n v="2"/>
    <s v="2. EXP - Operating Expense"/>
    <n v="101"/>
    <x v="10"/>
    <n v="7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3"/>
    <x v="3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3"/>
    <x v="8"/>
    <x v="1"/>
    <n v="2"/>
    <n v="2"/>
    <n v="43"/>
    <x v="21"/>
    <n v="26"/>
    <n v="56"/>
    <x v="12"/>
    <n v="2"/>
    <s v="2. EXP - Operating Expense"/>
    <n v="104"/>
    <x v="54"/>
    <n v="769"/>
    <n v="0"/>
    <n v="0"/>
    <n v="0"/>
    <n v="0"/>
    <n v="0"/>
    <n v="0"/>
    <n v="0"/>
    <n v="0"/>
    <n v="0"/>
    <n v="0"/>
    <n v="0"/>
    <n v="0"/>
    <n v="6855.94"/>
    <n v="0"/>
    <n v="0"/>
    <n v="0"/>
    <n v="0"/>
    <n v="0"/>
    <n v="0"/>
    <n v="0"/>
    <n v="0"/>
    <n v="0"/>
    <n v="0"/>
    <n v="0"/>
    <n v="0"/>
    <n v="6855.94"/>
    <n v="0"/>
    <s v="All Budget Divisions"/>
    <s v="CD-73 - Procurement"/>
    <x v="1"/>
    <s v="USF"/>
    <s v="Employee Expenses"/>
    <s v="Compensation and Benefits"/>
    <n v="-6855.94"/>
    <s v="73-730-73.68004"/>
    <s v="730-Procurement"/>
    <s v="730"/>
    <x v="54"/>
    <x v="0"/>
  </r>
  <r>
    <x v="3"/>
    <x v="8"/>
    <x v="1"/>
    <n v="2"/>
    <n v="2"/>
    <n v="42"/>
    <x v="11"/>
    <n v="26"/>
    <n v="55"/>
    <x v="6"/>
    <n v="2"/>
    <s v="2. EXP - Operating Expense"/>
    <n v="105"/>
    <x v="11"/>
    <n v="751"/>
    <n v="134145.30729999999"/>
    <n v="0"/>
    <n v="500"/>
    <n v="200"/>
    <n v="1500"/>
    <n v="750"/>
    <n v="1400"/>
    <n v="0"/>
    <n v="150"/>
    <n v="250"/>
    <n v="0"/>
    <n v="1450"/>
    <n v="106881.85"/>
    <n v="583.84619999999995"/>
    <n v="530.76930000000004"/>
    <n v="610.38459999999998"/>
    <n v="530.76930000000004"/>
    <n v="610.38459999999998"/>
    <n v="591.34619999999995"/>
    <n v="569.42309999999998"/>
    <n v="619.61540000000002"/>
    <n v="557.30769999999995"/>
    <n v="583.84619999999995"/>
    <n v="26027.138299999999"/>
    <n v="102330.4764"/>
    <n v="113081.85"/>
    <n v="134145.30729999999"/>
    <s v="All Budget Divisions"/>
    <s v="CD-70 - Finance"/>
    <x v="1"/>
    <s v="USF"/>
    <s v="Employee Expenses"/>
    <s v="Compensation and Benefits"/>
    <n v="21063.457299999998"/>
    <s v="70-700-70.68005"/>
    <s v="700-Finance"/>
    <s v="700"/>
    <x v="11"/>
    <x v="3"/>
  </r>
  <r>
    <x v="5"/>
    <x v="16"/>
    <x v="9"/>
    <n v="2"/>
    <n v="2"/>
    <n v="54"/>
    <x v="15"/>
    <n v="26"/>
    <n v="59"/>
    <x v="2"/>
    <n v="2"/>
    <s v="2. EXP - Operating Expense"/>
    <n v="108"/>
    <x v="30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5"/>
    <x v="16"/>
    <x v="9"/>
    <n v="2"/>
    <n v="2"/>
    <n v="54"/>
    <x v="15"/>
    <n v="26"/>
    <n v="59"/>
    <x v="2"/>
    <n v="2"/>
    <s v="2. EXP - Operating Expense"/>
    <n v="108"/>
    <x v="30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0"/>
    <x v="0"/>
    <n v="2"/>
    <n v="2"/>
    <n v="46"/>
    <x v="3"/>
    <n v="26"/>
    <n v="59"/>
    <x v="2"/>
    <n v="2"/>
    <s v="2. EXP - Operating Expense"/>
    <n v="97"/>
    <x v="16"/>
    <n v="1508"/>
    <n v="1282.4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214.64"/>
    <n v="0"/>
    <n v="0"/>
    <n v="0"/>
    <n v="0"/>
    <n v="1282.49"/>
    <n v="1282.4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5"/>
    <x v="20"/>
    <x v="13"/>
    <n v="2"/>
    <n v="2"/>
    <n v="54"/>
    <x v="15"/>
    <n v="26"/>
    <n v="59"/>
    <x v="2"/>
    <n v="2"/>
    <s v="2. EXP - Operating Expense"/>
    <n v="100"/>
    <x v="1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1"/>
    <x v="6"/>
    <n v="2"/>
    <n v="2"/>
    <n v="39"/>
    <x v="1"/>
    <n v="26"/>
    <n v="52"/>
    <x v="1"/>
    <n v="2"/>
    <s v="2. EXP - Operating Expense"/>
    <n v="100"/>
    <x v="18"/>
    <n v="1367"/>
    <n v="2617576"/>
    <n v="213100.49"/>
    <n v="193213.88"/>
    <n v="212535.27"/>
    <n v="211940.27"/>
    <n v="203538.07"/>
    <n v="214079.87"/>
    <n v="223651.86"/>
    <n v="207328.49"/>
    <n v="224673.39"/>
    <n v="0"/>
    <n v="0"/>
    <n v="0"/>
    <n v="220638.59"/>
    <n v="200580.54"/>
    <n v="220638.59"/>
    <n v="220638.59"/>
    <n v="210609.56"/>
    <n v="220638.59"/>
    <n v="230667.62"/>
    <n v="210609.56"/>
    <n v="220638.59"/>
    <n v="220638.59"/>
    <n v="210609.56"/>
    <n v="230667.62"/>
    <n v="1904061.59"/>
    <n v="1955660.23"/>
    <s v="All Budget Divisions"/>
    <s v="CD-61 - Office of the Chief Administrative Officer Division"/>
    <x v="1"/>
    <s v="USF"/>
    <s v="Employee Expenses"/>
    <s v="Compensation and Benefits"/>
    <n v="51598.64"/>
    <s v="61-601-61.68000"/>
    <s v="601-Data Strategy"/>
    <s v="601"/>
    <x v="18"/>
    <x v="3"/>
  </r>
  <r>
    <x v="0"/>
    <x v="7"/>
    <x v="5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5"/>
    <x v="4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14"/>
    <x v="8"/>
    <n v="2"/>
    <n v="2"/>
    <n v="46"/>
    <x v="3"/>
    <n v="26"/>
    <n v="59"/>
    <x v="2"/>
    <n v="2"/>
    <s v="2. EXP - Operating Expense"/>
    <n v="100"/>
    <x v="18"/>
    <n v="1498"/>
    <n v="4272080.49"/>
    <n v="393358.61"/>
    <n v="358045.85"/>
    <n v="393830.69"/>
    <n v="392160.52"/>
    <n v="374788.44"/>
    <n v="392266.36"/>
    <n v="410094.05"/>
    <n v="376598.18"/>
    <n v="410239.59"/>
    <n v="0"/>
    <n v="0"/>
    <n v="0"/>
    <n v="393358.61"/>
    <n v="358045.85"/>
    <n v="393830.69"/>
    <n v="392160.52"/>
    <n v="374788.44"/>
    <n v="392266.36"/>
    <n v="410094.05"/>
    <n v="376598.18"/>
    <n v="295234.45"/>
    <n v="295234.45"/>
    <n v="281814.7"/>
    <n v="308654.19"/>
    <n v="3091142.7"/>
    <n v="3091142.7"/>
    <s v="All Budget Divisions"/>
    <s v="CD-90 - Information Technology"/>
    <x v="1"/>
    <s v="USF"/>
    <s v="Employee Expenses"/>
    <s v="Compensation and Benefits"/>
    <n v="0"/>
    <s v="90-922-90.68000"/>
    <s v="922-Technology Operations"/>
    <s v="922"/>
    <x v="18"/>
    <x v="3"/>
  </r>
  <r>
    <x v="6"/>
    <x v="12"/>
    <x v="6"/>
    <n v="2"/>
    <n v="2"/>
    <n v="46"/>
    <x v="3"/>
    <n v="26"/>
    <n v="59"/>
    <x v="2"/>
    <n v="2"/>
    <s v="2. EXP - Operating Expense"/>
    <n v="79"/>
    <x v="101"/>
    <n v="1680"/>
    <n v="87733"/>
    <n v="0"/>
    <n v="0"/>
    <n v="0"/>
    <n v="0"/>
    <n v="0"/>
    <n v="0"/>
    <n v="0"/>
    <n v="0"/>
    <n v="0"/>
    <n v="0"/>
    <n v="0"/>
    <n v="0"/>
    <n v="7133"/>
    <n v="7133"/>
    <n v="7133"/>
    <n v="7133"/>
    <n v="7133"/>
    <n v="7133"/>
    <n v="7489"/>
    <n v="7489"/>
    <n v="7489"/>
    <n v="7489"/>
    <n v="7489"/>
    <n v="7490"/>
    <n v="0"/>
    <n v="0"/>
    <s v="All Budget Divisions"/>
    <s v="CD-90 - Information Technology"/>
    <x v="1"/>
    <s v="USF"/>
    <s v="General and Administrative"/>
    <s v="Hardware and Equipment"/>
    <n v="0"/>
    <s v="90-922-90.64950"/>
    <s v="922-Technology Operations"/>
    <s v="922"/>
    <x v="101"/>
    <x v="14"/>
  </r>
  <r>
    <x v="0"/>
    <x v="3"/>
    <x v="3"/>
    <n v="2"/>
    <n v="2"/>
    <n v="33"/>
    <x v="20"/>
    <n v="26"/>
    <n v="59"/>
    <x v="2"/>
    <n v="2"/>
    <s v="2. EXP - Operating Expense"/>
    <n v="92"/>
    <x v="83"/>
    <n v="1494"/>
    <n v="915.57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0"/>
    <n v="0"/>
    <n v="0"/>
    <n v="0"/>
    <n v="0"/>
    <n v="0"/>
    <n v="0"/>
    <n v="0"/>
    <n v="0"/>
    <n v="1206.43"/>
    <n v="915.57"/>
    <s v="All Budget Divisions"/>
    <s v="CD-10 - Contributors/499"/>
    <x v="1"/>
    <s v="USF"/>
    <s v="General and Administrative"/>
    <s v="Telecommunications and Other Expenses"/>
    <n v="-290.86"/>
    <s v="90-922-10.66600"/>
    <s v="922-Technology Operations"/>
    <s v="922"/>
    <x v="83"/>
    <x v="8"/>
  </r>
  <r>
    <x v="5"/>
    <x v="15"/>
    <x v="5"/>
    <n v="2"/>
    <n v="2"/>
    <n v="38"/>
    <x v="18"/>
    <n v="26"/>
    <n v="51"/>
    <x v="8"/>
    <n v="2"/>
    <s v="2. EXP - Operating Expense"/>
    <n v="93"/>
    <x v="3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7"/>
    <x v="5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19"/>
    <x v="12"/>
    <n v="2"/>
    <n v="2"/>
    <n v="46"/>
    <x v="3"/>
    <n v="26"/>
    <n v="59"/>
    <x v="2"/>
    <n v="2"/>
    <s v="2. EXP - Operating Expense"/>
    <n v="95"/>
    <x v="7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16"/>
    <x v="9"/>
    <n v="2"/>
    <n v="2"/>
    <n v="52"/>
    <x v="10"/>
    <n v="26"/>
    <n v="59"/>
    <x v="2"/>
    <n v="2"/>
    <s v="2. EXP - Operating Expense"/>
    <n v="97"/>
    <x v="16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2"/>
    <x v="4"/>
    <x v="1"/>
    <n v="2"/>
    <n v="2"/>
    <n v="46"/>
    <x v="3"/>
    <n v="26"/>
    <n v="59"/>
    <x v="2"/>
    <n v="2"/>
    <s v="2. EXP - Operating Expense"/>
    <n v="56"/>
    <x v="21"/>
    <n v="370"/>
    <n v="59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24"/>
    <n v="0"/>
    <n v="0"/>
    <n v="0"/>
    <n v="0"/>
    <n v="0"/>
    <n v="59.24"/>
    <s v="All Budget Divisions"/>
    <s v="CD-90 - Information Technology"/>
    <x v="1"/>
    <s v="USF"/>
    <s v="General and Administrative"/>
    <s v="Printing and Postage"/>
    <n v="59.24"/>
    <s v="90-900-90.64700"/>
    <s v="900-IT Senior Management"/>
    <s v="900"/>
    <x v="21"/>
    <x v="8"/>
  </r>
  <r>
    <x v="0"/>
    <x v="11"/>
    <x v="6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5"/>
    <x v="15"/>
    <x v="5"/>
    <n v="2"/>
    <n v="2"/>
    <n v="42"/>
    <x v="11"/>
    <n v="26"/>
    <n v="55"/>
    <x v="6"/>
    <n v="2"/>
    <s v="2. EXP - Operating Expense"/>
    <n v="57"/>
    <x v="22"/>
    <n v="1193"/>
    <n v="76513.95"/>
    <n v="2263.33"/>
    <n v="3013.33"/>
    <n v="22129.35"/>
    <n v="2414"/>
    <n v="1500"/>
    <n v="5695"/>
    <n v="3250"/>
    <n v="14093.95"/>
    <n v="15000"/>
    <n v="4883.33"/>
    <n v="-5966.67"/>
    <n v="8238.33"/>
    <n v="2263.33"/>
    <n v="3013.33"/>
    <n v="22129.35"/>
    <n v="2414"/>
    <n v="1500"/>
    <n v="5695"/>
    <n v="3250"/>
    <n v="14093.95"/>
    <n v="15000"/>
    <n v="4883.33"/>
    <n v="-5966.67"/>
    <n v="8238.33"/>
    <n v="76513.95"/>
    <n v="76513.95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2"/>
    <x v="2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5"/>
    <x v="20"/>
    <x v="13"/>
    <n v="2"/>
    <n v="2"/>
    <n v="48"/>
    <x v="8"/>
    <n v="26"/>
    <n v="59"/>
    <x v="2"/>
    <n v="2"/>
    <s v="2. EXP - Operating Expense"/>
    <n v="73"/>
    <x v="56"/>
    <n v="1235"/>
    <n v="48492.56"/>
    <n v="3215.1"/>
    <n v="-4205.46"/>
    <n v="6455.38"/>
    <n v="-1515.34"/>
    <n v="1124.8900000000001"/>
    <n v="765.49"/>
    <n v="-3087.3"/>
    <n v="171.47"/>
    <n v="25.07"/>
    <n v="5092.1400000000003"/>
    <n v="-4523.75"/>
    <n v="-65.959999999999994"/>
    <n v="3215.1"/>
    <n v="-4205.46"/>
    <n v="6455.38"/>
    <n v="-1515.34"/>
    <n v="1124.8900000000001"/>
    <n v="765.49"/>
    <n v="7108.75"/>
    <n v="7108.75"/>
    <n v="7108.75"/>
    <n v="7108.75"/>
    <n v="7108.75"/>
    <n v="7108.75"/>
    <n v="5840.06"/>
    <n v="5840.06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0"/>
    <x v="0"/>
    <n v="2"/>
    <n v="2"/>
    <n v="55"/>
    <x v="9"/>
    <n v="26"/>
    <n v="59"/>
    <x v="2"/>
    <n v="2"/>
    <s v="2. EXP - Operating Expense"/>
    <n v="73"/>
    <x v="56"/>
    <n v="1505"/>
    <n v="3354721.5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46274.88"/>
    <n v="241134.22"/>
    <n v="247779.22"/>
    <n v="359473.54"/>
    <n v="300752.77"/>
    <n v="296426.90000000002"/>
    <n v="321107.8"/>
    <n v="2436434.0299999998"/>
    <n v="2436434.0299999998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0"/>
    <x v="6"/>
    <x v="1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4"/>
    <x v="9"/>
    <x v="1"/>
    <n v="2"/>
    <n v="2"/>
    <n v="47"/>
    <x v="2"/>
    <n v="26"/>
    <n v="60"/>
    <x v="9"/>
    <n v="2"/>
    <s v="2. EXP - Operating Expense"/>
    <n v="38"/>
    <x v="26"/>
    <n v="1103"/>
    <n v="2000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n v="5000"/>
    <n v="0"/>
    <n v="0"/>
    <n v="5000"/>
    <n v="0"/>
    <n v="20000"/>
    <s v="All Budget Divisions"/>
    <s v="CD-93 - Human Resources"/>
    <x v="1"/>
    <s v="USF"/>
    <s v="Employee Expenses"/>
    <s v="Compensation and Benefits"/>
    <n v="20000"/>
    <s v="93-930-93.62501"/>
    <s v="930-Human Resources"/>
    <s v="930"/>
    <x v="26"/>
    <x v="3"/>
  </r>
  <r>
    <x v="0"/>
    <x v="13"/>
    <x v="7"/>
    <n v="2"/>
    <n v="2"/>
    <n v="42"/>
    <x v="11"/>
    <n v="26"/>
    <n v="55"/>
    <x v="6"/>
    <n v="2"/>
    <s v="2. EXP - Operating Expense"/>
    <n v="40"/>
    <x v="48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2600"/>
    <s v="110-Contributors"/>
    <s v="110"/>
    <x v="48"/>
    <x v="8"/>
  </r>
  <r>
    <x v="5"/>
    <x v="16"/>
    <x v="9"/>
    <n v="2"/>
    <n v="2"/>
    <n v="45"/>
    <x v="6"/>
    <n v="26"/>
    <n v="58"/>
    <x v="4"/>
    <n v="2"/>
    <s v="2. EXP - Operating Expense"/>
    <n v="44"/>
    <x v="57"/>
    <n v="1224"/>
    <n v="708"/>
    <n v="0"/>
    <n v="157.5"/>
    <n v="0"/>
    <n v="0"/>
    <n v="333"/>
    <n v="0"/>
    <n v="0"/>
    <n v="0"/>
    <n v="217.5"/>
    <n v="0"/>
    <n v="0"/>
    <n v="0"/>
    <n v="0"/>
    <n v="157.5"/>
    <n v="0"/>
    <n v="0"/>
    <n v="333"/>
    <n v="0"/>
    <n v="0"/>
    <n v="0"/>
    <n v="217.5"/>
    <n v="0"/>
    <n v="0"/>
    <n v="0"/>
    <n v="708"/>
    <n v="708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6"/>
    <x v="1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3.87"/>
    <n v="0"/>
    <s v="All Budget Divisions"/>
    <s v="CD-61 - Office of the Chief Administrative Officer Division"/>
    <x v="1"/>
    <s v="USF"/>
    <s v="General and Administrative"/>
    <s v="Meetings and Conferences"/>
    <n v="-563.87"/>
    <s v="70-735-70.63900"/>
    <s v="735-Facilities"/>
    <s v="735"/>
    <x v="19"/>
    <x v="8"/>
  </r>
  <r>
    <x v="5"/>
    <x v="15"/>
    <x v="5"/>
    <n v="2"/>
    <n v="2"/>
    <n v="42"/>
    <x v="11"/>
    <n v="26"/>
    <n v="55"/>
    <x v="6"/>
    <n v="2"/>
    <s v="2. EXP - Operating Expense"/>
    <n v="46"/>
    <x v="90"/>
    <n v="1193"/>
    <n v="326830.81"/>
    <n v="0"/>
    <n v="0"/>
    <n v="0"/>
    <n v="0"/>
    <n v="0"/>
    <n v="0"/>
    <n v="0"/>
    <n v="0"/>
    <n v="-1446.19"/>
    <n v="0"/>
    <n v="0"/>
    <n v="328277"/>
    <n v="0"/>
    <n v="0"/>
    <n v="0"/>
    <n v="0"/>
    <n v="0"/>
    <n v="0"/>
    <n v="0"/>
    <n v="0"/>
    <n v="-1446.19"/>
    <n v="0"/>
    <n v="0"/>
    <n v="328277"/>
    <n v="326830.81"/>
    <n v="326830.81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6"/>
    <x v="12"/>
    <x v="6"/>
    <n v="2"/>
    <n v="2"/>
    <n v="54"/>
    <x v="15"/>
    <n v="26"/>
    <n v="59"/>
    <x v="2"/>
    <n v="2"/>
    <s v="2. EXP - Operating Expense"/>
    <n v="27"/>
    <x v="38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18"/>
    <x v="11"/>
    <n v="2"/>
    <n v="2"/>
    <n v="45"/>
    <x v="6"/>
    <n v="26"/>
    <n v="58"/>
    <x v="4"/>
    <n v="2"/>
    <s v="2. EXP - Operating Expense"/>
    <n v="29"/>
    <x v="4"/>
    <n v="1426"/>
    <n v="62229.57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73.53"/>
    <n v="5250.88"/>
    <n v="5250.88"/>
    <n v="5012.2"/>
    <n v="5250.88"/>
    <n v="5489.56"/>
    <n v="5012.2"/>
    <n v="5250.88"/>
    <n v="5250.88"/>
    <n v="5012.2"/>
    <n v="5489.56"/>
    <n v="5185.92"/>
    <n v="5185.92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3"/>
    <x v="7"/>
    <n v="2"/>
    <n v="2"/>
    <n v="52"/>
    <x v="10"/>
    <n v="26"/>
    <n v="59"/>
    <x v="2"/>
    <n v="2"/>
    <s v="2. EXP - Operating Expense"/>
    <n v="29"/>
    <x v="4"/>
    <n v="1452"/>
    <n v="170587.32"/>
    <n v="14550.17"/>
    <n v="13222.42"/>
    <n v="14577.66"/>
    <n v="14243.03"/>
    <n v="12145.58"/>
    <n v="12961.85"/>
    <n v="13553.27"/>
    <n v="12122.1"/>
    <n v="12484"/>
    <n v="0"/>
    <n v="0"/>
    <n v="0"/>
    <n v="14550.17"/>
    <n v="13222.42"/>
    <n v="14577.66"/>
    <n v="14243.03"/>
    <n v="12145.58"/>
    <n v="14549.78"/>
    <n v="15211.13"/>
    <n v="13888.43"/>
    <n v="14549.78"/>
    <n v="14549.78"/>
    <n v="13888.43"/>
    <n v="15211.13"/>
    <n v="68738.86"/>
    <n v="68738.86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5"/>
    <x v="20"/>
    <x v="13"/>
    <n v="2"/>
    <n v="2"/>
    <n v="53"/>
    <x v="16"/>
    <n v="26"/>
    <n v="59"/>
    <x v="2"/>
    <n v="2"/>
    <s v="2. EXP - Operating Expense"/>
    <n v="30"/>
    <x v="39"/>
    <n v="1303"/>
    <n v="-6463.1968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86.7293999999999"/>
    <n v="-1079.4675999999999"/>
    <n v="-1106.1358"/>
    <n v="-1087.0257999999999"/>
    <n v="-914.12440000000004"/>
    <n v="-1089.7139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3"/>
    <x v="3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6"/>
    <x v="1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5"/>
    <x v="4"/>
    <n v="2"/>
    <n v="2"/>
    <n v="43"/>
    <x v="21"/>
    <n v="26"/>
    <n v="56"/>
    <x v="12"/>
    <n v="2"/>
    <s v="2. EXP - Operating Expense"/>
    <n v="24"/>
    <x v="3"/>
    <n v="1410"/>
    <n v="37997.019999999997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007.2"/>
    <n v="3832.15"/>
    <n v="3498.92"/>
    <n v="3665.54"/>
    <n v="3665.54"/>
    <n v="3498.92"/>
    <n v="3832.15"/>
    <n v="16003.8"/>
    <n v="16003.8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0"/>
    <x v="3"/>
    <x v="3"/>
    <n v="2"/>
    <n v="2"/>
    <n v="52"/>
    <x v="10"/>
    <n v="26"/>
    <n v="59"/>
    <x v="2"/>
    <n v="2"/>
    <s v="2. EXP - Operating Expense"/>
    <n v="24"/>
    <x v="3"/>
    <n v="1452"/>
    <n v="19030.759999999998"/>
    <n v="669"/>
    <n v="1308"/>
    <n v="173"/>
    <n v="1107"/>
    <n v="1218"/>
    <n v="660"/>
    <n v="716"/>
    <n v="410"/>
    <n v="528"/>
    <n v="0"/>
    <n v="0"/>
    <n v="0"/>
    <n v="669"/>
    <n v="1308"/>
    <n v="173"/>
    <n v="0"/>
    <n v="2025.69"/>
    <n v="2122.15"/>
    <n v="2218.62"/>
    <n v="2025.69"/>
    <n v="2122.15"/>
    <n v="2122.15"/>
    <n v="2025.69"/>
    <n v="2218.62"/>
    <n v="3257"/>
    <n v="2150"/>
    <s v="All Budget Divisions"/>
    <s v="DA-30 - High Cost (DA)"/>
    <x v="4"/>
    <s v="USF"/>
    <s v="Employee Expenses"/>
    <s v="Compensation and Benefits"/>
    <n v="-1107"/>
    <s v="90-902-30.62301"/>
    <s v="902-Business Relationship Management"/>
    <s v="902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504"/>
    <n v="21161.66"/>
    <n v="1711.87"/>
    <n v="1597"/>
    <n v="1715.87"/>
    <n v="2234.67"/>
    <n v="1595.87"/>
    <n v="1760.87"/>
    <n v="1274.31"/>
    <n v="1541.87"/>
    <n v="1362.87"/>
    <n v="0"/>
    <n v="0"/>
    <n v="0"/>
    <n v="1711.87"/>
    <n v="1597"/>
    <n v="1715.87"/>
    <n v="2234.67"/>
    <n v="1595.87"/>
    <n v="1760.87"/>
    <n v="1274.31"/>
    <n v="1541.87"/>
    <n v="1362.87"/>
    <n v="2122.15"/>
    <n v="2025.69"/>
    <n v="2218.62"/>
    <n v="14795.2"/>
    <n v="14795.2"/>
    <s v="All Budget Divisions"/>
    <s v="CD-90 - Information Technology"/>
    <x v="1"/>
    <s v="USF"/>
    <s v="Employee Expenses"/>
    <s v="Compensation and Benefits"/>
    <n v="0"/>
    <s v="90-923-90.62301"/>
    <s v="923-Information Security"/>
    <s v="923"/>
    <x v="3"/>
    <x v="3"/>
  </r>
  <r>
    <x v="4"/>
    <x v="9"/>
    <x v="1"/>
    <n v="2"/>
    <n v="2"/>
    <n v="33"/>
    <x v="20"/>
    <n v="26"/>
    <n v="55"/>
    <x v="6"/>
    <n v="2"/>
    <s v="2. EXP - Operating Expense"/>
    <n v="26"/>
    <x v="51"/>
    <n v="885"/>
    <n v="352383.45"/>
    <n v="7442.63"/>
    <n v="7442.63"/>
    <n v="7442.63"/>
    <n v="7442.63"/>
    <n v="7442.63"/>
    <n v="7442.63"/>
    <n v="7442.63"/>
    <n v="7442.63"/>
    <n v="7442.63"/>
    <n v="7442.63"/>
    <n v="7442.63"/>
    <n v="7442.63"/>
    <n v="30934.424999999999"/>
    <n v="28244.474999999999"/>
    <n v="28244.474999999999"/>
    <n v="29589.45"/>
    <n v="30934.424999999999"/>
    <n v="26899.5"/>
    <n v="30934.424999999999"/>
    <n v="29589.45"/>
    <n v="28244.474999999999"/>
    <n v="30934.424999999999"/>
    <n v="28244.474999999999"/>
    <n v="29589.45"/>
    <n v="89311.56"/>
    <n v="352383.45"/>
    <s v="All Budget Divisions"/>
    <s v="CD-10 - Contributors/499"/>
    <x v="1"/>
    <s v="USF"/>
    <s v="Employee Expenses"/>
    <s v="Compensation and Benefits"/>
    <n v="263071.89"/>
    <s v="10-100-10.62303"/>
    <s v="100-499"/>
    <s v="100"/>
    <x v="51"/>
    <x v="3"/>
  </r>
  <r>
    <x v="4"/>
    <x v="9"/>
    <x v="1"/>
    <n v="2"/>
    <n v="2"/>
    <n v="47"/>
    <x v="2"/>
    <n v="26"/>
    <n v="52"/>
    <x v="1"/>
    <n v="2"/>
    <s v="2. EXP - Operating Expense"/>
    <n v="26"/>
    <x v="51"/>
    <n v="1104"/>
    <n v="89438.94"/>
    <n v="9625.4599999999991"/>
    <n v="8134.12"/>
    <n v="8134.12"/>
    <n v="8197.43"/>
    <n v="8094.12"/>
    <n v="8134.12"/>
    <n v="8134.12"/>
    <n v="8134.12"/>
    <n v="8134.12"/>
    <n v="8094.12"/>
    <n v="8134.12"/>
    <n v="8134.12"/>
    <n v="7851.51"/>
    <n v="7168.77"/>
    <n v="7168.77"/>
    <n v="7510.14"/>
    <n v="7851.51"/>
    <n v="6827.4"/>
    <n v="7851.51"/>
    <n v="7510.14"/>
    <n v="7168.77"/>
    <n v="7851.51"/>
    <n v="7168.77"/>
    <n v="7510.14"/>
    <n v="99084.09"/>
    <n v="89438.94"/>
    <s v="All Budget Divisions"/>
    <s v="CD-93 - Human Resources"/>
    <x v="1"/>
    <s v="USF"/>
    <s v="Employee Expenses"/>
    <s v="Compensation and Benefits"/>
    <n v="-9645.15"/>
    <s v="93-931-93.62303"/>
    <s v="931-Administrative Assistants"/>
    <s v="931"/>
    <x v="51"/>
    <x v="3"/>
  </r>
  <r>
    <x v="0"/>
    <x v="6"/>
    <x v="1"/>
    <n v="2"/>
    <n v="2"/>
    <n v="39"/>
    <x v="1"/>
    <n v="26"/>
    <n v="52"/>
    <x v="1"/>
    <n v="2"/>
    <s v="2. EXP - Operating Expense"/>
    <n v="26"/>
    <x v="51"/>
    <n v="1512"/>
    <n v="123676.42"/>
    <n v="10186.84"/>
    <n v="10196.84"/>
    <n v="9361.27"/>
    <n v="9321.27"/>
    <n v="8435.26"/>
    <n v="9356.27"/>
    <n v="9356.27"/>
    <n v="9356.27"/>
    <n v="9321.27"/>
    <n v="0"/>
    <n v="0"/>
    <n v="0"/>
    <n v="10424.83"/>
    <n v="9477.1200000000008"/>
    <n v="10424.83"/>
    <n v="10424.83"/>
    <n v="9950.98"/>
    <n v="10424.83"/>
    <n v="10898.69"/>
    <n v="9950.98"/>
    <n v="10424.83"/>
    <n v="10424.83"/>
    <n v="9950.98"/>
    <n v="10898.69"/>
    <n v="84891.56"/>
    <n v="92401.919999999998"/>
    <s v="All Budget Divisions"/>
    <s v="CD-61 - Office of the Chief Administrative Officer Division"/>
    <x v="1"/>
    <s v="USF"/>
    <s v="Employee Expenses"/>
    <s v="Compensation and Benefits"/>
    <n v="7510.36"/>
    <s v="93-931-93.62303"/>
    <s v="931-Administrative Assistants"/>
    <s v="931"/>
    <x v="51"/>
    <x v="3"/>
  </r>
  <r>
    <x v="3"/>
    <x v="8"/>
    <x v="1"/>
    <n v="2"/>
    <n v="2"/>
    <n v="47"/>
    <x v="2"/>
    <n v="26"/>
    <n v="60"/>
    <x v="9"/>
    <n v="2"/>
    <s v="2. EXP - Operating Expense"/>
    <n v="16"/>
    <x v="1"/>
    <n v="8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4"/>
    <x v="9"/>
    <x v="1"/>
    <n v="2"/>
    <n v="2"/>
    <n v="53"/>
    <x v="16"/>
    <n v="26"/>
    <n v="59"/>
    <x v="2"/>
    <n v="2"/>
    <s v="2. EXP - Operating Expense"/>
    <n v="16"/>
    <x v="1"/>
    <n v="1082"/>
    <n v="0"/>
    <n v="68915.039999999994"/>
    <n v="68915.039999999994"/>
    <n v="41381.599999999999"/>
    <n v="-338.7"/>
    <n v="6680.34"/>
    <n v="46209.919999999998"/>
    <n v="50132.53"/>
    <n v="44917.34"/>
    <n v="46228.88"/>
    <n v="51834.64"/>
    <n v="38603.75"/>
    <n v="21163.96"/>
    <n v="0"/>
    <n v="0"/>
    <n v="0"/>
    <n v="0"/>
    <n v="0"/>
    <n v="0"/>
    <n v="0"/>
    <n v="0"/>
    <n v="0"/>
    <n v="0"/>
    <n v="0"/>
    <n v="0"/>
    <n v="484644.34"/>
    <n v="0"/>
    <s v="All Budget Divisions"/>
    <s v="DA-40 - Lifeline (DA)"/>
    <x v="5"/>
    <s v="USF"/>
    <s v="Professional Services"/>
    <s v="Contract Labor"/>
    <n v="-484644.34"/>
    <s v="90-917-40.61400"/>
    <s v="917-IT Lifeline Support"/>
    <s v="917"/>
    <x v="1"/>
    <x v="1"/>
  </r>
  <r>
    <x v="5"/>
    <x v="16"/>
    <x v="9"/>
    <n v="2"/>
    <n v="2"/>
    <n v="46"/>
    <x v="3"/>
    <n v="26"/>
    <n v="59"/>
    <x v="2"/>
    <n v="2"/>
    <s v="2. EXP - Operating Expense"/>
    <n v="16"/>
    <x v="1"/>
    <n v="1265"/>
    <n v="0"/>
    <n v="0"/>
    <n v="0"/>
    <n v="0"/>
    <n v="0"/>
    <n v="0"/>
    <n v="0"/>
    <n v="0"/>
    <n v="0"/>
    <n v="39341.67"/>
    <n v="39341.660000000003"/>
    <n v="9835.42"/>
    <n v="29506.25"/>
    <n v="0"/>
    <n v="0"/>
    <n v="0"/>
    <n v="0"/>
    <n v="0"/>
    <n v="0"/>
    <n v="0"/>
    <n v="0"/>
    <n v="39341.67"/>
    <n v="39341.660000000003"/>
    <n v="-78683.33"/>
    <n v="0"/>
    <n v="118025"/>
    <n v="0"/>
    <s v="All Budget Divisions"/>
    <s v="CD-90 - Information Technology"/>
    <x v="1"/>
    <s v="USF"/>
    <s v="Professional Services"/>
    <s v="Contract Labor"/>
    <n v="-118025"/>
    <s v="90-902-90.61400"/>
    <s v="902-Business Relationship Management"/>
    <s v="902"/>
    <x v="1"/>
    <x v="1"/>
  </r>
  <r>
    <x v="6"/>
    <x v="12"/>
    <x v="6"/>
    <n v="2"/>
    <n v="2"/>
    <n v="50"/>
    <x v="0"/>
    <n v="26"/>
    <n v="50"/>
    <x v="0"/>
    <n v="2"/>
    <s v="2. EXP - Operating Expense"/>
    <n v="16"/>
    <x v="1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2"/>
    <x v="2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6"/>
    <x v="12"/>
    <x v="6"/>
    <n v="2"/>
    <n v="2"/>
    <n v="46"/>
    <x v="3"/>
    <n v="26"/>
    <n v="59"/>
    <x v="2"/>
    <n v="2"/>
    <s v="2. EXP - Operating Expense"/>
    <n v="18"/>
    <x v="2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5"/>
    <x v="16"/>
    <x v="9"/>
    <n v="2"/>
    <n v="2"/>
    <n v="55"/>
    <x v="9"/>
    <n v="26"/>
    <n v="59"/>
    <x v="2"/>
    <n v="6"/>
    <s v="X00000 - Capital Expenses"/>
    <n v="141"/>
    <x v="92"/>
    <n v="1318"/>
    <n v="10109.290000000001"/>
    <n v="0"/>
    <n v="0"/>
    <n v="488.82"/>
    <n v="2029.15"/>
    <n v="690.51"/>
    <n v="3129.79"/>
    <n v="1798.18"/>
    <n v="546.38"/>
    <n v="775.74"/>
    <n v="650.72"/>
    <n v="3794.28"/>
    <n v="1264.1400000000001"/>
    <n v="0"/>
    <n v="0"/>
    <n v="488.82"/>
    <n v="2029.15"/>
    <n v="690.51"/>
    <n v="3129.79"/>
    <n v="1798.18"/>
    <n v="546.38"/>
    <n v="775.74"/>
    <n v="650.72"/>
    <n v="0"/>
    <n v="0"/>
    <n v="15167.71"/>
    <n v="10109.290000000001"/>
    <s v="All Budget Divisions"/>
    <s v="DA-20 - Schools &amp; Libraries (DA)"/>
    <x v="3"/>
    <s v="USF"/>
    <s v="Employee Expenses"/>
    <s v="Compensation and Benefits"/>
    <n v="-5058.42"/>
    <s v="90-924-20.X00008"/>
    <s v="924-SLD EPC IT Support"/>
    <s v="924"/>
    <x v="92"/>
    <x v="0"/>
  </r>
  <r>
    <x v="5"/>
    <x v="20"/>
    <x v="13"/>
    <n v="2"/>
    <n v="2"/>
    <n v="34"/>
    <x v="7"/>
    <n v="26"/>
    <n v="47"/>
    <x v="5"/>
    <n v="2"/>
    <s v="2. EXP - Operating Expense"/>
    <n v="146"/>
    <x v="5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5"/>
    <x v="15"/>
    <x v="5"/>
    <n v="2"/>
    <n v="2"/>
    <n v="34"/>
    <x v="7"/>
    <n v="26"/>
    <n v="47"/>
    <x v="5"/>
    <n v="3"/>
    <s v="4. USAC_DEBIT - USAC Administration (Debit to SM)"/>
    <n v="121"/>
    <x v="99"/>
    <n v="1113"/>
    <n v="5575238.6299999999"/>
    <n v="505501.28"/>
    <n v="448196.51"/>
    <n v="434711.64"/>
    <n v="441233.27"/>
    <n v="467535.89"/>
    <n v="458600.85"/>
    <n v="464035.28"/>
    <n v="464285.46"/>
    <n v="460217.86"/>
    <n v="457635.41"/>
    <n v="424227.48"/>
    <n v="549057.69999999995"/>
    <n v="505501.28"/>
    <n v="448196.51"/>
    <n v="434711.64"/>
    <n v="441233.27"/>
    <n v="467535.89"/>
    <n v="458600.85"/>
    <n v="464035.28"/>
    <n v="464285.46"/>
    <n v="460217.86"/>
    <n v="457635.41"/>
    <n v="424227.48"/>
    <n v="549057.69999999995"/>
    <n v="5575238.6299999999"/>
    <n v="5575238.6299999999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0"/>
    <x v="2"/>
    <x v="2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4"/>
    <x v="9"/>
    <x v="1"/>
    <n v="2"/>
    <n v="2"/>
    <n v="34"/>
    <x v="7"/>
    <n v="26"/>
    <n v="47"/>
    <x v="5"/>
    <n v="3"/>
    <s v="4. USAC_DEBIT - USAC Administration (Debit to SM)"/>
    <n v="127"/>
    <x v="65"/>
    <n v="892"/>
    <n v="8341962.3901000004"/>
    <n v="607133.56000000006"/>
    <n v="722430.38"/>
    <n v="271784.55"/>
    <n v="689391.44"/>
    <n v="580849.34"/>
    <n v="565336.81000000006"/>
    <n v="562129.09"/>
    <n v="665193.15"/>
    <n v="634585.07999999996"/>
    <n v="655700.47"/>
    <n v="671860.41"/>
    <n v="699677.18"/>
    <n v="679260.95889999997"/>
    <n v="679845.10820000002"/>
    <n v="680430.20940000005"/>
    <n v="698484.57940000005"/>
    <n v="699070.63249999995"/>
    <n v="699657.32019999996"/>
    <n v="700244.32519999996"/>
    <n v="700831.96479999996"/>
    <n v="701420.23899999994"/>
    <n v="702009.46510000003"/>
    <n v="702599.0085"/>
    <n v="698108.57889999996"/>
    <n v="7326071.46"/>
    <n v="8341962.3901000004"/>
    <s v="All Budget Divisions"/>
    <s v="BD-20 - Schools &amp; Libraries"/>
    <x v="3"/>
    <s v="USF"/>
    <s v="Allocations"/>
    <s v="Allocations"/>
    <n v="1015890.9301"/>
    <s v="20-200-20.90257"/>
    <s v="200-Schools &amp; Libraries"/>
    <s v="200"/>
    <x v="65"/>
    <x v="0"/>
  </r>
  <r>
    <x v="5"/>
    <x v="10"/>
    <x v="1"/>
    <n v="2"/>
    <n v="2"/>
    <n v="35"/>
    <x v="12"/>
    <n v="26"/>
    <n v="48"/>
    <x v="7"/>
    <n v="3"/>
    <s v="4. USAC_DEBIT - USAC Administration (Debit to SM)"/>
    <n v="127"/>
    <x v="65"/>
    <n v="1118"/>
    <n v="11176384.070599999"/>
    <n v="743462.66"/>
    <n v="743331.05"/>
    <n v="747741.47"/>
    <n v="734342.03"/>
    <n v="724998.87"/>
    <n v="777157.75"/>
    <n v="733440.25"/>
    <n v="745410.6"/>
    <n v="709143.41"/>
    <n v="640591.04"/>
    <n v="754761.75"/>
    <n v="748881.2"/>
    <n v="886095.22840000002"/>
    <n v="931600.28489999997"/>
    <n v="776172.18429999996"/>
    <n v="930622.90610000002"/>
    <n v="957365.03870000003"/>
    <n v="908957.22790000006"/>
    <n v="912427.12430000002"/>
    <n v="971618.70360000001"/>
    <n v="963951.92649999994"/>
    <n v="998706.34699999995"/>
    <n v="979031.38910000003"/>
    <n v="959835.70979999995"/>
    <n v="8803262.0800000001"/>
    <n v="11176384.070599999"/>
    <s v="All Budget Divisions"/>
    <s v="BD-30 - High Cost"/>
    <x v="4"/>
    <s v="USF"/>
    <s v="Allocations"/>
    <s v="Allocations"/>
    <n v="2373121.9906000001"/>
    <s v="30-300-30.90257"/>
    <s v="300-High Cost"/>
    <s v="300"/>
    <x v="65"/>
    <x v="0"/>
  </r>
  <r>
    <x v="0"/>
    <x v="6"/>
    <x v="1"/>
    <n v="2"/>
    <n v="2"/>
    <n v="36"/>
    <x v="14"/>
    <n v="26"/>
    <n v="49"/>
    <x v="10"/>
    <n v="3"/>
    <s v="4. USAC_DEBIT - USAC Administration (Debit to SM)"/>
    <n v="127"/>
    <x v="65"/>
    <n v="1341"/>
    <n v="6023661.1900000004"/>
    <n v="513355.17"/>
    <n v="490602.81"/>
    <n v="497983.36"/>
    <n v="507250.29"/>
    <n v="506288.9"/>
    <n v="512356.27"/>
    <n v="528699"/>
    <n v="546269.97"/>
    <n v="557017"/>
    <n v="0"/>
    <n v="0"/>
    <n v="0"/>
    <n v="437232.7"/>
    <n v="450103.68"/>
    <n v="453837.09"/>
    <n v="459934.23"/>
    <n v="456816.69"/>
    <n v="489899.51"/>
    <n v="460218.79"/>
    <n v="469004.48"/>
    <n v="592516.89"/>
    <n v="608147.75"/>
    <n v="579935.36"/>
    <n v="566014.02"/>
    <n v="4659822.7699999996"/>
    <n v="4269564.0599999996"/>
    <s v="All Budget Divisions"/>
    <s v="BD-40 - Lifeline"/>
    <x v="5"/>
    <s v="USF"/>
    <s v="Allocations"/>
    <s v="Allocations"/>
    <n v="-390258.71"/>
    <s v="40-400-40.90257"/>
    <s v="400-Lifeline"/>
    <s v="400"/>
    <x v="65"/>
    <x v="0"/>
  </r>
  <r>
    <x v="0"/>
    <x v="11"/>
    <x v="6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18"/>
    <x v="11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1"/>
    <x v="1"/>
    <x v="1"/>
    <n v="2"/>
    <n v="2"/>
    <n v="52"/>
    <x v="10"/>
    <n v="26"/>
    <n v="59"/>
    <x v="2"/>
    <n v="2"/>
    <s v="2. EXP - Operating Expense"/>
    <n v="110"/>
    <x v="46"/>
    <n v="599"/>
    <n v="-21003.91"/>
    <n v="0"/>
    <n v="0"/>
    <n v="0"/>
    <n v="0"/>
    <n v="0"/>
    <n v="0"/>
    <n v="0"/>
    <n v="0"/>
    <n v="0"/>
    <n v="0"/>
    <n v="0"/>
    <n v="-6628.97"/>
    <n v="0"/>
    <n v="0"/>
    <n v="0"/>
    <n v="0"/>
    <n v="0"/>
    <n v="0"/>
    <n v="0"/>
    <n v="0"/>
    <n v="0"/>
    <n v="0"/>
    <n v="0"/>
    <n v="-21003.91"/>
    <n v="-6628.97"/>
    <n v="-21003.91"/>
    <s v="All Budget Divisions"/>
    <s v="DA-30 - High Cost (DA)"/>
    <x v="4"/>
    <s v="USF"/>
    <s v="Employee Expenses"/>
    <s v="Compensation and Benefits"/>
    <n v="-14374.94"/>
    <s v="90-902-30.68100"/>
    <s v="902-Business Relationship Management"/>
    <s v="902"/>
    <x v="46"/>
    <x v="3"/>
  </r>
  <r>
    <x v="3"/>
    <x v="8"/>
    <x v="1"/>
    <n v="2"/>
    <n v="2"/>
    <n v="55"/>
    <x v="9"/>
    <n v="26"/>
    <n v="59"/>
    <x v="2"/>
    <n v="2"/>
    <s v="2. EXP - Operating Expense"/>
    <n v="110"/>
    <x v="46"/>
    <n v="8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5"/>
    <x v="4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0"/>
    <x v="17"/>
    <x v="10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2"/>
    <x v="2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9"/>
    <x v="12"/>
    <n v="2"/>
    <n v="2"/>
    <n v="45"/>
    <x v="6"/>
    <n v="26"/>
    <n v="58"/>
    <x v="4"/>
    <n v="2"/>
    <s v="2. EXP - Operating Expense"/>
    <n v="105"/>
    <x v="11"/>
    <n v="1423"/>
    <n v="131891.60999999999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0"/>
    <n v="1250"/>
    <n v="533.08000000000004"/>
    <n v="558.46"/>
    <n v="558.46"/>
    <n v="51282.95"/>
    <n v="76708.66"/>
    <n v="2250"/>
    <n v="225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18"/>
    <x v="11"/>
    <n v="2"/>
    <n v="2"/>
    <n v="45"/>
    <x v="6"/>
    <n v="26"/>
    <n v="58"/>
    <x v="4"/>
    <n v="2"/>
    <s v="2. EXP - Operating Expense"/>
    <n v="105"/>
    <x v="11"/>
    <n v="1431"/>
    <n v="55271.28"/>
    <n v="0"/>
    <n v="0"/>
    <n v="0"/>
    <n v="0"/>
    <n v="0"/>
    <n v="0"/>
    <n v="0"/>
    <n v="0"/>
    <n v="0"/>
    <n v="0"/>
    <n v="0"/>
    <n v="0"/>
    <n v="0"/>
    <n v="219.23"/>
    <n v="241.15"/>
    <n v="241.15"/>
    <n v="230.19"/>
    <n v="241.15"/>
    <n v="252.12"/>
    <n v="230.19"/>
    <n v="241.15"/>
    <n v="241.15"/>
    <n v="21290.79"/>
    <n v="31843.01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6"/>
    <x v="1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5"/>
    <x v="15"/>
    <x v="5"/>
    <n v="2"/>
    <n v="2"/>
    <n v="33"/>
    <x v="20"/>
    <n v="26"/>
    <n v="55"/>
    <x v="6"/>
    <n v="2"/>
    <s v="2. EXP - Operating Expense"/>
    <n v="108"/>
    <x v="30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9"/>
    <s v="100-499"/>
    <s v="100"/>
    <x v="30"/>
    <x v="0"/>
  </r>
  <r>
    <x v="0"/>
    <x v="7"/>
    <x v="5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0"/>
    <x v="0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3"/>
    <x v="8"/>
    <x v="1"/>
    <n v="2"/>
    <n v="2"/>
    <n v="54"/>
    <x v="15"/>
    <n v="26"/>
    <n v="59"/>
    <x v="2"/>
    <n v="2"/>
    <s v="2. EXP - Operating Expense"/>
    <n v="100"/>
    <x v="18"/>
    <n v="822"/>
    <n v="119808.83199999999"/>
    <n v="0"/>
    <n v="0"/>
    <n v="0"/>
    <n v="0"/>
    <n v="0"/>
    <n v="0"/>
    <n v="0"/>
    <n v="0"/>
    <n v="0"/>
    <n v="0"/>
    <n v="0"/>
    <n v="0"/>
    <n v="10137.670400000001"/>
    <n v="9216.0640000000003"/>
    <n v="10598.473599999999"/>
    <n v="9216.0640000000003"/>
    <n v="10598.473599999999"/>
    <n v="10137.670400000001"/>
    <n v="9676.8672000000006"/>
    <n v="10598.473599999999"/>
    <n v="9676.8672000000006"/>
    <n v="10137.670400000001"/>
    <n v="10137.670400000001"/>
    <n v="9676.8672000000006"/>
    <n v="0"/>
    <n v="119808.83199999999"/>
    <s v="All Budget Divisions"/>
    <s v="DA-50 - Rural Health Care (DA)"/>
    <x v="2"/>
    <s v="USF"/>
    <s v="Employee Expenses"/>
    <s v="Compensation and Benefits"/>
    <n v="119808.83199999999"/>
    <s v="90-902-50.68000"/>
    <s v="902-Business Relationship Management"/>
    <s v="902"/>
    <x v="18"/>
    <x v="3"/>
  </r>
  <r>
    <x v="2"/>
    <x v="4"/>
    <x v="1"/>
    <n v="2"/>
    <n v="2"/>
    <n v="48"/>
    <x v="8"/>
    <n v="26"/>
    <n v="53"/>
    <x v="3"/>
    <n v="2"/>
    <s v="2. EXP - Operating Expense"/>
    <n v="101"/>
    <x v="10"/>
    <n v="269"/>
    <n v="126000"/>
    <n v="0"/>
    <n v="0"/>
    <n v="0"/>
    <n v="0"/>
    <n v="0"/>
    <n v="0"/>
    <n v="0"/>
    <n v="0"/>
    <n v="0"/>
    <n v="0"/>
    <n v="0"/>
    <n v="0"/>
    <n v="0"/>
    <n v="0"/>
    <n v="0"/>
    <n v="14000"/>
    <n v="14000"/>
    <n v="14000"/>
    <n v="14000"/>
    <n v="14000"/>
    <n v="14000"/>
    <n v="14000"/>
    <n v="14000"/>
    <n v="14000"/>
    <n v="0"/>
    <n v="126000"/>
    <s v="All Budget Divisions"/>
    <s v="CD-22 - ECF (FCC Appropriated Program)"/>
    <x v="0"/>
    <s v="FCC"/>
    <s v="Employee Expenses"/>
    <s v="Compensation and Benefits"/>
    <n v="126000"/>
    <s v="62-202-22.68001"/>
    <s v="202-ECF (FCC Appropriated Program)"/>
    <s v="202"/>
    <x v="10"/>
    <x v="4"/>
  </r>
  <r>
    <x v="3"/>
    <x v="8"/>
    <x v="1"/>
    <n v="2"/>
    <n v="2"/>
    <n v="48"/>
    <x v="8"/>
    <n v="26"/>
    <n v="47"/>
    <x v="5"/>
    <n v="2"/>
    <s v="2. EXP - Operating Expense"/>
    <n v="101"/>
    <x v="10"/>
    <n v="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6"/>
    <x v="12"/>
    <x v="6"/>
    <n v="2"/>
    <n v="2"/>
    <n v="46"/>
    <x v="3"/>
    <n v="26"/>
    <n v="59"/>
    <x v="2"/>
    <n v="2"/>
    <s v="2. EXP - Operating Expense"/>
    <n v="102"/>
    <x v="44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14"/>
    <x v="8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18"/>
    <x v="11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2"/>
    <x v="2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5"/>
    <x v="20"/>
    <x v="13"/>
    <n v="2"/>
    <n v="2"/>
    <n v="46"/>
    <x v="3"/>
    <n v="26"/>
    <n v="59"/>
    <x v="2"/>
    <n v="2"/>
    <s v="2. EXP - Operating Expense"/>
    <n v="83"/>
    <x v="1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6"/>
    <x v="12"/>
    <x v="6"/>
    <n v="2"/>
    <n v="2"/>
    <n v="53"/>
    <x v="16"/>
    <n v="26"/>
    <n v="59"/>
    <x v="2"/>
    <n v="2"/>
    <s v="2. EXP - Operating Expense"/>
    <n v="83"/>
    <x v="13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13"/>
    <x v="7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319"/>
    <n v="3659.67"/>
    <n v="0"/>
    <n v="244.35"/>
    <n v="284.45"/>
    <n v="428.8"/>
    <n v="204.1"/>
    <n v="373.95"/>
    <n v="314.2"/>
    <n v="367.47"/>
    <n v="298.14999999999998"/>
    <n v="376.8"/>
    <n v="447.25"/>
    <n v="320.14999999999998"/>
    <n v="0"/>
    <n v="244.35"/>
    <n v="284.45"/>
    <n v="428.8"/>
    <n v="204.1"/>
    <n v="373.95"/>
    <n v="314.2"/>
    <n v="367.47"/>
    <n v="298.14999999999998"/>
    <n v="376.8"/>
    <n v="447.25"/>
    <n v="320.14999999999998"/>
    <n v="3659.67"/>
    <n v="3659.67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0"/>
    <x v="0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0"/>
    <x v="7"/>
    <x v="5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6"/>
    <x v="1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4"/>
    <x v="9"/>
    <x v="1"/>
    <n v="2"/>
    <n v="2"/>
    <n v="54"/>
    <x v="15"/>
    <n v="26"/>
    <n v="58"/>
    <x v="4"/>
    <n v="2"/>
    <s v="2. EXP - Operating Expense"/>
    <n v="64"/>
    <x v="23"/>
    <n v="1001"/>
    <n v="401018"/>
    <n v="24485.119999999999"/>
    <n v="39718.75"/>
    <n v="66880.479999999996"/>
    <n v="54085.38"/>
    <n v="70591.960000000006"/>
    <n v="75235.009999999995"/>
    <n v="73235.75"/>
    <n v="58294.09"/>
    <n v="30399.27"/>
    <n v="58081.43"/>
    <n v="5653.1"/>
    <n v="51451.26"/>
    <n v="25039"/>
    <n v="24293"/>
    <n v="25285"/>
    <n v="35106"/>
    <n v="28783"/>
    <n v="32313"/>
    <n v="25208"/>
    <n v="41848"/>
    <n v="49180"/>
    <n v="38721"/>
    <n v="37230"/>
    <n v="38012"/>
    <n v="608111.6"/>
    <n v="401018"/>
    <s v="All Budget Divisions"/>
    <s v="DA-50 - Rural Health Care (DA)"/>
    <x v="2"/>
    <s v="USF"/>
    <s v="Professional Services"/>
    <s v="Outsourced Audits"/>
    <n v="-207093.6"/>
    <s v="80-800-50.64860"/>
    <s v="800-Audit and Assurance"/>
    <s v="800"/>
    <x v="23"/>
    <x v="10"/>
  </r>
  <r>
    <x v="0"/>
    <x v="2"/>
    <x v="2"/>
    <n v="2"/>
    <n v="2"/>
    <n v="55"/>
    <x v="9"/>
    <n v="26"/>
    <n v="59"/>
    <x v="2"/>
    <n v="2"/>
    <s v="2. EXP - Operating Expense"/>
    <n v="73"/>
    <x v="56"/>
    <n v="1505"/>
    <n v="3791747.3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350760.87"/>
    <n v="367486.6"/>
    <n v="352400.63"/>
    <n v="426662.06"/>
    <n v="341059.32"/>
    <n v="324523.34999999998"/>
    <n v="300752.77"/>
    <n v="296426.90000000002"/>
    <n v="321107.8"/>
    <n v="710567"/>
    <n v="710567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5"/>
    <x v="16"/>
    <x v="9"/>
    <n v="2"/>
    <n v="2"/>
    <n v="46"/>
    <x v="3"/>
    <n v="26"/>
    <n v="59"/>
    <x v="2"/>
    <n v="2"/>
    <s v="2. EXP - Operating Expense"/>
    <n v="78"/>
    <x v="8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17"/>
    <x v="10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2"/>
    <x v="2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7"/>
    <x v="10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3"/>
    <x v="3"/>
    <n v="2"/>
    <n v="2"/>
    <n v="42"/>
    <x v="11"/>
    <n v="26"/>
    <n v="55"/>
    <x v="6"/>
    <n v="2"/>
    <s v="2. EXP - Operating Expense"/>
    <n v="40"/>
    <x v="48"/>
    <n v="1398"/>
    <n v="13433.55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0"/>
    <n v="1250"/>
    <n v="1250"/>
    <n v="1250"/>
    <n v="1250"/>
    <n v="1250"/>
    <n v="1250"/>
    <n v="1250"/>
    <n v="1250"/>
    <n v="4553.2"/>
    <n v="3433.55"/>
    <s v="All Budget Divisions"/>
    <s v="CD-70 - Finance"/>
    <x v="1"/>
    <s v="USF"/>
    <s v="General and Administrative"/>
    <s v="Printing and Postage"/>
    <n v="-1119.6500000000001"/>
    <s v="70-700-70.62600"/>
    <s v="700-Finance"/>
    <s v="700"/>
    <x v="48"/>
    <x v="8"/>
  </r>
  <r>
    <x v="5"/>
    <x v="16"/>
    <x v="9"/>
    <n v="2"/>
    <n v="2"/>
    <n v="42"/>
    <x v="11"/>
    <n v="26"/>
    <n v="55"/>
    <x v="6"/>
    <n v="2"/>
    <s v="2. EXP - Operating Expense"/>
    <n v="45"/>
    <x v="1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9"/>
    <x v="12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5"/>
    <x v="15"/>
    <x v="5"/>
    <n v="2"/>
    <n v="2"/>
    <n v="37"/>
    <x v="5"/>
    <n v="26"/>
    <n v="50"/>
    <x v="0"/>
    <n v="2"/>
    <s v="2. EXP - Operating Expense"/>
    <n v="29"/>
    <x v="4"/>
    <n v="1127"/>
    <n v="599642.5"/>
    <n v="51382.63"/>
    <n v="45749"/>
    <n v="45852.55"/>
    <n v="49739.95"/>
    <n v="49749.63"/>
    <n v="48182.69"/>
    <n v="49836.93"/>
    <n v="45806.16"/>
    <n v="48018.54"/>
    <n v="51427.94"/>
    <n v="44807.28"/>
    <n v="69089.2"/>
    <n v="51382.63"/>
    <n v="45749"/>
    <n v="45852.55"/>
    <n v="49739.95"/>
    <n v="49749.63"/>
    <n v="48182.69"/>
    <n v="49836.93"/>
    <n v="45806.16"/>
    <n v="48018.54"/>
    <n v="51427.94"/>
    <n v="44807.28"/>
    <n v="69089.2"/>
    <n v="599642.5"/>
    <n v="599642.5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11"/>
    <x v="6"/>
    <n v="2"/>
    <n v="2"/>
    <n v="45"/>
    <x v="6"/>
    <n v="26"/>
    <n v="58"/>
    <x v="4"/>
    <n v="2"/>
    <s v="2. EXP - Operating Expense"/>
    <n v="29"/>
    <x v="4"/>
    <n v="1426"/>
    <n v="62294.53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250.88"/>
    <n v="4773.53"/>
    <n v="5250.88"/>
    <n v="5250.88"/>
    <n v="5012.2"/>
    <n v="5250.88"/>
    <n v="5489.56"/>
    <n v="5012.2"/>
    <n v="5250.88"/>
    <n v="5250.88"/>
    <n v="5012.2"/>
    <n v="5489.56"/>
    <n v="43297.5"/>
    <n v="46541.89"/>
    <s v="All Budget Divisions"/>
    <s v="CD-80 - Audit and Assurance"/>
    <x v="1"/>
    <s v="USF"/>
    <s v="Employee Expenses"/>
    <s v="Compensation and Benefits"/>
    <n v="3244.39"/>
    <s v="80-801-80.62306"/>
    <s v="801-Corporate Assurance"/>
    <s v="801"/>
    <x v="4"/>
    <x v="3"/>
  </r>
  <r>
    <x v="0"/>
    <x v="5"/>
    <x v="4"/>
    <n v="2"/>
    <n v="2"/>
    <n v="45"/>
    <x v="6"/>
    <n v="26"/>
    <n v="58"/>
    <x v="4"/>
    <n v="2"/>
    <s v="2. EXP - Operating Expense"/>
    <n v="29"/>
    <x v="4"/>
    <n v="1431"/>
    <n v="240016.66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427.240000000002"/>
    <n v="21694.63"/>
    <n v="19808.14"/>
    <n v="20751.39"/>
    <n v="20751.39"/>
    <n v="19808.14"/>
    <n v="21694.63"/>
    <n v="115508.34"/>
    <n v="115508.34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5"/>
    <x v="20"/>
    <x v="13"/>
    <n v="2"/>
    <n v="2"/>
    <n v="37"/>
    <x v="5"/>
    <n v="26"/>
    <n v="50"/>
    <x v="0"/>
    <n v="2"/>
    <s v="2. EXP - Operating Expense"/>
    <n v="30"/>
    <x v="39"/>
    <n v="1127"/>
    <n v="-19894.7416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557.2811000000002"/>
    <n v="-3233.7593000000002"/>
    <n v="-3312.2972"/>
    <n v="-3397.2098000000001"/>
    <n v="-2913.7112000000002"/>
    <n v="-3480.4830999999999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5"/>
    <x v="15"/>
    <x v="5"/>
    <n v="2"/>
    <n v="2"/>
    <n v="46"/>
    <x v="3"/>
    <n v="26"/>
    <n v="59"/>
    <x v="2"/>
    <n v="2"/>
    <s v="2. EXP - Operating Expense"/>
    <n v="24"/>
    <x v="3"/>
    <n v="1254"/>
    <n v="12164"/>
    <n v="654.79999999999995"/>
    <n v="685"/>
    <n v="585"/>
    <n v="845"/>
    <n v="1106.8"/>
    <n v="1406.8"/>
    <n v="160"/>
    <n v="1313.2"/>
    <n v="1351.4"/>
    <n v="1353.2"/>
    <n v="1351.4"/>
    <n v="1351.4"/>
    <n v="654.79999999999995"/>
    <n v="685"/>
    <n v="585"/>
    <n v="845"/>
    <n v="1106.8"/>
    <n v="1406.8"/>
    <n v="160"/>
    <n v="1313.2"/>
    <n v="1351.4"/>
    <n v="1353.2"/>
    <n v="1351.4"/>
    <n v="1351.4"/>
    <n v="12164"/>
    <n v="12164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13"/>
    <x v="7"/>
    <n v="2"/>
    <n v="2"/>
    <n v="39"/>
    <x v="1"/>
    <n v="26"/>
    <n v="52"/>
    <x v="1"/>
    <n v="2"/>
    <s v="2. EXP - Operating Expense"/>
    <n v="24"/>
    <x v="3"/>
    <n v="1369"/>
    <n v="1350.44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45"/>
    <n v="512969.34"/>
    <n v="46083.1"/>
    <n v="47850.7"/>
    <n v="37652.01"/>
    <n v="52681.18"/>
    <n v="49944.49"/>
    <n v="48329.15"/>
    <n v="46894.05"/>
    <n v="44121.42"/>
    <n v="52139.42"/>
    <n v="47597.78"/>
    <n v="47399.37"/>
    <n v="47676.05"/>
    <n v="43405.097999999998"/>
    <n v="39459.18"/>
    <n v="45378.057000000001"/>
    <n v="39459.18"/>
    <n v="45378.057000000001"/>
    <n v="43405.097999999998"/>
    <n v="41432.139000000003"/>
    <n v="45378.057000000001"/>
    <n v="41432.139000000003"/>
    <n v="43405.097999999998"/>
    <n v="43405.097999999998"/>
    <n v="41432.139000000003"/>
    <n v="568368.72"/>
    <n v="512969.34"/>
    <s v="All Budget Divisions"/>
    <s v="CD-90 - Information Technology"/>
    <x v="1"/>
    <s v="USF"/>
    <s v="Employee Expenses"/>
    <s v="Compensation and Benefits"/>
    <n v="-55399.38"/>
    <s v="90-910-90.62303"/>
    <s v="910-Enterprise Technology Development"/>
    <s v="910"/>
    <x v="51"/>
    <x v="3"/>
  </r>
  <r>
    <x v="5"/>
    <x v="10"/>
    <x v="1"/>
    <n v="2"/>
    <n v="2"/>
    <n v="42"/>
    <x v="11"/>
    <n v="26"/>
    <n v="55"/>
    <x v="6"/>
    <n v="2"/>
    <s v="2. EXP - Operating Expense"/>
    <n v="26"/>
    <x v="51"/>
    <n v="1207"/>
    <n v="97889.876999999993"/>
    <n v="7464"/>
    <n v="7464"/>
    <n v="6716.24"/>
    <n v="6787.12"/>
    <n v="7464"/>
    <n v="7464"/>
    <n v="7464"/>
    <n v="7459"/>
    <n v="13423.12"/>
    <n v="11144.65"/>
    <n v="9697.4699999999993"/>
    <n v="10501.06"/>
    <n v="8626.3109999999997"/>
    <n v="7501.14"/>
    <n v="7876.1970000000001"/>
    <n v="8251.2540000000008"/>
    <n v="8251.2540000000008"/>
    <n v="7876.1970000000001"/>
    <n v="8626.3109999999997"/>
    <n v="7876.1970000000001"/>
    <n v="8251.2540000000008"/>
    <n v="8626.3109999999997"/>
    <n v="7501.14"/>
    <n v="8626.3109999999997"/>
    <n v="103048.66"/>
    <n v="97889.876999999993"/>
    <s v="All Budget Divisions"/>
    <s v="CD-70 - Finance"/>
    <x v="1"/>
    <s v="USF"/>
    <s v="Employee Expenses"/>
    <s v="Compensation and Benefits"/>
    <n v="-5158.7830000000004"/>
    <s v="70-799-70.62303"/>
    <s v="799-Enterprise Resource Program"/>
    <s v="799"/>
    <x v="51"/>
    <x v="3"/>
  </r>
  <r>
    <x v="0"/>
    <x v="5"/>
    <x v="4"/>
    <n v="2"/>
    <n v="2"/>
    <n v="45"/>
    <x v="6"/>
    <n v="26"/>
    <n v="58"/>
    <x v="4"/>
    <n v="2"/>
    <s v="2. EXP - Operating Expense"/>
    <n v="27"/>
    <x v="38"/>
    <n v="1423"/>
    <n v="36982.160000000003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2841.06"/>
    <n v="3391.21"/>
    <n v="3096.32"/>
    <n v="3243.77"/>
    <n v="3243.77"/>
    <n v="3096.32"/>
    <n v="3391.21"/>
    <n v="17519.560000000001"/>
    <n v="17519.560000000001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7"/>
    <x v="5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6"/>
    <x v="1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77"/>
    <n v="23420.42"/>
    <n v="23420.42"/>
    <n v="23140.91"/>
    <n v="0"/>
    <n v="0"/>
    <n v="17480"/>
    <n v="20240"/>
    <n v="20240"/>
    <n v="21160"/>
    <n v="19320"/>
    <n v="0"/>
    <n v="0"/>
    <n v="0"/>
    <n v="23420.42"/>
    <n v="0"/>
    <n v="0"/>
    <n v="0"/>
    <n v="0"/>
    <n v="0"/>
    <n v="0"/>
    <n v="0"/>
    <n v="0"/>
    <n v="0"/>
    <n v="0"/>
    <n v="0"/>
    <n v="23420.42"/>
    <n v="23420.42"/>
    <s v="All Budget Divisions"/>
    <s v="CD-90 - Information Technology"/>
    <x v="1"/>
    <s v="USF"/>
    <s v="Professional Services"/>
    <s v="Contract Labor"/>
    <n v="0"/>
    <s v="90-910-90.61400"/>
    <s v="910-Enterprise Technology Development"/>
    <s v="910"/>
    <x v="1"/>
    <x v="1"/>
  </r>
  <r>
    <x v="3"/>
    <x v="8"/>
    <x v="1"/>
    <n v="2"/>
    <n v="2"/>
    <n v="55"/>
    <x v="9"/>
    <n v="26"/>
    <n v="59"/>
    <x v="2"/>
    <n v="2"/>
    <s v="2. EXP - Operating Expense"/>
    <n v="17"/>
    <x v="28"/>
    <n v="876"/>
    <n v="0"/>
    <n v="-13855"/>
    <n v="0"/>
    <n v="-13745"/>
    <n v="-5880"/>
    <n v="-51413.33"/>
    <n v="-27116.67"/>
    <n v="-62280"/>
    <n v="-61440"/>
    <n v="-53992.5"/>
    <n v="-30862.5"/>
    <n v="-10065"/>
    <n v="-37855"/>
    <n v="0"/>
    <n v="0"/>
    <n v="0"/>
    <n v="0"/>
    <n v="0"/>
    <n v="0"/>
    <n v="0"/>
    <n v="0"/>
    <n v="0"/>
    <n v="0"/>
    <n v="0"/>
    <n v="0"/>
    <n v="-368505"/>
    <n v="0"/>
    <s v="All Budget Divisions"/>
    <s v="DA-20 - Schools &amp; Libraries (DA)"/>
    <x v="3"/>
    <s v="USF"/>
    <s v="Professional Services"/>
    <s v="Contract Labor"/>
    <n v="368505"/>
    <s v="90-924-20.61410"/>
    <s v="924-SLD EPC IT Support"/>
    <s v="924"/>
    <x v="28"/>
    <x v="0"/>
  </r>
  <r>
    <x v="3"/>
    <x v="8"/>
    <x v="1"/>
    <n v="2"/>
    <n v="2"/>
    <n v="54"/>
    <x v="15"/>
    <n v="26"/>
    <n v="59"/>
    <x v="2"/>
    <n v="2"/>
    <s v="2. EXP - Operating Expense"/>
    <n v="24"/>
    <x v="3"/>
    <n v="839"/>
    <n v="2279.9998999999998"/>
    <n v="0"/>
    <n v="0"/>
    <n v="0"/>
    <n v="0"/>
    <n v="0"/>
    <n v="260"/>
    <n v="260"/>
    <n v="260"/>
    <n v="260"/>
    <n v="0"/>
    <n v="0"/>
    <n v="0"/>
    <n v="192.92310000000001"/>
    <n v="175.38460000000001"/>
    <n v="201.69229999999999"/>
    <n v="175.38460000000001"/>
    <n v="201.69229999999999"/>
    <n v="192.92310000000001"/>
    <n v="184.15379999999999"/>
    <n v="201.69229999999999"/>
    <n v="184.15379999999999"/>
    <n v="192.92310000000001"/>
    <n v="192.92310000000001"/>
    <n v="184.15379999999999"/>
    <n v="1040"/>
    <n v="2279.9998999999998"/>
    <s v="All Budget Divisions"/>
    <s v="DA-50 - Rural Health Care (DA)"/>
    <x v="2"/>
    <s v="USF"/>
    <s v="Employee Expenses"/>
    <s v="Compensation and Benefits"/>
    <n v="1239.9999"/>
    <s v="90-909-50.62301"/>
    <s v="909-Project Management Office"/>
    <s v="909"/>
    <x v="3"/>
    <x v="3"/>
  </r>
  <r>
    <x v="5"/>
    <x v="10"/>
    <x v="1"/>
    <n v="2"/>
    <n v="2"/>
    <n v="53"/>
    <x v="16"/>
    <n v="26"/>
    <n v="59"/>
    <x v="2"/>
    <n v="2"/>
    <s v="2. EXP - Operating Expense"/>
    <n v="24"/>
    <x v="3"/>
    <n v="1263"/>
    <n v="2288.7691"/>
    <n v="0"/>
    <n v="0"/>
    <n v="0"/>
    <n v="0"/>
    <n v="0"/>
    <n v="265"/>
    <n v="0"/>
    <n v="265"/>
    <n v="0"/>
    <n v="0"/>
    <n v="-460"/>
    <n v="0"/>
    <n v="201.69229999999999"/>
    <n v="175.38460000000001"/>
    <n v="184.15379999999999"/>
    <n v="192.92310000000001"/>
    <n v="192.92310000000001"/>
    <n v="184.15379999999999"/>
    <n v="201.69229999999999"/>
    <n v="184.15379999999999"/>
    <n v="192.92310000000001"/>
    <n v="201.69229999999999"/>
    <n v="175.38460000000001"/>
    <n v="201.69229999999999"/>
    <n v="70"/>
    <n v="2288.7691"/>
    <s v="All Budget Divisions"/>
    <s v="DA-40 - Lifeline (DA)"/>
    <x v="5"/>
    <s v="USF"/>
    <s v="Employee Expenses"/>
    <s v="Compensation and Benefits"/>
    <n v="2218.7691"/>
    <s v="90-902-40.62301"/>
    <s v="902-Business Relationship Management"/>
    <s v="902"/>
    <x v="3"/>
    <x v="3"/>
  </r>
  <r>
    <x v="1"/>
    <x v="1"/>
    <x v="1"/>
    <n v="2"/>
    <n v="2"/>
    <n v="46"/>
    <x v="3"/>
    <n v="26"/>
    <n v="59"/>
    <x v="2"/>
    <n v="6"/>
    <s v="X00000 - Capital Expenses"/>
    <n v="138"/>
    <x v="7"/>
    <n v="614"/>
    <n v="0"/>
    <n v="0"/>
    <n v="0"/>
    <n v="0"/>
    <n v="0"/>
    <n v="0"/>
    <n v="0"/>
    <n v="0"/>
    <n v="0"/>
    <n v="20857.5"/>
    <n v="0"/>
    <n v="25245"/>
    <n v="14338.5"/>
    <n v="0"/>
    <n v="0"/>
    <n v="0"/>
    <n v="0"/>
    <n v="0"/>
    <n v="0"/>
    <n v="0"/>
    <n v="0"/>
    <n v="0"/>
    <n v="0"/>
    <n v="0"/>
    <n v="0"/>
    <n v="60441"/>
    <n v="0"/>
    <s v="All Budget Divisions"/>
    <s v="CD-90 - Information Technology"/>
    <x v="1"/>
    <s v="USF"/>
    <s v="Professional Services"/>
    <s v="Other Professional Services"/>
    <n v="-60441"/>
    <s v="90-908-90.X00005"/>
    <s v="908-Quality Assurance"/>
    <s v="908"/>
    <x v="7"/>
    <x v="5"/>
  </r>
  <r>
    <x v="0"/>
    <x v="7"/>
    <x v="5"/>
    <n v="2"/>
    <n v="2"/>
    <n v="46"/>
    <x v="3"/>
    <n v="26"/>
    <n v="59"/>
    <x v="2"/>
    <n v="6"/>
    <s v="X00000 - Capital Expenses"/>
    <n v="139"/>
    <x v="8"/>
    <n v="1477"/>
    <n v="114280.4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20080.990000000002"/>
    <n v="24779.5"/>
    <n v="18087"/>
    <n v="0"/>
    <n v="0"/>
    <n v="0"/>
    <n v="0"/>
    <n v="127684.16"/>
    <n v="114280.45"/>
    <s v="All Budget Divisions"/>
    <s v="CD-90 - Information Technology"/>
    <x v="1"/>
    <s v="USF"/>
    <s v="Employee Expenses"/>
    <s v="Compensation and Benefits"/>
    <n v="-13403.71"/>
    <s v="90-910-90.X00006"/>
    <s v="910-Enterprise Technology Development"/>
    <s v="910"/>
    <x v="8"/>
    <x v="0"/>
  </r>
  <r>
    <x v="0"/>
    <x v="14"/>
    <x v="8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1"/>
    <x v="1"/>
    <x v="1"/>
    <n v="2"/>
    <n v="2"/>
    <n v="36"/>
    <x v="14"/>
    <n v="26"/>
    <n v="49"/>
    <x v="10"/>
    <n v="3"/>
    <s v="4. USAC_DEBIT - USAC Administration (Debit to SM)"/>
    <n v="121"/>
    <x v="99"/>
    <n v="458"/>
    <n v="3327736.5227000001"/>
    <n v="267485.78999999998"/>
    <n v="253317.62"/>
    <n v="262902.31"/>
    <n v="260578.16"/>
    <n v="259802.57"/>
    <n v="264545.8"/>
    <n v="266373.81"/>
    <n v="273944.44"/>
    <n v="236916.96"/>
    <n v="256227.93"/>
    <n v="263619.23"/>
    <n v="487851.26"/>
    <n v="283581.52779999998"/>
    <n v="257365.75889999999"/>
    <n v="298514.53490000003"/>
    <n v="270555.14720000001"/>
    <n v="284300.08880000003"/>
    <n v="285562.55989999999"/>
    <n v="271790.87390000001"/>
    <n v="296486.86969999998"/>
    <n v="279480.59970000002"/>
    <n v="260644.26449999999"/>
    <n v="266619.56800000003"/>
    <n v="272834.72940000001"/>
    <n v="3353565.88"/>
    <n v="3327736.5227000001"/>
    <s v="All Budget Divisions"/>
    <s v="BD-40 - Lifeline"/>
    <x v="5"/>
    <s v="USF"/>
    <s v="Allocations"/>
    <s v="Allocations"/>
    <n v="-25829.3573"/>
    <s v="40-400-40.90121"/>
    <s v="400-Lifeline"/>
    <s v="400"/>
    <x v="99"/>
    <x v="0"/>
  </r>
  <r>
    <x v="5"/>
    <x v="15"/>
    <x v="5"/>
    <n v="2"/>
    <n v="2"/>
    <n v="34"/>
    <x v="7"/>
    <n v="26"/>
    <n v="47"/>
    <x v="5"/>
    <n v="3"/>
    <s v="4. USAC_DEBIT - USAC Administration (Debit to SM)"/>
    <n v="128"/>
    <x v="66"/>
    <n v="1113"/>
    <n v="57537.31"/>
    <n v="3850.37"/>
    <n v="4038.48"/>
    <n v="4216.4799999999996"/>
    <n v="5117.5"/>
    <n v="9545.84"/>
    <n v="3879.14"/>
    <n v="4742.5600000000004"/>
    <n v="4028.72"/>
    <n v="4133.91"/>
    <n v="6350.34"/>
    <n v="3186.63"/>
    <n v="4447.34"/>
    <n v="3850.37"/>
    <n v="4038.48"/>
    <n v="4216.4799999999996"/>
    <n v="5117.5"/>
    <n v="9545.84"/>
    <n v="3879.14"/>
    <n v="4742.5600000000004"/>
    <n v="4028.72"/>
    <n v="4133.91"/>
    <n v="6350.34"/>
    <n v="3186.63"/>
    <n v="4447.34"/>
    <n v="57537.31"/>
    <n v="57537.31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1"/>
    <x v="1"/>
    <x v="1"/>
    <n v="2"/>
    <n v="2"/>
    <n v="34"/>
    <x v="7"/>
    <n v="26"/>
    <n v="47"/>
    <x v="5"/>
    <n v="3"/>
    <s v="4. USAC_DEBIT - USAC Administration (Debit to SM)"/>
    <n v="130"/>
    <x v="32"/>
    <n v="450"/>
    <n v="63919.237800000003"/>
    <n v="4938.8100000000004"/>
    <n v="4970.47"/>
    <n v="4938.8100000000004"/>
    <n v="4938.8100000000004"/>
    <n v="4938.8100000000004"/>
    <n v="4938.8100000000004"/>
    <n v="1451.07"/>
    <n v="4938.8100000000004"/>
    <n v="4976.5"/>
    <n v="5059.41"/>
    <n v="5072.38"/>
    <n v="-11431.45"/>
    <n v="5323.7593999999999"/>
    <n v="5331.8843999999999"/>
    <n v="5349.7593999999999"/>
    <n v="5323.7593999999999"/>
    <n v="5323.7593999999999"/>
    <n v="5323.7593999999999"/>
    <n v="5323.7593999999999"/>
    <n v="5323.7593999999999"/>
    <n v="5323.7593999999999"/>
    <n v="5323.7593999999999"/>
    <n v="5323.7593999999999"/>
    <n v="5323.7593999999999"/>
    <n v="39731.24"/>
    <n v="63919.237800000003"/>
    <s v="All Budget Divisions"/>
    <s v="BD-20 - Schools &amp; Libraries"/>
    <x v="3"/>
    <s v="USF"/>
    <s v="Allocations"/>
    <s v="Allocations"/>
    <n v="24187.997800000001"/>
    <s v="20-200-20.90400"/>
    <s v="200-Schools &amp; Libraries"/>
    <s v="200"/>
    <x v="32"/>
    <x v="0"/>
  </r>
  <r>
    <x v="5"/>
    <x v="16"/>
    <x v="9"/>
    <n v="2"/>
    <n v="2"/>
    <n v="34"/>
    <x v="7"/>
    <n v="26"/>
    <n v="47"/>
    <x v="5"/>
    <n v="5"/>
    <s v="USAC_ADMIN CAP - Capital Allocations"/>
    <n v="135"/>
    <x v="60"/>
    <n v="1113"/>
    <n v="0"/>
    <n v="88883.61"/>
    <n v="73075.19"/>
    <n v="149129.47"/>
    <n v="98056.7"/>
    <n v="4035.57"/>
    <n v="5213.63"/>
    <n v="6295.2"/>
    <n v="79648.47"/>
    <n v="191445.71"/>
    <n v="-49155.78"/>
    <n v="2246.4499999999998"/>
    <n v="110194.66"/>
    <n v="0"/>
    <n v="0"/>
    <n v="0"/>
    <n v="0"/>
    <n v="0"/>
    <n v="0"/>
    <n v="0"/>
    <n v="0"/>
    <n v="0"/>
    <n v="0"/>
    <n v="0"/>
    <n v="0"/>
    <n v="759068.88"/>
    <n v="0"/>
    <s v="All Budget Divisions"/>
    <s v="BD-20 - Schools &amp; Libraries"/>
    <x v="3"/>
    <s v="USF"/>
    <s v="Allocations"/>
    <s v="Allocations"/>
    <n v="-759068.88"/>
    <s v="20-200-20.X00001"/>
    <s v="200-Schools &amp; Libraries"/>
    <s v="200"/>
    <x v="60"/>
    <x v="0"/>
  </r>
  <r>
    <x v="0"/>
    <x v="2"/>
    <x v="2"/>
    <n v="2"/>
    <n v="2"/>
    <n v="34"/>
    <x v="7"/>
    <n v="26"/>
    <n v="47"/>
    <x v="5"/>
    <n v="5"/>
    <s v="USAC_ADMIN CAP - Capital Allocations"/>
    <n v="135"/>
    <x v="60"/>
    <n v="1335"/>
    <n v="1008492.19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0"/>
    <n v="0"/>
    <n v="0"/>
    <n v="218395.4"/>
    <n v="60306.58"/>
    <n v="107106.58"/>
    <n v="25986.58"/>
    <n v="194657.46"/>
    <n v="119688.32000000001"/>
    <n v="70837.440000000002"/>
    <n v="55533.14"/>
    <n v="155980.69"/>
    <n v="607944.74470000004"/>
    <n v="0"/>
    <s v="All Budget Divisions"/>
    <s v="BD-20 - Schools &amp; Libraries"/>
    <x v="3"/>
    <s v="USF"/>
    <s v="Allocations"/>
    <s v="Allocations"/>
    <n v="-607944.74470000004"/>
    <s v="20-200-20.X00001"/>
    <s v="200-Schools &amp; Libraries"/>
    <s v="200"/>
    <x v="60"/>
    <x v="0"/>
  </r>
  <r>
    <x v="6"/>
    <x v="12"/>
    <x v="6"/>
    <n v="2"/>
    <n v="2"/>
    <n v="55"/>
    <x v="9"/>
    <n v="26"/>
    <n v="59"/>
    <x v="2"/>
    <n v="2"/>
    <s v="2. EXP - Operating Expense"/>
    <n v="100"/>
    <x v="18"/>
    <n v="1691"/>
    <n v="282380.02"/>
    <n v="0"/>
    <n v="0"/>
    <n v="0"/>
    <n v="0"/>
    <n v="0"/>
    <n v="0"/>
    <n v="0"/>
    <n v="0"/>
    <n v="0"/>
    <n v="0"/>
    <n v="0"/>
    <n v="0"/>
    <n v="21721.54"/>
    <n v="21721.54"/>
    <n v="21721.54"/>
    <n v="32582.31"/>
    <n v="21721.54"/>
    <n v="21721.54"/>
    <n v="21721.54"/>
    <n v="21721.54"/>
    <n v="32582.31"/>
    <n v="21721.54"/>
    <n v="21721.54"/>
    <n v="21721.54"/>
    <n v="0"/>
    <n v="0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3"/>
    <x v="8"/>
    <x v="1"/>
    <n v="2"/>
    <n v="2"/>
    <n v="55"/>
    <x v="9"/>
    <n v="26"/>
    <n v="59"/>
    <x v="2"/>
    <n v="2"/>
    <s v="2. EXP - Operating Expense"/>
    <n v="105"/>
    <x v="11"/>
    <n v="880"/>
    <n v="17916.549299999999"/>
    <n v="0"/>
    <n v="0"/>
    <n v="0"/>
    <n v="0"/>
    <n v="0"/>
    <n v="0"/>
    <n v="0"/>
    <n v="-50"/>
    <n v="50"/>
    <n v="0"/>
    <n v="875"/>
    <n v="17411.79"/>
    <n v="63.461500000000001"/>
    <n v="57.692300000000003"/>
    <n v="66.346199999999996"/>
    <n v="57.692300000000003"/>
    <n v="66.346199999999996"/>
    <n v="63.461500000000001"/>
    <n v="60.576900000000002"/>
    <n v="66.346199999999996"/>
    <n v="60.576900000000002"/>
    <n v="63.461500000000001"/>
    <n v="3496.7714000000001"/>
    <n v="13793.8164"/>
    <n v="18286.79"/>
    <n v="17916.549299999999"/>
    <s v="All Budget Divisions"/>
    <s v="DA-20 - Schools &amp; Libraries (DA)"/>
    <x v="3"/>
    <s v="USF"/>
    <s v="Employee Expenses"/>
    <s v="Compensation and Benefits"/>
    <n v="-370.2407"/>
    <s v="90-926-20.68005"/>
    <s v="926-SL Legacy IT Support"/>
    <s v="926"/>
    <x v="11"/>
    <x v="3"/>
  </r>
  <r>
    <x v="0"/>
    <x v="6"/>
    <x v="1"/>
    <n v="2"/>
    <n v="2"/>
    <n v="42"/>
    <x v="11"/>
    <n v="26"/>
    <n v="55"/>
    <x v="6"/>
    <n v="2"/>
    <s v="2. EXP - Operating Expense"/>
    <n v="105"/>
    <x v="11"/>
    <n v="1406"/>
    <n v="12195.55"/>
    <n v="0"/>
    <n v="0"/>
    <n v="0"/>
    <n v="0"/>
    <n v="0"/>
    <n v="0"/>
    <n v="0"/>
    <n v="0"/>
    <n v="0"/>
    <n v="0"/>
    <n v="0"/>
    <n v="0"/>
    <n v="38.08"/>
    <n v="34.619999999999997"/>
    <n v="38.08"/>
    <n v="38.08"/>
    <n v="36.35"/>
    <n v="38.08"/>
    <n v="39.81"/>
    <n v="36.35"/>
    <n v="38.08"/>
    <n v="38.08"/>
    <n v="4733.8599999999997"/>
    <n v="7086.08"/>
    <n v="0"/>
    <n v="337.53"/>
    <s v="All Budget Divisions"/>
    <s v="CD-70 - Finance"/>
    <x v="1"/>
    <s v="USF"/>
    <s v="Employee Expenses"/>
    <s v="Compensation and Benefits"/>
    <n v="337.53"/>
    <s v="70-799-70.68005"/>
    <s v="799-Enterprise Resource Program"/>
    <s v="799"/>
    <x v="11"/>
    <x v="3"/>
  </r>
  <r>
    <x v="3"/>
    <x v="8"/>
    <x v="1"/>
    <n v="2"/>
    <n v="2"/>
    <n v="49"/>
    <x v="13"/>
    <n v="26"/>
    <n v="47"/>
    <x v="5"/>
    <n v="2"/>
    <s v="2. EXP - Operating Expense"/>
    <n v="107"/>
    <x v="12"/>
    <n v="6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5"/>
    <x v="20"/>
    <x v="13"/>
    <n v="2"/>
    <n v="2"/>
    <n v="49"/>
    <x v="13"/>
    <n v="26"/>
    <n v="53"/>
    <x v="3"/>
    <n v="2"/>
    <s v="2. EXP - Operating Expense"/>
    <n v="107"/>
    <x v="12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6"/>
    <x v="12"/>
    <x v="6"/>
    <n v="2"/>
    <n v="2"/>
    <n v="40"/>
    <x v="4"/>
    <n v="26"/>
    <n v="53"/>
    <x v="3"/>
    <n v="2"/>
    <s v="2. EXP - Operating Expense"/>
    <n v="108"/>
    <x v="30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6"/>
    <x v="1"/>
    <n v="2"/>
    <n v="2"/>
    <n v="45"/>
    <x v="6"/>
    <n v="26"/>
    <n v="58"/>
    <x v="4"/>
    <n v="2"/>
    <s v="2. EXP - Operating Expense"/>
    <n v="83"/>
    <x v="13"/>
    <n v="1426"/>
    <n v="40855.58"/>
    <n v="4941.0600000000004"/>
    <n v="3567.62"/>
    <n v="3897.23"/>
    <n v="3893.4"/>
    <n v="3734.79"/>
    <n v="3866.22"/>
    <n v="3469.83"/>
    <n v="2959.39"/>
    <n v="3256.82"/>
    <n v="0"/>
    <n v="0"/>
    <n v="0"/>
    <n v="4215.3900000000003"/>
    <n v="3284.21"/>
    <n v="3602.63"/>
    <n v="3602.63"/>
    <n v="3438.87"/>
    <n v="3602.63"/>
    <n v="3766.39"/>
    <n v="3438.87"/>
    <n v="3364.05"/>
    <n v="2772.37"/>
    <n v="2564.81"/>
    <n v="3202.73"/>
    <n v="33586.36"/>
    <n v="32315.67"/>
    <s v="All Budget Divisions"/>
    <s v="CD-80 - Audit and Assurance"/>
    <x v="1"/>
    <s v="USF"/>
    <s v="Employee Expenses"/>
    <s v="Compensation and Benefits"/>
    <n v="-1270.69"/>
    <s v="80-801-80.66000"/>
    <s v="801-Corporate Assurance"/>
    <s v="801"/>
    <x v="13"/>
    <x v="3"/>
  </r>
  <r>
    <x v="5"/>
    <x v="20"/>
    <x v="13"/>
    <n v="2"/>
    <n v="2"/>
    <n v="47"/>
    <x v="2"/>
    <n v="26"/>
    <n v="60"/>
    <x v="9"/>
    <n v="2"/>
    <s v="2. EXP - Operating Expense"/>
    <n v="94"/>
    <x v="15"/>
    <n v="1324"/>
    <n v="75334.619997999995"/>
    <n v="0"/>
    <n v="2007.98"/>
    <n v="2097"/>
    <n v="1388"/>
    <n v="20347.89"/>
    <n v="-506.25"/>
    <n v="4671"/>
    <n v="3488"/>
    <n v="2874"/>
    <n v="1570"/>
    <n v="11565.7"/>
    <n v="5911.22"/>
    <n v="0"/>
    <n v="2007.98"/>
    <n v="2097"/>
    <n v="1388"/>
    <n v="20347.89"/>
    <n v="-506.25"/>
    <n v="8333.3333330000005"/>
    <n v="8333.3333330000005"/>
    <n v="8333.3333330000005"/>
    <n v="8333.3333330000005"/>
    <n v="8333.3333330000005"/>
    <n v="8333.3333330000005"/>
    <n v="25334.62"/>
    <n v="25334.62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5"/>
    <x v="4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5"/>
    <x v="4"/>
    <n v="2"/>
    <n v="2"/>
    <n v="35"/>
    <x v="12"/>
    <n v="26"/>
    <n v="48"/>
    <x v="7"/>
    <n v="2"/>
    <s v="2. EXP - Operating Expense"/>
    <n v="98"/>
    <x v="17"/>
    <n v="1340"/>
    <n v="367.86"/>
    <n v="0"/>
    <n v="0"/>
    <n v="0"/>
    <n v="273.42"/>
    <n v="0"/>
    <n v="94.44"/>
    <n v="0"/>
    <n v="0"/>
    <n v="0"/>
    <n v="0"/>
    <n v="0"/>
    <n v="0"/>
    <n v="0"/>
    <n v="0"/>
    <n v="0"/>
    <n v="273.42"/>
    <n v="0"/>
    <n v="94.44"/>
    <n v="0"/>
    <n v="0"/>
    <n v="0"/>
    <n v="0"/>
    <n v="0"/>
    <n v="0"/>
    <n v="367.86"/>
    <n v="367.86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5"/>
    <x v="15"/>
    <x v="5"/>
    <n v="2"/>
    <n v="2"/>
    <n v="46"/>
    <x v="3"/>
    <n v="26"/>
    <n v="59"/>
    <x v="2"/>
    <n v="2"/>
    <s v="2. EXP - Operating Expense"/>
    <n v="100"/>
    <x v="18"/>
    <n v="1287"/>
    <n v="3608182.57"/>
    <n v="358266.99"/>
    <n v="306001.91999999998"/>
    <n v="321302.02"/>
    <n v="331831.51"/>
    <n v="299973"/>
    <n v="282003.38"/>
    <n v="289903.76"/>
    <n v="279395.95"/>
    <n v="287755.71000000002"/>
    <n v="300392.65000000002"/>
    <n v="264197.69"/>
    <n v="287157.99"/>
    <n v="358266.99"/>
    <n v="306001.91999999998"/>
    <n v="321302.02"/>
    <n v="331831.51"/>
    <n v="299973"/>
    <n v="282003.38"/>
    <n v="289903.76"/>
    <n v="279395.95"/>
    <n v="287755.71000000002"/>
    <n v="300392.65000000002"/>
    <n v="264197.69"/>
    <n v="287157.99"/>
    <n v="3608182.57"/>
    <n v="3608182.57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3"/>
    <x v="3"/>
    <n v="2"/>
    <n v="2"/>
    <n v="35"/>
    <x v="12"/>
    <n v="26"/>
    <n v="48"/>
    <x v="7"/>
    <n v="2"/>
    <s v="2. EXP - Operating Expense"/>
    <n v="100"/>
    <x v="18"/>
    <n v="1340"/>
    <n v="4849547.3499999996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0"/>
    <n v="421354"/>
    <n v="441418.48"/>
    <n v="461482.95"/>
    <n v="421354"/>
    <n v="441418.48"/>
    <n v="441418.48"/>
    <n v="421354"/>
    <n v="461482.95"/>
    <n v="1800272.06"/>
    <n v="1338264.01"/>
    <s v="All Budget Divisions"/>
    <s v="BD-30 - High Cost"/>
    <x v="4"/>
    <s v="USF"/>
    <s v="Employee Expenses"/>
    <s v="Compensation and Benefits"/>
    <n v="-462008.05"/>
    <s v="30-300-30.68000"/>
    <s v="300-High Cost"/>
    <s v="300"/>
    <x v="18"/>
    <x v="3"/>
  </r>
  <r>
    <x v="0"/>
    <x v="6"/>
    <x v="1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1"/>
    <x v="1"/>
    <x v="1"/>
    <n v="2"/>
    <n v="2"/>
    <n v="42"/>
    <x v="11"/>
    <n v="26"/>
    <n v="52"/>
    <x v="1"/>
    <n v="2"/>
    <s v="2. EXP - Operating Expense"/>
    <n v="40"/>
    <x v="48"/>
    <n v="538"/>
    <n v="7721.4000999999998"/>
    <n v="1529.87"/>
    <n v="1313.2"/>
    <n v="1003.19"/>
    <n v="848.29"/>
    <n v="279.5"/>
    <n v="1373.76"/>
    <n v="1169.75"/>
    <n v="1260.06"/>
    <n v="1572.55"/>
    <n v="1748.12"/>
    <n v="2645.56"/>
    <n v="738"/>
    <n v="235.00129999999999"/>
    <n v="1257.4106999999999"/>
    <n v="942.36760000000004"/>
    <n v="215.2927"/>
    <n v="313.78300000000002"/>
    <n v="460.3845"/>
    <n v="449.76900000000001"/>
    <n v="893.97299999999996"/>
    <n v="77.773799999999994"/>
    <n v="955.29319999999996"/>
    <n v="984.06320000000005"/>
    <n v="936.28809999999999"/>
    <n v="15481.85"/>
    <n v="7721.4000999999998"/>
    <s v="All Budget Divisions"/>
    <s v="CD-70 - Finance"/>
    <x v="1"/>
    <s v="USF"/>
    <s v="General and Administrative"/>
    <s v="Printing and Postage"/>
    <n v="-7760.4498999999996"/>
    <s v="70-735-70.62600"/>
    <s v="735-Facilities"/>
    <s v="735"/>
    <x v="48"/>
    <x v="8"/>
  </r>
  <r>
    <x v="0"/>
    <x v="11"/>
    <x v="6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7"/>
    <x v="5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19"/>
    <x v="12"/>
    <n v="2"/>
    <n v="2"/>
    <n v="50"/>
    <x v="0"/>
    <n v="26"/>
    <n v="50"/>
    <x v="0"/>
    <n v="2"/>
    <s v="2. EXP - Operating Expense"/>
    <n v="57"/>
    <x v="2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7"/>
    <x v="5"/>
    <n v="2"/>
    <n v="2"/>
    <n v="54"/>
    <x v="15"/>
    <n v="26"/>
    <n v="53"/>
    <x v="3"/>
    <n v="2"/>
    <s v="2. EXP - Operating Expense"/>
    <n v="71"/>
    <x v="55"/>
    <n v="1377"/>
    <n v="520640.4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0"/>
    <n v="0"/>
    <n v="0"/>
    <n v="0"/>
    <n v="585720.44999999995"/>
    <n v="520640.4"/>
    <s v="All Budget Divisions"/>
    <s v="DA-50 - Rural Health Care (DA)"/>
    <x v="2"/>
    <s v="USF"/>
    <s v="Professional Services"/>
    <s v="Call Center"/>
    <n v="-65080.05"/>
    <s v="62-620-50.64881"/>
    <s v="620-Shared Services"/>
    <s v="620"/>
    <x v="55"/>
    <x v="9"/>
  </r>
  <r>
    <x v="0"/>
    <x v="19"/>
    <x v="12"/>
    <n v="2"/>
    <n v="2"/>
    <n v="46"/>
    <x v="3"/>
    <n v="26"/>
    <n v="59"/>
    <x v="2"/>
    <n v="2"/>
    <s v="2. EXP - Operating Expense"/>
    <n v="32"/>
    <x v="47"/>
    <n v="1477"/>
    <n v="-359.96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-16.93"/>
    <n v="-381.14"/>
    <n v="-9.5299999999999994"/>
    <n v="47.64"/>
    <n v="0"/>
    <n v="0"/>
    <n v="0"/>
    <n v="0"/>
    <n v="0"/>
    <n v="-359.96"/>
    <n v="-359.96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2"/>
    <x v="4"/>
    <x v="1"/>
    <n v="2"/>
    <n v="2"/>
    <n v="42"/>
    <x v="11"/>
    <n v="26"/>
    <n v="55"/>
    <x v="6"/>
    <n v="2"/>
    <s v="2. EXP - Operating Expense"/>
    <n v="37"/>
    <x v="94"/>
    <n v="309"/>
    <n v="-41.11"/>
    <n v="0"/>
    <n v="0"/>
    <n v="0"/>
    <n v="0"/>
    <n v="0"/>
    <n v="0"/>
    <n v="0"/>
    <n v="0"/>
    <n v="0"/>
    <n v="0"/>
    <n v="0"/>
    <n v="0"/>
    <n v="-8.0500000000000007"/>
    <n v="-7.66"/>
    <n v="-8.81"/>
    <n v="-8.43"/>
    <n v="-7.8"/>
    <n v="-0.36"/>
    <n v="0"/>
    <n v="0"/>
    <n v="0"/>
    <n v="0"/>
    <n v="0"/>
    <n v="0"/>
    <n v="0"/>
    <n v="-41.11"/>
    <s v="All Budget Divisions"/>
    <s v="CD-70 - Finance"/>
    <x v="1"/>
    <s v="USF"/>
    <s v="Employee Expenses"/>
    <s v="Employee Events"/>
    <n v="-41.11"/>
    <s v="70-700-70.62500"/>
    <s v="700-Finance"/>
    <s v="700"/>
    <x v="94"/>
    <x v="4"/>
  </r>
  <r>
    <x v="1"/>
    <x v="1"/>
    <x v="1"/>
    <n v="2"/>
    <n v="2"/>
    <n v="47"/>
    <x v="2"/>
    <n v="26"/>
    <n v="60"/>
    <x v="9"/>
    <n v="2"/>
    <s v="2. EXP - Operating Expense"/>
    <n v="37"/>
    <x v="94"/>
    <n v="661"/>
    <n v="32843.89"/>
    <n v="102.22"/>
    <n v="0"/>
    <n v="-27478.15"/>
    <n v="1587.49"/>
    <n v="6.27"/>
    <n v="2895.71"/>
    <n v="21820.23"/>
    <n v="-706.57"/>
    <n v="334.34"/>
    <n v="503.66"/>
    <n v="336.36"/>
    <n v="39467.360000000001"/>
    <n v="103.85"/>
    <n v="564.94000000000005"/>
    <n v="138.85"/>
    <n v="166.64"/>
    <n v="167.44"/>
    <n v="139.68"/>
    <n v="3915.03"/>
    <n v="207.7"/>
    <n v="1021.85"/>
    <n v="0"/>
    <n v="0"/>
    <n v="26417.91"/>
    <n v="38868.92"/>
    <n v="32843.89"/>
    <s v="All Budget Divisions"/>
    <s v="CD-93 - Human Resources"/>
    <x v="1"/>
    <s v="USF"/>
    <s v="Employee Expenses"/>
    <s v="Employee Events"/>
    <n v="-6025.03"/>
    <s v="93-930-93.62500"/>
    <s v="930-Human Resources"/>
    <s v="930"/>
    <x v="94"/>
    <x v="4"/>
  </r>
  <r>
    <x v="0"/>
    <x v="18"/>
    <x v="11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5"/>
    <x v="20"/>
    <x v="13"/>
    <n v="2"/>
    <n v="2"/>
    <n v="53"/>
    <x v="16"/>
    <n v="26"/>
    <n v="59"/>
    <x v="2"/>
    <n v="2"/>
    <s v="2. EXP - Operating Expense"/>
    <n v="39"/>
    <x v="27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5"/>
    <x v="20"/>
    <x v="13"/>
    <n v="2"/>
    <n v="2"/>
    <n v="46"/>
    <x v="3"/>
    <n v="26"/>
    <n v="59"/>
    <x v="2"/>
    <n v="2"/>
    <s v="2. EXP - Operating Expense"/>
    <n v="39"/>
    <x v="27"/>
    <n v="1287"/>
    <n v="46.73"/>
    <n v="0"/>
    <n v="0"/>
    <n v="0"/>
    <n v="0"/>
    <n v="46.73"/>
    <n v="0"/>
    <n v="0"/>
    <n v="0"/>
    <n v="0"/>
    <n v="0"/>
    <n v="84.7"/>
    <n v="0"/>
    <n v="0"/>
    <n v="0"/>
    <n v="0"/>
    <n v="0"/>
    <n v="46.73"/>
    <n v="0"/>
    <n v="0"/>
    <n v="0"/>
    <n v="0"/>
    <n v="0"/>
    <n v="0"/>
    <n v="0"/>
    <n v="46.73"/>
    <n v="46.73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2"/>
    <x v="2"/>
    <n v="2"/>
    <n v="2"/>
    <n v="52"/>
    <x v="10"/>
    <n v="26"/>
    <n v="59"/>
    <x v="2"/>
    <n v="2"/>
    <s v="2. EXP - Operating Expense"/>
    <n v="26"/>
    <x v="51"/>
    <n v="1488"/>
    <n v="17679.689999999999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1786.86"/>
    <n v="1705.64"/>
    <n v="1786.86"/>
    <n v="1868.08"/>
    <n v="1705.64"/>
    <n v="1786.86"/>
    <n v="1786.86"/>
    <n v="1705.64"/>
    <n v="1868.08"/>
    <n v="1679.17"/>
    <n v="1679.17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55"/>
    <n v="197909.64"/>
    <n v="0"/>
    <n v="0"/>
    <n v="0"/>
    <n v="0"/>
    <n v="0"/>
    <n v="0"/>
    <n v="0"/>
    <n v="0"/>
    <n v="0"/>
    <n v="0"/>
    <n v="0"/>
    <n v="0"/>
    <n v="16492.47"/>
    <n v="16492.47"/>
    <n v="16492.47"/>
    <n v="16492.47"/>
    <n v="16492.47"/>
    <n v="16492.47"/>
    <n v="16492.47"/>
    <n v="16492.47"/>
    <n v="16492.47"/>
    <n v="16492.47"/>
    <n v="16492.47"/>
    <n v="16492.47"/>
    <n v="0"/>
    <n v="0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254"/>
    <n v="9255.3700000000008"/>
    <n v="735.05"/>
    <n v="759.1"/>
    <n v="745.62"/>
    <n v="772.14"/>
    <n v="751.82"/>
    <n v="864.65"/>
    <n v="376.31"/>
    <n v="1153.57"/>
    <n v="1036.31"/>
    <n v="1030.4000000000001"/>
    <n v="1030.4000000000001"/>
    <n v="1030.4000000000001"/>
    <n v="735.05"/>
    <n v="759.1"/>
    <n v="745.62"/>
    <n v="772.14"/>
    <n v="751.82"/>
    <n v="864.65"/>
    <n v="376.31"/>
    <n v="1153.57"/>
    <n v="1036.31"/>
    <n v="1030.4000000000001"/>
    <n v="1030.4000000000001"/>
    <n v="0"/>
    <n v="10285.77"/>
    <n v="9255.3700000000008"/>
    <s v="All Budget Divisions"/>
    <s v="CD-90 - Information Technology"/>
    <x v="1"/>
    <s v="USF"/>
    <s v="Employee Expenses"/>
    <s v="Compensation and Benefits"/>
    <n v="-1030.4000000000001"/>
    <s v="90-900-90.62304"/>
    <s v="900-IT Senior Management"/>
    <s v="900"/>
    <x v="38"/>
    <x v="3"/>
  </r>
  <r>
    <x v="0"/>
    <x v="17"/>
    <x v="10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3"/>
    <x v="7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7"/>
    <x v="5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0"/>
    <x v="0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3"/>
    <x v="8"/>
    <x v="1"/>
    <n v="2"/>
    <n v="2"/>
    <n v="53"/>
    <x v="16"/>
    <n v="26"/>
    <n v="59"/>
    <x v="2"/>
    <n v="2"/>
    <s v="2. EXP - Operating Expense"/>
    <n v="17"/>
    <x v="28"/>
    <n v="838"/>
    <n v="0"/>
    <n v="0"/>
    <n v="-157.5"/>
    <n v="-5945.63"/>
    <n v="660.63"/>
    <n v="-17990"/>
    <n v="-18541.25"/>
    <n v="-20160"/>
    <n v="-12320"/>
    <n v="2240"/>
    <n v="9240"/>
    <n v="0"/>
    <n v="0"/>
    <n v="0"/>
    <n v="0"/>
    <n v="0"/>
    <n v="0"/>
    <n v="0"/>
    <n v="0"/>
    <n v="0"/>
    <n v="0"/>
    <n v="0"/>
    <n v="0"/>
    <n v="0"/>
    <n v="0"/>
    <n v="-62973.75"/>
    <n v="0"/>
    <s v="All Budget Divisions"/>
    <s v="DA-40 - Lifeline (DA)"/>
    <x v="5"/>
    <s v="USF"/>
    <s v="Professional Services"/>
    <s v="Contract Labor"/>
    <n v="62973.75"/>
    <s v="90-909-40.61410"/>
    <s v="909-Project Management Office"/>
    <s v="909"/>
    <x v="28"/>
    <x v="0"/>
  </r>
  <r>
    <x v="2"/>
    <x v="4"/>
    <x v="1"/>
    <n v="2"/>
    <n v="2"/>
    <n v="48"/>
    <x v="8"/>
    <n v="26"/>
    <n v="47"/>
    <x v="5"/>
    <n v="2"/>
    <s v="2. EXP - Operating Expense"/>
    <n v="18"/>
    <x v="2"/>
    <n v="230"/>
    <n v="0.99960000000000004"/>
    <n v="0"/>
    <n v="0"/>
    <n v="0"/>
    <n v="0"/>
    <n v="0"/>
    <n v="0"/>
    <n v="0"/>
    <n v="0"/>
    <n v="0"/>
    <n v="0"/>
    <n v="0"/>
    <n v="0"/>
    <n v="8.3299999999999999E-2"/>
    <n v="8.3299999999999999E-2"/>
    <n v="8.3299999999999999E-2"/>
    <n v="8.3299999999999999E-2"/>
    <n v="8.3299999999999999E-2"/>
    <n v="8.3299999999999999E-2"/>
    <n v="8.3299999999999999E-2"/>
    <n v="8.3299999999999999E-2"/>
    <n v="8.3299999999999999E-2"/>
    <n v="8.3299999999999999E-2"/>
    <n v="8.3299999999999999E-2"/>
    <n v="8.3299999999999999E-2"/>
    <n v="0"/>
    <n v="0.99960000000000004"/>
    <s v="All Budget Divisions"/>
    <s v="CD-22 - ECF (FCC Appropriated Program)"/>
    <x v="0"/>
    <s v="FCC"/>
    <s v="General and Administrative"/>
    <s v="Computer Support and Maintenance"/>
    <n v="0.99960000000000004"/>
    <s v="20-202-22.61420"/>
    <s v="202-ECF (FCC Appropriated Program)"/>
    <s v="202"/>
    <x v="2"/>
    <x v="2"/>
  </r>
  <r>
    <x v="3"/>
    <x v="8"/>
    <x v="1"/>
    <n v="2"/>
    <n v="2"/>
    <n v="46"/>
    <x v="3"/>
    <n v="26"/>
    <n v="59"/>
    <x v="2"/>
    <n v="2"/>
    <s v="2. EXP - Operating Expense"/>
    <n v="21"/>
    <x v="42"/>
    <n v="812"/>
    <n v="187.62"/>
    <n v="0"/>
    <n v="0"/>
    <n v="0"/>
    <n v="0"/>
    <n v="0"/>
    <n v="0"/>
    <n v="0"/>
    <n v="0"/>
    <n v="0"/>
    <n v="0"/>
    <n v="0"/>
    <n v="0"/>
    <n v="0"/>
    <n v="0"/>
    <n v="187.62"/>
    <n v="0"/>
    <n v="0"/>
    <n v="0"/>
    <n v="0"/>
    <n v="0"/>
    <n v="0"/>
    <n v="0"/>
    <n v="0"/>
    <n v="0"/>
    <n v="0"/>
    <n v="187.62"/>
    <s v="All Budget Divisions"/>
    <s v="CD-90 - Information Technology"/>
    <x v="1"/>
    <s v="USF"/>
    <s v="General and Administrative"/>
    <s v="Telecommunications and Other Expenses"/>
    <n v="187.62"/>
    <s v="90-900-90.62000"/>
    <s v="900-IT Senior Management"/>
    <s v="900"/>
    <x v="42"/>
    <x v="8"/>
  </r>
  <r>
    <x v="4"/>
    <x v="9"/>
    <x v="1"/>
    <n v="2"/>
    <n v="2"/>
    <n v="39"/>
    <x v="1"/>
    <n v="26"/>
    <n v="52"/>
    <x v="1"/>
    <n v="2"/>
    <s v="2. EXP - Operating Expense"/>
    <n v="24"/>
    <x v="3"/>
    <n v="928"/>
    <n v="55140.922500000001"/>
    <n v="2590.8000000000002"/>
    <n v="1995.8"/>
    <n v="2672.2"/>
    <n v="1823.8"/>
    <n v="2594.4"/>
    <n v="2890.4"/>
    <n v="1037.4000000000001"/>
    <n v="2079.1999999999998"/>
    <n v="2569.1999999999998"/>
    <n v="2859.2"/>
    <n v="0"/>
    <n v="2645.6"/>
    <n v="4840.6153000000004"/>
    <n v="4419.6922999999997"/>
    <n v="4419.6922999999997"/>
    <n v="4630.1538"/>
    <n v="4840.6153000000004"/>
    <n v="4209.2307000000001"/>
    <n v="4840.6153000000004"/>
    <n v="4630.1538"/>
    <n v="4419.6922999999997"/>
    <n v="4840.6153000000004"/>
    <n v="4419.6922999999997"/>
    <n v="4630.1538"/>
    <n v="25758"/>
    <n v="55140.922500000001"/>
    <s v="All Budget Divisions"/>
    <s v="CD-61 - Office of the Chief Administrative Officer Division"/>
    <x v="1"/>
    <s v="USF"/>
    <s v="Employee Expenses"/>
    <s v="Compensation and Benefits"/>
    <n v="29382.922500000001"/>
    <s v="61-601-61.62301"/>
    <s v="601-Data Strategy"/>
    <s v="601"/>
    <x v="3"/>
    <x v="3"/>
  </r>
  <r>
    <x v="6"/>
    <x v="12"/>
    <x v="6"/>
    <n v="2"/>
    <n v="2"/>
    <n v="42"/>
    <x v="11"/>
    <n v="26"/>
    <n v="55"/>
    <x v="6"/>
    <n v="2"/>
    <s v="2. EXP - Operating Expense"/>
    <n v="24"/>
    <x v="3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5"/>
    <x v="20"/>
    <x v="13"/>
    <n v="2"/>
    <n v="2"/>
    <n v="48"/>
    <x v="8"/>
    <n v="26"/>
    <n v="59"/>
    <x v="2"/>
    <n v="6"/>
    <s v="X00000 - Capital Expenses"/>
    <n v="137"/>
    <x v="43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8"/>
    <x v="11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19"/>
    <x v="12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5"/>
    <x v="4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0"/>
    <x v="0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5"/>
    <x v="16"/>
    <x v="9"/>
    <n v="2"/>
    <n v="2"/>
    <n v="34"/>
    <x v="7"/>
    <n v="26"/>
    <n v="47"/>
    <x v="5"/>
    <n v="3"/>
    <s v="4. USAC_DEBIT - USAC Administration (Debit to SM)"/>
    <n v="120"/>
    <x v="73"/>
    <n v="1113"/>
    <n v="12909841.289999999"/>
    <n v="1370810.99"/>
    <n v="1192823.1599999999"/>
    <n v="1246782.23"/>
    <n v="1302853.45"/>
    <n v="1311423.6200000001"/>
    <n v="1254275.6499999999"/>
    <n v="1361054.96"/>
    <n v="1248063.45"/>
    <n v="1294583"/>
    <n v="1327170.78"/>
    <n v="1146291.75"/>
    <n v="1730364.82"/>
    <n v="1370810.99"/>
    <n v="1192823.1599999999"/>
    <n v="1246782.23"/>
    <n v="1302853.45"/>
    <n v="1311423.6200000001"/>
    <n v="1254275.6499999999"/>
    <n v="1361054.96"/>
    <n v="1248063.45"/>
    <n v="1294583"/>
    <n v="1327170.78"/>
    <n v="0"/>
    <n v="0"/>
    <n v="15786497.859999999"/>
    <n v="12909841.289999999"/>
    <s v="All Budget Divisions"/>
    <s v="BD-20 - Schools &amp; Libraries"/>
    <x v="3"/>
    <s v="USF"/>
    <s v="Allocations"/>
    <s v="Allocations"/>
    <n v="-2876656.57"/>
    <s v="20-200-20.90110"/>
    <s v="200-Schools &amp; Libraries"/>
    <s v="200"/>
    <x v="73"/>
    <x v="0"/>
  </r>
  <r>
    <x v="0"/>
    <x v="3"/>
    <x v="3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4"/>
    <x v="9"/>
    <x v="1"/>
    <n v="2"/>
    <n v="2"/>
    <n v="34"/>
    <x v="7"/>
    <n v="26"/>
    <n v="47"/>
    <x v="5"/>
    <n v="3"/>
    <s v="4. USAC_DEBIT - USAC Administration (Debit to SM)"/>
    <n v="124"/>
    <x v="63"/>
    <n v="892"/>
    <n v="245696.69159999999"/>
    <n v="16715.240000000002"/>
    <n v="14465.45"/>
    <n v="16377.18"/>
    <n v="16055.18"/>
    <n v="16399.36"/>
    <n v="14746.91"/>
    <n v="14563.48"/>
    <n v="14064.73"/>
    <n v="15554.79"/>
    <n v="14456.6"/>
    <n v="15292.03"/>
    <n v="14807.06"/>
    <n v="20442.994299999998"/>
    <n v="20442.994299999998"/>
    <n v="20442.994299999998"/>
    <n v="20442.994299999998"/>
    <n v="20442.994299999998"/>
    <n v="20442.994299999998"/>
    <n v="20506.454300000001"/>
    <n v="20506.454300000001"/>
    <n v="20506.454300000001"/>
    <n v="20506.454300000001"/>
    <n v="20506.454300000001"/>
    <n v="20506.454300000001"/>
    <n v="183498.01"/>
    <n v="245696.69159999999"/>
    <s v="All Budget Divisions"/>
    <s v="BD-20 - Schools &amp; Libraries"/>
    <x v="3"/>
    <s v="USF"/>
    <s v="Allocations"/>
    <s v="Allocations"/>
    <n v="62198.681600000004"/>
    <s v="20-200-20.90233"/>
    <s v="200-Schools &amp; Libraries"/>
    <s v="200"/>
    <x v="63"/>
    <x v="0"/>
  </r>
  <r>
    <x v="0"/>
    <x v="11"/>
    <x v="6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3"/>
    <x v="7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1"/>
    <x v="1"/>
    <x v="1"/>
    <n v="2"/>
    <n v="2"/>
    <n v="46"/>
    <x v="3"/>
    <n v="26"/>
    <n v="59"/>
    <x v="2"/>
    <n v="2"/>
    <s v="2. EXP - Operating Expense"/>
    <n v="102"/>
    <x v="44"/>
    <n v="620"/>
    <n v="0"/>
    <n v="0"/>
    <n v="-15421.1"/>
    <n v="-61.95"/>
    <n v="-7552.74"/>
    <n v="-5018.38"/>
    <n v="-8003.95"/>
    <n v="-3112.07"/>
    <n v="-9049.01"/>
    <n v="-14481.27"/>
    <n v="1040.5999999999999"/>
    <n v="-4807.07"/>
    <n v="-7075.95"/>
    <n v="0"/>
    <n v="0"/>
    <n v="0"/>
    <n v="0"/>
    <n v="0"/>
    <n v="0"/>
    <n v="0"/>
    <n v="0"/>
    <n v="0"/>
    <n v="0"/>
    <n v="0"/>
    <n v="0"/>
    <n v="-73542.89"/>
    <n v="0"/>
    <s v="All Budget Divisions"/>
    <s v="CD-90 - Information Technology"/>
    <x v="1"/>
    <s v="USF"/>
    <s v="Employee Expenses"/>
    <s v="Compensation and Benefits"/>
    <n v="73542.89"/>
    <s v="90-909-90.68002"/>
    <s v="909-Project Management Office"/>
    <s v="909"/>
    <x v="44"/>
    <x v="0"/>
  </r>
  <r>
    <x v="0"/>
    <x v="13"/>
    <x v="7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1"/>
    <x v="1"/>
    <x v="1"/>
    <n v="2"/>
    <n v="2"/>
    <n v="52"/>
    <x v="10"/>
    <n v="26"/>
    <n v="54"/>
    <x v="11"/>
    <n v="2"/>
    <s v="2. EXP - Operating Expense"/>
    <n v="103"/>
    <x v="45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0"/>
    <x v="13"/>
    <x v="7"/>
    <n v="2"/>
    <n v="2"/>
    <n v="46"/>
    <x v="3"/>
    <n v="26"/>
    <n v="59"/>
    <x v="2"/>
    <n v="2"/>
    <s v="2. EXP - Operating Expense"/>
    <n v="105"/>
    <x v="11"/>
    <n v="1449"/>
    <n v="31086.04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101.54"/>
    <n v="106.15"/>
    <n v="96.92"/>
    <n v="101.54"/>
    <n v="101.54"/>
    <n v="11947.03"/>
    <n v="17881.32"/>
    <n v="750"/>
    <n v="7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19"/>
    <x v="12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5"/>
    <x v="16"/>
    <x v="9"/>
    <n v="2"/>
    <n v="2"/>
    <n v="36"/>
    <x v="14"/>
    <n v="26"/>
    <n v="49"/>
    <x v="10"/>
    <n v="2"/>
    <s v="2. EXP - Operating Expense"/>
    <n v="110"/>
    <x v="46"/>
    <n v="1121"/>
    <n v="0"/>
    <n v="0"/>
    <n v="0"/>
    <n v="0"/>
    <n v="0"/>
    <n v="0"/>
    <n v="0"/>
    <n v="0"/>
    <n v="0"/>
    <n v="0"/>
    <n v="0"/>
    <n v="0"/>
    <n v="70916.22"/>
    <n v="0"/>
    <n v="0"/>
    <n v="0"/>
    <n v="0"/>
    <n v="0"/>
    <n v="0"/>
    <n v="0"/>
    <n v="0"/>
    <n v="0"/>
    <n v="0"/>
    <n v="0"/>
    <n v="0"/>
    <n v="70916.22"/>
    <n v="0"/>
    <s v="All Budget Divisions"/>
    <s v="BD-40 - Lifeline"/>
    <x v="5"/>
    <s v="USF"/>
    <s v="Employee Expenses"/>
    <s v="Compensation and Benefits"/>
    <n v="-70916.22"/>
    <s v="40-400-40.68100"/>
    <s v="400-Lifeline"/>
    <s v="400"/>
    <x v="46"/>
    <x v="3"/>
  </r>
  <r>
    <x v="6"/>
    <x v="12"/>
    <x v="6"/>
    <n v="2"/>
    <n v="2"/>
    <n v="53"/>
    <x v="16"/>
    <n v="26"/>
    <n v="59"/>
    <x v="2"/>
    <n v="2"/>
    <s v="2. EXP - Operating Expense"/>
    <n v="83"/>
    <x v="13"/>
    <n v="1673"/>
    <n v="131020.48887"/>
    <n v="0"/>
    <n v="0"/>
    <n v="0"/>
    <n v="0"/>
    <n v="0"/>
    <n v="0"/>
    <n v="0"/>
    <n v="0"/>
    <n v="0"/>
    <n v="0"/>
    <n v="0"/>
    <n v="0"/>
    <n v="19423.850549999999"/>
    <n v="11038.850549999999"/>
    <n v="11038.850549999999"/>
    <n v="16558.275825000001"/>
    <n v="11038.850549999999"/>
    <n v="11038.850549999999"/>
    <n v="11038.850549999999"/>
    <n v="11038.850549999999"/>
    <n v="15561.663025"/>
    <n v="5542.8903099999998"/>
    <n v="4551.4954299999999"/>
    <n v="3149.2104300000001"/>
    <n v="0"/>
    <n v="0"/>
    <s v="All Budget Divisions"/>
    <s v="DA-40 - Lifeline (DA)"/>
    <x v="5"/>
    <s v="USF"/>
    <s v="Employee Expenses"/>
    <s v="Compensation and Benefits"/>
    <n v="0"/>
    <s v="90-917-40.66000"/>
    <s v="917-IT Lifeline Support"/>
    <s v="917"/>
    <x v="13"/>
    <x v="3"/>
  </r>
  <r>
    <x v="0"/>
    <x v="7"/>
    <x v="5"/>
    <n v="2"/>
    <n v="2"/>
    <n v="42"/>
    <x v="11"/>
    <n v="26"/>
    <n v="55"/>
    <x v="6"/>
    <n v="2"/>
    <s v="2. EXP - Operating Expense"/>
    <n v="89"/>
    <x v="69"/>
    <n v="1398"/>
    <n v="30803.91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2803.91"/>
    <n v="4000"/>
    <n v="0"/>
    <n v="0"/>
    <n v="0"/>
    <n v="0"/>
    <n v="34803.910000000003"/>
    <n v="30803.91"/>
    <s v="All Budget Divisions"/>
    <s v="CD-70 - Finance"/>
    <x v="1"/>
    <s v="USF"/>
    <s v="General and Administrative"/>
    <s v="Taxes and Insurance"/>
    <n v="-4000"/>
    <s v="70-700-70.66150"/>
    <s v="700-Finance"/>
    <s v="700"/>
    <x v="69"/>
    <x v="6"/>
  </r>
  <r>
    <x v="2"/>
    <x v="4"/>
    <x v="1"/>
    <n v="2"/>
    <n v="2"/>
    <n v="35"/>
    <x v="12"/>
    <n v="26"/>
    <n v="48"/>
    <x v="7"/>
    <n v="2"/>
    <s v="2. EXP - Operating Expense"/>
    <n v="93"/>
    <x v="34"/>
    <n v="234"/>
    <n v="51999.999995999999"/>
    <n v="0"/>
    <n v="0"/>
    <n v="1595"/>
    <n v="3097.8"/>
    <n v="0"/>
    <n v="0"/>
    <n v="0"/>
    <n v="3172.95"/>
    <n v="-689"/>
    <n v="689"/>
    <n v="1245"/>
    <n v="0"/>
    <n v="4333.3333329999996"/>
    <n v="4333.3333329999996"/>
    <n v="4333.3333329999996"/>
    <n v="4333.3333329999996"/>
    <n v="4333.3333329999996"/>
    <n v="4333.3333329999996"/>
    <n v="4333.3333329999996"/>
    <n v="4333.3333329999996"/>
    <n v="4333.3333329999996"/>
    <n v="4333.3333329999996"/>
    <n v="4333.3333329999996"/>
    <n v="4333.3333329999996"/>
    <n v="9110.75"/>
    <n v="51999.999995999999"/>
    <s v="All Budget Divisions"/>
    <s v="BD-30 - High Cost"/>
    <x v="4"/>
    <s v="USF"/>
    <s v="Employee Expenses"/>
    <s v="Training"/>
    <n v="42889.249995999999"/>
    <s v="30-300-30.66700"/>
    <s v="300-High Cost"/>
    <s v="300"/>
    <x v="34"/>
    <x v="7"/>
  </r>
  <r>
    <x v="5"/>
    <x v="16"/>
    <x v="9"/>
    <n v="2"/>
    <n v="2"/>
    <n v="46"/>
    <x v="3"/>
    <n v="26"/>
    <n v="59"/>
    <x v="2"/>
    <n v="2"/>
    <s v="2. EXP - Operating Expense"/>
    <n v="100"/>
    <x v="18"/>
    <n v="1311"/>
    <n v="3739663.8"/>
    <n v="398607.79"/>
    <n v="347707.68"/>
    <n v="366410.44"/>
    <n v="387973.25"/>
    <n v="389423.44"/>
    <n v="377658.81"/>
    <n v="392658.21"/>
    <n v="374921.92"/>
    <n v="387757.36"/>
    <n v="404329.6"/>
    <n v="351834.05"/>
    <n v="406842.85"/>
    <n v="398607.79"/>
    <n v="347707.68"/>
    <n v="366410.44"/>
    <n v="387973.25"/>
    <n v="389423.44"/>
    <n v="377658.81"/>
    <n v="392658.21"/>
    <n v="374921.92"/>
    <n v="387757.36"/>
    <n v="404329.6"/>
    <n v="-87784.7"/>
    <n v="0"/>
    <n v="4586125.4000000004"/>
    <n v="3739663.8"/>
    <s v="All Budget Divisions"/>
    <s v="CD-90 - Information Technology"/>
    <x v="1"/>
    <s v="USF"/>
    <s v="Employee Expenses"/>
    <s v="Compensation and Benefits"/>
    <n v="-846461.6"/>
    <s v="90-922-90.68000"/>
    <s v="922-Technology Operations"/>
    <s v="922"/>
    <x v="18"/>
    <x v="3"/>
  </r>
  <r>
    <x v="0"/>
    <x v="11"/>
    <x v="6"/>
    <n v="2"/>
    <n v="2"/>
    <n v="34"/>
    <x v="7"/>
    <n v="26"/>
    <n v="47"/>
    <x v="5"/>
    <n v="2"/>
    <s v="2. EXP - Operating Expense"/>
    <n v="100"/>
    <x v="18"/>
    <n v="1335"/>
    <n v="6446144.5700000003"/>
    <n v="554228.84"/>
    <n v="506348.68"/>
    <n v="545812.59"/>
    <n v="556485.54"/>
    <n v="545464.11"/>
    <n v="570509.29"/>
    <n v="597507.38"/>
    <n v="556957.79"/>
    <n v="581623.61"/>
    <n v="0"/>
    <n v="0"/>
    <n v="0"/>
    <n v="543353.18000000005"/>
    <n v="493957.44"/>
    <n v="543353.18000000005"/>
    <n v="543353.18000000005"/>
    <n v="518655.31"/>
    <n v="543353.18000000005"/>
    <n v="568051.06000000006"/>
    <n v="518655.31"/>
    <n v="543353.18000000005"/>
    <n v="543353.18000000005"/>
    <n v="518655.31"/>
    <n v="568051.06000000006"/>
    <n v="5014937.83"/>
    <n v="4816085.0199999996"/>
    <s v="All Budget Divisions"/>
    <s v="BD-20 - Schools &amp; Libraries"/>
    <x v="3"/>
    <s v="USF"/>
    <s v="Employee Expenses"/>
    <s v="Compensation and Benefits"/>
    <n v="-198852.81"/>
    <s v="20-200-20.68000"/>
    <s v="200-Schools &amp; Libraries"/>
    <s v="200"/>
    <x v="18"/>
    <x v="3"/>
  </r>
  <r>
    <x v="4"/>
    <x v="9"/>
    <x v="1"/>
    <n v="2"/>
    <n v="2"/>
    <n v="50"/>
    <x v="0"/>
    <n v="26"/>
    <n v="50"/>
    <x v="0"/>
    <n v="2"/>
    <s v="2. EXP - Operating Expense"/>
    <n v="101"/>
    <x v="10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16"/>
    <x v="9"/>
    <n v="2"/>
    <n v="2"/>
    <n v="53"/>
    <x v="16"/>
    <n v="26"/>
    <n v="59"/>
    <x v="2"/>
    <n v="2"/>
    <s v="2. EXP - Operating Expense"/>
    <n v="57"/>
    <x v="22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4"/>
    <x v="9"/>
    <x v="1"/>
    <n v="2"/>
    <n v="2"/>
    <n v="36"/>
    <x v="14"/>
    <n v="26"/>
    <n v="49"/>
    <x v="10"/>
    <n v="2"/>
    <s v="2. EXP - Operating Expense"/>
    <n v="64"/>
    <x v="23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5"/>
    <x v="15"/>
    <x v="5"/>
    <n v="2"/>
    <n v="2"/>
    <n v="55"/>
    <x v="9"/>
    <n v="26"/>
    <n v="58"/>
    <x v="4"/>
    <n v="2"/>
    <s v="2. EXP - Operating Expense"/>
    <n v="64"/>
    <x v="23"/>
    <n v="1219"/>
    <n v="2017981.92"/>
    <n v="147644.99"/>
    <n v="135087.51999999999"/>
    <n v="160357.59"/>
    <n v="148761.51999999999"/>
    <n v="172393.92"/>
    <n v="198292.16"/>
    <n v="190766.23"/>
    <n v="223157.22"/>
    <n v="180507.35"/>
    <n v="164089.44"/>
    <n v="91918.03"/>
    <n v="205005.95"/>
    <n v="147644.99"/>
    <n v="135087.51999999999"/>
    <n v="160357.59"/>
    <n v="148761.51999999999"/>
    <n v="172393.92"/>
    <n v="198292.16"/>
    <n v="190766.23"/>
    <n v="223157.22"/>
    <n v="180507.35"/>
    <n v="164089.44"/>
    <n v="91918.03"/>
    <n v="205005.95"/>
    <n v="2017981.92"/>
    <n v="2017981.92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0"/>
    <x v="0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7"/>
    <x v="5"/>
    <n v="2"/>
    <n v="2"/>
    <n v="54"/>
    <x v="15"/>
    <n v="26"/>
    <n v="59"/>
    <x v="2"/>
    <n v="2"/>
    <s v="2. EXP - Operating Expense"/>
    <n v="73"/>
    <x v="56"/>
    <n v="1507"/>
    <n v="1413858.36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82377.490000000005"/>
    <n v="91612.160000000003"/>
    <n v="40138.370000000003"/>
    <n v="0"/>
    <n v="0"/>
    <n v="0"/>
    <n v="0"/>
    <n v="1462000.43"/>
    <n v="1413858.36"/>
    <s v="All Budget Divisions"/>
    <s v="DA-50 - Rural Health Care (DA)"/>
    <x v="2"/>
    <s v="USF"/>
    <s v="Professional Services"/>
    <s v="Other Professional Services"/>
    <n v="-48142.07"/>
    <s v="90-925-50.64883"/>
    <s v="925-RHC IT Support"/>
    <s v="925"/>
    <x v="56"/>
    <x v="9"/>
  </r>
  <r>
    <x v="0"/>
    <x v="6"/>
    <x v="1"/>
    <n v="2"/>
    <n v="2"/>
    <n v="39"/>
    <x v="1"/>
    <n v="26"/>
    <n v="52"/>
    <x v="1"/>
    <n v="2"/>
    <s v="2. EXP - Operating Expense"/>
    <n v="83"/>
    <x v="13"/>
    <n v="1512"/>
    <n v="43161.37"/>
    <n v="4866.79"/>
    <n v="2856.04"/>
    <n v="3337.17"/>
    <n v="3501.5"/>
    <n v="3271.99"/>
    <n v="3371.03"/>
    <n v="3470.85"/>
    <n v="3260.4"/>
    <n v="3328.72"/>
    <n v="0"/>
    <n v="0"/>
    <n v="0"/>
    <n v="4641.55"/>
    <n v="3293.81"/>
    <n v="3504.64"/>
    <n v="3504.64"/>
    <n v="3345.34"/>
    <n v="3504.64"/>
    <n v="3663.95"/>
    <n v="3345.34"/>
    <n v="3504.64"/>
    <n v="3504.64"/>
    <n v="3345.34"/>
    <n v="4002.84"/>
    <n v="31264.49"/>
    <n v="32308.55"/>
    <s v="All Budget Divisions"/>
    <s v="CD-61 - Office of the Chief Administrative Officer Division"/>
    <x v="1"/>
    <s v="USF"/>
    <s v="Employee Expenses"/>
    <s v="Compensation and Benefits"/>
    <n v="1044.06"/>
    <s v="93-931-93.66000"/>
    <s v="931-Administrative Assistants"/>
    <s v="931"/>
    <x v="13"/>
    <x v="3"/>
  </r>
  <r>
    <x v="0"/>
    <x v="11"/>
    <x v="6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9"/>
    <x v="12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5"/>
    <x v="20"/>
    <x v="13"/>
    <n v="2"/>
    <n v="2"/>
    <n v="46"/>
    <x v="3"/>
    <n v="26"/>
    <n v="59"/>
    <x v="2"/>
    <n v="2"/>
    <s v="2. EXP - Operating Expense"/>
    <n v="39"/>
    <x v="2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4"/>
    <x v="8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1"/>
    <x v="6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6"/>
    <x v="12"/>
    <x v="6"/>
    <n v="2"/>
    <n v="2"/>
    <n v="43"/>
    <x v="21"/>
    <n v="26"/>
    <n v="56"/>
    <x v="12"/>
    <n v="2"/>
    <s v="2. EXP - Operating Expense"/>
    <n v="27"/>
    <x v="38"/>
    <n v="1592"/>
    <n v="13656.6"/>
    <n v="0"/>
    <n v="0"/>
    <n v="0"/>
    <n v="0"/>
    <n v="0"/>
    <n v="0"/>
    <n v="0"/>
    <n v="0"/>
    <n v="0"/>
    <n v="0"/>
    <n v="0"/>
    <n v="0"/>
    <n v="1050.5076839999999"/>
    <n v="1050.5076839999999"/>
    <n v="1050.5076839999999"/>
    <n v="1575.761544"/>
    <n v="1050.5076839999999"/>
    <n v="1050.5076839999999"/>
    <n v="1050.5076839999999"/>
    <n v="1050.5076839999999"/>
    <n v="1575.761544"/>
    <n v="1050.5076839999999"/>
    <n v="1050.5076839999999"/>
    <n v="1050.507756"/>
    <n v="0"/>
    <n v="0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4"/>
    <x v="9"/>
    <x v="1"/>
    <n v="2"/>
    <n v="2"/>
    <n v="46"/>
    <x v="3"/>
    <n v="26"/>
    <n v="59"/>
    <x v="2"/>
    <n v="2"/>
    <s v="2. EXP - Operating Expense"/>
    <n v="29"/>
    <x v="4"/>
    <n v="1062"/>
    <n v="256716.45559999999"/>
    <n v="22548.560000000001"/>
    <n v="20580.64"/>
    <n v="20608.77"/>
    <n v="21626.48"/>
    <n v="22551.38"/>
    <n v="19673.57"/>
    <n v="22613.25"/>
    <n v="21704.51"/>
    <n v="20721.63"/>
    <n v="22683.73"/>
    <n v="20765.63"/>
    <n v="27454.799999999999"/>
    <n v="22536.1774"/>
    <n v="20576.5098"/>
    <n v="20576.5098"/>
    <n v="21556.3436"/>
    <n v="22536.1774"/>
    <n v="19596.675999999999"/>
    <n v="22536.1774"/>
    <n v="21556.3436"/>
    <n v="20576.5098"/>
    <n v="22536.1774"/>
    <n v="20576.5098"/>
    <n v="21556.3436"/>
    <n v="263532.95"/>
    <n v="256716.45559999999"/>
    <s v="All Budget Divisions"/>
    <s v="CD-90 - Information Technology"/>
    <x v="1"/>
    <s v="USF"/>
    <s v="Employee Expenses"/>
    <s v="Compensation and Benefits"/>
    <n v="-6816.4943999999996"/>
    <s v="90-909-90.62306"/>
    <s v="909-Project Management Office"/>
    <s v="909"/>
    <x v="4"/>
    <x v="3"/>
  </r>
  <r>
    <x v="0"/>
    <x v="6"/>
    <x v="1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19"/>
    <x v="12"/>
    <n v="2"/>
    <n v="2"/>
    <n v="39"/>
    <x v="1"/>
    <n v="26"/>
    <n v="52"/>
    <x v="1"/>
    <n v="2"/>
    <s v="2. EXP - Operating Expense"/>
    <n v="29"/>
    <x v="4"/>
    <n v="1512"/>
    <n v="55084.6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4522.99"/>
    <n v="4449.2"/>
    <n v="4810.3"/>
    <n v="5039.3599999999997"/>
    <n v="5039.3599999999997"/>
    <n v="4810.3"/>
    <n v="5268.42"/>
    <n v="30116.86"/>
    <n v="30116.86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6"/>
    <x v="12"/>
    <x v="6"/>
    <n v="2"/>
    <n v="2"/>
    <n v="53"/>
    <x v="16"/>
    <n v="26"/>
    <n v="59"/>
    <x v="2"/>
    <n v="2"/>
    <s v="2. EXP - Operating Expense"/>
    <n v="29"/>
    <x v="4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5"/>
    <x v="15"/>
    <x v="5"/>
    <n v="2"/>
    <n v="2"/>
    <n v="55"/>
    <x v="9"/>
    <n v="26"/>
    <n v="59"/>
    <x v="2"/>
    <n v="2"/>
    <s v="2. EXP - Operating Expense"/>
    <n v="30"/>
    <x v="39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4"/>
    <x v="9"/>
    <x v="1"/>
    <n v="2"/>
    <n v="2"/>
    <n v="36"/>
    <x v="14"/>
    <n v="26"/>
    <n v="49"/>
    <x v="10"/>
    <n v="2"/>
    <s v="2. EXP - Operating Expense"/>
    <n v="26"/>
    <x v="51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44"/>
    <n v="621457.44999999995"/>
    <n v="54791.6"/>
    <n v="59370.35"/>
    <n v="62520.38"/>
    <n v="58594.16"/>
    <n v="59632.61"/>
    <n v="67224.66"/>
    <n v="67678.62"/>
    <n v="67617.440000000002"/>
    <n v="69920.66"/>
    <n v="70641.2"/>
    <n v="71342.509999999995"/>
    <n v="73670.399999999994"/>
    <n v="54555.425000000003"/>
    <n v="49811.474999999999"/>
    <n v="49811.474999999999"/>
    <n v="52183.45"/>
    <n v="54555.425000000003"/>
    <n v="47439.5"/>
    <n v="54555.425000000003"/>
    <n v="52183.45"/>
    <n v="49811.474999999999"/>
    <n v="54555.425000000003"/>
    <n v="49811.474999999999"/>
    <n v="52183.45"/>
    <n v="783004.59"/>
    <n v="621457.44999999995"/>
    <s v="All Budget Divisions"/>
    <s v="CD-90 - Information Technology"/>
    <x v="1"/>
    <s v="USF"/>
    <s v="Employee Expenses"/>
    <s v="Compensation and Benefits"/>
    <n v="-161547.14000000001"/>
    <s v="90-902-90.62303"/>
    <s v="902-Business Relationship Management"/>
    <s v="902"/>
    <x v="51"/>
    <x v="3"/>
  </r>
  <r>
    <x v="4"/>
    <x v="9"/>
    <x v="1"/>
    <n v="2"/>
    <n v="2"/>
    <n v="54"/>
    <x v="15"/>
    <n v="26"/>
    <n v="59"/>
    <x v="2"/>
    <n v="2"/>
    <s v="2. EXP - Operating Expense"/>
    <n v="26"/>
    <x v="51"/>
    <n v="1060"/>
    <n v="17359.596000000001"/>
    <n v="1677.65"/>
    <n v="1677.65"/>
    <n v="1677.65"/>
    <n v="1677.65"/>
    <n v="1672.65"/>
    <n v="1677.65"/>
    <n v="1677.65"/>
    <n v="1677.65"/>
    <n v="1677.65"/>
    <n v="1672.65"/>
    <n v="1677.65"/>
    <n v="1677.65"/>
    <n v="1523.934"/>
    <n v="1391.4179999999999"/>
    <n v="1391.4179999999999"/>
    <n v="1457.6759999999999"/>
    <n v="1523.934"/>
    <n v="1325.16"/>
    <n v="1523.934"/>
    <n v="1457.6759999999999"/>
    <n v="1391.4179999999999"/>
    <n v="1523.934"/>
    <n v="1391.4179999999999"/>
    <n v="1457.6759999999999"/>
    <n v="20121.8"/>
    <n v="17359.596000000001"/>
    <s v="All Budget Divisions"/>
    <s v="DA-50 - Rural Health Care (DA)"/>
    <x v="2"/>
    <s v="USF"/>
    <s v="Employee Expenses"/>
    <s v="Compensation and Benefits"/>
    <n v="-2762.2040000000002"/>
    <s v="90-909-50.62303"/>
    <s v="909-Project Management Office"/>
    <s v="909"/>
    <x v="51"/>
    <x v="3"/>
  </r>
  <r>
    <x v="0"/>
    <x v="14"/>
    <x v="8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8"/>
    <x v="11"/>
    <n v="2"/>
    <n v="2"/>
    <n v="39"/>
    <x v="1"/>
    <n v="26"/>
    <n v="52"/>
    <x v="1"/>
    <n v="2"/>
    <s v="2. EXP - Operating Expense"/>
    <n v="26"/>
    <x v="51"/>
    <n v="1512"/>
    <n v="110387.59"/>
    <n v="10186.84"/>
    <n v="10196.84"/>
    <n v="9361.27"/>
    <n v="9321.27"/>
    <n v="8435.26"/>
    <n v="9356.27"/>
    <n v="9356.27"/>
    <n v="9356.27"/>
    <n v="9321.27"/>
    <n v="0"/>
    <n v="0"/>
    <n v="0"/>
    <n v="10186.84"/>
    <n v="8385"/>
    <n v="9223.5"/>
    <n v="9223.5"/>
    <n v="8804.25"/>
    <n v="9223.5"/>
    <n v="9642.75"/>
    <n v="8804.25"/>
    <n v="9223.5"/>
    <n v="9223.5"/>
    <n v="8804.25"/>
    <n v="9642.75"/>
    <n v="10186.84"/>
    <n v="10186.84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0"/>
    <x v="11"/>
    <x v="6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13"/>
    <x v="7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1"/>
    <x v="1"/>
    <x v="1"/>
    <n v="2"/>
    <n v="2"/>
    <n v="41"/>
    <x v="17"/>
    <n v="26"/>
    <n v="54"/>
    <x v="11"/>
    <n v="2"/>
    <s v="2. EXP - Operating Expense"/>
    <n v="16"/>
    <x v="1"/>
    <n v="521"/>
    <n v="0"/>
    <n v="0"/>
    <n v="0"/>
    <n v="0"/>
    <n v="10336"/>
    <n v="10812"/>
    <n v="97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872"/>
    <n v="0"/>
    <s v="All Budget Divisions"/>
    <s v="CD-65 - Office of the General Counsel"/>
    <x v="1"/>
    <s v="USF"/>
    <s v="Professional Services"/>
    <s v="Contract Labor"/>
    <n v="-30872"/>
    <s v="65-650-65.61400"/>
    <s v="650-Office of the General Counsel"/>
    <s v="650"/>
    <x v="1"/>
    <x v="1"/>
  </r>
  <r>
    <x v="0"/>
    <x v="0"/>
    <x v="0"/>
    <n v="2"/>
    <n v="2"/>
    <n v="46"/>
    <x v="3"/>
    <n v="26"/>
    <n v="59"/>
    <x v="2"/>
    <n v="2"/>
    <s v="2. EXP - Operating Expense"/>
    <n v="24"/>
    <x v="3"/>
    <n v="1498"/>
    <n v="56678.26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6195.6"/>
    <n v="3593.77"/>
    <n v="5085.41"/>
    <n v="4081"/>
    <n v="4244.3100000000004"/>
    <n v="4051.38"/>
    <n v="4437.2299999999996"/>
    <n v="43945.34"/>
    <n v="43945.34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0"/>
    <x v="13"/>
    <x v="7"/>
    <n v="2"/>
    <n v="2"/>
    <n v="54"/>
    <x v="15"/>
    <n v="26"/>
    <n v="59"/>
    <x v="2"/>
    <n v="2"/>
    <s v="2. EXP - Operating Expense"/>
    <n v="24"/>
    <x v="3"/>
    <n v="1507"/>
    <n v="15899.24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0.46"/>
    <n v="1411.85"/>
    <n v="1289.08"/>
    <n v="1350.46"/>
    <n v="1350.46"/>
    <n v="1289.08"/>
    <n v="1411.85"/>
    <n v="6446"/>
    <n v="6446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73"/>
    <n v="300217.78000000003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13500.41"/>
    <n v="13500.41"/>
    <n v="13500.41"/>
    <n v="13470.41"/>
    <n v="35288.620000000003"/>
    <n v="33684.589999999997"/>
    <n v="36892.639999999999"/>
    <n v="194351.93"/>
    <n v="194351.93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2"/>
    <x v="4"/>
    <x v="1"/>
    <n v="2"/>
    <n v="2"/>
    <n v="45"/>
    <x v="6"/>
    <n v="26"/>
    <n v="58"/>
    <x v="4"/>
    <n v="2"/>
    <s v="2. EXP - Operating Expense"/>
    <n v="27"/>
    <x v="38"/>
    <n v="340"/>
    <n v="34984.44"/>
    <n v="3229.87"/>
    <n v="3226.94"/>
    <n v="3214.48"/>
    <n v="3223.32"/>
    <n v="3437.97"/>
    <n v="3360.01"/>
    <n v="3360.01"/>
    <n v="2924.97"/>
    <n v="3092.67"/>
    <n v="2820.23"/>
    <n v="2913.31"/>
    <n v="2776.93"/>
    <n v="2814.84"/>
    <n v="2680.8"/>
    <n v="3082.92"/>
    <n v="2948.88"/>
    <n v="2814.84"/>
    <n v="2948.88"/>
    <n v="2948.88"/>
    <n v="2948.88"/>
    <n v="2948.88"/>
    <n v="2814.84"/>
    <n v="2948.88"/>
    <n v="3082.92"/>
    <n v="37580.71"/>
    <n v="34984.44"/>
    <s v="All Budget Divisions"/>
    <s v="CD-80 - Audit and Assurance"/>
    <x v="1"/>
    <s v="USF"/>
    <s v="Employee Expenses"/>
    <s v="Compensation and Benefits"/>
    <n v="-2596.27"/>
    <s v="80-800-80.62304"/>
    <s v="800-Audit and Assurance"/>
    <s v="800"/>
    <x v="38"/>
    <x v="3"/>
  </r>
  <r>
    <x v="0"/>
    <x v="17"/>
    <x v="10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5"/>
    <x v="4"/>
    <n v="2"/>
    <n v="2"/>
    <n v="41"/>
    <x v="17"/>
    <n v="26"/>
    <n v="54"/>
    <x v="11"/>
    <n v="2"/>
    <s v="2. EXP - Operating Expense"/>
    <n v="110"/>
    <x v="46"/>
    <n v="1389"/>
    <n v="-33802.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802.31"/>
    <n v="0"/>
    <n v="0"/>
    <s v="All Budget Divisions"/>
    <s v="CD-65 - Office of the General Counsel"/>
    <x v="1"/>
    <s v="USF"/>
    <s v="Employee Expenses"/>
    <s v="Compensation and Benefits"/>
    <n v="0"/>
    <s v="65-650-65.68100"/>
    <s v="650-Office of the General Counsel"/>
    <s v="650"/>
    <x v="46"/>
    <x v="3"/>
  </r>
  <r>
    <x v="0"/>
    <x v="3"/>
    <x v="3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5"/>
    <x v="15"/>
    <x v="5"/>
    <n v="2"/>
    <n v="2"/>
    <n v="47"/>
    <x v="2"/>
    <n v="26"/>
    <n v="52"/>
    <x v="1"/>
    <n v="2"/>
    <s v="2. EXP - Operating Expense"/>
    <n v="146"/>
    <x v="5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Dues and Subscriptions"/>
    <n v="0"/>
    <s v="93-931-93.62200"/>
    <s v="931-Administrative Assistants"/>
    <s v="931"/>
    <x v="5"/>
    <x v="4"/>
  </r>
  <r>
    <x v="0"/>
    <x v="6"/>
    <x v="1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3"/>
    <x v="8"/>
    <x v="1"/>
    <n v="2"/>
    <n v="2"/>
    <n v="46"/>
    <x v="3"/>
    <n v="26"/>
    <n v="59"/>
    <x v="2"/>
    <n v="2"/>
    <s v="2. EXP - Operating Expense"/>
    <n v="104"/>
    <x v="54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3"/>
    <x v="7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9"/>
    <x v="12"/>
    <n v="2"/>
    <n v="2"/>
    <n v="34"/>
    <x v="7"/>
    <n v="26"/>
    <n v="47"/>
    <x v="5"/>
    <n v="2"/>
    <s v="2. EXP - Operating Expense"/>
    <n v="105"/>
    <x v="11"/>
    <n v="1335"/>
    <n v="179372.88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500"/>
    <n v="500"/>
    <n v="787.5"/>
    <n v="825"/>
    <n v="825"/>
    <n v="68421.649999999994"/>
    <n v="102313.73"/>
    <n v="6200"/>
    <n v="62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49"/>
    <n v="30878.35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0"/>
    <n v="0"/>
    <n v="96.92"/>
    <n v="101.54"/>
    <n v="101.54"/>
    <n v="11947.03"/>
    <n v="17881.32"/>
    <n v="750"/>
    <n v="7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11"/>
    <x v="6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5"/>
    <x v="20"/>
    <x v="13"/>
    <n v="2"/>
    <n v="2"/>
    <n v="33"/>
    <x v="20"/>
    <n v="26"/>
    <n v="55"/>
    <x v="6"/>
    <n v="2"/>
    <s v="2. EXP - Operating Expense"/>
    <n v="83"/>
    <x v="13"/>
    <n v="1106"/>
    <n v="51044.610399999998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876.6751999999997"/>
    <n v="4452.6165000000001"/>
    <n v="4664.6459000000004"/>
    <n v="4474.1989000000003"/>
    <n v="2805.0632999999998"/>
    <n v="3273.0106000000001"/>
    <n v="26498.400000000001"/>
    <n v="26498.400000000001"/>
    <s v="All Budget Divisions"/>
    <s v="CD-10 - Contributors/499"/>
    <x v="1"/>
    <s v="USF"/>
    <s v="Employee Expenses"/>
    <s v="Compensation and Benefits"/>
    <n v="0"/>
    <s v="10-100-10.66000"/>
    <s v="100-499"/>
    <s v="100"/>
    <x v="13"/>
    <x v="3"/>
  </r>
  <r>
    <x v="0"/>
    <x v="5"/>
    <x v="4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6"/>
    <x v="12"/>
    <x v="6"/>
    <n v="2"/>
    <n v="2"/>
    <n v="42"/>
    <x v="11"/>
    <n v="26"/>
    <n v="55"/>
    <x v="6"/>
    <n v="2"/>
    <s v="2. EXP - Operating Expense"/>
    <n v="87"/>
    <x v="78"/>
    <n v="1580"/>
    <n v="16500"/>
    <n v="0"/>
    <n v="0"/>
    <n v="0"/>
    <n v="0"/>
    <n v="0"/>
    <n v="0"/>
    <n v="0"/>
    <n v="0"/>
    <n v="0"/>
    <n v="0"/>
    <n v="0"/>
    <n v="0"/>
    <n v="1375"/>
    <n v="1375"/>
    <n v="1375"/>
    <n v="1375"/>
    <n v="1375"/>
    <n v="1375"/>
    <n v="1375"/>
    <n v="1375"/>
    <n v="1375"/>
    <n v="1375"/>
    <n v="1375"/>
    <n v="1375"/>
    <n v="0"/>
    <n v="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13"/>
    <x v="7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20000"/>
    <n v="200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6"/>
    <x v="12"/>
    <x v="6"/>
    <n v="2"/>
    <n v="2"/>
    <n v="34"/>
    <x v="7"/>
    <n v="26"/>
    <n v="47"/>
    <x v="5"/>
    <n v="2"/>
    <s v="2. EXP - Operating Expense"/>
    <n v="97"/>
    <x v="16"/>
    <n v="1517"/>
    <n v="77674"/>
    <n v="0"/>
    <n v="0"/>
    <n v="0"/>
    <n v="0"/>
    <n v="0"/>
    <n v="0"/>
    <n v="0"/>
    <n v="0"/>
    <n v="0"/>
    <n v="0"/>
    <n v="0"/>
    <n v="0"/>
    <n v="2466"/>
    <n v="2996"/>
    <n v="2230"/>
    <n v="3458"/>
    <n v="3174"/>
    <n v="3042"/>
    <n v="5242"/>
    <n v="3484"/>
    <n v="6930"/>
    <n v="13352"/>
    <n v="14330"/>
    <n v="16970"/>
    <n v="0"/>
    <n v="0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5"/>
    <x v="10"/>
    <x v="1"/>
    <n v="2"/>
    <n v="2"/>
    <n v="55"/>
    <x v="9"/>
    <n v="26"/>
    <n v="59"/>
    <x v="2"/>
    <n v="2"/>
    <s v="2. EXP - Operating Expense"/>
    <n v="102"/>
    <x v="44"/>
    <n v="1318"/>
    <n v="0"/>
    <n v="0"/>
    <n v="-153.52000000000001"/>
    <n v="-9565.4500000000007"/>
    <n v="-5528.55"/>
    <n v="-1737.4"/>
    <n v="-8691.4699999999993"/>
    <n v="-5023.24"/>
    <n v="-2711.69"/>
    <n v="-3510.39"/>
    <n v="-655.01"/>
    <n v="-6546.84"/>
    <n v="-5102.2299999999996"/>
    <n v="0"/>
    <n v="0"/>
    <n v="0"/>
    <n v="0"/>
    <n v="0"/>
    <n v="0"/>
    <n v="0"/>
    <n v="0"/>
    <n v="0"/>
    <n v="0"/>
    <n v="0"/>
    <n v="0"/>
    <n v="-49225.79"/>
    <n v="0"/>
    <s v="All Budget Divisions"/>
    <s v="DA-20 - Schools &amp; Libraries (DA)"/>
    <x v="3"/>
    <s v="USF"/>
    <s v="Employee Expenses"/>
    <s v="Compensation and Benefits"/>
    <n v="49225.79"/>
    <s v="90-924-20.68002"/>
    <s v="924-SLD EPC IT Support"/>
    <s v="924"/>
    <x v="44"/>
    <x v="0"/>
  </r>
  <r>
    <x v="5"/>
    <x v="20"/>
    <x v="13"/>
    <n v="2"/>
    <n v="2"/>
    <n v="38"/>
    <x v="18"/>
    <n v="26"/>
    <n v="51"/>
    <x v="8"/>
    <n v="2"/>
    <s v="2. EXP - Operating Expense"/>
    <n v="44"/>
    <x v="57"/>
    <n v="1137"/>
    <n v="0"/>
    <n v="0"/>
    <n v="0"/>
    <n v="0"/>
    <n v="0"/>
    <n v="0"/>
    <n v="0"/>
    <n v="0"/>
    <n v="221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2"/>
    <x v="4"/>
    <x v="1"/>
    <n v="2"/>
    <n v="2"/>
    <n v="34"/>
    <x v="7"/>
    <n v="26"/>
    <n v="47"/>
    <x v="5"/>
    <n v="2"/>
    <s v="2. EXP - Operating Expense"/>
    <n v="52"/>
    <x v="106"/>
    <n v="229"/>
    <n v="15132873"/>
    <n v="764216.61"/>
    <n v="769849.67"/>
    <n v="817006.84"/>
    <n v="3385083.42"/>
    <n v="1429918.59"/>
    <n v="1260685.72"/>
    <n v="1093866.8799999999"/>
    <n v="991510.38"/>
    <n v="852366.26"/>
    <n v="814568.94"/>
    <n v="812123.59"/>
    <n v="886820.23"/>
    <n v="1261072.75"/>
    <n v="1261072.75"/>
    <n v="1261072.75"/>
    <n v="1261072.75"/>
    <n v="1261072.75"/>
    <n v="1261072.75"/>
    <n v="1261072.75"/>
    <n v="1261072.75"/>
    <n v="1261072.75"/>
    <n v="1261072.75"/>
    <n v="1261072.75"/>
    <n v="1261072.75"/>
    <n v="13878017.130000001"/>
    <n v="15132873"/>
    <s v="All Budget Divisions"/>
    <s v="BD-20 - Schools &amp; Libraries"/>
    <x v="3"/>
    <s v="USF"/>
    <s v="Professional Services"/>
    <s v="BPO/Program Support"/>
    <n v="1254855.8700000001"/>
    <s v="20-200-20.64620"/>
    <s v="200-Schools &amp; Libraries"/>
    <s v="200"/>
    <x v="106"/>
    <x v="15"/>
  </r>
  <r>
    <x v="6"/>
    <x v="12"/>
    <x v="6"/>
    <n v="2"/>
    <n v="2"/>
    <n v="50"/>
    <x v="0"/>
    <n v="26"/>
    <n v="50"/>
    <x v="0"/>
    <n v="2"/>
    <s v="2. EXP - Operating Expense"/>
    <n v="57"/>
    <x v="22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4"/>
    <x v="8"/>
    <n v="2"/>
    <n v="2"/>
    <n v="55"/>
    <x v="9"/>
    <n v="26"/>
    <n v="54"/>
    <x v="11"/>
    <n v="2"/>
    <s v="2. EXP - Operating Expense"/>
    <n v="61"/>
    <x v="35"/>
    <n v="1385"/>
    <n v="2454.3000000000002"/>
    <n v="0"/>
    <n v="0"/>
    <n v="0"/>
    <n v="212"/>
    <n v="2242.3000000000002"/>
    <n v="0"/>
    <n v="0"/>
    <n v="0"/>
    <n v="0"/>
    <n v="0"/>
    <n v="0"/>
    <n v="0"/>
    <n v="0"/>
    <n v="0"/>
    <n v="0"/>
    <n v="212"/>
    <n v="2242.3000000000002"/>
    <n v="0"/>
    <n v="0"/>
    <n v="0"/>
    <n v="0"/>
    <n v="0"/>
    <n v="0"/>
    <n v="0"/>
    <n v="2454.3000000000002"/>
    <n v="2454.3000000000002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5"/>
    <x v="10"/>
    <x v="1"/>
    <n v="2"/>
    <n v="2"/>
    <n v="49"/>
    <x v="13"/>
    <n v="26"/>
    <n v="58"/>
    <x v="4"/>
    <n v="2"/>
    <s v="2. EXP - Operating Expense"/>
    <n v="64"/>
    <x v="23"/>
    <n v="1217"/>
    <n v="823692.99999599997"/>
    <n v="29727.41"/>
    <n v="27802.76"/>
    <n v="26381.23"/>
    <n v="26169.35"/>
    <n v="31243.87"/>
    <n v="31230.42"/>
    <n v="44583.199999999997"/>
    <n v="52246.54"/>
    <n v="34024.47"/>
    <n v="485.61"/>
    <n v="-10361.84"/>
    <n v="4856.5600000000004"/>
    <n v="68641.083333000002"/>
    <n v="68641.083333000002"/>
    <n v="68641.083333000002"/>
    <n v="68641.083333000002"/>
    <n v="68641.083333000002"/>
    <n v="68641.083333000002"/>
    <n v="68641.083333000002"/>
    <n v="68641.083333000002"/>
    <n v="68641.083333000002"/>
    <n v="68641.083333000002"/>
    <n v="68641.083333000002"/>
    <n v="68641.083333000002"/>
    <n v="298389.58"/>
    <n v="823692.99999599997"/>
    <s v="All Budget Divisions"/>
    <s v="CD-42 - ACP (FCC Appropriated Program; formerly EBB)"/>
    <x v="0"/>
    <s v="FCC"/>
    <s v="Professional Services"/>
    <s v="Outsourced Audits"/>
    <n v="525303.41999600001"/>
    <s v="80-403-42.64860"/>
    <s v="403-ACP (FCC Appropriated Program; formerly EBB)"/>
    <s v="403"/>
    <x v="23"/>
    <x v="10"/>
  </r>
  <r>
    <x v="5"/>
    <x v="10"/>
    <x v="1"/>
    <n v="2"/>
    <n v="2"/>
    <n v="52"/>
    <x v="10"/>
    <n v="26"/>
    <n v="59"/>
    <x v="2"/>
    <n v="2"/>
    <s v="2. EXP - Operating Expense"/>
    <n v="73"/>
    <x v="56"/>
    <n v="1300"/>
    <n v="1671394.999996"/>
    <n v="240100.06"/>
    <n v="325868.07"/>
    <n v="209926.13"/>
    <n v="250149.68"/>
    <n v="240852.95"/>
    <n v="149356.79999999999"/>
    <n v="134653.10999999999"/>
    <n v="140077.07999999999"/>
    <n v="129868.96"/>
    <n v="179489.14"/>
    <n v="115689.04"/>
    <n v="222843.71"/>
    <n v="96167.333333000002"/>
    <n v="113756.333333"/>
    <n v="131771.33333299999"/>
    <n v="149306.33333299999"/>
    <n v="145715.33333299999"/>
    <n v="143403.33333299999"/>
    <n v="151014.33333299999"/>
    <n v="192850.33333299999"/>
    <n v="135883.33333299999"/>
    <n v="144588.33333299999"/>
    <n v="142927.33333299999"/>
    <n v="124011.333333"/>
    <n v="2338874.73"/>
    <n v="1671394.999996"/>
    <s v="All Budget Divisions"/>
    <s v="DA-30 - High Cost (DA)"/>
    <x v="4"/>
    <s v="USF"/>
    <s v="Professional Services"/>
    <s v="Other Professional Services"/>
    <n v="-667479.73000400001"/>
    <s v="90-916-30.64883"/>
    <s v="916-IT HC Support"/>
    <s v="916"/>
    <x v="56"/>
    <x v="9"/>
  </r>
  <r>
    <x v="0"/>
    <x v="11"/>
    <x v="6"/>
    <n v="2"/>
    <n v="2"/>
    <n v="46"/>
    <x v="3"/>
    <n v="26"/>
    <n v="59"/>
    <x v="2"/>
    <n v="2"/>
    <s v="2. EXP - Operating Expense"/>
    <n v="32"/>
    <x v="47"/>
    <n v="1449"/>
    <n v="0"/>
    <n v="-54.39"/>
    <n v="33.47"/>
    <n v="20.92"/>
    <n v="0"/>
    <n v="-1313.2"/>
    <n v="-211.43"/>
    <n v="-230.7"/>
    <n v="-1002.61"/>
    <n v="-1373.28"/>
    <n v="0"/>
    <n v="0"/>
    <n v="0"/>
    <n v="0"/>
    <n v="0"/>
    <n v="0"/>
    <n v="0"/>
    <n v="0"/>
    <n v="0"/>
    <n v="0"/>
    <n v="0"/>
    <n v="0"/>
    <n v="0"/>
    <n v="0"/>
    <n v="0"/>
    <n v="-4131.22"/>
    <n v="0"/>
    <s v="All Budget Divisions"/>
    <s v="CD-90 - Information Technology"/>
    <x v="1"/>
    <s v="USF"/>
    <s v="Employee Expenses"/>
    <s v="Compensation and Benefits"/>
    <n v="4131.22"/>
    <s v="90-900-90.62309"/>
    <s v="900-IT Senior Management"/>
    <s v="900"/>
    <x v="47"/>
    <x v="0"/>
  </r>
  <r>
    <x v="0"/>
    <x v="13"/>
    <x v="7"/>
    <n v="2"/>
    <n v="2"/>
    <n v="46"/>
    <x v="3"/>
    <n v="26"/>
    <n v="59"/>
    <x v="2"/>
    <n v="2"/>
    <s v="2. EXP - Operating Expense"/>
    <n v="32"/>
    <x v="47"/>
    <n v="1504"/>
    <n v="-4740.41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-753.19"/>
    <n v="-330.7"/>
    <n v="-2721.06"/>
    <n v="0"/>
    <n v="0"/>
    <n v="0"/>
    <n v="0"/>
    <n v="0"/>
    <n v="0"/>
    <n v="0"/>
    <n v="-4740.41"/>
    <n v="-4740.41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0"/>
    <x v="5"/>
    <x v="4"/>
    <n v="2"/>
    <n v="2"/>
    <n v="55"/>
    <x v="9"/>
    <n v="26"/>
    <n v="59"/>
    <x v="2"/>
    <n v="2"/>
    <s v="2. EXP - Operating Expense"/>
    <n v="32"/>
    <x v="47"/>
    <n v="1505"/>
    <n v="-5356.6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-160.81"/>
    <n v="0"/>
    <n v="0"/>
    <n v="0"/>
    <n v="0"/>
    <n v="0"/>
    <n v="0"/>
    <n v="-5356.6"/>
    <n v="-5356.6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0"/>
    <x v="19"/>
    <x v="12"/>
    <n v="2"/>
    <n v="2"/>
    <n v="38"/>
    <x v="18"/>
    <n v="26"/>
    <n v="51"/>
    <x v="8"/>
    <n v="2"/>
    <s v="2. EXP - Operating Expense"/>
    <n v="37"/>
    <x v="9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17"/>
    <x v="10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3"/>
    <x v="8"/>
    <x v="1"/>
    <n v="2"/>
    <n v="2"/>
    <n v="47"/>
    <x v="2"/>
    <n v="26"/>
    <n v="60"/>
    <x v="9"/>
    <n v="2"/>
    <s v="2. EXP - Operating Expense"/>
    <n v="40"/>
    <x v="48"/>
    <n v="882"/>
    <n v="50.000399999999999"/>
    <n v="0"/>
    <n v="0"/>
    <n v="0"/>
    <n v="0"/>
    <n v="0"/>
    <n v="0"/>
    <n v="0"/>
    <n v="0"/>
    <n v="0"/>
    <n v="0"/>
    <n v="0"/>
    <n v="0"/>
    <n v="4.1666999999999996"/>
    <n v="4.1666999999999996"/>
    <n v="4.1666999999999996"/>
    <n v="4.1666999999999996"/>
    <n v="4.1666999999999996"/>
    <n v="4.1666999999999996"/>
    <n v="4.1666999999999996"/>
    <n v="4.1666999999999996"/>
    <n v="4.1666999999999996"/>
    <n v="4.1666999999999996"/>
    <n v="4.1666999999999996"/>
    <n v="4.1666999999999996"/>
    <n v="0"/>
    <n v="50.000399999999999"/>
    <s v="All Budget Divisions"/>
    <s v="CD-93 - Human Resources"/>
    <x v="1"/>
    <s v="USF"/>
    <s v="General and Administrative"/>
    <s v="Printing and Postage"/>
    <n v="50.000399999999999"/>
    <s v="93-930-93.62600"/>
    <s v="930-Human Resources"/>
    <s v="930"/>
    <x v="48"/>
    <x v="8"/>
  </r>
  <r>
    <x v="5"/>
    <x v="15"/>
    <x v="5"/>
    <n v="2"/>
    <n v="2"/>
    <n v="46"/>
    <x v="3"/>
    <n v="26"/>
    <n v="59"/>
    <x v="2"/>
    <n v="2"/>
    <s v="2. EXP - Operating Expense"/>
    <n v="27"/>
    <x v="38"/>
    <n v="1311"/>
    <n v="34797.58"/>
    <n v="3049.74"/>
    <n v="3293.01"/>
    <n v="3175.85"/>
    <n v="3271.8"/>
    <n v="3248.78"/>
    <n v="3248.78"/>
    <n v="1005.47"/>
    <n v="2806.53"/>
    <n v="3023.92"/>
    <n v="2898.85"/>
    <n v="2898.85"/>
    <n v="2876"/>
    <n v="3049.74"/>
    <n v="3293.01"/>
    <n v="3175.85"/>
    <n v="3271.8"/>
    <n v="3248.78"/>
    <n v="3248.78"/>
    <n v="1005.47"/>
    <n v="2806.53"/>
    <n v="3023.92"/>
    <n v="2898.85"/>
    <n v="2898.85"/>
    <n v="2876"/>
    <n v="34797.58"/>
    <n v="34797.58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6"/>
    <x v="1"/>
    <n v="2"/>
    <n v="2"/>
    <n v="35"/>
    <x v="12"/>
    <n v="26"/>
    <n v="48"/>
    <x v="7"/>
    <n v="2"/>
    <s v="2. EXP - Operating Expense"/>
    <n v="27"/>
    <x v="38"/>
    <n v="1340"/>
    <n v="37608.29"/>
    <n v="3410.12"/>
    <n v="3505.55"/>
    <n v="3451.23"/>
    <n v="3502.68"/>
    <n v="3473.27"/>
    <n v="3490.51"/>
    <n v="3483.55"/>
    <n v="3493.2"/>
    <n v="3568.85"/>
    <n v="0"/>
    <n v="0"/>
    <n v="0"/>
    <n v="3170.05"/>
    <n v="2881.86"/>
    <n v="3170.05"/>
    <n v="3170.05"/>
    <n v="3025.95"/>
    <n v="3170.05"/>
    <n v="3314.14"/>
    <n v="3025.95"/>
    <n v="3170.05"/>
    <n v="3170.05"/>
    <n v="3025.95"/>
    <n v="3314.14"/>
    <n v="31378.959999999999"/>
    <n v="28098.15"/>
    <s v="All Budget Divisions"/>
    <s v="BD-30 - High Cost"/>
    <x v="4"/>
    <s v="USF"/>
    <s v="Employee Expenses"/>
    <s v="Compensation and Benefits"/>
    <n v="-3280.81"/>
    <s v="30-300-30.62304"/>
    <s v="300-High Cost"/>
    <s v="300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02"/>
    <n v="147598.71969999999"/>
    <n v="8632.73"/>
    <n v="11266.86"/>
    <n v="11794.08"/>
    <n v="25285.8"/>
    <n v="21122.51"/>
    <n v="21192.91"/>
    <n v="20392.080000000002"/>
    <n v="22177.77"/>
    <n v="20144.47"/>
    <n v="22080.6"/>
    <n v="24415.08"/>
    <n v="32150.48"/>
    <n v="11921.435100000001"/>
    <n v="11353.7477"/>
    <n v="13056.809800000001"/>
    <n v="11921.435100000001"/>
    <n v="12489.1224"/>
    <n v="12489.1224"/>
    <n v="11921.435100000001"/>
    <n v="13056.809800000001"/>
    <n v="12489.1224"/>
    <n v="11921.435100000001"/>
    <n v="12489.1224"/>
    <n v="12489.1224"/>
    <n v="240655.37"/>
    <n v="147598.71969999999"/>
    <s v="All Budget Divisions"/>
    <s v="CD-90 - Information Technology"/>
    <x v="1"/>
    <s v="USF"/>
    <s v="Employee Expenses"/>
    <s v="Compensation and Benefits"/>
    <n v="-93056.650299999994"/>
    <s v="90-902-90.62306"/>
    <s v="902-Business Relationship Management"/>
    <s v="902"/>
    <x v="4"/>
    <x v="3"/>
  </r>
  <r>
    <x v="0"/>
    <x v="6"/>
    <x v="1"/>
    <n v="2"/>
    <n v="2"/>
    <n v="39"/>
    <x v="1"/>
    <n v="26"/>
    <n v="52"/>
    <x v="1"/>
    <n v="2"/>
    <s v="2. EXP - Operating Expense"/>
    <n v="29"/>
    <x v="4"/>
    <n v="1369"/>
    <n v="24905.81"/>
    <n v="1145.69"/>
    <n v="0"/>
    <n v="191.4"/>
    <n v="-766.72"/>
    <n v="96.8"/>
    <n v="191.41"/>
    <n v="287.11"/>
    <n v="-957.03"/>
    <n v="0"/>
    <n v="0"/>
    <n v="0"/>
    <n v="0"/>
    <n v="2099.34"/>
    <n v="1908.49"/>
    <n v="2099.34"/>
    <n v="2099.34"/>
    <n v="2003.92"/>
    <n v="2099.34"/>
    <n v="2194.7600000000002"/>
    <n v="2003.92"/>
    <n v="2099.34"/>
    <n v="2099.34"/>
    <n v="2003.92"/>
    <n v="2194.7600000000002"/>
    <n v="188.66"/>
    <n v="18607.79"/>
    <s v="All Budget Divisions"/>
    <s v="CD-61 - Office of the Chief Administrative Officer Division"/>
    <x v="1"/>
    <s v="USF"/>
    <s v="Employee Expenses"/>
    <s v="Compensation and Benefits"/>
    <n v="18419.13"/>
    <s v="61-610-61.62306"/>
    <s v="610-Enterprise Strategy"/>
    <s v="610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29"/>
    <n v="-18111.330399999999"/>
    <n v="0"/>
    <n v="0"/>
    <n v="0"/>
    <n v="0"/>
    <n v="0"/>
    <n v="0"/>
    <n v="0"/>
    <n v="0"/>
    <n v="0"/>
    <n v="0"/>
    <n v="0"/>
    <n v="0"/>
    <n v="-1619.6512"/>
    <n v="-1421.8590999999999"/>
    <n v="-1635.1379999999999"/>
    <n v="-1421.8590999999999"/>
    <n v="-1635.1379999999999"/>
    <n v="-1564.0450000000001"/>
    <n v="-1492.9521"/>
    <n v="-1635.1379999999999"/>
    <n v="-1492.9521"/>
    <n v="-1520.056"/>
    <n v="-1375.7619"/>
    <n v="-1296.7799"/>
    <n v="0"/>
    <n v="-18111.330399999999"/>
    <s v="All Budget Divisions"/>
    <s v="CD-90 - Information Technology"/>
    <x v="1"/>
    <s v="USF"/>
    <s v="Employee Expenses"/>
    <s v="Compensation and Benefits"/>
    <n v="-18111.330399999999"/>
    <s v="90-907-90.62307"/>
    <s v="907-IT Data"/>
    <s v="907"/>
    <x v="39"/>
    <x v="0"/>
  </r>
  <r>
    <x v="0"/>
    <x v="2"/>
    <x v="2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5"/>
    <x v="4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4"/>
    <x v="9"/>
    <x v="1"/>
    <n v="2"/>
    <n v="2"/>
    <n v="49"/>
    <x v="13"/>
    <n v="26"/>
    <n v="59"/>
    <x v="2"/>
    <n v="2"/>
    <s v="2. EXP - Operating Expense"/>
    <n v="16"/>
    <x v="1"/>
    <n v="1019"/>
    <n v="0"/>
    <n v="12654.86"/>
    <n v="4200"/>
    <n v="8732.7999999999993"/>
    <n v="3858.4"/>
    <n v="18200.14"/>
    <n v="10343.1"/>
    <n v="4880.6000000000004"/>
    <n v="6440.7"/>
    <n v="4043.15"/>
    <n v="234"/>
    <n v="0"/>
    <n v="0"/>
    <n v="0"/>
    <n v="0"/>
    <n v="0"/>
    <n v="0"/>
    <n v="0"/>
    <n v="0"/>
    <n v="0"/>
    <n v="0"/>
    <n v="0"/>
    <n v="0"/>
    <n v="0"/>
    <n v="0"/>
    <n v="73587.75"/>
    <n v="0"/>
    <s v="All Budget Divisions"/>
    <s v="CD-42 - ACP (FCC Appropriated Program; formerly EBB)"/>
    <x v="0"/>
    <s v="FCC"/>
    <s v="Professional Services"/>
    <s v="Contract Labor"/>
    <n v="-73587.75"/>
    <s v="90-403-42.61400"/>
    <s v="403-ACP (FCC Appropriated Program; formerly EBB)"/>
    <s v="403"/>
    <x v="1"/>
    <x v="1"/>
  </r>
  <r>
    <x v="5"/>
    <x v="10"/>
    <x v="1"/>
    <n v="2"/>
    <n v="2"/>
    <n v="55"/>
    <x v="9"/>
    <n v="26"/>
    <n v="59"/>
    <x v="2"/>
    <n v="2"/>
    <s v="2. EXP - Operating Expense"/>
    <n v="16"/>
    <x v="1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0"/>
    <x v="0"/>
    <n v="2"/>
    <n v="2"/>
    <n v="46"/>
    <x v="3"/>
    <n v="26"/>
    <n v="59"/>
    <x v="2"/>
    <n v="2"/>
    <s v="2. EXP - Operating Expense"/>
    <n v="18"/>
    <x v="2"/>
    <n v="1486"/>
    <n v="25206958.469999999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988456.44"/>
    <n v="2057062.88"/>
    <n v="2138497.88"/>
    <n v="2127487.48"/>
    <n v="2560180.0499999998"/>
    <n v="2505367.75"/>
    <n v="2233246.14"/>
    <n v="17908164.530000001"/>
    <n v="17908164.530000001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19"/>
    <x v="12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14"/>
    <x v="8"/>
    <n v="2"/>
    <n v="2"/>
    <n v="46"/>
    <x v="3"/>
    <n v="26"/>
    <n v="59"/>
    <x v="2"/>
    <n v="6"/>
    <s v="X00000 - Capital Expenses"/>
    <n v="141"/>
    <x v="92"/>
    <n v="1477"/>
    <n v="41232.39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7245.24"/>
    <n v="8940.44"/>
    <n v="6525.78"/>
    <n v="0"/>
    <n v="0"/>
    <n v="0"/>
    <n v="0"/>
    <n v="41232.39"/>
    <n v="41232.39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3"/>
    <x v="8"/>
    <x v="1"/>
    <n v="1"/>
    <n v="1"/>
    <n v="42"/>
    <x v="11"/>
    <n v="26"/>
    <n v="55"/>
    <x v="6"/>
    <n v="1"/>
    <s v="1. T4000 - Revenue"/>
    <n v="145"/>
    <x v="114"/>
    <n v="751"/>
    <n v="0"/>
    <n v="0"/>
    <n v="0"/>
    <n v="0"/>
    <n v="0"/>
    <n v="0"/>
    <n v="0"/>
    <n v="0"/>
    <n v="0"/>
    <n v="0"/>
    <n v="0"/>
    <n v="0"/>
    <n v="3217325"/>
    <n v="0"/>
    <n v="0"/>
    <n v="0"/>
    <n v="0"/>
    <n v="0"/>
    <n v="0"/>
    <n v="0"/>
    <n v="0"/>
    <n v="0"/>
    <n v="0"/>
    <n v="0"/>
    <n v="0"/>
    <n v="3217325"/>
    <n v="0"/>
    <s v="All Budget Divisions"/>
    <s v="CD-70 - Finance"/>
    <x v="1"/>
    <s v="USF"/>
    <s v="Revenue"/>
    <s v="Revenue"/>
    <n v="-3217325"/>
    <s v="70-700-70.40900"/>
    <s v="700-Finance"/>
    <s v="700"/>
    <x v="114"/>
    <x v="0"/>
  </r>
  <r>
    <x v="0"/>
    <x v="13"/>
    <x v="7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17"/>
    <x v="10"/>
    <n v="2"/>
    <n v="2"/>
    <n v="37"/>
    <x v="5"/>
    <n v="26"/>
    <n v="50"/>
    <x v="0"/>
    <n v="3"/>
    <s v="4. USAC_DEBIT - USAC Administration (Debit to SM)"/>
    <n v="125"/>
    <x v="64"/>
    <n v="1346"/>
    <n v="3404.94"/>
    <n v="123.16"/>
    <n v="119.84"/>
    <n v="243.18"/>
    <n v="144.19"/>
    <n v="100.11"/>
    <n v="69.56"/>
    <n v="105.35"/>
    <n v="137.72"/>
    <n v="92.35"/>
    <n v="0"/>
    <n v="0"/>
    <n v="0"/>
    <n v="123.16"/>
    <n v="119.84"/>
    <n v="241.98"/>
    <n v="524.66"/>
    <n v="303.63"/>
    <n v="533.61"/>
    <n v="141.38999999999999"/>
    <n v="160.49"/>
    <n v="425.71"/>
    <n v="296.64"/>
    <n v="182.42"/>
    <n v="351.41"/>
    <n v="243"/>
    <n v="243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17"/>
    <x v="10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6"/>
    <x v="1"/>
    <n v="2"/>
    <n v="2"/>
    <n v="36"/>
    <x v="14"/>
    <n v="26"/>
    <n v="49"/>
    <x v="10"/>
    <n v="3"/>
    <s v="4. USAC_DEBIT - USAC Administration (Debit to SM)"/>
    <n v="128"/>
    <x v="66"/>
    <n v="1341"/>
    <n v="51020.45"/>
    <n v="3162.72"/>
    <n v="1573.13"/>
    <n v="5262.69"/>
    <n v="3645.37"/>
    <n v="6044.54"/>
    <n v="3486.1"/>
    <n v="4422.24"/>
    <n v="2603.3000000000002"/>
    <n v="3082.21"/>
    <n v="0"/>
    <n v="0"/>
    <n v="0"/>
    <n v="4298.08"/>
    <n v="4303.29"/>
    <n v="4303.29"/>
    <n v="4415.29"/>
    <n v="4291.68"/>
    <n v="4319.1499999999996"/>
    <n v="4390.43"/>
    <n v="4338.8100000000004"/>
    <n v="4305.8900000000003"/>
    <n v="4177.07"/>
    <n v="3925.83"/>
    <n v="3951.64"/>
    <n v="33282.300000000003"/>
    <n v="38965.910000000003"/>
    <s v="All Budget Divisions"/>
    <s v="BD-40 - Lifeline"/>
    <x v="5"/>
    <s v="USF"/>
    <s v="Allocations"/>
    <s v="Allocations"/>
    <n v="5683.61"/>
    <s v="40-400-40.90260"/>
    <s v="400-Lifeline"/>
    <s v="400"/>
    <x v="66"/>
    <x v="0"/>
  </r>
  <r>
    <x v="0"/>
    <x v="17"/>
    <x v="10"/>
    <n v="2"/>
    <n v="2"/>
    <n v="35"/>
    <x v="12"/>
    <n v="26"/>
    <n v="48"/>
    <x v="7"/>
    <n v="2"/>
    <s v="2. EXP - Operating Expense"/>
    <n v="133"/>
    <x v="74"/>
    <n v="1340"/>
    <n v="558049.34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3026.42"/>
    <n v="43026.42"/>
    <n v="43026.42"/>
    <n v="43026.42"/>
    <n v="43026.42"/>
    <n v="43026.42"/>
    <n v="43026.42"/>
    <n v="43026.42"/>
    <n v="43026.42"/>
    <n v="43026.42"/>
    <n v="127785.14"/>
    <n v="127785.14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2"/>
    <x v="2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8"/>
    <x v="11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3"/>
    <x v="8"/>
    <x v="1"/>
    <n v="2"/>
    <n v="2"/>
    <n v="39"/>
    <x v="1"/>
    <n v="26"/>
    <n v="52"/>
    <x v="1"/>
    <n v="2"/>
    <s v="2. EXP - Operating Expense"/>
    <n v="108"/>
    <x v="30"/>
    <n v="707"/>
    <n v="-139532.72469999999"/>
    <n v="0"/>
    <n v="0"/>
    <n v="0"/>
    <n v="0"/>
    <n v="0"/>
    <n v="0"/>
    <n v="0"/>
    <n v="0"/>
    <n v="0"/>
    <n v="0"/>
    <n v="0"/>
    <n v="0"/>
    <n v="-11733.5075"/>
    <n v="-10666.825000000001"/>
    <n v="-12266.8487"/>
    <n v="-10666.825000000001"/>
    <n v="-12266.8487"/>
    <n v="-11958.147499999999"/>
    <n v="-11563.046200000001"/>
    <n v="-12543.3287"/>
    <n v="-11200.1662"/>
    <n v="-11733.5075"/>
    <n v="-11733.5075"/>
    <n v="-11200.1662"/>
    <n v="0"/>
    <n v="-139532.72469999999"/>
    <s v="All Budget Divisions"/>
    <s v="CD-61 - Office of the Chief Administrative Officer Division"/>
    <x v="1"/>
    <s v="USF"/>
    <s v="Employee Expenses"/>
    <s v="Compensation and Benefits"/>
    <n v="-139532.72469999999"/>
    <s v="61-601-61.68009"/>
    <s v="601-Data Strategy"/>
    <s v="601"/>
    <x v="30"/>
    <x v="0"/>
  </r>
  <r>
    <x v="3"/>
    <x v="8"/>
    <x v="1"/>
    <n v="2"/>
    <n v="2"/>
    <n v="54"/>
    <x v="15"/>
    <n v="26"/>
    <n v="59"/>
    <x v="2"/>
    <n v="2"/>
    <s v="2. EXP - Operating Expense"/>
    <n v="108"/>
    <x v="30"/>
    <n v="822"/>
    <n v="-7188.5295999999998"/>
    <n v="0"/>
    <n v="0"/>
    <n v="0"/>
    <n v="0"/>
    <n v="0"/>
    <n v="0"/>
    <n v="0"/>
    <n v="0"/>
    <n v="0"/>
    <n v="0"/>
    <n v="0"/>
    <n v="0"/>
    <n v="-608.26020000000005"/>
    <n v="-552.96379999999999"/>
    <n v="-635.90840000000003"/>
    <n v="-552.96379999999999"/>
    <n v="-635.90840000000003"/>
    <n v="-608.26020000000005"/>
    <n v="-580.61199999999997"/>
    <n v="-635.90840000000003"/>
    <n v="-580.61199999999997"/>
    <n v="-608.26020000000005"/>
    <n v="-608.26020000000005"/>
    <n v="-580.61199999999997"/>
    <n v="0"/>
    <n v="-7188.5295999999998"/>
    <s v="All Budget Divisions"/>
    <s v="DA-50 - Rural Health Care (DA)"/>
    <x v="2"/>
    <s v="USF"/>
    <s v="Employee Expenses"/>
    <s v="Compensation and Benefits"/>
    <n v="-7188.5295999999998"/>
    <s v="90-902-50.68009"/>
    <s v="902-Business Relationship Management"/>
    <s v="902"/>
    <x v="30"/>
    <x v="0"/>
  </r>
  <r>
    <x v="0"/>
    <x v="11"/>
    <x v="6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0"/>
    <x v="0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1"/>
    <x v="6"/>
    <n v="2"/>
    <n v="2"/>
    <n v="39"/>
    <x v="1"/>
    <n v="26"/>
    <n v="52"/>
    <x v="1"/>
    <n v="2"/>
    <s v="2. EXP - Operating Expense"/>
    <n v="100"/>
    <x v="18"/>
    <n v="1512"/>
    <n v="550910.74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6436.92"/>
    <n v="42215.39"/>
    <n v="46436.92"/>
    <n v="46436.92"/>
    <n v="44326.15"/>
    <n v="46436.92"/>
    <n v="48547.69"/>
    <n v="44326.15"/>
    <n v="46436.92"/>
    <n v="46436.92"/>
    <n v="44326.15"/>
    <n v="48547.69"/>
    <n v="359887.03"/>
    <n v="411599.98"/>
    <s v="All Budget Divisions"/>
    <s v="CD-61 - Office of the Chief Administrative Officer Division"/>
    <x v="1"/>
    <s v="USF"/>
    <s v="Employee Expenses"/>
    <s v="Compensation and Benefits"/>
    <n v="51712.95"/>
    <s v="93-931-93.68000"/>
    <s v="931-Administrative Assistants"/>
    <s v="931"/>
    <x v="18"/>
    <x v="3"/>
  </r>
  <r>
    <x v="5"/>
    <x v="20"/>
    <x v="13"/>
    <n v="2"/>
    <n v="2"/>
    <n v="40"/>
    <x v="4"/>
    <n v="26"/>
    <n v="53"/>
    <x v="3"/>
    <n v="2"/>
    <s v="2. EXP - Operating Expense"/>
    <n v="105"/>
    <x v="11"/>
    <n v="1161"/>
    <n v="68088.2546"/>
    <n v="500"/>
    <n v="0"/>
    <n v="0"/>
    <n v="500"/>
    <n v="800"/>
    <n v="0"/>
    <n v="500"/>
    <n v="0"/>
    <n v="0"/>
    <n v="3400"/>
    <n v="0"/>
    <n v="80841.490000000005"/>
    <n v="500"/>
    <n v="0"/>
    <n v="0"/>
    <n v="500"/>
    <n v="800"/>
    <n v="0"/>
    <n v="318.46159999999998"/>
    <n v="290.76920000000001"/>
    <n v="304.61540000000002"/>
    <n v="318.46159999999998"/>
    <n v="19615.091700000001"/>
    <n v="45440.855100000001"/>
    <n v="1800"/>
    <n v="180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17"/>
    <x v="10"/>
    <n v="2"/>
    <n v="2"/>
    <n v="54"/>
    <x v="15"/>
    <n v="26"/>
    <n v="59"/>
    <x v="2"/>
    <n v="2"/>
    <s v="2. EXP - Operating Expense"/>
    <n v="105"/>
    <x v="11"/>
    <n v="1471"/>
    <n v="3712.85"/>
    <n v="0"/>
    <n v="0"/>
    <n v="0"/>
    <n v="0"/>
    <n v="0"/>
    <n v="0"/>
    <n v="0"/>
    <n v="0"/>
    <n v="0"/>
    <n v="0"/>
    <n v="0"/>
    <n v="0"/>
    <n v="0"/>
    <n v="0"/>
    <n v="12.69"/>
    <n v="12.69"/>
    <n v="12.12"/>
    <n v="12.69"/>
    <n v="13.27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1"/>
    <x v="1"/>
    <x v="1"/>
    <n v="2"/>
    <n v="2"/>
    <n v="50"/>
    <x v="0"/>
    <n v="26"/>
    <n v="53"/>
    <x v="3"/>
    <n v="2"/>
    <s v="2. EXP - Operating Expense"/>
    <n v="107"/>
    <x v="12"/>
    <n v="493"/>
    <n v="0"/>
    <n v="197.46"/>
    <n v="0"/>
    <n v="0"/>
    <n v="66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3.66000000000003"/>
    <n v="0"/>
    <s v="All Budget Divisions"/>
    <s v="CD-52 - Covid-19 Telehealth (FCC Appropriated Program)"/>
    <x v="0"/>
    <s v="FCC"/>
    <s v="Employee Expenses"/>
    <s v="Compensation and Benefits"/>
    <n v="-263.66000000000003"/>
    <s v="62-502-52.68008"/>
    <s v="502-Covid-19 Telehealth (FCC Appropriated Program)"/>
    <s v="502"/>
    <x v="12"/>
    <x v="0"/>
  </r>
  <r>
    <x v="5"/>
    <x v="15"/>
    <x v="5"/>
    <n v="2"/>
    <n v="2"/>
    <n v="49"/>
    <x v="13"/>
    <n v="26"/>
    <n v="58"/>
    <x v="4"/>
    <n v="2"/>
    <s v="2. EXP - Operating Expense"/>
    <n v="107"/>
    <x v="12"/>
    <n v="1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0"/>
    <x v="0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6"/>
    <x v="1"/>
    <n v="2"/>
    <n v="2"/>
    <n v="41"/>
    <x v="17"/>
    <n v="26"/>
    <n v="54"/>
    <x v="11"/>
    <n v="2"/>
    <s v="2. EXP - Operating Expense"/>
    <n v="93"/>
    <x v="3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13"/>
    <x v="7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5"/>
    <x v="15"/>
    <x v="5"/>
    <n v="2"/>
    <n v="2"/>
    <n v="41"/>
    <x v="17"/>
    <n v="26"/>
    <n v="54"/>
    <x v="11"/>
    <n v="2"/>
    <s v="2. EXP - Operating Expense"/>
    <n v="98"/>
    <x v="17"/>
    <n v="1184"/>
    <n v="570.63"/>
    <n v="570.63"/>
    <n v="0"/>
    <n v="0"/>
    <n v="0"/>
    <n v="0"/>
    <n v="0"/>
    <n v="0"/>
    <n v="0"/>
    <n v="0"/>
    <n v="0"/>
    <n v="0"/>
    <n v="0"/>
    <n v="570.63"/>
    <n v="0"/>
    <n v="0"/>
    <n v="0"/>
    <n v="0"/>
    <n v="0"/>
    <n v="0"/>
    <n v="0"/>
    <n v="0"/>
    <n v="0"/>
    <n v="0"/>
    <n v="0"/>
    <n v="570.63"/>
    <n v="570.63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3"/>
    <x v="3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13"/>
    <x v="7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6"/>
    <x v="1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11"/>
    <x v="6"/>
    <n v="2"/>
    <n v="2"/>
    <n v="55"/>
    <x v="9"/>
    <n v="26"/>
    <n v="54"/>
    <x v="11"/>
    <n v="2"/>
    <s v="2. EXP - Operating Expense"/>
    <n v="61"/>
    <x v="35"/>
    <n v="1385"/>
    <n v="0"/>
    <n v="0"/>
    <n v="0"/>
    <n v="0"/>
    <n v="212"/>
    <n v="2242.3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54.3000000000002"/>
    <n v="0"/>
    <s v="All Budget Divisions"/>
    <s v="DA-20 - Schools &amp; Libraries (DA)"/>
    <x v="3"/>
    <s v="USF"/>
    <s v="Professional Services"/>
    <s v="Outside Counsel"/>
    <n v="-2454.3000000000002"/>
    <s v="65-650-20.64820"/>
    <s v="650-Office of the General Counsel"/>
    <s v="650"/>
    <x v="35"/>
    <x v="9"/>
  </r>
  <r>
    <x v="6"/>
    <x v="12"/>
    <x v="6"/>
    <n v="2"/>
    <n v="2"/>
    <n v="55"/>
    <x v="9"/>
    <n v="26"/>
    <n v="54"/>
    <x v="11"/>
    <n v="2"/>
    <s v="2. EXP - Operating Expense"/>
    <n v="61"/>
    <x v="35"/>
    <n v="15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2"/>
    <x v="4"/>
    <x v="1"/>
    <n v="2"/>
    <n v="2"/>
    <n v="49"/>
    <x v="13"/>
    <n v="26"/>
    <n v="49"/>
    <x v="10"/>
    <n v="2"/>
    <s v="2. EXP - Operating Expense"/>
    <n v="71"/>
    <x v="55"/>
    <n v="240"/>
    <n v="0"/>
    <n v="0"/>
    <n v="0"/>
    <n v="0"/>
    <n v="0"/>
    <n v="0"/>
    <n v="0"/>
    <n v="0"/>
    <n v="0"/>
    <n v="0"/>
    <n v="0"/>
    <n v="0"/>
    <n v="607290.98"/>
    <n v="0"/>
    <n v="0"/>
    <n v="0"/>
    <n v="0"/>
    <n v="0"/>
    <n v="0"/>
    <n v="0"/>
    <n v="0"/>
    <n v="0"/>
    <n v="0"/>
    <n v="0"/>
    <n v="0"/>
    <n v="607290.98"/>
    <n v="0"/>
    <s v="All Budget Divisions"/>
    <s v="CD-42 - ACP (FCC Appropriated Program; formerly EBB)"/>
    <x v="0"/>
    <s v="FCC"/>
    <s v="Professional Services"/>
    <s v="Call Center"/>
    <n v="-607290.98"/>
    <s v="40-403-42.64881"/>
    <s v="403-ACP (FCC Appropriated Program; formerly EBB)"/>
    <s v="403"/>
    <x v="55"/>
    <x v="9"/>
  </r>
  <r>
    <x v="0"/>
    <x v="17"/>
    <x v="10"/>
    <n v="2"/>
    <n v="2"/>
    <n v="42"/>
    <x v="11"/>
    <n v="26"/>
    <n v="55"/>
    <x v="6"/>
    <n v="2"/>
    <s v="2. EXP - Operating Expense"/>
    <n v="83"/>
    <x v="13"/>
    <n v="1398"/>
    <n v="365166.68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0137.13"/>
    <n v="30137.13"/>
    <n v="28767.26"/>
    <n v="30137.13"/>
    <n v="30980.29"/>
    <n v="27510.880000000001"/>
    <n v="27255.25"/>
    <n v="26231.279999999999"/>
    <n v="22682.560000000001"/>
    <n v="27461.279999999999"/>
    <n v="83866.490000000005"/>
    <n v="83866.490000000005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47"/>
    <x v="2"/>
    <n v="26"/>
    <n v="60"/>
    <x v="9"/>
    <n v="2"/>
    <s v="2. EXP - Operating Expense"/>
    <n v="83"/>
    <x v="13"/>
    <n v="1511"/>
    <n v="130419.11"/>
    <n v="16655.25"/>
    <n v="11771.36"/>
    <n v="12860.82"/>
    <n v="12856.76"/>
    <n v="12226.69"/>
    <n v="12229.3"/>
    <n v="12862.78"/>
    <n v="10965.66"/>
    <n v="12778.12"/>
    <n v="0"/>
    <n v="0"/>
    <n v="0"/>
    <n v="13727.48"/>
    <n v="10884.26"/>
    <n v="11971.47"/>
    <n v="11971.47"/>
    <n v="11427.32"/>
    <n v="11971.47"/>
    <n v="12380.18"/>
    <n v="10500.89"/>
    <n v="9323.8700000000008"/>
    <n v="8482.7999999999993"/>
    <n v="7478.3"/>
    <n v="10299.6"/>
    <n v="115206.74"/>
    <n v="104158.41"/>
    <s v="All Budget Divisions"/>
    <s v="CD-93 - Human Resources"/>
    <x v="1"/>
    <s v="USF"/>
    <s v="Employee Expenses"/>
    <s v="Compensation and Benefits"/>
    <n v="-11048.33"/>
    <s v="93-930-93.66000"/>
    <s v="930-Human Resources"/>
    <s v="930"/>
    <x v="13"/>
    <x v="3"/>
  </r>
  <r>
    <x v="5"/>
    <x v="15"/>
    <x v="5"/>
    <n v="2"/>
    <n v="2"/>
    <n v="50"/>
    <x v="0"/>
    <n v="26"/>
    <n v="50"/>
    <x v="0"/>
    <n v="2"/>
    <s v="2. EXP - Operating Expense"/>
    <n v="57"/>
    <x v="2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7"/>
    <x v="5"/>
    <n v="2"/>
    <n v="2"/>
    <n v="35"/>
    <x v="12"/>
    <n v="26"/>
    <n v="48"/>
    <x v="7"/>
    <n v="2"/>
    <s v="2. EXP - Operating Expense"/>
    <n v="57"/>
    <x v="22"/>
    <n v="1340"/>
    <n v="1338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0"/>
    <n v="0"/>
    <n v="0"/>
    <n v="0"/>
    <n v="0"/>
    <n v="0"/>
    <n v="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3"/>
    <x v="3"/>
    <n v="2"/>
    <n v="2"/>
    <n v="35"/>
    <x v="12"/>
    <n v="26"/>
    <n v="48"/>
    <x v="7"/>
    <n v="2"/>
    <s v="2. EXP - Operating Expense"/>
    <n v="57"/>
    <x v="22"/>
    <n v="1340"/>
    <n v="46679.72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0"/>
    <n v="3750"/>
    <n v="3750"/>
    <n v="3750"/>
    <n v="3750"/>
    <n v="3750"/>
    <n v="3750"/>
    <n v="3750"/>
    <n v="3750"/>
    <n v="18435.48"/>
    <n v="16679.72"/>
    <s v="All Budget Divisions"/>
    <s v="BD-30 - High Cost"/>
    <x v="4"/>
    <s v="USF"/>
    <s v="Professional Services"/>
    <s v="Other Professional Services"/>
    <n v="-1755.76"/>
    <s v="30-300-30.64800"/>
    <s v="300-High Cost"/>
    <s v="300"/>
    <x v="22"/>
    <x v="9"/>
  </r>
  <r>
    <x v="0"/>
    <x v="17"/>
    <x v="10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3"/>
    <x v="3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0"/>
    <x v="7"/>
    <x v="5"/>
    <n v="2"/>
    <n v="2"/>
    <n v="47"/>
    <x v="2"/>
    <n v="26"/>
    <n v="60"/>
    <x v="9"/>
    <n v="2"/>
    <s v="2. EXP - Operating Expense"/>
    <n v="57"/>
    <x v="22"/>
    <n v="1511"/>
    <n v="172015.45"/>
    <n v="20912.54"/>
    <n v="21817.23"/>
    <n v="22018.13"/>
    <n v="23325.56"/>
    <n v="21197.21"/>
    <n v="19498.98"/>
    <n v="21316.85"/>
    <n v="21928.95"/>
    <n v="21836.31"/>
    <n v="0"/>
    <n v="0"/>
    <n v="0"/>
    <n v="20912.54"/>
    <n v="21817.23"/>
    <n v="22018.13"/>
    <n v="23325.56"/>
    <n v="21197.21"/>
    <n v="19498.98"/>
    <n v="21316.85"/>
    <n v="21928.95"/>
    <n v="0"/>
    <n v="0"/>
    <n v="0"/>
    <n v="0"/>
    <n v="193851.76"/>
    <n v="172015.45"/>
    <s v="All Budget Divisions"/>
    <s v="CD-93 - Human Resources"/>
    <x v="1"/>
    <s v="USF"/>
    <s v="Professional Services"/>
    <s v="Other Professional Services"/>
    <n v="-21836.31"/>
    <s v="93-930-93.64800"/>
    <s v="930-Human Resources"/>
    <s v="930"/>
    <x v="22"/>
    <x v="9"/>
  </r>
  <r>
    <x v="0"/>
    <x v="18"/>
    <x v="11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5"/>
    <x v="4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7"/>
    <x v="10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19"/>
    <x v="12"/>
    <n v="2"/>
    <n v="2"/>
    <n v="42"/>
    <x v="11"/>
    <n v="26"/>
    <n v="55"/>
    <x v="6"/>
    <n v="2"/>
    <s v="2. EXP - Operating Expense"/>
    <n v="45"/>
    <x v="1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6"/>
    <x v="1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6"/>
    <x v="1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13"/>
    <x v="7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1"/>
    <x v="1"/>
    <x v="1"/>
    <n v="2"/>
    <n v="2"/>
    <n v="48"/>
    <x v="8"/>
    <n v="26"/>
    <n v="58"/>
    <x v="4"/>
    <n v="2"/>
    <s v="2. EXP - Operating Expense"/>
    <n v="31"/>
    <x v="24"/>
    <n v="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1"/>
    <x v="1"/>
    <x v="1"/>
    <n v="2"/>
    <n v="2"/>
    <n v="48"/>
    <x v="8"/>
    <n v="26"/>
    <n v="59"/>
    <x v="2"/>
    <n v="2"/>
    <s v="2. EXP - Operating Expense"/>
    <n v="31"/>
    <x v="24"/>
    <n v="572"/>
    <n v="0"/>
    <n v="5605.79"/>
    <n v="8341.51"/>
    <n v="13803.14"/>
    <n v="6943.59"/>
    <n v="5362.67"/>
    <n v="1672.6"/>
    <n v="2062.4699999999998"/>
    <n v="2002.92"/>
    <n v="2295.9"/>
    <n v="1010.84"/>
    <n v="375.2"/>
    <n v="1321.52"/>
    <n v="0"/>
    <n v="0"/>
    <n v="0"/>
    <n v="0"/>
    <n v="0"/>
    <n v="0"/>
    <n v="0"/>
    <n v="0"/>
    <n v="0"/>
    <n v="0"/>
    <n v="0"/>
    <n v="0"/>
    <n v="50798.15"/>
    <n v="0"/>
    <s v="All Budget Divisions"/>
    <s v="CD-22 - ECF (FCC Appropriated Program)"/>
    <x v="0"/>
    <s v="FCC"/>
    <s v="Employee Expenses"/>
    <s v="Compensation and Benefits"/>
    <n v="-50798.15"/>
    <s v="90-202-22.62308"/>
    <s v="202-ECF (FCC Appropriated Program)"/>
    <s v="202"/>
    <x v="24"/>
    <x v="0"/>
  </r>
  <r>
    <x v="0"/>
    <x v="18"/>
    <x v="11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6"/>
    <x v="12"/>
    <x v="6"/>
    <n v="2"/>
    <n v="2"/>
    <n v="48"/>
    <x v="8"/>
    <n v="26"/>
    <n v="47"/>
    <x v="5"/>
    <n v="2"/>
    <s v="2. EXP - Operating Expense"/>
    <n v="31"/>
    <x v="24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5"/>
    <x v="15"/>
    <x v="5"/>
    <n v="2"/>
    <n v="2"/>
    <n v="42"/>
    <x v="11"/>
    <n v="26"/>
    <n v="55"/>
    <x v="6"/>
    <n v="2"/>
    <s v="2. EXP - Operating Expense"/>
    <n v="32"/>
    <x v="4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3"/>
    <x v="8"/>
    <x v="1"/>
    <n v="2"/>
    <n v="2"/>
    <n v="46"/>
    <x v="3"/>
    <n v="26"/>
    <n v="59"/>
    <x v="2"/>
    <n v="2"/>
    <s v="2. EXP - Operating Expense"/>
    <n v="29"/>
    <x v="4"/>
    <n v="829"/>
    <n v="91406.400899999993"/>
    <n v="3913.4"/>
    <n v="3556.14"/>
    <n v="4092.04"/>
    <n v="3556.14"/>
    <n v="4083.79"/>
    <n v="3909.28"/>
    <n v="3738.89"/>
    <n v="5502.15"/>
    <n v="2412.4"/>
    <n v="2527.8000000000002"/>
    <n v="2575.09"/>
    <n v="2907.11"/>
    <n v="7734.3878000000004"/>
    <n v="7031.2615999999998"/>
    <n v="8085.9507999999996"/>
    <n v="7031.2615999999998"/>
    <n v="8085.9507999999996"/>
    <n v="7734.3878000000004"/>
    <n v="7382.8247000000001"/>
    <n v="8085.9507999999996"/>
    <n v="7382.8247000000001"/>
    <n v="7734.3878000000004"/>
    <n v="7734.3878000000004"/>
    <n v="7382.8247000000001"/>
    <n v="42774.23"/>
    <n v="91406.400899999993"/>
    <s v="All Budget Divisions"/>
    <s v="CD-90 - Information Technology"/>
    <x v="1"/>
    <s v="USF"/>
    <s v="Employee Expenses"/>
    <s v="Compensation and Benefits"/>
    <n v="48632.170899999997"/>
    <s v="90-907-90.62306"/>
    <s v="907-IT Data"/>
    <s v="907"/>
    <x v="4"/>
    <x v="3"/>
  </r>
  <r>
    <x v="5"/>
    <x v="20"/>
    <x v="13"/>
    <n v="2"/>
    <n v="2"/>
    <n v="55"/>
    <x v="9"/>
    <n v="26"/>
    <n v="59"/>
    <x v="2"/>
    <n v="2"/>
    <s v="2. EXP - Operating Expense"/>
    <n v="29"/>
    <x v="4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7"/>
    <x v="5"/>
    <n v="2"/>
    <n v="2"/>
    <n v="45"/>
    <x v="6"/>
    <n v="26"/>
    <n v="58"/>
    <x v="4"/>
    <n v="2"/>
    <s v="2. EXP - Operating Expense"/>
    <n v="29"/>
    <x v="4"/>
    <n v="1423"/>
    <n v="321435.21999999997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40295.5"/>
    <n v="38551.69"/>
    <n v="38746.089999999997"/>
    <n v="43804.93"/>
    <n v="37846.54"/>
    <n v="0"/>
    <n v="0"/>
    <n v="0"/>
    <n v="0"/>
    <n v="358675.81"/>
    <n v="321435.21999999997"/>
    <s v="All Budget Divisions"/>
    <s v="CD-80 - Audit and Assurance"/>
    <x v="1"/>
    <s v="USF"/>
    <s v="Employee Expenses"/>
    <s v="Compensation and Benefits"/>
    <n v="-37240.589999999997"/>
    <s v="80-800-80.62306"/>
    <s v="800-Audit and Assurance"/>
    <s v="800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73"/>
    <n v="262400.03000000003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2419.02"/>
    <n v="22419.02"/>
    <n v="21399.98"/>
    <n v="22419.02"/>
    <n v="23438.07"/>
    <n v="21399.98"/>
    <n v="22419.02"/>
    <n v="22419.02"/>
    <n v="21399.98"/>
    <n v="23438.07"/>
    <n v="39228.85"/>
    <n v="39228.85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4"/>
    <x v="9"/>
    <x v="1"/>
    <n v="2"/>
    <n v="2"/>
    <n v="39"/>
    <x v="1"/>
    <n v="26"/>
    <n v="52"/>
    <x v="1"/>
    <n v="2"/>
    <s v="2. EXP - Operating Expense"/>
    <n v="30"/>
    <x v="39"/>
    <n v="928"/>
    <n v="-42329.4041"/>
    <n v="0"/>
    <n v="0"/>
    <n v="0"/>
    <n v="0"/>
    <n v="0"/>
    <n v="0"/>
    <n v="0"/>
    <n v="0"/>
    <n v="0"/>
    <n v="0"/>
    <n v="0"/>
    <n v="0"/>
    <n v="-3945.069"/>
    <n v="-3434.7570999999998"/>
    <n v="-3427.3346000000001"/>
    <n v="-3590.5410000000002"/>
    <n v="-3753.7474000000002"/>
    <n v="-3264.1282000000001"/>
    <n v="-3748.5016000000001"/>
    <n v="-3544.7332999999999"/>
    <n v="-3361.5668999999998"/>
    <n v="-3580.9342000000001"/>
    <n v="-3201.0776000000001"/>
    <n v="-3477.0131999999999"/>
    <n v="0"/>
    <n v="-42329.4041"/>
    <s v="All Budget Divisions"/>
    <s v="CD-61 - Office of the Chief Administrative Officer Division"/>
    <x v="1"/>
    <s v="USF"/>
    <s v="Employee Expenses"/>
    <s v="Compensation and Benefits"/>
    <n v="-42329.4041"/>
    <s v="61-601-61.62307"/>
    <s v="601-Data Strategy"/>
    <s v="601"/>
    <x v="39"/>
    <x v="0"/>
  </r>
  <r>
    <x v="0"/>
    <x v="0"/>
    <x v="0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1"/>
    <x v="1"/>
    <x v="1"/>
    <n v="2"/>
    <n v="2"/>
    <n v="36"/>
    <x v="14"/>
    <n v="26"/>
    <n v="49"/>
    <x v="10"/>
    <n v="2"/>
    <s v="2. EXP - Operating Expense"/>
    <n v="27"/>
    <x v="38"/>
    <n v="458"/>
    <n v="66215.759999999995"/>
    <n v="3774.8"/>
    <n v="4533.29"/>
    <n v="4229.62"/>
    <n v="4000.27"/>
    <n v="3801.63"/>
    <n v="4006.02"/>
    <n v="4244.96"/>
    <n v="4024.17"/>
    <n v="4328.82"/>
    <n v="4384.24"/>
    <n v="4748.88"/>
    <n v="4308.1000000000004"/>
    <n v="5348.1959999999999"/>
    <n v="5093.5200000000004"/>
    <n v="5857.5479999999998"/>
    <n v="5348.1959999999999"/>
    <n v="5602.8720000000003"/>
    <n v="5602.8720000000003"/>
    <n v="5348.1959999999999"/>
    <n v="5857.5479999999998"/>
    <n v="5602.8720000000003"/>
    <n v="5348.1959999999999"/>
    <n v="5602.8720000000003"/>
    <n v="5602.8720000000003"/>
    <n v="50384.800000000003"/>
    <n v="66215.759999999995"/>
    <s v="All Budget Divisions"/>
    <s v="BD-40 - Lifeline"/>
    <x v="5"/>
    <s v="USF"/>
    <s v="Employee Expenses"/>
    <s v="Compensation and Benefits"/>
    <n v="15830.96"/>
    <s v="40-400-40.62304"/>
    <s v="400-Lifeline"/>
    <s v="400"/>
    <x v="38"/>
    <x v="3"/>
  </r>
  <r>
    <x v="3"/>
    <x v="8"/>
    <x v="1"/>
    <n v="2"/>
    <n v="2"/>
    <n v="52"/>
    <x v="10"/>
    <n v="26"/>
    <n v="59"/>
    <x v="2"/>
    <n v="2"/>
    <s v="2. EXP - Operating Expense"/>
    <n v="27"/>
    <x v="38"/>
    <n v="858"/>
    <n v="7841.34"/>
    <n v="635.63"/>
    <n v="686.32"/>
    <n v="737.57"/>
    <n v="660.76"/>
    <n v="660.76"/>
    <n v="187.02"/>
    <n v="276.08999999999997"/>
    <n v="276.08999999999997"/>
    <n v="276.08999999999997"/>
    <n v="276.08999999999997"/>
    <n v="276.08999999999997"/>
    <n v="276.08999999999997"/>
    <n v="663.49800000000005"/>
    <n v="603.17999999999995"/>
    <n v="693.65700000000004"/>
    <n v="603.17999999999995"/>
    <n v="693.65700000000004"/>
    <n v="663.49800000000005"/>
    <n v="633.33900000000006"/>
    <n v="693.65700000000004"/>
    <n v="633.33900000000006"/>
    <n v="663.49800000000005"/>
    <n v="663.49800000000005"/>
    <n v="633.33900000000006"/>
    <n v="5224.6000000000004"/>
    <n v="7841.34"/>
    <s v="All Budget Divisions"/>
    <s v="DA-30 - High Cost (DA)"/>
    <x v="4"/>
    <s v="USF"/>
    <s v="Employee Expenses"/>
    <s v="Compensation and Benefits"/>
    <n v="2616.7399999999998"/>
    <s v="90-916-30.62304"/>
    <s v="916-IT HC Support"/>
    <s v="916"/>
    <x v="38"/>
    <x v="3"/>
  </r>
  <r>
    <x v="5"/>
    <x v="16"/>
    <x v="9"/>
    <n v="2"/>
    <n v="2"/>
    <n v="38"/>
    <x v="18"/>
    <n v="26"/>
    <n v="51"/>
    <x v="8"/>
    <n v="2"/>
    <s v="2. EXP - Operating Expense"/>
    <n v="27"/>
    <x v="38"/>
    <n v="1137"/>
    <n v="2347.35"/>
    <n v="237.22"/>
    <n v="245.62"/>
    <n v="241.66"/>
    <n v="241.16"/>
    <n v="241.16"/>
    <n v="241.16"/>
    <n v="44.52"/>
    <n v="213.18"/>
    <n v="351.69"/>
    <n v="57.47"/>
    <n v="232.51"/>
    <n v="232.51"/>
    <n v="237.22"/>
    <n v="245.62"/>
    <n v="241.66"/>
    <n v="241.16"/>
    <n v="241.16"/>
    <n v="241.16"/>
    <n v="44.52"/>
    <n v="213.18"/>
    <n v="351.69"/>
    <n v="57.47"/>
    <n v="232.51"/>
    <n v="0"/>
    <n v="2579.86"/>
    <n v="2347.35"/>
    <s v="All Budget Divisions"/>
    <s v="CD-60 - Chief Executive Office"/>
    <x v="1"/>
    <s v="USF"/>
    <s v="Employee Expenses"/>
    <s v="Compensation and Benefits"/>
    <n v="-232.51"/>
    <s v="60-600-60.62304"/>
    <s v="600-Chief Executive Office"/>
    <s v="600"/>
    <x v="38"/>
    <x v="3"/>
  </r>
  <r>
    <x v="0"/>
    <x v="2"/>
    <x v="2"/>
    <n v="2"/>
    <n v="2"/>
    <n v="39"/>
    <x v="1"/>
    <n v="26"/>
    <n v="52"/>
    <x v="1"/>
    <n v="2"/>
    <s v="2. EXP - Operating Expense"/>
    <n v="27"/>
    <x v="38"/>
    <n v="1403"/>
    <n v="4052.98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368.61"/>
    <n v="351.86"/>
    <n v="368.61"/>
    <n v="385.37"/>
    <n v="351.86"/>
    <n v="368.61"/>
    <n v="368.61"/>
    <n v="351.86"/>
    <n v="385.37"/>
    <n v="752.22"/>
    <n v="752.22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13"/>
    <x v="7"/>
    <n v="2"/>
    <n v="2"/>
    <n v="45"/>
    <x v="6"/>
    <n v="26"/>
    <n v="58"/>
    <x v="4"/>
    <n v="2"/>
    <s v="2. EXP - Operating Expense"/>
    <n v="27"/>
    <x v="38"/>
    <n v="1426"/>
    <n v="4367.97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68.61"/>
    <n v="385.37"/>
    <n v="351.86"/>
    <n v="368.61"/>
    <n v="368.61"/>
    <n v="351.86"/>
    <n v="385.37"/>
    <n v="1787.68"/>
    <n v="1787.6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3"/>
    <x v="3"/>
    <n v="2"/>
    <n v="2"/>
    <n v="47"/>
    <x v="2"/>
    <n v="26"/>
    <n v="60"/>
    <x v="9"/>
    <n v="2"/>
    <s v="2. EXP - Operating Expense"/>
    <n v="27"/>
    <x v="38"/>
    <n v="1511"/>
    <n v="12434.6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0"/>
    <n v="1055.57"/>
    <n v="1105.83"/>
    <n v="1156.0999999999999"/>
    <n v="1055.57"/>
    <n v="1105.83"/>
    <n v="1105.83"/>
    <n v="1055.57"/>
    <n v="1156.0999999999999"/>
    <n v="4832.99"/>
    <n v="3638.2"/>
    <s v="All Budget Divisions"/>
    <s v="CD-93 - Human Resources"/>
    <x v="1"/>
    <s v="USF"/>
    <s v="Employee Expenses"/>
    <s v="Compensation and Benefits"/>
    <n v="-1194.79"/>
    <s v="93-930-93.62304"/>
    <s v="930-Human Resources"/>
    <s v="930"/>
    <x v="38"/>
    <x v="3"/>
  </r>
  <r>
    <x v="2"/>
    <x v="4"/>
    <x v="1"/>
    <n v="2"/>
    <n v="2"/>
    <n v="42"/>
    <x v="11"/>
    <n v="26"/>
    <n v="55"/>
    <x v="6"/>
    <n v="2"/>
    <s v="2. EXP - Operating Expense"/>
    <n v="21"/>
    <x v="42"/>
    <n v="309"/>
    <n v="544.73"/>
    <n v="0"/>
    <n v="0"/>
    <n v="0"/>
    <n v="0"/>
    <n v="0"/>
    <n v="0"/>
    <n v="0"/>
    <n v="0"/>
    <n v="0"/>
    <n v="0"/>
    <n v="0"/>
    <n v="0"/>
    <n v="0"/>
    <n v="93.72"/>
    <n v="0"/>
    <n v="4.01"/>
    <n v="0"/>
    <n v="0"/>
    <n v="0"/>
    <n v="0"/>
    <n v="0"/>
    <n v="0"/>
    <n v="0"/>
    <n v="447"/>
    <n v="0"/>
    <n v="544.73"/>
    <s v="All Budget Divisions"/>
    <s v="CD-70 - Finance"/>
    <x v="1"/>
    <s v="USF"/>
    <s v="General and Administrative"/>
    <s v="Telecommunications and Other Expenses"/>
    <n v="544.73"/>
    <s v="70-700-70.62000"/>
    <s v="700-Finance"/>
    <s v="700"/>
    <x v="42"/>
    <x v="8"/>
  </r>
  <r>
    <x v="5"/>
    <x v="20"/>
    <x v="13"/>
    <n v="2"/>
    <n v="2"/>
    <n v="47"/>
    <x v="2"/>
    <n v="26"/>
    <n v="52"/>
    <x v="1"/>
    <n v="2"/>
    <s v="2. EXP - Operating Expense"/>
    <n v="21"/>
    <x v="42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5"/>
    <x v="15"/>
    <x v="5"/>
    <n v="2"/>
    <n v="2"/>
    <n v="33"/>
    <x v="20"/>
    <n v="26"/>
    <n v="55"/>
    <x v="6"/>
    <n v="2"/>
    <s v="2. EXP - Operating Expense"/>
    <n v="24"/>
    <x v="3"/>
    <n v="1110"/>
    <n v="17854.8"/>
    <n v="905.35"/>
    <n v="1890.35"/>
    <n v="1208.55"/>
    <n v="2143.75"/>
    <n v="-552.04999999999995"/>
    <n v="1163.55"/>
    <n v="2208.5500000000002"/>
    <n v="1620.15"/>
    <n v="1363.55"/>
    <n v="2029.35"/>
    <n v="1704.35"/>
    <n v="2169.35"/>
    <n v="905.35"/>
    <n v="1890.35"/>
    <n v="1208.55"/>
    <n v="2143.75"/>
    <n v="-552.04999999999995"/>
    <n v="1163.55"/>
    <n v="2208.5500000000002"/>
    <n v="1620.15"/>
    <n v="1363.55"/>
    <n v="2029.35"/>
    <n v="1704.35"/>
    <n v="2169.35"/>
    <n v="17854.8"/>
    <n v="17854.8"/>
    <s v="All Budget Divisions"/>
    <s v="CD-10 - Contributors/499"/>
    <x v="1"/>
    <s v="USF"/>
    <s v="Employee Expenses"/>
    <s v="Compensation and Benefits"/>
    <n v="0"/>
    <s v="10-110-10.62301"/>
    <s v="110-Contributors"/>
    <s v="110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20"/>
    <n v="304929.08960000001"/>
    <n v="20178.09"/>
    <n v="20188.98"/>
    <n v="19412.419999999998"/>
    <n v="19142.79"/>
    <n v="18351.96"/>
    <n v="18444.259999999998"/>
    <n v="19235.25"/>
    <n v="25316.58"/>
    <n v="13072.78"/>
    <n v="21692.32"/>
    <n v="21958.06"/>
    <n v="21303.32"/>
    <n v="24628.887999999999"/>
    <n v="23456.0838"/>
    <n v="26974.4964"/>
    <n v="24628.887999999999"/>
    <n v="25801.692200000001"/>
    <n v="25801.692200000001"/>
    <n v="24628.887999999999"/>
    <n v="26974.4964"/>
    <n v="25801.692200000001"/>
    <n v="24628.887999999999"/>
    <n v="25801.692200000001"/>
    <n v="25801.692200000001"/>
    <n v="238296.81"/>
    <n v="304929.08960000001"/>
    <s v="All Budget Divisions"/>
    <s v="CD-90 - Information Technology"/>
    <x v="1"/>
    <s v="USF"/>
    <s v="Employee Expenses"/>
    <s v="Compensation and Benefits"/>
    <n v="66632.279599999994"/>
    <s v="90-909-90.62303"/>
    <s v="909-Project Management Office"/>
    <s v="909"/>
    <x v="51"/>
    <x v="3"/>
  </r>
  <r>
    <x v="0"/>
    <x v="14"/>
    <x v="8"/>
    <n v="2"/>
    <n v="2"/>
    <n v="37"/>
    <x v="5"/>
    <n v="26"/>
    <n v="50"/>
    <x v="0"/>
    <n v="2"/>
    <s v="2. EXP - Operating Expense"/>
    <n v="26"/>
    <x v="51"/>
    <n v="1346"/>
    <n v="963876.03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76690.179999999993"/>
    <n v="80734.009999999995"/>
    <n v="79106.03"/>
    <n v="88241.01"/>
    <n v="88241.01"/>
    <n v="84230.06"/>
    <n v="92251.97"/>
    <n v="610911.98"/>
    <n v="610911.98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77"/>
    <n v="653339.46"/>
    <n v="47586.33"/>
    <n v="49993.27"/>
    <n v="49993.27"/>
    <n v="45634.07"/>
    <n v="39489.01"/>
    <n v="38880.46"/>
    <n v="39721.03"/>
    <n v="39721.03"/>
    <n v="39631.03"/>
    <n v="0"/>
    <n v="0"/>
    <n v="0"/>
    <n v="47586.33"/>
    <n v="50690.64"/>
    <n v="55759.7"/>
    <n v="55759.7"/>
    <n v="53225.17"/>
    <n v="55759.7"/>
    <n v="58294.239999999998"/>
    <n v="53225.17"/>
    <n v="55759.7"/>
    <n v="55759.7"/>
    <n v="53225.17"/>
    <n v="58294.239999999998"/>
    <n v="47586.33"/>
    <n v="47586.33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2"/>
    <x v="2"/>
    <n v="2"/>
    <n v="2"/>
    <n v="55"/>
    <x v="9"/>
    <n v="26"/>
    <n v="55"/>
    <x v="6"/>
    <n v="2"/>
    <s v="2. EXP - Operating Expense"/>
    <n v="13"/>
    <x v="72"/>
    <n v="1394"/>
    <n v="231494.88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0"/>
    <n v="0"/>
    <n v="0"/>
    <n v="0"/>
    <n v="0"/>
    <n v="0"/>
    <n v="0"/>
    <n v="0"/>
    <n v="0"/>
    <n v="231494.88"/>
    <n v="231494.88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1"/>
    <x v="1"/>
    <x v="1"/>
    <n v="2"/>
    <n v="2"/>
    <n v="38"/>
    <x v="18"/>
    <n v="26"/>
    <n v="51"/>
    <x v="8"/>
    <n v="2"/>
    <s v="2. EXP - Operating Expense"/>
    <n v="15"/>
    <x v="41"/>
    <n v="474"/>
    <n v="48000"/>
    <n v="4528.82"/>
    <n v="-883.46"/>
    <n v="0"/>
    <n v="10918.78"/>
    <n v="1231.72"/>
    <n v="0"/>
    <n v="13374.88"/>
    <n v="650.26"/>
    <n v="0"/>
    <n v="17194.41"/>
    <n v="-218.53"/>
    <n v="1463.46"/>
    <n v="12000"/>
    <n v="0"/>
    <n v="0"/>
    <n v="12000"/>
    <n v="0"/>
    <n v="0"/>
    <n v="12000"/>
    <n v="0"/>
    <n v="0"/>
    <n v="12000"/>
    <n v="0"/>
    <n v="0"/>
    <n v="48260.34"/>
    <n v="48000"/>
    <s v="All Budget Divisions"/>
    <s v="CD-60 - Chief Executive Office"/>
    <x v="1"/>
    <s v="USF"/>
    <s v="General and Administrative"/>
    <s v="Telecommunications and Other Expenses"/>
    <n v="-260.33999999999997"/>
    <s v="60-600-60.61200"/>
    <s v="600-Chief Executive Office"/>
    <s v="600"/>
    <x v="41"/>
    <x v="8"/>
  </r>
  <r>
    <x v="5"/>
    <x v="20"/>
    <x v="13"/>
    <n v="2"/>
    <n v="2"/>
    <n v="53"/>
    <x v="16"/>
    <n v="26"/>
    <n v="59"/>
    <x v="2"/>
    <n v="2"/>
    <s v="2. EXP - Operating Expense"/>
    <n v="16"/>
    <x v="1"/>
    <n v="1263"/>
    <n v="13447.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41.2800000000002"/>
    <n v="2241.2800000000002"/>
    <n v="2241.2800000000002"/>
    <n v="2241.2800000000002"/>
    <n v="2241.31"/>
    <n v="2241.2800000000002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5"/>
    <x v="16"/>
    <x v="9"/>
    <n v="2"/>
    <n v="2"/>
    <n v="53"/>
    <x v="16"/>
    <n v="26"/>
    <n v="59"/>
    <x v="2"/>
    <n v="2"/>
    <s v="2. EXP - Operating Expense"/>
    <n v="16"/>
    <x v="1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0"/>
    <x v="0"/>
    <n v="2"/>
    <n v="2"/>
    <n v="41"/>
    <x v="17"/>
    <n v="26"/>
    <n v="54"/>
    <x v="11"/>
    <n v="2"/>
    <s v="2. EXP - Operating Expense"/>
    <n v="26"/>
    <x v="51"/>
    <n v="1389"/>
    <n v="491936.11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37975.53"/>
    <n v="39496.639999999999"/>
    <n v="37144.959999999999"/>
    <n v="37024.959999999999"/>
    <n v="43903.57"/>
    <n v="41907.96"/>
    <n v="45899.19"/>
    <n v="360225.39"/>
    <n v="360225.39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11"/>
    <x v="6"/>
    <n v="2"/>
    <n v="2"/>
    <n v="55"/>
    <x v="9"/>
    <n v="26"/>
    <n v="59"/>
    <x v="2"/>
    <n v="2"/>
    <s v="2. EXP - Operating Expense"/>
    <n v="26"/>
    <x v="51"/>
    <n v="1505"/>
    <n v="390940.96"/>
    <n v="39027.269999999997"/>
    <n v="39027.269999999997"/>
    <n v="40260.25"/>
    <n v="42332.22"/>
    <n v="42346.3"/>
    <n v="42346.3"/>
    <n v="42331.3"/>
    <n v="49949.53"/>
    <n v="49844.53"/>
    <n v="0"/>
    <n v="0"/>
    <n v="0"/>
    <n v="32952.879999999997"/>
    <n v="29957.16"/>
    <n v="32952.879999999997"/>
    <n v="32952.879999999997"/>
    <n v="31455.02"/>
    <n v="32952.879999999997"/>
    <n v="34450.730000000003"/>
    <n v="31455.02"/>
    <n v="32952.879999999997"/>
    <n v="32952.879999999997"/>
    <n v="31455.02"/>
    <n v="34450.730000000003"/>
    <n v="387464.97"/>
    <n v="292082.33"/>
    <s v="All Budget Divisions"/>
    <s v="DA-20 - Schools &amp; Libraries (DA)"/>
    <x v="3"/>
    <s v="USF"/>
    <s v="Employee Expenses"/>
    <s v="Compensation and Benefits"/>
    <n v="-95382.64"/>
    <s v="90-924-20.62303"/>
    <s v="924-SLD EPC IT Support"/>
    <s v="924"/>
    <x v="51"/>
    <x v="3"/>
  </r>
  <r>
    <x v="0"/>
    <x v="3"/>
    <x v="3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7"/>
    <x v="5"/>
    <n v="2"/>
    <n v="2"/>
    <n v="42"/>
    <x v="11"/>
    <n v="26"/>
    <n v="55"/>
    <x v="6"/>
    <n v="2"/>
    <s v="2. EXP - Operating Expense"/>
    <n v="110"/>
    <x v="4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5"/>
    <x v="4"/>
    <n v="2"/>
    <n v="2"/>
    <n v="48"/>
    <x v="8"/>
    <n v="26"/>
    <n v="59"/>
    <x v="2"/>
    <n v="6"/>
    <s v="X00000 - Capital Expenses"/>
    <n v="138"/>
    <x v="7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9"/>
    <x v="12"/>
    <n v="2"/>
    <n v="2"/>
    <n v="53"/>
    <x v="16"/>
    <n v="26"/>
    <n v="59"/>
    <x v="2"/>
    <n v="6"/>
    <s v="X00000 - Capital Expenses"/>
    <n v="138"/>
    <x v="7"/>
    <n v="1491"/>
    <n v="6718.97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6718.97"/>
    <n v="0"/>
    <n v="0"/>
    <n v="0"/>
    <n v="0"/>
    <n v="0"/>
    <n v="0"/>
    <n v="6718.97"/>
    <n v="6718.97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5"/>
    <x v="16"/>
    <x v="9"/>
    <n v="2"/>
    <n v="2"/>
    <n v="47"/>
    <x v="2"/>
    <n v="26"/>
    <n v="60"/>
    <x v="9"/>
    <n v="2"/>
    <s v="2. EXP - Operating Expense"/>
    <n v="146"/>
    <x v="5"/>
    <n v="1324"/>
    <n v="24824.82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4824.82"/>
    <n v="24824.82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5"/>
    <x v="4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0"/>
    <x v="13"/>
    <x v="7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19"/>
    <x v="12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2"/>
    <x v="4"/>
    <x v="1"/>
    <n v="2"/>
    <n v="2"/>
    <n v="40"/>
    <x v="4"/>
    <n v="26"/>
    <n v="53"/>
    <x v="3"/>
    <n v="2"/>
    <s v="2. EXP - Operating Expense"/>
    <n v="110"/>
    <x v="46"/>
    <n v="277"/>
    <n v="91462.74"/>
    <n v="0"/>
    <n v="0"/>
    <n v="0"/>
    <n v="0"/>
    <n v="0"/>
    <n v="0"/>
    <n v="0"/>
    <n v="0"/>
    <n v="0"/>
    <n v="0"/>
    <n v="0"/>
    <n v="10819.18"/>
    <n v="0"/>
    <n v="0"/>
    <n v="0"/>
    <n v="0"/>
    <n v="0"/>
    <n v="0"/>
    <n v="0"/>
    <n v="0"/>
    <n v="0"/>
    <n v="0"/>
    <n v="0"/>
    <n v="91462.74"/>
    <n v="10819.18"/>
    <n v="91462.74"/>
    <s v="All Budget Divisions"/>
    <s v="CD-62 - Shared Services"/>
    <x v="1"/>
    <s v="USF"/>
    <s v="Employee Expenses"/>
    <s v="Compensation and Benefits"/>
    <n v="80643.56"/>
    <s v="62-620-62.68100"/>
    <s v="620-Shared Services"/>
    <s v="620"/>
    <x v="46"/>
    <x v="3"/>
  </r>
  <r>
    <x v="4"/>
    <x v="9"/>
    <x v="1"/>
    <n v="2"/>
    <n v="2"/>
    <n v="55"/>
    <x v="9"/>
    <n v="26"/>
    <n v="59"/>
    <x v="2"/>
    <n v="2"/>
    <s v="2. EXP - Operating Expense"/>
    <n v="110"/>
    <x v="46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5"/>
    <x v="10"/>
    <x v="1"/>
    <n v="2"/>
    <n v="2"/>
    <n v="42"/>
    <x v="11"/>
    <n v="26"/>
    <n v="55"/>
    <x v="6"/>
    <n v="2"/>
    <s v="2. EXP - Operating Expense"/>
    <n v="110"/>
    <x v="46"/>
    <n v="1193"/>
    <n v="116100.93"/>
    <n v="0"/>
    <n v="0"/>
    <n v="0"/>
    <n v="0"/>
    <n v="0"/>
    <n v="0"/>
    <n v="0"/>
    <n v="0"/>
    <n v="0"/>
    <n v="0"/>
    <n v="0"/>
    <n v="-60007.96"/>
    <n v="0"/>
    <n v="0"/>
    <n v="0"/>
    <n v="0"/>
    <n v="0"/>
    <n v="0"/>
    <n v="0"/>
    <n v="0"/>
    <n v="0"/>
    <n v="0"/>
    <n v="0"/>
    <n v="116100.93"/>
    <n v="-60007.96"/>
    <n v="116100.93"/>
    <s v="All Budget Divisions"/>
    <s v="CD-70 - Finance"/>
    <x v="1"/>
    <s v="USF"/>
    <s v="Employee Expenses"/>
    <s v="Compensation and Benefits"/>
    <n v="176108.89"/>
    <s v="70-700-70.68100"/>
    <s v="700-Finance"/>
    <s v="700"/>
    <x v="46"/>
    <x v="3"/>
  </r>
  <r>
    <x v="0"/>
    <x v="0"/>
    <x v="0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3"/>
    <x v="7"/>
    <n v="2"/>
    <n v="2"/>
    <n v="43"/>
    <x v="21"/>
    <n v="26"/>
    <n v="56"/>
    <x v="12"/>
    <n v="2"/>
    <s v="2. EXP - Operating Expense"/>
    <n v="105"/>
    <x v="11"/>
    <n v="1410"/>
    <n v="49858.02"/>
    <n v="0"/>
    <n v="0"/>
    <n v="0"/>
    <n v="0"/>
    <n v="0"/>
    <n v="0"/>
    <n v="500"/>
    <n v="0"/>
    <n v="0"/>
    <n v="0"/>
    <n v="0"/>
    <n v="0"/>
    <n v="0"/>
    <n v="0"/>
    <n v="0"/>
    <n v="0"/>
    <n v="0"/>
    <n v="241.15"/>
    <n v="252.12"/>
    <n v="230.19"/>
    <n v="241.15"/>
    <n v="241.15"/>
    <n v="19498.169999999998"/>
    <n v="29154.09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6"/>
    <x v="12"/>
    <x v="6"/>
    <n v="2"/>
    <n v="2"/>
    <n v="52"/>
    <x v="10"/>
    <n v="26"/>
    <n v="59"/>
    <x v="2"/>
    <n v="2"/>
    <s v="2. EXP - Operating Expense"/>
    <n v="105"/>
    <x v="11"/>
    <n v="1651"/>
    <n v="8487.3575999999994"/>
    <n v="0"/>
    <n v="0"/>
    <n v="0"/>
    <n v="0"/>
    <n v="0"/>
    <n v="0"/>
    <n v="0"/>
    <n v="0"/>
    <n v="0"/>
    <n v="0"/>
    <n v="0"/>
    <n v="0"/>
    <n v="25"/>
    <n v="25"/>
    <n v="25"/>
    <n v="25"/>
    <n v="25"/>
    <n v="25"/>
    <n v="25"/>
    <n v="25"/>
    <n v="25"/>
    <n v="25"/>
    <n v="25"/>
    <n v="8212.3575999999994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11"/>
    <x v="6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5"/>
    <x v="16"/>
    <x v="9"/>
    <n v="2"/>
    <n v="2"/>
    <n v="33"/>
    <x v="20"/>
    <n v="26"/>
    <n v="55"/>
    <x v="6"/>
    <n v="2"/>
    <s v="2. EXP - Operating Expense"/>
    <n v="108"/>
    <x v="30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9"/>
    <s v="100-499"/>
    <s v="100"/>
    <x v="30"/>
    <x v="0"/>
  </r>
  <r>
    <x v="5"/>
    <x v="20"/>
    <x v="13"/>
    <n v="2"/>
    <n v="2"/>
    <n v="38"/>
    <x v="18"/>
    <n v="26"/>
    <n v="51"/>
    <x v="8"/>
    <n v="2"/>
    <s v="2. EXP - Operating Expense"/>
    <n v="108"/>
    <x v="30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5"/>
    <x v="15"/>
    <x v="5"/>
    <n v="2"/>
    <n v="2"/>
    <n v="38"/>
    <x v="18"/>
    <n v="26"/>
    <n v="51"/>
    <x v="8"/>
    <n v="2"/>
    <s v="2. EXP - Operating Expense"/>
    <n v="108"/>
    <x v="30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5"/>
    <x v="20"/>
    <x v="13"/>
    <n v="2"/>
    <n v="2"/>
    <n v="46"/>
    <x v="3"/>
    <n v="26"/>
    <n v="59"/>
    <x v="2"/>
    <n v="2"/>
    <s v="2. EXP - Operating Expense"/>
    <n v="100"/>
    <x v="18"/>
    <n v="1271"/>
    <n v="78759.01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723.161599999999"/>
    <n v="12529.843199999999"/>
    <n v="13126.502399999999"/>
    <n v="13723.161599999999"/>
    <n v="11933.183999999999"/>
    <n v="13723.161599999999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1"/>
    <x v="6"/>
    <n v="2"/>
    <n v="2"/>
    <n v="40"/>
    <x v="4"/>
    <n v="26"/>
    <n v="53"/>
    <x v="3"/>
    <n v="2"/>
    <s v="2. EXP - Operating Expense"/>
    <n v="100"/>
    <x v="18"/>
    <n v="1378"/>
    <n v="3733172.48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4673.53999999998"/>
    <n v="286066.86"/>
    <n v="314673.53999999998"/>
    <n v="314673.53999999998"/>
    <n v="300370.2"/>
    <n v="314673.53999999998"/>
    <n v="328976.89"/>
    <n v="300370.2"/>
    <n v="314673.53999999998"/>
    <n v="314673.53999999998"/>
    <n v="300370.2"/>
    <n v="328976.89"/>
    <n v="2668832.36"/>
    <n v="2789151.85"/>
    <s v="All Budget Divisions"/>
    <s v="CD-62 - Shared Services"/>
    <x v="1"/>
    <s v="USF"/>
    <s v="Employee Expenses"/>
    <s v="Compensation and Benefits"/>
    <n v="120319.49"/>
    <s v="62-620-62.68000"/>
    <s v="620-Shared Services"/>
    <s v="620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55"/>
    <n v="5365745.6100000003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539846.57999999996"/>
    <n v="551568.06000000006"/>
    <n v="425005.78"/>
    <n v="444324.22"/>
    <n v="405687.33"/>
    <n v="425005.78"/>
    <n v="425005.78"/>
    <n v="405687.33"/>
    <n v="444324.22"/>
    <n v="2390705.17"/>
    <n v="2390705.17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7"/>
    <x v="10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5"/>
    <x v="16"/>
    <x v="9"/>
    <n v="2"/>
    <n v="2"/>
    <n v="54"/>
    <x v="15"/>
    <n v="26"/>
    <n v="59"/>
    <x v="2"/>
    <n v="2"/>
    <s v="2. EXP - Operating Expense"/>
    <n v="102"/>
    <x v="44"/>
    <n v="1320"/>
    <n v="-15817.21"/>
    <n v="0"/>
    <n v="0"/>
    <n v="0"/>
    <n v="0"/>
    <n v="-5900.74"/>
    <n v="-6718.65"/>
    <n v="-11050.86"/>
    <n v="187.9"/>
    <n v="7552.02"/>
    <n v="0"/>
    <n v="70.03"/>
    <n v="10.77"/>
    <n v="0"/>
    <n v="0"/>
    <n v="0"/>
    <n v="0"/>
    <n v="-5900.74"/>
    <n v="-6718.65"/>
    <n v="-11050.86"/>
    <n v="187.9"/>
    <n v="7552.02"/>
    <n v="0"/>
    <n v="113.12"/>
    <n v="0"/>
    <n v="-15849.53"/>
    <n v="-15817.21"/>
    <s v="All Budget Divisions"/>
    <s v="DA-50 - Rural Health Care (DA)"/>
    <x v="2"/>
    <s v="USF"/>
    <s v="Employee Expenses"/>
    <s v="Compensation and Benefits"/>
    <n v="32.32"/>
    <s v="90-925-50.68002"/>
    <s v="925-RHC IT Support"/>
    <s v="925"/>
    <x v="44"/>
    <x v="0"/>
  </r>
  <r>
    <x v="5"/>
    <x v="16"/>
    <x v="9"/>
    <n v="2"/>
    <n v="2"/>
    <n v="52"/>
    <x v="10"/>
    <n v="26"/>
    <n v="59"/>
    <x v="2"/>
    <n v="2"/>
    <s v="2. EXP - Operating Expense"/>
    <n v="105"/>
    <x v="11"/>
    <n v="1300"/>
    <n v="0"/>
    <n v="0"/>
    <n v="0"/>
    <n v="0"/>
    <n v="0"/>
    <n v="0"/>
    <n v="0"/>
    <n v="0"/>
    <n v="0"/>
    <n v="0"/>
    <n v="0"/>
    <n v="0"/>
    <n v="3733.68"/>
    <n v="0"/>
    <n v="0"/>
    <n v="0"/>
    <n v="0"/>
    <n v="0"/>
    <n v="0"/>
    <n v="0"/>
    <n v="0"/>
    <n v="0"/>
    <n v="0"/>
    <n v="0"/>
    <n v="0"/>
    <n v="3733.68"/>
    <n v="0"/>
    <s v="All Budget Divisions"/>
    <s v="DA-30 - High Cost (DA)"/>
    <x v="4"/>
    <s v="USF"/>
    <s v="Employee Expenses"/>
    <s v="Compensation and Benefits"/>
    <n v="-3733.68"/>
    <s v="90-916-30.68005"/>
    <s v="916-IT HC Support"/>
    <s v="916"/>
    <x v="11"/>
    <x v="3"/>
  </r>
  <r>
    <x v="2"/>
    <x v="4"/>
    <x v="1"/>
    <n v="2"/>
    <n v="2"/>
    <n v="46"/>
    <x v="3"/>
    <n v="26"/>
    <n v="59"/>
    <x v="2"/>
    <n v="2"/>
    <s v="2. EXP - Operating Expense"/>
    <n v="83"/>
    <x v="13"/>
    <n v="403"/>
    <n v="221601.9952"/>
    <n v="26590.959999999999"/>
    <n v="21127.83"/>
    <n v="24150.57"/>
    <n v="23935.71"/>
    <n v="22230.21"/>
    <n v="23190.28"/>
    <n v="23434.3"/>
    <n v="23097.4"/>
    <n v="22584.13"/>
    <n v="20642.990000000002"/>
    <n v="23637.38"/>
    <n v="31740.71"/>
    <n v="23136.190600000002"/>
    <n v="18068.312600000001"/>
    <n v="20778.559499999999"/>
    <n v="19875.143899999999"/>
    <n v="18971.728200000001"/>
    <n v="19875.143899999999"/>
    <n v="19875.143899999999"/>
    <n v="19874.963299999999"/>
    <n v="18583.076000000001"/>
    <n v="16829.458299999998"/>
    <n v="13975.4701"/>
    <n v="11758.804899999999"/>
    <n v="286362.46999999997"/>
    <n v="221601.9952"/>
    <s v="All Budget Divisions"/>
    <s v="CD-90 - Information Technology"/>
    <x v="1"/>
    <s v="USF"/>
    <s v="Employee Expenses"/>
    <s v="Compensation and Benefits"/>
    <n v="-64760.474800000004"/>
    <s v="90-910-90.66000"/>
    <s v="910-Enterprise Technology Development"/>
    <s v="910"/>
    <x v="13"/>
    <x v="3"/>
  </r>
  <r>
    <x v="5"/>
    <x v="16"/>
    <x v="9"/>
    <n v="2"/>
    <n v="2"/>
    <n v="54"/>
    <x v="15"/>
    <n v="26"/>
    <n v="59"/>
    <x v="2"/>
    <n v="2"/>
    <s v="2. EXP - Operating Expense"/>
    <n v="83"/>
    <x v="13"/>
    <n v="1281"/>
    <n v="10061.950000000001"/>
    <n v="1258.49"/>
    <n v="926.68"/>
    <n v="968.57"/>
    <n v="1010.46"/>
    <n v="1009.16"/>
    <n v="964.45"/>
    <n v="1027.29"/>
    <n v="1043.49"/>
    <n v="984.64"/>
    <n v="990.82"/>
    <n v="961.82"/>
    <n v="1343.74"/>
    <n v="1258.49"/>
    <n v="926.68"/>
    <n v="968.57"/>
    <n v="1010.46"/>
    <n v="1009.16"/>
    <n v="964.45"/>
    <n v="1027.29"/>
    <n v="1043.49"/>
    <n v="984.64"/>
    <n v="990.82"/>
    <n v="-122.1"/>
    <n v="0"/>
    <n v="12489.61"/>
    <n v="10061.950000000001"/>
    <s v="All Budget Divisions"/>
    <s v="DA-50 - Rural Health Care (DA)"/>
    <x v="2"/>
    <s v="USF"/>
    <s v="Employee Expenses"/>
    <s v="Compensation and Benefits"/>
    <n v="-2427.66"/>
    <s v="90-909-50.66000"/>
    <s v="909-Project Management Office"/>
    <s v="909"/>
    <x v="13"/>
    <x v="3"/>
  </r>
  <r>
    <x v="5"/>
    <x v="10"/>
    <x v="1"/>
    <n v="2"/>
    <n v="2"/>
    <n v="47"/>
    <x v="2"/>
    <n v="26"/>
    <n v="60"/>
    <x v="9"/>
    <n v="2"/>
    <s v="2. EXP - Operating Expense"/>
    <n v="83"/>
    <x v="13"/>
    <n v="1324"/>
    <n v="142244.7579"/>
    <n v="17933.259999999998"/>
    <n v="12447.32"/>
    <n v="12619.69"/>
    <n v="12743.24"/>
    <n v="12823.69"/>
    <n v="12245.58"/>
    <n v="13655.71"/>
    <n v="13660.14"/>
    <n v="13067.7"/>
    <n v="13092.63"/>
    <n v="12002.36"/>
    <n v="19548.990000000002"/>
    <n v="15722.525799999999"/>
    <n v="11687.276900000001"/>
    <n v="12263.5069"/>
    <n v="12847.483399999999"/>
    <n v="12847.483399999999"/>
    <n v="12263.5069"/>
    <n v="13376.092699999999"/>
    <n v="11404.3423"/>
    <n v="10627.424300000001"/>
    <n v="9954.2661000000007"/>
    <n v="8066.2440999999999"/>
    <n v="11184.605100000001"/>
    <n v="165840.31"/>
    <n v="142244.7579"/>
    <s v="All Budget Divisions"/>
    <s v="CD-93 - Human Resources"/>
    <x v="1"/>
    <s v="USF"/>
    <s v="Employee Expenses"/>
    <s v="Compensation and Benefits"/>
    <n v="-23595.552100000001"/>
    <s v="93-930-93.66000"/>
    <s v="930-Human Resources"/>
    <s v="930"/>
    <x v="13"/>
    <x v="3"/>
  </r>
  <r>
    <x v="0"/>
    <x v="0"/>
    <x v="0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6"/>
    <x v="12"/>
    <x v="6"/>
    <n v="2"/>
    <n v="2"/>
    <n v="35"/>
    <x v="12"/>
    <n v="26"/>
    <n v="48"/>
    <x v="7"/>
    <n v="2"/>
    <s v="2. EXP - Operating Expense"/>
    <n v="95"/>
    <x v="79"/>
    <n v="15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1"/>
    <x v="1"/>
    <x v="1"/>
    <n v="2"/>
    <n v="2"/>
    <n v="55"/>
    <x v="9"/>
    <n v="26"/>
    <n v="59"/>
    <x v="2"/>
    <n v="2"/>
    <s v="2. EXP - Operating Expense"/>
    <n v="100"/>
    <x v="18"/>
    <n v="598"/>
    <n v="447140.304"/>
    <n v="28126.32"/>
    <n v="27377.82"/>
    <n v="28889.96"/>
    <n v="17081.169999999998"/>
    <n v="19223.93"/>
    <n v="19153.93"/>
    <n v="22161.91"/>
    <n v="9460.4500000000007"/>
    <n v="9049.1299999999992"/>
    <n v="8637.7999999999993"/>
    <n v="9049.1299999999992"/>
    <n v="9101.81"/>
    <n v="36115.178399999997"/>
    <n v="34395.408000000003"/>
    <n v="39554.7192"/>
    <n v="36115.178399999997"/>
    <n v="37834.948799999998"/>
    <n v="37834.948799999998"/>
    <n v="36115.178399999997"/>
    <n v="39554.7192"/>
    <n v="37834.948799999998"/>
    <n v="36115.178399999997"/>
    <n v="37834.948799999998"/>
    <n v="37834.948799999998"/>
    <n v="207313.36"/>
    <n v="447140.304"/>
    <s v="All Budget Divisions"/>
    <s v="DA-20 - Schools &amp; Libraries (DA)"/>
    <x v="3"/>
    <s v="USF"/>
    <s v="Employee Expenses"/>
    <s v="Compensation and Benefits"/>
    <n v="239826.94399999999"/>
    <s v="90-902-20.68000"/>
    <s v="902-Business Relationship Management"/>
    <s v="902"/>
    <x v="18"/>
    <x v="3"/>
  </r>
  <r>
    <x v="5"/>
    <x v="16"/>
    <x v="9"/>
    <n v="2"/>
    <n v="2"/>
    <n v="45"/>
    <x v="6"/>
    <n v="26"/>
    <n v="58"/>
    <x v="4"/>
    <n v="2"/>
    <s v="2. EXP - Operating Expense"/>
    <n v="45"/>
    <x v="1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5"/>
    <x v="4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7"/>
    <x v="10"/>
    <n v="2"/>
    <n v="2"/>
    <n v="41"/>
    <x v="17"/>
    <n v="26"/>
    <n v="54"/>
    <x v="11"/>
    <n v="2"/>
    <s v="2. EXP - Operating Expense"/>
    <n v="61"/>
    <x v="35"/>
    <n v="1389"/>
    <n v="400035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25237"/>
    <n v="44190"/>
    <n v="0"/>
    <n v="6519"/>
    <n v="6177"/>
    <n v="3871"/>
    <n v="80425"/>
    <n v="109143"/>
    <n v="77394"/>
    <n v="25649"/>
    <n v="21430"/>
    <n v="21430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1"/>
    <x v="6"/>
    <n v="2"/>
    <n v="2"/>
    <n v="54"/>
    <x v="15"/>
    <n v="26"/>
    <n v="58"/>
    <x v="4"/>
    <n v="2"/>
    <s v="2. EXP - Operating Expense"/>
    <n v="64"/>
    <x v="23"/>
    <n v="1421"/>
    <n v="605437"/>
    <n v="0"/>
    <n v="120713.60000000001"/>
    <n v="41313.599999999999"/>
    <n v="60862.3"/>
    <n v="34308"/>
    <n v="32788"/>
    <n v="1999.5"/>
    <n v="0"/>
    <n v="2945.5"/>
    <n v="0"/>
    <n v="0"/>
    <n v="0"/>
    <n v="40803"/>
    <n v="29592"/>
    <n v="38079"/>
    <n v="57468"/>
    <n v="48908"/>
    <n v="56492"/>
    <n v="57169"/>
    <n v="64673"/>
    <n v="67770"/>
    <n v="54957"/>
    <n v="37339"/>
    <n v="52187"/>
    <n v="294930.5"/>
    <n v="460954"/>
    <s v="All Budget Divisions"/>
    <s v="DA-50 - Rural Health Care (DA)"/>
    <x v="2"/>
    <s v="USF"/>
    <s v="Professional Services"/>
    <s v="Outsourced Audits"/>
    <n v="166023.5"/>
    <s v="80-800-50.64860"/>
    <s v="800-Audit and Assurance"/>
    <s v="800"/>
    <x v="23"/>
    <x v="10"/>
  </r>
  <r>
    <x v="0"/>
    <x v="7"/>
    <x v="5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6"/>
    <x v="1"/>
    <n v="2"/>
    <n v="2"/>
    <n v="48"/>
    <x v="8"/>
    <n v="26"/>
    <n v="59"/>
    <x v="2"/>
    <n v="2"/>
    <s v="2. EXP - Operating Expense"/>
    <n v="73"/>
    <x v="56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83"/>
    <s v="202-ECF (FCC Appropriated Program)"/>
    <s v="202"/>
    <x v="56"/>
    <x v="9"/>
  </r>
  <r>
    <x v="0"/>
    <x v="6"/>
    <x v="1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3"/>
    <x v="7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0"/>
    <x v="17"/>
    <x v="10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3"/>
    <x v="8"/>
    <x v="1"/>
    <n v="2"/>
    <n v="2"/>
    <n v="42"/>
    <x v="11"/>
    <n v="26"/>
    <n v="52"/>
    <x v="1"/>
    <n v="2"/>
    <s v="2. EXP - Operating Expense"/>
    <n v="38"/>
    <x v="26"/>
    <n v="75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70 - Finance"/>
    <x v="1"/>
    <s v="USF"/>
    <s v="Employee Expenses"/>
    <s v="Compensation and Benefits"/>
    <n v="1000"/>
    <s v="70-735-70.62501"/>
    <s v="735-Facilities"/>
    <s v="735"/>
    <x v="26"/>
    <x v="3"/>
  </r>
  <r>
    <x v="5"/>
    <x v="15"/>
    <x v="5"/>
    <n v="2"/>
    <n v="2"/>
    <n v="46"/>
    <x v="3"/>
    <n v="26"/>
    <n v="59"/>
    <x v="2"/>
    <n v="2"/>
    <s v="2. EXP - Operating Expense"/>
    <n v="39"/>
    <x v="27"/>
    <n v="1317"/>
    <n v="760"/>
    <n v="0"/>
    <n v="0"/>
    <n v="360"/>
    <n v="0"/>
    <n v="400"/>
    <n v="0"/>
    <n v="0"/>
    <n v="0"/>
    <n v="0"/>
    <n v="0"/>
    <n v="0"/>
    <n v="0"/>
    <n v="0"/>
    <n v="0"/>
    <n v="360"/>
    <n v="0"/>
    <n v="400"/>
    <n v="0"/>
    <n v="0"/>
    <n v="0"/>
    <n v="0"/>
    <n v="0"/>
    <n v="0"/>
    <n v="0"/>
    <n v="760"/>
    <n v="76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8"/>
    <x v="11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4"/>
    <x v="9"/>
    <x v="1"/>
    <n v="2"/>
    <n v="2"/>
    <n v="46"/>
    <x v="3"/>
    <n v="26"/>
    <n v="59"/>
    <x v="2"/>
    <n v="2"/>
    <s v="2. EXP - Operating Expense"/>
    <n v="27"/>
    <x v="38"/>
    <n v="1084"/>
    <n v="8779.6200000000008"/>
    <n v="971.77"/>
    <n v="1066.5"/>
    <n v="1015.05"/>
    <n v="1015.05"/>
    <n v="1015.05"/>
    <n v="1015.05"/>
    <n v="1015.05"/>
    <n v="1015.05"/>
    <n v="1015.05"/>
    <n v="1015.05"/>
    <n v="1015.05"/>
    <n v="1015.05"/>
    <n v="770.73"/>
    <n v="703.71"/>
    <n v="703.71"/>
    <n v="737.22"/>
    <n v="770.73"/>
    <n v="670.2"/>
    <n v="770.73"/>
    <n v="737.22"/>
    <n v="703.71"/>
    <n v="770.73"/>
    <n v="703.71"/>
    <n v="737.22"/>
    <n v="12188.77"/>
    <n v="8779.6200000000008"/>
    <s v="All Budget Divisions"/>
    <s v="CD-90 - Information Technology"/>
    <x v="1"/>
    <s v="USF"/>
    <s v="Employee Expenses"/>
    <s v="Compensation and Benefits"/>
    <n v="-3409.15"/>
    <s v="90-919-90.62304"/>
    <s v="919-Database Administration"/>
    <s v="919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3"/>
    <x v="8"/>
    <x v="1"/>
    <n v="2"/>
    <n v="2"/>
    <n v="52"/>
    <x v="10"/>
    <n v="26"/>
    <n v="59"/>
    <x v="2"/>
    <n v="2"/>
    <s v="2. EXP - Operating Expense"/>
    <n v="29"/>
    <x v="4"/>
    <n v="858"/>
    <n v="137013.96290000001"/>
    <n v="9301.67"/>
    <n v="8802.52"/>
    <n v="8414"/>
    <n v="7042.14"/>
    <n v="7070.91"/>
    <n v="3870.77"/>
    <n v="3699.69"/>
    <n v="4050.09"/>
    <n v="3696.95"/>
    <n v="3873.52"/>
    <n v="3865.82"/>
    <n v="4806.37"/>
    <n v="11593.4892"/>
    <n v="10539.535599999999"/>
    <n v="12120.465899999999"/>
    <n v="10539.535599999999"/>
    <n v="12120.465899999999"/>
    <n v="11593.4892"/>
    <n v="11066.5124"/>
    <n v="12120.465899999999"/>
    <n v="11066.5124"/>
    <n v="11593.4892"/>
    <n v="11593.4892"/>
    <n v="11066.5124"/>
    <n v="68494.45"/>
    <n v="137013.96290000001"/>
    <s v="All Budget Divisions"/>
    <s v="DA-30 - High Cost (DA)"/>
    <x v="4"/>
    <s v="USF"/>
    <s v="Employee Expenses"/>
    <s v="Compensation and Benefits"/>
    <n v="68519.512900000002"/>
    <s v="90-916-30.62306"/>
    <s v="916-IT HC Support"/>
    <s v="916"/>
    <x v="4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54"/>
    <n v="260301.3971"/>
    <n v="10512.7"/>
    <n v="9167"/>
    <n v="9626.4500000000007"/>
    <n v="10739.04"/>
    <n v="11740.78"/>
    <n v="11028.31"/>
    <n v="16890.400000000001"/>
    <n v="13898.14"/>
    <n v="15330.26"/>
    <n v="15999.97"/>
    <n v="13942.72"/>
    <n v="21370.66"/>
    <n v="22938.437300000001"/>
    <n v="19946.467199999999"/>
    <n v="20943.7906"/>
    <n v="21941.1139"/>
    <n v="21941.1139"/>
    <n v="20943.7906"/>
    <n v="22938.437300000001"/>
    <n v="20943.7906"/>
    <n v="21941.1139"/>
    <n v="22938.437300000001"/>
    <n v="19946.467199999999"/>
    <n v="22938.437300000001"/>
    <n v="160246.43"/>
    <n v="260301.3971"/>
    <s v="All Budget Divisions"/>
    <s v="CD-90 - Information Technology"/>
    <x v="1"/>
    <s v="USF"/>
    <s v="Employee Expenses"/>
    <s v="Compensation and Benefits"/>
    <n v="100054.96709999999"/>
    <s v="90-900-90.62306"/>
    <s v="900-IT Senior Management"/>
    <s v="900"/>
    <x v="4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83"/>
    <n v="257327.71"/>
    <n v="23222.55"/>
    <n v="20134.939999999999"/>
    <n v="21200.81"/>
    <n v="22115.43"/>
    <n v="22136.06"/>
    <n v="21166.44"/>
    <n v="21593.79"/>
    <n v="19378.45"/>
    <n v="20304.900000000001"/>
    <n v="21173.59"/>
    <n v="18471.25"/>
    <n v="26429.5"/>
    <n v="23222.55"/>
    <n v="20134.939999999999"/>
    <n v="21200.81"/>
    <n v="22115.43"/>
    <n v="22136.06"/>
    <n v="21166.44"/>
    <n v="21593.79"/>
    <n v="19378.45"/>
    <n v="20304.900000000001"/>
    <n v="21173.59"/>
    <n v="18471.25"/>
    <n v="26429.5"/>
    <n v="257327.71"/>
    <n v="257327.71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0"/>
    <x v="11"/>
    <x v="6"/>
    <n v="2"/>
    <n v="2"/>
    <n v="42"/>
    <x v="11"/>
    <n v="26"/>
    <n v="55"/>
    <x v="6"/>
    <n v="2"/>
    <s v="2. EXP - Operating Expense"/>
    <n v="29"/>
    <x v="4"/>
    <n v="1331"/>
    <n v="223400.11"/>
    <n v="6129.58"/>
    <n v="6129.58"/>
    <n v="6129.58"/>
    <n v="6129.58"/>
    <n v="6129.58"/>
    <n v="6129.58"/>
    <n v="6129.58"/>
    <n v="6129.58"/>
    <n v="6129.58"/>
    <n v="0"/>
    <n v="0"/>
    <n v="0"/>
    <n v="18830.66"/>
    <n v="17118.79"/>
    <n v="18830.66"/>
    <n v="18830.66"/>
    <n v="17974.72"/>
    <n v="18830.66"/>
    <n v="19686.599999999999"/>
    <n v="17974.72"/>
    <n v="18830.66"/>
    <n v="18830.66"/>
    <n v="17974.72"/>
    <n v="19686.599999999999"/>
    <n v="55166.22"/>
    <n v="166908.13"/>
    <s v="All Budget Divisions"/>
    <s v="CD-70 - Finance"/>
    <x v="1"/>
    <s v="USF"/>
    <s v="Employee Expenses"/>
    <s v="Compensation and Benefits"/>
    <n v="111741.91"/>
    <s v="10-100-10.62306"/>
    <s v="100-499"/>
    <s v="100"/>
    <x v="4"/>
    <x v="3"/>
  </r>
  <r>
    <x v="6"/>
    <x v="12"/>
    <x v="6"/>
    <n v="2"/>
    <n v="2"/>
    <n v="42"/>
    <x v="11"/>
    <n v="26"/>
    <n v="55"/>
    <x v="6"/>
    <n v="2"/>
    <s v="2. EXP - Operating Expense"/>
    <n v="13"/>
    <x v="72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2"/>
    <x v="4"/>
    <x v="1"/>
    <n v="2"/>
    <n v="2"/>
    <n v="55"/>
    <x v="9"/>
    <n v="26"/>
    <n v="59"/>
    <x v="2"/>
    <n v="2"/>
    <s v="2. EXP - Operating Expense"/>
    <n v="18"/>
    <x v="2"/>
    <n v="408"/>
    <n v="2327422.71"/>
    <n v="195188.56"/>
    <n v="200447.93"/>
    <n v="204109.93"/>
    <n v="206539.69"/>
    <n v="206539.7"/>
    <n v="200896.96"/>
    <n v="200896.96"/>
    <n v="200896.96"/>
    <n v="202709.46"/>
    <n v="200896.96"/>
    <n v="207257.69"/>
    <n v="200896.96"/>
    <n v="195188.56"/>
    <n v="195188.56"/>
    <n v="193704.55900000001"/>
    <n v="193704.55900000001"/>
    <n v="193704.55900000001"/>
    <n v="193704.55900000001"/>
    <n v="193704.55900000001"/>
    <n v="193704.55900000001"/>
    <n v="193704.55900000001"/>
    <n v="193704.55900000001"/>
    <n v="193704.55900000001"/>
    <n v="193704.55900000001"/>
    <n v="2427277.7599999998"/>
    <n v="2327422.71"/>
    <s v="All Budget Divisions"/>
    <s v="DA-20 - Schools &amp; Libraries (DA)"/>
    <x v="3"/>
    <s v="USF"/>
    <s v="General and Administrative"/>
    <s v="Computer Support and Maintenance"/>
    <n v="-99855.05"/>
    <s v="90-913-20.61420"/>
    <s v="913-Architecture and Standards"/>
    <s v="913"/>
    <x v="2"/>
    <x v="2"/>
  </r>
  <r>
    <x v="0"/>
    <x v="2"/>
    <x v="2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5"/>
    <x v="10"/>
    <x v="1"/>
    <n v="2"/>
    <n v="2"/>
    <n v="46"/>
    <x v="3"/>
    <n v="26"/>
    <n v="59"/>
    <x v="2"/>
    <n v="2"/>
    <s v="2. EXP - Operating Expense"/>
    <n v="24"/>
    <x v="3"/>
    <n v="1265"/>
    <n v="89261.998800000001"/>
    <n v="4845.5"/>
    <n v="3859.4"/>
    <n v="5092.8999999999996"/>
    <n v="5361"/>
    <n v="4439.6000000000004"/>
    <n v="4505.6000000000004"/>
    <n v="4527.5"/>
    <n v="4845"/>
    <n v="5116.5"/>
    <n v="3929.2"/>
    <n v="3430.34"/>
    <n v="5173.7"/>
    <n v="7865.9998999999998"/>
    <n v="6839.9998999999998"/>
    <n v="7181.9998999999998"/>
    <n v="7523.9998999999998"/>
    <n v="7523.9998999999998"/>
    <n v="7181.9998999999998"/>
    <n v="7865.9998999999998"/>
    <n v="7181.9998999999998"/>
    <n v="7523.9998999999998"/>
    <n v="7865.9998999999998"/>
    <n v="6839.9998999999998"/>
    <n v="7865.9998999999998"/>
    <n v="55126.239999999998"/>
    <n v="89261.998800000001"/>
    <s v="All Budget Divisions"/>
    <s v="CD-90 - Information Technology"/>
    <x v="1"/>
    <s v="USF"/>
    <s v="Employee Expenses"/>
    <s v="Compensation and Benefits"/>
    <n v="34135.758800000003"/>
    <s v="90-902-90.62301"/>
    <s v="902-Business Relationship Management"/>
    <s v="902"/>
    <x v="3"/>
    <x v="3"/>
  </r>
  <r>
    <x v="0"/>
    <x v="0"/>
    <x v="0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5"/>
    <x v="16"/>
    <x v="9"/>
    <n v="2"/>
    <n v="2"/>
    <n v="46"/>
    <x v="3"/>
    <n v="26"/>
    <n v="59"/>
    <x v="2"/>
    <n v="2"/>
    <s v="2. EXP - Operating Expense"/>
    <n v="26"/>
    <x v="51"/>
    <n v="1317"/>
    <n v="207427.12"/>
    <n v="20055.16"/>
    <n v="20045.16"/>
    <n v="17796.88"/>
    <n v="8833.2199999999993"/>
    <n v="17044.060000000001"/>
    <n v="23188.99"/>
    <n v="20055.45"/>
    <n v="20066.09"/>
    <n v="20108.650000000001"/>
    <n v="19996.73"/>
    <n v="20086.73"/>
    <n v="20071.73"/>
    <n v="20055.16"/>
    <n v="20045.16"/>
    <n v="17796.88"/>
    <n v="8833.2199999999993"/>
    <n v="17044.060000000001"/>
    <n v="23188.99"/>
    <n v="20055.45"/>
    <n v="20066.09"/>
    <n v="20108.650000000001"/>
    <n v="19996.73"/>
    <n v="20236.73"/>
    <n v="0"/>
    <n v="227348.85"/>
    <n v="207427.12"/>
    <s v="All Budget Divisions"/>
    <s v="CD-90 - Information Technology"/>
    <x v="1"/>
    <s v="USF"/>
    <s v="Employee Expenses"/>
    <s v="Compensation and Benefits"/>
    <n v="-19921.73"/>
    <s v="90-923-90.62303"/>
    <s v="923-Information Security"/>
    <s v="923"/>
    <x v="51"/>
    <x v="3"/>
  </r>
  <r>
    <x v="5"/>
    <x v="16"/>
    <x v="9"/>
    <n v="2"/>
    <n v="2"/>
    <n v="46"/>
    <x v="3"/>
    <n v="26"/>
    <n v="59"/>
    <x v="2"/>
    <n v="6"/>
    <s v="X00000 - Capital Expenses"/>
    <n v="138"/>
    <x v="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5"/>
    <x v="10"/>
    <x v="1"/>
    <n v="2"/>
    <n v="2"/>
    <n v="46"/>
    <x v="3"/>
    <n v="26"/>
    <n v="59"/>
    <x v="2"/>
    <n v="6"/>
    <s v="X00000 - Capital Expenses"/>
    <n v="138"/>
    <x v="7"/>
    <n v="1297"/>
    <n v="395290"/>
    <n v="0"/>
    <n v="0"/>
    <n v="0"/>
    <n v="0"/>
    <n v="0"/>
    <n v="0"/>
    <n v="0"/>
    <n v="0"/>
    <n v="0"/>
    <n v="0"/>
    <n v="0"/>
    <n v="0"/>
    <n v="0"/>
    <n v="0"/>
    <n v="0"/>
    <n v="92257"/>
    <n v="193118"/>
    <n v="109915"/>
    <n v="0"/>
    <n v="0"/>
    <n v="0"/>
    <n v="0"/>
    <n v="0"/>
    <n v="0"/>
    <n v="0"/>
    <n v="395290"/>
    <s v="All Budget Divisions"/>
    <s v="CD-90 - Information Technology"/>
    <x v="1"/>
    <s v="USF"/>
    <s v="Professional Services"/>
    <s v="Other Professional Services"/>
    <n v="395290"/>
    <s v="90-913-90.X00005"/>
    <s v="913-Architecture and Standards"/>
    <s v="913"/>
    <x v="7"/>
    <x v="5"/>
  </r>
  <r>
    <x v="0"/>
    <x v="14"/>
    <x v="8"/>
    <n v="2"/>
    <n v="2"/>
    <n v="53"/>
    <x v="16"/>
    <n v="26"/>
    <n v="59"/>
    <x v="2"/>
    <n v="6"/>
    <s v="X00000 - Capital Expenses"/>
    <n v="140"/>
    <x v="61"/>
    <n v="1491"/>
    <n v="748741.39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105763.32"/>
    <n v="121235.84"/>
    <n v="101730.73"/>
    <n v="0"/>
    <n v="0"/>
    <n v="0"/>
    <n v="0"/>
    <n v="748741.39"/>
    <n v="748741.39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6"/>
    <x v="12"/>
    <x v="6"/>
    <n v="2"/>
    <n v="2"/>
    <n v="55"/>
    <x v="9"/>
    <n v="26"/>
    <n v="59"/>
    <x v="2"/>
    <n v="6"/>
    <s v="X00000 - Capital Expenses"/>
    <n v="140"/>
    <x v="61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2"/>
    <x v="2"/>
    <n v="2"/>
    <n v="2"/>
    <n v="46"/>
    <x v="3"/>
    <n v="26"/>
    <n v="59"/>
    <x v="2"/>
    <n v="6"/>
    <s v="X00000 - Capital Expenses"/>
    <n v="141"/>
    <x v="92"/>
    <n v="1477"/>
    <n v="3549.68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0"/>
    <n v="0"/>
    <n v="0"/>
    <n v="0"/>
    <n v="0"/>
    <n v="0"/>
    <n v="0"/>
    <n v="0"/>
    <n v="0"/>
    <n v="3549.68"/>
    <n v="3549.68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13"/>
    <x v="7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9"/>
    <x v="12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3"/>
    <x v="3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3"/>
    <x v="7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2"/>
    <x v="2"/>
    <n v="2"/>
    <n v="2"/>
    <n v="35"/>
    <x v="12"/>
    <n v="26"/>
    <n v="48"/>
    <x v="7"/>
    <n v="3"/>
    <s v="4. USAC_DEBIT - USAC Administration (Debit to SM)"/>
    <n v="123"/>
    <x v="62"/>
    <n v="1340"/>
    <n v="2558130.85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423.5"/>
    <n v="213423.5"/>
    <n v="213644.16"/>
    <n v="213644.16"/>
    <n v="213083.46"/>
    <n v="213083.46"/>
    <n v="213083.46"/>
    <n v="213083.46"/>
    <n v="213084.38"/>
    <n v="638577.31000000006"/>
    <n v="638577.31000000006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4"/>
    <x v="9"/>
    <x v="1"/>
    <n v="2"/>
    <n v="2"/>
    <n v="56"/>
    <x v="22"/>
    <n v="26"/>
    <n v="57"/>
    <x v="13"/>
    <n v="3"/>
    <s v="4. USAC_DEBIT - USAC Administration (Debit to SM)"/>
    <n v="124"/>
    <x v="63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5"/>
    <x v="16"/>
    <x v="9"/>
    <n v="2"/>
    <n v="2"/>
    <n v="46"/>
    <x v="3"/>
    <n v="26"/>
    <n v="59"/>
    <x v="2"/>
    <n v="6"/>
    <s v="X00000 - Capital Expenses"/>
    <n v="137"/>
    <x v="43"/>
    <n v="1287"/>
    <n v="313486.13"/>
    <n v="52976.73"/>
    <n v="0"/>
    <n v="217754.46"/>
    <n v="42754.36"/>
    <n v="0"/>
    <n v="0"/>
    <n v="0"/>
    <n v="0"/>
    <n v="0"/>
    <n v="0"/>
    <n v="0"/>
    <n v="335481.74"/>
    <n v="52977.31"/>
    <n v="0"/>
    <n v="217754.46"/>
    <n v="42754.36"/>
    <n v="0"/>
    <n v="0"/>
    <n v="0"/>
    <n v="0"/>
    <n v="0"/>
    <n v="0"/>
    <n v="0"/>
    <n v="0"/>
    <n v="648967.29"/>
    <n v="313486.13"/>
    <s v="All Budget Divisions"/>
    <s v="CD-90 - Information Technology"/>
    <x v="1"/>
    <s v="USF"/>
    <s v="General and Administrative"/>
    <s v="Hardware and Equipment"/>
    <n v="-335481.15999999997"/>
    <s v="90-910-90.X00004"/>
    <s v="910-Enterprise Technology Development"/>
    <s v="910"/>
    <x v="43"/>
    <x v="5"/>
  </r>
  <r>
    <x v="5"/>
    <x v="16"/>
    <x v="9"/>
    <n v="2"/>
    <n v="2"/>
    <n v="46"/>
    <x v="3"/>
    <n v="26"/>
    <n v="59"/>
    <x v="2"/>
    <n v="2"/>
    <s v="2. EXP - Operating Expense"/>
    <n v="104"/>
    <x v="54"/>
    <n v="1265"/>
    <n v="0"/>
    <n v="0"/>
    <n v="0"/>
    <n v="0"/>
    <n v="0"/>
    <n v="0"/>
    <n v="0"/>
    <n v="0"/>
    <n v="0"/>
    <n v="0"/>
    <n v="0"/>
    <n v="0"/>
    <n v="17560.77"/>
    <n v="0"/>
    <n v="0"/>
    <n v="0"/>
    <n v="0"/>
    <n v="0"/>
    <n v="0"/>
    <n v="0"/>
    <n v="0"/>
    <n v="0"/>
    <n v="0"/>
    <n v="0"/>
    <n v="0"/>
    <n v="17560.77"/>
    <n v="0"/>
    <s v="All Budget Divisions"/>
    <s v="CD-90 - Information Technology"/>
    <x v="1"/>
    <s v="USF"/>
    <s v="Employee Expenses"/>
    <s v="Compensation and Benefits"/>
    <n v="-17560.77"/>
    <s v="90-902-90.68004"/>
    <s v="902-Business Relationship Management"/>
    <s v="902"/>
    <x v="54"/>
    <x v="0"/>
  </r>
  <r>
    <x v="0"/>
    <x v="3"/>
    <x v="3"/>
    <n v="2"/>
    <n v="2"/>
    <n v="38"/>
    <x v="18"/>
    <n v="26"/>
    <n v="51"/>
    <x v="8"/>
    <n v="2"/>
    <s v="2. EXP - Operating Expense"/>
    <n v="105"/>
    <x v="11"/>
    <n v="1356"/>
    <n v="9811.9"/>
    <n v="0"/>
    <n v="0"/>
    <n v="0"/>
    <n v="0"/>
    <n v="0"/>
    <n v="0"/>
    <n v="0"/>
    <n v="0"/>
    <n v="0"/>
    <n v="0"/>
    <n v="0"/>
    <n v="0"/>
    <n v="0"/>
    <n v="0"/>
    <n v="0"/>
    <n v="0"/>
    <n v="24.23"/>
    <n v="25.38"/>
    <n v="26.54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7"/>
    <x v="5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2"/>
    <x v="2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3"/>
    <x v="8"/>
    <x v="1"/>
    <n v="2"/>
    <n v="2"/>
    <n v="40"/>
    <x v="4"/>
    <n v="26"/>
    <n v="53"/>
    <x v="3"/>
    <n v="2"/>
    <s v="2. EXP - Operating Expense"/>
    <n v="108"/>
    <x v="30"/>
    <n v="719"/>
    <n v="-150824.7997"/>
    <n v="0"/>
    <n v="0"/>
    <n v="0"/>
    <n v="0"/>
    <n v="0"/>
    <n v="0"/>
    <n v="0"/>
    <n v="0"/>
    <n v="0"/>
    <n v="0"/>
    <n v="0"/>
    <n v="0"/>
    <n v="-12762.098400000001"/>
    <n v="-11601.9077"/>
    <n v="-13342.193799999999"/>
    <n v="-11601.9077"/>
    <n v="-13342.193799999999"/>
    <n v="-12762.098400000001"/>
    <n v="-12182.0031"/>
    <n v="-13342.193799999999"/>
    <n v="-12182.0031"/>
    <n v="-12762.098400000001"/>
    <n v="-12762.098400000001"/>
    <n v="-12182.0031"/>
    <n v="0"/>
    <n v="-150824.7997"/>
    <s v="All Budget Divisions"/>
    <s v="CD-62 - Shared Services"/>
    <x v="1"/>
    <s v="USF"/>
    <s v="Employee Expenses"/>
    <s v="Compensation and Benefits"/>
    <n v="-150824.7997"/>
    <s v="62-620-62.68009"/>
    <s v="620-Shared Services"/>
    <s v="620"/>
    <x v="30"/>
    <x v="0"/>
  </r>
  <r>
    <x v="2"/>
    <x v="4"/>
    <x v="1"/>
    <n v="2"/>
    <n v="2"/>
    <n v="52"/>
    <x v="10"/>
    <n v="26"/>
    <n v="59"/>
    <x v="2"/>
    <n v="2"/>
    <s v="2. EXP - Operating Expense"/>
    <n v="110"/>
    <x v="46"/>
    <n v="416"/>
    <n v="11845.32"/>
    <n v="0"/>
    <n v="0"/>
    <n v="0"/>
    <n v="0"/>
    <n v="0"/>
    <n v="0"/>
    <n v="0"/>
    <n v="0"/>
    <n v="0"/>
    <n v="0"/>
    <n v="0"/>
    <n v="5122.18"/>
    <n v="0"/>
    <n v="0"/>
    <n v="0"/>
    <n v="0"/>
    <n v="0"/>
    <n v="0"/>
    <n v="0"/>
    <n v="0"/>
    <n v="0"/>
    <n v="0"/>
    <n v="0"/>
    <n v="11845.32"/>
    <n v="5122.18"/>
    <n v="11845.32"/>
    <s v="All Budget Divisions"/>
    <s v="DA-30 - High Cost (DA)"/>
    <x v="4"/>
    <s v="USF"/>
    <s v="Employee Expenses"/>
    <s v="Compensation and Benefits"/>
    <n v="6723.14"/>
    <s v="90-916-30.68100"/>
    <s v="916-IT HC Support"/>
    <s v="916"/>
    <x v="46"/>
    <x v="3"/>
  </r>
  <r>
    <x v="4"/>
    <x v="9"/>
    <x v="1"/>
    <n v="2"/>
    <n v="2"/>
    <n v="39"/>
    <x v="1"/>
    <n v="26"/>
    <n v="52"/>
    <x v="1"/>
    <n v="2"/>
    <s v="2. EXP - Operating Expense"/>
    <n v="83"/>
    <x v="13"/>
    <n v="930"/>
    <n v="96445.032500000001"/>
    <n v="11075.03"/>
    <n v="8456.31"/>
    <n v="8517.1"/>
    <n v="9022.07"/>
    <n v="10397.19"/>
    <n v="7163.5"/>
    <n v="8529.19"/>
    <n v="9334.0499999999993"/>
    <n v="8258.57"/>
    <n v="8389.33"/>
    <n v="8072.56"/>
    <n v="11882.87"/>
    <n v="10937.2698"/>
    <n v="8368.5118999999995"/>
    <n v="8365.7587999999996"/>
    <n v="8764.1283000000003"/>
    <n v="9162.4976999999999"/>
    <n v="7967.3892999999998"/>
    <n v="8438.2600999999995"/>
    <n v="7550.3434999999999"/>
    <n v="6474.8798999999999"/>
    <n v="7018.5334999999995"/>
    <n v="5982.4264999999996"/>
    <n v="7415.0331999999999"/>
    <n v="109097.77"/>
    <n v="96445.032500000001"/>
    <s v="All Budget Divisions"/>
    <s v="CD-61 - Office of the Chief Administrative Officer Division"/>
    <x v="1"/>
    <s v="USF"/>
    <s v="Employee Expenses"/>
    <s v="Compensation and Benefits"/>
    <n v="-12652.737499999999"/>
    <s v="61-610-61.66000"/>
    <s v="610-Enterprise Strategy"/>
    <s v="610"/>
    <x v="13"/>
    <x v="3"/>
  </r>
  <r>
    <x v="0"/>
    <x v="7"/>
    <x v="5"/>
    <n v="2"/>
    <n v="2"/>
    <n v="36"/>
    <x v="14"/>
    <n v="26"/>
    <n v="49"/>
    <x v="10"/>
    <n v="2"/>
    <s v="2. EXP - Operating Expense"/>
    <n v="83"/>
    <x v="13"/>
    <n v="1341"/>
    <n v="423557.3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50686"/>
    <n v="56392.94"/>
    <n v="50598.18"/>
    <n v="0"/>
    <n v="0"/>
    <n v="0"/>
    <n v="0"/>
    <n v="474204.36"/>
    <n v="423557.3"/>
    <s v="All Budget Divisions"/>
    <s v="BD-40 - Lifeline"/>
    <x v="5"/>
    <s v="USF"/>
    <s v="Employee Expenses"/>
    <s v="Compensation and Benefits"/>
    <n v="-50647.06"/>
    <s v="40-400-40.66000"/>
    <s v="400-Lifeline"/>
    <s v="400"/>
    <x v="13"/>
    <x v="3"/>
  </r>
  <r>
    <x v="0"/>
    <x v="6"/>
    <x v="1"/>
    <n v="2"/>
    <n v="2"/>
    <n v="45"/>
    <x v="6"/>
    <n v="26"/>
    <n v="58"/>
    <x v="4"/>
    <n v="2"/>
    <s v="2. EXP - Operating Expense"/>
    <n v="83"/>
    <x v="13"/>
    <n v="1431"/>
    <n v="165633.49"/>
    <n v="17949.509999999998"/>
    <n v="13075.24"/>
    <n v="15075"/>
    <n v="15340.8"/>
    <n v="14707.21"/>
    <n v="15286.31"/>
    <n v="16791.62"/>
    <n v="14816.25"/>
    <n v="15073.6"/>
    <n v="0"/>
    <n v="0"/>
    <n v="0"/>
    <n v="16907.77"/>
    <n v="13128.61"/>
    <n v="14431.65"/>
    <n v="14431.65"/>
    <n v="13775.66"/>
    <n v="14431.65"/>
    <n v="15087.63"/>
    <n v="13775.66"/>
    <n v="14072.45"/>
    <n v="11506.66"/>
    <n v="10007.040000000001"/>
    <n v="14077.06"/>
    <n v="138115.54"/>
    <n v="130042.73"/>
    <s v="All Budget Divisions"/>
    <s v="CD-80 - Audit and Assurance"/>
    <x v="1"/>
    <s v="USF"/>
    <s v="Employee Expenses"/>
    <s v="Compensation and Benefits"/>
    <n v="-8072.81"/>
    <s v="80-854-80.66000"/>
    <s v="854-Payment Quality Assurance"/>
    <s v="854"/>
    <x v="13"/>
    <x v="3"/>
  </r>
  <r>
    <x v="0"/>
    <x v="6"/>
    <x v="1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5"/>
    <x v="4"/>
    <n v="2"/>
    <n v="2"/>
    <n v="47"/>
    <x v="2"/>
    <n v="26"/>
    <n v="60"/>
    <x v="9"/>
    <n v="2"/>
    <s v="2. EXP - Operating Expense"/>
    <n v="95"/>
    <x v="79"/>
    <n v="1511"/>
    <n v="53239.92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720.95"/>
    <n v="6803.17"/>
    <n v="1880"/>
    <n v="5241"/>
    <n v="4023"/>
    <n v="8139"/>
    <n v="5171"/>
    <n v="8959"/>
    <n v="3604"/>
    <n v="18102.919999999998"/>
    <n v="18102.919999999998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17"/>
    <x v="10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14"/>
    <x v="8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19"/>
    <x v="12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9"/>
    <x v="12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4"/>
    <x v="9"/>
    <x v="1"/>
    <n v="2"/>
    <n v="2"/>
    <n v="48"/>
    <x v="8"/>
    <n v="26"/>
    <n v="59"/>
    <x v="2"/>
    <n v="2"/>
    <s v="2. EXP - Operating Expense"/>
    <n v="73"/>
    <x v="56"/>
    <n v="1014"/>
    <n v="519096"/>
    <n v="4111.76"/>
    <n v="8628.59"/>
    <n v="17502.25"/>
    <n v="-1598.7"/>
    <n v="12017.13"/>
    <n v="3937.95"/>
    <n v="-3234.66"/>
    <n v="3923.11"/>
    <n v="6613.46"/>
    <n v="8676.35"/>
    <n v="15503.43"/>
    <n v="68.37"/>
    <n v="43258"/>
    <n v="43258"/>
    <n v="43258"/>
    <n v="43258"/>
    <n v="43258"/>
    <n v="43258"/>
    <n v="43258"/>
    <n v="43258"/>
    <n v="43258"/>
    <n v="43258"/>
    <n v="43258"/>
    <n v="43258"/>
    <n v="76149.039999999994"/>
    <n v="519096"/>
    <s v="All Budget Divisions"/>
    <s v="CD-22 - ECF (FCC Appropriated Program)"/>
    <x v="0"/>
    <s v="FCC"/>
    <s v="Professional Services"/>
    <s v="Other Professional Services"/>
    <n v="442946.96"/>
    <s v="90-202-22.64883"/>
    <s v="202-ECF (FCC Appropriated Program)"/>
    <s v="202"/>
    <x v="56"/>
    <x v="9"/>
  </r>
  <r>
    <x v="1"/>
    <x v="1"/>
    <x v="1"/>
    <n v="2"/>
    <n v="2"/>
    <n v="42"/>
    <x v="11"/>
    <n v="26"/>
    <n v="52"/>
    <x v="1"/>
    <n v="2"/>
    <s v="2. EXP - Operating Expense"/>
    <n v="78"/>
    <x v="89"/>
    <n v="538"/>
    <n v="69257.960000000006"/>
    <n v="5732.01"/>
    <n v="5760.31"/>
    <n v="5709.91"/>
    <n v="6055.92"/>
    <n v="5710.28"/>
    <n v="5710.89"/>
    <n v="5804.01"/>
    <n v="5816.82"/>
    <n v="5711.05"/>
    <n v="5773.08"/>
    <n v="5711.05"/>
    <n v="12009.11"/>
    <n v="5708.81"/>
    <n v="5708.81"/>
    <n v="5708.81"/>
    <n v="5708.81"/>
    <n v="5708.81"/>
    <n v="5519.7"/>
    <n v="5519.7"/>
    <n v="6839.27"/>
    <n v="5708.81"/>
    <n v="5708.81"/>
    <n v="5708.81"/>
    <n v="5708.81"/>
    <n v="75504.44"/>
    <n v="69257.960000000006"/>
    <s v="All Budget Divisions"/>
    <s v="CD-70 - Finance"/>
    <x v="1"/>
    <s v="USF"/>
    <s v="General and Administrative"/>
    <s v="Rent"/>
    <n v="-6246.48"/>
    <s v="70-735-70.64930"/>
    <s v="735-Facilities"/>
    <s v="735"/>
    <x v="89"/>
    <x v="13"/>
  </r>
  <r>
    <x v="5"/>
    <x v="10"/>
    <x v="1"/>
    <n v="2"/>
    <n v="2"/>
    <n v="46"/>
    <x v="3"/>
    <n v="26"/>
    <n v="59"/>
    <x v="2"/>
    <n v="2"/>
    <s v="2. EXP - Operating Expense"/>
    <n v="79"/>
    <x v="101"/>
    <n v="1254"/>
    <n v="76663"/>
    <n v="14347.57"/>
    <n v="7205.61"/>
    <n v="6428.3"/>
    <n v="7132.74"/>
    <n v="8410.52"/>
    <n v="7771.63"/>
    <n v="7771.63"/>
    <n v="7771.63"/>
    <n v="11657.79"/>
    <n v="7771.63"/>
    <n v="7771.63"/>
    <n v="7771.62"/>
    <n v="5521"/>
    <n v="5530"/>
    <n v="8250"/>
    <n v="6220"/>
    <n v="6394"/>
    <n v="6403"/>
    <n v="7012"/>
    <n v="6621"/>
    <n v="5301"/>
    <n v="7076"/>
    <n v="6159"/>
    <n v="6176"/>
    <n v="101812.3"/>
    <n v="76663"/>
    <s v="All Budget Divisions"/>
    <s v="CD-90 - Information Technology"/>
    <x v="1"/>
    <s v="USF"/>
    <s v="General and Administrative"/>
    <s v="Hardware and Equipment"/>
    <n v="-25149.3"/>
    <s v="90-900-90.64950"/>
    <s v="900-IT Senior Management"/>
    <s v="900"/>
    <x v="101"/>
    <x v="14"/>
  </r>
  <r>
    <x v="0"/>
    <x v="2"/>
    <x v="2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0"/>
    <x v="0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3"/>
    <x v="3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4"/>
    <x v="9"/>
    <x v="1"/>
    <n v="2"/>
    <n v="2"/>
    <n v="34"/>
    <x v="7"/>
    <n v="26"/>
    <n v="47"/>
    <x v="5"/>
    <n v="2"/>
    <s v="2. EXP - Operating Expense"/>
    <n v="38"/>
    <x v="26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5"/>
    <x v="10"/>
    <x v="1"/>
    <n v="2"/>
    <n v="2"/>
    <n v="46"/>
    <x v="3"/>
    <n v="26"/>
    <n v="59"/>
    <x v="2"/>
    <n v="2"/>
    <s v="2. EXP - Operating Expense"/>
    <n v="39"/>
    <x v="27"/>
    <n v="1317"/>
    <n v="0"/>
    <n v="0"/>
    <n v="0"/>
    <n v="360"/>
    <n v="0"/>
    <n v="4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60"/>
    <n v="0"/>
    <s v="All Budget Divisions"/>
    <s v="CD-90 - Information Technology"/>
    <x v="1"/>
    <s v="USF"/>
    <s v="Employee Expenses"/>
    <s v="Team Building"/>
    <n v="-760"/>
    <s v="90-923-90.62505"/>
    <s v="923-Information Security"/>
    <s v="923"/>
    <x v="27"/>
    <x v="4"/>
  </r>
  <r>
    <x v="4"/>
    <x v="9"/>
    <x v="1"/>
    <n v="2"/>
    <n v="2"/>
    <n v="46"/>
    <x v="3"/>
    <n v="26"/>
    <n v="59"/>
    <x v="2"/>
    <n v="2"/>
    <s v="2. EXP - Operating Expense"/>
    <n v="49"/>
    <x v="93"/>
    <n v="1090"/>
    <n v="118500"/>
    <n v="38417.72"/>
    <n v="7419.29"/>
    <n v="357.72"/>
    <n v="34918.03"/>
    <n v="6817.03"/>
    <n v="14539.86"/>
    <n v="0"/>
    <n v="8207.2000000000007"/>
    <n v="3250.49"/>
    <n v="61208.22"/>
    <n v="282"/>
    <n v="564"/>
    <n v="1000"/>
    <n v="3000"/>
    <n v="9000"/>
    <n v="15000"/>
    <n v="28000"/>
    <n v="4000"/>
    <n v="2000"/>
    <n v="25000"/>
    <n v="1500"/>
    <n v="10000"/>
    <n v="5000"/>
    <n v="15000"/>
    <n v="175981.56"/>
    <n v="118500"/>
    <s v="All Budget Divisions"/>
    <s v="CD-90 - Information Technology"/>
    <x v="1"/>
    <s v="USF"/>
    <s v="General and Administrative"/>
    <s v="Hardware and Equipment"/>
    <n v="-57481.56"/>
    <s v="90-922-90.64300"/>
    <s v="922-Technology Operations"/>
    <s v="922"/>
    <x v="93"/>
    <x v="14"/>
  </r>
  <r>
    <x v="2"/>
    <x v="4"/>
    <x v="1"/>
    <n v="2"/>
    <n v="2"/>
    <n v="54"/>
    <x v="15"/>
    <n v="26"/>
    <n v="59"/>
    <x v="2"/>
    <n v="2"/>
    <s v="2. EXP - Operating Expense"/>
    <n v="29"/>
    <x v="4"/>
    <n v="436"/>
    <n v="91376.412100000001"/>
    <n v="6595.07"/>
    <n v="7246.74"/>
    <n v="8061.24"/>
    <n v="7417.6"/>
    <n v="5448.6"/>
    <n v="6629"/>
    <n v="7116.67"/>
    <n v="7785.89"/>
    <n v="7974.16"/>
    <n v="7610.45"/>
    <n v="7249.8"/>
    <n v="9872.08"/>
    <n v="7352.1251000000002"/>
    <n v="7002.0240000000003"/>
    <n v="8052.3275000000003"/>
    <n v="7702.2263000000003"/>
    <n v="7352.1251000000002"/>
    <n v="7702.2263000000003"/>
    <n v="7702.2263000000003"/>
    <n v="7702.2263000000003"/>
    <n v="7702.2263000000003"/>
    <n v="7352.1251000000002"/>
    <n v="7702.2263000000003"/>
    <n v="8052.3275000000003"/>
    <n v="89007.3"/>
    <n v="91376.412100000001"/>
    <s v="All Budget Divisions"/>
    <s v="DA-50 - Rural Health Care (DA)"/>
    <x v="2"/>
    <s v="USF"/>
    <s v="Employee Expenses"/>
    <s v="Compensation and Benefits"/>
    <n v="2369.1120999999998"/>
    <s v="90-925-50.62306"/>
    <s v="925-RHC IT Support"/>
    <s v="925"/>
    <x v="4"/>
    <x v="3"/>
  </r>
  <r>
    <x v="6"/>
    <x v="12"/>
    <x v="6"/>
    <n v="2"/>
    <n v="2"/>
    <n v="39"/>
    <x v="1"/>
    <n v="26"/>
    <n v="52"/>
    <x v="1"/>
    <n v="2"/>
    <s v="2. EXP - Operating Expense"/>
    <n v="29"/>
    <x v="4"/>
    <n v="1694"/>
    <n v="53993.510999999999"/>
    <n v="0"/>
    <n v="0"/>
    <n v="0"/>
    <n v="0"/>
    <n v="0"/>
    <n v="0"/>
    <n v="0"/>
    <n v="0"/>
    <n v="0"/>
    <n v="0"/>
    <n v="0"/>
    <n v="0"/>
    <n v="4153.3469999999998"/>
    <n v="4153.3469999999998"/>
    <n v="4153.3469999999998"/>
    <n v="6230.0204999999996"/>
    <n v="4153.3469999999998"/>
    <n v="4153.3469999999998"/>
    <n v="4153.3469999999998"/>
    <n v="4153.3469999999998"/>
    <n v="6230.0204999999996"/>
    <n v="4153.3469999999998"/>
    <n v="4153.3469999999998"/>
    <n v="4153.3469999999998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0"/>
    <x v="18"/>
    <x v="11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3"/>
    <x v="3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19"/>
    <x v="12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1"/>
    <x v="6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5"/>
    <x v="20"/>
    <x v="13"/>
    <n v="1"/>
    <n v="1"/>
    <n v="35"/>
    <x v="12"/>
    <n v="26"/>
    <n v="48"/>
    <x v="7"/>
    <n v="1"/>
    <s v="1. T4000 - Revenue"/>
    <n v="9"/>
    <x v="7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17"/>
    <x v="10"/>
    <n v="2"/>
    <n v="2"/>
    <n v="42"/>
    <x v="11"/>
    <n v="26"/>
    <n v="55"/>
    <x v="6"/>
    <n v="2"/>
    <s v="2. EXP - Operating Expense"/>
    <n v="26"/>
    <x v="51"/>
    <n v="1331"/>
    <n v="353560.3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33950.089999999997"/>
    <n v="33950.089999999997"/>
    <n v="32406.91"/>
    <n v="33950.089999999997"/>
    <n v="35493.279999999999"/>
    <n v="32406.91"/>
    <n v="33950.089999999997"/>
    <n v="33950.089999999997"/>
    <n v="32406.91"/>
    <n v="35493.279999999999"/>
    <n v="15602.56"/>
    <n v="15602.56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19"/>
    <x v="12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5"/>
    <x v="4"/>
    <n v="2"/>
    <n v="2"/>
    <n v="46"/>
    <x v="3"/>
    <n v="26"/>
    <n v="59"/>
    <x v="2"/>
    <n v="2"/>
    <s v="2. EXP - Operating Expense"/>
    <n v="26"/>
    <x v="51"/>
    <n v="1477"/>
    <n v="618380.53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38880.46"/>
    <n v="60427.99"/>
    <n v="55173.38"/>
    <n v="57800.69"/>
    <n v="57800.69"/>
    <n v="55173.38"/>
    <n v="60427.99"/>
    <n v="271576.40999999997"/>
    <n v="271576.40999999997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0"/>
    <x v="18"/>
    <x v="11"/>
    <n v="2"/>
    <n v="2"/>
    <n v="43"/>
    <x v="21"/>
    <n v="26"/>
    <n v="56"/>
    <x v="12"/>
    <n v="2"/>
    <s v="2. EXP - Operating Expense"/>
    <n v="27"/>
    <x v="38"/>
    <n v="1410"/>
    <n v="16335.37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273.3800000000001"/>
    <n v="1400.72"/>
    <n v="1400.72"/>
    <n v="1337.05"/>
    <n v="1400.72"/>
    <n v="1464.39"/>
    <n v="1337.05"/>
    <n v="1400.72"/>
    <n v="1400.72"/>
    <n v="1337.05"/>
    <n v="1464.39"/>
    <n v="1118.46"/>
    <n v="1118.46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7"/>
    <x v="5"/>
    <n v="2"/>
    <n v="2"/>
    <n v="52"/>
    <x v="10"/>
    <n v="26"/>
    <n v="59"/>
    <x v="2"/>
    <n v="2"/>
    <s v="2. EXP - Operating Expense"/>
    <n v="27"/>
    <x v="38"/>
    <n v="1469"/>
    <n v="1645.83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205.64"/>
    <n v="205.64"/>
    <n v="205.64"/>
    <n v="0"/>
    <n v="0"/>
    <n v="0"/>
    <n v="0"/>
    <n v="1851.47"/>
    <n v="1645.83"/>
    <s v="All Budget Divisions"/>
    <s v="DA-30 - High Cost (DA)"/>
    <x v="4"/>
    <s v="USF"/>
    <s v="Employee Expenses"/>
    <s v="Compensation and Benefits"/>
    <n v="-205.64"/>
    <s v="90-909-30.62304"/>
    <s v="909-Project Management Office"/>
    <s v="909"/>
    <x v="38"/>
    <x v="3"/>
  </r>
  <r>
    <x v="0"/>
    <x v="18"/>
    <x v="11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0"/>
    <x v="0"/>
    <n v="2"/>
    <n v="2"/>
    <n v="53"/>
    <x v="16"/>
    <n v="26"/>
    <n v="59"/>
    <x v="2"/>
    <n v="6"/>
    <s v="X00000 - Capital Expenses"/>
    <n v="139"/>
    <x v="8"/>
    <n v="1491"/>
    <n v="106312.71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106312.71"/>
    <n v="106312.71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0"/>
    <x v="6"/>
    <x v="1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2"/>
    <x v="2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3"/>
    <x v="8"/>
    <x v="1"/>
    <n v="2"/>
    <n v="2"/>
    <n v="42"/>
    <x v="11"/>
    <n v="26"/>
    <n v="55"/>
    <x v="6"/>
    <n v="2"/>
    <s v="2. EXP - Operating Expense"/>
    <n v="115"/>
    <x v="95"/>
    <n v="751"/>
    <n v="0"/>
    <n v="0"/>
    <n v="0"/>
    <n v="0"/>
    <n v="0"/>
    <n v="0"/>
    <n v="0"/>
    <n v="0"/>
    <n v="0"/>
    <n v="0"/>
    <n v="0"/>
    <n v="0"/>
    <n v="3217325"/>
    <n v="0"/>
    <n v="0"/>
    <n v="0"/>
    <n v="0"/>
    <n v="0"/>
    <n v="0"/>
    <n v="0"/>
    <n v="0"/>
    <n v="0"/>
    <n v="0"/>
    <n v="0"/>
    <n v="0"/>
    <n v="3217325"/>
    <n v="0"/>
    <s v="All Budget Divisions"/>
    <s v="CD-70 - Finance"/>
    <x v="1"/>
    <s v="USF"/>
    <s v="Employee Expenses"/>
    <s v="Compensation and Benefits"/>
    <n v="-3217325"/>
    <s v="70-700-70.68500"/>
    <s v="700-Finance"/>
    <s v="700"/>
    <x v="95"/>
    <x v="0"/>
  </r>
  <r>
    <x v="0"/>
    <x v="0"/>
    <x v="0"/>
    <n v="2"/>
    <n v="2"/>
    <n v="37"/>
    <x v="5"/>
    <n v="26"/>
    <n v="50"/>
    <x v="0"/>
    <n v="3"/>
    <s v="4. USAC_DEBIT - USAC Administration (Debit to SM)"/>
    <n v="122"/>
    <x v="31"/>
    <n v="1346"/>
    <n v="11056.21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921.53"/>
    <n v="1383.08"/>
    <n v="859.51"/>
    <n v="749.19"/>
    <n v="1015.11"/>
    <n v="782.22"/>
    <n v="1125.3699999999999"/>
    <n v="1177.17"/>
    <n v="1085.0899999999999"/>
    <n v="1189.8499999999999"/>
    <n v="7604.1"/>
    <n v="7604.1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0"/>
    <x v="11"/>
    <x v="6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14"/>
    <x v="8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3"/>
    <x v="7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9"/>
    <x v="12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7"/>
    <x v="5"/>
    <n v="2"/>
    <n v="2"/>
    <n v="41"/>
    <x v="17"/>
    <n v="26"/>
    <n v="54"/>
    <x v="11"/>
    <n v="2"/>
    <s v="2. EXP - Operating Expense"/>
    <n v="97"/>
    <x v="16"/>
    <n v="1389"/>
    <n v="810.9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185.3"/>
    <n v="145.55000000000001"/>
    <n v="84.1"/>
    <n v="0"/>
    <n v="0"/>
    <n v="0"/>
    <n v="0"/>
    <n v="912.1"/>
    <n v="810.9"/>
    <s v="All Budget Divisions"/>
    <s v="CD-65 - Office of the General Counsel"/>
    <x v="1"/>
    <s v="USF"/>
    <s v="Employee Expenses"/>
    <s v="Travel"/>
    <n v="-101.2"/>
    <s v="65-650-65.66800"/>
    <s v="650-Office of the General Counsel"/>
    <s v="650"/>
    <x v="16"/>
    <x v="7"/>
  </r>
  <r>
    <x v="4"/>
    <x v="9"/>
    <x v="1"/>
    <n v="2"/>
    <n v="2"/>
    <n v="36"/>
    <x v="14"/>
    <n v="26"/>
    <n v="49"/>
    <x v="10"/>
    <n v="2"/>
    <s v="2. EXP - Operating Expense"/>
    <n v="104"/>
    <x v="54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3"/>
    <x v="8"/>
    <x v="1"/>
    <n v="2"/>
    <n v="2"/>
    <n v="52"/>
    <x v="10"/>
    <n v="26"/>
    <n v="59"/>
    <x v="2"/>
    <n v="2"/>
    <s v="2. EXP - Operating Expense"/>
    <n v="105"/>
    <x v="11"/>
    <n v="837"/>
    <n v="7421.8005000000003"/>
    <n v="0"/>
    <n v="0"/>
    <n v="0"/>
    <n v="0"/>
    <n v="0"/>
    <n v="0"/>
    <n v="0"/>
    <n v="0"/>
    <n v="0"/>
    <n v="0"/>
    <n v="0"/>
    <n v="5980"/>
    <n v="25.384599999999999"/>
    <n v="23.076899999999998"/>
    <n v="26.538499999999999"/>
    <n v="23.076899999999998"/>
    <n v="26.538499999999999"/>
    <n v="25.384599999999999"/>
    <n v="24.230799999999999"/>
    <n v="26.538499999999999"/>
    <n v="24.230799999999999"/>
    <n v="25.384599999999999"/>
    <n v="1449.7447"/>
    <n v="5721.6710999999996"/>
    <n v="5980"/>
    <n v="7421.8005000000003"/>
    <s v="All Budget Divisions"/>
    <s v="DA-30 - High Cost (DA)"/>
    <x v="4"/>
    <s v="USF"/>
    <s v="Employee Expenses"/>
    <s v="Compensation and Benefits"/>
    <n v="1441.8005000000001"/>
    <s v="90-909-30.68005"/>
    <s v="909-Project Management Office"/>
    <s v="909"/>
    <x v="11"/>
    <x v="3"/>
  </r>
  <r>
    <x v="0"/>
    <x v="11"/>
    <x v="6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5"/>
    <x v="10"/>
    <x v="1"/>
    <n v="2"/>
    <n v="2"/>
    <n v="46"/>
    <x v="3"/>
    <n v="26"/>
    <n v="59"/>
    <x v="2"/>
    <n v="2"/>
    <s v="2. EXP - Operating Expense"/>
    <n v="76"/>
    <x v="68"/>
    <n v="1311"/>
    <n v="1088488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96954.1"/>
    <n v="89249"/>
    <n v="89249"/>
    <n v="89249"/>
    <n v="89249"/>
    <n v="89249"/>
    <n v="91749"/>
    <n v="91749"/>
    <n v="91749"/>
    <n v="91749"/>
    <n v="91749"/>
    <n v="91749"/>
    <n v="91749"/>
    <n v="1120543.92"/>
    <n v="1088488"/>
    <s v="All Budget Divisions"/>
    <s v="CD-90 - Information Technology"/>
    <x v="1"/>
    <s v="USF"/>
    <s v="General and Administrative"/>
    <s v="Rent"/>
    <n v="-32055.919999999998"/>
    <s v="90-922-90.64902"/>
    <s v="922-Technology Operations"/>
    <s v="922"/>
    <x v="68"/>
    <x v="13"/>
  </r>
  <r>
    <x v="4"/>
    <x v="9"/>
    <x v="1"/>
    <n v="2"/>
    <n v="2"/>
    <n v="37"/>
    <x v="5"/>
    <n v="26"/>
    <n v="50"/>
    <x v="0"/>
    <n v="2"/>
    <s v="2. EXP - Operating Expense"/>
    <n v="83"/>
    <x v="13"/>
    <n v="906"/>
    <n v="393521.22769999999"/>
    <n v="41265.730000000003"/>
    <n v="31466.84"/>
    <n v="32500.11"/>
    <n v="35214.18"/>
    <n v="36506.519999999997"/>
    <n v="31352.959999999999"/>
    <n v="35263.51"/>
    <n v="39100.639999999999"/>
    <n v="34254.32"/>
    <n v="34744.85"/>
    <n v="35134.65"/>
    <n v="50673.2"/>
    <n v="44529.903400000003"/>
    <n v="33390.164400000001"/>
    <n v="33029.503799999999"/>
    <n v="34602.337299999999"/>
    <n v="36175.1708"/>
    <n v="31456.670300000002"/>
    <n v="35467.104800000001"/>
    <n v="33207.969899999996"/>
    <n v="29463.162400000001"/>
    <n v="28911.2821"/>
    <n v="23863.192299999999"/>
    <n v="29424.766199999998"/>
    <n v="437477.51"/>
    <n v="393521.22769999999"/>
    <s v="All Budget Divisions"/>
    <s v="BD-50 - Rural Health Care"/>
    <x v="2"/>
    <s v="USF"/>
    <s v="Employee Expenses"/>
    <s v="Compensation and Benefits"/>
    <n v="-43956.282299999999"/>
    <s v="50-500-50.66000"/>
    <s v="500-Rural Health Care"/>
    <s v="500"/>
    <x v="13"/>
    <x v="3"/>
  </r>
  <r>
    <x v="0"/>
    <x v="18"/>
    <x v="11"/>
    <n v="2"/>
    <n v="2"/>
    <n v="37"/>
    <x v="5"/>
    <n v="26"/>
    <n v="50"/>
    <x v="0"/>
    <n v="2"/>
    <s v="2. EXP - Operating Expense"/>
    <n v="83"/>
    <x v="13"/>
    <n v="1346"/>
    <n v="406092.84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2931.440000000002"/>
    <n v="36060.92"/>
    <n v="36060.92"/>
    <n v="34421.79"/>
    <n v="35988.339999999997"/>
    <n v="36664.19"/>
    <n v="32284.69"/>
    <n v="29165.84"/>
    <n v="26614"/>
    <n v="24428.560000000001"/>
    <n v="34094.269999999997"/>
    <n v="47377.88"/>
    <n v="47377.88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14"/>
    <x v="8"/>
    <n v="2"/>
    <n v="2"/>
    <n v="39"/>
    <x v="1"/>
    <n v="26"/>
    <n v="52"/>
    <x v="1"/>
    <n v="2"/>
    <s v="2. EXP - Operating Expense"/>
    <n v="83"/>
    <x v="13"/>
    <n v="1369"/>
    <n v="17188.759999999998"/>
    <n v="1824.95"/>
    <n v="1485.84"/>
    <n v="1618.95"/>
    <n v="1618.19"/>
    <n v="1552.58"/>
    <n v="1606.43"/>
    <n v="1767.75"/>
    <n v="4087.86"/>
    <n v="0"/>
    <n v="0"/>
    <n v="0"/>
    <n v="0"/>
    <n v="1824.95"/>
    <n v="1485.84"/>
    <n v="1618.95"/>
    <n v="1618.19"/>
    <n v="1552.58"/>
    <n v="1606.43"/>
    <n v="1767.75"/>
    <n v="4087.86"/>
    <n v="276.73"/>
    <n v="276.73"/>
    <n v="264.14999999999998"/>
    <n v="808.6"/>
    <n v="15562.55"/>
    <n v="15562.55"/>
    <s v="All Budget Divisions"/>
    <s v="CD-61 - Office of the Chief Administrative Officer Division"/>
    <x v="1"/>
    <s v="USF"/>
    <s v="Employee Expenses"/>
    <s v="Compensation and Benefits"/>
    <n v="0"/>
    <s v="61-610-61.66000"/>
    <s v="610-Enterprise Strategy"/>
    <s v="610"/>
    <x v="13"/>
    <x v="3"/>
  </r>
  <r>
    <x v="0"/>
    <x v="7"/>
    <x v="5"/>
    <n v="2"/>
    <n v="2"/>
    <n v="39"/>
    <x v="1"/>
    <n v="26"/>
    <n v="52"/>
    <x v="1"/>
    <n v="2"/>
    <s v="2. EXP - Operating Expense"/>
    <n v="83"/>
    <x v="13"/>
    <n v="1512"/>
    <n v="27935.77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371.03"/>
    <n v="3470.85"/>
    <n v="3260.4"/>
    <n v="0"/>
    <n v="0"/>
    <n v="0"/>
    <n v="0"/>
    <n v="31264.49"/>
    <n v="27935.77"/>
    <s v="All Budget Divisions"/>
    <s v="CD-61 - Office of the Chief Administrative Officer Division"/>
    <x v="1"/>
    <s v="USF"/>
    <s v="Employee Expenses"/>
    <s v="Compensation and Benefits"/>
    <n v="-3328.72"/>
    <s v="93-931-93.66000"/>
    <s v="931-Administrative Assistants"/>
    <s v="931"/>
    <x v="13"/>
    <x v="3"/>
  </r>
  <r>
    <x v="0"/>
    <x v="7"/>
    <x v="5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2"/>
    <x v="2"/>
    <n v="2"/>
    <n v="2"/>
    <n v="46"/>
    <x v="3"/>
    <n v="26"/>
    <n v="59"/>
    <x v="2"/>
    <n v="2"/>
    <s v="2. EXP - Operating Expense"/>
    <n v="49"/>
    <x v="93"/>
    <n v="1498"/>
    <n v="108553.15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21455.9"/>
    <n v="0"/>
    <n v="408.97"/>
    <n v="2277.4499999999998"/>
    <n v="19613.75"/>
    <n v="915.45"/>
    <n v="17877.2"/>
    <n v="22542.85"/>
    <n v="12351.35"/>
    <n v="11110.23"/>
    <n v="11110.23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2"/>
    <x v="4"/>
    <x v="1"/>
    <n v="2"/>
    <n v="2"/>
    <n v="46"/>
    <x v="3"/>
    <n v="26"/>
    <n v="59"/>
    <x v="2"/>
    <n v="2"/>
    <s v="2. EXP - Operating Expense"/>
    <n v="57"/>
    <x v="22"/>
    <n v="403"/>
    <n v="1352390.029992"/>
    <n v="110193.71"/>
    <n v="160291.21"/>
    <n v="171026.38"/>
    <n v="-31532.97"/>
    <n v="6977.67"/>
    <n v="157807.82"/>
    <n v="215627.23"/>
    <n v="111302.45"/>
    <n v="116552.45"/>
    <n v="114822.45"/>
    <n v="67299.06"/>
    <n v="262484.83"/>
    <n v="112699.16916600001"/>
    <n v="112699.16916600001"/>
    <n v="112699.16916600001"/>
    <n v="112699.16916600001"/>
    <n v="112699.16916600001"/>
    <n v="112699.16916600001"/>
    <n v="112699.16916600001"/>
    <n v="112699.16916600001"/>
    <n v="112699.16916600001"/>
    <n v="112699.16916600001"/>
    <n v="112699.16916600001"/>
    <n v="112699.16916600001"/>
    <n v="1462852.29"/>
    <n v="1352390.029992"/>
    <s v="All Budget Divisions"/>
    <s v="CD-90 - Information Technology"/>
    <x v="1"/>
    <s v="USF"/>
    <s v="Professional Services"/>
    <s v="Other Professional Services"/>
    <n v="-110462.260008"/>
    <s v="90-910-90.64800"/>
    <s v="910-Enterprise Technology Development"/>
    <s v="910"/>
    <x v="22"/>
    <x v="9"/>
  </r>
  <r>
    <x v="1"/>
    <x v="1"/>
    <x v="1"/>
    <n v="2"/>
    <n v="2"/>
    <n v="55"/>
    <x v="9"/>
    <n v="26"/>
    <n v="59"/>
    <x v="2"/>
    <n v="2"/>
    <s v="2. EXP - Operating Expense"/>
    <n v="57"/>
    <x v="22"/>
    <n v="649"/>
    <n v="50000"/>
    <n v="27051.25"/>
    <n v="4982.24"/>
    <n v="14102.24"/>
    <n v="8811.25"/>
    <n v="8811.25"/>
    <n v="8811.25"/>
    <n v="8811.25"/>
    <n v="8811.25"/>
    <n v="46251.25"/>
    <n v="8811.25"/>
    <n v="8811.25"/>
    <n v="33774.25"/>
    <n v="0"/>
    <n v="0"/>
    <n v="50000"/>
    <n v="0"/>
    <n v="0"/>
    <n v="0"/>
    <n v="0"/>
    <n v="0"/>
    <n v="0"/>
    <n v="0"/>
    <n v="0"/>
    <n v="0"/>
    <n v="187839.98"/>
    <n v="50000"/>
    <s v="All Budget Divisions"/>
    <s v="DA-20 - Schools &amp; Libraries (DA)"/>
    <x v="3"/>
    <s v="USF"/>
    <s v="Professional Services"/>
    <s v="Other Professional Services"/>
    <n v="-137839.98000000001"/>
    <s v="90-923-20.64800"/>
    <s v="923-Information Security"/>
    <s v="923"/>
    <x v="22"/>
    <x v="9"/>
  </r>
  <r>
    <x v="0"/>
    <x v="17"/>
    <x v="10"/>
    <n v="2"/>
    <n v="2"/>
    <n v="43"/>
    <x v="21"/>
    <n v="26"/>
    <n v="56"/>
    <x v="12"/>
    <n v="2"/>
    <s v="2. EXP - Operating Expense"/>
    <n v="57"/>
    <x v="22"/>
    <n v="1410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2500"/>
    <n v="0"/>
    <n v="0"/>
    <n v="250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2"/>
    <x v="4"/>
    <x v="1"/>
    <n v="2"/>
    <n v="2"/>
    <n v="54"/>
    <x v="15"/>
    <n v="26"/>
    <n v="53"/>
    <x v="3"/>
    <n v="2"/>
    <s v="2. EXP - Operating Expense"/>
    <n v="71"/>
    <x v="55"/>
    <n v="276"/>
    <n v="210564.16999200001"/>
    <n v="12890.43"/>
    <n v="11692.67"/>
    <n v="11939.29"/>
    <n v="11974.06"/>
    <n v="15080.18"/>
    <n v="12546.93"/>
    <n v="11032.21"/>
    <n v="11976.32"/>
    <n v="11716.51"/>
    <n v="11605.23"/>
    <n v="11163.8"/>
    <n v="133266.74"/>
    <n v="17547.014166000001"/>
    <n v="17547.014166000001"/>
    <n v="17547.014166000001"/>
    <n v="17547.014166000001"/>
    <n v="17547.014166000001"/>
    <n v="17547.014166000001"/>
    <n v="17547.014166000001"/>
    <n v="17547.014166000001"/>
    <n v="17547.014166000001"/>
    <n v="17547.014166000001"/>
    <n v="17547.014166000001"/>
    <n v="17547.014166000001"/>
    <n v="266884.37"/>
    <n v="210564.16999200001"/>
    <s v="All Budget Divisions"/>
    <s v="DA-50 - Rural Health Care (DA)"/>
    <x v="2"/>
    <s v="USF"/>
    <s v="Professional Services"/>
    <s v="Call Center"/>
    <n v="-56320.200008"/>
    <s v="62-620-50.64881"/>
    <s v="620-Shared Services"/>
    <s v="620"/>
    <x v="55"/>
    <x v="9"/>
  </r>
  <r>
    <x v="0"/>
    <x v="2"/>
    <x v="2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195240.15"/>
    <n v="195240.1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11"/>
    <x v="6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11"/>
    <x v="6"/>
    <n v="2"/>
    <n v="2"/>
    <n v="39"/>
    <x v="1"/>
    <n v="26"/>
    <n v="52"/>
    <x v="1"/>
    <n v="2"/>
    <s v="2. EXP - Operating Expense"/>
    <n v="39"/>
    <x v="27"/>
    <n v="1512"/>
    <n v="1000"/>
    <n v="0"/>
    <n v="0"/>
    <n v="16.16"/>
    <n v="279.51"/>
    <n v="2.0299999999999998"/>
    <n v="0"/>
    <n v="0"/>
    <n v="180.23"/>
    <n v="-1.1100000000000001"/>
    <n v="0"/>
    <n v="0"/>
    <n v="0"/>
    <n v="0"/>
    <n v="0"/>
    <n v="250"/>
    <n v="0"/>
    <n v="0"/>
    <n v="250"/>
    <n v="0"/>
    <n v="0"/>
    <n v="250"/>
    <n v="0"/>
    <n v="0"/>
    <n v="250"/>
    <n v="476.82"/>
    <n v="750"/>
    <s v="All Budget Divisions"/>
    <s v="CD-61 - Office of the Chief Administrative Officer Division"/>
    <x v="1"/>
    <s v="USF"/>
    <s v="Employee Expenses"/>
    <s v="Team Building"/>
    <n v="273.18"/>
    <s v="93-931-93.62505"/>
    <s v="931-Administrative Assistants"/>
    <s v="931"/>
    <x v="27"/>
    <x v="4"/>
  </r>
  <r>
    <x v="1"/>
    <x v="1"/>
    <x v="1"/>
    <n v="2"/>
    <n v="2"/>
    <n v="40"/>
    <x v="4"/>
    <n v="26"/>
    <n v="53"/>
    <x v="3"/>
    <n v="2"/>
    <s v="2. EXP - Operating Expense"/>
    <n v="40"/>
    <x v="48"/>
    <n v="498"/>
    <n v="0"/>
    <n v="0"/>
    <n v="0"/>
    <n v="0"/>
    <n v="196.74"/>
    <n v="63.1"/>
    <n v="-63.1"/>
    <n v="0"/>
    <n v="78.36"/>
    <n v="-78.36"/>
    <n v="0"/>
    <n v="0"/>
    <n v="0"/>
    <n v="0"/>
    <n v="0"/>
    <n v="0"/>
    <n v="0"/>
    <n v="0"/>
    <n v="0"/>
    <n v="0"/>
    <n v="0"/>
    <n v="0"/>
    <n v="0"/>
    <n v="0"/>
    <n v="0"/>
    <n v="196.74"/>
    <n v="0"/>
    <s v="All Budget Divisions"/>
    <s v="CD-62 - Shared Services"/>
    <x v="1"/>
    <s v="USF"/>
    <s v="General and Administrative"/>
    <s v="Printing and Postage"/>
    <n v="-196.74"/>
    <s v="62-620-62.62600"/>
    <s v="620-Shared Services"/>
    <s v="620"/>
    <x v="48"/>
    <x v="8"/>
  </r>
  <r>
    <x v="0"/>
    <x v="11"/>
    <x v="6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2"/>
    <x v="4"/>
    <x v="1"/>
    <n v="2"/>
    <n v="2"/>
    <n v="54"/>
    <x v="15"/>
    <n v="26"/>
    <n v="58"/>
    <x v="4"/>
    <n v="2"/>
    <s v="2. EXP - Operating Expense"/>
    <n v="44"/>
    <x v="57"/>
    <n v="338"/>
    <n v="498.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.04"/>
    <n v="83.04"/>
    <n v="83.04"/>
    <n v="83.04"/>
    <n v="83.04"/>
    <n v="83.07"/>
    <n v="0"/>
    <n v="498.27"/>
    <s v="All Budget Divisions"/>
    <s v="DA-50 - Rural Health Care (DA)"/>
    <x v="2"/>
    <s v="USF"/>
    <s v="Employee Expenses"/>
    <s v="Travel"/>
    <n v="498.27"/>
    <s v="80-800-50.63800"/>
    <s v="800-Audit and Assurance"/>
    <s v="800"/>
    <x v="57"/>
    <x v="7"/>
  </r>
  <r>
    <x v="0"/>
    <x v="7"/>
    <x v="5"/>
    <n v="2"/>
    <n v="2"/>
    <n v="46"/>
    <x v="3"/>
    <n v="26"/>
    <n v="59"/>
    <x v="2"/>
    <n v="2"/>
    <s v="2. EXP - Operating Expense"/>
    <n v="48"/>
    <x v="91"/>
    <n v="1498"/>
    <n v="404078.84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243125.52"/>
    <n v="0.06"/>
    <n v="160953.26"/>
    <n v="0"/>
    <n v="0"/>
    <n v="0"/>
    <n v="0"/>
    <n v="404078.84"/>
    <n v="404078.84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14"/>
    <x v="8"/>
    <n v="2"/>
    <n v="2"/>
    <n v="40"/>
    <x v="4"/>
    <n v="26"/>
    <n v="53"/>
    <x v="3"/>
    <n v="2"/>
    <s v="2. EXP - Operating Expense"/>
    <n v="29"/>
    <x v="4"/>
    <n v="1378"/>
    <n v="382804.13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2726.61"/>
    <n v="34222.93"/>
    <n v="31436.93"/>
    <n v="30668.240000000002"/>
    <n v="30668.240000000002"/>
    <n v="29274.23"/>
    <n v="32062.25"/>
    <n v="260131.17"/>
    <n v="260131.17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11"/>
    <x v="6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2"/>
    <x v="2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6"/>
    <x v="1"/>
    <n v="2"/>
    <n v="2"/>
    <n v="54"/>
    <x v="15"/>
    <n v="26"/>
    <n v="59"/>
    <x v="2"/>
    <n v="2"/>
    <s v="2. EXP - Operating Expense"/>
    <n v="32"/>
    <x v="4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6"/>
    <x v="1"/>
    <n v="2"/>
    <n v="2"/>
    <n v="53"/>
    <x v="16"/>
    <n v="26"/>
    <n v="59"/>
    <x v="2"/>
    <n v="2"/>
    <s v="2. EXP - Operating Expense"/>
    <n v="32"/>
    <x v="47"/>
    <n v="1491"/>
    <n v="0"/>
    <n v="-8663.3799999999992"/>
    <n v="-9866.2000000000007"/>
    <n v="-12875.4"/>
    <n v="1640.19"/>
    <n v="-389.59"/>
    <n v="678.42"/>
    <n v="-608.45000000000005"/>
    <n v="1056.95"/>
    <n v="0"/>
    <n v="0"/>
    <n v="0"/>
    <n v="0"/>
    <n v="0"/>
    <n v="0"/>
    <n v="0"/>
    <n v="0"/>
    <n v="0"/>
    <n v="0"/>
    <n v="0"/>
    <n v="0"/>
    <n v="0"/>
    <n v="0"/>
    <n v="0"/>
    <n v="0"/>
    <n v="-29027.46"/>
    <n v="0"/>
    <s v="All Budget Divisions"/>
    <s v="DA-40 - Lifeline (DA)"/>
    <x v="5"/>
    <s v="USF"/>
    <s v="Employee Expenses"/>
    <s v="Compensation and Benefits"/>
    <n v="29027.46"/>
    <s v="90-917-40.62309"/>
    <s v="917-IT Lifeline Support"/>
    <s v="917"/>
    <x v="47"/>
    <x v="0"/>
  </r>
  <r>
    <x v="0"/>
    <x v="6"/>
    <x v="1"/>
    <n v="2"/>
    <n v="2"/>
    <n v="39"/>
    <x v="1"/>
    <n v="26"/>
    <n v="52"/>
    <x v="1"/>
    <n v="2"/>
    <s v="2. EXP - Operating Expense"/>
    <n v="39"/>
    <x v="27"/>
    <n v="1367"/>
    <n v="2500"/>
    <n v="0"/>
    <n v="0"/>
    <n v="38.39"/>
    <n v="0"/>
    <n v="98.7"/>
    <n v="0"/>
    <n v="0"/>
    <n v="106.06"/>
    <n v="-0.01"/>
    <n v="0"/>
    <n v="0"/>
    <n v="0"/>
    <n v="0"/>
    <n v="0"/>
    <n v="625"/>
    <n v="0"/>
    <n v="0"/>
    <n v="625"/>
    <n v="0"/>
    <n v="0"/>
    <n v="625"/>
    <n v="0"/>
    <n v="0"/>
    <n v="625"/>
    <n v="243.14"/>
    <n v="1875"/>
    <s v="All Budget Divisions"/>
    <s v="CD-61 - Office of the Chief Administrative Officer Division"/>
    <x v="1"/>
    <s v="USF"/>
    <s v="Employee Expenses"/>
    <s v="Team Building"/>
    <n v="1631.86"/>
    <s v="61-601-61.62505"/>
    <s v="601-Data Strategy"/>
    <s v="601"/>
    <x v="27"/>
    <x v="4"/>
  </r>
  <r>
    <x v="5"/>
    <x v="20"/>
    <x v="13"/>
    <n v="2"/>
    <n v="2"/>
    <n v="33"/>
    <x v="20"/>
    <n v="26"/>
    <n v="55"/>
    <x v="6"/>
    <n v="2"/>
    <s v="2. EXP - Operating Expense"/>
    <n v="29"/>
    <x v="4"/>
    <n v="1110"/>
    <n v="141136.06090000001"/>
    <n v="13128.29"/>
    <n v="10612.37"/>
    <n v="11451.01"/>
    <n v="12245.67"/>
    <n v="12322.66"/>
    <n v="11561.02"/>
    <n v="13128.3"/>
    <n v="3163.56"/>
    <n v="9656.8799999999992"/>
    <n v="11175.69"/>
    <n v="9044.57"/>
    <n v="16366.04"/>
    <n v="13128.29"/>
    <n v="10612.37"/>
    <n v="11451.01"/>
    <n v="12245.67"/>
    <n v="12322.66"/>
    <n v="11561.02"/>
    <n v="12164.742"/>
    <n v="11106.9383"/>
    <n v="11635.840099999999"/>
    <n v="12164.742"/>
    <n v="10578.0365"/>
    <n v="12164.742"/>
    <n v="71321.02"/>
    <n v="71321.02"/>
    <s v="All Budget Divisions"/>
    <s v="CD-10 - Contributors/499"/>
    <x v="1"/>
    <s v="USF"/>
    <s v="Employee Expenses"/>
    <s v="Compensation and Benefits"/>
    <n v="0"/>
    <s v="10-110-10.62306"/>
    <s v="110-Contributors"/>
    <s v="110"/>
    <x v="4"/>
    <x v="3"/>
  </r>
  <r>
    <x v="5"/>
    <x v="20"/>
    <x v="13"/>
    <n v="2"/>
    <n v="2"/>
    <n v="38"/>
    <x v="18"/>
    <n v="26"/>
    <n v="51"/>
    <x v="8"/>
    <n v="2"/>
    <s v="2. EXP - Operating Expense"/>
    <n v="29"/>
    <x v="4"/>
    <n v="1137"/>
    <n v="43705.118900000001"/>
    <n v="3862.55"/>
    <n v="3358.02"/>
    <n v="3526.19"/>
    <n v="3691.63"/>
    <n v="3692.99"/>
    <n v="3527.57"/>
    <n v="3862.55"/>
    <n v="11612.14"/>
    <n v="3535.75"/>
    <n v="3688.72"/>
    <n v="3216.07"/>
    <n v="4942.1899999999996"/>
    <n v="3862.55"/>
    <n v="3358.02"/>
    <n v="3526.19"/>
    <n v="3691.63"/>
    <n v="3692.99"/>
    <n v="3527.57"/>
    <n v="3841.3779"/>
    <n v="3507.3451"/>
    <n v="3674.3615"/>
    <n v="3841.3779"/>
    <n v="3340.3285999999998"/>
    <n v="3841.3779"/>
    <n v="21658.95"/>
    <n v="21658.95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5"/>
    <x v="10"/>
    <x v="1"/>
    <n v="2"/>
    <n v="2"/>
    <n v="53"/>
    <x v="16"/>
    <n v="26"/>
    <n v="59"/>
    <x v="2"/>
    <n v="2"/>
    <s v="2. EXP - Operating Expense"/>
    <n v="29"/>
    <x v="4"/>
    <n v="1263"/>
    <n v="14262.576499999999"/>
    <n v="1245.43"/>
    <n v="1082.26"/>
    <n v="1136.6400000000001"/>
    <n v="1188.29"/>
    <n v="1189.6600000000001"/>
    <n v="1138.03"/>
    <n v="1245.42"/>
    <n v="2702.53"/>
    <n v="-2.75"/>
    <n v="0"/>
    <n v="0"/>
    <n v="0"/>
    <n v="1256.8553999999999"/>
    <n v="1092.9177999999999"/>
    <n v="1147.5636"/>
    <n v="1202.2094999999999"/>
    <n v="1202.2094999999999"/>
    <n v="1147.5636"/>
    <n v="1256.8553999999999"/>
    <n v="1147.5636"/>
    <n v="1202.2094999999999"/>
    <n v="1256.8553999999999"/>
    <n v="1092.9177999999999"/>
    <n v="1256.8553999999999"/>
    <n v="10925.51"/>
    <n v="14262.576499999999"/>
    <s v="All Budget Divisions"/>
    <s v="DA-40 - Lifeline (DA)"/>
    <x v="5"/>
    <s v="USF"/>
    <s v="Employee Expenses"/>
    <s v="Compensation and Benefits"/>
    <n v="3337.0664999999999"/>
    <s v="90-902-40.62306"/>
    <s v="902-Business Relationship Management"/>
    <s v="902"/>
    <x v="4"/>
    <x v="3"/>
  </r>
  <r>
    <x v="5"/>
    <x v="16"/>
    <x v="9"/>
    <n v="2"/>
    <n v="2"/>
    <n v="52"/>
    <x v="10"/>
    <n v="26"/>
    <n v="59"/>
    <x v="2"/>
    <n v="2"/>
    <s v="2. EXP - Operating Expense"/>
    <n v="29"/>
    <x v="4"/>
    <n v="1300"/>
    <n v="11215.3"/>
    <n v="1211.04"/>
    <n v="1053.08"/>
    <n v="1105.74"/>
    <n v="1158.3800000000001"/>
    <n v="1158.3900000000001"/>
    <n v="1105.74"/>
    <n v="1211.04"/>
    <n v="1105.73"/>
    <n v="1158.3900000000001"/>
    <n v="1211.04"/>
    <n v="1054.46"/>
    <n v="1630.15"/>
    <n v="1211.04"/>
    <n v="1053.08"/>
    <n v="1105.74"/>
    <n v="1158.3800000000001"/>
    <n v="1158.3900000000001"/>
    <n v="1105.74"/>
    <n v="1211.04"/>
    <n v="1105.73"/>
    <n v="1158.3900000000001"/>
    <n v="1211.04"/>
    <n v="-263.27"/>
    <n v="0"/>
    <n v="14163.18"/>
    <n v="11215.3"/>
    <s v="All Budget Divisions"/>
    <s v="DA-30 - High Cost (DA)"/>
    <x v="4"/>
    <s v="USF"/>
    <s v="Employee Expenses"/>
    <s v="Compensation and Benefits"/>
    <n v="-2947.88"/>
    <s v="90-916-30.62306"/>
    <s v="916-IT HC Support"/>
    <s v="916"/>
    <x v="4"/>
    <x v="3"/>
  </r>
  <r>
    <x v="0"/>
    <x v="6"/>
    <x v="1"/>
    <n v="2"/>
    <n v="2"/>
    <n v="34"/>
    <x v="7"/>
    <n v="26"/>
    <n v="47"/>
    <x v="5"/>
    <n v="2"/>
    <s v="2. EXP - Operating Expense"/>
    <n v="29"/>
    <x v="4"/>
    <n v="1335"/>
    <n v="746837.12"/>
    <n v="60676.51"/>
    <n v="55714.95"/>
    <n v="59857.95"/>
    <n v="61060.89"/>
    <n v="59003.5"/>
    <n v="60909.36"/>
    <n v="63879.17"/>
    <n v="59285.31"/>
    <n v="63868.68"/>
    <n v="0"/>
    <n v="0"/>
    <n v="0"/>
    <n v="62951.79"/>
    <n v="57228.9"/>
    <n v="62951.79"/>
    <n v="62951.79"/>
    <n v="60090.34"/>
    <n v="62951.79"/>
    <n v="65813.23"/>
    <n v="60090.34"/>
    <n v="62951.79"/>
    <n v="62951.79"/>
    <n v="60090.34"/>
    <n v="65813.23"/>
    <n v="544256.31999999995"/>
    <n v="557981.76"/>
    <s v="All Budget Divisions"/>
    <s v="BD-20 - Schools &amp; Libraries"/>
    <x v="3"/>
    <s v="USF"/>
    <s v="Employee Expenses"/>
    <s v="Compensation and Benefits"/>
    <n v="13725.44"/>
    <s v="20-200-20.62306"/>
    <s v="200-Schools &amp; Libraries"/>
    <s v="200"/>
    <x v="4"/>
    <x v="3"/>
  </r>
  <r>
    <x v="0"/>
    <x v="13"/>
    <x v="7"/>
    <n v="2"/>
    <n v="2"/>
    <n v="35"/>
    <x v="12"/>
    <n v="26"/>
    <n v="48"/>
    <x v="7"/>
    <n v="2"/>
    <s v="2. EXP - Operating Expense"/>
    <n v="29"/>
    <x v="4"/>
    <n v="1340"/>
    <n v="585791.39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48556.03"/>
    <n v="50763.12"/>
    <n v="46348.94"/>
    <n v="48556.03"/>
    <n v="48556.03"/>
    <n v="46348.94"/>
    <n v="50763.12"/>
    <n v="245899.18"/>
    <n v="245899.18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1"/>
    <x v="1"/>
    <x v="1"/>
    <n v="1"/>
    <n v="1"/>
    <n v="37"/>
    <x v="5"/>
    <n v="26"/>
    <n v="50"/>
    <x v="0"/>
    <n v="1"/>
    <s v="1. T4000 - Revenue"/>
    <n v="1"/>
    <x v="58"/>
    <n v="464"/>
    <n v="0"/>
    <n v="-1895505.25"/>
    <n v="-1584124.62"/>
    <n v="-1894323.55"/>
    <n v="-2106212.67"/>
    <n v="-2481721.34"/>
    <n v="-2307432.65"/>
    <n v="-1999112.4"/>
    <n v="-2472525.12"/>
    <n v="-2605311.56"/>
    <n v="-2326364.37"/>
    <n v="-2129222.35"/>
    <n v="-2266286.85"/>
    <n v="0"/>
    <n v="0"/>
    <n v="0"/>
    <n v="0"/>
    <n v="0"/>
    <n v="0"/>
    <n v="0"/>
    <n v="0"/>
    <n v="0"/>
    <n v="0"/>
    <n v="0"/>
    <n v="0"/>
    <n v="-26068142.73"/>
    <n v="0"/>
    <s v="All Budget Divisions"/>
    <s v="BD-50 - Rural Health Care"/>
    <x v="2"/>
    <s v="USF"/>
    <s v="Revenue"/>
    <s v="Revenue"/>
    <n v="26068142.73"/>
    <s v="50-500-50.40000"/>
    <s v="500-Rural Health Care"/>
    <s v="500"/>
    <x v="58"/>
    <x v="0"/>
  </r>
  <r>
    <x v="2"/>
    <x v="4"/>
    <x v="1"/>
    <n v="2"/>
    <n v="2"/>
    <n v="36"/>
    <x v="14"/>
    <n v="26"/>
    <n v="49"/>
    <x v="10"/>
    <n v="2"/>
    <s v="2. EXP - Operating Expense"/>
    <n v="16"/>
    <x v="1"/>
    <n v="237"/>
    <n v="58696"/>
    <n v="0"/>
    <n v="0"/>
    <n v="0"/>
    <n v="0"/>
    <n v="0"/>
    <n v="0"/>
    <n v="0"/>
    <n v="0"/>
    <n v="0"/>
    <n v="0"/>
    <n v="0"/>
    <n v="0"/>
    <n v="4640"/>
    <n v="4640"/>
    <n v="5336"/>
    <n v="5104"/>
    <n v="4640"/>
    <n v="5104"/>
    <n v="4872"/>
    <n v="5104"/>
    <n v="4872"/>
    <n v="4872"/>
    <n v="4640"/>
    <n v="4872"/>
    <n v="0"/>
    <n v="58696"/>
    <s v="All Budget Divisions"/>
    <s v="BD-40 - Lifeline"/>
    <x v="5"/>
    <s v="USF"/>
    <s v="Professional Services"/>
    <s v="Contract Labor"/>
    <n v="58696"/>
    <s v="40-400-40.61400"/>
    <s v="400-Lifeline"/>
    <s v="400"/>
    <x v="1"/>
    <x v="1"/>
  </r>
  <r>
    <x v="5"/>
    <x v="16"/>
    <x v="9"/>
    <n v="2"/>
    <n v="2"/>
    <n v="54"/>
    <x v="15"/>
    <n v="26"/>
    <n v="59"/>
    <x v="2"/>
    <n v="2"/>
    <s v="2. EXP - Operating Expense"/>
    <n v="16"/>
    <x v="1"/>
    <n v="1281"/>
    <n v="19320"/>
    <n v="19320"/>
    <n v="0"/>
    <n v="0"/>
    <n v="0"/>
    <n v="0"/>
    <n v="0"/>
    <n v="0"/>
    <n v="0"/>
    <n v="0"/>
    <n v="0"/>
    <n v="0"/>
    <n v="0"/>
    <n v="19320"/>
    <n v="0"/>
    <n v="0"/>
    <n v="0"/>
    <n v="0"/>
    <n v="0"/>
    <n v="0"/>
    <n v="0"/>
    <n v="0"/>
    <n v="0"/>
    <n v="0"/>
    <n v="0"/>
    <n v="19320"/>
    <n v="1932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5"/>
    <x v="10"/>
    <x v="1"/>
    <n v="2"/>
    <n v="2"/>
    <n v="53"/>
    <x v="16"/>
    <n v="26"/>
    <n v="59"/>
    <x v="2"/>
    <n v="2"/>
    <s v="2. EXP - Operating Expense"/>
    <n v="24"/>
    <x v="3"/>
    <n v="1303"/>
    <n v="27465.230599999999"/>
    <n v="1201.5999999999999"/>
    <n v="1794.48"/>
    <n v="1724.48"/>
    <n v="1196.5999999999999"/>
    <n v="1614.48"/>
    <n v="1916.6"/>
    <n v="1476.6"/>
    <n v="1176.5999999999999"/>
    <n v="1206.5999999999999"/>
    <n v="1496.6"/>
    <n v="2076.4"/>
    <n v="1115.5999999999999"/>
    <n v="2420.3076999999998"/>
    <n v="2104.6154000000001"/>
    <n v="2209.8461000000002"/>
    <n v="2315.0769"/>
    <n v="2315.0769"/>
    <n v="2209.8461000000002"/>
    <n v="2420.3076999999998"/>
    <n v="2209.8461000000002"/>
    <n v="2315.0769"/>
    <n v="2420.3076999999998"/>
    <n v="2104.6154000000001"/>
    <n v="2420.3076999999998"/>
    <n v="17996.64"/>
    <n v="27465.230599999999"/>
    <s v="All Budget Divisions"/>
    <s v="DA-40 - Lifeline (DA)"/>
    <x v="5"/>
    <s v="USF"/>
    <s v="Employee Expenses"/>
    <s v="Compensation and Benefits"/>
    <n v="9468.5905999999995"/>
    <s v="90-917-40.62301"/>
    <s v="917-IT Lifeline Support"/>
    <s v="917"/>
    <x v="3"/>
    <x v="3"/>
  </r>
  <r>
    <x v="0"/>
    <x v="19"/>
    <x v="12"/>
    <n v="2"/>
    <n v="2"/>
    <n v="34"/>
    <x v="7"/>
    <n v="26"/>
    <n v="47"/>
    <x v="5"/>
    <n v="2"/>
    <s v="2. EXP - Operating Expense"/>
    <n v="24"/>
    <x v="3"/>
    <n v="1335"/>
    <n v="122760.69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7540.79"/>
    <n v="7467.19"/>
    <n v="8981.9500000000007"/>
    <n v="7872.99"/>
    <n v="9412.99"/>
    <n v="9807.99"/>
    <n v="9546.7900000000009"/>
    <n v="11970"/>
    <n v="12540"/>
    <n v="12540"/>
    <n v="11970"/>
    <n v="13110"/>
    <n v="60630.69"/>
    <n v="60630.69"/>
    <s v="All Budget Divisions"/>
    <s v="BD-20 - Schools &amp; Libraries"/>
    <x v="3"/>
    <s v="USF"/>
    <s v="Employee Expenses"/>
    <s v="Compensation and Benefits"/>
    <n v="0"/>
    <s v="20-200-20.62301"/>
    <s v="200-Schools &amp; Libraries"/>
    <s v="200"/>
    <x v="3"/>
    <x v="3"/>
  </r>
  <r>
    <x v="0"/>
    <x v="18"/>
    <x v="11"/>
    <n v="2"/>
    <n v="2"/>
    <n v="45"/>
    <x v="6"/>
    <n v="26"/>
    <n v="58"/>
    <x v="4"/>
    <n v="2"/>
    <s v="2. EXP - Operating Expense"/>
    <n v="24"/>
    <x v="3"/>
    <n v="1426"/>
    <n v="10769.85"/>
    <n v="290.60000000000002"/>
    <n v="480.6"/>
    <n v="480.6"/>
    <n v="507.6"/>
    <n v="470.6"/>
    <n v="660.6"/>
    <n v="426.6"/>
    <n v="453.6"/>
    <n v="438.6"/>
    <n v="0"/>
    <n v="0"/>
    <n v="0"/>
    <n v="290.60000000000002"/>
    <n v="876.92"/>
    <n v="964.62"/>
    <n v="964.62"/>
    <n v="920.77"/>
    <n v="964.62"/>
    <n v="1008.46"/>
    <n v="920.77"/>
    <n v="964.62"/>
    <n v="964.62"/>
    <n v="920.77"/>
    <n v="1008.46"/>
    <n v="290.60000000000002"/>
    <n v="290.60000000000002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13"/>
    <x v="7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2"/>
    <x v="4"/>
    <x v="1"/>
    <n v="2"/>
    <n v="2"/>
    <n v="54"/>
    <x v="15"/>
    <n v="26"/>
    <n v="59"/>
    <x v="2"/>
    <n v="6"/>
    <s v="X00000 - Capital Expenses"/>
    <n v="141"/>
    <x v="92"/>
    <n v="436"/>
    <n v="0"/>
    <n v="0"/>
    <n v="0"/>
    <n v="0"/>
    <n v="0"/>
    <n v="0"/>
    <n v="0"/>
    <n v="0"/>
    <n v="0"/>
    <n v="0"/>
    <n v="24844.06"/>
    <n v="22400.5"/>
    <n v="-14417.38"/>
    <n v="0"/>
    <n v="0"/>
    <n v="0"/>
    <n v="0"/>
    <n v="0"/>
    <n v="0"/>
    <n v="0"/>
    <n v="0"/>
    <n v="0"/>
    <n v="0"/>
    <n v="0"/>
    <n v="0"/>
    <n v="32827.18"/>
    <n v="0"/>
    <s v="All Budget Divisions"/>
    <s v="DA-50 - Rural Health Care (DA)"/>
    <x v="2"/>
    <s v="USF"/>
    <s v="Employee Expenses"/>
    <s v="Compensation and Benefits"/>
    <n v="-32827.18"/>
    <s v="90-925-50.X00008"/>
    <s v="925-RHC IT Support"/>
    <s v="925"/>
    <x v="92"/>
    <x v="0"/>
  </r>
  <r>
    <x v="6"/>
    <x v="12"/>
    <x v="6"/>
    <n v="2"/>
    <n v="2"/>
    <n v="49"/>
    <x v="13"/>
    <n v="26"/>
    <n v="50"/>
    <x v="0"/>
    <n v="2"/>
    <s v="2. EXP - Operating Expense"/>
    <n v="107"/>
    <x v="12"/>
    <n v="15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5"/>
    <x v="20"/>
    <x v="13"/>
    <n v="2"/>
    <n v="2"/>
    <n v="42"/>
    <x v="11"/>
    <n v="26"/>
    <n v="55"/>
    <x v="6"/>
    <n v="2"/>
    <s v="2. EXP - Operating Expense"/>
    <n v="108"/>
    <x v="30"/>
    <n v="1193"/>
    <n v="-53748.7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365.3071"/>
    <n v="-8550.9325000000008"/>
    <n v="-8958.1198000000004"/>
    <n v="-9365.3071"/>
    <n v="-8143.7452999999996"/>
    <n v="-9365.3071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7"/>
    <x v="10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3"/>
    <x v="8"/>
    <x v="1"/>
    <n v="2"/>
    <n v="2"/>
    <n v="34"/>
    <x v="7"/>
    <n v="26"/>
    <n v="47"/>
    <x v="5"/>
    <n v="3"/>
    <s v="4. USAC_DEBIT - USAC Administration (Debit to SM)"/>
    <n v="126"/>
    <x v="53"/>
    <n v="671"/>
    <n v="10251434.183700001"/>
    <n v="494112.99"/>
    <n v="799550.89"/>
    <n v="834909.93"/>
    <n v="471273.79"/>
    <n v="664671.24"/>
    <n v="891922.94"/>
    <n v="1173368.07"/>
    <n v="975829.22"/>
    <n v="1016891.29"/>
    <n v="928195.78"/>
    <n v="627924.81000000006"/>
    <n v="845604.94"/>
    <n v="823988.45719999995"/>
    <n v="822043.9227"/>
    <n v="985758.83600000001"/>
    <n v="831030.14720000001"/>
    <n v="830112.696"/>
    <n v="945434.78240000003"/>
    <n v="791319.31079999998"/>
    <n v="794847.55249999999"/>
    <n v="940471.50439999998"/>
    <n v="836150.67379999999"/>
    <n v="824542.50320000004"/>
    <n v="825733.79749999999"/>
    <n v="9724255.8900000006"/>
    <n v="10251434.183700001"/>
    <s v="All Budget Divisions"/>
    <s v="BD-20 - Schools &amp; Libraries"/>
    <x v="3"/>
    <s v="USF"/>
    <s v="Allocations"/>
    <s v="Allocations"/>
    <n v="527178.29370000004"/>
    <s v="20-200-20.90252"/>
    <s v="200-Schools &amp; Libraries"/>
    <s v="200"/>
    <x v="53"/>
    <x v="0"/>
  </r>
  <r>
    <x v="0"/>
    <x v="17"/>
    <x v="10"/>
    <n v="2"/>
    <n v="2"/>
    <n v="37"/>
    <x v="5"/>
    <n v="26"/>
    <n v="50"/>
    <x v="0"/>
    <n v="3"/>
    <s v="4. USAC_DEBIT - USAC Administration (Debit to SM)"/>
    <n v="126"/>
    <x v="53"/>
    <n v="1346"/>
    <n v="3377978.98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82848.68"/>
    <n v="291661.06"/>
    <n v="233172.94"/>
    <n v="259849.21"/>
    <n v="227482.43"/>
    <n v="284932.46999999997"/>
    <n v="268425.3"/>
    <n v="305788.71000000002"/>
    <n v="276652.5"/>
    <n v="443271.79"/>
    <n v="503893.89"/>
    <n v="503893.89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0"/>
    <x v="17"/>
    <x v="10"/>
    <n v="2"/>
    <n v="2"/>
    <n v="36"/>
    <x v="14"/>
    <n v="26"/>
    <n v="49"/>
    <x v="10"/>
    <n v="5"/>
    <s v="USAC_ADMIN CAP - Capital Allocations"/>
    <n v="135"/>
    <x v="60"/>
    <n v="1341"/>
    <n v="907529.35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0"/>
    <n v="0"/>
    <n v="142109.63"/>
    <n v="165756.51"/>
    <n v="45771.15"/>
    <n v="81291.149999999994"/>
    <n v="19723.150000000001"/>
    <n v="147740.01999999999"/>
    <n v="90840.37"/>
    <n v="53763.8"/>
    <n v="42148.23"/>
    <n v="118385.34"/>
    <n v="257897.57610000001"/>
    <n v="0"/>
    <s v="All Budget Divisions"/>
    <s v="BD-40 - Lifeline"/>
    <x v="5"/>
    <s v="USF"/>
    <s v="Allocations"/>
    <s v="Allocations"/>
    <n v="-257897.57610000001"/>
    <s v="40-400-40.X00001"/>
    <s v="400-Lifeline"/>
    <s v="400"/>
    <x v="60"/>
    <x v="0"/>
  </r>
  <r>
    <x v="0"/>
    <x v="5"/>
    <x v="4"/>
    <n v="2"/>
    <n v="2"/>
    <n v="46"/>
    <x v="3"/>
    <n v="26"/>
    <n v="59"/>
    <x v="2"/>
    <n v="2"/>
    <s v="2. EXP - Operating Expense"/>
    <n v="100"/>
    <x v="18"/>
    <n v="1461"/>
    <n v="84687.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756.18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5"/>
    <x v="20"/>
    <x v="13"/>
    <n v="2"/>
    <n v="2"/>
    <n v="39"/>
    <x v="1"/>
    <n v="26"/>
    <n v="52"/>
    <x v="1"/>
    <n v="2"/>
    <s v="2. EXP - Operating Expense"/>
    <n v="104"/>
    <x v="54"/>
    <n v="1149"/>
    <n v="0"/>
    <n v="0"/>
    <n v="0"/>
    <n v="0"/>
    <n v="0"/>
    <n v="0"/>
    <n v="0"/>
    <n v="0"/>
    <n v="0"/>
    <n v="0"/>
    <n v="0"/>
    <n v="0"/>
    <n v="6061.5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13"/>
    <x v="7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14"/>
    <x v="8"/>
    <n v="2"/>
    <n v="2"/>
    <n v="42"/>
    <x v="11"/>
    <n v="26"/>
    <n v="55"/>
    <x v="6"/>
    <n v="2"/>
    <s v="2. EXP - Operating Expense"/>
    <n v="104"/>
    <x v="5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19"/>
    <x v="12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17"/>
    <x v="10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6"/>
    <x v="1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449"/>
    <n v="36698.549994000001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3598.9166660000001"/>
    <n v="3598.9166660000001"/>
    <n v="3598.9166660000001"/>
    <n v="3598.9166660000001"/>
    <n v="3598.9166660000001"/>
    <n v="3598.9166660000001"/>
    <n v="3598.9166660000001"/>
    <n v="3598.9166660000001"/>
    <n v="3598.9166660000001"/>
    <n v="3599.15"/>
    <n v="709.15"/>
    <n v="709.15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0"/>
    <x v="5"/>
    <x v="4"/>
    <n v="2"/>
    <n v="2"/>
    <n v="54"/>
    <x v="15"/>
    <n v="26"/>
    <n v="59"/>
    <x v="2"/>
    <n v="2"/>
    <s v="2. EXP - Operating Expense"/>
    <n v="97"/>
    <x v="16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5"/>
    <x v="20"/>
    <x v="13"/>
    <n v="2"/>
    <n v="2"/>
    <n v="42"/>
    <x v="11"/>
    <n v="26"/>
    <n v="52"/>
    <x v="1"/>
    <n v="2"/>
    <s v="2. EXP - Operating Expense"/>
    <n v="100"/>
    <x v="18"/>
    <n v="1201"/>
    <n v="388180.7452"/>
    <n v="34331.919999999998"/>
    <n v="29853.84"/>
    <n v="31346.53"/>
    <n v="32839.230000000003"/>
    <n v="32689.22"/>
    <n v="31396.53"/>
    <n v="34331.919999999998"/>
    <n v="31535.119999999999"/>
    <n v="32839.22"/>
    <n v="34181.919999999998"/>
    <n v="29903.84"/>
    <n v="34477.71"/>
    <n v="34331.919999999998"/>
    <n v="29853.84"/>
    <n v="31346.53"/>
    <n v="32839.230000000003"/>
    <n v="32689.22"/>
    <n v="31396.53"/>
    <n v="34103.332799999996"/>
    <n v="31137.8256"/>
    <n v="32620.5792"/>
    <n v="34103.332799999996"/>
    <n v="29655.072"/>
    <n v="34103.332799999996"/>
    <n v="192457.27"/>
    <n v="192457.27"/>
    <s v="All Budget Divisions"/>
    <s v="CD-70 - Finance"/>
    <x v="1"/>
    <s v="USF"/>
    <s v="Employee Expenses"/>
    <s v="Compensation and Benefits"/>
    <n v="0"/>
    <s v="70-735-70.68000"/>
    <s v="735-Facilities"/>
    <s v="735"/>
    <x v="18"/>
    <x v="3"/>
  </r>
  <r>
    <x v="0"/>
    <x v="11"/>
    <x v="6"/>
    <n v="2"/>
    <n v="2"/>
    <n v="39"/>
    <x v="1"/>
    <n v="26"/>
    <n v="52"/>
    <x v="1"/>
    <n v="2"/>
    <s v="2. EXP - Operating Expense"/>
    <n v="100"/>
    <x v="18"/>
    <n v="1369"/>
    <n v="229503.32"/>
    <n v="19140.55"/>
    <n v="17400.5"/>
    <n v="19140.55"/>
    <n v="19105.55"/>
    <n v="18280.53"/>
    <n v="19140.55"/>
    <n v="20010.57"/>
    <n v="83995.98"/>
    <n v="0"/>
    <n v="0"/>
    <n v="0"/>
    <n v="0"/>
    <n v="19345.11"/>
    <n v="17586.46"/>
    <n v="19345.11"/>
    <n v="19345.11"/>
    <n v="18465.78"/>
    <n v="19345.11"/>
    <n v="20224.43"/>
    <n v="18465.78"/>
    <n v="19345.11"/>
    <n v="19345.11"/>
    <n v="18465.78"/>
    <n v="20224.43"/>
    <n v="216214.78"/>
    <n v="171468"/>
    <s v="All Budget Divisions"/>
    <s v="CD-61 - Office of the Chief Administrative Officer Division"/>
    <x v="1"/>
    <s v="USF"/>
    <s v="Employee Expenses"/>
    <s v="Compensation and Benefits"/>
    <n v="-44746.78"/>
    <s v="61-610-61.68000"/>
    <s v="610-Enterprise Strategy"/>
    <s v="610"/>
    <x v="18"/>
    <x v="3"/>
  </r>
  <r>
    <x v="0"/>
    <x v="3"/>
    <x v="3"/>
    <n v="2"/>
    <n v="2"/>
    <n v="39"/>
    <x v="1"/>
    <n v="26"/>
    <n v="52"/>
    <x v="1"/>
    <n v="2"/>
    <s v="2. EXP - Operating Expense"/>
    <n v="100"/>
    <x v="18"/>
    <n v="1369"/>
    <n v="207493.38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0"/>
    <n v="18217.41"/>
    <n v="19084.91"/>
    <n v="19952.41"/>
    <n v="18217.41"/>
    <n v="19084.91"/>
    <n v="19084.91"/>
    <n v="18217.41"/>
    <n v="19952.41"/>
    <n v="74787.149999999994"/>
    <n v="55681.599999999999"/>
    <s v="All Budget Divisions"/>
    <s v="CD-61 - Office of the Chief Administrative Officer Division"/>
    <x v="1"/>
    <s v="USF"/>
    <s v="Employee Expenses"/>
    <s v="Compensation and Benefits"/>
    <n v="-19105.55"/>
    <s v="61-610-61.68000"/>
    <s v="610-Enterprise Strategy"/>
    <s v="610"/>
    <x v="18"/>
    <x v="3"/>
  </r>
  <r>
    <x v="0"/>
    <x v="5"/>
    <x v="4"/>
    <n v="2"/>
    <n v="2"/>
    <n v="36"/>
    <x v="14"/>
    <n v="26"/>
    <n v="49"/>
    <x v="10"/>
    <n v="2"/>
    <s v="2. EXP - Operating Expense"/>
    <n v="71"/>
    <x v="55"/>
    <n v="1341"/>
    <n v="11018785.289999999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710796.94"/>
    <n v="1115719.07"/>
    <n v="1270577.72"/>
    <n v="1233740.74"/>
    <n v="1122544.3600000001"/>
    <n v="1159170.95"/>
    <n v="1576035.77"/>
    <n v="3540996.68"/>
    <n v="3540996.68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1"/>
    <x v="1"/>
    <x v="1"/>
    <n v="2"/>
    <n v="2"/>
    <n v="42"/>
    <x v="11"/>
    <n v="26"/>
    <n v="52"/>
    <x v="1"/>
    <n v="2"/>
    <s v="2. EXP - Operating Expense"/>
    <n v="79"/>
    <x v="101"/>
    <n v="538"/>
    <n v="0"/>
    <n v="0"/>
    <n v="0"/>
    <n v="0"/>
    <n v="0"/>
    <n v="2677.69"/>
    <n v="0"/>
    <n v="0"/>
    <n v="0"/>
    <n v="0"/>
    <n v="0"/>
    <n v="0"/>
    <n v="3657.84"/>
    <n v="0"/>
    <n v="0"/>
    <n v="0"/>
    <n v="0"/>
    <n v="0"/>
    <n v="0"/>
    <n v="0"/>
    <n v="0"/>
    <n v="0"/>
    <n v="0"/>
    <n v="0"/>
    <n v="0"/>
    <n v="6335.53"/>
    <n v="0"/>
    <s v="All Budget Divisions"/>
    <s v="CD-70 - Finance"/>
    <x v="1"/>
    <s v="USF"/>
    <s v="General and Administrative"/>
    <s v="Hardware and Equipment"/>
    <n v="-6335.53"/>
    <s v="70-735-70.64950"/>
    <s v="735-Facilities"/>
    <s v="735"/>
    <x v="101"/>
    <x v="14"/>
  </r>
  <r>
    <x v="0"/>
    <x v="2"/>
    <x v="2"/>
    <n v="2"/>
    <n v="2"/>
    <n v="34"/>
    <x v="7"/>
    <n v="26"/>
    <n v="47"/>
    <x v="5"/>
    <n v="2"/>
    <s v="2. EXP - Operating Expense"/>
    <n v="83"/>
    <x v="13"/>
    <n v="1335"/>
    <n v="511078.98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3780.11"/>
    <n v="41790.1"/>
    <n v="43609.25"/>
    <n v="44292.9"/>
    <n v="38019.67"/>
    <n v="37538.83"/>
    <n v="35275.760000000002"/>
    <n v="31824.6"/>
    <n v="42667.77"/>
    <n v="152279.99"/>
    <n v="152279.99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0"/>
    <x v="18"/>
    <x v="11"/>
    <n v="2"/>
    <n v="2"/>
    <n v="35"/>
    <x v="12"/>
    <n v="26"/>
    <n v="48"/>
    <x v="7"/>
    <n v="2"/>
    <s v="2. EXP - Operating Expense"/>
    <n v="83"/>
    <x v="13"/>
    <n v="1340"/>
    <n v="386107.68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2309.71"/>
    <n v="35465.4"/>
    <n v="35465.4"/>
    <n v="33853.339999999997"/>
    <n v="35279.89"/>
    <n v="34910.53"/>
    <n v="28760.560000000001"/>
    <n v="27585.25"/>
    <n v="25331.49"/>
    <n v="20512.87"/>
    <n v="29638.89"/>
    <n v="46994.35"/>
    <n v="46994.35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504"/>
    <n v="115748.74"/>
    <n v="16795.830000000002"/>
    <n v="12599.52"/>
    <n v="13914.32"/>
    <n v="13609.69"/>
    <n v="12276.59"/>
    <n v="11913.38"/>
    <n v="13512.19"/>
    <n v="11763.78"/>
    <n v="12005.65"/>
    <n v="0"/>
    <n v="0"/>
    <n v="0"/>
    <n v="16795.830000000002"/>
    <n v="12599.52"/>
    <n v="11086.45"/>
    <n v="11086.45"/>
    <n v="10582.52"/>
    <n v="11086.45"/>
    <n v="11169.11"/>
    <n v="7918.83"/>
    <n v="7656.05"/>
    <n v="4980.07"/>
    <n v="3779.84"/>
    <n v="7007.62"/>
    <n v="29395.35"/>
    <n v="29395.35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2"/>
    <x v="2"/>
    <n v="2"/>
    <n v="2"/>
    <n v="42"/>
    <x v="11"/>
    <n v="26"/>
    <n v="55"/>
    <x v="6"/>
    <n v="2"/>
    <s v="2. EXP - Operating Expense"/>
    <n v="86"/>
    <x v="76"/>
    <n v="1398"/>
    <n v="24999.989997000001"/>
    <n v="2083.33"/>
    <n v="2083.33"/>
    <n v="2083.33"/>
    <n v="2083.33"/>
    <n v="2083.33"/>
    <n v="2083.33"/>
    <n v="-296.97000000000003"/>
    <n v="2083.33"/>
    <n v="2083.33"/>
    <n v="0"/>
    <n v="0"/>
    <n v="0"/>
    <n v="2083.33"/>
    <n v="2083.33"/>
    <n v="2083.33"/>
    <n v="2083.333333"/>
    <n v="2083.333333"/>
    <n v="2083.333333"/>
    <n v="2083.333333"/>
    <n v="2083.333333"/>
    <n v="2083.333333"/>
    <n v="2083.333333"/>
    <n v="2083.333333"/>
    <n v="2083.333333"/>
    <n v="6249.99"/>
    <n v="6249.99"/>
    <s v="All Budget Divisions"/>
    <s v="CD-70 - Finance"/>
    <x v="1"/>
    <s v="USF"/>
    <s v="General and Administrative"/>
    <s v="Taxes and Insurance"/>
    <n v="0"/>
    <s v="70-700-70.66120"/>
    <s v="700-Finance"/>
    <s v="700"/>
    <x v="76"/>
    <x v="6"/>
  </r>
  <r>
    <x v="0"/>
    <x v="17"/>
    <x v="10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2"/>
    <x v="2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0"/>
    <x v="0"/>
    <n v="2"/>
    <n v="2"/>
    <n v="42"/>
    <x v="11"/>
    <n v="26"/>
    <n v="55"/>
    <x v="6"/>
    <n v="2"/>
    <s v="2. EXP - Operating Expense"/>
    <n v="57"/>
    <x v="22"/>
    <n v="1406"/>
    <n v="4987522.509997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334247"/>
    <n v="350727"/>
    <n v="414747"/>
    <n v="620747"/>
    <n v="392330"/>
    <n v="784660"/>
    <n v="405500.83666700003"/>
    <n v="405500.83666700003"/>
    <n v="405500.83666299999"/>
    <n v="3771020"/>
    <n v="377102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2"/>
    <x v="4"/>
    <x v="1"/>
    <n v="2"/>
    <n v="2"/>
    <n v="52"/>
    <x v="10"/>
    <n v="26"/>
    <n v="58"/>
    <x v="4"/>
    <n v="2"/>
    <s v="2. EXP - Operating Expense"/>
    <n v="64"/>
    <x v="23"/>
    <n v="336"/>
    <n v="3536923.05"/>
    <n v="6253.25"/>
    <n v="5751.25"/>
    <n v="3900.25"/>
    <n v="0"/>
    <n v="26240.75"/>
    <n v="30292"/>
    <n v="73958.25"/>
    <n v="160801.99"/>
    <n v="169010.7"/>
    <n v="186503.25"/>
    <n v="160446.79"/>
    <n v="128396.5"/>
    <n v="321083.90999999997"/>
    <n v="321083.90999999997"/>
    <n v="321083.90999999997"/>
    <n v="321083.90999999997"/>
    <n v="321083.90999999997"/>
    <n v="321083.90999999997"/>
    <n v="321083.90999999997"/>
    <n v="321083.90999999997"/>
    <n v="321083.90999999997"/>
    <n v="321083.90999999997"/>
    <n v="321083.95"/>
    <n v="5000"/>
    <n v="951554.98"/>
    <n v="3536923.05"/>
    <s v="All Budget Divisions"/>
    <s v="DA-30 - High Cost (DA)"/>
    <x v="4"/>
    <s v="USF"/>
    <s v="Professional Services"/>
    <s v="Outsourced Audits"/>
    <n v="2585368.0699999998"/>
    <s v="80-800-30.64860"/>
    <s v="800-Audit and Assurance"/>
    <s v="800"/>
    <x v="23"/>
    <x v="10"/>
  </r>
  <r>
    <x v="0"/>
    <x v="13"/>
    <x v="7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9"/>
    <x v="12"/>
    <n v="2"/>
    <n v="2"/>
    <n v="45"/>
    <x v="6"/>
    <n v="26"/>
    <n v="58"/>
    <x v="4"/>
    <n v="2"/>
    <s v="2. EXP - Operating Expense"/>
    <n v="67"/>
    <x v="36"/>
    <n v="1423"/>
    <n v="780959.16"/>
    <n v="57930"/>
    <n v="35776.25"/>
    <n v="49392.19"/>
    <n v="43117.67"/>
    <n v="56901.87"/>
    <n v="94649.63"/>
    <n v="114406.55"/>
    <n v="47332.97"/>
    <n v="38102.21"/>
    <n v="0"/>
    <n v="0"/>
    <n v="0"/>
    <n v="57930"/>
    <n v="35776.25"/>
    <n v="49392.19"/>
    <n v="43117.67"/>
    <n v="56901.87"/>
    <n v="94649.63"/>
    <n v="114406.55"/>
    <n v="96834"/>
    <n v="95006"/>
    <n v="1589"/>
    <n v="41074"/>
    <n v="94282"/>
    <n v="452174.16"/>
    <n v="452174.16"/>
    <s v="All Budget Divisions"/>
    <s v="CD-80 - Audit and Assurance"/>
    <x v="1"/>
    <s v="USF"/>
    <s v="Professional Services"/>
    <s v="Outsourced Audits"/>
    <n v="0"/>
    <s v="80-800-80.64863"/>
    <s v="800-Audit and Assurance"/>
    <s v="800"/>
    <x v="36"/>
    <x v="10"/>
  </r>
  <r>
    <x v="5"/>
    <x v="16"/>
    <x v="9"/>
    <n v="2"/>
    <n v="2"/>
    <n v="53"/>
    <x v="16"/>
    <n v="26"/>
    <n v="59"/>
    <x v="2"/>
    <n v="2"/>
    <s v="2. EXP - Operating Expense"/>
    <n v="30"/>
    <x v="39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17"/>
    <x v="10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18"/>
    <x v="11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5"/>
    <x v="16"/>
    <x v="9"/>
    <n v="2"/>
    <n v="2"/>
    <n v="48"/>
    <x v="8"/>
    <n v="26"/>
    <n v="47"/>
    <x v="5"/>
    <n v="2"/>
    <s v="2. EXP - Operating Expense"/>
    <n v="31"/>
    <x v="24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7"/>
    <x v="5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7"/>
    <x v="5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6"/>
    <x v="1"/>
    <n v="2"/>
    <n v="2"/>
    <n v="52"/>
    <x v="10"/>
    <n v="26"/>
    <n v="59"/>
    <x v="2"/>
    <n v="2"/>
    <s v="2. EXP - Operating Expense"/>
    <n v="24"/>
    <x v="3"/>
    <n v="1488"/>
    <n v="2288.73"/>
    <n v="0"/>
    <n v="0"/>
    <n v="300"/>
    <n v="0"/>
    <n v="300"/>
    <n v="0"/>
    <n v="30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900"/>
    <n v="1709.97"/>
    <s v="All Budget Divisions"/>
    <s v="DA-30 - High Cost (DA)"/>
    <x v="4"/>
    <s v="USF"/>
    <s v="Employee Expenses"/>
    <s v="Compensation and Benefits"/>
    <n v="809.97"/>
    <s v="90-916-30.62301"/>
    <s v="916-IT HC Support"/>
    <s v="916"/>
    <x v="3"/>
    <x v="3"/>
  </r>
  <r>
    <x v="0"/>
    <x v="18"/>
    <x v="11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504"/>
    <n v="226186.37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18160.650000000001"/>
    <n v="18160.650000000001"/>
    <n v="17335.16"/>
    <n v="18160.650000000001"/>
    <n v="18986.13"/>
    <n v="17335.16"/>
    <n v="18160.650000000001"/>
    <n v="18160.650000000001"/>
    <n v="17335.16"/>
    <n v="18986.13"/>
    <n v="45405.38"/>
    <n v="45405.38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504"/>
    <n v="13119.19"/>
    <n v="1336.9"/>
    <n v="1374"/>
    <n v="1352.89"/>
    <n v="1376.53"/>
    <n v="1125.79"/>
    <n v="1243.8699999999999"/>
    <n v="1195.01"/>
    <n v="1069.9100000000001"/>
    <n v="1119.4100000000001"/>
    <n v="0"/>
    <n v="0"/>
    <n v="0"/>
    <n v="1105.83"/>
    <n v="1005.3"/>
    <n v="1105.83"/>
    <n v="1105.83"/>
    <n v="1055.57"/>
    <n v="1105.83"/>
    <n v="1156.0999999999999"/>
    <n v="1055.57"/>
    <n v="1105.83"/>
    <n v="1105.83"/>
    <n v="1055.57"/>
    <n v="1156.0999999999999"/>
    <n v="11194.31"/>
    <n v="9801.69"/>
    <s v="All Budget Divisions"/>
    <s v="CD-90 - Information Technology"/>
    <x v="1"/>
    <s v="USF"/>
    <s v="Employee Expenses"/>
    <s v="Compensation and Benefits"/>
    <n v="-1392.62"/>
    <s v="90-923-90.62304"/>
    <s v="923-Information Security"/>
    <s v="923"/>
    <x v="38"/>
    <x v="3"/>
  </r>
  <r>
    <x v="4"/>
    <x v="9"/>
    <x v="1"/>
    <n v="2"/>
    <n v="2"/>
    <n v="42"/>
    <x v="11"/>
    <n v="26"/>
    <n v="55"/>
    <x v="6"/>
    <n v="2"/>
    <s v="2. EXP - Operating Expense"/>
    <n v="30"/>
    <x v="39"/>
    <n v="972"/>
    <n v="-62177.892699999997"/>
    <n v="0"/>
    <n v="0"/>
    <n v="0"/>
    <n v="0"/>
    <n v="0"/>
    <n v="0"/>
    <n v="0"/>
    <n v="0"/>
    <n v="0"/>
    <n v="0"/>
    <n v="0"/>
    <n v="0"/>
    <n v="-5749.3281999999999"/>
    <n v="-5029.7152999999998"/>
    <n v="-5022.0839999999998"/>
    <n v="-5261.2308999999996"/>
    <n v="-5500.3777"/>
    <n v="-4782.7802000000001"/>
    <n v="-5466.9371000000001"/>
    <n v="-5193.7690000000002"/>
    <n v="-4893.9672"/>
    <n v="-5334.0947999999999"/>
    <n v="-4815.1426000000001"/>
    <n v="-5128.4656999999997"/>
    <n v="0"/>
    <n v="-62177.892699999997"/>
    <s v="All Budget Divisions"/>
    <s v="CD-70 - Finance"/>
    <x v="1"/>
    <s v="USF"/>
    <s v="Employee Expenses"/>
    <s v="Compensation and Benefits"/>
    <n v="-62177.892699999997"/>
    <s v="70-700-70.62307"/>
    <s v="700-Finance"/>
    <s v="700"/>
    <x v="39"/>
    <x v="0"/>
  </r>
  <r>
    <x v="5"/>
    <x v="20"/>
    <x v="13"/>
    <n v="2"/>
    <n v="2"/>
    <n v="55"/>
    <x v="9"/>
    <n v="26"/>
    <n v="59"/>
    <x v="2"/>
    <n v="2"/>
    <s v="2. EXP - Operating Expense"/>
    <n v="16"/>
    <x v="1"/>
    <n v="1261"/>
    <n v="208738.57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18155.52"/>
    <n v="19794.560000000001"/>
    <n v="21181.439999999999"/>
    <n v="20172.8"/>
    <n v="9077.76"/>
    <n v="17146.88"/>
    <n v="21181.439999999999"/>
    <n v="21181.439999999999"/>
    <n v="17920.560000000001"/>
    <n v="17900.560000000001"/>
    <n v="16516.560000000001"/>
    <n v="16146.56"/>
    <n v="14683.56"/>
    <n v="15629.01"/>
    <n v="109941.75999999999"/>
    <n v="109941.75999999999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5"/>
    <x v="10"/>
    <x v="1"/>
    <n v="2"/>
    <n v="2"/>
    <n v="52"/>
    <x v="10"/>
    <n v="26"/>
    <n v="59"/>
    <x v="2"/>
    <n v="2"/>
    <s v="2. EXP - Operating Expense"/>
    <n v="16"/>
    <x v="1"/>
    <n v="1262"/>
    <n v="715199.73"/>
    <n v="37641.199999999997"/>
    <n v="36865.599999999999"/>
    <n v="48984.35"/>
    <n v="29209.01"/>
    <n v="21936.53"/>
    <n v="22421.279999999999"/>
    <n v="23488.959999999999"/>
    <n v="20953.22"/>
    <n v="22421.279999999999"/>
    <n v="1067.68"/>
    <n v="0"/>
    <n v="-3203.04"/>
    <n v="63309.94"/>
    <n v="68390.94"/>
    <n v="69917.94"/>
    <n v="69031.94"/>
    <n v="71872.94"/>
    <n v="59048.94"/>
    <n v="61283.94"/>
    <n v="57135.94"/>
    <n v="40928.94"/>
    <n v="56138.94"/>
    <n v="49956.94"/>
    <n v="48182.39"/>
    <n v="261786.07"/>
    <n v="715199.73"/>
    <s v="All Budget Divisions"/>
    <s v="DA-30 - High Cost (DA)"/>
    <x v="4"/>
    <s v="USF"/>
    <s v="Professional Services"/>
    <s v="Contract Labor"/>
    <n v="453413.66"/>
    <s v="90-902-30.61400"/>
    <s v="902-Business Relationship Management"/>
    <s v="902"/>
    <x v="1"/>
    <x v="1"/>
  </r>
  <r>
    <x v="0"/>
    <x v="2"/>
    <x v="2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4"/>
    <x v="9"/>
    <x v="1"/>
    <n v="2"/>
    <n v="2"/>
    <n v="46"/>
    <x v="3"/>
    <n v="26"/>
    <n v="59"/>
    <x v="2"/>
    <n v="2"/>
    <s v="2. EXP - Operating Expense"/>
    <n v="24"/>
    <x v="3"/>
    <n v="1096"/>
    <n v="29868"/>
    <n v="1177"/>
    <n v="1817"/>
    <n v="2043"/>
    <n v="2208"/>
    <n v="1974"/>
    <n v="946"/>
    <n v="1194"/>
    <n v="1493"/>
    <n v="2153"/>
    <n v="1276"/>
    <n v="1654"/>
    <n v="1268"/>
    <n v="2622"/>
    <n v="2394"/>
    <n v="2394"/>
    <n v="2508"/>
    <n v="2622"/>
    <n v="2280"/>
    <n v="2622"/>
    <n v="2508"/>
    <n v="2394"/>
    <n v="2622"/>
    <n v="2394"/>
    <n v="2508"/>
    <n v="19203"/>
    <n v="29868"/>
    <s v="All Budget Divisions"/>
    <s v="CD-90 - Information Technology"/>
    <x v="1"/>
    <s v="USF"/>
    <s v="Employee Expenses"/>
    <s v="Compensation and Benefits"/>
    <n v="10665"/>
    <s v="90-923-90.62301"/>
    <s v="923-Information Security"/>
    <s v="923"/>
    <x v="3"/>
    <x v="3"/>
  </r>
  <r>
    <x v="5"/>
    <x v="10"/>
    <x v="1"/>
    <n v="2"/>
    <n v="2"/>
    <n v="46"/>
    <x v="3"/>
    <n v="26"/>
    <n v="59"/>
    <x v="2"/>
    <n v="2"/>
    <s v="2. EXP - Operating Expense"/>
    <n v="24"/>
    <x v="3"/>
    <n v="1305"/>
    <n v="22887.692200000001"/>
    <n v="499"/>
    <n v="716"/>
    <n v="1181"/>
    <n v="1019"/>
    <n v="656"/>
    <n v="919"/>
    <n v="460"/>
    <n v="1141"/>
    <n v="836"/>
    <n v="575"/>
    <n v="475"/>
    <n v="506"/>
    <n v="2016.9231"/>
    <n v="1753.8461"/>
    <n v="1841.5383999999999"/>
    <n v="1929.2308"/>
    <n v="1929.2308"/>
    <n v="1841.5383999999999"/>
    <n v="2016.9231"/>
    <n v="1841.5383999999999"/>
    <n v="1929.2308"/>
    <n v="2016.9231"/>
    <n v="1753.8461"/>
    <n v="2016.9231"/>
    <n v="8983"/>
    <n v="22887.692200000001"/>
    <s v="All Budget Divisions"/>
    <s v="CD-90 - Information Technology"/>
    <x v="1"/>
    <s v="USF"/>
    <s v="Employee Expenses"/>
    <s v="Compensation and Benefits"/>
    <n v="13904.6922"/>
    <s v="90-919-90.62301"/>
    <s v="919-Database Administration"/>
    <s v="919"/>
    <x v="3"/>
    <x v="3"/>
  </r>
  <r>
    <x v="5"/>
    <x v="15"/>
    <x v="5"/>
    <n v="2"/>
    <n v="2"/>
    <n v="46"/>
    <x v="3"/>
    <n v="26"/>
    <n v="59"/>
    <x v="2"/>
    <n v="2"/>
    <s v="2. EXP - Operating Expense"/>
    <n v="24"/>
    <x v="3"/>
    <n v="1305"/>
    <n v="8983"/>
    <n v="499"/>
    <n v="716"/>
    <n v="1181"/>
    <n v="1019"/>
    <n v="656"/>
    <n v="919"/>
    <n v="460"/>
    <n v="1141"/>
    <n v="836"/>
    <n v="575"/>
    <n v="475"/>
    <n v="506"/>
    <n v="499"/>
    <n v="716"/>
    <n v="1181"/>
    <n v="1019"/>
    <n v="656"/>
    <n v="919"/>
    <n v="460"/>
    <n v="1141"/>
    <n v="836"/>
    <n v="575"/>
    <n v="475"/>
    <n v="506"/>
    <n v="8983"/>
    <n v="8983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5"/>
    <x v="4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4"/>
    <x v="8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13"/>
    <x v="7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0"/>
    <x v="19"/>
    <x v="12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0"/>
    <x v="0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0"/>
    <x v="0"/>
    <n v="2"/>
    <n v="2"/>
    <n v="54"/>
    <x v="15"/>
    <n v="26"/>
    <n v="59"/>
    <x v="2"/>
    <n v="2"/>
    <s v="2. EXP - Operating Expense"/>
    <n v="110"/>
    <x v="46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100"/>
    <s v="902-Business Relationship Management"/>
    <s v="902"/>
    <x v="46"/>
    <x v="3"/>
  </r>
  <r>
    <x v="0"/>
    <x v="0"/>
    <x v="0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5"/>
    <x v="16"/>
    <x v="9"/>
    <n v="2"/>
    <n v="2"/>
    <n v="41"/>
    <x v="17"/>
    <n v="26"/>
    <n v="54"/>
    <x v="11"/>
    <n v="2"/>
    <s v="2. EXP - Operating Expense"/>
    <n v="104"/>
    <x v="54"/>
    <n v="1184"/>
    <n v="0"/>
    <n v="0"/>
    <n v="0"/>
    <n v="0"/>
    <n v="0"/>
    <n v="0"/>
    <n v="0"/>
    <n v="0"/>
    <n v="0"/>
    <n v="0"/>
    <n v="0"/>
    <n v="0"/>
    <n v="29705.91"/>
    <n v="0"/>
    <n v="0"/>
    <n v="0"/>
    <n v="0"/>
    <n v="0"/>
    <n v="0"/>
    <n v="0"/>
    <n v="0"/>
    <n v="0"/>
    <n v="0"/>
    <n v="0"/>
    <n v="0"/>
    <n v="29705.91"/>
    <n v="0"/>
    <s v="All Budget Divisions"/>
    <s v="CD-65 - Office of the General Counsel"/>
    <x v="1"/>
    <s v="USF"/>
    <s v="Employee Expenses"/>
    <s v="Compensation and Benefits"/>
    <n v="-29705.91"/>
    <s v="65-650-65.68004"/>
    <s v="650-Office of the General Counsel"/>
    <s v="650"/>
    <x v="54"/>
    <x v="0"/>
  </r>
  <r>
    <x v="2"/>
    <x v="4"/>
    <x v="1"/>
    <n v="2"/>
    <n v="2"/>
    <n v="42"/>
    <x v="11"/>
    <n v="26"/>
    <n v="52"/>
    <x v="1"/>
    <n v="2"/>
    <s v="2. EXP - Operating Expense"/>
    <n v="105"/>
    <x v="11"/>
    <n v="317"/>
    <n v="10369.365400000001"/>
    <n v="0"/>
    <n v="0"/>
    <n v="0"/>
    <n v="0"/>
    <n v="0"/>
    <n v="0"/>
    <n v="0"/>
    <n v="0"/>
    <n v="0"/>
    <n v="0"/>
    <n v="0"/>
    <n v="8824.44"/>
    <n v="48.4634"/>
    <n v="46.1556"/>
    <n v="53.078899999999997"/>
    <n v="50.7712"/>
    <n v="48.4634"/>
    <n v="50.7712"/>
    <n v="50.7712"/>
    <n v="50.7712"/>
    <n v="50.7712"/>
    <n v="48.4634"/>
    <n v="50.7712"/>
    <n v="9820.1134999999995"/>
    <n v="8824.44"/>
    <n v="10369.365400000001"/>
    <s v="All Budget Divisions"/>
    <s v="CD-70 - Finance"/>
    <x v="1"/>
    <s v="USF"/>
    <s v="Employee Expenses"/>
    <s v="Compensation and Benefits"/>
    <n v="1544.9254000000001"/>
    <s v="70-735-70.68005"/>
    <s v="735-Facilities"/>
    <s v="735"/>
    <x v="11"/>
    <x v="3"/>
  </r>
  <r>
    <x v="5"/>
    <x v="20"/>
    <x v="13"/>
    <n v="2"/>
    <n v="2"/>
    <n v="53"/>
    <x v="16"/>
    <n v="26"/>
    <n v="59"/>
    <x v="2"/>
    <n v="2"/>
    <s v="2. EXP - Operating Expense"/>
    <n v="105"/>
    <x v="11"/>
    <n v="1263"/>
    <n v="3369.81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692"/>
    <n v="12.115399999999999"/>
    <n v="12.692299999999999"/>
    <n v="13.2692"/>
    <n v="999.63549999999998"/>
    <n v="2318.8289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7"/>
    <x v="10"/>
    <n v="2"/>
    <n v="2"/>
    <n v="46"/>
    <x v="3"/>
    <n v="26"/>
    <n v="59"/>
    <x v="2"/>
    <n v="2"/>
    <s v="2. EXP - Operating Expense"/>
    <n v="105"/>
    <x v="11"/>
    <n v="1493"/>
    <n v="40138.68"/>
    <n v="0"/>
    <n v="0"/>
    <n v="0"/>
    <n v="0"/>
    <n v="0"/>
    <n v="0"/>
    <n v="0"/>
    <n v="0"/>
    <n v="900"/>
    <n v="0"/>
    <n v="0"/>
    <n v="0"/>
    <n v="0"/>
    <n v="0"/>
    <n v="126.92"/>
    <n v="126.92"/>
    <n v="121.15"/>
    <n v="126.92"/>
    <n v="132.69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93"/>
    <n v="40011.760000000002"/>
    <n v="0"/>
    <n v="0"/>
    <n v="0"/>
    <n v="0"/>
    <n v="0"/>
    <n v="0"/>
    <n v="0"/>
    <n v="0"/>
    <n v="900"/>
    <n v="0"/>
    <n v="0"/>
    <n v="0"/>
    <n v="0"/>
    <n v="0"/>
    <n v="0"/>
    <n v="126.92"/>
    <n v="121.15"/>
    <n v="126.92"/>
    <n v="132.69"/>
    <n v="121.15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3"/>
    <x v="8"/>
    <x v="1"/>
    <n v="2"/>
    <n v="2"/>
    <n v="47"/>
    <x v="2"/>
    <n v="26"/>
    <n v="60"/>
    <x v="9"/>
    <n v="2"/>
    <s v="2. EXP - Operating Expense"/>
    <n v="108"/>
    <x v="30"/>
    <n v="882"/>
    <n v="-110445.7208"/>
    <n v="0"/>
    <n v="0"/>
    <n v="0"/>
    <n v="0"/>
    <n v="0"/>
    <n v="0"/>
    <n v="0"/>
    <n v="0"/>
    <n v="0"/>
    <n v="0"/>
    <n v="0"/>
    <n v="0"/>
    <n v="-9308.8533000000007"/>
    <n v="-8462.5938999999998"/>
    <n v="-9731.9830000000002"/>
    <n v="-8462.5938999999998"/>
    <n v="-9731.9830000000002"/>
    <n v="-9421.1733000000004"/>
    <n v="-9067.1635999999999"/>
    <n v="-9870.223"/>
    <n v="-8885.7235999999994"/>
    <n v="-9308.8533000000007"/>
    <n v="-9308.8533000000007"/>
    <n v="-8885.7235999999994"/>
    <n v="0"/>
    <n v="-110445.7208"/>
    <s v="All Budget Divisions"/>
    <s v="CD-93 - Human Resources"/>
    <x v="1"/>
    <s v="USF"/>
    <s v="Employee Expenses"/>
    <s v="Compensation and Benefits"/>
    <n v="-110445.7208"/>
    <s v="93-930-93.68009"/>
    <s v="930-Human Resources"/>
    <s v="930"/>
    <x v="30"/>
    <x v="0"/>
  </r>
  <r>
    <x v="0"/>
    <x v="19"/>
    <x v="12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5"/>
    <x v="20"/>
    <x v="13"/>
    <n v="2"/>
    <n v="2"/>
    <n v="37"/>
    <x v="5"/>
    <n v="26"/>
    <n v="50"/>
    <x v="0"/>
    <n v="2"/>
    <s v="2. EXP - Operating Expense"/>
    <n v="97"/>
    <x v="16"/>
    <n v="1127"/>
    <n v="15706.399996"/>
    <n v="23.9"/>
    <n v="138.35"/>
    <n v="0"/>
    <n v="431.75"/>
    <n v="358.25"/>
    <n v="335.15"/>
    <n v="108.35"/>
    <n v="388.4"/>
    <n v="0"/>
    <n v="630.95000000000005"/>
    <n v="285.55"/>
    <n v="638.65"/>
    <n v="23.9"/>
    <n v="138.35"/>
    <n v="0"/>
    <n v="431.75"/>
    <n v="358.25"/>
    <n v="335.15"/>
    <n v="2403.1666660000001"/>
    <n v="2403.1666660000001"/>
    <n v="2403.1666660000001"/>
    <n v="2403.1666660000001"/>
    <n v="2403.1666660000001"/>
    <n v="2403.1666660000001"/>
    <n v="1287.4000000000001"/>
    <n v="1287.4000000000001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11"/>
    <x v="6"/>
    <n v="2"/>
    <n v="2"/>
    <n v="40"/>
    <x v="4"/>
    <n v="26"/>
    <n v="53"/>
    <x v="3"/>
    <n v="2"/>
    <s v="2. EXP - Operating Expense"/>
    <n v="97"/>
    <x v="16"/>
    <n v="1378"/>
    <n v="15614"/>
    <n v="0"/>
    <n v="642.9"/>
    <n v="816"/>
    <n v="850.75"/>
    <n v="598.29999999999995"/>
    <n v="450.9"/>
    <n v="478.9"/>
    <n v="239.3"/>
    <n v="1583.58"/>
    <n v="0"/>
    <n v="0"/>
    <n v="0"/>
    <n v="502"/>
    <n v="976"/>
    <n v="1079"/>
    <n v="1370"/>
    <n v="774"/>
    <n v="944"/>
    <n v="1303"/>
    <n v="1735"/>
    <n v="761"/>
    <n v="3032"/>
    <n v="1562"/>
    <n v="1576"/>
    <n v="5660.63"/>
    <n v="9444"/>
    <s v="All Budget Divisions"/>
    <s v="CD-62 - Shared Services"/>
    <x v="1"/>
    <s v="USF"/>
    <s v="Employee Expenses"/>
    <s v="Travel"/>
    <n v="3783.37"/>
    <s v="62-620-62.66800"/>
    <s v="620-Shared Services"/>
    <s v="620"/>
    <x v="16"/>
    <x v="7"/>
  </r>
  <r>
    <x v="0"/>
    <x v="14"/>
    <x v="8"/>
    <n v="2"/>
    <n v="2"/>
    <n v="43"/>
    <x v="21"/>
    <n v="26"/>
    <n v="56"/>
    <x v="12"/>
    <n v="2"/>
    <s v="2. EXP - Operating Expense"/>
    <n v="97"/>
    <x v="16"/>
    <n v="1410"/>
    <n v="1789.2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67.45"/>
    <n v="271.10000000000002"/>
    <n v="238.2"/>
    <n v="141"/>
    <n v="141"/>
    <n v="141"/>
    <n v="15.15"/>
    <n v="1351.05"/>
    <n v="1351.05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6"/>
    <x v="12"/>
    <x v="6"/>
    <n v="2"/>
    <n v="2"/>
    <n v="46"/>
    <x v="3"/>
    <n v="26"/>
    <n v="59"/>
    <x v="2"/>
    <n v="2"/>
    <s v="2. EXP - Operating Expense"/>
    <n v="97"/>
    <x v="16"/>
    <n v="1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3"/>
    <x v="3"/>
    <n v="2"/>
    <n v="2"/>
    <n v="38"/>
    <x v="18"/>
    <n v="26"/>
    <n v="51"/>
    <x v="8"/>
    <n v="2"/>
    <s v="2. EXP - Operating Expense"/>
    <n v="100"/>
    <x v="18"/>
    <n v="1356"/>
    <n v="353909.26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0"/>
    <n v="31047.66"/>
    <n v="32526.12"/>
    <n v="34004.58"/>
    <n v="31047.66"/>
    <n v="32526.12"/>
    <n v="32526.12"/>
    <n v="31047.66"/>
    <n v="34004.58"/>
    <n v="127790.25"/>
    <n v="95178.76"/>
    <s v="All Budget Divisions"/>
    <s v="CD-60 - Chief Executive Office"/>
    <x v="1"/>
    <s v="USF"/>
    <s v="Employee Expenses"/>
    <s v="Compensation and Benefits"/>
    <n v="-32611.49"/>
    <s v="60-600-60.68000"/>
    <s v="600-Chief Executive Office"/>
    <s v="600"/>
    <x v="18"/>
    <x v="3"/>
  </r>
  <r>
    <x v="0"/>
    <x v="17"/>
    <x v="10"/>
    <n v="2"/>
    <n v="2"/>
    <n v="36"/>
    <x v="14"/>
    <n v="26"/>
    <n v="49"/>
    <x v="10"/>
    <n v="2"/>
    <s v="2. EXP - Operating Expense"/>
    <n v="71"/>
    <x v="55"/>
    <n v="1341"/>
    <n v="12999792.75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1489160.85"/>
    <n v="1289470.1000000001"/>
    <n v="611875.79"/>
    <n v="1332775.29"/>
    <n v="1115719.07"/>
    <n v="1270577.72"/>
    <n v="1233740.74"/>
    <n v="1122544.3600000001"/>
    <n v="1159170.95"/>
    <n v="1576035.77"/>
    <n v="798722.11"/>
    <n v="798722.11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5"/>
    <x v="16"/>
    <x v="9"/>
    <n v="2"/>
    <n v="2"/>
    <n v="45"/>
    <x v="6"/>
    <n v="26"/>
    <n v="58"/>
    <x v="4"/>
    <n v="2"/>
    <s v="2. EXP - Operating Expense"/>
    <n v="83"/>
    <x v="13"/>
    <n v="1224"/>
    <n v="331951.3"/>
    <n v="44556.07"/>
    <n v="31298.51"/>
    <n v="31692.33"/>
    <n v="32155.08"/>
    <n v="33874.61"/>
    <n v="31973.01"/>
    <n v="35481.480000000003"/>
    <n v="33415.39"/>
    <n v="31231.99"/>
    <n v="30140.23"/>
    <n v="29879.94"/>
    <n v="50291.1"/>
    <n v="44556.07"/>
    <n v="31298.51"/>
    <n v="31692.33"/>
    <n v="32155.08"/>
    <n v="33874.61"/>
    <n v="31973.01"/>
    <n v="35481.480000000003"/>
    <n v="33415.39"/>
    <n v="31231.99"/>
    <n v="30140.23"/>
    <n v="-3867.4"/>
    <n v="0"/>
    <n v="415989.74"/>
    <n v="331951.3"/>
    <s v="All Budget Divisions"/>
    <s v="CD-80 - Audit and Assurance"/>
    <x v="1"/>
    <s v="USF"/>
    <s v="Employee Expenses"/>
    <s v="Compensation and Benefits"/>
    <n v="-84038.44"/>
    <s v="80-800-80.66000"/>
    <s v="800-Audit and Assurance"/>
    <s v="800"/>
    <x v="13"/>
    <x v="3"/>
  </r>
  <r>
    <x v="5"/>
    <x v="10"/>
    <x v="1"/>
    <n v="2"/>
    <n v="2"/>
    <n v="46"/>
    <x v="3"/>
    <n v="26"/>
    <n v="59"/>
    <x v="2"/>
    <n v="2"/>
    <s v="2. EXP - Operating Expense"/>
    <n v="83"/>
    <x v="13"/>
    <n v="1265"/>
    <n v="376401.56670000002"/>
    <n v="48753.01"/>
    <n v="35979.72"/>
    <n v="38386.75"/>
    <n v="40359.58"/>
    <n v="40220.51"/>
    <n v="38407.82"/>
    <n v="39896.79"/>
    <n v="41552.69"/>
    <n v="39759"/>
    <n v="36735.699999999997"/>
    <n v="33751.14"/>
    <n v="48904.12"/>
    <n v="43534.769399999997"/>
    <n v="33861.024899999997"/>
    <n v="35554.076099999998"/>
    <n v="37247.127399999998"/>
    <n v="37247.127399999998"/>
    <n v="35554.076099999998"/>
    <n v="38514.397499999999"/>
    <n v="31780.028999999999"/>
    <n v="26916.338"/>
    <n v="20982.901699999999"/>
    <n v="12453.87"/>
    <n v="22755.8292"/>
    <n v="482706.83"/>
    <n v="376401.56670000002"/>
    <s v="All Budget Divisions"/>
    <s v="CD-90 - Information Technology"/>
    <x v="1"/>
    <s v="USF"/>
    <s v="Employee Expenses"/>
    <s v="Compensation and Benefits"/>
    <n v="-106305.26330000001"/>
    <s v="90-902-90.66000"/>
    <s v="902-Business Relationship Management"/>
    <s v="902"/>
    <x v="13"/>
    <x v="3"/>
  </r>
  <r>
    <x v="0"/>
    <x v="18"/>
    <x v="11"/>
    <n v="2"/>
    <n v="2"/>
    <n v="34"/>
    <x v="7"/>
    <n v="26"/>
    <n v="47"/>
    <x v="5"/>
    <n v="2"/>
    <s v="2. EXP - Operating Expense"/>
    <n v="83"/>
    <x v="13"/>
    <n v="1335"/>
    <n v="474513.67"/>
    <n v="58429.78"/>
    <n v="48677.33"/>
    <n v="45172.88"/>
    <n v="46091.44"/>
    <n v="45389.62"/>
    <n v="47164.77"/>
    <n v="51398.6"/>
    <n v="45653.33"/>
    <n v="46576.69"/>
    <n v="0"/>
    <n v="0"/>
    <n v="0"/>
    <n v="58429.78"/>
    <n v="37939.660000000003"/>
    <n v="41566.519999999997"/>
    <n v="41566.519999999997"/>
    <n v="39677.129999999997"/>
    <n v="41343.25"/>
    <n v="41748.199999999997"/>
    <n v="35624.910000000003"/>
    <n v="34929.64"/>
    <n v="32645.73"/>
    <n v="29335.37"/>
    <n v="39706.959999999999"/>
    <n v="58429.78"/>
    <n v="58429.78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0"/>
    <x v="19"/>
    <x v="12"/>
    <n v="2"/>
    <n v="2"/>
    <n v="45"/>
    <x v="6"/>
    <n v="26"/>
    <n v="58"/>
    <x v="4"/>
    <n v="2"/>
    <s v="2. EXP - Operating Expense"/>
    <n v="83"/>
    <x v="13"/>
    <n v="1426"/>
    <n v="42712.98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893.4"/>
    <n v="3734.79"/>
    <n v="3866.22"/>
    <n v="3469.83"/>
    <n v="3438.87"/>
    <n v="3364.05"/>
    <n v="2772.37"/>
    <n v="2564.81"/>
    <n v="3202.73"/>
    <n v="27370.15"/>
    <n v="27370.15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14"/>
    <x v="8"/>
    <n v="2"/>
    <n v="2"/>
    <n v="42"/>
    <x v="11"/>
    <n v="26"/>
    <n v="55"/>
    <x v="6"/>
    <n v="2"/>
    <s v="2. EXP - Operating Expense"/>
    <n v="89"/>
    <x v="69"/>
    <n v="1398"/>
    <n v="46803.91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2803.91"/>
    <n v="4000"/>
    <n v="4000"/>
    <n v="4000"/>
    <n v="4000"/>
    <n v="4000"/>
    <n v="30803.91"/>
    <n v="30803.91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0"/>
    <x v="18"/>
    <x v="11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19"/>
    <x v="12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3"/>
    <x v="8"/>
    <x v="1"/>
    <n v="2"/>
    <n v="2"/>
    <n v="47"/>
    <x v="2"/>
    <n v="26"/>
    <n v="60"/>
    <x v="9"/>
    <n v="2"/>
    <s v="2. EXP - Operating Expense"/>
    <n v="45"/>
    <x v="19"/>
    <n v="882"/>
    <n v="11000.000400000001"/>
    <n v="0"/>
    <n v="200"/>
    <n v="-200"/>
    <n v="0"/>
    <n v="0"/>
    <n v="0"/>
    <n v="0"/>
    <n v="0"/>
    <n v="0"/>
    <n v="0"/>
    <n v="0"/>
    <n v="0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916.66669999999999"/>
    <n v="0"/>
    <n v="11000.000400000001"/>
    <s v="All Budget Divisions"/>
    <s v="CD-93 - Human Resources"/>
    <x v="1"/>
    <s v="USF"/>
    <s v="General and Administrative"/>
    <s v="Meetings and Conferences"/>
    <n v="11000.000400000001"/>
    <s v="93-930-93.63900"/>
    <s v="930-Human Resources"/>
    <s v="930"/>
    <x v="19"/>
    <x v="8"/>
  </r>
  <r>
    <x v="0"/>
    <x v="6"/>
    <x v="1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0"/>
    <x v="0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-6458.73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17"/>
    <x v="10"/>
    <n v="2"/>
    <n v="2"/>
    <n v="45"/>
    <x v="6"/>
    <n v="26"/>
    <n v="58"/>
    <x v="4"/>
    <n v="2"/>
    <s v="2. EXP - Operating Expense"/>
    <n v="64"/>
    <x v="23"/>
    <n v="1423"/>
    <n v="248706"/>
    <n v="0"/>
    <n v="0"/>
    <n v="1883.97"/>
    <n v="0"/>
    <n v="0"/>
    <n v="0"/>
    <n v="0"/>
    <n v="0"/>
    <n v="0"/>
    <n v="0"/>
    <n v="0"/>
    <n v="0"/>
    <n v="0"/>
    <n v="0"/>
    <n v="46787"/>
    <n v="0"/>
    <n v="0"/>
    <n v="0"/>
    <n v="0"/>
    <n v="25048"/>
    <n v="67969"/>
    <n v="7076"/>
    <n v="63995"/>
    <n v="37831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19"/>
    <x v="12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0"/>
    <x v="18"/>
    <x v="11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3"/>
    <x v="3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0"/>
    <x v="0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5"/>
    <x v="20"/>
    <x v="13"/>
    <n v="2"/>
    <n v="2"/>
    <n v="45"/>
    <x v="6"/>
    <n v="26"/>
    <n v="58"/>
    <x v="4"/>
    <n v="2"/>
    <s v="2. EXP - Operating Expense"/>
    <n v="39"/>
    <x v="27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5"/>
    <x v="20"/>
    <x v="13"/>
    <n v="2"/>
    <n v="2"/>
    <n v="46"/>
    <x v="3"/>
    <n v="26"/>
    <n v="59"/>
    <x v="2"/>
    <n v="2"/>
    <s v="2. EXP - Operating Expense"/>
    <n v="39"/>
    <x v="27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10"/>
    <x v="1"/>
    <n v="2"/>
    <n v="2"/>
    <n v="54"/>
    <x v="15"/>
    <n v="26"/>
    <n v="59"/>
    <x v="2"/>
    <n v="2"/>
    <s v="2. EXP - Operating Expense"/>
    <n v="24"/>
    <x v="3"/>
    <n v="1320"/>
    <n v="16021.3842"/>
    <n v="759"/>
    <n v="884"/>
    <n v="1494"/>
    <n v="914"/>
    <n v="1204"/>
    <n v="1534"/>
    <n v="1174"/>
    <n v="1534"/>
    <n v="624"/>
    <n v="1234"/>
    <n v="1019"/>
    <n v="1234"/>
    <n v="1411.8461"/>
    <n v="1227.6922999999999"/>
    <n v="1289.0769"/>
    <n v="1350.4614999999999"/>
    <n v="1350.4614999999999"/>
    <n v="1289.0769"/>
    <n v="1411.8461"/>
    <n v="1289.0769"/>
    <n v="1350.4614999999999"/>
    <n v="1411.8461"/>
    <n v="1227.6922999999999"/>
    <n v="1411.8461"/>
    <n v="13608"/>
    <n v="16021.3842"/>
    <s v="All Budget Divisions"/>
    <s v="DA-50 - Rural Health Care (DA)"/>
    <x v="2"/>
    <s v="USF"/>
    <s v="Employee Expenses"/>
    <s v="Compensation and Benefits"/>
    <n v="2413.3842"/>
    <s v="90-925-50.62301"/>
    <s v="925-RHC IT Support"/>
    <s v="925"/>
    <x v="3"/>
    <x v="3"/>
  </r>
  <r>
    <x v="0"/>
    <x v="19"/>
    <x v="12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4"/>
    <x v="8"/>
    <n v="2"/>
    <n v="2"/>
    <n v="52"/>
    <x v="10"/>
    <n v="26"/>
    <n v="59"/>
    <x v="2"/>
    <n v="2"/>
    <s v="2. EXP - Operating Expense"/>
    <n v="26"/>
    <x v="51"/>
    <n v="1488"/>
    <n v="12634.45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830.57"/>
    <n v="830.57"/>
    <n v="830.57"/>
    <n v="1786.86"/>
    <n v="1786.86"/>
    <n v="1705.64"/>
    <n v="1868.08"/>
    <n v="5487.01"/>
    <n v="5487.01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93"/>
    <n v="253485.9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0918.7"/>
    <n v="21869.55"/>
    <n v="19967.849999999999"/>
    <n v="20918.7"/>
    <n v="20918.7"/>
    <n v="19967.849999999999"/>
    <n v="21869.55"/>
    <n v="107055"/>
    <n v="107055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8"/>
    <x v="11"/>
    <n v="2"/>
    <n v="2"/>
    <n v="42"/>
    <x v="11"/>
    <n v="26"/>
    <n v="55"/>
    <x v="6"/>
    <n v="2"/>
    <s v="2. EXP - Operating Expense"/>
    <n v="27"/>
    <x v="38"/>
    <n v="1331"/>
    <n v="14172.33"/>
    <n v="557.23"/>
    <n v="557.23"/>
    <n v="557.23"/>
    <n v="557.23"/>
    <n v="557.23"/>
    <n v="557.23"/>
    <n v="557.23"/>
    <n v="557.23"/>
    <n v="557.23"/>
    <n v="0"/>
    <n v="0"/>
    <n v="0"/>
    <n v="557.23"/>
    <n v="1139.3399999999999"/>
    <n v="1253.27"/>
    <n v="1253.27"/>
    <n v="1196.31"/>
    <n v="1253.27"/>
    <n v="1310.24"/>
    <n v="1196.31"/>
    <n v="1253.27"/>
    <n v="1253.27"/>
    <n v="1196.31"/>
    <n v="1310.24"/>
    <n v="557.23"/>
    <n v="557.23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11"/>
    <x v="6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18"/>
    <x v="11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1"/>
    <x v="6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7"/>
    <x v="10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5"/>
    <x v="10"/>
    <x v="1"/>
    <n v="2"/>
    <n v="2"/>
    <n v="52"/>
    <x v="10"/>
    <n v="26"/>
    <n v="59"/>
    <x v="2"/>
    <n v="2"/>
    <s v="2. EXP - Operating Expense"/>
    <n v="17"/>
    <x v="28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1"/>
    <x v="1"/>
    <x v="1"/>
    <n v="2"/>
    <n v="2"/>
    <n v="46"/>
    <x v="3"/>
    <n v="26"/>
    <n v="59"/>
    <x v="2"/>
    <n v="2"/>
    <s v="2. EXP - Operating Expense"/>
    <n v="18"/>
    <x v="2"/>
    <n v="634"/>
    <n v="16779306.899999999"/>
    <n v="1153482.72"/>
    <n v="1163055.6499999999"/>
    <n v="1208777.71"/>
    <n v="1192228.07"/>
    <n v="1288433.29"/>
    <n v="1287809"/>
    <n v="1326961.9099999999"/>
    <n v="1450483.94"/>
    <n v="1354188.35"/>
    <n v="1456685.62"/>
    <n v="1453821.68"/>
    <n v="1631566.8"/>
    <n v="1304756.0425"/>
    <n v="1304756.0425"/>
    <n v="1310211.3125"/>
    <n v="1365862.7024999999"/>
    <n v="1384020.2324999999"/>
    <n v="1384020.2324999999"/>
    <n v="1416860.4325000001"/>
    <n v="1437657.3325"/>
    <n v="1467086.7825"/>
    <n v="1468025.2625"/>
    <n v="1468025.2625"/>
    <n v="1468025.2625"/>
    <n v="15967494.74"/>
    <n v="16779306.899999999"/>
    <s v="All Budget Divisions"/>
    <s v="CD-90 - Information Technology"/>
    <x v="1"/>
    <s v="USF"/>
    <s v="General and Administrative"/>
    <s v="Computer Support and Maintenance"/>
    <n v="811812.16"/>
    <s v="90-913-90.61420"/>
    <s v="913-Architecture and Standards"/>
    <s v="913"/>
    <x v="2"/>
    <x v="2"/>
  </r>
  <r>
    <x v="4"/>
    <x v="9"/>
    <x v="1"/>
    <n v="2"/>
    <n v="2"/>
    <n v="52"/>
    <x v="10"/>
    <n v="26"/>
    <n v="59"/>
    <x v="2"/>
    <n v="6"/>
    <s v="X00000 - Capital Expenses"/>
    <n v="139"/>
    <x v="8"/>
    <n v="1079"/>
    <n v="0"/>
    <n v="957.05"/>
    <n v="1149.9000000000001"/>
    <n v="212.84"/>
    <n v="0"/>
    <n v="0"/>
    <n v="0"/>
    <n v="1468.76"/>
    <n v="3234.07"/>
    <n v="1096.8499999999999"/>
    <n v="1355.77"/>
    <n v="-483.61"/>
    <n v="37932.620000000003"/>
    <n v="0"/>
    <n v="0"/>
    <n v="0"/>
    <n v="0"/>
    <n v="0"/>
    <n v="0"/>
    <n v="0"/>
    <n v="0"/>
    <n v="0"/>
    <n v="0"/>
    <n v="0"/>
    <n v="0"/>
    <n v="46924.25"/>
    <n v="0"/>
    <s v="All Budget Divisions"/>
    <s v="DA-30 - High Cost (DA)"/>
    <x v="4"/>
    <s v="USF"/>
    <s v="Employee Expenses"/>
    <s v="Compensation and Benefits"/>
    <n v="-46924.25"/>
    <s v="90-916-30.X00006"/>
    <s v="916-IT HC Support"/>
    <s v="916"/>
    <x v="8"/>
    <x v="0"/>
  </r>
  <r>
    <x v="0"/>
    <x v="6"/>
    <x v="1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8"/>
    <x v="11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3"/>
    <x v="3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6"/>
    <x v="12"/>
    <x v="6"/>
    <n v="2"/>
    <n v="2"/>
    <n v="42"/>
    <x v="11"/>
    <n v="26"/>
    <n v="55"/>
    <x v="6"/>
    <n v="2"/>
    <s v="2. EXP - Operating Expense"/>
    <n v="110"/>
    <x v="46"/>
    <n v="1588"/>
    <n v="6002.19457500000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02.1945750000004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5"/>
    <x v="16"/>
    <x v="9"/>
    <n v="2"/>
    <n v="2"/>
    <n v="36"/>
    <x v="14"/>
    <n v="26"/>
    <n v="49"/>
    <x v="10"/>
    <n v="3"/>
    <s v="4. USAC_DEBIT - USAC Administration (Debit to SM)"/>
    <n v="120"/>
    <x v="73"/>
    <n v="1121"/>
    <n v="10733685.08"/>
    <n v="1139739.3"/>
    <n v="991754.11"/>
    <n v="1036617.53"/>
    <n v="1083237.07"/>
    <n v="1090362.6000000001"/>
    <n v="1042847.82"/>
    <n v="1131627.8"/>
    <n v="1037682.79"/>
    <n v="1076360.73"/>
    <n v="1103455.33"/>
    <n v="953066.3"/>
    <n v="1438684.69"/>
    <n v="1139739.3"/>
    <n v="991754.11"/>
    <n v="1036617.53"/>
    <n v="1083237.07"/>
    <n v="1090362.6000000001"/>
    <n v="1042847.82"/>
    <n v="1131627.8"/>
    <n v="1037682.79"/>
    <n v="1076360.73"/>
    <n v="1103455.33"/>
    <n v="0"/>
    <n v="0"/>
    <n v="13125436.07"/>
    <n v="10733685.08"/>
    <s v="All Budget Divisions"/>
    <s v="BD-40 - Lifeline"/>
    <x v="5"/>
    <s v="USF"/>
    <s v="Allocations"/>
    <s v="Allocations"/>
    <n v="-2391750.9900000002"/>
    <s v="40-400-40.90110"/>
    <s v="400-Lifeline"/>
    <s v="400"/>
    <x v="73"/>
    <x v="0"/>
  </r>
  <r>
    <x v="0"/>
    <x v="6"/>
    <x v="1"/>
    <n v="2"/>
    <n v="2"/>
    <n v="35"/>
    <x v="12"/>
    <n v="26"/>
    <n v="48"/>
    <x v="7"/>
    <n v="3"/>
    <s v="4. USAC_DEBIT - USAC Administration (Debit to SM)"/>
    <n v="122"/>
    <x v="31"/>
    <n v="1340"/>
    <n v="42081.79"/>
    <n v="482.16"/>
    <n v="1750.38"/>
    <n v="2678.51"/>
    <n v="4020.04"/>
    <n v="2498.2199999999998"/>
    <n v="2177.59"/>
    <n v="2950.52"/>
    <n v="2273.59"/>
    <n v="3277.51"/>
    <n v="0"/>
    <n v="0"/>
    <n v="0"/>
    <n v="3410.34"/>
    <n v="3282.39"/>
    <n v="3573.86"/>
    <n v="3406.57"/>
    <n v="3693.25"/>
    <n v="4076.06"/>
    <n v="3140.42"/>
    <n v="3326.87"/>
    <n v="3347.39"/>
    <n v="3691.2"/>
    <n v="3402.47"/>
    <n v="3730.97"/>
    <n v="22108.52"/>
    <n v="31257.15"/>
    <s v="All Budget Divisions"/>
    <s v="BD-30 - High Cost"/>
    <x v="4"/>
    <s v="USF"/>
    <s v="Allocations"/>
    <s v="Allocations"/>
    <n v="9148.6299999999992"/>
    <s v="30-300-30.90210"/>
    <s v="300-High Cost"/>
    <s v="300"/>
    <x v="31"/>
    <x v="0"/>
  </r>
  <r>
    <x v="5"/>
    <x v="20"/>
    <x v="13"/>
    <n v="2"/>
    <n v="2"/>
    <n v="37"/>
    <x v="5"/>
    <n v="26"/>
    <n v="50"/>
    <x v="0"/>
    <n v="3"/>
    <s v="4. USAC_DEBIT - USAC Administration (Debit to SM)"/>
    <n v="124"/>
    <x v="63"/>
    <n v="1127"/>
    <n v="65893.381999999998"/>
    <n v="6388.16"/>
    <n v="5992.95"/>
    <n v="5601.21"/>
    <n v="5741.6"/>
    <n v="5611.01"/>
    <n v="5776.34"/>
    <n v="5475.79"/>
    <n v="5460.18"/>
    <n v="7014.97"/>
    <n v="6295.41"/>
    <n v="6242.55"/>
    <n v="5948.04"/>
    <n v="6388.16"/>
    <n v="5992.95"/>
    <n v="5601.21"/>
    <n v="5741.6"/>
    <n v="5611.01"/>
    <n v="5776.34"/>
    <n v="5317.84"/>
    <n v="5637.915"/>
    <n v="4977.5839999999998"/>
    <n v="5085.8670000000002"/>
    <n v="4837.9444999999996"/>
    <n v="4924.9615000000003"/>
    <n v="35111.269999999997"/>
    <n v="35111.269999999997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3"/>
    <x v="3"/>
    <n v="2"/>
    <n v="2"/>
    <n v="37"/>
    <x v="5"/>
    <n v="26"/>
    <n v="50"/>
    <x v="0"/>
    <n v="3"/>
    <s v="4. USAC_DEBIT - USAC Administration (Debit to SM)"/>
    <n v="129"/>
    <x v="67"/>
    <n v="1346"/>
    <n v="112996.97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37598.339999999997"/>
    <n v="37602.1"/>
    <n v="37796.53"/>
    <n v="0"/>
    <n v="0"/>
    <n v="0"/>
    <n v="0"/>
    <n v="0"/>
    <n v="0"/>
    <n v="0"/>
    <n v="0"/>
    <n v="0"/>
    <n v="151062.63"/>
    <n v="112996.97"/>
    <s v="All Budget Divisions"/>
    <s v="BD-50 - Rural Health Care"/>
    <x v="2"/>
    <s v="USF"/>
    <s v="Allocations"/>
    <s v="Allocations"/>
    <n v="-38065.660000000003"/>
    <s v="50-500-50.90310"/>
    <s v="500-Rural Health Care"/>
    <s v="500"/>
    <x v="67"/>
    <x v="0"/>
  </r>
  <r>
    <x v="0"/>
    <x v="3"/>
    <x v="3"/>
    <n v="2"/>
    <n v="2"/>
    <n v="36"/>
    <x v="14"/>
    <n v="26"/>
    <n v="49"/>
    <x v="10"/>
    <n v="5"/>
    <s v="USAC_ADMIN CAP - Capital Allocations"/>
    <n v="136"/>
    <x v="88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0"/>
    <x v="13"/>
    <x v="7"/>
    <n v="2"/>
    <n v="2"/>
    <n v="42"/>
    <x v="11"/>
    <n v="26"/>
    <n v="55"/>
    <x v="6"/>
    <n v="2"/>
    <s v="2. EXP - Operating Expense"/>
    <n v="83"/>
    <x v="13"/>
    <n v="1406"/>
    <n v="14592.84"/>
    <n v="0"/>
    <n v="0"/>
    <n v="0"/>
    <n v="0"/>
    <n v="0"/>
    <n v="0"/>
    <n v="0"/>
    <n v="0"/>
    <n v="0"/>
    <n v="0"/>
    <n v="0"/>
    <n v="0"/>
    <n v="0"/>
    <n v="0"/>
    <n v="0"/>
    <n v="0"/>
    <n v="0"/>
    <n v="3040.74"/>
    <n v="3178.95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11"/>
    <x v="6"/>
    <n v="2"/>
    <n v="2"/>
    <n v="55"/>
    <x v="9"/>
    <n v="26"/>
    <n v="59"/>
    <x v="2"/>
    <n v="2"/>
    <s v="2. EXP - Operating Expense"/>
    <n v="83"/>
    <x v="13"/>
    <n v="1505"/>
    <n v="155332.07"/>
    <n v="20183.89"/>
    <n v="14851.11"/>
    <n v="16796.59"/>
    <n v="17972.580000000002"/>
    <n v="17154.400000000001"/>
    <n v="17362.22"/>
    <n v="21655.59"/>
    <n v="19849.3"/>
    <n v="20294.84"/>
    <n v="0"/>
    <n v="0"/>
    <n v="0"/>
    <n v="16655.990000000002"/>
    <n v="13666.63"/>
    <n v="15033.29"/>
    <n v="15033.29"/>
    <n v="14349.96"/>
    <n v="15033.29"/>
    <n v="15684.84"/>
    <n v="13298.83"/>
    <n v="12612.84"/>
    <n v="8714.15"/>
    <n v="5463"/>
    <n v="9785.9599999999991"/>
    <n v="166120.51999999999"/>
    <n v="131368.95999999999"/>
    <s v="All Budget Divisions"/>
    <s v="DA-20 - Schools &amp; Libraries (DA)"/>
    <x v="3"/>
    <s v="USF"/>
    <s v="Employee Expenses"/>
    <s v="Compensation and Benefits"/>
    <n v="-34751.56"/>
    <s v="90-924-20.66000"/>
    <s v="924-SLD EPC IT Support"/>
    <s v="924"/>
    <x v="13"/>
    <x v="3"/>
  </r>
  <r>
    <x v="0"/>
    <x v="11"/>
    <x v="6"/>
    <n v="2"/>
    <n v="2"/>
    <n v="39"/>
    <x v="1"/>
    <n v="26"/>
    <n v="52"/>
    <x v="1"/>
    <n v="2"/>
    <s v="2. EXP - Operating Expense"/>
    <n v="97"/>
    <x v="16"/>
    <n v="1367"/>
    <n v="1857"/>
    <n v="0"/>
    <n v="46.1"/>
    <n v="86.85"/>
    <n v="55.9"/>
    <n v="70.3"/>
    <n v="6"/>
    <n v="11.25"/>
    <n v="42.25"/>
    <n v="0"/>
    <n v="0"/>
    <n v="0"/>
    <n v="0"/>
    <n v="154.75"/>
    <n v="154.75"/>
    <n v="154.75"/>
    <n v="154.75"/>
    <n v="154.75"/>
    <n v="154.75"/>
    <n v="154.75"/>
    <n v="154.75"/>
    <n v="154.75"/>
    <n v="154.75"/>
    <n v="154.75"/>
    <n v="154.75"/>
    <n v="318.64999999999998"/>
    <n v="1392.75"/>
    <s v="All Budget Divisions"/>
    <s v="CD-61 - Office of the Chief Administrative Officer Division"/>
    <x v="1"/>
    <s v="USF"/>
    <s v="Employee Expenses"/>
    <s v="Travel"/>
    <n v="1074.0999999999999"/>
    <s v="61-601-61.66800"/>
    <s v="601-Data Strategy"/>
    <s v="601"/>
    <x v="16"/>
    <x v="7"/>
  </r>
  <r>
    <x v="5"/>
    <x v="16"/>
    <x v="9"/>
    <n v="2"/>
    <n v="2"/>
    <n v="33"/>
    <x v="20"/>
    <n v="26"/>
    <n v="55"/>
    <x v="6"/>
    <n v="2"/>
    <s v="2. EXP - Operating Expense"/>
    <n v="105"/>
    <x v="11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5"/>
    <s v="100-499"/>
    <s v="100"/>
    <x v="11"/>
    <x v="3"/>
  </r>
  <r>
    <x v="0"/>
    <x v="18"/>
    <x v="11"/>
    <n v="2"/>
    <n v="2"/>
    <n v="42"/>
    <x v="11"/>
    <n v="26"/>
    <n v="55"/>
    <x v="6"/>
    <n v="2"/>
    <s v="2. EXP - Operating Expense"/>
    <n v="105"/>
    <x v="11"/>
    <n v="1331"/>
    <n v="52922.26"/>
    <n v="0"/>
    <n v="0"/>
    <n v="0"/>
    <n v="0"/>
    <n v="0"/>
    <n v="0"/>
    <n v="0"/>
    <n v="0"/>
    <n v="0"/>
    <n v="0"/>
    <n v="0"/>
    <n v="0"/>
    <n v="0"/>
    <n v="196.15"/>
    <n v="215.77"/>
    <n v="215.77"/>
    <n v="205.96"/>
    <n v="215.77"/>
    <n v="225.58"/>
    <n v="205.96"/>
    <n v="215.77"/>
    <n v="215.77"/>
    <n v="20437.25"/>
    <n v="30572.51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1"/>
    <x v="1"/>
    <x v="1"/>
    <n v="2"/>
    <n v="2"/>
    <n v="41"/>
    <x v="17"/>
    <n v="26"/>
    <n v="54"/>
    <x v="11"/>
    <n v="2"/>
    <s v="2. EXP - Operating Expense"/>
    <n v="110"/>
    <x v="46"/>
    <n v="521"/>
    <n v="81368.84"/>
    <n v="0"/>
    <n v="0"/>
    <n v="0"/>
    <n v="0"/>
    <n v="0"/>
    <n v="0"/>
    <n v="0"/>
    <n v="0"/>
    <n v="0"/>
    <n v="0"/>
    <n v="0"/>
    <n v="-19653.5"/>
    <n v="0"/>
    <n v="0"/>
    <n v="0"/>
    <n v="0"/>
    <n v="0"/>
    <n v="0"/>
    <n v="0"/>
    <n v="0"/>
    <n v="0"/>
    <n v="0"/>
    <n v="0"/>
    <n v="81368.84"/>
    <n v="-19653.5"/>
    <n v="81368.84"/>
    <s v="All Budget Divisions"/>
    <s v="CD-65 - Office of the General Counsel"/>
    <x v="1"/>
    <s v="USF"/>
    <s v="Employee Expenses"/>
    <s v="Compensation and Benefits"/>
    <n v="101022.34"/>
    <s v="65-650-65.68100"/>
    <s v="650-Office of the General Counsel"/>
    <s v="650"/>
    <x v="46"/>
    <x v="3"/>
  </r>
  <r>
    <x v="0"/>
    <x v="14"/>
    <x v="8"/>
    <n v="2"/>
    <n v="2"/>
    <n v="45"/>
    <x v="6"/>
    <n v="26"/>
    <n v="58"/>
    <x v="4"/>
    <n v="2"/>
    <s v="2. EXP - Operating Expense"/>
    <n v="58"/>
    <x v="108"/>
    <n v="1423"/>
    <n v="869795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60000"/>
    <n v="20000"/>
    <n v="0"/>
    <n v="0"/>
    <n v="0"/>
    <n v="0"/>
    <n v="79732"/>
    <n v="79732"/>
    <n v="70331"/>
    <n v="640000"/>
    <n v="640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0"/>
    <x v="7"/>
    <x v="5"/>
    <n v="2"/>
    <n v="2"/>
    <n v="40"/>
    <x v="4"/>
    <n v="26"/>
    <n v="53"/>
    <x v="3"/>
    <n v="2"/>
    <s v="2. EXP - Operating Expense"/>
    <n v="71"/>
    <x v="55"/>
    <n v="1378"/>
    <n v="529803.36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6225.42"/>
    <n v="66225.42"/>
    <n v="66225.42"/>
    <n v="0"/>
    <n v="0"/>
    <n v="0"/>
    <n v="0"/>
    <n v="596028.78"/>
    <n v="529803.36"/>
    <s v="All Budget Divisions"/>
    <s v="CD-62 - Shared Services"/>
    <x v="1"/>
    <s v="USF"/>
    <s v="Professional Services"/>
    <s v="Call Center"/>
    <n v="-66225.42"/>
    <s v="62-620-62.64881"/>
    <s v="620-Shared Services"/>
    <s v="620"/>
    <x v="55"/>
    <x v="9"/>
  </r>
  <r>
    <x v="0"/>
    <x v="18"/>
    <x v="11"/>
    <n v="2"/>
    <n v="2"/>
    <n v="40"/>
    <x v="4"/>
    <n v="26"/>
    <n v="53"/>
    <x v="3"/>
    <n v="2"/>
    <s v="2. EXP - Operating Expense"/>
    <n v="71"/>
    <x v="55"/>
    <n v="1378"/>
    <n v="803871.67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7058.75"/>
    <n v="67058.75"/>
    <n v="67058.75"/>
    <n v="67058.75"/>
    <n v="67058.75"/>
    <n v="67058.75"/>
    <n v="67058.75"/>
    <n v="67058.75"/>
    <n v="67058.75"/>
    <n v="67058.75"/>
    <n v="67058.75"/>
    <n v="66225.42"/>
    <n v="66225.42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0"/>
    <x v="7"/>
    <x v="5"/>
    <n v="2"/>
    <n v="2"/>
    <n v="35"/>
    <x v="12"/>
    <n v="26"/>
    <n v="48"/>
    <x v="7"/>
    <n v="2"/>
    <s v="2. EXP - Operating Expense"/>
    <n v="72"/>
    <x v="8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11"/>
    <x v="6"/>
    <n v="2"/>
    <n v="2"/>
    <n v="54"/>
    <x v="15"/>
    <n v="26"/>
    <n v="59"/>
    <x v="2"/>
    <n v="2"/>
    <s v="2. EXP - Operating Expense"/>
    <n v="73"/>
    <x v="56"/>
    <n v="1507"/>
    <n v="0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0"/>
    <n v="0"/>
    <n v="0"/>
    <n v="0"/>
    <n v="0"/>
    <n v="0"/>
    <n v="0"/>
    <n v="0"/>
    <n v="0"/>
    <n v="0"/>
    <n v="0"/>
    <n v="0"/>
    <n v="1462000.43"/>
    <n v="0"/>
    <s v="All Budget Divisions"/>
    <s v="DA-50 - Rural Health Care (DA)"/>
    <x v="2"/>
    <s v="USF"/>
    <s v="Professional Services"/>
    <s v="Other Professional Services"/>
    <n v="-1462000.43"/>
    <s v="90-925-50.64883"/>
    <s v="925-RHC IT Support"/>
    <s v="925"/>
    <x v="56"/>
    <x v="9"/>
  </r>
  <r>
    <x v="0"/>
    <x v="3"/>
    <x v="3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3"/>
    <x v="8"/>
    <x v="1"/>
    <n v="2"/>
    <n v="2"/>
    <n v="55"/>
    <x v="9"/>
    <n v="26"/>
    <n v="59"/>
    <x v="2"/>
    <n v="2"/>
    <s v="2. EXP - Operating Expense"/>
    <n v="57"/>
    <x v="22"/>
    <n v="8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3"/>
    <x v="7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1"/>
    <x v="6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58.73"/>
    <n v="0"/>
    <s v="All Budget Divisions"/>
    <s v="DA-40 - Lifeline (DA)"/>
    <x v="5"/>
    <s v="USF"/>
    <s v="Professional Services"/>
    <s v="Other Professional Services"/>
    <n v="-6458.73"/>
    <s v="65-650-40.64800"/>
    <s v="650-Office of the General Counsel"/>
    <s v="650"/>
    <x v="22"/>
    <x v="9"/>
  </r>
  <r>
    <x v="0"/>
    <x v="3"/>
    <x v="3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93"/>
    <n v="19000.02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3166.67"/>
    <n v="0"/>
    <n v="0"/>
    <n v="0"/>
    <n v="0"/>
    <n v="0"/>
    <n v="0"/>
    <n v="19000.02"/>
    <n v="19000.02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18"/>
    <x v="11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13"/>
    <x v="7"/>
    <n v="2"/>
    <n v="2"/>
    <n v="54"/>
    <x v="15"/>
    <n v="26"/>
    <n v="59"/>
    <x v="2"/>
    <n v="2"/>
    <s v="2. EXP - Operating Expense"/>
    <n v="29"/>
    <x v="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3"/>
    <x v="8"/>
    <x v="1"/>
    <n v="2"/>
    <n v="2"/>
    <n v="40"/>
    <x v="4"/>
    <n v="26"/>
    <n v="53"/>
    <x v="3"/>
    <n v="2"/>
    <s v="2. EXP - Operating Expense"/>
    <n v="30"/>
    <x v="39"/>
    <n v="719"/>
    <n v="-53314.491099999999"/>
    <n v="0"/>
    <n v="0"/>
    <n v="0"/>
    <n v="0"/>
    <n v="0"/>
    <n v="0"/>
    <n v="0"/>
    <n v="0"/>
    <n v="0"/>
    <n v="0"/>
    <n v="0"/>
    <n v="0"/>
    <n v="-4791.0002999999997"/>
    <n v="-4154.6616999999997"/>
    <n v="-4767.1760000000004"/>
    <n v="-4145.3703999999998"/>
    <n v="-4767.1760000000004"/>
    <n v="-4559.9075000000003"/>
    <n v="-4347.8451999999997"/>
    <n v="-4711.8748999999998"/>
    <n v="-4249.2700000000004"/>
    <n v="-4363.2227000000003"/>
    <n v="-4294.2488000000003"/>
    <n v="-4162.7376000000004"/>
    <n v="0"/>
    <n v="-53314.491099999999"/>
    <s v="All Budget Divisions"/>
    <s v="CD-62 - Shared Services"/>
    <x v="1"/>
    <s v="USF"/>
    <s v="Employee Expenses"/>
    <s v="Compensation and Benefits"/>
    <n v="-53314.491099999999"/>
    <s v="62-620-62.62307"/>
    <s v="620-Shared Services"/>
    <s v="620"/>
    <x v="39"/>
    <x v="0"/>
  </r>
  <r>
    <x v="2"/>
    <x v="4"/>
    <x v="1"/>
    <n v="2"/>
    <n v="2"/>
    <n v="49"/>
    <x v="13"/>
    <n v="26"/>
    <n v="51"/>
    <x v="8"/>
    <n v="2"/>
    <s v="2. EXP - Operating Expense"/>
    <n v="31"/>
    <x v="24"/>
    <n v="247"/>
    <n v="0"/>
    <n v="0"/>
    <n v="0"/>
    <n v="0"/>
    <n v="0"/>
    <n v="0"/>
    <n v="0"/>
    <n v="0"/>
    <n v="0"/>
    <n v="0"/>
    <n v="105.51"/>
    <n v="145.22"/>
    <n v="873.76"/>
    <n v="0"/>
    <n v="0"/>
    <n v="0"/>
    <n v="0"/>
    <n v="0"/>
    <n v="0"/>
    <n v="0"/>
    <n v="0"/>
    <n v="0"/>
    <n v="0"/>
    <n v="0"/>
    <n v="0"/>
    <n v="1124.49"/>
    <n v="0"/>
    <s v="All Budget Divisions"/>
    <s v="CD-42 - ACP (FCC Appropriated Program; formerly EBB)"/>
    <x v="0"/>
    <s v="FCC"/>
    <s v="Employee Expenses"/>
    <s v="Compensation and Benefits"/>
    <n v="-1124.49"/>
    <s v="60-403-42.62308"/>
    <s v="403-ACP (FCC Appropriated Program; formerly EBB)"/>
    <s v="403"/>
    <x v="24"/>
    <x v="0"/>
  </r>
  <r>
    <x v="5"/>
    <x v="16"/>
    <x v="9"/>
    <n v="2"/>
    <n v="2"/>
    <n v="50"/>
    <x v="0"/>
    <n v="26"/>
    <n v="47"/>
    <x v="5"/>
    <n v="2"/>
    <s v="2. EXP - Operating Expense"/>
    <n v="31"/>
    <x v="24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6"/>
    <x v="12"/>
    <x v="6"/>
    <n v="2"/>
    <n v="2"/>
    <n v="45"/>
    <x v="6"/>
    <n v="26"/>
    <n v="58"/>
    <x v="4"/>
    <n v="2"/>
    <s v="2. EXP - Operating Expense"/>
    <n v="39"/>
    <x v="27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5"/>
    <x v="20"/>
    <x v="13"/>
    <n v="2"/>
    <n v="2"/>
    <n v="45"/>
    <x v="6"/>
    <n v="26"/>
    <n v="58"/>
    <x v="4"/>
    <n v="2"/>
    <s v="2. EXP - Operating Expense"/>
    <n v="44"/>
    <x v="57"/>
    <n v="1224"/>
    <n v="490.5"/>
    <n v="0"/>
    <n v="157.5"/>
    <n v="0"/>
    <n v="0"/>
    <n v="333"/>
    <n v="0"/>
    <n v="0"/>
    <n v="0"/>
    <n v="217.5"/>
    <n v="0"/>
    <n v="0"/>
    <n v="0"/>
    <n v="0"/>
    <n v="157.5"/>
    <n v="0"/>
    <n v="0"/>
    <n v="333"/>
    <n v="0"/>
    <n v="0"/>
    <n v="0"/>
    <n v="0"/>
    <n v="0"/>
    <n v="0"/>
    <n v="0"/>
    <n v="490.5"/>
    <n v="490.5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5"/>
    <x v="20"/>
    <x v="13"/>
    <n v="2"/>
    <n v="2"/>
    <n v="46"/>
    <x v="3"/>
    <n v="26"/>
    <n v="59"/>
    <x v="2"/>
    <n v="2"/>
    <s v="2. EXP - Operating Expense"/>
    <n v="24"/>
    <x v="3"/>
    <n v="1305"/>
    <n v="16565.384600000001"/>
    <n v="499"/>
    <n v="716"/>
    <n v="1181"/>
    <n v="1019"/>
    <n v="656"/>
    <n v="919"/>
    <n v="460"/>
    <n v="1141"/>
    <n v="836"/>
    <n v="575"/>
    <n v="475"/>
    <n v="506"/>
    <n v="499"/>
    <n v="716"/>
    <n v="1181"/>
    <n v="1019"/>
    <n v="656"/>
    <n v="919"/>
    <n v="2016.9231"/>
    <n v="1841.5383999999999"/>
    <n v="1929.2308"/>
    <n v="2016.9231"/>
    <n v="1753.8461"/>
    <n v="2016.9231"/>
    <n v="4990"/>
    <n v="4990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0"/>
    <x v="13"/>
    <x v="7"/>
    <n v="2"/>
    <n v="2"/>
    <n v="54"/>
    <x v="15"/>
    <n v="26"/>
    <n v="59"/>
    <x v="2"/>
    <n v="2"/>
    <s v="2. EXP - Operating Expense"/>
    <n v="24"/>
    <x v="3"/>
    <n v="1471"/>
    <n v="1350.44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3"/>
    <x v="8"/>
    <x v="1"/>
    <n v="2"/>
    <n v="2"/>
    <n v="53"/>
    <x v="16"/>
    <n v="26"/>
    <n v="59"/>
    <x v="2"/>
    <n v="2"/>
    <s v="2. EXP - Operating Expense"/>
    <n v="26"/>
    <x v="51"/>
    <n v="838"/>
    <n v="25178.66"/>
    <n v="-418.85"/>
    <n v="1379.88"/>
    <n v="101.32"/>
    <n v="551.70000000000005"/>
    <n v="1849.83"/>
    <n v="0"/>
    <n v="0"/>
    <n v="0"/>
    <n v="0"/>
    <n v="0"/>
    <n v="0"/>
    <n v="0"/>
    <n v="2130.502"/>
    <n v="1936.82"/>
    <n v="2227.3429999999998"/>
    <n v="1936.82"/>
    <n v="2227.3429999999998"/>
    <n v="2130.502"/>
    <n v="2033.6610000000001"/>
    <n v="2227.3429999999998"/>
    <n v="2033.6610000000001"/>
    <n v="2130.502"/>
    <n v="2130.502"/>
    <n v="2033.6610000000001"/>
    <n v="3463.88"/>
    <n v="25178.66"/>
    <s v="All Budget Divisions"/>
    <s v="DA-40 - Lifeline (DA)"/>
    <x v="5"/>
    <s v="USF"/>
    <s v="Employee Expenses"/>
    <s v="Compensation and Benefits"/>
    <n v="21714.78"/>
    <s v="90-909-40.62303"/>
    <s v="909-Project Management Office"/>
    <s v="909"/>
    <x v="51"/>
    <x v="3"/>
  </r>
  <r>
    <x v="0"/>
    <x v="5"/>
    <x v="4"/>
    <n v="2"/>
    <n v="2"/>
    <n v="52"/>
    <x v="10"/>
    <n v="26"/>
    <n v="59"/>
    <x v="2"/>
    <n v="2"/>
    <s v="2. EXP - Operating Expense"/>
    <n v="26"/>
    <x v="51"/>
    <n v="1469"/>
    <n v="40802.239999999998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354.98"/>
    <n v="3364.98"/>
    <n v="3364.98"/>
    <n v="3593.29"/>
    <n v="3280.83"/>
    <n v="3437.06"/>
    <n v="3437.06"/>
    <n v="3280.83"/>
    <n v="3593.29"/>
    <n v="20179.88"/>
    <n v="20179.88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0"/>
    <x v="13"/>
    <x v="7"/>
    <n v="2"/>
    <n v="2"/>
    <n v="47"/>
    <x v="2"/>
    <n v="26"/>
    <n v="60"/>
    <x v="9"/>
    <n v="2"/>
    <s v="2. EXP - Operating Expense"/>
    <n v="26"/>
    <x v="51"/>
    <n v="1511"/>
    <n v="319300.44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7062.23"/>
    <n v="25381.09"/>
    <n v="26146.66"/>
    <n v="26221.66"/>
    <n v="26777.37"/>
    <n v="27994.52"/>
    <n v="25560.21"/>
    <n v="26777.37"/>
    <n v="26777.37"/>
    <n v="25560.21"/>
    <n v="27994.52"/>
    <n v="131858.87"/>
    <n v="131858.87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3"/>
    <x v="8"/>
    <x v="1"/>
    <n v="2"/>
    <n v="2"/>
    <n v="33"/>
    <x v="20"/>
    <n v="26"/>
    <n v="55"/>
    <x v="6"/>
    <n v="2"/>
    <s v="2. EXP - Operating Expense"/>
    <n v="27"/>
    <x v="38"/>
    <n v="668"/>
    <n v="0"/>
    <n v="551.30999999999995"/>
    <n v="765.26"/>
    <n v="662.75"/>
    <n v="662.75"/>
    <n v="662.75"/>
    <n v="662.75"/>
    <n v="662.75"/>
    <n v="662.75"/>
    <n v="686.11"/>
    <n v="685.89"/>
    <n v="699.45"/>
    <n v="689.65"/>
    <n v="0"/>
    <n v="0"/>
    <n v="0"/>
    <n v="0"/>
    <n v="0"/>
    <n v="0"/>
    <n v="0"/>
    <n v="0"/>
    <n v="0"/>
    <n v="0"/>
    <n v="0"/>
    <n v="0"/>
    <n v="8054.17"/>
    <n v="0"/>
    <s v="All Budget Divisions"/>
    <s v="CD-10 - Contributors/499"/>
    <x v="1"/>
    <s v="USF"/>
    <s v="Employee Expenses"/>
    <s v="Compensation and Benefits"/>
    <n v="-8054.17"/>
    <s v="10-110-10.62304"/>
    <s v="110-Contributors"/>
    <s v="110"/>
    <x v="38"/>
    <x v="3"/>
  </r>
  <r>
    <x v="5"/>
    <x v="10"/>
    <x v="1"/>
    <n v="2"/>
    <n v="2"/>
    <n v="53"/>
    <x v="16"/>
    <n v="26"/>
    <n v="59"/>
    <x v="2"/>
    <n v="2"/>
    <s v="2. EXP - Operating Expense"/>
    <n v="16"/>
    <x v="1"/>
    <n v="1263"/>
    <n v="26895.39"/>
    <n v="0"/>
    <n v="0"/>
    <n v="0"/>
    <n v="0"/>
    <n v="0"/>
    <n v="0"/>
    <n v="0"/>
    <n v="0"/>
    <n v="0"/>
    <n v="0"/>
    <n v="0"/>
    <n v="0"/>
    <n v="2241.2800000000002"/>
    <n v="2241.2800000000002"/>
    <n v="2241.2800000000002"/>
    <n v="2241.2800000000002"/>
    <n v="2241.2800000000002"/>
    <n v="2241.2800000000002"/>
    <n v="2241.2800000000002"/>
    <n v="2241.2800000000002"/>
    <n v="2241.2800000000002"/>
    <n v="2241.2800000000002"/>
    <n v="2241.31"/>
    <n v="2241.2800000000002"/>
    <n v="0"/>
    <n v="26895.39"/>
    <s v="All Budget Divisions"/>
    <s v="DA-40 - Lifeline (DA)"/>
    <x v="5"/>
    <s v="USF"/>
    <s v="Professional Services"/>
    <s v="Contract Labor"/>
    <n v="26895.39"/>
    <s v="90-902-40.61400"/>
    <s v="902-Business Relationship Management"/>
    <s v="902"/>
    <x v="1"/>
    <x v="1"/>
  </r>
  <r>
    <x v="0"/>
    <x v="14"/>
    <x v="8"/>
    <n v="2"/>
    <n v="2"/>
    <n v="54"/>
    <x v="15"/>
    <n v="26"/>
    <n v="58"/>
    <x v="4"/>
    <n v="2"/>
    <s v="2. EXP - Operating Expense"/>
    <n v="16"/>
    <x v="1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7"/>
    <x v="10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5"/>
    <x v="16"/>
    <x v="9"/>
    <n v="2"/>
    <n v="2"/>
    <n v="53"/>
    <x v="16"/>
    <n v="26"/>
    <n v="59"/>
    <x v="2"/>
    <n v="2"/>
    <s v="2. EXP - Operating Expense"/>
    <n v="24"/>
    <x v="3"/>
    <n v="1303"/>
    <n v="14804.64"/>
    <n v="1201.5999999999999"/>
    <n v="1794.48"/>
    <n v="1724.48"/>
    <n v="1196.5999999999999"/>
    <n v="1614.48"/>
    <n v="1916.6"/>
    <n v="1476.6"/>
    <n v="1176.5999999999999"/>
    <n v="1206.5999999999999"/>
    <n v="1496.6"/>
    <n v="2076.4"/>
    <n v="1115.5999999999999"/>
    <n v="1201.5999999999999"/>
    <n v="1794.48"/>
    <n v="1724.48"/>
    <n v="1196.5999999999999"/>
    <n v="1614.48"/>
    <n v="1916.6"/>
    <n v="1476.6"/>
    <n v="1176.5999999999999"/>
    <n v="1206.5999999999999"/>
    <n v="1496.6"/>
    <n v="0"/>
    <n v="0"/>
    <n v="17996.64"/>
    <n v="14804.64"/>
    <s v="All Budget Divisions"/>
    <s v="DA-40 - Lifeline (DA)"/>
    <x v="5"/>
    <s v="USF"/>
    <s v="Employee Expenses"/>
    <s v="Compensation and Benefits"/>
    <n v="-3192"/>
    <s v="90-917-40.62301"/>
    <s v="917-IT Lifeline Support"/>
    <s v="917"/>
    <x v="3"/>
    <x v="3"/>
  </r>
  <r>
    <x v="0"/>
    <x v="11"/>
    <x v="6"/>
    <n v="2"/>
    <n v="2"/>
    <n v="55"/>
    <x v="9"/>
    <n v="26"/>
    <n v="59"/>
    <x v="2"/>
    <n v="2"/>
    <s v="2. EXP - Operating Expense"/>
    <n v="26"/>
    <x v="51"/>
    <n v="1509"/>
    <n v="81436.72"/>
    <n v="7603.23"/>
    <n v="7603.23"/>
    <n v="7603.23"/>
    <n v="5058.82"/>
    <n v="5068.82"/>
    <n v="5068.82"/>
    <n v="5068.82"/>
    <n v="5068.82"/>
    <n v="5058.82"/>
    <n v="0"/>
    <n v="0"/>
    <n v="0"/>
    <n v="6864.4"/>
    <n v="6240.36"/>
    <n v="6864.4"/>
    <n v="6864.4"/>
    <n v="6552.38"/>
    <n v="6864.4"/>
    <n v="7176.41"/>
    <n v="6552.38"/>
    <n v="6864.4"/>
    <n v="6864.4"/>
    <n v="6552.38"/>
    <n v="7176.41"/>
    <n v="53202.61"/>
    <n v="60843.53"/>
    <s v="All Budget Divisions"/>
    <s v="DA-20 - Schools &amp; Libraries (DA)"/>
    <x v="3"/>
    <s v="USF"/>
    <s v="Employee Expenses"/>
    <s v="Compensation and Benefits"/>
    <n v="7640.92"/>
    <s v="90-926-20.62303"/>
    <s v="926-SL Legacy IT Support"/>
    <s v="926"/>
    <x v="51"/>
    <x v="3"/>
  </r>
  <r>
    <x v="6"/>
    <x v="12"/>
    <x v="6"/>
    <n v="2"/>
    <n v="2"/>
    <n v="45"/>
    <x v="6"/>
    <n v="26"/>
    <n v="58"/>
    <x v="4"/>
    <n v="2"/>
    <s v="2. EXP - Operating Expense"/>
    <n v="26"/>
    <x v="51"/>
    <n v="1605"/>
    <n v="1121112"/>
    <n v="0"/>
    <n v="0"/>
    <n v="0"/>
    <n v="0"/>
    <n v="0"/>
    <n v="0"/>
    <n v="0"/>
    <n v="0"/>
    <n v="0"/>
    <n v="0"/>
    <n v="0"/>
    <n v="0"/>
    <n v="93426"/>
    <n v="93426"/>
    <n v="93426"/>
    <n v="93426"/>
    <n v="93426"/>
    <n v="93426"/>
    <n v="93426"/>
    <n v="93426"/>
    <n v="93426"/>
    <n v="93426"/>
    <n v="93426"/>
    <n v="93426"/>
    <n v="0"/>
    <n v="0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7"/>
    <x v="5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1"/>
    <x v="1"/>
    <x v="1"/>
    <n v="2"/>
    <n v="2"/>
    <n v="45"/>
    <x v="6"/>
    <n v="26"/>
    <n v="58"/>
    <x v="4"/>
    <n v="2"/>
    <s v="2. EXP - Operating Expense"/>
    <n v="146"/>
    <x v="5"/>
    <n v="561"/>
    <n v="17199.93"/>
    <n v="1472.92"/>
    <n v="1492.92"/>
    <n v="2282.92"/>
    <n v="1267.92"/>
    <n v="1670.78"/>
    <n v="1518.1"/>
    <n v="737.5"/>
    <n v="1461.5"/>
    <n v="962.5"/>
    <n v="1342.5"/>
    <n v="1043.05"/>
    <n v="737.5"/>
    <n v="1204.57"/>
    <n v="1654.57"/>
    <n v="2219.5700000000002"/>
    <n v="999.57"/>
    <n v="1429.57"/>
    <n v="416.25"/>
    <n v="1790.54"/>
    <n v="1674.54"/>
    <n v="1429.54"/>
    <n v="1722.07"/>
    <n v="1274.57"/>
    <n v="1384.57"/>
    <n v="15990.11"/>
    <n v="17199.93"/>
    <s v="All Budget Divisions"/>
    <s v="CD-80 - Audit and Assurance"/>
    <x v="1"/>
    <s v="USF"/>
    <s v="Employee Expenses"/>
    <s v="Dues and Subscriptions"/>
    <n v="1209.82"/>
    <s v="80-800-80.62200"/>
    <s v="800-Audit and Assurance"/>
    <s v="800"/>
    <x v="5"/>
    <x v="4"/>
  </r>
  <r>
    <x v="5"/>
    <x v="15"/>
    <x v="5"/>
    <n v="2"/>
    <n v="2"/>
    <n v="45"/>
    <x v="6"/>
    <n v="26"/>
    <n v="58"/>
    <x v="4"/>
    <n v="2"/>
    <s v="2. EXP - Operating Expense"/>
    <n v="146"/>
    <x v="5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2"/>
    <x v="2"/>
    <n v="2"/>
    <n v="2"/>
    <n v="35"/>
    <x v="12"/>
    <n v="26"/>
    <n v="48"/>
    <x v="7"/>
    <n v="3"/>
    <s v="4. USAC_DEBIT - USAC Administration (Debit to SM)"/>
    <n v="128"/>
    <x v="66"/>
    <n v="1340"/>
    <n v="70005.64"/>
    <n v="4725.97"/>
    <n v="2350.69"/>
    <n v="7863.89"/>
    <n v="5447.18"/>
    <n v="9032.19"/>
    <n v="5209.18"/>
    <n v="6608.03"/>
    <n v="3890.04"/>
    <n v="4489.18"/>
    <n v="0"/>
    <n v="0"/>
    <n v="0"/>
    <n v="4725.97"/>
    <n v="2350.69"/>
    <n v="7863.89"/>
    <n v="6378.68"/>
    <n v="6200.11"/>
    <n v="6239.79"/>
    <n v="6342.76"/>
    <n v="6268.18"/>
    <n v="6220.63"/>
    <n v="6034.53"/>
    <n v="5671.56"/>
    <n v="5708.85"/>
    <n v="14940.55"/>
    <n v="14940.55"/>
    <s v="All Budget Divisions"/>
    <s v="BD-30 - High Cost"/>
    <x v="4"/>
    <s v="USF"/>
    <s v="Allocations"/>
    <s v="Allocations"/>
    <n v="0"/>
    <s v="30-300-30.90260"/>
    <s v="300-High Cost"/>
    <s v="300"/>
    <x v="66"/>
    <x v="0"/>
  </r>
  <r>
    <x v="0"/>
    <x v="18"/>
    <x v="11"/>
    <n v="2"/>
    <n v="2"/>
    <n v="34"/>
    <x v="7"/>
    <n v="26"/>
    <n v="47"/>
    <x v="5"/>
    <n v="3"/>
    <s v="4. USAC_DEBIT - USAC Administration (Debit to SM)"/>
    <n v="130"/>
    <x v="32"/>
    <n v="1335"/>
    <n v="122287.93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179.1"/>
    <n v="10179.1"/>
    <n v="10179.1"/>
    <n v="10179.1"/>
    <n v="10179.1"/>
    <n v="10179.1"/>
    <n v="10179.1"/>
    <n v="10179.1"/>
    <n v="10179.1"/>
    <n v="10179.1"/>
    <n v="10177.86"/>
    <n v="10319.07"/>
    <n v="10319.07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0"/>
    <x v="5"/>
    <x v="4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4"/>
    <x v="8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3"/>
    <x v="8"/>
    <x v="1"/>
    <n v="2"/>
    <n v="2"/>
    <n v="48"/>
    <x v="8"/>
    <n v="26"/>
    <n v="59"/>
    <x v="2"/>
    <n v="6"/>
    <s v="X00000 - Capital Expenses"/>
    <n v="138"/>
    <x v="7"/>
    <n v="793"/>
    <n v="0"/>
    <n v="0"/>
    <n v="-3173.37"/>
    <n v="-764.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937.85"/>
    <n v="0"/>
    <s v="All Budget Divisions"/>
    <s v="CD-22 - ECF (FCC Appropriated Program)"/>
    <x v="0"/>
    <s v="FCC"/>
    <s v="Professional Services"/>
    <s v="Other Professional Services"/>
    <n v="3937.85"/>
    <s v="90-202-22.X00005"/>
    <s v="202-ECF (FCC Appropriated Program)"/>
    <s v="202"/>
    <x v="7"/>
    <x v="5"/>
  </r>
  <r>
    <x v="0"/>
    <x v="7"/>
    <x v="5"/>
    <n v="2"/>
    <n v="2"/>
    <n v="55"/>
    <x v="9"/>
    <n v="26"/>
    <n v="59"/>
    <x v="2"/>
    <n v="6"/>
    <s v="X00000 - Capital Expenses"/>
    <n v="139"/>
    <x v="8"/>
    <n v="1505"/>
    <n v="29476.51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439.54"/>
    <n v="5769.44"/>
    <n v="8697.32"/>
    <n v="0"/>
    <n v="0"/>
    <n v="0"/>
    <n v="0"/>
    <n v="29499.62"/>
    <n v="29476.51"/>
    <s v="All Budget Divisions"/>
    <s v="DA-20 - Schools &amp; Libraries (DA)"/>
    <x v="3"/>
    <s v="USF"/>
    <s v="Employee Expenses"/>
    <s v="Compensation and Benefits"/>
    <n v="-23.11"/>
    <s v="90-924-20.X00006"/>
    <s v="924-SLD EPC IT Support"/>
    <s v="924"/>
    <x v="8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283"/>
    <n v="4226.8900000000003"/>
    <n v="0"/>
    <n v="0"/>
    <n v="0"/>
    <n v="0"/>
    <n v="0"/>
    <n v="0"/>
    <n v="0"/>
    <n v="0"/>
    <n v="0"/>
    <n v="0"/>
    <n v="0"/>
    <n v="4226.8900000000003"/>
    <n v="0"/>
    <n v="0"/>
    <n v="0"/>
    <n v="0"/>
    <n v="0"/>
    <n v="0"/>
    <n v="0"/>
    <n v="0"/>
    <n v="0"/>
    <n v="0"/>
    <n v="0"/>
    <n v="4226.8900000000003"/>
    <n v="4226.8900000000003"/>
    <n v="4226.8900000000003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9"/>
    <x v="12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1"/>
    <x v="6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0"/>
    <x v="3"/>
    <x v="3"/>
    <n v="2"/>
    <n v="2"/>
    <n v="38"/>
    <x v="18"/>
    <n v="26"/>
    <n v="51"/>
    <x v="8"/>
    <n v="3"/>
    <s v="4. USAC_DEBIT - USAC Administration (Debit to SM)"/>
    <n v="125"/>
    <x v="64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40"/>
    <s v="600-Chief Executive Office"/>
    <s v="600"/>
    <x v="64"/>
    <x v="0"/>
  </r>
  <r>
    <x v="5"/>
    <x v="16"/>
    <x v="9"/>
    <n v="2"/>
    <n v="2"/>
    <n v="37"/>
    <x v="5"/>
    <n v="26"/>
    <n v="50"/>
    <x v="0"/>
    <n v="3"/>
    <s v="4. USAC_DEBIT - USAC Administration (Debit to SM)"/>
    <n v="126"/>
    <x v="53"/>
    <n v="1127"/>
    <n v="3300284.92"/>
    <n v="330261.46000000002"/>
    <n v="276403.20000000001"/>
    <n v="376869.18"/>
    <n v="395395.05"/>
    <n v="304794.48"/>
    <n v="320565.06"/>
    <n v="322666.27"/>
    <n v="340305.07"/>
    <n v="264929.68"/>
    <n v="368095.47"/>
    <n v="284856.78000000003"/>
    <n v="313753.94"/>
    <n v="330261.46000000002"/>
    <n v="276403.20000000001"/>
    <n v="376869.18"/>
    <n v="395395.05"/>
    <n v="304794.48"/>
    <n v="320565.06"/>
    <n v="322666.27"/>
    <n v="340305.07"/>
    <n v="264929.68"/>
    <n v="368095.47"/>
    <n v="0"/>
    <n v="0"/>
    <n v="3898895.64"/>
    <n v="3300284.92"/>
    <s v="All Budget Divisions"/>
    <s v="BD-50 - Rural Health Care"/>
    <x v="2"/>
    <s v="USF"/>
    <s v="Allocations"/>
    <s v="Allocations"/>
    <n v="-598610.72"/>
    <s v="50-500-50.90252"/>
    <s v="500-Rural Health Care"/>
    <s v="500"/>
    <x v="53"/>
    <x v="0"/>
  </r>
  <r>
    <x v="2"/>
    <x v="4"/>
    <x v="1"/>
    <n v="2"/>
    <n v="2"/>
    <n v="37"/>
    <x v="5"/>
    <n v="26"/>
    <n v="50"/>
    <x v="0"/>
    <n v="3"/>
    <s v="4. USAC_DEBIT - USAC Administration (Debit to SM)"/>
    <n v="128"/>
    <x v="66"/>
    <n v="243"/>
    <n v="32407.794399999999"/>
    <n v="1315.69"/>
    <n v="1162.0999999999999"/>
    <n v="2155.13"/>
    <n v="1560.7"/>
    <n v="1656.68"/>
    <n v="1386.67"/>
    <n v="2082.5500000000002"/>
    <n v="6149.93"/>
    <n v="1437.85"/>
    <n v="2002.66"/>
    <n v="2038.37"/>
    <n v="1600.21"/>
    <n v="2869.2824000000001"/>
    <n v="3413.0302000000001"/>
    <n v="2393.2492999999999"/>
    <n v="1382.2538999999999"/>
    <n v="1880.0759"/>
    <n v="2482.3989999999999"/>
    <n v="3137.2606000000001"/>
    <n v="3386.4623000000001"/>
    <n v="2449.1518999999998"/>
    <n v="3751.8589000000002"/>
    <n v="2446.4072999999999"/>
    <n v="2816.3627000000001"/>
    <n v="24548.54"/>
    <n v="32407.794399999999"/>
    <s v="All Budget Divisions"/>
    <s v="BD-50 - Rural Health Care"/>
    <x v="2"/>
    <s v="USF"/>
    <s v="Allocations"/>
    <s v="Allocations"/>
    <n v="7859.2543999999998"/>
    <s v="50-500-50.90260"/>
    <s v="500-Rural Health Care"/>
    <s v="500"/>
    <x v="66"/>
    <x v="0"/>
  </r>
  <r>
    <x v="5"/>
    <x v="15"/>
    <x v="5"/>
    <n v="2"/>
    <n v="2"/>
    <n v="55"/>
    <x v="9"/>
    <n v="26"/>
    <n v="59"/>
    <x v="2"/>
    <n v="2"/>
    <s v="2. EXP - Operating Expense"/>
    <n v="102"/>
    <x v="44"/>
    <n v="1322"/>
    <n v="-67.12"/>
    <n v="0"/>
    <n v="0"/>
    <n v="0"/>
    <n v="0"/>
    <n v="0"/>
    <n v="-89.49"/>
    <n v="0"/>
    <n v="0"/>
    <n v="22.37"/>
    <n v="0"/>
    <n v="0"/>
    <n v="0"/>
    <n v="0"/>
    <n v="0"/>
    <n v="0"/>
    <n v="0"/>
    <n v="0"/>
    <n v="-89.49"/>
    <n v="0"/>
    <n v="0"/>
    <n v="22.37"/>
    <n v="0"/>
    <n v="0"/>
    <n v="0"/>
    <n v="-67.12"/>
    <n v="-67.12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2"/>
    <x v="2"/>
    <n v="2"/>
    <n v="2"/>
    <n v="46"/>
    <x v="3"/>
    <n v="26"/>
    <n v="59"/>
    <x v="2"/>
    <n v="2"/>
    <s v="2. EXP - Operating Expense"/>
    <n v="102"/>
    <x v="44"/>
    <n v="1498"/>
    <n v="-160.37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-88.73"/>
    <n v="0"/>
    <n v="0"/>
    <n v="0"/>
    <n v="0"/>
    <n v="0"/>
    <n v="0"/>
    <n v="0"/>
    <n v="0"/>
    <n v="0"/>
    <n v="-160.37"/>
    <n v="-160.37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0"/>
    <x v="6"/>
    <x v="1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2"/>
    <x v="4"/>
    <x v="1"/>
    <n v="2"/>
    <n v="2"/>
    <n v="47"/>
    <x v="2"/>
    <n v="26"/>
    <n v="60"/>
    <x v="9"/>
    <n v="2"/>
    <s v="2. EXP - Operating Expense"/>
    <n v="105"/>
    <x v="11"/>
    <n v="440"/>
    <n v="43657.071799999998"/>
    <n v="0"/>
    <n v="0"/>
    <n v="150"/>
    <n v="0"/>
    <n v="150"/>
    <n v="50"/>
    <n v="0"/>
    <n v="0"/>
    <n v="0"/>
    <n v="200"/>
    <n v="3300"/>
    <n v="28237.66"/>
    <n v="145.39009999999999"/>
    <n v="138.46680000000001"/>
    <n v="159.23679999999999"/>
    <n v="152.3135"/>
    <n v="145.39009999999999"/>
    <n v="152.3135"/>
    <n v="152.3135"/>
    <n v="152.3135"/>
    <n v="152.3135"/>
    <n v="145.39009999999999"/>
    <n v="152.3135"/>
    <n v="42009.316899999998"/>
    <n v="32087.66"/>
    <n v="43657.071799999998"/>
    <s v="All Budget Divisions"/>
    <s v="CD-93 - Human Resources"/>
    <x v="1"/>
    <s v="USF"/>
    <s v="Employee Expenses"/>
    <s v="Compensation and Benefits"/>
    <n v="11569.4118"/>
    <s v="93-930-93.68005"/>
    <s v="930-Human Resources"/>
    <s v="930"/>
    <x v="11"/>
    <x v="3"/>
  </r>
  <r>
    <x v="0"/>
    <x v="3"/>
    <x v="3"/>
    <n v="2"/>
    <n v="2"/>
    <n v="46"/>
    <x v="3"/>
    <n v="26"/>
    <n v="59"/>
    <x v="2"/>
    <n v="2"/>
    <s v="2. EXP - Operating Expense"/>
    <n v="105"/>
    <x v="11"/>
    <n v="1477"/>
    <n v="98010.65"/>
    <n v="0"/>
    <n v="0"/>
    <n v="1500"/>
    <n v="0"/>
    <n v="0"/>
    <n v="0"/>
    <n v="0"/>
    <n v="0"/>
    <n v="250"/>
    <n v="0"/>
    <n v="0"/>
    <n v="0"/>
    <n v="0"/>
    <n v="0"/>
    <n v="1500"/>
    <n v="0"/>
    <n v="302.88"/>
    <n v="317.31"/>
    <n v="331.73"/>
    <n v="302.88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5"/>
    <x v="10"/>
    <x v="1"/>
    <n v="2"/>
    <n v="2"/>
    <n v="52"/>
    <x v="10"/>
    <n v="26"/>
    <n v="59"/>
    <x v="2"/>
    <n v="2"/>
    <s v="2. EXP - Operating Expense"/>
    <n v="108"/>
    <x v="30"/>
    <n v="1279"/>
    <n v="-6398.6511"/>
    <n v="0"/>
    <n v="0"/>
    <n v="0"/>
    <n v="0"/>
    <n v="0"/>
    <n v="0"/>
    <n v="0"/>
    <n v="0"/>
    <n v="0"/>
    <n v="0"/>
    <n v="0"/>
    <n v="0"/>
    <n v="-563.86580000000004"/>
    <n v="-490.31810000000002"/>
    <n v="-514.83399999999995"/>
    <n v="-539.34990000000005"/>
    <n v="-539.34990000000005"/>
    <n v="-514.83399999999995"/>
    <n v="-563.86580000000004"/>
    <n v="-514.83399999999995"/>
    <n v="-539.34990000000005"/>
    <n v="-563.86580000000004"/>
    <n v="-490.31810000000002"/>
    <n v="-563.86580000000004"/>
    <n v="0"/>
    <n v="-6398.6511"/>
    <s v="All Budget Divisions"/>
    <s v="DA-30 - High Cost (DA)"/>
    <x v="4"/>
    <s v="USF"/>
    <s v="Employee Expenses"/>
    <s v="Compensation and Benefits"/>
    <n v="-6398.6511"/>
    <s v="90-909-30.68009"/>
    <s v="909-Project Management Office"/>
    <s v="909"/>
    <x v="30"/>
    <x v="0"/>
  </r>
  <r>
    <x v="0"/>
    <x v="13"/>
    <x v="7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0"/>
    <x v="0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2"/>
    <x v="2"/>
    <n v="2"/>
    <n v="2"/>
    <n v="47"/>
    <x v="2"/>
    <n v="26"/>
    <n v="60"/>
    <x v="9"/>
    <n v="2"/>
    <s v="2. EXP - Operating Expense"/>
    <n v="94"/>
    <x v="15"/>
    <n v="1511"/>
    <n v="64866.75"/>
    <n v="-400"/>
    <n v="0"/>
    <n v="2265.75"/>
    <n v="5007.1499999999996"/>
    <n v="18389.97"/>
    <n v="2802"/>
    <n v="4850.6000000000004"/>
    <n v="5232"/>
    <n v="7810"/>
    <n v="0"/>
    <n v="0"/>
    <n v="0"/>
    <n v="-400"/>
    <n v="0"/>
    <n v="2265.75"/>
    <n v="694"/>
    <n v="12531"/>
    <n v="4454"/>
    <n v="6527"/>
    <n v="4863"/>
    <n v="4167"/>
    <n v="7317"/>
    <n v="13031"/>
    <n v="9417"/>
    <n v="1865.75"/>
    <n v="1865.75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5"/>
    <x v="4"/>
    <n v="2"/>
    <n v="2"/>
    <n v="47"/>
    <x v="2"/>
    <n v="26"/>
    <n v="60"/>
    <x v="9"/>
    <n v="2"/>
    <s v="2. EXP - Operating Expense"/>
    <n v="96"/>
    <x v="102"/>
    <n v="1511"/>
    <n v="40833.002675999996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0"/>
    <n v="9969.2999999999993"/>
    <n v="24275.48"/>
    <n v="548.17999999999995"/>
    <n v="548.17999999999995"/>
    <n v="882.16165799999999"/>
    <n v="830.760176"/>
    <n v="932.43520799999999"/>
    <n v="637.56150000000002"/>
    <n v="637.56150000000002"/>
    <n v="1571.3826340000001"/>
    <n v="35341.14"/>
    <n v="35341.14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3"/>
    <x v="8"/>
    <x v="1"/>
    <n v="2"/>
    <n v="2"/>
    <n v="42"/>
    <x v="11"/>
    <n v="26"/>
    <n v="52"/>
    <x v="1"/>
    <n v="2"/>
    <s v="2. EXP - Operating Expense"/>
    <n v="97"/>
    <x v="16"/>
    <n v="759"/>
    <n v="0"/>
    <n v="0"/>
    <n v="0"/>
    <n v="0"/>
    <n v="35"/>
    <n v="0"/>
    <n v="69.05"/>
    <n v="35"/>
    <n v="0"/>
    <n v="0"/>
    <n v="30.05"/>
    <n v="0"/>
    <n v="0"/>
    <n v="0"/>
    <n v="0"/>
    <n v="0"/>
    <n v="0"/>
    <n v="0"/>
    <n v="0"/>
    <n v="0"/>
    <n v="0"/>
    <n v="0"/>
    <n v="0"/>
    <n v="0"/>
    <n v="0"/>
    <n v="169.1"/>
    <n v="0"/>
    <s v="All Budget Divisions"/>
    <s v="CD-70 - Finance"/>
    <x v="1"/>
    <s v="USF"/>
    <s v="Employee Expenses"/>
    <s v="Travel"/>
    <n v="-169.1"/>
    <s v="70-735-70.66800"/>
    <s v="735-Facilities"/>
    <s v="735"/>
    <x v="16"/>
    <x v="7"/>
  </r>
  <r>
    <x v="6"/>
    <x v="12"/>
    <x v="6"/>
    <n v="2"/>
    <n v="2"/>
    <n v="39"/>
    <x v="1"/>
    <n v="26"/>
    <n v="52"/>
    <x v="1"/>
    <n v="2"/>
    <s v="2. EXP - Operating Expense"/>
    <n v="97"/>
    <x v="16"/>
    <n v="1549"/>
    <n v="433"/>
    <n v="0"/>
    <n v="0"/>
    <n v="0"/>
    <n v="0"/>
    <n v="0"/>
    <n v="0"/>
    <n v="0"/>
    <n v="0"/>
    <n v="0"/>
    <n v="0"/>
    <n v="0"/>
    <n v="0"/>
    <n v="0"/>
    <n v="0"/>
    <n v="108.25"/>
    <n v="0"/>
    <n v="0"/>
    <n v="108.25"/>
    <n v="0"/>
    <n v="0"/>
    <n v="108.25"/>
    <n v="0"/>
    <n v="0"/>
    <n v="108.25"/>
    <n v="0"/>
    <n v="0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4"/>
    <x v="8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0"/>
    <x v="0"/>
    <n v="2"/>
    <n v="2"/>
    <n v="49"/>
    <x v="13"/>
    <n v="26"/>
    <n v="58"/>
    <x v="4"/>
    <n v="2"/>
    <s v="2. EXP - Operating Expense"/>
    <n v="57"/>
    <x v="2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14"/>
    <x v="8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6"/>
    <x v="12"/>
    <x v="6"/>
    <n v="2"/>
    <n v="2"/>
    <n v="43"/>
    <x v="21"/>
    <n v="26"/>
    <n v="56"/>
    <x v="12"/>
    <n v="2"/>
    <s v="2. EXP - Operating Expense"/>
    <n v="57"/>
    <x v="22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2"/>
    <x v="2"/>
    <n v="2"/>
    <n v="2"/>
    <n v="53"/>
    <x v="16"/>
    <n v="26"/>
    <n v="58"/>
    <x v="4"/>
    <n v="2"/>
    <s v="2. EXP - Operating Expense"/>
    <n v="64"/>
    <x v="23"/>
    <n v="1420"/>
    <n v="1374557.34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91668"/>
    <n v="87615"/>
    <n v="77255"/>
    <n v="72544"/>
    <n v="92351"/>
    <n v="81436"/>
    <n v="81268"/>
    <n v="83817"/>
    <n v="65500"/>
    <n v="641103.34"/>
    <n v="641103.34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0"/>
    <x v="13"/>
    <x v="7"/>
    <n v="2"/>
    <n v="2"/>
    <n v="39"/>
    <x v="1"/>
    <n v="26"/>
    <n v="52"/>
    <x v="1"/>
    <n v="2"/>
    <s v="2. EXP - Operating Expense"/>
    <n v="81"/>
    <x v="104"/>
    <n v="1403"/>
    <n v="2421713.9900000002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3376.12"/>
    <n v="193376.12"/>
    <n v="193376.12"/>
    <n v="193376.12"/>
    <n v="193376.12"/>
    <n v="193376.12"/>
    <n v="193376.12"/>
    <n v="1068081.1499999999"/>
    <n v="1068081.1499999999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0"/>
    <x v="13"/>
    <x v="7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5"/>
    <x v="10"/>
    <x v="1"/>
    <n v="2"/>
    <n v="2"/>
    <n v="47"/>
    <x v="2"/>
    <n v="26"/>
    <n v="52"/>
    <x v="1"/>
    <n v="2"/>
    <s v="2. EXP - Operating Expense"/>
    <n v="38"/>
    <x v="26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501"/>
    <s v="931-Administrative Assistants"/>
    <s v="931"/>
    <x v="26"/>
    <x v="3"/>
  </r>
  <r>
    <x v="5"/>
    <x v="10"/>
    <x v="1"/>
    <n v="2"/>
    <n v="2"/>
    <n v="52"/>
    <x v="10"/>
    <n v="26"/>
    <n v="59"/>
    <x v="2"/>
    <n v="2"/>
    <s v="2. EXP - Operating Expense"/>
    <n v="39"/>
    <x v="27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4"/>
    <x v="9"/>
    <x v="1"/>
    <n v="2"/>
    <n v="2"/>
    <n v="34"/>
    <x v="7"/>
    <n v="26"/>
    <n v="47"/>
    <x v="5"/>
    <n v="2"/>
    <s v="2. EXP - Operating Expense"/>
    <n v="40"/>
    <x v="48"/>
    <n v="8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18"/>
    <x v="11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13"/>
    <x v="7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5"/>
    <x v="15"/>
    <x v="5"/>
    <n v="2"/>
    <n v="2"/>
    <n v="36"/>
    <x v="14"/>
    <n v="26"/>
    <n v="49"/>
    <x v="10"/>
    <n v="2"/>
    <s v="2. EXP - Operating Expense"/>
    <n v="27"/>
    <x v="38"/>
    <n v="1121"/>
    <n v="57452.69"/>
    <n v="5384.5"/>
    <n v="5645.64"/>
    <n v="5525.15"/>
    <n v="5601.44"/>
    <n v="5587.1"/>
    <n v="5446.17"/>
    <n v="415.4"/>
    <n v="4854.6400000000003"/>
    <n v="4804.05"/>
    <n v="4813.5"/>
    <n v="4664.88"/>
    <n v="4710.22"/>
    <n v="5384.5"/>
    <n v="5645.64"/>
    <n v="5525.15"/>
    <n v="5601.44"/>
    <n v="5587.1"/>
    <n v="5446.17"/>
    <n v="415.4"/>
    <n v="4854.6400000000003"/>
    <n v="4804.05"/>
    <n v="4813.5"/>
    <n v="4664.88"/>
    <n v="4710.22"/>
    <n v="57452.69"/>
    <n v="57452.69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5"/>
    <x v="15"/>
    <x v="5"/>
    <n v="2"/>
    <n v="2"/>
    <n v="53"/>
    <x v="16"/>
    <n v="26"/>
    <n v="59"/>
    <x v="2"/>
    <n v="2"/>
    <s v="2. EXP - Operating Expense"/>
    <n v="27"/>
    <x v="3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0"/>
    <x v="2"/>
    <x v="2"/>
    <n v="2"/>
    <n v="2"/>
    <n v="42"/>
    <x v="11"/>
    <n v="26"/>
    <n v="55"/>
    <x v="6"/>
    <n v="2"/>
    <s v="2. EXP - Operating Expense"/>
    <n v="29"/>
    <x v="4"/>
    <n v="1398"/>
    <n v="537410.27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3334.43"/>
    <n v="41364.68"/>
    <n v="43334.43"/>
    <n v="45304.18"/>
    <n v="41364.68"/>
    <n v="43334.43"/>
    <n v="43334.43"/>
    <n v="41364.68"/>
    <n v="45304.18"/>
    <n v="149370.15"/>
    <n v="149370.15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84"/>
    <n v="-25713.3907"/>
    <n v="0"/>
    <n v="0"/>
    <n v="0"/>
    <n v="0"/>
    <n v="0"/>
    <n v="0"/>
    <n v="0"/>
    <n v="0"/>
    <n v="0"/>
    <n v="0"/>
    <n v="0"/>
    <n v="0"/>
    <n v="-2409.9650999999999"/>
    <n v="-2131.9016000000001"/>
    <n v="-2131.9016000000001"/>
    <n v="-2233.4207000000001"/>
    <n v="-2334.9398000000001"/>
    <n v="-2030.3824"/>
    <n v="-2334.9398000000001"/>
    <n v="-2233.4207000000001"/>
    <n v="-2036.9974999999999"/>
    <n v="-2088.3766000000001"/>
    <n v="-1774.6423"/>
    <n v="-1972.5026"/>
    <n v="0"/>
    <n v="-25713.3907"/>
    <s v="All Budget Divisions"/>
    <s v="CD-90 - Information Technology"/>
    <x v="1"/>
    <s v="USF"/>
    <s v="Employee Expenses"/>
    <s v="Compensation and Benefits"/>
    <n v="-25713.3907"/>
    <s v="90-919-90.62307"/>
    <s v="919-Database Administration"/>
    <s v="919"/>
    <x v="39"/>
    <x v="0"/>
  </r>
  <r>
    <x v="0"/>
    <x v="13"/>
    <x v="7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2"/>
    <x v="2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11"/>
    <x v="6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6"/>
    <x v="12"/>
    <x v="6"/>
    <n v="1"/>
    <n v="1"/>
    <n v="56"/>
    <x v="22"/>
    <n v="26"/>
    <n v="57"/>
    <x v="13"/>
    <n v="1"/>
    <s v="1. T4000 - Revenue"/>
    <n v="9"/>
    <x v="77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2"/>
    <x v="4"/>
    <x v="1"/>
    <n v="2"/>
    <n v="2"/>
    <n v="39"/>
    <x v="1"/>
    <n v="26"/>
    <n v="52"/>
    <x v="1"/>
    <n v="2"/>
    <s v="2. EXP - Operating Expense"/>
    <n v="16"/>
    <x v="1"/>
    <n v="267"/>
    <n v="0"/>
    <n v="20130"/>
    <n v="54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570"/>
    <n v="0"/>
    <s v="All Budget Divisions"/>
    <s v="CD-61 - Office of the Chief Administrative Officer Division"/>
    <x v="1"/>
    <s v="USF"/>
    <s v="Professional Services"/>
    <s v="Contract Labor"/>
    <n v="-25570"/>
    <s v="61-610-61.61400"/>
    <s v="610-Enterprise Strategy"/>
    <s v="610"/>
    <x v="1"/>
    <x v="1"/>
  </r>
  <r>
    <x v="5"/>
    <x v="15"/>
    <x v="5"/>
    <n v="2"/>
    <n v="2"/>
    <n v="49"/>
    <x v="13"/>
    <n v="26"/>
    <n v="59"/>
    <x v="2"/>
    <n v="2"/>
    <s v="2. EXP - Operating Expense"/>
    <n v="18"/>
    <x v="2"/>
    <n v="1240"/>
    <n v="478056.21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478056.21"/>
    <n v="478056.21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2"/>
    <x v="4"/>
    <x v="1"/>
    <n v="2"/>
    <n v="2"/>
    <n v="41"/>
    <x v="17"/>
    <n v="26"/>
    <n v="54"/>
    <x v="11"/>
    <n v="2"/>
    <s v="2. EXP - Operating Expense"/>
    <n v="24"/>
    <x v="3"/>
    <n v="300"/>
    <n v="59508"/>
    <n v="265"/>
    <n v="265"/>
    <n v="535"/>
    <n v="265"/>
    <n v="265"/>
    <n v="265"/>
    <n v="525"/>
    <n v="265"/>
    <n v="505"/>
    <n v="1779.9"/>
    <n v="1779.9"/>
    <n v="-9327.57"/>
    <n v="4788"/>
    <n v="4560"/>
    <n v="5244"/>
    <n v="5016"/>
    <n v="4788"/>
    <n v="5016"/>
    <n v="5016"/>
    <n v="5016"/>
    <n v="5016"/>
    <n v="4788"/>
    <n v="5016"/>
    <n v="5244"/>
    <n v="-2612.77"/>
    <n v="59508"/>
    <s v="All Budget Divisions"/>
    <s v="CD-65 - Office of the General Counsel"/>
    <x v="1"/>
    <s v="USF"/>
    <s v="Employee Expenses"/>
    <s v="Compensation and Benefits"/>
    <n v="62120.77"/>
    <s v="65-650-65.62301"/>
    <s v="650-Office of the General Counsel"/>
    <s v="650"/>
    <x v="3"/>
    <x v="3"/>
  </r>
  <r>
    <x v="1"/>
    <x v="1"/>
    <x v="1"/>
    <n v="2"/>
    <n v="2"/>
    <n v="54"/>
    <x v="15"/>
    <n v="26"/>
    <n v="59"/>
    <x v="2"/>
    <n v="2"/>
    <s v="2. EXP - Operating Expense"/>
    <n v="24"/>
    <x v="3"/>
    <n v="601"/>
    <n v="2279.9998999999998"/>
    <n v="0"/>
    <n v="0"/>
    <n v="0"/>
    <n v="0"/>
    <n v="0"/>
    <n v="0"/>
    <n v="0"/>
    <n v="0"/>
    <n v="0"/>
    <n v="0"/>
    <n v="0"/>
    <n v="0"/>
    <n v="184.15379999999999"/>
    <n v="175.38460000000001"/>
    <n v="201.69229999999999"/>
    <n v="184.15379999999999"/>
    <n v="192.92310000000001"/>
    <n v="192.92310000000001"/>
    <n v="184.15379999999999"/>
    <n v="201.69229999999999"/>
    <n v="192.92310000000001"/>
    <n v="184.15379999999999"/>
    <n v="192.92310000000001"/>
    <n v="192.92310000000001"/>
    <n v="0"/>
    <n v="2279.9998999999998"/>
    <s v="All Budget Divisions"/>
    <s v="DA-50 - Rural Health Care (DA)"/>
    <x v="2"/>
    <s v="USF"/>
    <s v="Employee Expenses"/>
    <s v="Compensation and Benefits"/>
    <n v="2279.9998999999998"/>
    <s v="90-902-50.62301"/>
    <s v="902-Business Relationship Management"/>
    <s v="902"/>
    <x v="3"/>
    <x v="3"/>
  </r>
  <r>
    <x v="4"/>
    <x v="9"/>
    <x v="1"/>
    <n v="2"/>
    <n v="2"/>
    <n v="53"/>
    <x v="16"/>
    <n v="26"/>
    <n v="59"/>
    <x v="2"/>
    <n v="6"/>
    <s v="X00000 - Capital Expenses"/>
    <n v="140"/>
    <x v="61"/>
    <n v="1082"/>
    <n v="0"/>
    <n v="2296"/>
    <n v="-276.5"/>
    <n v="0"/>
    <n v="4510"/>
    <n v="7790"/>
    <n v="27623.119999999999"/>
    <n v="25878.75"/>
    <n v="8285.2000000000007"/>
    <n v="944.89"/>
    <n v="0"/>
    <n v="0"/>
    <n v="2019.5"/>
    <n v="0"/>
    <n v="0"/>
    <n v="0"/>
    <n v="0"/>
    <n v="0"/>
    <n v="0"/>
    <n v="0"/>
    <n v="0"/>
    <n v="0"/>
    <n v="0"/>
    <n v="0"/>
    <n v="0"/>
    <n v="79070.960000000006"/>
    <n v="0"/>
    <s v="All Budget Divisions"/>
    <s v="DA-40 - Lifeline (DA)"/>
    <x v="5"/>
    <s v="USF"/>
    <s v="Professional Services"/>
    <s v="Contract Labor"/>
    <n v="-79070.960000000006"/>
    <s v="90-917-40.X00007"/>
    <s v="917-IT Lifeline Support"/>
    <s v="917"/>
    <x v="61"/>
    <x v="0"/>
  </r>
  <r>
    <x v="4"/>
    <x v="9"/>
    <x v="1"/>
    <n v="2"/>
    <n v="2"/>
    <n v="48"/>
    <x v="8"/>
    <n v="26"/>
    <n v="59"/>
    <x v="2"/>
    <n v="6"/>
    <s v="X00000 - Capital Expenses"/>
    <n v="141"/>
    <x v="92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4"/>
    <x v="9"/>
    <x v="1"/>
    <n v="2"/>
    <n v="2"/>
    <n v="36"/>
    <x v="14"/>
    <n v="26"/>
    <n v="49"/>
    <x v="10"/>
    <n v="2"/>
    <s v="2. EXP - Operating Expense"/>
    <n v="146"/>
    <x v="5"/>
    <n v="9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0"/>
    <x v="0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2"/>
    <x v="4"/>
    <x v="1"/>
    <n v="2"/>
    <n v="2"/>
    <n v="47"/>
    <x v="2"/>
    <n v="26"/>
    <n v="60"/>
    <x v="9"/>
    <n v="2"/>
    <s v="2. EXP - Operating Expense"/>
    <n v="110"/>
    <x v="46"/>
    <n v="440"/>
    <n v="50718.36"/>
    <n v="0"/>
    <n v="0"/>
    <n v="0"/>
    <n v="0"/>
    <n v="0"/>
    <n v="0"/>
    <n v="0"/>
    <n v="0"/>
    <n v="0"/>
    <n v="0"/>
    <n v="0"/>
    <n v="8288.56"/>
    <n v="0"/>
    <n v="0"/>
    <n v="0"/>
    <n v="0"/>
    <n v="0"/>
    <n v="0"/>
    <n v="0"/>
    <n v="0"/>
    <n v="0"/>
    <n v="0"/>
    <n v="0"/>
    <n v="50718.36"/>
    <n v="8288.56"/>
    <n v="50718.36"/>
    <s v="All Budget Divisions"/>
    <s v="CD-93 - Human Resources"/>
    <x v="1"/>
    <s v="USF"/>
    <s v="Employee Expenses"/>
    <s v="Compensation and Benefits"/>
    <n v="42429.8"/>
    <s v="93-930-93.68100"/>
    <s v="930-Human Resources"/>
    <s v="930"/>
    <x v="46"/>
    <x v="3"/>
  </r>
  <r>
    <x v="0"/>
    <x v="13"/>
    <x v="7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5"/>
    <x v="16"/>
    <x v="9"/>
    <n v="2"/>
    <n v="2"/>
    <n v="56"/>
    <x v="22"/>
    <n v="26"/>
    <n v="57"/>
    <x v="13"/>
    <n v="3"/>
    <s v="4. USAC_DEBIT - USAC Administration (Debit to SM)"/>
    <n v="127"/>
    <x v="65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5"/>
    <x v="10"/>
    <x v="1"/>
    <n v="2"/>
    <n v="2"/>
    <n v="56"/>
    <x v="22"/>
    <n v="26"/>
    <n v="57"/>
    <x v="13"/>
    <n v="3"/>
    <s v="4. USAC_DEBIT - USAC Administration (Debit to SM)"/>
    <n v="128"/>
    <x v="66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5"/>
    <x v="16"/>
    <x v="9"/>
    <n v="2"/>
    <n v="2"/>
    <n v="56"/>
    <x v="22"/>
    <n v="26"/>
    <n v="57"/>
    <x v="13"/>
    <n v="3"/>
    <s v="4. USAC_DEBIT - USAC Administration (Debit to SM)"/>
    <n v="130"/>
    <x v="3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8"/>
    <x v="11"/>
    <n v="2"/>
    <n v="2"/>
    <n v="36"/>
    <x v="14"/>
    <n v="26"/>
    <n v="49"/>
    <x v="10"/>
    <n v="5"/>
    <s v="USAC_ADMIN CAP - Capital Allocations"/>
    <n v="135"/>
    <x v="60"/>
    <n v="1341"/>
    <n v="977485.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0"/>
    <n v="69955.66"/>
    <n v="142109.63"/>
    <n v="165756.51"/>
    <n v="45771.15"/>
    <n v="81291.149999999994"/>
    <n v="19723.150000000001"/>
    <n v="147740.01999999999"/>
    <n v="90840.37"/>
    <n v="53763.8"/>
    <n v="42148.23"/>
    <n v="118385.34"/>
    <n v="125115.027"/>
    <n v="0"/>
    <s v="All Budget Divisions"/>
    <s v="BD-40 - Lifeline"/>
    <x v="5"/>
    <s v="USF"/>
    <s v="Allocations"/>
    <s v="Allocations"/>
    <n v="-125115.027"/>
    <s v="40-400-40.X00001"/>
    <s v="400-Lifeline"/>
    <s v="400"/>
    <x v="60"/>
    <x v="0"/>
  </r>
  <r>
    <x v="5"/>
    <x v="15"/>
    <x v="5"/>
    <n v="2"/>
    <n v="2"/>
    <n v="45"/>
    <x v="6"/>
    <n v="26"/>
    <n v="58"/>
    <x v="4"/>
    <n v="2"/>
    <s v="2. EXP - Operating Expense"/>
    <n v="100"/>
    <x v="18"/>
    <n v="1224"/>
    <n v="4777108.99"/>
    <n v="433380.55"/>
    <n v="370727.81"/>
    <n v="381712.88"/>
    <n v="388860.31"/>
    <n v="408552.51"/>
    <n v="387292.69"/>
    <n v="440087.13"/>
    <n v="374640.23"/>
    <n v="389075.46"/>
    <n v="398118.76"/>
    <n v="365074.03"/>
    <n v="439586.63"/>
    <n v="433380.55"/>
    <n v="370727.81"/>
    <n v="381712.88"/>
    <n v="388860.31"/>
    <n v="408552.51"/>
    <n v="387292.69"/>
    <n v="440087.13"/>
    <n v="374640.23"/>
    <n v="389075.46"/>
    <n v="398118.76"/>
    <n v="365074.03"/>
    <n v="439586.63"/>
    <n v="4777108.99"/>
    <n v="4777108.99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3"/>
    <x v="3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6"/>
    <x v="1"/>
    <n v="2"/>
    <n v="2"/>
    <n v="39"/>
    <x v="1"/>
    <n v="26"/>
    <n v="52"/>
    <x v="1"/>
    <n v="2"/>
    <s v="2. EXP - Operating Expense"/>
    <n v="100"/>
    <x v="18"/>
    <n v="1512"/>
    <n v="543500.86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5812.33"/>
    <n v="41647.58"/>
    <n v="45812.33"/>
    <n v="45812.33"/>
    <n v="43729.96"/>
    <n v="45812.33"/>
    <n v="47894.71"/>
    <n v="43729.96"/>
    <n v="45812.33"/>
    <n v="45812.33"/>
    <n v="43729.96"/>
    <n v="47894.71"/>
    <n v="359887.03"/>
    <n v="406063.86"/>
    <s v="All Budget Divisions"/>
    <s v="CD-61 - Office of the Chief Administrative Officer Division"/>
    <x v="1"/>
    <s v="USF"/>
    <s v="Employee Expenses"/>
    <s v="Compensation and Benefits"/>
    <n v="46176.83"/>
    <s v="93-931-93.68000"/>
    <s v="931-Administrative Assistants"/>
    <s v="931"/>
    <x v="18"/>
    <x v="3"/>
  </r>
  <r>
    <x v="0"/>
    <x v="14"/>
    <x v="8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5"/>
    <x v="16"/>
    <x v="9"/>
    <n v="2"/>
    <n v="2"/>
    <n v="50"/>
    <x v="0"/>
    <n v="26"/>
    <n v="54"/>
    <x v="11"/>
    <n v="2"/>
    <s v="2. EXP - Operating Expense"/>
    <n v="107"/>
    <x v="12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7"/>
    <x v="10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2"/>
    <x v="4"/>
    <x v="1"/>
    <n v="2"/>
    <n v="2"/>
    <n v="39"/>
    <x v="1"/>
    <n v="26"/>
    <n v="52"/>
    <x v="1"/>
    <n v="2"/>
    <s v="2. EXP - Operating Expense"/>
    <n v="83"/>
    <x v="13"/>
    <n v="265"/>
    <n v="78184.638399999996"/>
    <n v="1981.72"/>
    <n v="1599.55"/>
    <n v="1828.53"/>
    <n v="209.16"/>
    <n v="0"/>
    <n v="0"/>
    <n v="0"/>
    <n v="0"/>
    <n v="0"/>
    <n v="0"/>
    <n v="0"/>
    <n v="0"/>
    <n v="8266.6556"/>
    <n v="6294.2592999999997"/>
    <n v="7162.6226999999999"/>
    <n v="6851.2043999999996"/>
    <n v="6833.9059999999999"/>
    <n v="7189.8444"/>
    <n v="7114.8252000000002"/>
    <n v="6345.3899000000001"/>
    <n v="5840.2461000000003"/>
    <n v="5298.6287000000002"/>
    <n v="5071.9182000000001"/>
    <n v="5915.1378999999997"/>
    <n v="5618.96"/>
    <n v="78184.638399999996"/>
    <s v="All Budget Divisions"/>
    <s v="CD-61 - Office of the Chief Administrative Officer Division"/>
    <x v="1"/>
    <s v="USF"/>
    <s v="Employee Expenses"/>
    <s v="Compensation and Benefits"/>
    <n v="72565.678400000004"/>
    <s v="61-601-61.66000"/>
    <s v="601-Data Strategy"/>
    <s v="601"/>
    <x v="13"/>
    <x v="3"/>
  </r>
  <r>
    <x v="2"/>
    <x v="4"/>
    <x v="1"/>
    <n v="2"/>
    <n v="2"/>
    <n v="36"/>
    <x v="14"/>
    <n v="26"/>
    <n v="49"/>
    <x v="10"/>
    <n v="2"/>
    <s v="2. EXP - Operating Expense"/>
    <n v="93"/>
    <x v="34"/>
    <n v="237"/>
    <n v="72000"/>
    <n v="0"/>
    <n v="1359.08"/>
    <n v="0"/>
    <n v="0"/>
    <n v="0"/>
    <n v="0"/>
    <n v="0"/>
    <n v="0"/>
    <n v="0"/>
    <n v="57"/>
    <n v="57"/>
    <n v="0"/>
    <n v="6000"/>
    <n v="6000"/>
    <n v="6000"/>
    <n v="6000"/>
    <n v="6000"/>
    <n v="6000"/>
    <n v="6000"/>
    <n v="6000"/>
    <n v="6000"/>
    <n v="6000"/>
    <n v="6000"/>
    <n v="6000"/>
    <n v="1473.08"/>
    <n v="72000"/>
    <s v="All Budget Divisions"/>
    <s v="BD-40 - Lifeline"/>
    <x v="5"/>
    <s v="USF"/>
    <s v="Employee Expenses"/>
    <s v="Training"/>
    <n v="70526.92"/>
    <s v="40-400-40.66700"/>
    <s v="400-Lifeline"/>
    <s v="400"/>
    <x v="34"/>
    <x v="7"/>
  </r>
  <r>
    <x v="0"/>
    <x v="14"/>
    <x v="8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2"/>
    <x v="2"/>
    <n v="2"/>
    <n v="2"/>
    <n v="47"/>
    <x v="2"/>
    <n v="26"/>
    <n v="60"/>
    <x v="9"/>
    <n v="2"/>
    <s v="2. EXP - Operating Expense"/>
    <n v="95"/>
    <x v="79"/>
    <n v="1511"/>
    <n v="60274.8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1078.95"/>
    <n v="3363"/>
    <n v="3540"/>
    <n v="12536"/>
    <n v="5241"/>
    <n v="4023"/>
    <n v="8139"/>
    <n v="5171"/>
    <n v="8959"/>
    <n v="3604"/>
    <n v="5698.8"/>
    <n v="5698.8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7"/>
    <x v="5"/>
    <n v="2"/>
    <n v="2"/>
    <n v="43"/>
    <x v="21"/>
    <n v="26"/>
    <n v="56"/>
    <x v="12"/>
    <n v="2"/>
    <s v="2. EXP - Operating Expense"/>
    <n v="97"/>
    <x v="16"/>
    <n v="1410"/>
    <n v="1351.05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67.45"/>
    <n v="271.10000000000002"/>
    <n v="238.2"/>
    <n v="0"/>
    <n v="0"/>
    <n v="0"/>
    <n v="0"/>
    <n v="1526.85"/>
    <n v="1351.05"/>
    <s v="All Budget Divisions"/>
    <s v="CD-73 - Procurement"/>
    <x v="1"/>
    <s v="USF"/>
    <s v="Employee Expenses"/>
    <s v="Travel"/>
    <n v="-175.8"/>
    <s v="73-730-73.66800"/>
    <s v="730-Procurement"/>
    <s v="730"/>
    <x v="16"/>
    <x v="7"/>
  </r>
  <r>
    <x v="0"/>
    <x v="5"/>
    <x v="4"/>
    <n v="2"/>
    <n v="2"/>
    <n v="43"/>
    <x v="21"/>
    <n v="26"/>
    <n v="56"/>
    <x v="12"/>
    <n v="2"/>
    <s v="2. EXP - Operating Expense"/>
    <n v="97"/>
    <x v="16"/>
    <n v="1410"/>
    <n v="1577.45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67.45"/>
    <n v="141"/>
    <n v="141"/>
    <n v="141"/>
    <n v="141"/>
    <n v="141"/>
    <n v="30.7"/>
    <n v="841.75"/>
    <n v="841.75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5"/>
    <x v="10"/>
    <x v="1"/>
    <n v="2"/>
    <n v="2"/>
    <n v="46"/>
    <x v="3"/>
    <n v="26"/>
    <n v="59"/>
    <x v="2"/>
    <n v="2"/>
    <s v="2. EXP - Operating Expense"/>
    <n v="57"/>
    <x v="22"/>
    <n v="1317"/>
    <n v="7342577.239999"/>
    <n v="540819.68000000005"/>
    <n v="876180.09"/>
    <n v="743868.19"/>
    <n v="786310.21"/>
    <n v="796145.96"/>
    <n v="800816.69"/>
    <n v="662728.64"/>
    <n v="715246.87"/>
    <n v="573032.84"/>
    <n v="658970.87"/>
    <n v="692281.48"/>
    <n v="360679.23"/>
    <n v="591985.21706299996"/>
    <n v="628484.22746600001"/>
    <n v="589539.32400499994"/>
    <n v="624056.50288399996"/>
    <n v="579763.81073100003"/>
    <n v="709991.83392"/>
    <n v="1037537.343412"/>
    <n v="585797.28223799996"/>
    <n v="81694.156348999997"/>
    <n v="668494.25623900001"/>
    <n v="655394.42373499996"/>
    <n v="589838.86195699999"/>
    <n v="8207080.75"/>
    <n v="7342577.239999"/>
    <s v="All Budget Divisions"/>
    <s v="CD-90 - Information Technology"/>
    <x v="1"/>
    <s v="USF"/>
    <s v="Professional Services"/>
    <s v="Other Professional Services"/>
    <n v="-864503.51000100002"/>
    <s v="90-923-90.64800"/>
    <s v="923-Information Security"/>
    <s v="923"/>
    <x v="22"/>
    <x v="9"/>
  </r>
  <r>
    <x v="0"/>
    <x v="18"/>
    <x v="11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2"/>
    <x v="4"/>
    <x v="1"/>
    <n v="2"/>
    <n v="2"/>
    <n v="45"/>
    <x v="6"/>
    <n v="26"/>
    <n v="58"/>
    <x v="4"/>
    <n v="2"/>
    <s v="2. EXP - Operating Expense"/>
    <n v="67"/>
    <x v="36"/>
    <n v="340"/>
    <n v="999999.99"/>
    <n v="0"/>
    <n v="0"/>
    <n v="0"/>
    <n v="0"/>
    <n v="0"/>
    <n v="0"/>
    <n v="0"/>
    <n v="0"/>
    <n v="0"/>
    <n v="0"/>
    <n v="0"/>
    <n v="0"/>
    <n v="0"/>
    <n v="0"/>
    <n v="0"/>
    <n v="111111.11"/>
    <n v="111111.11"/>
    <n v="111111.11"/>
    <n v="111111.11"/>
    <n v="111111.11"/>
    <n v="111111.11"/>
    <n v="111111.11"/>
    <n v="111111.11"/>
    <n v="111111.11"/>
    <n v="0"/>
    <n v="999999.99"/>
    <s v="All Budget Divisions"/>
    <s v="CD-80 - Audit and Assurance"/>
    <x v="1"/>
    <s v="USF"/>
    <s v="Professional Services"/>
    <s v="Outsourced Audits"/>
    <n v="999999.99"/>
    <s v="80-800-80.64863"/>
    <s v="800-Audit and Assurance"/>
    <s v="800"/>
    <x v="36"/>
    <x v="10"/>
  </r>
  <r>
    <x v="1"/>
    <x v="1"/>
    <x v="1"/>
    <n v="2"/>
    <n v="2"/>
    <n v="49"/>
    <x v="13"/>
    <n v="26"/>
    <n v="49"/>
    <x v="10"/>
    <n v="2"/>
    <s v="2. EXP - Operating Expense"/>
    <n v="70"/>
    <x v="37"/>
    <n v="460"/>
    <n v="0"/>
    <n v="0"/>
    <n v="-677.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77.26"/>
    <n v="0"/>
    <s v="All Budget Divisions"/>
    <s v="CD-42 - ACP (FCC Appropriated Program; formerly EBB)"/>
    <x v="0"/>
    <s v="FCC"/>
    <s v="Professional Services"/>
    <s v="Third Party Identity Verification"/>
    <n v="677.26"/>
    <s v="40-402-42.64880"/>
    <s v="402-EBB (FCC Appropriated Program; now ACP)"/>
    <s v="402"/>
    <x v="37"/>
    <x v="11"/>
  </r>
  <r>
    <x v="0"/>
    <x v="5"/>
    <x v="4"/>
    <n v="2"/>
    <n v="2"/>
    <n v="46"/>
    <x v="3"/>
    <n v="26"/>
    <n v="59"/>
    <x v="2"/>
    <n v="2"/>
    <s v="2. EXP - Operating Expense"/>
    <n v="79"/>
    <x v="101"/>
    <n v="1449"/>
    <n v="81899.44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132.74"/>
    <n v="7772"/>
    <n v="6621"/>
    <n v="5301"/>
    <n v="7076"/>
    <n v="6159"/>
    <n v="6174"/>
    <n v="42796.44"/>
    <n v="42796.44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6"/>
    <x v="12"/>
    <x v="6"/>
    <n v="2"/>
    <n v="2"/>
    <n v="39"/>
    <x v="1"/>
    <n v="26"/>
    <n v="52"/>
    <x v="1"/>
    <n v="2"/>
    <s v="2. EXP - Operating Expense"/>
    <n v="81"/>
    <x v="104"/>
    <n v="1585"/>
    <n v="2318982.035929"/>
    <n v="0"/>
    <n v="0"/>
    <n v="0"/>
    <n v="0"/>
    <n v="0"/>
    <n v="0"/>
    <n v="0"/>
    <n v="0"/>
    <n v="0"/>
    <n v="0"/>
    <n v="0"/>
    <n v="0"/>
    <n v="193248.50299400001"/>
    <n v="193248.50299400001"/>
    <n v="193248.50299400001"/>
    <n v="193248.50299400001"/>
    <n v="193248.50299400001"/>
    <n v="193248.50299400001"/>
    <n v="193248.50299400001"/>
    <n v="193248.50299400001"/>
    <n v="193248.50299400001"/>
    <n v="193248.50299400001"/>
    <n v="193248.50299400001"/>
    <n v="193248.50299499999"/>
    <n v="0"/>
    <n v="0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5"/>
    <x v="16"/>
    <x v="9"/>
    <n v="2"/>
    <n v="2"/>
    <n v="52"/>
    <x v="10"/>
    <n v="26"/>
    <n v="59"/>
    <x v="2"/>
    <n v="2"/>
    <s v="2. EXP - Operating Expense"/>
    <n v="26"/>
    <x v="51"/>
    <n v="1262"/>
    <n v="199322.33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753.849999999999"/>
    <n v="18753.849999999999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863.849999999999"/>
    <n v="0"/>
    <n v="217966.18"/>
    <n v="199322.33"/>
    <s v="All Budget Divisions"/>
    <s v="DA-30 - High Cost (DA)"/>
    <x v="4"/>
    <s v="USF"/>
    <s v="Employee Expenses"/>
    <s v="Compensation and Benefits"/>
    <n v="-18643.849999999999"/>
    <s v="90-902-30.62303"/>
    <s v="902-Business Relationship Management"/>
    <s v="902"/>
    <x v="51"/>
    <x v="3"/>
  </r>
  <r>
    <x v="0"/>
    <x v="14"/>
    <x v="8"/>
    <n v="2"/>
    <n v="2"/>
    <n v="39"/>
    <x v="1"/>
    <n v="26"/>
    <n v="52"/>
    <x v="1"/>
    <n v="2"/>
    <s v="2. EXP - Operating Expense"/>
    <n v="26"/>
    <x v="51"/>
    <n v="1369"/>
    <n v="8827.23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-10"/>
    <n v="-10"/>
    <n v="-5"/>
    <n v="1786.86"/>
    <n v="1786.86"/>
    <n v="1705.64"/>
    <n v="1868.08"/>
    <n v="1679.79"/>
    <n v="167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5"/>
    <x v="4"/>
    <n v="2"/>
    <n v="2"/>
    <n v="40"/>
    <x v="4"/>
    <n v="26"/>
    <n v="53"/>
    <x v="3"/>
    <n v="2"/>
    <s v="2. EXP - Operating Expense"/>
    <n v="27"/>
    <x v="38"/>
    <n v="1378"/>
    <n v="26138.37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249.34"/>
    <n v="2158.04"/>
    <n v="1970.39"/>
    <n v="2064.2199999999998"/>
    <n v="2064.2199999999998"/>
    <n v="1970.39"/>
    <n v="2158.04"/>
    <n v="13753.07"/>
    <n v="13753.07"/>
    <s v="All Budget Divisions"/>
    <s v="CD-62 - Shared Services"/>
    <x v="1"/>
    <s v="USF"/>
    <s v="Employee Expenses"/>
    <s v="Compensation and Benefits"/>
    <n v="0"/>
    <s v="62-620-62.62304"/>
    <s v="620-Shared Services"/>
    <s v="620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49"/>
    <n v="7825.42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0"/>
    <n v="562.97"/>
    <n v="589.78"/>
    <n v="616.58000000000004"/>
    <n v="562.97"/>
    <n v="589.78"/>
    <n v="589.78"/>
    <n v="562.97"/>
    <n v="616.58000000000004"/>
    <n v="4396.32"/>
    <n v="3134.01"/>
    <s v="All Budget Divisions"/>
    <s v="CD-90 - Information Technology"/>
    <x v="1"/>
    <s v="USF"/>
    <s v="Employee Expenses"/>
    <s v="Compensation and Benefits"/>
    <n v="-1262.31"/>
    <s v="90-900-90.62304"/>
    <s v="900-IT Senior Management"/>
    <s v="900"/>
    <x v="38"/>
    <x v="3"/>
  </r>
  <r>
    <x v="0"/>
    <x v="5"/>
    <x v="4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0"/>
    <x v="0"/>
    <n v="2"/>
    <n v="2"/>
    <n v="39"/>
    <x v="1"/>
    <n v="26"/>
    <n v="52"/>
    <x v="1"/>
    <n v="2"/>
    <s v="2. EXP - Operating Expense"/>
    <n v="39"/>
    <x v="27"/>
    <n v="1512"/>
    <n v="726.82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0"/>
    <n v="0"/>
    <n v="180.23"/>
    <n v="-1.1100000000000001"/>
    <n v="0"/>
    <n v="0"/>
    <n v="250"/>
    <n v="476.82"/>
    <n v="476.82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1"/>
    <x v="1"/>
    <x v="1"/>
    <n v="1"/>
    <n v="1"/>
    <n v="34"/>
    <x v="7"/>
    <n v="26"/>
    <n v="47"/>
    <x v="5"/>
    <n v="1"/>
    <s v="1. T4000 - Revenue"/>
    <n v="9"/>
    <x v="77"/>
    <n v="450"/>
    <n v="0"/>
    <n v="0"/>
    <n v="0"/>
    <n v="0"/>
    <n v="0"/>
    <n v="0"/>
    <n v="0"/>
    <n v="0"/>
    <n v="0"/>
    <n v="0"/>
    <n v="0"/>
    <n v="0"/>
    <n v="-215525.47"/>
    <n v="0"/>
    <n v="0"/>
    <n v="0"/>
    <n v="0"/>
    <n v="0"/>
    <n v="0"/>
    <n v="0"/>
    <n v="0"/>
    <n v="0"/>
    <n v="0"/>
    <n v="0"/>
    <n v="0"/>
    <n v="-215525.47"/>
    <n v="0"/>
    <s v="All Budget Divisions"/>
    <s v="BD-20 - Schools &amp; Libraries"/>
    <x v="3"/>
    <s v="USF"/>
    <s v="Revenue"/>
    <s v="Revenue"/>
    <n v="215525.47"/>
    <s v="20-200-20.40800"/>
    <s v="200-Schools &amp; Libraries"/>
    <s v="200"/>
    <x v="77"/>
    <x v="0"/>
  </r>
  <r>
    <x v="1"/>
    <x v="1"/>
    <x v="1"/>
    <n v="2"/>
    <n v="2"/>
    <n v="52"/>
    <x v="10"/>
    <n v="26"/>
    <n v="59"/>
    <x v="2"/>
    <n v="2"/>
    <s v="2. EXP - Operating Expense"/>
    <n v="16"/>
    <x v="1"/>
    <n v="599"/>
    <n v="600000"/>
    <n v="51136"/>
    <n v="51136"/>
    <n v="19898.689999999999"/>
    <n v="37640.379999999997"/>
    <n v="48636.800000000003"/>
    <n v="32385.84"/>
    <n v="32830.400000000001"/>
    <n v="46663.58"/>
    <n v="47145.760000000002"/>
    <n v="47565.120000000003"/>
    <n v="47171.83"/>
    <n v="46101"/>
    <n v="49800"/>
    <n v="47400"/>
    <n v="54600"/>
    <n v="49800"/>
    <n v="49800"/>
    <n v="52200"/>
    <n v="47400"/>
    <n v="54600"/>
    <n v="49800"/>
    <n v="49800"/>
    <n v="47400"/>
    <n v="47400"/>
    <n v="508311.4"/>
    <n v="600000"/>
    <s v="All Budget Divisions"/>
    <s v="DA-30 - High Cost (DA)"/>
    <x v="4"/>
    <s v="USF"/>
    <s v="Professional Services"/>
    <s v="Contract Labor"/>
    <n v="91688.6"/>
    <s v="90-902-30.61400"/>
    <s v="902-Business Relationship Management"/>
    <s v="902"/>
    <x v="1"/>
    <x v="1"/>
  </r>
  <r>
    <x v="0"/>
    <x v="14"/>
    <x v="8"/>
    <n v="2"/>
    <n v="2"/>
    <n v="54"/>
    <x v="15"/>
    <n v="26"/>
    <n v="58"/>
    <x v="4"/>
    <n v="2"/>
    <s v="2. EXP - Operating Expense"/>
    <n v="16"/>
    <x v="1"/>
    <n v="1421"/>
    <n v="96255"/>
    <n v="8000"/>
    <n v="7600"/>
    <n v="9200"/>
    <n v="6300"/>
    <n v="7600"/>
    <n v="6925"/>
    <n v="-1600"/>
    <n v="0"/>
    <n v="0"/>
    <n v="0"/>
    <n v="0"/>
    <n v="0"/>
    <n v="8000"/>
    <n v="7600"/>
    <n v="9200"/>
    <n v="6300"/>
    <n v="7600"/>
    <n v="6925"/>
    <n v="-1600"/>
    <n v="0"/>
    <n v="13046"/>
    <n v="13046"/>
    <n v="13046"/>
    <n v="13092"/>
    <n v="44025"/>
    <n v="44025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1"/>
    <x v="1"/>
    <x v="1"/>
    <n v="2"/>
    <n v="2"/>
    <n v="49"/>
    <x v="13"/>
    <n v="26"/>
    <n v="59"/>
    <x v="2"/>
    <n v="2"/>
    <s v="2. EXP - Operating Expense"/>
    <n v="18"/>
    <x v="2"/>
    <n v="577"/>
    <n v="600000"/>
    <n v="37375.269999999997"/>
    <n v="161124.34"/>
    <n v="101398.42"/>
    <n v="71502.09"/>
    <n v="71502.09"/>
    <n v="77304.240000000005"/>
    <n v="69197.41"/>
    <n v="69792.13"/>
    <n v="69197.41"/>
    <n v="69197.41"/>
    <n v="69197.31"/>
    <n v="65518.13"/>
    <n v="50000"/>
    <n v="50000"/>
    <n v="50000"/>
    <n v="50000"/>
    <n v="50000"/>
    <n v="50000"/>
    <n v="50000"/>
    <n v="50000"/>
    <n v="50000"/>
    <n v="50000"/>
    <n v="50000"/>
    <n v="50000"/>
    <n v="932306.25"/>
    <n v="600000"/>
    <s v="All Budget Divisions"/>
    <s v="CD-42 - ACP (FCC Appropriated Program; formerly EBB)"/>
    <x v="0"/>
    <s v="FCC"/>
    <s v="General and Administrative"/>
    <s v="Computer Support and Maintenance"/>
    <n v="-332306.25"/>
    <s v="90-403-42.61420"/>
    <s v="403-ACP (FCC Appropriated Program; formerly EBB)"/>
    <s v="403"/>
    <x v="2"/>
    <x v="2"/>
  </r>
  <r>
    <x v="5"/>
    <x v="16"/>
    <x v="9"/>
    <n v="2"/>
    <n v="2"/>
    <n v="47"/>
    <x v="2"/>
    <n v="26"/>
    <n v="60"/>
    <x v="9"/>
    <n v="2"/>
    <s v="2. EXP - Operating Expense"/>
    <n v="21"/>
    <x v="4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4"/>
    <x v="9"/>
    <x v="1"/>
    <n v="2"/>
    <n v="2"/>
    <n v="40"/>
    <x v="4"/>
    <n v="26"/>
    <n v="53"/>
    <x v="3"/>
    <n v="2"/>
    <s v="2. EXP - Operating Expense"/>
    <n v="24"/>
    <x v="3"/>
    <n v="940"/>
    <n v="55140.922500000001"/>
    <n v="2367.34"/>
    <n v="2326.94"/>
    <n v="3209.94"/>
    <n v="3169.74"/>
    <n v="3748.74"/>
    <n v="2593.7399999999998"/>
    <n v="3119.74"/>
    <n v="2847.5"/>
    <n v="2838.5"/>
    <n v="2806.76"/>
    <n v="2345.9"/>
    <n v="2648.9"/>
    <n v="4840.6153000000004"/>
    <n v="4419.6922999999997"/>
    <n v="4419.6922999999997"/>
    <n v="4630.1538"/>
    <n v="4840.6153000000004"/>
    <n v="4209.2307000000001"/>
    <n v="4840.6153000000004"/>
    <n v="4630.1538"/>
    <n v="4419.6922999999997"/>
    <n v="4840.6153000000004"/>
    <n v="4419.6922999999997"/>
    <n v="4630.1538"/>
    <n v="34023.74"/>
    <n v="55140.922500000001"/>
    <s v="All Budget Divisions"/>
    <s v="CD-62 - Shared Services"/>
    <x v="1"/>
    <s v="USF"/>
    <s v="Employee Expenses"/>
    <s v="Compensation and Benefits"/>
    <n v="21117.182499999999"/>
    <s v="62-620-62.62301"/>
    <s v="620-Shared Services"/>
    <s v="620"/>
    <x v="3"/>
    <x v="3"/>
  </r>
  <r>
    <x v="0"/>
    <x v="11"/>
    <x v="6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7"/>
    <x v="5"/>
    <n v="2"/>
    <n v="2"/>
    <n v="37"/>
    <x v="5"/>
    <n v="26"/>
    <n v="50"/>
    <x v="0"/>
    <n v="3"/>
    <s v="4. USAC_DEBIT - USAC Administration (Debit to SM)"/>
    <n v="127"/>
    <x v="65"/>
    <n v="1346"/>
    <n v="2109239.8199999998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63400.77"/>
    <n v="271802.53000000003"/>
    <n v="280835.71000000002"/>
    <n v="0"/>
    <n v="0"/>
    <n v="0"/>
    <n v="0"/>
    <n v="2389285.25"/>
    <n v="2109239.8199999998"/>
    <s v="All Budget Divisions"/>
    <s v="BD-50 - Rural Health Care"/>
    <x v="2"/>
    <s v="USF"/>
    <s v="Allocations"/>
    <s v="Allocations"/>
    <n v="-280045.43"/>
    <s v="50-500-50.90257"/>
    <s v="500-Rural Health Care"/>
    <s v="500"/>
    <x v="65"/>
    <x v="0"/>
  </r>
  <r>
    <x v="3"/>
    <x v="8"/>
    <x v="1"/>
    <n v="2"/>
    <n v="2"/>
    <n v="37"/>
    <x v="5"/>
    <n v="26"/>
    <n v="50"/>
    <x v="0"/>
    <n v="3"/>
    <s v="4. USAC_DEBIT - USAC Administration (Debit to SM)"/>
    <n v="128"/>
    <x v="66"/>
    <n v="685"/>
    <n v="22499.633999999998"/>
    <n v="1290.77"/>
    <n v="1245.0999999999999"/>
    <n v="1901.83"/>
    <n v="1193.24"/>
    <n v="1324.18"/>
    <n v="1606.79"/>
    <n v="1147.1300000000001"/>
    <n v="1338.97"/>
    <n v="1233.52"/>
    <n v="1710.72"/>
    <n v="1080.3499999999999"/>
    <n v="1527.65"/>
    <n v="1779.4483"/>
    <n v="1911.5838000000001"/>
    <n v="1615.1785"/>
    <n v="1540.4728"/>
    <n v="1616.5392999999999"/>
    <n v="1976.3638000000001"/>
    <n v="2040.9195999999999"/>
    <n v="1953.5998999999999"/>
    <n v="1970.3259"/>
    <n v="1957.1311000000001"/>
    <n v="2231.1813999999999"/>
    <n v="1906.8896"/>
    <n v="16600.25"/>
    <n v="22499.633999999998"/>
    <s v="All Budget Divisions"/>
    <s v="BD-50 - Rural Health Care"/>
    <x v="2"/>
    <s v="USF"/>
    <s v="Allocations"/>
    <s v="Allocations"/>
    <n v="5899.384"/>
    <s v="50-500-50.90260"/>
    <s v="500-Rural Health Care"/>
    <s v="500"/>
    <x v="66"/>
    <x v="0"/>
  </r>
  <r>
    <x v="5"/>
    <x v="10"/>
    <x v="1"/>
    <n v="2"/>
    <n v="2"/>
    <n v="46"/>
    <x v="3"/>
    <n v="26"/>
    <n v="59"/>
    <x v="2"/>
    <n v="6"/>
    <s v="X00000 - Capital Expenses"/>
    <n v="138"/>
    <x v="7"/>
    <n v="1244"/>
    <n v="1392982"/>
    <n v="244890.03"/>
    <n v="0"/>
    <n v="0"/>
    <n v="0"/>
    <n v="0"/>
    <n v="0"/>
    <n v="0"/>
    <n v="0"/>
    <n v="0"/>
    <n v="0"/>
    <n v="0"/>
    <n v="0"/>
    <n v="68544"/>
    <n v="99904"/>
    <n v="51264"/>
    <n v="84288"/>
    <n v="72037"/>
    <n v="55553"/>
    <n v="-13079"/>
    <n v="518566"/>
    <n v="345705"/>
    <n v="110169"/>
    <n v="31"/>
    <n v="0"/>
    <n v="244890.03"/>
    <n v="1392982"/>
    <s v="All Budget Divisions"/>
    <s v="CD-90 - Information Technology"/>
    <x v="1"/>
    <s v="USF"/>
    <s v="Professional Services"/>
    <s v="Other Professional Services"/>
    <n v="1148091.97"/>
    <s v="90-799-90.X00005"/>
    <s v="799-Enterprise Resource Program"/>
    <s v="799"/>
    <x v="7"/>
    <x v="5"/>
  </r>
  <r>
    <x v="0"/>
    <x v="19"/>
    <x v="12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1"/>
    <x v="6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5"/>
    <x v="4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5"/>
    <x v="10"/>
    <x v="1"/>
    <n v="2"/>
    <n v="2"/>
    <n v="42"/>
    <x v="11"/>
    <n v="26"/>
    <n v="55"/>
    <x v="6"/>
    <n v="2"/>
    <s v="2. EXP - Operating Expense"/>
    <n v="108"/>
    <x v="30"/>
    <n v="1193"/>
    <n v="-106275.8759"/>
    <n v="0"/>
    <n v="0"/>
    <n v="0"/>
    <n v="0"/>
    <n v="0"/>
    <n v="0"/>
    <n v="0"/>
    <n v="0"/>
    <n v="0"/>
    <n v="0"/>
    <n v="0"/>
    <n v="0"/>
    <n v="-9365.3071"/>
    <n v="-8143.7452999999996"/>
    <n v="-8550.9325000000008"/>
    <n v="-8958.1198000000004"/>
    <n v="-8958.1198000000004"/>
    <n v="-8550.9325000000008"/>
    <n v="-9365.3071"/>
    <n v="-8550.9325000000008"/>
    <n v="-8958.1198000000004"/>
    <n v="-9365.3071"/>
    <n v="-8143.7452999999996"/>
    <n v="-9365.3071"/>
    <n v="0"/>
    <n v="-106275.8759"/>
    <s v="All Budget Divisions"/>
    <s v="CD-70 - Finance"/>
    <x v="1"/>
    <s v="USF"/>
    <s v="Employee Expenses"/>
    <s v="Compensation and Benefits"/>
    <n v="-106275.8759"/>
    <s v="70-700-70.68009"/>
    <s v="700-Finance"/>
    <s v="700"/>
    <x v="30"/>
    <x v="0"/>
  </r>
  <r>
    <x v="2"/>
    <x v="4"/>
    <x v="1"/>
    <n v="2"/>
    <n v="2"/>
    <n v="54"/>
    <x v="15"/>
    <n v="26"/>
    <n v="59"/>
    <x v="2"/>
    <n v="2"/>
    <s v="2. EXP - Operating Expense"/>
    <n v="110"/>
    <x v="46"/>
    <n v="436"/>
    <n v="31109.42"/>
    <n v="0"/>
    <n v="0"/>
    <n v="0"/>
    <n v="0"/>
    <n v="0"/>
    <n v="0"/>
    <n v="0"/>
    <n v="0"/>
    <n v="0"/>
    <n v="0"/>
    <n v="0"/>
    <n v="1766.83"/>
    <n v="0"/>
    <n v="0"/>
    <n v="0"/>
    <n v="0"/>
    <n v="0"/>
    <n v="0"/>
    <n v="0"/>
    <n v="0"/>
    <n v="0"/>
    <n v="0"/>
    <n v="0"/>
    <n v="31109.42"/>
    <n v="1766.83"/>
    <n v="31109.42"/>
    <s v="All Budget Divisions"/>
    <s v="DA-50 - Rural Health Care (DA)"/>
    <x v="2"/>
    <s v="USF"/>
    <s v="Employee Expenses"/>
    <s v="Compensation and Benefits"/>
    <n v="29342.59"/>
    <s v="90-925-50.68100"/>
    <s v="925-RHC IT Support"/>
    <s v="925"/>
    <x v="46"/>
    <x v="3"/>
  </r>
  <r>
    <x v="3"/>
    <x v="8"/>
    <x v="1"/>
    <n v="2"/>
    <n v="2"/>
    <n v="55"/>
    <x v="9"/>
    <n v="26"/>
    <n v="59"/>
    <x v="2"/>
    <n v="2"/>
    <s v="2. EXP - Operating Expense"/>
    <n v="110"/>
    <x v="46"/>
    <n v="819"/>
    <n v="-18154.55"/>
    <n v="0"/>
    <n v="0"/>
    <n v="0"/>
    <n v="0"/>
    <n v="0"/>
    <n v="0"/>
    <n v="0"/>
    <n v="0"/>
    <n v="0"/>
    <n v="0"/>
    <n v="0"/>
    <n v="-54506.19"/>
    <n v="0"/>
    <n v="0"/>
    <n v="0"/>
    <n v="0"/>
    <n v="0"/>
    <n v="0"/>
    <n v="0"/>
    <n v="0"/>
    <n v="0"/>
    <n v="0"/>
    <n v="0"/>
    <n v="-18154.55"/>
    <n v="-54506.19"/>
    <n v="-18154.55"/>
    <s v="All Budget Divisions"/>
    <s v="DA-20 - Schools &amp; Libraries (DA)"/>
    <x v="3"/>
    <s v="USF"/>
    <s v="Employee Expenses"/>
    <s v="Compensation and Benefits"/>
    <n v="36351.64"/>
    <s v="90-902-20.68100"/>
    <s v="902-Business Relationship Management"/>
    <s v="902"/>
    <x v="46"/>
    <x v="3"/>
  </r>
  <r>
    <x v="0"/>
    <x v="17"/>
    <x v="10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13"/>
    <x v="7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3"/>
    <x v="3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2"/>
    <x v="2"/>
    <n v="2"/>
    <n v="2"/>
    <n v="37"/>
    <x v="5"/>
    <n v="26"/>
    <n v="50"/>
    <x v="0"/>
    <n v="2"/>
    <s v="2. EXP - Operating Expense"/>
    <n v="105"/>
    <x v="11"/>
    <n v="1346"/>
    <n v="155814.03"/>
    <n v="0"/>
    <n v="1600"/>
    <n v="0"/>
    <n v="800"/>
    <n v="0"/>
    <n v="2250"/>
    <n v="500"/>
    <n v="1000"/>
    <n v="4050"/>
    <n v="0"/>
    <n v="0"/>
    <n v="0"/>
    <n v="0"/>
    <n v="1600"/>
    <n v="0"/>
    <n v="736.15"/>
    <n v="702.69"/>
    <n v="736.15"/>
    <n v="769.62"/>
    <n v="702.69"/>
    <n v="736.15"/>
    <n v="736.15"/>
    <n v="59751.54"/>
    <n v="89342.89"/>
    <n v="1600"/>
    <n v="1600"/>
    <s v="All Budget Divisions"/>
    <s v="BD-50 - Rural Health Care"/>
    <x v="2"/>
    <s v="USF"/>
    <s v="Employee Expenses"/>
    <s v="Compensation and Benefits"/>
    <n v="0"/>
    <s v="50-500-50.68005"/>
    <s v="500-Rural Health Care"/>
    <s v="500"/>
    <x v="11"/>
    <x v="3"/>
  </r>
  <r>
    <x v="0"/>
    <x v="14"/>
    <x v="8"/>
    <n v="2"/>
    <n v="2"/>
    <n v="38"/>
    <x v="18"/>
    <n v="26"/>
    <n v="51"/>
    <x v="8"/>
    <n v="2"/>
    <s v="2. EXP - Operating Expense"/>
    <n v="105"/>
    <x v="11"/>
    <n v="1356"/>
    <n v="9711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0"/>
    <x v="0"/>
    <x v="0"/>
    <n v="2"/>
    <n v="2"/>
    <n v="40"/>
    <x v="4"/>
    <n v="26"/>
    <n v="53"/>
    <x v="3"/>
    <n v="2"/>
    <s v="2. EXP - Operating Expense"/>
    <n v="105"/>
    <x v="11"/>
    <n v="1378"/>
    <n v="87189.52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700"/>
    <n v="750"/>
    <n v="500"/>
    <n v="0"/>
    <n v="355.38"/>
    <n v="33288.58"/>
    <n v="49795.56"/>
    <n v="3750"/>
    <n v="37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7"/>
    <x v="5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5"/>
    <x v="15"/>
    <x v="5"/>
    <n v="2"/>
    <n v="2"/>
    <n v="33"/>
    <x v="20"/>
    <n v="26"/>
    <n v="59"/>
    <x v="2"/>
    <n v="2"/>
    <s v="2. EXP - Operating Expense"/>
    <n v="92"/>
    <x v="83"/>
    <n v="1307"/>
    <n v="3588.26"/>
    <n v="264"/>
    <n v="314.58999999999997"/>
    <n v="292.24"/>
    <n v="296.64999999999998"/>
    <n v="276.5"/>
    <n v="295.83999999999997"/>
    <n v="278.57"/>
    <n v="262.52"/>
    <n v="347.53"/>
    <n v="327.39999999999998"/>
    <n v="328.5"/>
    <n v="303.92"/>
    <n v="264"/>
    <n v="314.58999999999997"/>
    <n v="292.24"/>
    <n v="296.64999999999998"/>
    <n v="276.5"/>
    <n v="295.83999999999997"/>
    <n v="278.57"/>
    <n v="262.52"/>
    <n v="347.53"/>
    <n v="327.39999999999998"/>
    <n v="328.5"/>
    <n v="303.92"/>
    <n v="3588.26"/>
    <n v="3588.26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18"/>
    <x v="11"/>
    <n v="2"/>
    <n v="2"/>
    <n v="46"/>
    <x v="3"/>
    <n v="26"/>
    <n v="59"/>
    <x v="2"/>
    <n v="2"/>
    <s v="2. EXP - Operating Expense"/>
    <n v="100"/>
    <x v="18"/>
    <n v="1461"/>
    <n v="155426.48000000001"/>
    <n v="0"/>
    <n v="0"/>
    <n v="0"/>
    <n v="0"/>
    <n v="0"/>
    <n v="0"/>
    <n v="0"/>
    <n v="0"/>
    <n v="0"/>
    <n v="0"/>
    <n v="0"/>
    <n v="0"/>
    <n v="0"/>
    <n v="13006.4"/>
    <n v="14307.04"/>
    <n v="14307.04"/>
    <n v="13656.72"/>
    <n v="14307.04"/>
    <n v="14957.36"/>
    <n v="13656.72"/>
    <n v="14307.04"/>
    <n v="14307.04"/>
    <n v="13656.72"/>
    <n v="14957.36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73"/>
    <n v="949217.59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77226.399999999994"/>
    <n v="80736.69"/>
    <n v="73716.11"/>
    <n v="0"/>
    <n v="0"/>
    <n v="0"/>
    <n v="0"/>
    <n v="1026443.99"/>
    <n v="949217.59"/>
    <s v="All Budget Divisions"/>
    <s v="CD-90 - Information Technology"/>
    <x v="1"/>
    <s v="USF"/>
    <s v="Employee Expenses"/>
    <s v="Compensation and Benefits"/>
    <n v="-77226.399999999994"/>
    <s v="90-909-90.68000"/>
    <s v="909-Project Management Office"/>
    <s v="909"/>
    <x v="18"/>
    <x v="3"/>
  </r>
  <r>
    <x v="0"/>
    <x v="3"/>
    <x v="3"/>
    <n v="2"/>
    <n v="2"/>
    <n v="55"/>
    <x v="9"/>
    <n v="26"/>
    <n v="59"/>
    <x v="2"/>
    <n v="2"/>
    <s v="2. EXP - Operating Expense"/>
    <n v="100"/>
    <x v="18"/>
    <n v="1505"/>
    <n v="2126311.31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0"/>
    <n v="185058.18"/>
    <n v="193870.47"/>
    <n v="202682.77"/>
    <n v="185058.18"/>
    <n v="193870.47"/>
    <n v="193870.47"/>
    <n v="185058.18"/>
    <n v="202682.77"/>
    <n v="800552.94"/>
    <n v="584159.81999999995"/>
    <s v="All Budget Divisions"/>
    <s v="DA-20 - Schools &amp; Libraries (DA)"/>
    <x v="3"/>
    <s v="USF"/>
    <s v="Employee Expenses"/>
    <s v="Compensation and Benefits"/>
    <n v="-216393.12"/>
    <s v="90-924-20.68000"/>
    <s v="924-SLD EPC IT Support"/>
    <s v="924"/>
    <x v="18"/>
    <x v="3"/>
  </r>
  <r>
    <x v="0"/>
    <x v="11"/>
    <x v="6"/>
    <n v="2"/>
    <n v="2"/>
    <n v="55"/>
    <x v="9"/>
    <n v="26"/>
    <n v="59"/>
    <x v="2"/>
    <n v="2"/>
    <s v="2. EXP - Operating Expense"/>
    <n v="100"/>
    <x v="18"/>
    <n v="1509"/>
    <n v="452686.85"/>
    <n v="34377.730000000003"/>
    <n v="31252.48"/>
    <n v="28719.16"/>
    <n v="23933.7"/>
    <n v="22932.62"/>
    <n v="24003.69"/>
    <n v="25094.77"/>
    <n v="22912.62"/>
    <n v="24003.69"/>
    <n v="0"/>
    <n v="0"/>
    <n v="0"/>
    <n v="38157.51"/>
    <n v="34688.65"/>
    <n v="38157.51"/>
    <n v="38157.51"/>
    <n v="36423.08"/>
    <n v="38157.51"/>
    <n v="39891.949999999997"/>
    <n v="36423.08"/>
    <n v="38157.51"/>
    <n v="38157.51"/>
    <n v="36423.08"/>
    <n v="39891.949999999997"/>
    <n v="237230.46"/>
    <n v="338214.31"/>
    <s v="All Budget Divisions"/>
    <s v="DA-20 - Schools &amp; Libraries (DA)"/>
    <x v="3"/>
    <s v="USF"/>
    <s v="Employee Expenses"/>
    <s v="Compensation and Benefits"/>
    <n v="100983.85"/>
    <s v="90-926-20.68000"/>
    <s v="926-SL Legacy IT Support"/>
    <s v="926"/>
    <x v="18"/>
    <x v="3"/>
  </r>
  <r>
    <x v="0"/>
    <x v="2"/>
    <x v="2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15"/>
    <x v="5"/>
    <n v="2"/>
    <n v="2"/>
    <n v="57"/>
    <x v="19"/>
    <n v="26"/>
    <n v="59"/>
    <x v="2"/>
    <n v="2"/>
    <s v="2. EXP - Operating Expense"/>
    <n v="57"/>
    <x v="22"/>
    <n v="13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7"/>
    <x v="5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1"/>
    <x v="6"/>
    <n v="2"/>
    <n v="2"/>
    <n v="49"/>
    <x v="13"/>
    <n v="26"/>
    <n v="58"/>
    <x v="4"/>
    <n v="2"/>
    <s v="2. EXP - Operating Expense"/>
    <n v="64"/>
    <x v="23"/>
    <n v="1416"/>
    <n v="0"/>
    <n v="2970.02"/>
    <n v="5441.19"/>
    <n v="1471.72"/>
    <n v="2015.87"/>
    <n v="2956.06"/>
    <n v="4509.71"/>
    <n v="5334.65"/>
    <n v="6491.5"/>
    <n v="2458.2199999999998"/>
    <n v="0"/>
    <n v="0"/>
    <n v="0"/>
    <n v="0"/>
    <n v="0"/>
    <n v="0"/>
    <n v="0"/>
    <n v="0"/>
    <n v="0"/>
    <n v="0"/>
    <n v="0"/>
    <n v="0"/>
    <n v="0"/>
    <n v="0"/>
    <n v="0"/>
    <n v="33648.94"/>
    <n v="0"/>
    <s v="All Budget Divisions"/>
    <s v="CD-42 - ACP (FCC Appropriated Program; formerly EBB)"/>
    <x v="0"/>
    <s v="FCC"/>
    <s v="Professional Services"/>
    <s v="Outsourced Audits"/>
    <n v="-33648.94"/>
    <s v="80-403-42.64860"/>
    <s v="403-ACP (FCC Appropriated Program; formerly EBB)"/>
    <s v="403"/>
    <x v="23"/>
    <x v="10"/>
  </r>
  <r>
    <x v="0"/>
    <x v="2"/>
    <x v="2"/>
    <n v="2"/>
    <n v="2"/>
    <n v="33"/>
    <x v="20"/>
    <n v="26"/>
    <n v="52"/>
    <x v="1"/>
    <n v="2"/>
    <s v="2. EXP - Operating Expense"/>
    <n v="81"/>
    <x v="104"/>
    <n v="1401"/>
    <n v="19296.740000000002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623.88"/>
    <n v="1623.88"/>
    <n v="1623.88"/>
    <n v="1623.88"/>
    <n v="1623.88"/>
    <n v="1623.88"/>
    <n v="1623.88"/>
    <n v="1623.88"/>
    <n v="1623.88"/>
    <n v="4681.82"/>
    <n v="4681.82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3"/>
    <x v="8"/>
    <x v="1"/>
    <n v="2"/>
    <n v="2"/>
    <n v="55"/>
    <x v="9"/>
    <n v="26"/>
    <n v="59"/>
    <x v="2"/>
    <n v="2"/>
    <s v="2. EXP - Operating Expense"/>
    <n v="83"/>
    <x v="13"/>
    <n v="819"/>
    <n v="17989.1567"/>
    <n v="906.88"/>
    <n v="670.42"/>
    <n v="779.97"/>
    <n v="672.54"/>
    <n v="336.27"/>
    <n v="0"/>
    <n v="0"/>
    <n v="0"/>
    <n v="0"/>
    <n v="0"/>
    <n v="0"/>
    <n v="0"/>
    <n v="1819.9186999999999"/>
    <n v="1358.6387999999999"/>
    <n v="1562.4346"/>
    <n v="1358.6387999999999"/>
    <n v="1562.4346"/>
    <n v="1494.5027"/>
    <n v="1426.5707"/>
    <n v="1562.4346"/>
    <n v="1426.5707"/>
    <n v="1494.5027"/>
    <n v="1494.5027"/>
    <n v="1428.0071"/>
    <n v="3366.08"/>
    <n v="17989.1567"/>
    <s v="All Budget Divisions"/>
    <s v="DA-20 - Schools &amp; Libraries (DA)"/>
    <x v="3"/>
    <s v="USF"/>
    <s v="Employee Expenses"/>
    <s v="Compensation and Benefits"/>
    <n v="14623.0767"/>
    <s v="90-902-20.66000"/>
    <s v="902-Business Relationship Management"/>
    <s v="902"/>
    <x v="13"/>
    <x v="3"/>
  </r>
  <r>
    <x v="0"/>
    <x v="2"/>
    <x v="2"/>
    <n v="2"/>
    <n v="2"/>
    <n v="52"/>
    <x v="10"/>
    <n v="26"/>
    <n v="59"/>
    <x v="2"/>
    <n v="2"/>
    <s v="2. EXP - Operating Expense"/>
    <n v="83"/>
    <x v="13"/>
    <n v="1452"/>
    <n v="110306.71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118.709999999999"/>
    <n v="9658.77"/>
    <n v="10118.709999999999"/>
    <n v="10578.65"/>
    <n v="9086.58"/>
    <n v="8255.4"/>
    <n v="7108.28"/>
    <n v="4782.1400000000003"/>
    <n v="6090.94"/>
    <n v="34508.53"/>
    <n v="34508.53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3"/>
    <x v="8"/>
    <x v="1"/>
    <n v="2"/>
    <n v="2"/>
    <n v="40"/>
    <x v="4"/>
    <n v="26"/>
    <n v="53"/>
    <x v="3"/>
    <n v="2"/>
    <s v="2. EXP - Operating Expense"/>
    <n v="38"/>
    <x v="26"/>
    <n v="719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2 - Shared Services"/>
    <x v="1"/>
    <s v="USF"/>
    <s v="Employee Expenses"/>
    <s v="Compensation and Benefits"/>
    <n v="1000"/>
    <s v="62-620-62.62501"/>
    <s v="620-Shared Services"/>
    <s v="620"/>
    <x v="26"/>
    <x v="3"/>
  </r>
  <r>
    <x v="0"/>
    <x v="17"/>
    <x v="10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0"/>
    <x v="14"/>
    <x v="8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19"/>
    <x v="12"/>
    <n v="2"/>
    <n v="2"/>
    <n v="48"/>
    <x v="8"/>
    <n v="26"/>
    <n v="47"/>
    <x v="5"/>
    <n v="2"/>
    <s v="2. EXP - Operating Expense"/>
    <n v="52"/>
    <x v="10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6"/>
    <x v="1"/>
    <n v="2"/>
    <n v="2"/>
    <n v="47"/>
    <x v="2"/>
    <n v="26"/>
    <n v="60"/>
    <x v="9"/>
    <n v="2"/>
    <s v="2. EXP - Operating Expense"/>
    <n v="56"/>
    <x v="21"/>
    <n v="1511"/>
    <n v="0"/>
    <n v="0"/>
    <n v="0"/>
    <n v="0"/>
    <n v="0"/>
    <n v="0"/>
    <n v="0"/>
    <n v="318"/>
    <n v="636"/>
    <n v="-318"/>
    <n v="0"/>
    <n v="0"/>
    <n v="0"/>
    <n v="0"/>
    <n v="0"/>
    <n v="0"/>
    <n v="0"/>
    <n v="0"/>
    <n v="0"/>
    <n v="0"/>
    <n v="0"/>
    <n v="0"/>
    <n v="0"/>
    <n v="0"/>
    <n v="0"/>
    <n v="636"/>
    <n v="0"/>
    <s v="All Budget Divisions"/>
    <s v="CD-93 - Human Resources"/>
    <x v="1"/>
    <s v="USF"/>
    <s v="General and Administrative"/>
    <s v="Printing and Postage"/>
    <n v="-636"/>
    <s v="93-930-93.64700"/>
    <s v="930-Human Resources"/>
    <s v="930"/>
    <x v="21"/>
    <x v="8"/>
  </r>
  <r>
    <x v="5"/>
    <x v="16"/>
    <x v="9"/>
    <n v="2"/>
    <n v="2"/>
    <n v="53"/>
    <x v="16"/>
    <n v="26"/>
    <n v="54"/>
    <x v="11"/>
    <n v="2"/>
    <s v="2. EXP - Operating Expense"/>
    <n v="57"/>
    <x v="22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3"/>
    <x v="7"/>
    <n v="2"/>
    <n v="2"/>
    <n v="35"/>
    <x v="12"/>
    <n v="26"/>
    <n v="48"/>
    <x v="7"/>
    <n v="2"/>
    <s v="2. EXP - Operating Expense"/>
    <n v="24"/>
    <x v="3"/>
    <n v="1340"/>
    <n v="91448.45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8295.69"/>
    <n v="8672.77"/>
    <n v="7918.62"/>
    <n v="8295.69"/>
    <n v="8295.69"/>
    <n v="7918.62"/>
    <n v="8672.77"/>
    <n v="33378.6"/>
    <n v="33378.6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2"/>
    <x v="2"/>
    <n v="2"/>
    <n v="2"/>
    <n v="42"/>
    <x v="11"/>
    <n v="26"/>
    <n v="55"/>
    <x v="6"/>
    <n v="2"/>
    <s v="2. EXP - Operating Expense"/>
    <n v="27"/>
    <x v="38"/>
    <n v="1331"/>
    <n v="12894.18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1253.27"/>
    <n v="1196.31"/>
    <n v="1253.27"/>
    <n v="1310.24"/>
    <n v="1196.31"/>
    <n v="1253.27"/>
    <n v="1253.27"/>
    <n v="1196.31"/>
    <n v="1310.24"/>
    <n v="1671.69"/>
    <n v="1671.69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3"/>
    <x v="3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2"/>
    <x v="2"/>
    <n v="2"/>
    <n v="2"/>
    <n v="52"/>
    <x v="10"/>
    <n v="26"/>
    <n v="59"/>
    <x v="2"/>
    <n v="2"/>
    <s v="2. EXP - Operating Expense"/>
    <n v="27"/>
    <x v="38"/>
    <n v="1469"/>
    <n v="1937.91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147.44"/>
    <n v="140.74"/>
    <n v="147.44"/>
    <n v="154.15"/>
    <n v="140.74"/>
    <n v="147.44"/>
    <n v="147.44"/>
    <n v="140.74"/>
    <n v="154.15"/>
    <n v="617.63"/>
    <n v="617.63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5"/>
    <x v="20"/>
    <x v="13"/>
    <n v="2"/>
    <n v="2"/>
    <n v="53"/>
    <x v="16"/>
    <n v="26"/>
    <n v="59"/>
    <x v="2"/>
    <n v="2"/>
    <s v="2. EXP - Operating Expense"/>
    <n v="29"/>
    <x v="4"/>
    <n v="1263"/>
    <n v="14193.5671"/>
    <n v="1245.43"/>
    <n v="1082.26"/>
    <n v="1136.6400000000001"/>
    <n v="1188.29"/>
    <n v="1189.6600000000001"/>
    <n v="1138.03"/>
    <n v="1245.42"/>
    <n v="2702.53"/>
    <n v="-2.75"/>
    <n v="0"/>
    <n v="0"/>
    <n v="0"/>
    <n v="1245.43"/>
    <n v="1082.26"/>
    <n v="1136.6400000000001"/>
    <n v="1188.29"/>
    <n v="1189.6600000000001"/>
    <n v="1138.03"/>
    <n v="1256.8553999999999"/>
    <n v="1147.5636"/>
    <n v="1202.2094999999999"/>
    <n v="1256.8553999999999"/>
    <n v="1092.9177999999999"/>
    <n v="1256.8553999999999"/>
    <n v="6980.31"/>
    <n v="6980.31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2"/>
    <x v="2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5"/>
    <x v="16"/>
    <x v="9"/>
    <n v="1"/>
    <n v="1"/>
    <n v="36"/>
    <x v="14"/>
    <n v="26"/>
    <n v="49"/>
    <x v="10"/>
    <n v="1"/>
    <s v="1. T4000 - Revenue"/>
    <n v="1"/>
    <x v="58"/>
    <n v="1121"/>
    <n v="-62779036.600000001"/>
    <n v="6754100.4900000002"/>
    <n v="5995676.04"/>
    <n v="6496642.54"/>
    <n v="6774258.0099999998"/>
    <n v="6490496.0899999999"/>
    <n v="6184465.3300000001"/>
    <n v="6491534.2699999996"/>
    <n v="6078388.1600000001"/>
    <n v="5649511.1900000004"/>
    <n v="5863964.4800000004"/>
    <n v="5368923.4100000001"/>
    <n v="6969004.1900000004"/>
    <n v="-6754100.4900000002"/>
    <n v="-5995676.04"/>
    <n v="-6496642.54"/>
    <n v="-6774258.0099999998"/>
    <n v="-6490496.0899999999"/>
    <n v="-6184465.3300000001"/>
    <n v="-6491534.2699999996"/>
    <n v="-6078388.1600000001"/>
    <n v="-5649511.1900000004"/>
    <n v="-5863964.4800000004"/>
    <n v="0"/>
    <n v="0"/>
    <n v="75116964.200000003"/>
    <n v="-62779036.600000001"/>
    <s v="All Budget Divisions"/>
    <s v="BD-40 - Lifeline"/>
    <x v="5"/>
    <s v="USF"/>
    <s v="Revenue"/>
    <s v="Revenue"/>
    <n v="-137896000.80000001"/>
    <s v="40-400-40.40000"/>
    <s v="400-Lifeline"/>
    <s v="400"/>
    <x v="58"/>
    <x v="0"/>
  </r>
  <r>
    <x v="0"/>
    <x v="5"/>
    <x v="4"/>
    <n v="2"/>
    <n v="2"/>
    <n v="53"/>
    <x v="16"/>
    <n v="26"/>
    <n v="55"/>
    <x v="6"/>
    <n v="2"/>
    <s v="2. EXP - Operating Expense"/>
    <n v="13"/>
    <x v="72"/>
    <n v="1396"/>
    <n v="189234.1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37017.32"/>
    <n v="0"/>
    <n v="0"/>
    <n v="0"/>
    <n v="0"/>
    <n v="0"/>
    <n v="0"/>
    <n v="189234.1"/>
    <n v="189234.1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0"/>
    <x v="3"/>
    <x v="3"/>
    <n v="2"/>
    <n v="2"/>
    <n v="38"/>
    <x v="18"/>
    <n v="26"/>
    <n v="51"/>
    <x v="8"/>
    <n v="2"/>
    <s v="2. EXP - Operating Expense"/>
    <n v="15"/>
    <x v="41"/>
    <n v="1356"/>
    <n v="34225.800000000003"/>
    <n v="1031.8"/>
    <n v="0"/>
    <n v="0"/>
    <n v="15777.3"/>
    <n v="2554.67"/>
    <n v="992.97"/>
    <n v="17405.07"/>
    <n v="508.54"/>
    <n v="0"/>
    <n v="0"/>
    <n v="0"/>
    <n v="0"/>
    <n v="1031.8"/>
    <n v="0"/>
    <n v="0"/>
    <n v="0"/>
    <n v="3013"/>
    <n v="0"/>
    <n v="13352"/>
    <n v="796"/>
    <n v="0"/>
    <n v="13858"/>
    <n v="1122"/>
    <n v="1053"/>
    <n v="16809.099999999999"/>
    <n v="1031.8"/>
    <s v="All Budget Divisions"/>
    <s v="CD-60 - Chief Executive Office"/>
    <x v="1"/>
    <s v="USF"/>
    <s v="General and Administrative"/>
    <s v="Telecommunications and Other Expenses"/>
    <n v="-15777.3"/>
    <s v="60-600-60.61200"/>
    <s v="600-Chief Executive Office"/>
    <s v="600"/>
    <x v="41"/>
    <x v="8"/>
  </r>
  <r>
    <x v="0"/>
    <x v="0"/>
    <x v="0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6"/>
    <x v="12"/>
    <x v="6"/>
    <n v="2"/>
    <n v="2"/>
    <n v="42"/>
    <x v="11"/>
    <n v="26"/>
    <n v="55"/>
    <x v="6"/>
    <n v="2"/>
    <s v="2. EXP - Operating Expense"/>
    <n v="20"/>
    <x v="107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13"/>
    <x v="7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5"/>
    <x v="4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5"/>
    <x v="10"/>
    <x v="1"/>
    <n v="2"/>
    <n v="2"/>
    <n v="36"/>
    <x v="14"/>
    <n v="26"/>
    <n v="49"/>
    <x v="10"/>
    <n v="3"/>
    <s v="4. USAC_DEBIT - USAC Administration (Debit to SM)"/>
    <n v="120"/>
    <x v="73"/>
    <n v="1121"/>
    <n v="14107911.2239"/>
    <n v="1139739.3"/>
    <n v="991754.11"/>
    <n v="1036617.53"/>
    <n v="1083237.07"/>
    <n v="1090362.6000000001"/>
    <n v="1042847.82"/>
    <n v="1131627.8"/>
    <n v="1037682.79"/>
    <n v="1076360.73"/>
    <n v="1103455.33"/>
    <n v="953066.3"/>
    <n v="1438684.69"/>
    <n v="1182026.4752"/>
    <n v="1027849.1088"/>
    <n v="1079241.5643"/>
    <n v="1130634.0197000001"/>
    <n v="1130634.0197000001"/>
    <n v="1079241.5643"/>
    <n v="1182026.4752"/>
    <n v="1079241.5643"/>
    <n v="1130634.0197000001"/>
    <n v="1182026.4752"/>
    <n v="1131962.3230000001"/>
    <n v="1772393.6144999999"/>
    <n v="13125436.07"/>
    <n v="14107911.2239"/>
    <s v="All Budget Divisions"/>
    <s v="BD-40 - Lifeline"/>
    <x v="5"/>
    <s v="USF"/>
    <s v="Allocations"/>
    <s v="Allocations"/>
    <n v="982475.15390000003"/>
    <s v="40-400-40.90110"/>
    <s v="400-Lifeline"/>
    <s v="400"/>
    <x v="73"/>
    <x v="0"/>
  </r>
  <r>
    <x v="0"/>
    <x v="6"/>
    <x v="1"/>
    <n v="2"/>
    <n v="2"/>
    <n v="38"/>
    <x v="18"/>
    <n v="26"/>
    <n v="51"/>
    <x v="8"/>
    <n v="4"/>
    <s v="3. USAC_CREDIT - USAC Administrative (Credit)"/>
    <n v="132"/>
    <x v="100"/>
    <n v="1356"/>
    <n v="-137620935.55998299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0546141.049999001"/>
    <n v="-10288907.099998999"/>
    <n v="-11333143.019998999"/>
    <n v="-11434225.299999001"/>
    <n v="-10606575.149999"/>
    <n v="-11282291.579998"/>
    <n v="-11090372.079999"/>
    <n v="-11110620.279998999"/>
    <n v="-11860388.509997001"/>
    <n v="-12202953.359998001"/>
    <n v="-12016020.759999"/>
    <n v="-13849297.369998001"/>
    <n v="-100420864.53"/>
    <n v="-99552664.069987997"/>
    <s v="All Budget Divisions"/>
    <s v="CD-60 - Chief Executive Office"/>
    <x v="1"/>
    <s v="USF"/>
    <s v="Allocations"/>
    <s v="Allocations"/>
    <n v="868200.46001200005"/>
    <s v="60-600-60.96000"/>
    <s v="600-Chief Executive Office"/>
    <s v="600"/>
    <x v="100"/>
    <x v="0"/>
  </r>
  <r>
    <x v="0"/>
    <x v="0"/>
    <x v="0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11"/>
    <x v="6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62708.91"/>
    <s v="All Budget Divisions"/>
    <s v="CD-90 - Information Technology"/>
    <x v="1"/>
    <s v="USF"/>
    <s v="Professional Services"/>
    <s v="Other Professional Services"/>
    <n v="62708.91"/>
    <s v="90-922-90.X00005"/>
    <s v="922-Technology Operations"/>
    <s v="922"/>
    <x v="7"/>
    <x v="5"/>
  </r>
  <r>
    <x v="4"/>
    <x v="9"/>
    <x v="1"/>
    <n v="2"/>
    <n v="2"/>
    <n v="50"/>
    <x v="0"/>
    <n v="26"/>
    <n v="55"/>
    <x v="6"/>
    <n v="2"/>
    <s v="2. EXP - Operating Expense"/>
    <n v="107"/>
    <x v="12"/>
    <n v="9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6"/>
    <x v="9"/>
    <n v="2"/>
    <n v="2"/>
    <n v="49"/>
    <x v="13"/>
    <n v="26"/>
    <n v="55"/>
    <x v="6"/>
    <n v="2"/>
    <s v="2. EXP - Operating Expense"/>
    <n v="107"/>
    <x v="12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0"/>
    <x v="5"/>
    <x v="4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20"/>
    <x v="13"/>
    <n v="2"/>
    <n v="2"/>
    <n v="33"/>
    <x v="20"/>
    <n v="26"/>
    <n v="55"/>
    <x v="6"/>
    <n v="2"/>
    <s v="2. EXP - Operating Expense"/>
    <n v="110"/>
    <x v="46"/>
    <n v="1106"/>
    <n v="56317.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317.05"/>
    <n v="0"/>
    <n v="0"/>
    <s v="All Budget Divisions"/>
    <s v="CD-10 - Contributors/499"/>
    <x v="1"/>
    <s v="USF"/>
    <s v="Employee Expenses"/>
    <s v="Compensation and Benefits"/>
    <n v="0"/>
    <s v="10-100-10.68100"/>
    <s v="100-499"/>
    <s v="100"/>
    <x v="46"/>
    <x v="3"/>
  </r>
  <r>
    <x v="0"/>
    <x v="6"/>
    <x v="1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5"/>
    <x v="4"/>
    <n v="2"/>
    <n v="2"/>
    <n v="37"/>
    <x v="5"/>
    <n v="26"/>
    <n v="50"/>
    <x v="0"/>
    <n v="2"/>
    <s v="2. EXP - Operating Expense"/>
    <n v="100"/>
    <x v="18"/>
    <n v="1346"/>
    <n v="5746502.6900000004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87483.07"/>
    <n v="522355.20000000001"/>
    <n v="476933.01"/>
    <n v="499644.11"/>
    <n v="499644.11"/>
    <n v="476933.01"/>
    <n v="522355.20000000001"/>
    <n v="2748638.05"/>
    <n v="2748638.05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0"/>
    <x v="3"/>
    <x v="3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5"/>
    <x v="10"/>
    <x v="1"/>
    <n v="2"/>
    <n v="2"/>
    <n v="36"/>
    <x v="14"/>
    <n v="26"/>
    <n v="49"/>
    <x v="10"/>
    <n v="2"/>
    <s v="2. EXP - Operating Expense"/>
    <n v="104"/>
    <x v="54"/>
    <n v="1121"/>
    <n v="0"/>
    <n v="0"/>
    <n v="0"/>
    <n v="0"/>
    <n v="0"/>
    <n v="0"/>
    <n v="0"/>
    <n v="0"/>
    <n v="0"/>
    <n v="0"/>
    <n v="0"/>
    <n v="0"/>
    <n v="20699.669999999998"/>
    <n v="0"/>
    <n v="0"/>
    <n v="0"/>
    <n v="0"/>
    <n v="0"/>
    <n v="0"/>
    <n v="0"/>
    <n v="0"/>
    <n v="0"/>
    <n v="0"/>
    <n v="0"/>
    <n v="0"/>
    <n v="20699.669999999998"/>
    <n v="0"/>
    <s v="All Budget Divisions"/>
    <s v="BD-40 - Lifeline"/>
    <x v="5"/>
    <s v="USF"/>
    <s v="Employee Expenses"/>
    <s v="Compensation and Benefits"/>
    <n v="-20699.669999999998"/>
    <s v="40-400-40.68004"/>
    <s v="400-Lifeline"/>
    <s v="400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55"/>
    <n v="130112.95"/>
    <n v="0"/>
    <n v="500"/>
    <n v="3250"/>
    <n v="1250"/>
    <n v="0"/>
    <n v="0"/>
    <n v="1350"/>
    <n v="1250"/>
    <n v="1800"/>
    <n v="0"/>
    <n v="0"/>
    <n v="0"/>
    <n v="0"/>
    <n v="500"/>
    <n v="406.15"/>
    <n v="406.15"/>
    <n v="387.69"/>
    <n v="406.15"/>
    <n v="424.62"/>
    <n v="387.69"/>
    <n v="406.15"/>
    <n v="406.15"/>
    <n v="50615.65"/>
    <n v="75766.55"/>
    <n v="500"/>
    <n v="50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6"/>
    <x v="12"/>
    <x v="6"/>
    <n v="2"/>
    <n v="2"/>
    <n v="46"/>
    <x v="3"/>
    <n v="26"/>
    <n v="59"/>
    <x v="2"/>
    <n v="2"/>
    <s v="2. EXP - Operating Expense"/>
    <n v="105"/>
    <x v="11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9"/>
    <x v="12"/>
    <n v="2"/>
    <n v="2"/>
    <n v="52"/>
    <x v="10"/>
    <n v="26"/>
    <n v="59"/>
    <x v="2"/>
    <n v="2"/>
    <s v="2. EXP - Operating Expense"/>
    <n v="83"/>
    <x v="13"/>
    <n v="1452"/>
    <n v="110420.97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9747.81"/>
    <n v="10689.02"/>
    <n v="9086.58"/>
    <n v="8255.4"/>
    <n v="7108.28"/>
    <n v="4782.1400000000003"/>
    <n v="6090.94"/>
    <n v="75097.63"/>
    <n v="75097.63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14"/>
    <x v="8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5"/>
    <x v="15"/>
    <x v="5"/>
    <n v="2"/>
    <n v="2"/>
    <n v="34"/>
    <x v="7"/>
    <n v="26"/>
    <n v="47"/>
    <x v="5"/>
    <n v="2"/>
    <s v="2. EXP - Operating Expense"/>
    <n v="95"/>
    <x v="7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3"/>
    <x v="3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13"/>
    <x v="7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5"/>
    <x v="10"/>
    <x v="1"/>
    <n v="2"/>
    <n v="2"/>
    <n v="42"/>
    <x v="11"/>
    <n v="26"/>
    <n v="55"/>
    <x v="6"/>
    <n v="2"/>
    <s v="2. EXP - Operating Expense"/>
    <n v="100"/>
    <x v="18"/>
    <n v="1193"/>
    <n v="5313793.7951999996"/>
    <n v="439233.7"/>
    <n v="384924.17"/>
    <n v="403092.65"/>
    <n v="424296.93"/>
    <n v="424717.6"/>
    <n v="419942.31"/>
    <n v="438443.12"/>
    <n v="376809.2"/>
    <n v="404907.05"/>
    <n v="421924.42"/>
    <n v="368559.82"/>
    <n v="494343.75"/>
    <n v="468265.35359999997"/>
    <n v="407187.26400000002"/>
    <n v="427546.62719999999"/>
    <n v="447905.99040000001"/>
    <n v="447905.99040000001"/>
    <n v="427546.62719999999"/>
    <n v="468265.35359999997"/>
    <n v="427546.62719999999"/>
    <n v="447905.99040000001"/>
    <n v="468265.35359999997"/>
    <n v="407187.26400000002"/>
    <n v="468265.35359999997"/>
    <n v="5001194.72"/>
    <n v="5313793.7951999996"/>
    <s v="All Budget Divisions"/>
    <s v="CD-70 - Finance"/>
    <x v="1"/>
    <s v="USF"/>
    <s v="Employee Expenses"/>
    <s v="Compensation and Benefits"/>
    <n v="312599.07520000002"/>
    <s v="70-700-70.68000"/>
    <s v="700-Finance"/>
    <s v="700"/>
    <x v="18"/>
    <x v="3"/>
  </r>
  <r>
    <x v="5"/>
    <x v="15"/>
    <x v="5"/>
    <n v="2"/>
    <n v="2"/>
    <n v="48"/>
    <x v="8"/>
    <n v="26"/>
    <n v="53"/>
    <x v="3"/>
    <n v="2"/>
    <s v="2. EXP - Operating Expense"/>
    <n v="33"/>
    <x v="25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5"/>
    <x v="4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5"/>
    <x v="10"/>
    <x v="1"/>
    <n v="2"/>
    <n v="2"/>
    <n v="47"/>
    <x v="2"/>
    <n v="26"/>
    <n v="60"/>
    <x v="9"/>
    <n v="2"/>
    <s v="2. EXP - Operating Expense"/>
    <n v="41"/>
    <x v="11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4"/>
    <x v="8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4"/>
    <x v="8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1"/>
    <x v="1"/>
    <x v="1"/>
    <n v="2"/>
    <n v="2"/>
    <n v="53"/>
    <x v="16"/>
    <n v="26"/>
    <n v="59"/>
    <x v="2"/>
    <n v="2"/>
    <s v="2. EXP - Operating Expense"/>
    <n v="83"/>
    <x v="13"/>
    <n v="600"/>
    <n v="59412.855600000003"/>
    <n v="6597.51"/>
    <n v="5581.41"/>
    <n v="6073.45"/>
    <n v="3779.83"/>
    <n v="3683.26"/>
    <n v="3616.1"/>
    <n v="3337.62"/>
    <n v="3585.53"/>
    <n v="3732.48"/>
    <n v="2631.49"/>
    <n v="2723.75"/>
    <n v="4002.01"/>
    <n v="6012.4029"/>
    <n v="4683.0838000000003"/>
    <n v="5357.6944000000003"/>
    <n v="4891.8078999999998"/>
    <n v="5124.7511999999997"/>
    <n v="5124.7511999999997"/>
    <n v="4891.8078999999998"/>
    <n v="5357.6944000000003"/>
    <n v="5124.7511999999997"/>
    <n v="4274.9958999999999"/>
    <n v="4307.5459000000001"/>
    <n v="4261.5689000000002"/>
    <n v="49344.44"/>
    <n v="59412.855600000003"/>
    <s v="All Budget Divisions"/>
    <s v="DA-40 - Lifeline (DA)"/>
    <x v="5"/>
    <s v="USF"/>
    <s v="Employee Expenses"/>
    <s v="Compensation and Benefits"/>
    <n v="10068.4156"/>
    <s v="90-902-40.66000"/>
    <s v="902-Business Relationship Management"/>
    <s v="902"/>
    <x v="13"/>
    <x v="3"/>
  </r>
  <r>
    <x v="0"/>
    <x v="11"/>
    <x v="6"/>
    <n v="2"/>
    <n v="2"/>
    <n v="34"/>
    <x v="7"/>
    <n v="26"/>
    <n v="47"/>
    <x v="5"/>
    <n v="2"/>
    <s v="2. EXP - Operating Expense"/>
    <n v="24"/>
    <x v="3"/>
    <n v="1335"/>
    <n v="137326.13"/>
    <n v="7540.79"/>
    <n v="7467.19"/>
    <n v="8981.9500000000007"/>
    <n v="7872.99"/>
    <n v="9412.99"/>
    <n v="9807.99"/>
    <n v="9546.7900000000009"/>
    <n v="9502.19"/>
    <n v="9591.5400000000009"/>
    <n v="0"/>
    <n v="0"/>
    <n v="0"/>
    <n v="11575.38"/>
    <n v="10523.08"/>
    <n v="11575.38"/>
    <n v="11575.38"/>
    <n v="11049.23"/>
    <n v="11575.38"/>
    <n v="12101.54"/>
    <n v="11049.23"/>
    <n v="11575.38"/>
    <n v="11575.38"/>
    <n v="11049.23"/>
    <n v="12101.54"/>
    <n v="79724.42"/>
    <n v="102599.98"/>
    <s v="All Budget Divisions"/>
    <s v="BD-20 - Schools &amp; Libraries"/>
    <x v="3"/>
    <s v="USF"/>
    <s v="Employee Expenses"/>
    <s v="Compensation and Benefits"/>
    <n v="22875.56"/>
    <s v="20-200-20.62301"/>
    <s v="200-Schools &amp; Libraries"/>
    <s v="200"/>
    <x v="3"/>
    <x v="3"/>
  </r>
  <r>
    <x v="0"/>
    <x v="5"/>
    <x v="4"/>
    <n v="2"/>
    <n v="2"/>
    <n v="52"/>
    <x v="10"/>
    <n v="26"/>
    <n v="59"/>
    <x v="2"/>
    <n v="2"/>
    <s v="2. EXP - Operating Expense"/>
    <n v="24"/>
    <x v="3"/>
    <n v="1488"/>
    <n v="1757.52"/>
    <n v="0"/>
    <n v="0"/>
    <n v="300"/>
    <n v="0"/>
    <n v="300"/>
    <n v="0"/>
    <n v="300"/>
    <n v="0"/>
    <n v="0"/>
    <n v="0"/>
    <n v="0"/>
    <n v="0"/>
    <n v="0"/>
    <n v="0"/>
    <n v="300"/>
    <n v="0"/>
    <n v="300"/>
    <n v="0"/>
    <n v="201.69"/>
    <n v="184.15"/>
    <n v="192.92"/>
    <n v="192.92"/>
    <n v="184.15"/>
    <n v="201.69"/>
    <n v="600"/>
    <n v="6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5"/>
    <x v="15"/>
    <x v="5"/>
    <n v="2"/>
    <n v="2"/>
    <n v="38"/>
    <x v="18"/>
    <n v="26"/>
    <n v="51"/>
    <x v="8"/>
    <n v="2"/>
    <s v="2. EXP - Operating Expense"/>
    <n v="26"/>
    <x v="51"/>
    <n v="1137"/>
    <n v="20153.34"/>
    <n v="1467.18"/>
    <n v="1467.18"/>
    <n v="226.23"/>
    <n v="-295.56"/>
    <n v="3697.95"/>
    <n v="1467.18"/>
    <n v="1467.18"/>
    <n v="1467.18"/>
    <n v="3096.51"/>
    <n v="1482.54"/>
    <n v="2330.0500000000002"/>
    <n v="2279.7199999999998"/>
    <n v="1467.18"/>
    <n v="1467.18"/>
    <n v="226.23"/>
    <n v="-295.56"/>
    <n v="3697.95"/>
    <n v="1467.18"/>
    <n v="1467.18"/>
    <n v="1467.18"/>
    <n v="3096.51"/>
    <n v="1482.54"/>
    <n v="2330.0500000000002"/>
    <n v="2279.7199999999998"/>
    <n v="20153.34"/>
    <n v="20153.34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4"/>
    <x v="8"/>
    <n v="2"/>
    <n v="2"/>
    <n v="34"/>
    <x v="7"/>
    <n v="26"/>
    <n v="47"/>
    <x v="5"/>
    <n v="2"/>
    <s v="2. EXP - Operating Expense"/>
    <n v="26"/>
    <x v="51"/>
    <n v="1335"/>
    <n v="1164604.01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94143.360000000001"/>
    <n v="102545.42"/>
    <n v="96665.07"/>
    <n v="102455.78"/>
    <n v="102455.78"/>
    <n v="97798.7"/>
    <n v="107112.86"/>
    <n v="754780.89"/>
    <n v="754780.89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11"/>
    <x v="6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6"/>
    <x v="1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6"/>
    <x v="1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5"/>
    <x v="20"/>
    <x v="13"/>
    <n v="2"/>
    <n v="2"/>
    <n v="49"/>
    <x v="13"/>
    <n v="26"/>
    <n v="59"/>
    <x v="2"/>
    <n v="2"/>
    <s v="2. EXP - Operating Expense"/>
    <n v="18"/>
    <x v="2"/>
    <n v="1240"/>
    <n v="633209.70999600005"/>
    <n v="79676.039999999994"/>
    <n v="79676.039999999994"/>
    <n v="79676.039999999994"/>
    <n v="79676.039999999994"/>
    <n v="79676.039999999994"/>
    <n v="79676.009999999995"/>
    <n v="0"/>
    <n v="0"/>
    <n v="0"/>
    <n v="0"/>
    <n v="0"/>
    <n v="0"/>
    <n v="79676.039999999994"/>
    <n v="79676.039999999994"/>
    <n v="79676.039999999994"/>
    <n v="79676.039999999994"/>
    <n v="79676.039999999994"/>
    <n v="79676.009999999995"/>
    <n v="25858.916666000001"/>
    <n v="25858.916666000001"/>
    <n v="25858.916666000001"/>
    <n v="25858.916666000001"/>
    <n v="25858.916666000001"/>
    <n v="25858.916666000001"/>
    <n v="478056.21"/>
    <n v="478056.21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1"/>
    <x v="1"/>
    <x v="1"/>
    <n v="2"/>
    <n v="2"/>
    <n v="42"/>
    <x v="11"/>
    <n v="26"/>
    <n v="55"/>
    <x v="6"/>
    <n v="2"/>
    <s v="2. EXP - Operating Expense"/>
    <n v="26"/>
    <x v="51"/>
    <n v="544"/>
    <n v="103960.2956"/>
    <n v="3899.99"/>
    <n v="2238.4"/>
    <n v="1131.43"/>
    <n v="1660.36"/>
    <n v="3924.35"/>
    <n v="1838.25"/>
    <n v="3561.5"/>
    <n v="2863.4"/>
    <n v="2361.23"/>
    <n v="6595.36"/>
    <n v="6016.24"/>
    <n v="6224.25"/>
    <n v="8396.7931000000008"/>
    <n v="7996.9458000000004"/>
    <n v="9196.4876999999997"/>
    <n v="8396.7931000000008"/>
    <n v="8796.6404000000002"/>
    <n v="8796.6404000000002"/>
    <n v="8396.7931000000008"/>
    <n v="9196.4876999999997"/>
    <n v="8796.6404000000002"/>
    <n v="8396.7931000000008"/>
    <n v="8796.6404000000002"/>
    <n v="8796.6404000000002"/>
    <n v="42314.76"/>
    <n v="103960.2956"/>
    <s v="All Budget Divisions"/>
    <s v="CD-70 - Finance"/>
    <x v="1"/>
    <s v="USF"/>
    <s v="Employee Expenses"/>
    <s v="Compensation and Benefits"/>
    <n v="61645.535600000003"/>
    <s v="70-799-70.62303"/>
    <s v="799-Enterprise Resource Program"/>
    <s v="799"/>
    <x v="51"/>
    <x v="3"/>
  </r>
  <r>
    <x v="0"/>
    <x v="18"/>
    <x v="11"/>
    <n v="2"/>
    <n v="2"/>
    <n v="40"/>
    <x v="4"/>
    <n v="26"/>
    <n v="53"/>
    <x v="3"/>
    <n v="2"/>
    <s v="2. EXP - Operating Expense"/>
    <n v="26"/>
    <x v="51"/>
    <n v="1378"/>
    <n v="503703.66"/>
    <n v="46539.22"/>
    <n v="46534.22"/>
    <n v="46554.22"/>
    <n v="42879.64"/>
    <n v="42466.51"/>
    <n v="43958.86"/>
    <n v="43958.86"/>
    <n v="43958.86"/>
    <n v="43803.86"/>
    <n v="0"/>
    <n v="0"/>
    <n v="0"/>
    <n v="46539.22"/>
    <n v="38256.44"/>
    <n v="42082.080000000002"/>
    <n v="42082.080000000002"/>
    <n v="40169.26"/>
    <n v="42082.080000000002"/>
    <n v="43994.91"/>
    <n v="40169.26"/>
    <n v="42082.080000000002"/>
    <n v="42082.080000000002"/>
    <n v="40169.26"/>
    <n v="43994.91"/>
    <n v="46539.22"/>
    <n v="46539.22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18"/>
    <x v="11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5"/>
    <x v="4"/>
    <n v="2"/>
    <n v="2"/>
    <n v="46"/>
    <x v="3"/>
    <n v="26"/>
    <n v="59"/>
    <x v="2"/>
    <n v="2"/>
    <s v="2. EXP - Operating Expense"/>
    <n v="27"/>
    <x v="38"/>
    <n v="1504"/>
    <n v="12675.62"/>
    <n v="1336.9"/>
    <n v="1374"/>
    <n v="1352.89"/>
    <n v="1376.53"/>
    <n v="1125.79"/>
    <n v="1243.8699999999999"/>
    <n v="1195.01"/>
    <n v="1069.9100000000001"/>
    <n v="1119.4100000000001"/>
    <n v="0"/>
    <n v="0"/>
    <n v="0"/>
    <n v="1336.9"/>
    <n v="1374"/>
    <n v="1352.89"/>
    <n v="1376.53"/>
    <n v="1125.79"/>
    <n v="1243.8699999999999"/>
    <n v="847.8"/>
    <n v="774.08"/>
    <n v="810.94"/>
    <n v="810.94"/>
    <n v="774.08"/>
    <n v="847.8"/>
    <n v="7809.98"/>
    <n v="7809.98"/>
    <s v="All Budget Divisions"/>
    <s v="CD-90 - Information Technology"/>
    <x v="1"/>
    <s v="USF"/>
    <s v="Employee Expenses"/>
    <s v="Compensation and Benefits"/>
    <n v="0"/>
    <s v="90-923-90.62304"/>
    <s v="923-Information Security"/>
    <s v="923"/>
    <x v="38"/>
    <x v="3"/>
  </r>
  <r>
    <x v="0"/>
    <x v="11"/>
    <x v="6"/>
    <n v="2"/>
    <n v="2"/>
    <n v="46"/>
    <x v="3"/>
    <n v="26"/>
    <n v="59"/>
    <x v="2"/>
    <n v="6"/>
    <s v="X00000 - Capital Expenses"/>
    <n v="139"/>
    <x v="8"/>
    <n v="1477"/>
    <n v="0"/>
    <n v="6213.25"/>
    <n v="2100.0300000000002"/>
    <n v="1525.07"/>
    <n v="1442.03"/>
    <n v="40052.58"/>
    <n v="20080.990000000002"/>
    <n v="24779.5"/>
    <n v="18087"/>
    <n v="13403.71"/>
    <n v="0"/>
    <n v="0"/>
    <n v="0"/>
    <n v="0"/>
    <n v="0"/>
    <n v="0"/>
    <n v="0"/>
    <n v="0"/>
    <n v="0"/>
    <n v="0"/>
    <n v="0"/>
    <n v="0"/>
    <n v="0"/>
    <n v="0"/>
    <n v="0"/>
    <n v="127684.16"/>
    <n v="0"/>
    <s v="All Budget Divisions"/>
    <s v="CD-90 - Information Technology"/>
    <x v="1"/>
    <s v="USF"/>
    <s v="Employee Expenses"/>
    <s v="Compensation and Benefits"/>
    <n v="-127684.16"/>
    <s v="90-910-90.X00006"/>
    <s v="910-Enterprise Technology Development"/>
    <s v="910"/>
    <x v="8"/>
    <x v="0"/>
  </r>
  <r>
    <x v="0"/>
    <x v="5"/>
    <x v="4"/>
    <n v="2"/>
    <n v="2"/>
    <n v="53"/>
    <x v="16"/>
    <n v="26"/>
    <n v="59"/>
    <x v="2"/>
    <n v="6"/>
    <s v="X00000 - Capital Expenses"/>
    <n v="141"/>
    <x v="92"/>
    <n v="1491"/>
    <n v="39328.14"/>
    <n v="11481.78"/>
    <n v="10200.17"/>
    <n v="16432.060000000001"/>
    <n v="182.13"/>
    <n v="1842.93"/>
    <n v="-810.93"/>
    <n v="806.8"/>
    <n v="-1777.32"/>
    <n v="0"/>
    <n v="0"/>
    <n v="0"/>
    <n v="0"/>
    <n v="11481.78"/>
    <n v="10200.17"/>
    <n v="16432.060000000001"/>
    <n v="182.13"/>
    <n v="1842.93"/>
    <n v="-810.93"/>
    <n v="0"/>
    <n v="0"/>
    <n v="0"/>
    <n v="0"/>
    <n v="0"/>
    <n v="0"/>
    <n v="39328.14"/>
    <n v="39328.14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17"/>
    <x v="10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17"/>
    <x v="10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4"/>
    <x v="9"/>
    <x v="1"/>
    <n v="2"/>
    <n v="2"/>
    <n v="35"/>
    <x v="12"/>
    <n v="26"/>
    <n v="48"/>
    <x v="7"/>
    <n v="3"/>
    <s v="4. USAC_DEBIT - USAC Administration (Debit to SM)"/>
    <n v="121"/>
    <x v="99"/>
    <n v="897"/>
    <n v="6394618.7736999998"/>
    <n v="567017.06000000006"/>
    <n v="532102.41"/>
    <n v="532374.38"/>
    <n v="532600.4"/>
    <n v="534387.16"/>
    <n v="511960.63"/>
    <n v="543364.63"/>
    <n v="550238.65"/>
    <n v="545226.31999999995"/>
    <n v="557192.35"/>
    <n v="539363.63"/>
    <n v="1738019.75"/>
    <n v="595814.81469999999"/>
    <n v="523121.90509999997"/>
    <n v="523163.45750000002"/>
    <n v="547145.53509999998"/>
    <n v="571895.80000000005"/>
    <n v="498244.60710000002"/>
    <n v="569755.92240000004"/>
    <n v="537892.10239999997"/>
    <n v="504489.57939999999"/>
    <n v="534545.26459999999"/>
    <n v="474196.67219999997"/>
    <n v="514353.11320000002"/>
    <n v="7683847.3700000001"/>
    <n v="6394618.7736999998"/>
    <s v="All Budget Divisions"/>
    <s v="BD-30 - High Cost"/>
    <x v="4"/>
    <s v="USF"/>
    <s v="Allocations"/>
    <s v="Allocations"/>
    <n v="-1289228.5963000001"/>
    <s v="30-300-30.90121"/>
    <s v="300-High Cost"/>
    <s v="300"/>
    <x v="99"/>
    <x v="0"/>
  </r>
  <r>
    <x v="0"/>
    <x v="3"/>
    <x v="3"/>
    <n v="2"/>
    <n v="2"/>
    <n v="36"/>
    <x v="14"/>
    <n v="26"/>
    <n v="49"/>
    <x v="10"/>
    <n v="3"/>
    <s v="4. USAC_DEBIT - USAC Administration (Debit to SM)"/>
    <n v="127"/>
    <x v="65"/>
    <n v="1341"/>
    <n v="5724494.8300000001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0"/>
    <n v="456816.69"/>
    <n v="489899.51"/>
    <n v="460218.79"/>
    <n v="469004.48"/>
    <n v="592516.89"/>
    <n v="608147.75"/>
    <n v="579935.36"/>
    <n v="566014.02"/>
    <n v="2009191.63"/>
    <n v="1501941.34"/>
    <s v="All Budget Divisions"/>
    <s v="BD-40 - Lifeline"/>
    <x v="5"/>
    <s v="USF"/>
    <s v="Allocations"/>
    <s v="Allocations"/>
    <n v="-507250.29"/>
    <s v="40-400-40.90257"/>
    <s v="400-Lifeline"/>
    <s v="400"/>
    <x v="65"/>
    <x v="0"/>
  </r>
  <r>
    <x v="1"/>
    <x v="1"/>
    <x v="1"/>
    <n v="2"/>
    <n v="2"/>
    <n v="56"/>
    <x v="22"/>
    <n v="26"/>
    <n v="57"/>
    <x v="13"/>
    <n v="3"/>
    <s v="4. USAC_DEBIT - USAC Administration (Debit to SM)"/>
    <n v="129"/>
    <x v="67"/>
    <n v="549"/>
    <n v="8026.8720999999996"/>
    <n v="492.51"/>
    <n v="485.9"/>
    <n v="484.92"/>
    <n v="414.11"/>
    <n v="414.11"/>
    <n v="424.55"/>
    <n v="482.15"/>
    <n v="486.33"/>
    <n v="473.55"/>
    <n v="523.30999999999995"/>
    <n v="523.29999999999995"/>
    <n v="488.46"/>
    <n v="589.91880000000003"/>
    <n v="582.20740000000001"/>
    <n v="626.95910000000003"/>
    <n v="550.19230000000005"/>
    <n v="553.30340000000001"/>
    <n v="574.63750000000005"/>
    <n v="568.16579999999999"/>
    <n v="555.83159999999998"/>
    <n v="562.69159999999999"/>
    <n v="970.24710000000005"/>
    <n v="970.24789999999996"/>
    <n v="922.46960000000001"/>
    <n v="5693.2"/>
    <n v="8026.8720999999996"/>
    <s v="All Budget Divisions"/>
    <s v="BD-75 - Connect Care Pilot"/>
    <x v="6"/>
    <s v="USF"/>
    <s v="Allocations"/>
    <s v="Allocations"/>
    <n v="2333.6720999999998"/>
    <s v="75-770-75.90310"/>
    <s v="770-Connected Care Pilot"/>
    <s v="770"/>
    <x v="67"/>
    <x v="0"/>
  </r>
  <r>
    <x v="4"/>
    <x v="9"/>
    <x v="1"/>
    <n v="2"/>
    <n v="2"/>
    <n v="46"/>
    <x v="3"/>
    <n v="26"/>
    <n v="59"/>
    <x v="2"/>
    <n v="6"/>
    <s v="X00000 - Capital Expenses"/>
    <n v="137"/>
    <x v="43"/>
    <n v="1066"/>
    <n v="0"/>
    <n v="0"/>
    <n v="0"/>
    <n v="0"/>
    <n v="-144888.85"/>
    <n v="128394.97"/>
    <n v="112517.85"/>
    <n v="0"/>
    <n v="-10047.299999999999"/>
    <n v="0"/>
    <n v="0"/>
    <n v="0"/>
    <n v="75684.19"/>
    <n v="0"/>
    <n v="0"/>
    <n v="0"/>
    <n v="0"/>
    <n v="0"/>
    <n v="0"/>
    <n v="0"/>
    <n v="0"/>
    <n v="0"/>
    <n v="0"/>
    <n v="0"/>
    <n v="0"/>
    <n v="161660.85999999999"/>
    <n v="0"/>
    <s v="All Budget Divisions"/>
    <s v="CD-90 - Information Technology"/>
    <x v="1"/>
    <s v="USF"/>
    <s v="General and Administrative"/>
    <s v="Hardware and Equipment"/>
    <n v="-161660.85999999999"/>
    <s v="90-910-90.X00004"/>
    <s v="910-Enterprise Technology Development"/>
    <s v="910"/>
    <x v="43"/>
    <x v="5"/>
  </r>
  <r>
    <x v="0"/>
    <x v="19"/>
    <x v="12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1"/>
    <x v="6"/>
    <n v="2"/>
    <n v="2"/>
    <n v="55"/>
    <x v="9"/>
    <n v="26"/>
    <n v="59"/>
    <x v="2"/>
    <n v="2"/>
    <s v="2. EXP - Operating Expense"/>
    <n v="105"/>
    <x v="11"/>
    <n v="1505"/>
    <n v="60470.12"/>
    <n v="0"/>
    <n v="0"/>
    <n v="0"/>
    <n v="1000"/>
    <n v="0"/>
    <n v="0"/>
    <n v="350"/>
    <n v="150"/>
    <n v="250"/>
    <n v="0"/>
    <n v="0"/>
    <n v="0"/>
    <n v="203.08"/>
    <n v="184.62"/>
    <n v="203.08"/>
    <n v="203.08"/>
    <n v="193.85"/>
    <n v="203.08"/>
    <n v="212.31"/>
    <n v="193.85"/>
    <n v="203.08"/>
    <n v="203.08"/>
    <n v="23418.19"/>
    <n v="35048.82"/>
    <n v="1750"/>
    <n v="1800.03"/>
    <s v="All Budget Divisions"/>
    <s v="DA-20 - Schools &amp; Libraries (DA)"/>
    <x v="3"/>
    <s v="USF"/>
    <s v="Employee Expenses"/>
    <s v="Compensation and Benefits"/>
    <n v="50.03"/>
    <s v="90-924-20.68005"/>
    <s v="924-SLD EPC IT Support"/>
    <s v="924"/>
    <x v="11"/>
    <x v="3"/>
  </r>
  <r>
    <x v="6"/>
    <x v="12"/>
    <x v="6"/>
    <n v="2"/>
    <n v="2"/>
    <n v="55"/>
    <x v="9"/>
    <n v="26"/>
    <n v="59"/>
    <x v="2"/>
    <n v="2"/>
    <s v="2. EXP - Operating Expense"/>
    <n v="105"/>
    <x v="11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3"/>
    <x v="8"/>
    <x v="1"/>
    <n v="2"/>
    <n v="2"/>
    <n v="49"/>
    <x v="13"/>
    <n v="26"/>
    <n v="58"/>
    <x v="4"/>
    <n v="2"/>
    <s v="2. EXP - Operating Expense"/>
    <n v="107"/>
    <x v="12"/>
    <n v="7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0"/>
    <x v="0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6"/>
    <x v="12"/>
    <x v="6"/>
    <n v="2"/>
    <n v="2"/>
    <n v="49"/>
    <x v="13"/>
    <n v="26"/>
    <n v="59"/>
    <x v="2"/>
    <n v="2"/>
    <s v="2. EXP - Operating Expense"/>
    <n v="107"/>
    <x v="12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7"/>
    <x v="5"/>
    <n v="2"/>
    <n v="2"/>
    <n v="47"/>
    <x v="2"/>
    <n v="26"/>
    <n v="60"/>
    <x v="9"/>
    <n v="2"/>
    <s v="2. EXP - Operating Expense"/>
    <n v="97"/>
    <x v="16"/>
    <n v="1511"/>
    <n v="2028.2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19.4"/>
    <n v="245"/>
    <n v="315"/>
    <n v="0"/>
    <n v="0"/>
    <n v="0"/>
    <n v="0"/>
    <n v="2077.64"/>
    <n v="2028.2"/>
    <s v="All Budget Divisions"/>
    <s v="CD-93 - Human Resources"/>
    <x v="1"/>
    <s v="USF"/>
    <s v="Employee Expenses"/>
    <s v="Travel"/>
    <n v="-49.44"/>
    <s v="93-930-93.66800"/>
    <s v="930-Human Resources"/>
    <s v="930"/>
    <x v="16"/>
    <x v="7"/>
  </r>
  <r>
    <x v="5"/>
    <x v="15"/>
    <x v="5"/>
    <n v="2"/>
    <n v="2"/>
    <n v="34"/>
    <x v="7"/>
    <n v="26"/>
    <n v="47"/>
    <x v="5"/>
    <n v="2"/>
    <s v="2. EXP - Operating Expense"/>
    <n v="100"/>
    <x v="18"/>
    <n v="1113"/>
    <n v="6459757.5700000003"/>
    <n v="581487.81999999995"/>
    <n v="515288.89"/>
    <n v="518181.01"/>
    <n v="536889.18000000005"/>
    <n v="547125.06000000006"/>
    <n v="524410.65"/>
    <n v="564622.62"/>
    <n v="510762.91"/>
    <n v="533618.23"/>
    <n v="556780.1"/>
    <n v="495231.1"/>
    <n v="575360"/>
    <n v="581487.81999999995"/>
    <n v="515288.89"/>
    <n v="518181.01"/>
    <n v="536889.18000000005"/>
    <n v="547125.06000000006"/>
    <n v="524410.65"/>
    <n v="564622.62"/>
    <n v="510762.91"/>
    <n v="533618.23"/>
    <n v="556780.1"/>
    <n v="495231.1"/>
    <n v="575360"/>
    <n v="6459757.5700000003"/>
    <n v="6459757.5700000003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5"/>
    <x v="16"/>
    <x v="9"/>
    <n v="2"/>
    <n v="2"/>
    <n v="55"/>
    <x v="9"/>
    <n v="26"/>
    <n v="59"/>
    <x v="2"/>
    <n v="2"/>
    <s v="2. EXP - Operating Expense"/>
    <n v="100"/>
    <x v="1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6"/>
    <x v="1"/>
    <n v="2"/>
    <n v="2"/>
    <n v="40"/>
    <x v="4"/>
    <n v="26"/>
    <n v="53"/>
    <x v="3"/>
    <n v="2"/>
    <s v="2. EXP - Operating Expense"/>
    <n v="100"/>
    <x v="18"/>
    <n v="1378"/>
    <n v="3307607.3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278802.15000000002"/>
    <n v="253456.5"/>
    <n v="278802.15000000002"/>
    <n v="278802.15000000002"/>
    <n v="266129.32"/>
    <n v="278802.15000000002"/>
    <n v="291474.96999999997"/>
    <n v="266129.32"/>
    <n v="278802.15000000002"/>
    <n v="278802.15000000002"/>
    <n v="266129.32"/>
    <n v="291474.96999999997"/>
    <n v="2668832.36"/>
    <n v="2471200.86"/>
    <s v="All Budget Divisions"/>
    <s v="CD-62 - Shared Services"/>
    <x v="1"/>
    <s v="USF"/>
    <s v="Employee Expenses"/>
    <s v="Compensation and Benefits"/>
    <n v="-197631.5"/>
    <s v="62-620-62.68000"/>
    <s v="620-Shared Services"/>
    <s v="620"/>
    <x v="18"/>
    <x v="3"/>
  </r>
  <r>
    <x v="0"/>
    <x v="17"/>
    <x v="10"/>
    <n v="2"/>
    <n v="2"/>
    <n v="40"/>
    <x v="4"/>
    <n v="26"/>
    <n v="53"/>
    <x v="3"/>
    <n v="2"/>
    <s v="2. EXP - Operating Expense"/>
    <n v="100"/>
    <x v="18"/>
    <n v="1378"/>
    <n v="3361846.04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278802.15000000002"/>
    <n v="278802.15000000002"/>
    <n v="266129.32"/>
    <n v="278802.15000000002"/>
    <n v="291474.96999999997"/>
    <n v="266129.32"/>
    <n v="278802.15000000002"/>
    <n v="278802.15000000002"/>
    <n v="266129.32"/>
    <n v="291474.96999999997"/>
    <n v="586497.39"/>
    <n v="586497.39"/>
    <s v="All Budget Divisions"/>
    <s v="CD-62 - Shared Services"/>
    <x v="1"/>
    <s v="USF"/>
    <s v="Employee Expenses"/>
    <s v="Compensation and Benefits"/>
    <n v="0"/>
    <s v="62-620-62.68000"/>
    <s v="620-Shared Services"/>
    <s v="620"/>
    <x v="18"/>
    <x v="3"/>
  </r>
  <r>
    <x v="0"/>
    <x v="3"/>
    <x v="3"/>
    <n v="2"/>
    <n v="2"/>
    <n v="46"/>
    <x v="3"/>
    <n v="26"/>
    <n v="59"/>
    <x v="2"/>
    <n v="2"/>
    <s v="2. EXP - Operating Expense"/>
    <n v="102"/>
    <x v="44"/>
    <n v="1504"/>
    <n v="-4680.28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0"/>
    <n v="0"/>
    <n v="0"/>
    <n v="0"/>
    <n v="0"/>
    <n v="0"/>
    <n v="0"/>
    <n v="0"/>
    <n v="0"/>
    <n v="-5596.87"/>
    <n v="-4680.28"/>
    <s v="All Budget Divisions"/>
    <s v="CD-90 - Information Technology"/>
    <x v="1"/>
    <s v="USF"/>
    <s v="Employee Expenses"/>
    <s v="Compensation and Benefits"/>
    <n v="916.59"/>
    <s v="90-923-90.68002"/>
    <s v="923-Information Security"/>
    <s v="923"/>
    <x v="44"/>
    <x v="0"/>
  </r>
  <r>
    <x v="0"/>
    <x v="19"/>
    <x v="12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5"/>
    <x v="10"/>
    <x v="1"/>
    <n v="2"/>
    <n v="2"/>
    <n v="39"/>
    <x v="1"/>
    <n v="26"/>
    <n v="52"/>
    <x v="1"/>
    <n v="2"/>
    <s v="2. EXP - Operating Expense"/>
    <n v="57"/>
    <x v="22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5"/>
    <x v="10"/>
    <x v="1"/>
    <n v="2"/>
    <n v="2"/>
    <n v="57"/>
    <x v="19"/>
    <n v="26"/>
    <n v="59"/>
    <x v="2"/>
    <n v="2"/>
    <s v="2. EXP - Operating Expense"/>
    <n v="73"/>
    <x v="56"/>
    <n v="12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770-75.64883"/>
    <s v="770-Connected Care Pilot"/>
    <s v="770"/>
    <x v="56"/>
    <x v="9"/>
  </r>
  <r>
    <x v="0"/>
    <x v="19"/>
    <x v="12"/>
    <n v="2"/>
    <n v="2"/>
    <n v="54"/>
    <x v="15"/>
    <n v="26"/>
    <n v="59"/>
    <x v="2"/>
    <n v="2"/>
    <s v="2. EXP - Operating Expense"/>
    <n v="83"/>
    <x v="13"/>
    <n v="1471"/>
    <n v="10496.24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1012.64"/>
    <n v="1116.1400000000001"/>
    <n v="886.42"/>
    <n v="928.63"/>
    <n v="646.85"/>
    <n v="168.01"/>
    <n v="543.22"/>
    <n v="7323.11"/>
    <n v="7323.11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5"/>
    <x v="10"/>
    <x v="1"/>
    <n v="2"/>
    <n v="2"/>
    <n v="36"/>
    <x v="14"/>
    <n v="26"/>
    <n v="49"/>
    <x v="10"/>
    <n v="2"/>
    <s v="2. EXP - Operating Expense"/>
    <n v="97"/>
    <x v="16"/>
    <n v="1121"/>
    <n v="27484"/>
    <n v="453.65"/>
    <n v="1369.01"/>
    <n v="4032.82"/>
    <n v="5246.73"/>
    <n v="4330.1499999999996"/>
    <n v="4326.6400000000003"/>
    <n v="2986.11"/>
    <n v="3791.46"/>
    <n v="1100.47"/>
    <n v="5626.37"/>
    <n v="3317.59"/>
    <n v="2944.23"/>
    <n v="1957"/>
    <n v="1957"/>
    <n v="2957"/>
    <n v="1957"/>
    <n v="1957"/>
    <n v="2957"/>
    <n v="1957"/>
    <n v="1957"/>
    <n v="2957"/>
    <n v="1957"/>
    <n v="1957"/>
    <n v="2957"/>
    <n v="39525.230000000003"/>
    <n v="27484"/>
    <s v="All Budget Divisions"/>
    <s v="BD-40 - Lifeline"/>
    <x v="5"/>
    <s v="USF"/>
    <s v="Employee Expenses"/>
    <s v="Travel"/>
    <n v="-12041.23"/>
    <s v="40-400-40.66800"/>
    <s v="400-Lifeline"/>
    <s v="400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492"/>
    <n v="314.0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35"/>
    <n v="137.80000000000001"/>
    <n v="18.75"/>
    <n v="0"/>
    <n v="0"/>
    <n v="0"/>
    <n v="0"/>
    <n v="314.05"/>
    <n v="314.0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0"/>
    <x v="7"/>
    <x v="5"/>
    <n v="2"/>
    <n v="2"/>
    <n v="52"/>
    <x v="10"/>
    <n v="26"/>
    <n v="59"/>
    <x v="2"/>
    <n v="2"/>
    <s v="2. EXP - Operating Expense"/>
    <n v="29"/>
    <x v="4"/>
    <n v="1469"/>
    <n v="23470.83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5.62"/>
    <n v="3121.83"/>
    <n v="2849.41"/>
    <n v="0"/>
    <n v="0"/>
    <n v="0"/>
    <n v="0"/>
    <n v="26450.95"/>
    <n v="23470.83"/>
    <s v="All Budget Divisions"/>
    <s v="DA-30 - High Cost (DA)"/>
    <x v="4"/>
    <s v="USF"/>
    <s v="Employee Expenses"/>
    <s v="Compensation and Benefits"/>
    <n v="-2980.12"/>
    <s v="90-909-30.62306"/>
    <s v="909-Project Management Office"/>
    <s v="909"/>
    <x v="4"/>
    <x v="3"/>
  </r>
  <r>
    <x v="4"/>
    <x v="9"/>
    <x v="1"/>
    <n v="2"/>
    <n v="2"/>
    <n v="54"/>
    <x v="15"/>
    <n v="26"/>
    <n v="59"/>
    <x v="2"/>
    <n v="2"/>
    <s v="2. EXP - Operating Expense"/>
    <n v="30"/>
    <x v="39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317"/>
    <n v="0"/>
    <n v="0"/>
    <n v="0"/>
    <n v="0"/>
    <n v="-1909.24"/>
    <n v="-1136.26"/>
    <n v="-1535.69"/>
    <n v="-1440.74"/>
    <n v="-1453.39"/>
    <n v="-1109.46"/>
    <n v="-112.83"/>
    <n v="-231.02"/>
    <n v="-13.33"/>
    <n v="0"/>
    <n v="0"/>
    <n v="0"/>
    <n v="0"/>
    <n v="0"/>
    <n v="0"/>
    <n v="0"/>
    <n v="0"/>
    <n v="0"/>
    <n v="0"/>
    <n v="0"/>
    <n v="0"/>
    <n v="-8941.9599999999991"/>
    <n v="0"/>
    <s v="All Budget Divisions"/>
    <s v="CD-90 - Information Technology"/>
    <x v="1"/>
    <s v="USF"/>
    <s v="Employee Expenses"/>
    <s v="Compensation and Benefits"/>
    <n v="8941.9599999999991"/>
    <s v="90-923-90.62309"/>
    <s v="923-Information Security"/>
    <s v="923"/>
    <x v="47"/>
    <x v="0"/>
  </r>
  <r>
    <x v="5"/>
    <x v="10"/>
    <x v="1"/>
    <n v="2"/>
    <n v="2"/>
    <n v="39"/>
    <x v="1"/>
    <n v="26"/>
    <n v="52"/>
    <x v="1"/>
    <n v="2"/>
    <s v="2. EXP - Operating Expense"/>
    <n v="38"/>
    <x v="26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29"/>
    <n v="749.99999000000003"/>
    <n v="0"/>
    <n v="0"/>
    <n v="0"/>
    <n v="0"/>
    <n v="0"/>
    <n v="0"/>
    <n v="0"/>
    <n v="0"/>
    <n v="0"/>
    <n v="0"/>
    <n v="0"/>
    <n v="0"/>
    <n v="63.487943999999999"/>
    <n v="57.716340000000002"/>
    <n v="66.373745999999997"/>
    <n v="57.716340000000002"/>
    <n v="66.373745999999997"/>
    <n v="63.487943999999999"/>
    <n v="60.602142000000001"/>
    <n v="66.373745999999997"/>
    <n v="60.602142000000001"/>
    <n v="63.487943999999999"/>
    <n v="63.487943999999999"/>
    <n v="60.290011999999997"/>
    <n v="0"/>
    <n v="749.99999000000003"/>
    <s v="All Budget Divisions"/>
    <s v="CD-90 - Information Technology"/>
    <x v="1"/>
    <s v="USF"/>
    <s v="Employee Expenses"/>
    <s v="Team Building"/>
    <n v="749.99999000000003"/>
    <s v="90-907-90.62505"/>
    <s v="907-IT Data"/>
    <s v="907"/>
    <x v="27"/>
    <x v="4"/>
  </r>
  <r>
    <x v="0"/>
    <x v="3"/>
    <x v="3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15"/>
    <x v="5"/>
    <n v="1"/>
    <n v="1"/>
    <n v="48"/>
    <x v="8"/>
    <n v="26"/>
    <n v="47"/>
    <x v="5"/>
    <n v="1"/>
    <s v="1. T4000 - Revenue"/>
    <n v="7"/>
    <x v="111"/>
    <n v="1114"/>
    <n v="703443.84"/>
    <n v="131332.87"/>
    <n v="132778.39000000001"/>
    <n v="107501.2"/>
    <n v="68685.509999999995"/>
    <n v="73507.86"/>
    <n v="15793.07"/>
    <n v="28917.42"/>
    <n v="31453.9"/>
    <n v="29736.82"/>
    <n v="32836.93"/>
    <n v="23221.040000000001"/>
    <n v="27678.83"/>
    <n v="131332.87"/>
    <n v="132778.39000000001"/>
    <n v="107501.2"/>
    <n v="68685.509999999995"/>
    <n v="73507.86"/>
    <n v="15793.07"/>
    <n v="28917.42"/>
    <n v="31453.9"/>
    <n v="29736.82"/>
    <n v="32836.93"/>
    <n v="23221.040000000001"/>
    <n v="27678.83"/>
    <n v="703443.84"/>
    <n v="703443.84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0"/>
    <x v="7"/>
    <x v="5"/>
    <n v="1"/>
    <n v="1"/>
    <n v="49"/>
    <x v="13"/>
    <n v="26"/>
    <n v="49"/>
    <x v="10"/>
    <n v="1"/>
    <s v="1. T4000 - Revenue"/>
    <n v="8"/>
    <x v="109"/>
    <n v="1344"/>
    <n v="31190.720000000001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0"/>
    <n v="0"/>
    <n v="0"/>
    <n v="0"/>
    <n v="33648.94"/>
    <n v="31190.720000000001"/>
    <s v="All Budget Divisions"/>
    <s v="CD-42 - ACP (FCC Appropriated Program; formerly EBB)"/>
    <x v="0"/>
    <s v="FCC"/>
    <s v="Revenue"/>
    <s v="Revenue"/>
    <n v="-2458.2199999999998"/>
    <s v="40-403-42.40700"/>
    <s v="403-ACP (FCC Appropriated Program; formerly EBB)"/>
    <s v="403"/>
    <x v="109"/>
    <x v="0"/>
  </r>
  <r>
    <x v="0"/>
    <x v="13"/>
    <x v="7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1"/>
    <x v="1"/>
    <x v="1"/>
    <n v="2"/>
    <n v="2"/>
    <n v="47"/>
    <x v="2"/>
    <n v="26"/>
    <n v="60"/>
    <x v="9"/>
    <n v="2"/>
    <s v="2. EXP - Operating Expense"/>
    <n v="21"/>
    <x v="42"/>
    <n v="661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8"/>
    <n v="0"/>
    <n v="0"/>
    <n v="0"/>
    <n v="0"/>
    <n v="0"/>
    <n v="58"/>
    <s v="All Budget Divisions"/>
    <s v="CD-93 - Human Resources"/>
    <x v="1"/>
    <s v="USF"/>
    <s v="General and Administrative"/>
    <s v="Telecommunications and Other Expenses"/>
    <n v="58"/>
    <s v="93-930-93.62000"/>
    <s v="930-Human Resources"/>
    <s v="930"/>
    <x v="42"/>
    <x v="8"/>
  </r>
  <r>
    <x v="1"/>
    <x v="1"/>
    <x v="1"/>
    <n v="2"/>
    <n v="2"/>
    <n v="46"/>
    <x v="3"/>
    <n v="26"/>
    <n v="59"/>
    <x v="2"/>
    <n v="2"/>
    <s v="2. EXP - Operating Expense"/>
    <n v="26"/>
    <x v="51"/>
    <n v="654"/>
    <n v="268436.84399999998"/>
    <n v="17977.060000000001"/>
    <n v="17901.599999999999"/>
    <n v="17856.77"/>
    <n v="17771.2"/>
    <n v="18309.82"/>
    <n v="18161.04"/>
    <n v="19341.349999999999"/>
    <n v="18704.490000000002"/>
    <n v="12605.08"/>
    <n v="19232.43"/>
    <n v="16391.41"/>
    <n v="17684.21"/>
    <n v="21681.437399999999"/>
    <n v="20648.988000000001"/>
    <n v="23746.336200000002"/>
    <n v="21681.437399999999"/>
    <n v="22713.8868"/>
    <n v="22713.8868"/>
    <n v="21681.437399999999"/>
    <n v="23746.336200000002"/>
    <n v="22713.8868"/>
    <n v="21681.437399999999"/>
    <n v="22713.8868"/>
    <n v="22713.8868"/>
    <n v="211936.46"/>
    <n v="268436.84399999998"/>
    <s v="All Budget Divisions"/>
    <s v="CD-90 - Information Technology"/>
    <x v="1"/>
    <s v="USF"/>
    <s v="Employee Expenses"/>
    <s v="Compensation and Benefits"/>
    <n v="56500.383999999998"/>
    <s v="90-923-90.62303"/>
    <s v="923-Information Security"/>
    <s v="923"/>
    <x v="51"/>
    <x v="3"/>
  </r>
  <r>
    <x v="5"/>
    <x v="15"/>
    <x v="5"/>
    <n v="2"/>
    <n v="2"/>
    <n v="36"/>
    <x v="14"/>
    <n v="26"/>
    <n v="49"/>
    <x v="10"/>
    <n v="2"/>
    <s v="2. EXP - Operating Expense"/>
    <n v="26"/>
    <x v="51"/>
    <n v="1121"/>
    <n v="1121104.0900000001"/>
    <n v="88832.35"/>
    <n v="96380.9"/>
    <n v="82499.259999999995"/>
    <n v="83026.58"/>
    <n v="103111.8"/>
    <n v="97110.62"/>
    <n v="96372.03"/>
    <n v="96338.44"/>
    <n v="96387.03"/>
    <n v="94516.26"/>
    <n v="93498.9"/>
    <n v="93029.92"/>
    <n v="88832.35"/>
    <n v="96380.9"/>
    <n v="82499.259999999995"/>
    <n v="83026.58"/>
    <n v="103111.8"/>
    <n v="97110.62"/>
    <n v="96372.03"/>
    <n v="96338.44"/>
    <n v="96387.03"/>
    <n v="94516.26"/>
    <n v="93498.9"/>
    <n v="93029.92"/>
    <n v="1121104.0900000001"/>
    <n v="1121104.0900000001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3"/>
    <x v="3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5"/>
    <x v="15"/>
    <x v="5"/>
    <n v="2"/>
    <n v="2"/>
    <n v="52"/>
    <x v="10"/>
    <n v="26"/>
    <n v="59"/>
    <x v="2"/>
    <n v="2"/>
    <s v="2. EXP - Operating Expense"/>
    <n v="110"/>
    <x v="46"/>
    <n v="1279"/>
    <n v="1107.4100000000001"/>
    <n v="0"/>
    <n v="0"/>
    <n v="0"/>
    <n v="0"/>
    <n v="0"/>
    <n v="0"/>
    <n v="0"/>
    <n v="0"/>
    <n v="0"/>
    <n v="0"/>
    <n v="0"/>
    <n v="1107.4100000000001"/>
    <n v="0"/>
    <n v="0"/>
    <n v="0"/>
    <n v="0"/>
    <n v="0"/>
    <n v="0"/>
    <n v="0"/>
    <n v="0"/>
    <n v="0"/>
    <n v="0"/>
    <n v="0"/>
    <n v="1107.4100000000001"/>
    <n v="1107.4100000000001"/>
    <n v="1107.4100000000001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7"/>
    <x v="10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11"/>
    <x v="6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0"/>
    <x v="14"/>
    <x v="8"/>
    <n v="2"/>
    <n v="2"/>
    <n v="46"/>
    <x v="3"/>
    <n v="26"/>
    <n v="59"/>
    <x v="2"/>
    <n v="6"/>
    <s v="X00000 - Capital Expenses"/>
    <n v="139"/>
    <x v="8"/>
    <n v="1477"/>
    <n v="114280.4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20080.990000000002"/>
    <n v="24779.5"/>
    <n v="18087"/>
    <n v="0"/>
    <n v="0"/>
    <n v="0"/>
    <n v="0"/>
    <n v="114280.45"/>
    <n v="114280.45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5"/>
    <x v="15"/>
    <x v="5"/>
    <n v="2"/>
    <n v="2"/>
    <n v="46"/>
    <x v="3"/>
    <n v="26"/>
    <n v="59"/>
    <x v="2"/>
    <n v="6"/>
    <s v="X00000 - Capital Expenses"/>
    <n v="143"/>
    <x v="5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2"/>
    <x v="2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5"/>
    <x v="16"/>
    <x v="9"/>
    <n v="2"/>
    <n v="2"/>
    <n v="47"/>
    <x v="2"/>
    <n v="26"/>
    <n v="60"/>
    <x v="9"/>
    <n v="2"/>
    <s v="2. EXP - Operating Expense"/>
    <n v="105"/>
    <x v="11"/>
    <n v="1324"/>
    <n v="3525"/>
    <n v="500"/>
    <n v="0"/>
    <n v="0"/>
    <n v="0"/>
    <n v="975"/>
    <n v="0"/>
    <n v="0"/>
    <n v="450"/>
    <n v="1100"/>
    <n v="500"/>
    <n v="0"/>
    <n v="42326.05"/>
    <n v="500"/>
    <n v="0"/>
    <n v="0"/>
    <n v="0"/>
    <n v="975"/>
    <n v="0"/>
    <n v="0"/>
    <n v="450"/>
    <n v="1100"/>
    <n v="500"/>
    <n v="0"/>
    <n v="0"/>
    <n v="45851.05"/>
    <n v="3525"/>
    <s v="All Budget Divisions"/>
    <s v="CD-93 - Human Resources"/>
    <x v="1"/>
    <s v="USF"/>
    <s v="Employee Expenses"/>
    <s v="Compensation and Benefits"/>
    <n v="-42326.05"/>
    <s v="93-930-93.68005"/>
    <s v="930-Human Resources"/>
    <s v="930"/>
    <x v="11"/>
    <x v="3"/>
  </r>
  <r>
    <x v="5"/>
    <x v="16"/>
    <x v="9"/>
    <n v="2"/>
    <n v="2"/>
    <n v="49"/>
    <x v="13"/>
    <n v="26"/>
    <n v="53"/>
    <x v="3"/>
    <n v="2"/>
    <s v="2. EXP - Operating Expense"/>
    <n v="107"/>
    <x v="12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1"/>
    <x v="6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3"/>
    <x v="8"/>
    <x v="1"/>
    <n v="2"/>
    <n v="2"/>
    <n v="42"/>
    <x v="11"/>
    <n v="26"/>
    <n v="55"/>
    <x v="6"/>
    <n v="2"/>
    <s v="2. EXP - Operating Expense"/>
    <n v="110"/>
    <x v="46"/>
    <n v="751"/>
    <n v="-98460.91"/>
    <n v="0"/>
    <n v="0"/>
    <n v="0"/>
    <n v="0"/>
    <n v="0"/>
    <n v="0"/>
    <n v="0"/>
    <n v="0"/>
    <n v="0"/>
    <n v="0"/>
    <n v="0"/>
    <n v="76468.72"/>
    <n v="0"/>
    <n v="0"/>
    <n v="0"/>
    <n v="0"/>
    <n v="0"/>
    <n v="0"/>
    <n v="0"/>
    <n v="0"/>
    <n v="0"/>
    <n v="0"/>
    <n v="0"/>
    <n v="-98460.91"/>
    <n v="76468.72"/>
    <n v="-98460.91"/>
    <s v="All Budget Divisions"/>
    <s v="CD-70 - Finance"/>
    <x v="1"/>
    <s v="USF"/>
    <s v="Employee Expenses"/>
    <s v="Compensation and Benefits"/>
    <n v="-174929.63"/>
    <s v="70-700-70.68100"/>
    <s v="700-Finance"/>
    <s v="700"/>
    <x v="46"/>
    <x v="3"/>
  </r>
  <r>
    <x v="3"/>
    <x v="8"/>
    <x v="1"/>
    <n v="2"/>
    <n v="2"/>
    <n v="46"/>
    <x v="3"/>
    <n v="26"/>
    <n v="59"/>
    <x v="2"/>
    <n v="2"/>
    <s v="2. EXP - Operating Expense"/>
    <n v="110"/>
    <x v="46"/>
    <n v="869"/>
    <n v="110859.33"/>
    <n v="0"/>
    <n v="0"/>
    <n v="0"/>
    <n v="0"/>
    <n v="0"/>
    <n v="0"/>
    <n v="0"/>
    <n v="0"/>
    <n v="0"/>
    <n v="0"/>
    <n v="0"/>
    <n v="449325.25"/>
    <n v="0"/>
    <n v="0"/>
    <n v="0"/>
    <n v="0"/>
    <n v="0"/>
    <n v="0"/>
    <n v="0"/>
    <n v="0"/>
    <n v="0"/>
    <n v="0"/>
    <n v="0"/>
    <n v="110859.33"/>
    <n v="449325.25"/>
    <n v="110859.33"/>
    <s v="All Budget Divisions"/>
    <s v="CD-90 - Information Technology"/>
    <x v="1"/>
    <s v="USF"/>
    <s v="Employee Expenses"/>
    <s v="Compensation and Benefits"/>
    <n v="-338465.92"/>
    <s v="90-922-90.68100"/>
    <s v="922-Technology Operations"/>
    <s v="922"/>
    <x v="46"/>
    <x v="3"/>
  </r>
  <r>
    <x v="4"/>
    <x v="9"/>
    <x v="1"/>
    <n v="2"/>
    <n v="2"/>
    <n v="42"/>
    <x v="11"/>
    <n v="26"/>
    <n v="55"/>
    <x v="6"/>
    <n v="2"/>
    <s v="2. EXP - Operating Expense"/>
    <n v="110"/>
    <x v="46"/>
    <n v="972"/>
    <n v="-14330.209992"/>
    <n v="0"/>
    <n v="0"/>
    <n v="0"/>
    <n v="0"/>
    <n v="0"/>
    <n v="0"/>
    <n v="0"/>
    <n v="0"/>
    <n v="0"/>
    <n v="0"/>
    <n v="0"/>
    <n v="6901.12"/>
    <n v="-1194.184166"/>
    <n v="-1194.184166"/>
    <n v="-1194.184166"/>
    <n v="-1194.184166"/>
    <n v="-1194.184166"/>
    <n v="-1194.184166"/>
    <n v="-1194.184166"/>
    <n v="-1194.184166"/>
    <n v="-1194.184166"/>
    <n v="-1194.184166"/>
    <n v="-1194.184166"/>
    <n v="-1194.184166"/>
    <n v="6901.12"/>
    <n v="-14330.209992"/>
    <s v="All Budget Divisions"/>
    <s v="CD-70 - Finance"/>
    <x v="1"/>
    <s v="USF"/>
    <s v="Employee Expenses"/>
    <s v="Compensation and Benefits"/>
    <n v="-21231.329991999999"/>
    <s v="70-700-70.68100"/>
    <s v="700-Finance"/>
    <s v="700"/>
    <x v="46"/>
    <x v="3"/>
  </r>
  <r>
    <x v="0"/>
    <x v="19"/>
    <x v="12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0"/>
    <x v="1"/>
    <n v="2"/>
    <n v="2"/>
    <n v="54"/>
    <x v="15"/>
    <n v="26"/>
    <n v="59"/>
    <x v="2"/>
    <n v="2"/>
    <s v="2. EXP - Operating Expense"/>
    <n v="100"/>
    <x v="18"/>
    <n v="1320"/>
    <n v="1036149.5376"/>
    <n v="91471.21"/>
    <n v="79540.179999999993"/>
    <n v="83517.19"/>
    <n v="87494.2"/>
    <n v="87306.7"/>
    <n v="83579.679999999993"/>
    <n v="91471.21"/>
    <n v="83517.19"/>
    <n v="87494.2"/>
    <n v="91283.71"/>
    <n v="79602.679999999993"/>
    <n v="91821.09"/>
    <n v="91308.196800000005"/>
    <n v="79398.432000000001"/>
    <n v="83368.353600000002"/>
    <n v="87338.275200000004"/>
    <n v="87338.275200000004"/>
    <n v="83368.353600000002"/>
    <n v="91308.196800000005"/>
    <n v="83368.353600000002"/>
    <n v="87338.275200000004"/>
    <n v="91308.196800000005"/>
    <n v="79398.432000000001"/>
    <n v="91308.196800000005"/>
    <n v="1038099.24"/>
    <n v="1036149.5376"/>
    <s v="All Budget Divisions"/>
    <s v="DA-50 - Rural Health Care (DA)"/>
    <x v="2"/>
    <s v="USF"/>
    <s v="Employee Expenses"/>
    <s v="Compensation and Benefits"/>
    <n v="-1949.7023999999999"/>
    <s v="90-925-50.68000"/>
    <s v="925-RHC IT Support"/>
    <s v="925"/>
    <x v="18"/>
    <x v="3"/>
  </r>
  <r>
    <x v="0"/>
    <x v="5"/>
    <x v="4"/>
    <n v="2"/>
    <n v="2"/>
    <n v="35"/>
    <x v="12"/>
    <n v="26"/>
    <n v="48"/>
    <x v="7"/>
    <n v="2"/>
    <s v="2. EXP - Operating Expense"/>
    <n v="100"/>
    <x v="18"/>
    <n v="1340"/>
    <n v="5357223.49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64768.76"/>
    <n v="461482.95"/>
    <n v="421354"/>
    <n v="441418.48"/>
    <n v="441418.48"/>
    <n v="421354"/>
    <n v="461482.95"/>
    <n v="2708712.63"/>
    <n v="2708712.63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7"/>
    <x v="5"/>
    <n v="2"/>
    <n v="2"/>
    <n v="46"/>
    <x v="3"/>
    <n v="26"/>
    <n v="59"/>
    <x v="2"/>
    <n v="2"/>
    <s v="2. EXP - Operating Expense"/>
    <n v="100"/>
    <x v="18"/>
    <n v="1449"/>
    <n v="1275001.51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71128.45"/>
    <n v="178907.02"/>
    <n v="163514.76"/>
    <n v="0"/>
    <n v="0"/>
    <n v="0"/>
    <n v="0"/>
    <n v="1438924.57"/>
    <n v="1275001.51"/>
    <s v="All Budget Divisions"/>
    <s v="CD-90 - Information Technology"/>
    <x v="1"/>
    <s v="USF"/>
    <s v="Employee Expenses"/>
    <s v="Compensation and Benefits"/>
    <n v="-163923.06"/>
    <s v="90-900-90.68000"/>
    <s v="900-IT Senior Management"/>
    <s v="900"/>
    <x v="18"/>
    <x v="3"/>
  </r>
  <r>
    <x v="0"/>
    <x v="14"/>
    <x v="8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0"/>
    <x v="13"/>
    <x v="7"/>
    <n v="2"/>
    <n v="2"/>
    <n v="46"/>
    <x v="3"/>
    <n v="26"/>
    <n v="59"/>
    <x v="2"/>
    <n v="2"/>
    <s v="2. EXP - Operating Expense"/>
    <n v="102"/>
    <x v="44"/>
    <n v="1504"/>
    <n v="-13138.59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0"/>
    <n v="0"/>
    <n v="0"/>
    <n v="0"/>
    <n v="0"/>
    <n v="0"/>
    <n v="0"/>
    <n v="-13138.59"/>
    <n v="-13138.59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4"/>
    <x v="9"/>
    <x v="1"/>
    <n v="2"/>
    <n v="2"/>
    <n v="46"/>
    <x v="3"/>
    <n v="26"/>
    <n v="59"/>
    <x v="2"/>
    <n v="2"/>
    <s v="2. EXP - Operating Expense"/>
    <n v="83"/>
    <x v="13"/>
    <n v="1062"/>
    <n v="148754.95480000001"/>
    <n v="18233.23"/>
    <n v="14577.34"/>
    <n v="14879.12"/>
    <n v="15431.82"/>
    <n v="16133.87"/>
    <n v="14042.14"/>
    <n v="15820.29"/>
    <n v="17326.71"/>
    <n v="15491.99"/>
    <n v="15933.03"/>
    <n v="14783.4"/>
    <n v="20382.68"/>
    <n v="17914.609400000001"/>
    <n v="14310.0273"/>
    <n v="14310.0273"/>
    <n v="14991.4571"/>
    <n v="15672.887000000001"/>
    <n v="13628.597400000001"/>
    <n v="15595.835999999999"/>
    <n v="14099.1052"/>
    <n v="11102.293799999999"/>
    <n v="7023.1989999999996"/>
    <n v="3140.2514000000001"/>
    <n v="6966.6638999999996"/>
    <n v="193035.62"/>
    <n v="148754.95480000001"/>
    <s v="All Budget Divisions"/>
    <s v="CD-90 - Information Technology"/>
    <x v="1"/>
    <s v="USF"/>
    <s v="Employee Expenses"/>
    <s v="Compensation and Benefits"/>
    <n v="-44280.665200000003"/>
    <s v="90-909-90.66000"/>
    <s v="909-Project Management Office"/>
    <s v="909"/>
    <x v="13"/>
    <x v="3"/>
  </r>
  <r>
    <x v="0"/>
    <x v="17"/>
    <x v="10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10"/>
    <x v="1"/>
    <n v="2"/>
    <n v="2"/>
    <n v="47"/>
    <x v="2"/>
    <n v="26"/>
    <n v="60"/>
    <x v="9"/>
    <n v="2"/>
    <s v="2. EXP - Operating Expense"/>
    <n v="97"/>
    <x v="16"/>
    <n v="1324"/>
    <n v="10614.999996"/>
    <n v="0"/>
    <n v="329.25"/>
    <n v="297.75"/>
    <n v="676"/>
    <n v="3461.48"/>
    <n v="140"/>
    <n v="572.85"/>
    <n v="329.3"/>
    <n v="463.2"/>
    <n v="723.5"/>
    <n v="353.2"/>
    <n v="372.25"/>
    <n v="884.58333300000004"/>
    <n v="884.58333300000004"/>
    <n v="884.58333300000004"/>
    <n v="884.58333300000004"/>
    <n v="884.58333300000004"/>
    <n v="884.58333300000004"/>
    <n v="884.58333300000004"/>
    <n v="884.58333300000004"/>
    <n v="884.58333300000004"/>
    <n v="884.58333300000004"/>
    <n v="884.58333300000004"/>
    <n v="884.58333300000004"/>
    <n v="7718.78"/>
    <n v="10614.999996"/>
    <s v="All Budget Divisions"/>
    <s v="CD-93 - Human Resources"/>
    <x v="1"/>
    <s v="USF"/>
    <s v="Employee Expenses"/>
    <s v="Travel"/>
    <n v="2896.2199959999998"/>
    <s v="93-930-93.66800"/>
    <s v="930-Human Resources"/>
    <s v="930"/>
    <x v="16"/>
    <x v="7"/>
  </r>
  <r>
    <x v="0"/>
    <x v="0"/>
    <x v="0"/>
    <n v="2"/>
    <n v="2"/>
    <n v="40"/>
    <x v="4"/>
    <n v="26"/>
    <n v="53"/>
    <x v="3"/>
    <n v="2"/>
    <s v="2. EXP - Operating Expense"/>
    <n v="97"/>
    <x v="16"/>
    <n v="1378"/>
    <n v="10426.5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450.9"/>
    <n v="478.9"/>
    <n v="239.3"/>
    <n v="1583.58"/>
    <n v="1823.79"/>
    <n v="1088.79"/>
    <n v="1853.29"/>
    <n v="5660.63"/>
    <n v="5660.63"/>
    <s v="All Budget Divisions"/>
    <s v="CD-62 - Shared Services"/>
    <x v="1"/>
    <s v="USF"/>
    <s v="Employee Expenses"/>
    <s v="Travel"/>
    <n v="0"/>
    <s v="62-620-62.66800"/>
    <s v="620-Shared Services"/>
    <s v="620"/>
    <x v="16"/>
    <x v="7"/>
  </r>
  <r>
    <x v="0"/>
    <x v="5"/>
    <x v="4"/>
    <n v="2"/>
    <n v="2"/>
    <n v="42"/>
    <x v="11"/>
    <n v="26"/>
    <n v="55"/>
    <x v="6"/>
    <n v="2"/>
    <s v="2. EXP - Operating Expense"/>
    <n v="97"/>
    <x v="16"/>
    <n v="1398"/>
    <n v="28908.46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1975.8"/>
    <n v="2449"/>
    <n v="2449"/>
    <n v="2449"/>
    <n v="2449"/>
    <n v="2449"/>
    <n v="2449"/>
    <n v="14214.46"/>
    <n v="14214.46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0"/>
    <x v="13"/>
    <x v="7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6"/>
    <x v="1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7"/>
    <x v="5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18"/>
    <x v="11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1"/>
    <x v="1"/>
    <x v="1"/>
    <n v="2"/>
    <n v="2"/>
    <n v="36"/>
    <x v="14"/>
    <n v="26"/>
    <n v="49"/>
    <x v="10"/>
    <n v="2"/>
    <s v="2. EXP - Operating Expense"/>
    <n v="64"/>
    <x v="23"/>
    <n v="4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3"/>
    <x v="8"/>
    <x v="1"/>
    <n v="2"/>
    <n v="2"/>
    <n v="52"/>
    <x v="10"/>
    <n v="26"/>
    <n v="58"/>
    <x v="4"/>
    <n v="2"/>
    <s v="2. EXP - Operating Expense"/>
    <n v="64"/>
    <x v="23"/>
    <n v="778"/>
    <n v="3769828.9999919999"/>
    <n v="542810.48"/>
    <n v="360110.16"/>
    <n v="327406.23"/>
    <n v="315386.63"/>
    <n v="455035.76"/>
    <n v="393561.75"/>
    <n v="384804.99"/>
    <n v="389302.94"/>
    <n v="440672.53"/>
    <n v="470526.54"/>
    <n v="336205.3"/>
    <n v="233756.86"/>
    <n v="314152.41666599998"/>
    <n v="314152.41666599998"/>
    <n v="314152.41666599998"/>
    <n v="314152.41666599998"/>
    <n v="314152.41666599998"/>
    <n v="314152.41666599998"/>
    <n v="314152.41666599998"/>
    <n v="314152.41666599998"/>
    <n v="314152.41666599998"/>
    <n v="314152.41666599998"/>
    <n v="314152.41666599998"/>
    <n v="314152.41666599998"/>
    <n v="4649580.17"/>
    <n v="3769828.9999919999"/>
    <s v="All Budget Divisions"/>
    <s v="DA-30 - High Cost (DA)"/>
    <x v="4"/>
    <s v="USF"/>
    <s v="Professional Services"/>
    <s v="Outsourced Audits"/>
    <n v="-879751.17000799999"/>
    <s v="80-800-30.64860"/>
    <s v="800-Audit and Assurance"/>
    <s v="800"/>
    <x v="23"/>
    <x v="10"/>
  </r>
  <r>
    <x v="0"/>
    <x v="6"/>
    <x v="1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5"/>
    <x v="20"/>
    <x v="13"/>
    <n v="2"/>
    <n v="2"/>
    <n v="47"/>
    <x v="2"/>
    <n v="26"/>
    <n v="60"/>
    <x v="9"/>
    <n v="2"/>
    <s v="2. EXP - Operating Expense"/>
    <n v="43"/>
    <x v="71"/>
    <n v="1324"/>
    <n v="109325.279996"/>
    <n v="5184.0200000000004"/>
    <n v="4357.42"/>
    <n v="4199.84"/>
    <n v="3470.8"/>
    <n v="3644.2"/>
    <n v="3421"/>
    <n v="3584.44"/>
    <n v="6134.6"/>
    <n v="4099.3999999999996"/>
    <n v="4383.46"/>
    <n v="4099.3999999999996"/>
    <n v="4099.3999999999996"/>
    <n v="5184.0200000000004"/>
    <n v="4357.42"/>
    <n v="4199.84"/>
    <n v="3470.8"/>
    <n v="3644.2"/>
    <n v="3421"/>
    <n v="14174.666665999999"/>
    <n v="14174.666665999999"/>
    <n v="14174.666665999999"/>
    <n v="14174.666665999999"/>
    <n v="14174.666665999999"/>
    <n v="14174.666665999999"/>
    <n v="24277.279999999999"/>
    <n v="24277.279999999999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0"/>
    <x v="6"/>
    <x v="1"/>
    <n v="2"/>
    <n v="2"/>
    <n v="45"/>
    <x v="6"/>
    <n v="26"/>
    <n v="58"/>
    <x v="4"/>
    <n v="2"/>
    <s v="2. EXP - Operating Expense"/>
    <n v="44"/>
    <x v="57"/>
    <n v="1423"/>
    <n v="0"/>
    <n v="0"/>
    <n v="111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1.2"/>
    <n v="0"/>
    <s v="All Budget Divisions"/>
    <s v="CD-80 - Audit and Assurance"/>
    <x v="1"/>
    <s v="USF"/>
    <s v="Employee Expenses"/>
    <s v="Travel"/>
    <n v="-111.2"/>
    <s v="80-800-80.63800"/>
    <s v="800-Audit and Assurance"/>
    <s v="800"/>
    <x v="57"/>
    <x v="7"/>
  </r>
  <r>
    <x v="0"/>
    <x v="5"/>
    <x v="4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5"/>
    <x v="4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5"/>
    <x v="20"/>
    <x v="13"/>
    <n v="2"/>
    <n v="2"/>
    <n v="37"/>
    <x v="5"/>
    <n v="26"/>
    <n v="50"/>
    <x v="0"/>
    <n v="2"/>
    <s v="2. EXP - Operating Expense"/>
    <n v="51"/>
    <x v="2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7"/>
    <x v="10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4"/>
    <x v="9"/>
    <x v="1"/>
    <n v="2"/>
    <n v="2"/>
    <n v="45"/>
    <x v="6"/>
    <n v="26"/>
    <n v="58"/>
    <x v="4"/>
    <n v="2"/>
    <s v="2. EXP - Operating Expense"/>
    <n v="30"/>
    <x v="39"/>
    <n v="1013"/>
    <n v="-33854.25"/>
    <n v="0"/>
    <n v="0"/>
    <n v="0"/>
    <n v="0"/>
    <n v="0"/>
    <n v="0"/>
    <n v="0"/>
    <n v="0"/>
    <n v="0"/>
    <n v="0"/>
    <n v="0"/>
    <n v="0"/>
    <n v="-3128.8654000000001"/>
    <n v="-2723.3537000000001"/>
    <n v="-2720.9173999999998"/>
    <n v="-2850.4848999999999"/>
    <n v="-2980.0524"/>
    <n v="-2591.3499000000002"/>
    <n v="-2980.0524"/>
    <n v="-2850.4848999999999"/>
    <n v="-2696.5201000000002"/>
    <n v="-2911.4133999999999"/>
    <n v="-2607.8687"/>
    <n v="-2812.8868000000002"/>
    <n v="0"/>
    <n v="-33854.25"/>
    <s v="All Budget Divisions"/>
    <s v="CD-80 - Audit and Assurance"/>
    <x v="1"/>
    <s v="USF"/>
    <s v="Employee Expenses"/>
    <s v="Compensation and Benefits"/>
    <n v="-33854.25"/>
    <s v="80-854-80.62307"/>
    <s v="854-Payment Quality Assurance"/>
    <s v="854"/>
    <x v="39"/>
    <x v="0"/>
  </r>
  <r>
    <x v="0"/>
    <x v="6"/>
    <x v="1"/>
    <n v="2"/>
    <n v="2"/>
    <n v="55"/>
    <x v="9"/>
    <n v="26"/>
    <n v="59"/>
    <x v="2"/>
    <n v="2"/>
    <s v="2. EXP - Operating Expense"/>
    <n v="30"/>
    <x v="39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7"/>
    <s v="926-SL Legacy IT Support"/>
    <s v="926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5"/>
    <x v="16"/>
    <x v="9"/>
    <n v="2"/>
    <n v="2"/>
    <n v="49"/>
    <x v="13"/>
    <n v="26"/>
    <n v="51"/>
    <x v="8"/>
    <n v="2"/>
    <s v="2. EXP - Operating Expense"/>
    <n v="31"/>
    <x v="24"/>
    <n v="1131"/>
    <n v="17.91"/>
    <n v="0"/>
    <n v="0"/>
    <n v="17.91"/>
    <n v="0"/>
    <n v="0"/>
    <n v="0"/>
    <n v="0"/>
    <n v="0"/>
    <n v="0"/>
    <n v="0"/>
    <n v="0"/>
    <n v="0"/>
    <n v="0"/>
    <n v="0"/>
    <n v="17.91"/>
    <n v="0"/>
    <n v="0"/>
    <n v="0"/>
    <n v="0"/>
    <n v="0"/>
    <n v="0"/>
    <n v="0"/>
    <n v="0"/>
    <n v="0"/>
    <n v="17.91"/>
    <n v="17.91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14"/>
    <x v="8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8"/>
    <x v="11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5"/>
    <x v="4"/>
    <n v="2"/>
    <n v="2"/>
    <n v="42"/>
    <x v="11"/>
    <n v="26"/>
    <n v="55"/>
    <x v="6"/>
    <n v="2"/>
    <s v="2. EXP - Operating Expense"/>
    <n v="26"/>
    <x v="51"/>
    <n v="1332"/>
    <n v="142207.96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23714.66"/>
    <n v="0"/>
    <n v="0"/>
    <n v="0"/>
    <n v="0"/>
    <n v="0"/>
    <n v="0"/>
    <n v="142207.96"/>
    <n v="142207.96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6"/>
    <x v="12"/>
    <x v="6"/>
    <n v="2"/>
    <n v="2"/>
    <n v="55"/>
    <x v="9"/>
    <n v="26"/>
    <n v="59"/>
    <x v="2"/>
    <n v="2"/>
    <s v="2. EXP - Operating Expense"/>
    <n v="26"/>
    <x v="51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9"/>
    <x v="12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5"/>
    <x v="10"/>
    <x v="1"/>
    <n v="2"/>
    <n v="2"/>
    <n v="39"/>
    <x v="1"/>
    <n v="26"/>
    <n v="52"/>
    <x v="1"/>
    <n v="2"/>
    <s v="2. EXP - Operating Expense"/>
    <n v="29"/>
    <x v="4"/>
    <n v="1151"/>
    <n v="151357.1446"/>
    <n v="13201.94"/>
    <n v="1860.81"/>
    <n v="1980.1"/>
    <n v="2071.89"/>
    <n v="2073.27"/>
    <n v="1981.46"/>
    <n v="2169.1999999999998"/>
    <n v="1980.09"/>
    <n v="2074.65"/>
    <n v="2165.0700000000002"/>
    <n v="1886.91"/>
    <n v="2913.76"/>
    <n v="13337.9859"/>
    <n v="11598.248600000001"/>
    <n v="12178.161099999999"/>
    <n v="12758.0735"/>
    <n v="12758.0735"/>
    <n v="12178.161099999999"/>
    <n v="13337.9859"/>
    <n v="12178.161099999999"/>
    <n v="12758.0735"/>
    <n v="13337.9859"/>
    <n v="11598.248600000001"/>
    <n v="13337.9859"/>
    <n v="36359.15"/>
    <n v="151357.1446"/>
    <s v="All Budget Divisions"/>
    <s v="CD-61 - Office of the Chief Administrative Officer Division"/>
    <x v="1"/>
    <s v="USF"/>
    <s v="Employee Expenses"/>
    <s v="Compensation and Benefits"/>
    <n v="114997.99460000001"/>
    <s v="61-610-61.62306"/>
    <s v="610-Enterprise Strategy"/>
    <s v="610"/>
    <x v="4"/>
    <x v="3"/>
  </r>
  <r>
    <x v="0"/>
    <x v="7"/>
    <x v="5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6"/>
    <x v="12"/>
    <x v="6"/>
    <n v="2"/>
    <n v="2"/>
    <n v="38"/>
    <x v="18"/>
    <n v="26"/>
    <n v="51"/>
    <x v="8"/>
    <n v="2"/>
    <s v="2. EXP - Operating Expense"/>
    <n v="29"/>
    <x v="4"/>
    <n v="1538"/>
    <n v="42342.929199999999"/>
    <n v="0"/>
    <n v="0"/>
    <n v="0"/>
    <n v="0"/>
    <n v="0"/>
    <n v="0"/>
    <n v="0"/>
    <n v="0"/>
    <n v="0"/>
    <n v="0"/>
    <n v="0"/>
    <n v="0"/>
    <n v="3257.1484"/>
    <n v="3257.1484"/>
    <n v="3257.1484"/>
    <n v="4885.7226000000001"/>
    <n v="3257.1484"/>
    <n v="3257.1484"/>
    <n v="3257.1484"/>
    <n v="3257.1484"/>
    <n v="4885.7226000000001"/>
    <n v="3257.1484"/>
    <n v="3257.1484"/>
    <n v="3257.1484"/>
    <n v="0"/>
    <n v="0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0"/>
    <x v="2"/>
    <x v="2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19"/>
    <x v="12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5"/>
    <x v="10"/>
    <x v="1"/>
    <n v="2"/>
    <n v="2"/>
    <n v="35"/>
    <x v="12"/>
    <n v="26"/>
    <n v="48"/>
    <x v="7"/>
    <n v="2"/>
    <s v="2. EXP - Operating Expense"/>
    <n v="21"/>
    <x v="42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16"/>
    <x v="9"/>
    <n v="2"/>
    <n v="2"/>
    <n v="40"/>
    <x v="4"/>
    <n v="26"/>
    <n v="53"/>
    <x v="3"/>
    <n v="2"/>
    <s v="2. EXP - Operating Expense"/>
    <n v="21"/>
    <x v="42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5"/>
    <x v="5"/>
    <n v="2"/>
    <n v="2"/>
    <n v="37"/>
    <x v="5"/>
    <n v="26"/>
    <n v="50"/>
    <x v="0"/>
    <n v="2"/>
    <s v="2. EXP - Operating Expense"/>
    <n v="24"/>
    <x v="3"/>
    <n v="1127"/>
    <n v="70542.64"/>
    <n v="5566.89"/>
    <n v="5428.09"/>
    <n v="5315.48"/>
    <n v="6070.7"/>
    <n v="4499.8999999999996"/>
    <n v="6823.88"/>
    <n v="6461.58"/>
    <n v="6184.58"/>
    <n v="5856.98"/>
    <n v="5845"/>
    <n v="6371.98"/>
    <n v="6117.58"/>
    <n v="5566.89"/>
    <n v="5428.09"/>
    <n v="5315.48"/>
    <n v="6070.7"/>
    <n v="4499.8999999999996"/>
    <n v="6823.88"/>
    <n v="6461.58"/>
    <n v="6184.58"/>
    <n v="5856.98"/>
    <n v="5845"/>
    <n v="6371.98"/>
    <n v="6117.58"/>
    <n v="70542.64"/>
    <n v="70542.6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504"/>
    <n v="25176.44"/>
    <n v="1711.87"/>
    <n v="1597"/>
    <n v="1715.87"/>
    <n v="2234.67"/>
    <n v="1595.87"/>
    <n v="1760.87"/>
    <n v="1274.31"/>
    <n v="1541.87"/>
    <n v="1362.87"/>
    <n v="0"/>
    <n v="0"/>
    <n v="0"/>
    <n v="2122.15"/>
    <n v="1929.23"/>
    <n v="2122.15"/>
    <n v="2122.15"/>
    <n v="2025.69"/>
    <n v="2122.15"/>
    <n v="2218.62"/>
    <n v="2025.69"/>
    <n v="2122.15"/>
    <n v="2122.15"/>
    <n v="2025.69"/>
    <n v="2218.62"/>
    <n v="14795.2"/>
    <n v="18809.98"/>
    <s v="All Budget Divisions"/>
    <s v="CD-90 - Information Technology"/>
    <x v="1"/>
    <s v="USF"/>
    <s v="Employee Expenses"/>
    <s v="Compensation and Benefits"/>
    <n v="4014.78"/>
    <s v="90-923-90.62301"/>
    <s v="923-Information Security"/>
    <s v="923"/>
    <x v="3"/>
    <x v="3"/>
  </r>
  <r>
    <x v="3"/>
    <x v="8"/>
    <x v="1"/>
    <n v="2"/>
    <n v="2"/>
    <n v="56"/>
    <x v="22"/>
    <n v="26"/>
    <n v="57"/>
    <x v="13"/>
    <n v="3"/>
    <s v="4. USAC_DEBIT - USAC Administration (Debit to SM)"/>
    <n v="130"/>
    <x v="32"/>
    <n v="770"/>
    <n v="371.3331"/>
    <n v="32.270000000000003"/>
    <n v="36.64"/>
    <n v="32.33"/>
    <n v="31.92"/>
    <n v="32.270000000000003"/>
    <n v="31.98"/>
    <n v="-39.799999999999997"/>
    <n v="32.270000000000003"/>
    <n v="32.409999999999997"/>
    <n v="32.270000000000003"/>
    <n v="32.270000000000003"/>
    <n v="759.46"/>
    <n v="30.924299999999999"/>
    <n v="30.9818"/>
    <n v="31.1083"/>
    <n v="30.924299999999999"/>
    <n v="30.924299999999999"/>
    <n v="30.924299999999999"/>
    <n v="30.924299999999999"/>
    <n v="30.924299999999999"/>
    <n v="30.924299999999999"/>
    <n v="30.924299999999999"/>
    <n v="30.924299999999999"/>
    <n v="30.924299999999999"/>
    <n v="1046.29"/>
    <n v="371.3331"/>
    <s v="All Budget Divisions"/>
    <s v="BD-75 - Connect Care Pilot"/>
    <x v="6"/>
    <s v="USF"/>
    <s v="Allocations"/>
    <s v="Allocations"/>
    <n v="-674.95690000000002"/>
    <s v="75-770-75.90400"/>
    <s v="770-Connected Care Pilot"/>
    <s v="770"/>
    <x v="32"/>
    <x v="0"/>
  </r>
  <r>
    <x v="0"/>
    <x v="6"/>
    <x v="1"/>
    <n v="2"/>
    <n v="2"/>
    <n v="46"/>
    <x v="3"/>
    <n v="26"/>
    <n v="59"/>
    <x v="2"/>
    <n v="6"/>
    <s v="X00000 - Capital Expenses"/>
    <n v="138"/>
    <x v="7"/>
    <n v="1439"/>
    <n v="1485928.87"/>
    <n v="513923.99"/>
    <n v="0"/>
    <n v="526971.02"/>
    <n v="788495.32"/>
    <n v="906799.93"/>
    <n v="441786.72"/>
    <n v="685686.73"/>
    <n v="507551.19"/>
    <n v="510973.93"/>
    <n v="0"/>
    <n v="0"/>
    <n v="0"/>
    <n v="118570.83"/>
    <n v="50000"/>
    <n v="100000"/>
    <n v="219963.79"/>
    <n v="50000"/>
    <n v="200000"/>
    <n v="0"/>
    <n v="344499.23"/>
    <n v="200000"/>
    <n v="102842.03"/>
    <n v="100052.99"/>
    <n v="0"/>
    <n v="4882188.83"/>
    <n v="1283033.8500000001"/>
    <s v="All Budget Divisions"/>
    <s v="CD-90 - Information Technology"/>
    <x v="1"/>
    <s v="USF"/>
    <s v="Professional Services"/>
    <s v="Other Professional Services"/>
    <n v="-3599154.98"/>
    <s v="90-799-90.X00005"/>
    <s v="799-Enterprise Resource Program"/>
    <s v="799"/>
    <x v="7"/>
    <x v="5"/>
  </r>
  <r>
    <x v="5"/>
    <x v="15"/>
    <x v="5"/>
    <n v="2"/>
    <n v="2"/>
    <n v="52"/>
    <x v="10"/>
    <n v="26"/>
    <n v="59"/>
    <x v="2"/>
    <n v="6"/>
    <s v="X00000 - Capital Expenses"/>
    <n v="139"/>
    <x v="8"/>
    <n v="1300"/>
    <n v="19105.21"/>
    <n v="0"/>
    <n v="0"/>
    <n v="0"/>
    <n v="0"/>
    <n v="14237.3"/>
    <n v="10885.76"/>
    <n v="6403.41"/>
    <n v="4902.37"/>
    <n v="-17323.63"/>
    <n v="0"/>
    <n v="0"/>
    <n v="0"/>
    <n v="0"/>
    <n v="0"/>
    <n v="0"/>
    <n v="0"/>
    <n v="14237.3"/>
    <n v="10885.76"/>
    <n v="6403.41"/>
    <n v="4902.37"/>
    <n v="-17323.63"/>
    <n v="0"/>
    <n v="0"/>
    <n v="0"/>
    <n v="19105.21"/>
    <n v="19105.21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14"/>
    <x v="8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5"/>
    <x v="4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4"/>
    <x v="9"/>
    <x v="1"/>
    <n v="2"/>
    <n v="2"/>
    <n v="48"/>
    <x v="8"/>
    <n v="26"/>
    <n v="56"/>
    <x v="12"/>
    <n v="2"/>
    <s v="2. EXP - Operating Expense"/>
    <n v="107"/>
    <x v="12"/>
    <n v="9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11"/>
    <x v="6"/>
    <n v="2"/>
    <n v="2"/>
    <n v="55"/>
    <x v="9"/>
    <n v="26"/>
    <n v="59"/>
    <x v="2"/>
    <n v="2"/>
    <s v="2. EXP - Operating Expense"/>
    <n v="108"/>
    <x v="30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1"/>
    <x v="1"/>
    <x v="1"/>
    <n v="2"/>
    <n v="2"/>
    <n v="53"/>
    <x v="16"/>
    <n v="26"/>
    <n v="59"/>
    <x v="2"/>
    <n v="2"/>
    <s v="2. EXP - Operating Expense"/>
    <n v="110"/>
    <x v="46"/>
    <n v="617"/>
    <n v="6379.49"/>
    <n v="0"/>
    <n v="0"/>
    <n v="0"/>
    <n v="0"/>
    <n v="0"/>
    <n v="0"/>
    <n v="0"/>
    <n v="0"/>
    <n v="0"/>
    <n v="0"/>
    <n v="0"/>
    <n v="-10558.91"/>
    <n v="0"/>
    <n v="0"/>
    <n v="0"/>
    <n v="0"/>
    <n v="0"/>
    <n v="0"/>
    <n v="0"/>
    <n v="0"/>
    <n v="0"/>
    <n v="0"/>
    <n v="0"/>
    <n v="6379.49"/>
    <n v="-10558.91"/>
    <n v="6379.49"/>
    <s v="All Budget Divisions"/>
    <s v="DA-40 - Lifeline (DA)"/>
    <x v="5"/>
    <s v="USF"/>
    <s v="Employee Expenses"/>
    <s v="Compensation and Benefits"/>
    <n v="16938.400000000001"/>
    <s v="90-909-40.68100"/>
    <s v="909-Project Management Office"/>
    <s v="909"/>
    <x v="46"/>
    <x v="3"/>
  </r>
  <r>
    <x v="0"/>
    <x v="14"/>
    <x v="8"/>
    <n v="2"/>
    <n v="2"/>
    <n v="34"/>
    <x v="7"/>
    <n v="26"/>
    <n v="47"/>
    <x v="5"/>
    <n v="3"/>
    <s v="4. USAC_DEBIT - USAC Administration (Debit to SM)"/>
    <n v="120"/>
    <x v="73"/>
    <n v="1335"/>
    <n v="15857274.460000001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11316.18"/>
    <n v="1374033.21"/>
    <n v="1268450.08"/>
    <n v="1302131.67"/>
    <n v="1302131.67"/>
    <n v="1396655.72"/>
    <n v="1433055.9"/>
    <n v="10423299.5"/>
    <n v="10423299.5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19"/>
    <x v="12"/>
    <n v="2"/>
    <n v="2"/>
    <n v="37"/>
    <x v="5"/>
    <n v="26"/>
    <n v="50"/>
    <x v="0"/>
    <n v="3"/>
    <s v="4. USAC_DEBIT - USAC Administration (Debit to SM)"/>
    <n v="120"/>
    <x v="73"/>
    <n v="1346"/>
    <n v="5703974.0199999996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82594.13"/>
    <n v="505675.42"/>
    <n v="434631.98"/>
    <n v="455328.74"/>
    <n v="455328.74"/>
    <n v="488381.86"/>
    <n v="501110.25"/>
    <n v="3369192.45"/>
    <n v="3369192.45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19"/>
    <x v="12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3"/>
    <x v="3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3"/>
    <x v="7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6"/>
    <x v="12"/>
    <x v="6"/>
    <n v="2"/>
    <n v="2"/>
    <n v="46"/>
    <x v="3"/>
    <n v="26"/>
    <n v="59"/>
    <x v="2"/>
    <n v="2"/>
    <s v="2. EXP - Operating Expense"/>
    <n v="102"/>
    <x v="44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5"/>
    <x v="20"/>
    <x v="13"/>
    <n v="2"/>
    <n v="2"/>
    <n v="46"/>
    <x v="3"/>
    <n v="26"/>
    <n v="59"/>
    <x v="2"/>
    <n v="2"/>
    <s v="2. EXP - Operating Expense"/>
    <n v="105"/>
    <x v="11"/>
    <n v="1271"/>
    <n v="4032.0043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692"/>
    <n v="12.115399999999999"/>
    <n v="12.692299999999999"/>
    <n v="13.2692"/>
    <n v="1198.2936"/>
    <n v="2782.3645999999999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1"/>
    <x v="1"/>
    <x v="1"/>
    <n v="2"/>
    <n v="2"/>
    <n v="49"/>
    <x v="13"/>
    <n v="26"/>
    <n v="53"/>
    <x v="3"/>
    <n v="2"/>
    <s v="2. EXP - Operating Expense"/>
    <n v="107"/>
    <x v="12"/>
    <n v="492"/>
    <n v="0"/>
    <n v="6746.55"/>
    <n v="5031.3500000000004"/>
    <n v="4932.04"/>
    <n v="2979.09"/>
    <n v="921.62"/>
    <n v="2846.68"/>
    <n v="463.41"/>
    <n v="0"/>
    <n v="0"/>
    <n v="0"/>
    <n v="0"/>
    <n v="0"/>
    <n v="0"/>
    <n v="0"/>
    <n v="0"/>
    <n v="0"/>
    <n v="0"/>
    <n v="0"/>
    <n v="0"/>
    <n v="0"/>
    <n v="0"/>
    <n v="0"/>
    <n v="0"/>
    <n v="0"/>
    <n v="23920.74"/>
    <n v="0"/>
    <s v="All Budget Divisions"/>
    <s v="CD-42 - ACP (FCC Appropriated Program; formerly EBB)"/>
    <x v="0"/>
    <s v="FCC"/>
    <s v="Employee Expenses"/>
    <s v="Compensation and Benefits"/>
    <n v="-23920.74"/>
    <s v="62-403-42.68008"/>
    <s v="403-ACP (FCC Appropriated Program; formerly EBB)"/>
    <s v="403"/>
    <x v="12"/>
    <x v="0"/>
  </r>
  <r>
    <x v="3"/>
    <x v="8"/>
    <x v="1"/>
    <n v="2"/>
    <n v="2"/>
    <n v="36"/>
    <x v="14"/>
    <n v="26"/>
    <n v="49"/>
    <x v="10"/>
    <n v="2"/>
    <s v="2. EXP - Operating Expense"/>
    <n v="93"/>
    <x v="34"/>
    <n v="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4"/>
    <x v="9"/>
    <x v="1"/>
    <n v="2"/>
    <n v="2"/>
    <n v="45"/>
    <x v="6"/>
    <n v="26"/>
    <n v="58"/>
    <x v="4"/>
    <n v="2"/>
    <s v="2. EXP - Operating Expense"/>
    <n v="93"/>
    <x v="34"/>
    <n v="1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4"/>
    <x v="8"/>
    <n v="2"/>
    <n v="2"/>
    <n v="47"/>
    <x v="2"/>
    <n v="26"/>
    <n v="60"/>
    <x v="9"/>
    <n v="2"/>
    <s v="2. EXP - Operating Expense"/>
    <n v="93"/>
    <x v="34"/>
    <n v="1511"/>
    <n v="550000.00332799996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18103.96"/>
    <n v="21905.81"/>
    <n v="37178.89"/>
    <n v="74788.103331999999"/>
    <n v="74788.103331999999"/>
    <n v="74788.103331999999"/>
    <n v="74788.113331999994"/>
    <n v="250847.58"/>
    <n v="250847.58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3"/>
    <x v="8"/>
    <x v="1"/>
    <n v="2"/>
    <n v="2"/>
    <n v="41"/>
    <x v="17"/>
    <n v="26"/>
    <n v="54"/>
    <x v="11"/>
    <n v="2"/>
    <s v="2. EXP - Operating Expense"/>
    <n v="95"/>
    <x v="79"/>
    <n v="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3"/>
    <x v="7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2"/>
    <x v="4"/>
    <x v="1"/>
    <n v="2"/>
    <n v="2"/>
    <n v="47"/>
    <x v="2"/>
    <n v="26"/>
    <n v="52"/>
    <x v="1"/>
    <n v="2"/>
    <s v="2. EXP - Operating Expense"/>
    <n v="97"/>
    <x v="16"/>
    <n v="441"/>
    <n v="2591.1999999999998"/>
    <n v="0"/>
    <n v="208.17"/>
    <n v="0"/>
    <n v="116.48"/>
    <n v="49.84"/>
    <n v="0"/>
    <n v="96.32"/>
    <n v="0"/>
    <n v="0"/>
    <n v="0"/>
    <n v="0"/>
    <n v="0"/>
    <n v="0"/>
    <n v="20"/>
    <n v="0"/>
    <n v="101.2"/>
    <n v="79.349999999999994"/>
    <n v="0"/>
    <n v="0"/>
    <n v="0"/>
    <n v="1081.0999999999999"/>
    <n v="1309.55"/>
    <n v="0"/>
    <n v="0"/>
    <n v="470.81"/>
    <n v="2591.1999999999998"/>
    <s v="All Budget Divisions"/>
    <s v="CD-93 - Human Resources"/>
    <x v="1"/>
    <s v="USF"/>
    <s v="Employee Expenses"/>
    <s v="Travel"/>
    <n v="2120.39"/>
    <s v="93-931-93.66800"/>
    <s v="931-Administrative Assistants"/>
    <s v="931"/>
    <x v="16"/>
    <x v="7"/>
  </r>
  <r>
    <x v="0"/>
    <x v="14"/>
    <x v="8"/>
    <n v="2"/>
    <n v="2"/>
    <n v="52"/>
    <x v="10"/>
    <n v="26"/>
    <n v="59"/>
    <x v="2"/>
    <n v="2"/>
    <s v="2. EXP - Operating Expense"/>
    <n v="83"/>
    <x v="13"/>
    <n v="1469"/>
    <n v="21585.53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235.04"/>
    <n v="2450.66"/>
    <n v="2138.9299999999998"/>
    <n v="1224.96"/>
    <n v="554.69000000000005"/>
    <n v="375.95"/>
    <n v="1214.01"/>
    <n v="18215.919999999998"/>
    <n v="18215.919999999998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0"/>
    <x v="5"/>
    <x v="4"/>
    <n v="2"/>
    <n v="2"/>
    <n v="52"/>
    <x v="10"/>
    <n v="26"/>
    <n v="59"/>
    <x v="2"/>
    <n v="2"/>
    <s v="2. EXP - Operating Expense"/>
    <n v="83"/>
    <x v="13"/>
    <n v="1488"/>
    <n v="10006.1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89.86"/>
    <n v="852.44"/>
    <n v="778.32"/>
    <n v="815.38"/>
    <n v="815.38"/>
    <n v="713.34"/>
    <n v="559.74"/>
    <n v="5471.5"/>
    <n v="5471.5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6"/>
    <x v="12"/>
    <x v="6"/>
    <n v="2"/>
    <n v="2"/>
    <n v="45"/>
    <x v="6"/>
    <n v="26"/>
    <n v="58"/>
    <x v="4"/>
    <n v="2"/>
    <s v="2. EXP - Operating Expense"/>
    <n v="83"/>
    <x v="13"/>
    <n v="1608"/>
    <n v="42812.842089999998"/>
    <n v="0"/>
    <n v="0"/>
    <n v="0"/>
    <n v="0"/>
    <n v="0"/>
    <n v="0"/>
    <n v="0"/>
    <n v="0"/>
    <n v="0"/>
    <n v="0"/>
    <n v="0"/>
    <n v="0"/>
    <n v="6244.4433900000004"/>
    <n v="3558.0051899999999"/>
    <n v="3288.7242900000001"/>
    <n v="4933.0864350000002"/>
    <n v="3288.7242900000001"/>
    <n v="3288.7242900000001"/>
    <n v="3288.7242900000001"/>
    <n v="3288.7242900000001"/>
    <n v="4593.5124349999996"/>
    <n v="2520.0668900000001"/>
    <n v="2520.0668900000001"/>
    <n v="2000.0394100000001"/>
    <n v="0"/>
    <n v="0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6"/>
    <x v="12"/>
    <x v="6"/>
    <n v="2"/>
    <n v="2"/>
    <n v="54"/>
    <x v="15"/>
    <n v="26"/>
    <n v="59"/>
    <x v="2"/>
    <n v="2"/>
    <s v="2. EXP - Operating Expense"/>
    <n v="83"/>
    <x v="13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4"/>
    <x v="9"/>
    <x v="1"/>
    <n v="2"/>
    <n v="2"/>
    <n v="46"/>
    <x v="3"/>
    <n v="26"/>
    <n v="59"/>
    <x v="2"/>
    <n v="2"/>
    <s v="2. EXP - Operating Expense"/>
    <n v="92"/>
    <x v="83"/>
    <n v="1090"/>
    <n v="600188.61999599996"/>
    <n v="41061.980000000003"/>
    <n v="38664.26"/>
    <n v="37986.46"/>
    <n v="38134.18"/>
    <n v="37977"/>
    <n v="37406.14"/>
    <n v="37114.81"/>
    <n v="37701.440000000002"/>
    <n v="39086.36"/>
    <n v="38153.440000000002"/>
    <n v="38275.33"/>
    <n v="39079.47"/>
    <n v="50015.718332999997"/>
    <n v="50015.718332999997"/>
    <n v="50015.718332999997"/>
    <n v="50015.718332999997"/>
    <n v="50015.718332999997"/>
    <n v="50015.718332999997"/>
    <n v="50015.718332999997"/>
    <n v="50015.718332999997"/>
    <n v="50015.718332999997"/>
    <n v="50015.718332999997"/>
    <n v="50015.718332999997"/>
    <n v="50015.718332999997"/>
    <n v="460640.87"/>
    <n v="600188.61999599996"/>
    <s v="All Budget Divisions"/>
    <s v="CD-90 - Information Technology"/>
    <x v="1"/>
    <s v="USF"/>
    <s v="General and Administrative"/>
    <s v="Telecommunications and Other Expenses"/>
    <n v="139547.749996"/>
    <s v="90-922-90.66600"/>
    <s v="922-Technology Operations"/>
    <s v="922"/>
    <x v="83"/>
    <x v="8"/>
  </r>
  <r>
    <x v="2"/>
    <x v="4"/>
    <x v="1"/>
    <n v="2"/>
    <n v="2"/>
    <n v="47"/>
    <x v="2"/>
    <n v="26"/>
    <n v="52"/>
    <x v="1"/>
    <n v="2"/>
    <s v="2. EXP - Operating Expense"/>
    <n v="93"/>
    <x v="34"/>
    <n v="441"/>
    <n v="6999.9996000000001"/>
    <n v="0"/>
    <n v="0"/>
    <n v="0"/>
    <n v="0"/>
    <n v="0"/>
    <n v="0"/>
    <n v="0"/>
    <n v="0"/>
    <n v="0"/>
    <n v="0"/>
    <n v="0"/>
    <n v="0"/>
    <n v="583.33330000000001"/>
    <n v="583.33330000000001"/>
    <n v="583.33330000000001"/>
    <n v="583.33330000000001"/>
    <n v="583.33330000000001"/>
    <n v="583.33330000000001"/>
    <n v="583.33330000000001"/>
    <n v="583.33330000000001"/>
    <n v="583.33330000000001"/>
    <n v="583.33330000000001"/>
    <n v="583.33330000000001"/>
    <n v="583.33330000000001"/>
    <n v="0"/>
    <n v="6999.9996000000001"/>
    <s v="All Budget Divisions"/>
    <s v="CD-93 - Human Resources"/>
    <x v="1"/>
    <s v="USF"/>
    <s v="Employee Expenses"/>
    <s v="Training"/>
    <n v="6999.9996000000001"/>
    <s v="93-931-93.66700"/>
    <s v="931-Administrative Assistants"/>
    <s v="931"/>
    <x v="34"/>
    <x v="7"/>
  </r>
  <r>
    <x v="0"/>
    <x v="0"/>
    <x v="0"/>
    <n v="2"/>
    <n v="2"/>
    <n v="45"/>
    <x v="6"/>
    <n v="26"/>
    <n v="58"/>
    <x v="4"/>
    <n v="2"/>
    <s v="2. EXP - Operating Expense"/>
    <n v="57"/>
    <x v="22"/>
    <n v="1423"/>
    <n v="66258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0"/>
    <n v="-31815"/>
    <n v="0"/>
    <n v="0"/>
    <n v="22689"/>
    <n v="21924"/>
    <n v="25236"/>
    <n v="-3591"/>
    <n v="-3591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1"/>
    <x v="1"/>
    <x v="1"/>
    <n v="2"/>
    <n v="2"/>
    <n v="49"/>
    <x v="13"/>
    <n v="26"/>
    <n v="49"/>
    <x v="10"/>
    <n v="2"/>
    <s v="2. EXP - Operating Expense"/>
    <n v="69"/>
    <x v="82"/>
    <n v="461"/>
    <n v="11499999.999996001"/>
    <n v="1287026.33"/>
    <n v="1019644.02"/>
    <n v="1021849.42"/>
    <n v="1054647.48"/>
    <n v="1293094.48"/>
    <n v="1292384.28"/>
    <n v="1403485.53"/>
    <n v="1478666.03"/>
    <n v="1342829.68"/>
    <n v="1816630.95"/>
    <n v="4341867.47"/>
    <n v="1755090"/>
    <n v="958333.33333299996"/>
    <n v="958333.33333299996"/>
    <n v="958333.33333299996"/>
    <n v="958333.33333299996"/>
    <n v="958333.33333299996"/>
    <n v="958333.33333299996"/>
    <n v="958333.33333299996"/>
    <n v="958333.33333299996"/>
    <n v="958333.33333299996"/>
    <n v="958333.33333299996"/>
    <n v="958333.33333299996"/>
    <n v="958333.33333299996"/>
    <n v="19107215.670000002"/>
    <n v="11499999.999996001"/>
    <s v="All Budget Divisions"/>
    <s v="CD-42 - ACP (FCC Appropriated Program; formerly EBB)"/>
    <x v="0"/>
    <s v="FCC"/>
    <s v="Professional Services"/>
    <s v="Lifeline Eligibility Verification"/>
    <n v="-7607215.670004"/>
    <s v="40-403-42.64875"/>
    <s v="403-ACP (FCC Appropriated Program; formerly EBB)"/>
    <s v="403"/>
    <x v="82"/>
    <x v="11"/>
  </r>
  <r>
    <x v="0"/>
    <x v="17"/>
    <x v="10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6"/>
    <x v="1"/>
    <n v="2"/>
    <n v="2"/>
    <n v="36"/>
    <x v="14"/>
    <n v="26"/>
    <n v="49"/>
    <x v="10"/>
    <n v="2"/>
    <s v="2. EXP - Operating Expense"/>
    <n v="71"/>
    <x v="55"/>
    <n v="1341"/>
    <n v="14333051.23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1145149.95"/>
    <n v="986830.66"/>
    <n v="1489160.85"/>
    <n v="1289470.1000000001"/>
    <n v="611875.79"/>
    <n v="1332775.29"/>
    <n v="1115719.07"/>
    <n v="1270577.72"/>
    <n v="1233740.74"/>
    <n v="1122544.3600000001"/>
    <n v="1159170.95"/>
    <n v="1576035.75"/>
    <n v="5987941.2000000002"/>
    <n v="10475300.17"/>
    <s v="All Budget Divisions"/>
    <s v="BD-40 - Lifeline"/>
    <x v="5"/>
    <s v="USF"/>
    <s v="Professional Services"/>
    <s v="Call Center"/>
    <n v="4487358.97"/>
    <s v="40-400-40.64881"/>
    <s v="400-Lifeline"/>
    <s v="400"/>
    <x v="55"/>
    <x v="9"/>
  </r>
  <r>
    <x v="0"/>
    <x v="2"/>
    <x v="2"/>
    <n v="2"/>
    <n v="2"/>
    <n v="53"/>
    <x v="16"/>
    <n v="26"/>
    <n v="59"/>
    <x v="2"/>
    <n v="2"/>
    <s v="2. EXP - Operating Expense"/>
    <n v="73"/>
    <x v="56"/>
    <n v="1491"/>
    <n v="2977853.92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319916.96999999997"/>
    <n v="281474.74"/>
    <n v="286622"/>
    <n v="231127.1"/>
    <n v="194314.96"/>
    <n v="214885.9"/>
    <n v="274482.71999999997"/>
    <n v="240876.63"/>
    <n v="216626.08"/>
    <n v="215711.66"/>
    <n v="284645.64"/>
    <n v="818561.23"/>
    <n v="818561.23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5"/>
    <x v="4"/>
    <n v="2"/>
    <n v="2"/>
    <n v="38"/>
    <x v="18"/>
    <n v="26"/>
    <n v="51"/>
    <x v="8"/>
    <n v="2"/>
    <s v="2. EXP - Operating Expense"/>
    <n v="83"/>
    <x v="13"/>
    <n v="1356"/>
    <n v="22720.93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706.51"/>
    <n v="1315.15"/>
    <n v="1191.58"/>
    <n v="1241.6300000000001"/>
    <n v="729.17"/>
    <n v="450.19"/>
    <n v="1401.08"/>
    <n v="16392.13"/>
    <n v="16392.13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7"/>
    <x v="5"/>
    <n v="2"/>
    <n v="2"/>
    <n v="52"/>
    <x v="10"/>
    <n v="26"/>
    <n v="59"/>
    <x v="2"/>
    <n v="2"/>
    <s v="2. EXP - Operating Expense"/>
    <n v="39"/>
    <x v="2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6"/>
    <x v="1"/>
    <n v="2"/>
    <n v="2"/>
    <n v="39"/>
    <x v="1"/>
    <n v="26"/>
    <n v="52"/>
    <x v="1"/>
    <n v="2"/>
    <s v="2. EXP - Operating Expense"/>
    <n v="39"/>
    <x v="27"/>
    <n v="1512"/>
    <n v="1000"/>
    <n v="0"/>
    <n v="0"/>
    <n v="16.16"/>
    <n v="279.51"/>
    <n v="2.0299999999999998"/>
    <n v="0"/>
    <n v="0"/>
    <n v="180.23"/>
    <n v="-1.1100000000000001"/>
    <n v="0"/>
    <n v="0"/>
    <n v="0"/>
    <n v="0"/>
    <n v="0"/>
    <n v="250"/>
    <n v="0"/>
    <n v="0"/>
    <n v="250"/>
    <n v="0"/>
    <n v="0"/>
    <n v="250"/>
    <n v="0"/>
    <n v="0"/>
    <n v="250"/>
    <n v="476.82"/>
    <n v="750"/>
    <s v="All Budget Divisions"/>
    <s v="CD-61 - Office of the Chief Administrative Officer Division"/>
    <x v="1"/>
    <s v="USF"/>
    <s v="Employee Expenses"/>
    <s v="Team Building"/>
    <n v="273.18"/>
    <s v="93-931-93.62505"/>
    <s v="931-Administrative Assistants"/>
    <s v="931"/>
    <x v="27"/>
    <x v="4"/>
  </r>
  <r>
    <x v="0"/>
    <x v="13"/>
    <x v="7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5"/>
    <x v="20"/>
    <x v="13"/>
    <n v="2"/>
    <n v="2"/>
    <n v="42"/>
    <x v="11"/>
    <n v="26"/>
    <n v="55"/>
    <x v="6"/>
    <n v="2"/>
    <s v="2. EXP - Operating Expense"/>
    <n v="49"/>
    <x v="9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18"/>
    <x v="11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2"/>
    <x v="4"/>
    <x v="1"/>
    <n v="2"/>
    <n v="2"/>
    <n v="46"/>
    <x v="3"/>
    <n v="26"/>
    <n v="59"/>
    <x v="2"/>
    <n v="2"/>
    <s v="2. EXP - Operating Expense"/>
    <n v="57"/>
    <x v="22"/>
    <n v="421"/>
    <n v="84999.999995999999"/>
    <n v="23021.38"/>
    <n v="23021.39"/>
    <n v="2916.67"/>
    <n v="2916.67"/>
    <n v="2916.67"/>
    <n v="2916.67"/>
    <n v="2916.67"/>
    <n v="2916.67"/>
    <n v="2916.67"/>
    <n v="77752.67"/>
    <n v="40334.67"/>
    <n v="40334.67"/>
    <n v="7083.3333329999996"/>
    <n v="7083.3333329999996"/>
    <n v="7083.3333329999996"/>
    <n v="7083.3333329999996"/>
    <n v="7083.3333329999996"/>
    <n v="7083.3333329999996"/>
    <n v="7083.3333329999996"/>
    <n v="7083.3333329999996"/>
    <n v="7083.3333329999996"/>
    <n v="7083.3333329999996"/>
    <n v="7083.3333329999996"/>
    <n v="7083.3333329999996"/>
    <n v="224881.47"/>
    <n v="84999.999995999999"/>
    <s v="All Budget Divisions"/>
    <s v="CD-90 - Information Technology"/>
    <x v="1"/>
    <s v="USF"/>
    <s v="Professional Services"/>
    <s v="Other Professional Services"/>
    <n v="-139881.470004"/>
    <s v="90-919-90.64800"/>
    <s v="919-Database Administration"/>
    <s v="919"/>
    <x v="22"/>
    <x v="9"/>
  </r>
  <r>
    <x v="5"/>
    <x v="20"/>
    <x v="13"/>
    <n v="2"/>
    <n v="2"/>
    <n v="46"/>
    <x v="3"/>
    <n v="26"/>
    <n v="59"/>
    <x v="2"/>
    <n v="2"/>
    <s v="2. EXP - Operating Expense"/>
    <n v="29"/>
    <x v="4"/>
    <n v="1287"/>
    <n v="418448.22399999999"/>
    <n v="38096.9"/>
    <n v="33522.720000000001"/>
    <n v="35205.730000000003"/>
    <n v="35721.300000000003"/>
    <n v="32991.53"/>
    <n v="30902.13"/>
    <n v="31844.2"/>
    <n v="29414.6"/>
    <n v="30262.35"/>
    <n v="30960.39"/>
    <n v="28948.99"/>
    <n v="38120.050000000003"/>
    <n v="38096.9"/>
    <n v="33522.720000000001"/>
    <n v="35205.730000000003"/>
    <n v="35721.300000000003"/>
    <n v="32991.53"/>
    <n v="30902.13"/>
    <n v="36940.772900000004"/>
    <n v="33728.531799999997"/>
    <n v="35334.652300000002"/>
    <n v="36940.772900000004"/>
    <n v="32122.411199999999"/>
    <n v="36940.772900000004"/>
    <n v="206440.31"/>
    <n v="206440.31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2"/>
    <x v="2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6"/>
    <x v="1"/>
    <n v="2"/>
    <n v="2"/>
    <n v="46"/>
    <x v="3"/>
    <n v="26"/>
    <n v="59"/>
    <x v="2"/>
    <n v="2"/>
    <s v="2. EXP - Operating Expense"/>
    <n v="32"/>
    <x v="47"/>
    <n v="1504"/>
    <n v="0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0"/>
    <n v="0"/>
    <n v="0"/>
    <n v="0"/>
    <n v="0"/>
    <n v="0"/>
    <n v="0"/>
    <n v="0"/>
    <n v="0"/>
    <n v="0"/>
    <n v="0"/>
    <n v="0"/>
    <n v="-11715.77"/>
    <n v="0"/>
    <s v="All Budget Divisions"/>
    <s v="CD-90 - Information Technology"/>
    <x v="1"/>
    <s v="USF"/>
    <s v="Employee Expenses"/>
    <s v="Compensation and Benefits"/>
    <n v="11715.77"/>
    <s v="90-923-90.62309"/>
    <s v="923-Information Security"/>
    <s v="923"/>
    <x v="47"/>
    <x v="0"/>
  </r>
  <r>
    <x v="0"/>
    <x v="14"/>
    <x v="8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1"/>
    <x v="6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0"/>
    <x v="5"/>
    <x v="4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5"/>
    <x v="10"/>
    <x v="1"/>
    <n v="2"/>
    <n v="2"/>
    <n v="46"/>
    <x v="3"/>
    <n v="26"/>
    <n v="59"/>
    <x v="2"/>
    <n v="2"/>
    <s v="2. EXP - Operating Expense"/>
    <n v="26"/>
    <x v="51"/>
    <n v="1317"/>
    <n v="282856.40100000001"/>
    <n v="20055.16"/>
    <n v="20045.16"/>
    <n v="17796.88"/>
    <n v="8833.2199999999993"/>
    <n v="17044.060000000001"/>
    <n v="23188.99"/>
    <n v="20055.45"/>
    <n v="20066.09"/>
    <n v="20108.650000000001"/>
    <n v="19996.73"/>
    <n v="20086.73"/>
    <n v="20071.73"/>
    <n v="24926.043000000001"/>
    <n v="21674.82"/>
    <n v="22758.561000000002"/>
    <n v="23842.302"/>
    <n v="23842.302"/>
    <n v="22758.561000000002"/>
    <n v="24926.043000000001"/>
    <n v="22758.561000000002"/>
    <n v="23842.302"/>
    <n v="24926.043000000001"/>
    <n v="21674.82"/>
    <n v="24926.043000000001"/>
    <n v="227348.85"/>
    <n v="282856.40100000001"/>
    <s v="All Budget Divisions"/>
    <s v="CD-90 - Information Technology"/>
    <x v="1"/>
    <s v="USF"/>
    <s v="Employee Expenses"/>
    <s v="Compensation and Benefits"/>
    <n v="55507.550999999999"/>
    <s v="90-923-90.62303"/>
    <s v="923-Information Security"/>
    <s v="923"/>
    <x v="51"/>
    <x v="3"/>
  </r>
  <r>
    <x v="5"/>
    <x v="20"/>
    <x v="13"/>
    <n v="2"/>
    <n v="2"/>
    <n v="38"/>
    <x v="18"/>
    <n v="26"/>
    <n v="51"/>
    <x v="8"/>
    <n v="2"/>
    <s v="2. EXP - Operating Expense"/>
    <n v="27"/>
    <x v="38"/>
    <n v="1137"/>
    <n v="2332.6439999999998"/>
    <n v="237.22"/>
    <n v="245.62"/>
    <n v="241.66"/>
    <n v="241.16"/>
    <n v="241.16"/>
    <n v="241.16"/>
    <n v="44.52"/>
    <n v="213.18"/>
    <n v="351.69"/>
    <n v="57.47"/>
    <n v="232.51"/>
    <n v="232.51"/>
    <n v="237.22"/>
    <n v="245.62"/>
    <n v="241.66"/>
    <n v="241.16"/>
    <n v="241.16"/>
    <n v="241.16"/>
    <n v="154.14599999999999"/>
    <n v="140.74199999999999"/>
    <n v="147.44399999999999"/>
    <n v="154.14599999999999"/>
    <n v="134.04"/>
    <n v="154.14599999999999"/>
    <n v="1447.98"/>
    <n v="1447.98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2"/>
    <x v="2"/>
    <n v="2"/>
    <n v="2"/>
    <n v="42"/>
    <x v="11"/>
    <n v="26"/>
    <n v="55"/>
    <x v="6"/>
    <n v="2"/>
    <s v="2. EXP - Operating Expense"/>
    <n v="27"/>
    <x v="38"/>
    <n v="1398"/>
    <n v="36894.239999999998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2948.88"/>
    <n v="2814.84"/>
    <n v="2948.88"/>
    <n v="3082.92"/>
    <n v="2814.84"/>
    <n v="2948.88"/>
    <n v="2948.88"/>
    <n v="2814.84"/>
    <n v="3082.92"/>
    <n v="10488.36"/>
    <n v="10488.36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17"/>
    <x v="10"/>
    <n v="2"/>
    <n v="2"/>
    <n v="45"/>
    <x v="6"/>
    <n v="26"/>
    <n v="58"/>
    <x v="4"/>
    <n v="2"/>
    <s v="2. EXP - Operating Expense"/>
    <n v="27"/>
    <x v="38"/>
    <n v="1423"/>
    <n v="38172.730000000003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243.77"/>
    <n v="3243.77"/>
    <n v="3096.32"/>
    <n v="3243.77"/>
    <n v="3391.21"/>
    <n v="3096.32"/>
    <n v="3243.77"/>
    <n v="3243.77"/>
    <n v="3096.32"/>
    <n v="3391.21"/>
    <n v="5882.5"/>
    <n v="5882.5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2"/>
    <x v="4"/>
    <x v="1"/>
    <n v="2"/>
    <n v="2"/>
    <n v="33"/>
    <x v="20"/>
    <n v="26"/>
    <n v="55"/>
    <x v="6"/>
    <n v="2"/>
    <s v="2. EXP - Operating Expense"/>
    <n v="29"/>
    <x v="4"/>
    <n v="226"/>
    <n v="109760.6577"/>
    <n v="9701.76"/>
    <n v="9046.76"/>
    <n v="11571.13"/>
    <n v="10441.99"/>
    <n v="9701.76"/>
    <n v="10480.5"/>
    <n v="10406.25"/>
    <n v="10675.15"/>
    <n v="10586.34"/>
    <n v="10338.879999999999"/>
    <n v="10996.05"/>
    <n v="16014.12"/>
    <n v="8831.3173000000006"/>
    <n v="8410.7783999999992"/>
    <n v="9672.3950999999997"/>
    <n v="9251.8562000000002"/>
    <n v="8831.3173000000006"/>
    <n v="9251.8562000000002"/>
    <n v="9251.8562000000002"/>
    <n v="9251.8562000000002"/>
    <n v="9251.8562000000002"/>
    <n v="8831.3173000000006"/>
    <n v="9251.8562000000002"/>
    <n v="9672.3950999999997"/>
    <n v="129960.69"/>
    <n v="109760.6577"/>
    <s v="All Budget Divisions"/>
    <s v="CD-10 - Contributors/499"/>
    <x v="1"/>
    <s v="USF"/>
    <s v="Employee Expenses"/>
    <s v="Compensation and Benefits"/>
    <n v="-20200.032299999999"/>
    <s v="10-110-10.62306"/>
    <s v="110-Contributors"/>
    <s v="110"/>
    <x v="4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370"/>
    <n v="53254.175199999998"/>
    <n v="4257.09"/>
    <n v="4053.86"/>
    <n v="3474.01"/>
    <n v="4454.8500000000004"/>
    <n v="4312.1000000000004"/>
    <n v="4460.3500000000004"/>
    <n v="4457.59"/>
    <n v="4463.1000000000004"/>
    <n v="4460.34"/>
    <n v="4257.1099999999997"/>
    <n v="3597.51"/>
    <n v="6799.75"/>
    <n v="4284.8186999999998"/>
    <n v="4080.7797"/>
    <n v="4692.8966"/>
    <n v="4488.8576999999996"/>
    <n v="4284.8186999999998"/>
    <n v="4488.8576999999996"/>
    <n v="4488.8576999999996"/>
    <n v="4488.8576999999996"/>
    <n v="4488.8576999999996"/>
    <n v="4284.8186999999998"/>
    <n v="4488.8576999999996"/>
    <n v="4692.8966"/>
    <n v="53047.66"/>
    <n v="53254.175199999998"/>
    <s v="All Budget Divisions"/>
    <s v="CD-90 - Information Technology"/>
    <x v="1"/>
    <s v="USF"/>
    <s v="Employee Expenses"/>
    <s v="Compensation and Benefits"/>
    <n v="206.51519999999999"/>
    <s v="90-900-90.62306"/>
    <s v="900-IT Senior Management"/>
    <s v="900"/>
    <x v="4"/>
    <x v="3"/>
  </r>
  <r>
    <x v="1"/>
    <x v="1"/>
    <x v="1"/>
    <n v="2"/>
    <n v="2"/>
    <n v="54"/>
    <x v="15"/>
    <n v="26"/>
    <n v="55"/>
    <x v="6"/>
    <n v="2"/>
    <s v="2. EXP - Operating Expense"/>
    <n v="13"/>
    <x v="72"/>
    <n v="529"/>
    <n v="206376.57"/>
    <n v="9815.43"/>
    <n v="8633.3700000000008"/>
    <n v="9519.92"/>
    <n v="31455.07"/>
    <n v="29901.49"/>
    <n v="29720.7"/>
    <n v="59821.05"/>
    <n v="45006.8"/>
    <n v="59234.559999999998"/>
    <n v="59368.04"/>
    <n v="59748.73"/>
    <n v="59450.45"/>
    <n v="0"/>
    <n v="0"/>
    <n v="0"/>
    <n v="22930.73"/>
    <n v="22930.73"/>
    <n v="22930.73"/>
    <n v="22930.73"/>
    <n v="22930.73"/>
    <n v="22930.73"/>
    <n v="22930.73"/>
    <n v="22930.73"/>
    <n v="22930.73"/>
    <n v="461675.61"/>
    <n v="206376.57"/>
    <s v="All Budget Divisions"/>
    <s v="DA-50 - Rural Health Care (DA)"/>
    <x v="2"/>
    <s v="USF"/>
    <s v="Depreciation and Amortization"/>
    <s v="Depreciation and Amortization"/>
    <n v="-255299.04"/>
    <s v="70-700-50.60401"/>
    <s v="700-Finance"/>
    <s v="700"/>
    <x v="72"/>
    <x v="0"/>
  </r>
  <r>
    <x v="0"/>
    <x v="11"/>
    <x v="6"/>
    <n v="2"/>
    <n v="2"/>
    <n v="53"/>
    <x v="16"/>
    <n v="26"/>
    <n v="58"/>
    <x v="4"/>
    <n v="2"/>
    <s v="2. EXP - Operating Expense"/>
    <n v="16"/>
    <x v="1"/>
    <n v="1420"/>
    <n v="0"/>
    <n v="0"/>
    <n v="0"/>
    <n v="9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72"/>
    <n v="0"/>
    <s v="All Budget Divisions"/>
    <s v="DA-40 - Lifeline (DA)"/>
    <x v="5"/>
    <s v="USF"/>
    <s v="Professional Services"/>
    <s v="Contract Labor"/>
    <n v="-9972"/>
    <s v="80-800-40.61400"/>
    <s v="800-Audit and Assurance"/>
    <s v="800"/>
    <x v="1"/>
    <x v="1"/>
  </r>
  <r>
    <x v="5"/>
    <x v="20"/>
    <x v="13"/>
    <n v="2"/>
    <n v="2"/>
    <n v="53"/>
    <x v="16"/>
    <n v="26"/>
    <n v="59"/>
    <x v="2"/>
    <n v="2"/>
    <s v="2. EXP - Operating Expense"/>
    <n v="17"/>
    <x v="28"/>
    <n v="1280"/>
    <n v="-11921.26"/>
    <n v="-2019.5"/>
    <n v="-2306.5300000000002"/>
    <n v="1097.57"/>
    <n v="-4509.5200000000004"/>
    <n v="-2422.1799999999998"/>
    <n v="-1761.1"/>
    <n v="726.11"/>
    <n v="1408.88"/>
    <n v="0"/>
    <n v="-18597.16"/>
    <n v="-5397.08"/>
    <n v="-8258.17"/>
    <n v="-2019.5"/>
    <n v="-2306.5300000000002"/>
    <n v="1097.57"/>
    <n v="-4509.5200000000004"/>
    <n v="-2422.1799999999998"/>
    <n v="-1761.1"/>
    <n v="0"/>
    <n v="0"/>
    <n v="0"/>
    <n v="0"/>
    <n v="0"/>
    <n v="0"/>
    <n v="-11921.26"/>
    <n v="-11921.26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2"/>
    <x v="4"/>
    <x v="1"/>
    <n v="2"/>
    <n v="2"/>
    <n v="46"/>
    <x v="3"/>
    <n v="26"/>
    <n v="59"/>
    <x v="2"/>
    <n v="2"/>
    <s v="2. EXP - Operating Expense"/>
    <n v="18"/>
    <x v="2"/>
    <n v="360"/>
    <n v="499999.999992"/>
    <n v="0"/>
    <n v="0"/>
    <n v="0"/>
    <n v="0"/>
    <n v="0"/>
    <n v="0"/>
    <n v="0"/>
    <n v="0"/>
    <n v="0"/>
    <n v="0"/>
    <n v="0"/>
    <n v="0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0"/>
    <n v="499999.999992"/>
    <s v="All Budget Divisions"/>
    <s v="CD-90 - Information Technology"/>
    <x v="1"/>
    <s v="USF"/>
    <s v="General and Administrative"/>
    <s v="Computer Support and Maintenance"/>
    <n v="499999.999992"/>
    <s v="90-799-90.61420"/>
    <s v="799-Enterprise Resource Program"/>
    <s v="799"/>
    <x v="2"/>
    <x v="2"/>
  </r>
  <r>
    <x v="5"/>
    <x v="15"/>
    <x v="5"/>
    <n v="2"/>
    <n v="2"/>
    <n v="48"/>
    <x v="8"/>
    <n v="26"/>
    <n v="47"/>
    <x v="5"/>
    <n v="2"/>
    <s v="2. EXP - Operating Expense"/>
    <n v="18"/>
    <x v="2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3"/>
    <x v="7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13"/>
    <x v="7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3"/>
    <x v="3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3"/>
    <x v="7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17"/>
    <x v="10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5"/>
    <x v="20"/>
    <x v="13"/>
    <n v="2"/>
    <n v="2"/>
    <n v="46"/>
    <x v="3"/>
    <n v="26"/>
    <n v="59"/>
    <x v="2"/>
    <n v="6"/>
    <s v="X00000 - Capital Expenses"/>
    <n v="137"/>
    <x v="4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13"/>
    <x v="7"/>
    <n v="2"/>
    <n v="2"/>
    <n v="46"/>
    <x v="3"/>
    <n v="26"/>
    <n v="59"/>
    <x v="2"/>
    <n v="2"/>
    <s v="2. EXP - Operating Expense"/>
    <n v="102"/>
    <x v="44"/>
    <n v="1477"/>
    <n v="-1103.33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0"/>
    <n v="0"/>
    <n v="0"/>
    <n v="0"/>
    <n v="0"/>
    <n v="0"/>
    <n v="0"/>
    <n v="-1103.33"/>
    <n v="-1103.33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0"/>
    <x v="18"/>
    <x v="11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1"/>
    <x v="1"/>
    <x v="1"/>
    <n v="2"/>
    <n v="2"/>
    <n v="55"/>
    <x v="9"/>
    <n v="26"/>
    <n v="59"/>
    <x v="2"/>
    <n v="2"/>
    <s v="2. EXP - Operating Expense"/>
    <n v="105"/>
    <x v="11"/>
    <n v="659"/>
    <n v="31479.239699999998"/>
    <n v="0"/>
    <n v="325"/>
    <n v="0"/>
    <n v="0"/>
    <n v="0"/>
    <n v="500"/>
    <n v="0"/>
    <n v="0"/>
    <n v="0"/>
    <n v="0"/>
    <n v="600"/>
    <n v="14503.08"/>
    <n v="72.692300000000003"/>
    <n v="69.230800000000002"/>
    <n v="79.615399999999994"/>
    <n v="72.692300000000003"/>
    <n v="76.153800000000004"/>
    <n v="76.153800000000004"/>
    <n v="72.692300000000003"/>
    <n v="79.615399999999994"/>
    <n v="76.153800000000004"/>
    <n v="72.692300000000003"/>
    <n v="3134.0778"/>
    <n v="27597.469700000001"/>
    <n v="15928.08"/>
    <n v="31479.239699999998"/>
    <s v="All Budget Divisions"/>
    <s v="DA-20 - Schools &amp; Libraries (DA)"/>
    <x v="3"/>
    <s v="USF"/>
    <s v="Employee Expenses"/>
    <s v="Compensation and Benefits"/>
    <n v="15551.1597"/>
    <s v="90-926-20.68005"/>
    <s v="926-SL Legacy IT Support"/>
    <s v="926"/>
    <x v="11"/>
    <x v="3"/>
  </r>
  <r>
    <x v="5"/>
    <x v="16"/>
    <x v="9"/>
    <n v="2"/>
    <n v="2"/>
    <n v="45"/>
    <x v="6"/>
    <n v="26"/>
    <n v="58"/>
    <x v="4"/>
    <n v="2"/>
    <s v="2. EXP - Operating Expense"/>
    <n v="105"/>
    <x v="11"/>
    <n v="1234"/>
    <n v="1750"/>
    <n v="500"/>
    <n v="0"/>
    <n v="0"/>
    <n v="0"/>
    <n v="500"/>
    <n v="0"/>
    <n v="0"/>
    <n v="0"/>
    <n v="0"/>
    <n v="750"/>
    <n v="1000"/>
    <n v="62196.98"/>
    <n v="500"/>
    <n v="0"/>
    <n v="0"/>
    <n v="0"/>
    <n v="500"/>
    <n v="0"/>
    <n v="0"/>
    <n v="0"/>
    <n v="0"/>
    <n v="750"/>
    <n v="0"/>
    <n v="0"/>
    <n v="64946.98"/>
    <n v="1750"/>
    <s v="All Budget Divisions"/>
    <s v="CD-80 - Audit and Assurance"/>
    <x v="1"/>
    <s v="USF"/>
    <s v="Employee Expenses"/>
    <s v="Compensation and Benefits"/>
    <n v="-63196.98"/>
    <s v="80-854-80.68005"/>
    <s v="854-Payment Quality Assurance"/>
    <s v="854"/>
    <x v="11"/>
    <x v="3"/>
  </r>
  <r>
    <x v="0"/>
    <x v="13"/>
    <x v="7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4"/>
    <x v="8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18"/>
    <x v="11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5"/>
    <x v="20"/>
    <x v="13"/>
    <n v="2"/>
    <n v="2"/>
    <n v="35"/>
    <x v="12"/>
    <n v="26"/>
    <n v="48"/>
    <x v="7"/>
    <n v="2"/>
    <s v="2. EXP - Operating Expense"/>
    <n v="95"/>
    <x v="79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19"/>
    <x v="12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1"/>
    <x v="1"/>
    <x v="1"/>
    <n v="2"/>
    <n v="2"/>
    <n v="33"/>
    <x v="20"/>
    <n v="26"/>
    <n v="55"/>
    <x v="6"/>
    <n v="2"/>
    <s v="2. EXP - Operating Expense"/>
    <n v="100"/>
    <x v="18"/>
    <n v="447"/>
    <n v="1038785.488"/>
    <n v="91557.74"/>
    <n v="88362.2"/>
    <n v="97377.33"/>
    <n v="75268.62"/>
    <n v="82216.350000000006"/>
    <n v="83978.69"/>
    <n v="73595.55"/>
    <n v="90883.88"/>
    <n v="85124.63"/>
    <n v="79405.69"/>
    <n v="85933.27"/>
    <n v="86520.76"/>
    <n v="83901.904800000004"/>
    <n v="79906.576000000001"/>
    <n v="91892.562399999995"/>
    <n v="83901.904800000004"/>
    <n v="87897.233600000007"/>
    <n v="87897.233600000007"/>
    <n v="83901.904800000004"/>
    <n v="91892.562399999995"/>
    <n v="87897.233600000007"/>
    <n v="83901.904800000004"/>
    <n v="87897.233600000007"/>
    <n v="87897.233600000007"/>
    <n v="1020224.71"/>
    <n v="1038785.488"/>
    <s v="All Budget Divisions"/>
    <s v="CD-10 - Contributors/499"/>
    <x v="1"/>
    <s v="USF"/>
    <s v="Employee Expenses"/>
    <s v="Compensation and Benefits"/>
    <n v="18560.777999999998"/>
    <s v="10-110-10.68000"/>
    <s v="110-Contributors"/>
    <s v="110"/>
    <x v="18"/>
    <x v="3"/>
  </r>
  <r>
    <x v="0"/>
    <x v="7"/>
    <x v="5"/>
    <n v="2"/>
    <n v="2"/>
    <n v="40"/>
    <x v="4"/>
    <n v="26"/>
    <n v="53"/>
    <x v="3"/>
    <n v="2"/>
    <s v="2. EXP - Operating Expense"/>
    <n v="100"/>
    <x v="18"/>
    <n v="1378"/>
    <n v="2372155.52"/>
    <n v="312406.25"/>
    <n v="274091.14"/>
    <n v="310941.77"/>
    <n v="295705.09999999998"/>
    <n v="282488.28000000003"/>
    <n v="298164.86"/>
    <n v="311717.8"/>
    <n v="286640.32"/>
    <n v="296676.84000000003"/>
    <n v="0"/>
    <n v="0"/>
    <n v="0"/>
    <n v="312406.25"/>
    <n v="274091.14"/>
    <n v="310941.77"/>
    <n v="295705.09999999998"/>
    <n v="282488.28000000003"/>
    <n v="298164.86"/>
    <n v="311717.8"/>
    <n v="286640.32"/>
    <n v="0"/>
    <n v="0"/>
    <n v="0"/>
    <n v="0"/>
    <n v="2668832.36"/>
    <n v="2372155.52"/>
    <s v="All Budget Divisions"/>
    <s v="CD-62 - Shared Services"/>
    <x v="1"/>
    <s v="USF"/>
    <s v="Employee Expenses"/>
    <s v="Compensation and Benefits"/>
    <n v="-296676.84000000003"/>
    <s v="62-620-62.68000"/>
    <s v="620-Shared Services"/>
    <s v="620"/>
    <x v="18"/>
    <x v="3"/>
  </r>
  <r>
    <x v="6"/>
    <x v="12"/>
    <x v="6"/>
    <n v="2"/>
    <n v="2"/>
    <n v="45"/>
    <x v="6"/>
    <n v="26"/>
    <n v="58"/>
    <x v="4"/>
    <n v="2"/>
    <s v="2. EXP - Operating Expense"/>
    <n v="100"/>
    <x v="18"/>
    <n v="1605"/>
    <n v="5000029.5999999996"/>
    <n v="0"/>
    <n v="0"/>
    <n v="0"/>
    <n v="0"/>
    <n v="0"/>
    <n v="0"/>
    <n v="0"/>
    <n v="0"/>
    <n v="0"/>
    <n v="0"/>
    <n v="0"/>
    <n v="0"/>
    <n v="384617.66153799999"/>
    <n v="384617.66153799999"/>
    <n v="384617.66153799999"/>
    <n v="576926.49230799999"/>
    <n v="384617.66153799999"/>
    <n v="384617.66153799999"/>
    <n v="384617.66153799999"/>
    <n v="384617.66153799999"/>
    <n v="576926.49230799999"/>
    <n v="384617.66153799999"/>
    <n v="384617.66153799999"/>
    <n v="384617.66154200002"/>
    <n v="0"/>
    <n v="0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3"/>
    <x v="3"/>
    <n v="2"/>
    <n v="2"/>
    <n v="42"/>
    <x v="11"/>
    <n v="26"/>
    <n v="55"/>
    <x v="6"/>
    <n v="2"/>
    <s v="2. EXP - Operating Expense"/>
    <n v="57"/>
    <x v="22"/>
    <n v="1406"/>
    <n v="4117568.6933320002"/>
    <n v="-61926"/>
    <n v="480971"/>
    <n v="454517"/>
    <n v="334247"/>
    <n v="350727"/>
    <n v="414747"/>
    <n v="620747"/>
    <n v="392330"/>
    <n v="784660"/>
    <n v="0"/>
    <n v="0"/>
    <n v="0"/>
    <n v="-61926"/>
    <n v="480971"/>
    <n v="454517"/>
    <n v="0"/>
    <n v="405500.83666700003"/>
    <n v="405500.83666700003"/>
    <n v="405500.83666700003"/>
    <n v="405500.83666700003"/>
    <n v="405500.83666700003"/>
    <n v="405500.83666700003"/>
    <n v="405500.83666700003"/>
    <n v="405500.83666299999"/>
    <n v="1207809"/>
    <n v="873562"/>
    <s v="All Budget Divisions"/>
    <s v="CD-70 - Finance"/>
    <x v="1"/>
    <s v="USF"/>
    <s v="Professional Services"/>
    <s v="Other Professional Services"/>
    <n v="-334247"/>
    <s v="70-799-70.64800"/>
    <s v="799-Enterprise Resource Program"/>
    <s v="799"/>
    <x v="22"/>
    <x v="9"/>
  </r>
  <r>
    <x v="0"/>
    <x v="11"/>
    <x v="6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3"/>
    <x v="3"/>
    <n v="2"/>
    <n v="2"/>
    <n v="55"/>
    <x v="9"/>
    <n v="26"/>
    <n v="59"/>
    <x v="2"/>
    <n v="2"/>
    <s v="2. EXP - Operating Expense"/>
    <n v="73"/>
    <x v="56"/>
    <n v="1505"/>
    <n v="3440986.43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0"/>
    <n v="367486.6"/>
    <n v="352400.63"/>
    <n v="426662.06"/>
    <n v="341059.32"/>
    <n v="324523.34999999998"/>
    <n v="300752.77"/>
    <n v="296426.90000000002"/>
    <n v="321107.8"/>
    <n v="987477"/>
    <n v="710567"/>
    <s v="All Budget Divisions"/>
    <s v="DA-20 - Schools &amp; Libraries (DA)"/>
    <x v="3"/>
    <s v="USF"/>
    <s v="Professional Services"/>
    <s v="Other Professional Services"/>
    <n v="-276910"/>
    <s v="90-924-20.64883"/>
    <s v="924-SLD EPC IT Support"/>
    <s v="924"/>
    <x v="56"/>
    <x v="9"/>
  </r>
  <r>
    <x v="0"/>
    <x v="19"/>
    <x v="12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6"/>
    <x v="12"/>
    <x v="6"/>
    <n v="2"/>
    <n v="2"/>
    <n v="47"/>
    <x v="2"/>
    <n v="26"/>
    <n v="60"/>
    <x v="9"/>
    <n v="2"/>
    <s v="2. EXP - Operating Expense"/>
    <n v="83"/>
    <x v="13"/>
    <n v="1693"/>
    <n v="137599.90831999999"/>
    <n v="0"/>
    <n v="0"/>
    <n v="0"/>
    <n v="0"/>
    <n v="0"/>
    <n v="0"/>
    <n v="0"/>
    <n v="0"/>
    <n v="0"/>
    <n v="0"/>
    <n v="0"/>
    <n v="0"/>
    <n v="20359.84418"/>
    <n v="11362.565979999999"/>
    <n v="11023.70508"/>
    <n v="16535.55762"/>
    <n v="11023.70508"/>
    <n v="11023.70508"/>
    <n v="11023.70508"/>
    <n v="10060.3156"/>
    <n v="13558.2271"/>
    <n v="7843.9693600000001"/>
    <n v="7376.5017600000001"/>
    <n v="6408.1063999999997"/>
    <n v="0"/>
    <n v="0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9"/>
    <x v="12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0"/>
    <x v="0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1"/>
    <x v="1"/>
    <x v="1"/>
    <n v="2"/>
    <n v="2"/>
    <n v="42"/>
    <x v="11"/>
    <n v="26"/>
    <n v="55"/>
    <x v="6"/>
    <n v="2"/>
    <s v="2. EXP - Operating Expense"/>
    <n v="42"/>
    <x v="85"/>
    <n v="530"/>
    <n v="514653.50832999998"/>
    <n v="37987.300000000003"/>
    <n v="37987.26"/>
    <n v="53284.63"/>
    <n v="47221.55"/>
    <n v="47235.09"/>
    <n v="47235.09"/>
    <n v="47235.09"/>
    <n v="47235.09"/>
    <n v="42419.26"/>
    <n v="49435.44"/>
    <n v="57663.35"/>
    <n v="26600.35"/>
    <n v="38472.300000000003"/>
    <n v="38472.300000000003"/>
    <n v="44570.890832999998"/>
    <n v="44570.890832999998"/>
    <n v="44570.890832999998"/>
    <n v="36570.890832999998"/>
    <n v="44570.890832999998"/>
    <n v="44570.890832999998"/>
    <n v="44570.890832999998"/>
    <n v="44570.890832999998"/>
    <n v="44570.890832999998"/>
    <n v="44570.890832999998"/>
    <n v="541539.5"/>
    <n v="514653.50832999998"/>
    <s v="All Budget Divisions"/>
    <s v="CD-70 - Finance"/>
    <x v="1"/>
    <s v="USF"/>
    <s v="General and Administrative"/>
    <s v="Taxes and Insurance"/>
    <n v="-26885.991669999999"/>
    <s v="70-700-70.62800"/>
    <s v="700-Finance"/>
    <s v="700"/>
    <x v="85"/>
    <x v="6"/>
  </r>
  <r>
    <x v="5"/>
    <x v="20"/>
    <x v="13"/>
    <n v="2"/>
    <n v="2"/>
    <n v="52"/>
    <x v="10"/>
    <n v="26"/>
    <n v="59"/>
    <x v="2"/>
    <n v="2"/>
    <s v="2. EXP - Operating Expense"/>
    <n v="44"/>
    <x v="5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1"/>
    <x v="6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1"/>
    <x v="6"/>
    <n v="2"/>
    <n v="2"/>
    <n v="42"/>
    <x v="11"/>
    <n v="26"/>
    <n v="55"/>
    <x v="6"/>
    <n v="2"/>
    <s v="2. EXP - Operating Expense"/>
    <n v="56"/>
    <x v="21"/>
    <n v="1398"/>
    <n v="8040"/>
    <n v="1055.3599999999999"/>
    <n v="1026.95"/>
    <n v="1030.5"/>
    <n v="1013.46"/>
    <n v="857.92"/>
    <n v="596.05999999999995"/>
    <n v="584.77"/>
    <n v="544.13"/>
    <n v="1109.33"/>
    <n v="0"/>
    <n v="0"/>
    <n v="0"/>
    <n v="670"/>
    <n v="670"/>
    <n v="670"/>
    <n v="670"/>
    <n v="670"/>
    <n v="670"/>
    <n v="670"/>
    <n v="670"/>
    <n v="670"/>
    <n v="670"/>
    <n v="670"/>
    <n v="670"/>
    <n v="7818.48"/>
    <n v="6030"/>
    <s v="All Budget Divisions"/>
    <s v="CD-70 - Finance"/>
    <x v="1"/>
    <s v="USF"/>
    <s v="General and Administrative"/>
    <s v="Printing and Postage"/>
    <n v="-1788.48"/>
    <s v="70-700-70.64700"/>
    <s v="700-Finance"/>
    <s v="700"/>
    <x v="21"/>
    <x v="8"/>
  </r>
  <r>
    <x v="0"/>
    <x v="0"/>
    <x v="0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2"/>
    <x v="2"/>
    <n v="2"/>
    <n v="2"/>
    <n v="49"/>
    <x v="13"/>
    <n v="26"/>
    <n v="54"/>
    <x v="11"/>
    <n v="2"/>
    <s v="2. EXP - Operating Expense"/>
    <n v="31"/>
    <x v="24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13"/>
    <x v="7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0"/>
    <x v="0"/>
    <n v="2"/>
    <n v="2"/>
    <n v="47"/>
    <x v="2"/>
    <n v="26"/>
    <n v="60"/>
    <x v="9"/>
    <n v="2"/>
    <s v="2. EXP - Operating Expense"/>
    <n v="37"/>
    <x v="94"/>
    <n v="1511"/>
    <n v="38442.51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900.91"/>
    <n v="379.17"/>
    <n v="242.33"/>
    <n v="1306.18"/>
    <n v="0"/>
    <n v="0"/>
    <n v="24459.16"/>
    <n v="13983.35"/>
    <n v="13983.35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5"/>
    <x v="4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7"/>
    <x v="5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1"/>
    <x v="6"/>
    <n v="2"/>
    <n v="2"/>
    <n v="55"/>
    <x v="9"/>
    <n v="26"/>
    <n v="59"/>
    <x v="2"/>
    <n v="2"/>
    <s v="2. EXP - Operating Expense"/>
    <n v="39"/>
    <x v="27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4-20.62505"/>
    <s v="924-SLD EPC IT Support"/>
    <s v="924"/>
    <x v="27"/>
    <x v="4"/>
  </r>
  <r>
    <x v="0"/>
    <x v="14"/>
    <x v="8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5"/>
    <x v="15"/>
    <x v="5"/>
    <n v="2"/>
    <n v="2"/>
    <n v="52"/>
    <x v="10"/>
    <n v="26"/>
    <n v="59"/>
    <x v="2"/>
    <n v="2"/>
    <s v="2. EXP - Operating Expense"/>
    <n v="27"/>
    <x v="38"/>
    <n v="1300"/>
    <n v="959.7"/>
    <n v="88.2"/>
    <n v="91.08"/>
    <n v="89.46"/>
    <n v="89.46"/>
    <n v="89.46"/>
    <n v="89.46"/>
    <n v="23.58"/>
    <n v="79.8"/>
    <n v="79.8"/>
    <n v="79.8"/>
    <n v="79.8"/>
    <n v="79.8"/>
    <n v="88.2"/>
    <n v="91.08"/>
    <n v="89.46"/>
    <n v="89.46"/>
    <n v="89.46"/>
    <n v="89.46"/>
    <n v="23.58"/>
    <n v="79.8"/>
    <n v="79.8"/>
    <n v="79.8"/>
    <n v="79.8"/>
    <n v="79.8"/>
    <n v="959.7"/>
    <n v="959.7"/>
    <s v="All Budget Divisions"/>
    <s v="DA-30 - High Cost (DA)"/>
    <x v="4"/>
    <s v="USF"/>
    <s v="Employee Expenses"/>
    <s v="Compensation and Benefits"/>
    <n v="0"/>
    <s v="90-916-30.62304"/>
    <s v="916-IT HC Support"/>
    <s v="916"/>
    <x v="38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427"/>
    <n v="378487.89030000003"/>
    <n v="30602.799999999999"/>
    <n v="30139.599999999999"/>
    <n v="33448.75"/>
    <n v="32311.83"/>
    <n v="30484.46"/>
    <n v="32383.83"/>
    <n v="32122.94"/>
    <n v="32118.44"/>
    <n v="32008.959999999999"/>
    <n v="31041.82"/>
    <n v="32387.52"/>
    <n v="43638.63"/>
    <n v="30339.761299999998"/>
    <n v="28895.0108"/>
    <n v="33229.2624"/>
    <n v="31784.5118"/>
    <n v="30674.1613"/>
    <n v="32171.711800000001"/>
    <n v="32171.711800000001"/>
    <n v="32083.711800000001"/>
    <n v="31784.5118"/>
    <n v="30339.761299999998"/>
    <n v="31784.5118"/>
    <n v="33229.2624"/>
    <n v="392689.58"/>
    <n v="378487.89030000003"/>
    <s v="All Budget Divisions"/>
    <s v="CD-90 - Information Technology"/>
    <x v="1"/>
    <s v="USF"/>
    <s v="Employee Expenses"/>
    <s v="Compensation and Benefits"/>
    <n v="-14201.689700000001"/>
    <s v="90-922-90.62306"/>
    <s v="922-Technology Operations"/>
    <s v="922"/>
    <x v="4"/>
    <x v="3"/>
  </r>
  <r>
    <x v="0"/>
    <x v="19"/>
    <x v="12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2"/>
    <x v="2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17"/>
    <x v="10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10"/>
    <x v="1"/>
    <n v="2"/>
    <n v="2"/>
    <n v="54"/>
    <x v="15"/>
    <n v="26"/>
    <n v="59"/>
    <x v="2"/>
    <n v="2"/>
    <s v="2. EXP - Operating Expense"/>
    <n v="24"/>
    <x v="3"/>
    <n v="1281"/>
    <n v="2288.7691"/>
    <n v="0"/>
    <n v="0"/>
    <n v="0"/>
    <n v="0"/>
    <n v="0"/>
    <n v="0"/>
    <n v="0"/>
    <n v="0"/>
    <n v="0"/>
    <n v="0"/>
    <n v="0"/>
    <n v="0"/>
    <n v="201.69229999999999"/>
    <n v="175.38460000000001"/>
    <n v="184.15379999999999"/>
    <n v="192.92310000000001"/>
    <n v="192.92310000000001"/>
    <n v="184.15379999999999"/>
    <n v="201.69229999999999"/>
    <n v="184.15379999999999"/>
    <n v="192.92310000000001"/>
    <n v="201.69229999999999"/>
    <n v="175.38460000000001"/>
    <n v="201.69229999999999"/>
    <n v="0"/>
    <n v="2288.7691"/>
    <s v="All Budget Divisions"/>
    <s v="DA-50 - Rural Health Care (DA)"/>
    <x v="2"/>
    <s v="USF"/>
    <s v="Employee Expenses"/>
    <s v="Compensation and Benefits"/>
    <n v="2288.7691"/>
    <s v="90-909-50.62301"/>
    <s v="909-Project Management Office"/>
    <s v="909"/>
    <x v="3"/>
    <x v="3"/>
  </r>
  <r>
    <x v="0"/>
    <x v="18"/>
    <x v="11"/>
    <n v="2"/>
    <n v="2"/>
    <n v="35"/>
    <x v="12"/>
    <n v="26"/>
    <n v="48"/>
    <x v="7"/>
    <n v="2"/>
    <s v="2. EXP - Operating Expense"/>
    <n v="24"/>
    <x v="3"/>
    <n v="1340"/>
    <n v="102893.23"/>
    <n v="6484.3"/>
    <n v="6011.3"/>
    <n v="5780.3"/>
    <n v="8151.4"/>
    <n v="6951.3"/>
    <n v="6510.3"/>
    <n v="6316.2"/>
    <n v="7398.6"/>
    <n v="6314.8"/>
    <n v="0"/>
    <n v="0"/>
    <n v="0"/>
    <n v="6484.3"/>
    <n v="8067.69"/>
    <n v="8874.4599999999991"/>
    <n v="8874.4599999999991"/>
    <n v="8471.08"/>
    <n v="8874.4599999999991"/>
    <n v="9277.85"/>
    <n v="8471.08"/>
    <n v="8874.4599999999991"/>
    <n v="8874.4599999999991"/>
    <n v="8471.08"/>
    <n v="9277.85"/>
    <n v="6484.3"/>
    <n v="6484.3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0"/>
    <x v="11"/>
    <x v="6"/>
    <n v="2"/>
    <n v="2"/>
    <n v="47"/>
    <x v="2"/>
    <n v="26"/>
    <n v="60"/>
    <x v="9"/>
    <n v="2"/>
    <s v="2. EXP - Operating Expense"/>
    <n v="24"/>
    <x v="3"/>
    <n v="1511"/>
    <n v="36620.31"/>
    <n v="2702"/>
    <n v="2447"/>
    <n v="2997"/>
    <n v="1576.84"/>
    <n v="2438"/>
    <n v="2132"/>
    <n v="2850"/>
    <n v="2186"/>
    <n v="1730"/>
    <n v="0"/>
    <n v="0"/>
    <n v="0"/>
    <n v="3086.77"/>
    <n v="2806.15"/>
    <n v="3086.77"/>
    <n v="3086.77"/>
    <n v="2946.46"/>
    <n v="3086.77"/>
    <n v="3227.08"/>
    <n v="2946.46"/>
    <n v="3086.77"/>
    <n v="3086.77"/>
    <n v="2946.46"/>
    <n v="3227.08"/>
    <n v="21058.84"/>
    <n v="27360"/>
    <s v="All Budget Divisions"/>
    <s v="CD-93 - Human Resources"/>
    <x v="1"/>
    <s v="USF"/>
    <s v="Employee Expenses"/>
    <s v="Compensation and Benefits"/>
    <n v="6301.16"/>
    <s v="93-930-93.62301"/>
    <s v="930-Human Resources"/>
    <s v="930"/>
    <x v="3"/>
    <x v="3"/>
  </r>
  <r>
    <x v="1"/>
    <x v="1"/>
    <x v="1"/>
    <n v="2"/>
    <n v="2"/>
    <n v="45"/>
    <x v="6"/>
    <n v="26"/>
    <n v="58"/>
    <x v="4"/>
    <n v="2"/>
    <s v="2. EXP - Operating Expense"/>
    <n v="26"/>
    <x v="51"/>
    <n v="571"/>
    <n v="323961.02970000001"/>
    <n v="19793.8"/>
    <n v="23387.08"/>
    <n v="22658.44"/>
    <n v="21385.79"/>
    <n v="22994.85"/>
    <n v="22045.88"/>
    <n v="22140.880000000001"/>
    <n v="22140.880000000001"/>
    <n v="15419.89"/>
    <n v="20769.91"/>
    <n v="21368.91"/>
    <n v="21468.91"/>
    <n v="26166.083200000001"/>
    <n v="24920.0792"/>
    <n v="28658.091100000001"/>
    <n v="26166.083200000001"/>
    <n v="27412.087100000001"/>
    <n v="27412.087100000001"/>
    <n v="26166.083200000001"/>
    <n v="28658.091100000001"/>
    <n v="27412.087100000001"/>
    <n v="26166.083200000001"/>
    <n v="27412.087100000001"/>
    <n v="27412.087100000001"/>
    <n v="255575.22"/>
    <n v="323961.02970000001"/>
    <s v="All Budget Divisions"/>
    <s v="CD-80 - Audit and Assurance"/>
    <x v="1"/>
    <s v="USF"/>
    <s v="Employee Expenses"/>
    <s v="Compensation and Benefits"/>
    <n v="68385.809699999998"/>
    <s v="80-854-80.62303"/>
    <s v="854-Payment Quality Assurance"/>
    <s v="854"/>
    <x v="51"/>
    <x v="3"/>
  </r>
  <r>
    <x v="0"/>
    <x v="13"/>
    <x v="7"/>
    <n v="2"/>
    <n v="2"/>
    <n v="40"/>
    <x v="4"/>
    <n v="26"/>
    <n v="53"/>
    <x v="3"/>
    <n v="2"/>
    <s v="2. EXP - Operating Expense"/>
    <n v="26"/>
    <x v="51"/>
    <n v="1378"/>
    <n v="509685.32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0673.07"/>
    <n v="42521.85"/>
    <n v="38824.300000000003"/>
    <n v="40673.07"/>
    <n v="40673.07"/>
    <n v="38824.300000000003"/>
    <n v="42521.85"/>
    <n v="224973.81"/>
    <n v="224973.81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55"/>
    <n v="749461.61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71285.13"/>
    <n v="0"/>
    <n v="64272.75"/>
    <n v="67333.350000000006"/>
    <n v="70393.960000000006"/>
    <n v="64272.75"/>
    <n v="67333.350000000006"/>
    <n v="67333.350000000006"/>
    <n v="64272.75"/>
    <n v="70393.960000000006"/>
    <n v="284910.52"/>
    <n v="213855.39"/>
    <s v="All Budget Divisions"/>
    <s v="CD-90 - Information Technology"/>
    <x v="1"/>
    <s v="USF"/>
    <s v="Employee Expenses"/>
    <s v="Compensation and Benefits"/>
    <n v="-71055.13"/>
    <s v="90-902-90.62303"/>
    <s v="902-Business Relationship Management"/>
    <s v="902"/>
    <x v="51"/>
    <x v="3"/>
  </r>
  <r>
    <x v="5"/>
    <x v="10"/>
    <x v="1"/>
    <n v="2"/>
    <n v="2"/>
    <n v="33"/>
    <x v="20"/>
    <n v="26"/>
    <n v="52"/>
    <x v="1"/>
    <n v="2"/>
    <s v="2. EXP - Operating Expense"/>
    <n v="4"/>
    <x v="50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3"/>
    <x v="3"/>
    <n v="1"/>
    <n v="1"/>
    <n v="49"/>
    <x v="13"/>
    <n v="26"/>
    <n v="49"/>
    <x v="10"/>
    <n v="1"/>
    <s v="1. T4000 - Revenue"/>
    <n v="8"/>
    <x v="109"/>
    <n v="1344"/>
    <n v="6939.49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-1471.72"/>
    <n v="0"/>
    <n v="0"/>
    <n v="0"/>
    <n v="0"/>
    <n v="0"/>
    <n v="0"/>
    <n v="0"/>
    <n v="0"/>
    <n v="0"/>
    <n v="11898.8"/>
    <n v="6939.49"/>
    <s v="All Budget Divisions"/>
    <s v="CD-42 - ACP (FCC Appropriated Program; formerly EBB)"/>
    <x v="0"/>
    <s v="FCC"/>
    <s v="Revenue"/>
    <s v="Revenue"/>
    <n v="-4959.3100000000004"/>
    <s v="40-403-42.40700"/>
    <s v="403-ACP (FCC Appropriated Program; formerly EBB)"/>
    <s v="403"/>
    <x v="109"/>
    <x v="0"/>
  </r>
  <r>
    <x v="5"/>
    <x v="10"/>
    <x v="1"/>
    <n v="2"/>
    <n v="2"/>
    <n v="52"/>
    <x v="10"/>
    <n v="26"/>
    <n v="55"/>
    <x v="6"/>
    <n v="2"/>
    <s v="2. EXP - Operating Expense"/>
    <n v="13"/>
    <x v="72"/>
    <n v="1190"/>
    <n v="0"/>
    <n v="266043.51"/>
    <n v="266043.53000000003"/>
    <n v="266043.52000000002"/>
    <n v="266043.52000000002"/>
    <n v="254026.47"/>
    <n v="255843.27"/>
    <n v="253199.55"/>
    <n v="254636.25"/>
    <n v="254826.3"/>
    <n v="254826.3"/>
    <n v="254826.3"/>
    <n v="254826.23999999999"/>
    <n v="0"/>
    <n v="0"/>
    <n v="0"/>
    <n v="0"/>
    <n v="0"/>
    <n v="0"/>
    <n v="0"/>
    <n v="0"/>
    <n v="0"/>
    <n v="0"/>
    <n v="0"/>
    <n v="0"/>
    <n v="3101184.76"/>
    <n v="0"/>
    <s v="All Budget Divisions"/>
    <s v="DA-30 - High Cost (DA)"/>
    <x v="4"/>
    <s v="USF"/>
    <s v="Depreciation and Amortization"/>
    <s v="Depreciation and Amortization"/>
    <n v="-3101184.76"/>
    <s v="70-700-30.60401"/>
    <s v="700-Finance"/>
    <s v="700"/>
    <x v="72"/>
    <x v="0"/>
  </r>
  <r>
    <x v="0"/>
    <x v="18"/>
    <x v="11"/>
    <n v="2"/>
    <n v="2"/>
    <n v="54"/>
    <x v="15"/>
    <n v="26"/>
    <n v="58"/>
    <x v="4"/>
    <n v="2"/>
    <s v="2. EXP - Operating Expense"/>
    <n v="16"/>
    <x v="1"/>
    <n v="1430"/>
    <n v="164417"/>
    <n v="0"/>
    <n v="0"/>
    <n v="0"/>
    <n v="0"/>
    <n v="0"/>
    <n v="0"/>
    <n v="0"/>
    <n v="0"/>
    <n v="0"/>
    <n v="0"/>
    <n v="0"/>
    <n v="0"/>
    <n v="0"/>
    <n v="14947"/>
    <n v="14947"/>
    <n v="14947"/>
    <n v="14947"/>
    <n v="14947"/>
    <n v="14947"/>
    <n v="14947"/>
    <n v="14947"/>
    <n v="14947"/>
    <n v="14947"/>
    <n v="14947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3"/>
    <x v="3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3"/>
    <x v="3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6"/>
    <x v="1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3"/>
    <x v="7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11"/>
    <x v="6"/>
    <n v="2"/>
    <n v="2"/>
    <n v="37"/>
    <x v="5"/>
    <n v="26"/>
    <n v="50"/>
    <x v="0"/>
    <n v="3"/>
    <s v="4. USAC_DEBIT - USAC Administration (Debit to SM)"/>
    <n v="124"/>
    <x v="63"/>
    <n v="1346"/>
    <n v="0"/>
    <n v="5644.99"/>
    <n v="5806.33"/>
    <n v="5542.04"/>
    <n v="5449.69"/>
    <n v="6346.96"/>
    <n v="9503.18"/>
    <n v="5995.28"/>
    <n v="4835.4399999999996"/>
    <n v="5968.15"/>
    <n v="0"/>
    <n v="0"/>
    <n v="0"/>
    <n v="0"/>
    <n v="0"/>
    <n v="0"/>
    <n v="0"/>
    <n v="0"/>
    <n v="0"/>
    <n v="0"/>
    <n v="0"/>
    <n v="0"/>
    <n v="0"/>
    <n v="0"/>
    <n v="0"/>
    <n v="55092.06"/>
    <n v="0"/>
    <s v="All Budget Divisions"/>
    <s v="BD-50 - Rural Health Care"/>
    <x v="2"/>
    <s v="USF"/>
    <s v="Allocations"/>
    <s v="Allocations"/>
    <n v="-55092.06"/>
    <s v="50-500-50.90233"/>
    <s v="500-Rural Health Care"/>
    <s v="500"/>
    <x v="63"/>
    <x v="0"/>
  </r>
  <r>
    <x v="1"/>
    <x v="1"/>
    <x v="1"/>
    <n v="2"/>
    <n v="2"/>
    <n v="34"/>
    <x v="7"/>
    <n v="26"/>
    <n v="47"/>
    <x v="5"/>
    <n v="3"/>
    <s v="4. USAC_DEBIT - USAC Administration (Debit to SM)"/>
    <n v="125"/>
    <x v="64"/>
    <n v="450"/>
    <n v="26723.7752"/>
    <n v="51.38"/>
    <n v="283.12"/>
    <n v="395.68"/>
    <n v="2515.48"/>
    <n v="302.04000000000002"/>
    <n v="340.99"/>
    <n v="161.72999999999999"/>
    <n v="147.84"/>
    <n v="317.51"/>
    <n v="581.29"/>
    <n v="858.71"/>
    <n v="126.23"/>
    <n v="2217.5021000000002"/>
    <n v="2217.5021000000002"/>
    <n v="2298.7521000000002"/>
    <n v="2250.0021000000002"/>
    <n v="2217.5021000000002"/>
    <n v="2217.5021000000002"/>
    <n v="2217.5021000000002"/>
    <n v="2217.5021000000002"/>
    <n v="2217.5021000000002"/>
    <n v="2217.5021000000002"/>
    <n v="2217.5021000000002"/>
    <n v="2217.5021000000002"/>
    <n v="6082"/>
    <n v="26723.7752"/>
    <s v="All Budget Divisions"/>
    <s v="BD-20 - Schools &amp; Libraries"/>
    <x v="3"/>
    <s v="USF"/>
    <s v="Allocations"/>
    <s v="Allocations"/>
    <n v="20641.7752"/>
    <s v="20-200-20.90240"/>
    <s v="200-Schools &amp; Libraries"/>
    <s v="200"/>
    <x v="64"/>
    <x v="0"/>
  </r>
  <r>
    <x v="5"/>
    <x v="10"/>
    <x v="1"/>
    <n v="2"/>
    <n v="2"/>
    <n v="35"/>
    <x v="12"/>
    <n v="26"/>
    <n v="48"/>
    <x v="7"/>
    <n v="3"/>
    <s v="4. USAC_DEBIT - USAC Administration (Debit to SM)"/>
    <n v="125"/>
    <x v="64"/>
    <n v="1118"/>
    <n v="8977.5002999999997"/>
    <n v="850.06"/>
    <n v="278.26"/>
    <n v="271.76"/>
    <n v="430.21"/>
    <n v="653.91999999999996"/>
    <n v="285.14"/>
    <n v="240.07"/>
    <n v="496.45"/>
    <n v="382.76"/>
    <n v="299.72000000000003"/>
    <n v="335.15"/>
    <n v="361.67"/>
    <n v="323.2106"/>
    <n v="444.87880000000001"/>
    <n v="487.22739999999999"/>
    <n v="1497.2079000000001"/>
    <n v="355.14010000000002"/>
    <n v="1656.8553999999999"/>
    <n v="97.6875"/>
    <n v="192.46770000000001"/>
    <n v="932.22379999999998"/>
    <n v="683.50980000000004"/>
    <n v="330.60480000000001"/>
    <n v="1976.4865"/>
    <n v="4885.17"/>
    <n v="8977.5002999999997"/>
    <s v="All Budget Divisions"/>
    <s v="BD-30 - High Cost"/>
    <x v="4"/>
    <s v="USF"/>
    <s v="Allocations"/>
    <s v="Allocations"/>
    <n v="4092.3303000000001"/>
    <s v="30-300-30.90240"/>
    <s v="300-High Cost"/>
    <s v="300"/>
    <x v="64"/>
    <x v="0"/>
  </r>
  <r>
    <x v="0"/>
    <x v="2"/>
    <x v="2"/>
    <n v="2"/>
    <n v="2"/>
    <n v="35"/>
    <x v="12"/>
    <n v="26"/>
    <n v="48"/>
    <x v="7"/>
    <n v="3"/>
    <s v="4. USAC_DEBIT - USAC Administration (Debit to SM)"/>
    <n v="127"/>
    <x v="65"/>
    <n v="1340"/>
    <n v="9009002.5299999993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664457.35"/>
    <n v="659953.51"/>
    <n v="707747.57"/>
    <n v="664868.44999999995"/>
    <n v="677560.95"/>
    <n v="855996.74"/>
    <n v="878578.32"/>
    <n v="837820.47"/>
    <n v="817708.59"/>
    <n v="2244310.58"/>
    <n v="2244310.58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4"/>
    <x v="9"/>
    <x v="1"/>
    <n v="2"/>
    <n v="2"/>
    <n v="36"/>
    <x v="14"/>
    <n v="26"/>
    <n v="49"/>
    <x v="10"/>
    <n v="3"/>
    <s v="4. USAC_DEBIT - USAC Administration (Debit to SM)"/>
    <n v="128"/>
    <x v="66"/>
    <n v="900"/>
    <n v="65968.219200000007"/>
    <n v="4327.67"/>
    <n v="3674.54"/>
    <n v="6276.47"/>
    <n v="5055.83"/>
    <n v="8013.26"/>
    <n v="2565.66"/>
    <n v="4300.6499999999996"/>
    <n v="4198.8"/>
    <n v="3917.8"/>
    <n v="5600.23"/>
    <n v="4108.8599999999997"/>
    <n v="3819.63"/>
    <n v="5710.3743999999997"/>
    <n v="5539.3696"/>
    <n v="5554.2592000000004"/>
    <n v="5624.6463999999996"/>
    <n v="5524.0288"/>
    <n v="5377.6144000000004"/>
    <n v="5394.76"/>
    <n v="5461.3119999999999"/>
    <n v="5448.0015999999996"/>
    <n v="5408.7471999999998"/>
    <n v="5387.0896000000002"/>
    <n v="5538.0159999999996"/>
    <n v="55859.4"/>
    <n v="65968.219200000007"/>
    <s v="All Budget Divisions"/>
    <s v="BD-40 - Lifeline"/>
    <x v="5"/>
    <s v="USF"/>
    <s v="Allocations"/>
    <s v="Allocations"/>
    <n v="10108.8192"/>
    <s v="40-400-40.90260"/>
    <s v="400-Lifeline"/>
    <s v="400"/>
    <x v="66"/>
    <x v="0"/>
  </r>
  <r>
    <x v="0"/>
    <x v="13"/>
    <x v="7"/>
    <n v="2"/>
    <n v="2"/>
    <n v="34"/>
    <x v="7"/>
    <n v="26"/>
    <n v="47"/>
    <x v="5"/>
    <n v="5"/>
    <s v="USAC_ADMIN CAP - Capital Allocations"/>
    <n v="135"/>
    <x v="60"/>
    <n v="1335"/>
    <n v="1260820.49187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0"/>
    <n v="0"/>
    <n v="0"/>
    <n v="0"/>
    <n v="0"/>
    <n v="0"/>
    <n v="0"/>
    <n v="1260820.49187"/>
    <n v="1260820.49187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5"/>
    <x v="16"/>
    <x v="9"/>
    <n v="2"/>
    <n v="2"/>
    <n v="52"/>
    <x v="10"/>
    <n v="26"/>
    <n v="59"/>
    <x v="2"/>
    <n v="2"/>
    <s v="2. EXP - Operating Expense"/>
    <n v="108"/>
    <x v="30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3"/>
    <x v="8"/>
    <x v="1"/>
    <n v="2"/>
    <n v="2"/>
    <n v="33"/>
    <x v="20"/>
    <n v="26"/>
    <n v="55"/>
    <x v="6"/>
    <n v="2"/>
    <s v="2. EXP - Operating Expense"/>
    <n v="110"/>
    <x v="46"/>
    <n v="664"/>
    <n v="-26144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144.61"/>
    <n v="0"/>
    <n v="-26144.61"/>
    <s v="All Budget Divisions"/>
    <s v="CD-10 - Contributors/499"/>
    <x v="1"/>
    <s v="USF"/>
    <s v="Employee Expenses"/>
    <s v="Compensation and Benefits"/>
    <n v="-26144.61"/>
    <s v="10-100-10.68100"/>
    <s v="100-499"/>
    <s v="100"/>
    <x v="46"/>
    <x v="3"/>
  </r>
  <r>
    <x v="3"/>
    <x v="8"/>
    <x v="1"/>
    <n v="2"/>
    <n v="2"/>
    <n v="38"/>
    <x v="18"/>
    <n v="26"/>
    <n v="51"/>
    <x v="8"/>
    <n v="2"/>
    <s v="2. EXP - Operating Expense"/>
    <n v="112"/>
    <x v="86"/>
    <n v="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6"/>
    <x v="12"/>
    <x v="6"/>
    <n v="2"/>
    <n v="2"/>
    <n v="34"/>
    <x v="7"/>
    <n v="26"/>
    <n v="47"/>
    <x v="5"/>
    <n v="2"/>
    <s v="2. EXP - Operating Expense"/>
    <n v="116"/>
    <x v="6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5"/>
    <x v="16"/>
    <x v="9"/>
    <n v="2"/>
    <n v="2"/>
    <n v="34"/>
    <x v="7"/>
    <n v="26"/>
    <n v="47"/>
    <x v="5"/>
    <n v="3"/>
    <s v="4. USAC_DEBIT - USAC Administration (Debit to SM)"/>
    <n v="122"/>
    <x v="31"/>
    <n v="1113"/>
    <n v="32572.54"/>
    <n v="2462.3000000000002"/>
    <n v="2810.13"/>
    <n v="2814.45"/>
    <n v="3870.99"/>
    <n v="4340.8500000000004"/>
    <n v="2257.9899999999998"/>
    <n v="2878.62"/>
    <n v="3720.36"/>
    <n v="3400.01"/>
    <n v="4016.84"/>
    <n v="2476.88"/>
    <n v="3316.24"/>
    <n v="2462.3000000000002"/>
    <n v="2810.13"/>
    <n v="2814.45"/>
    <n v="3870.99"/>
    <n v="4340.8500000000004"/>
    <n v="2257.9899999999998"/>
    <n v="2878.62"/>
    <n v="3720.36"/>
    <n v="3400.01"/>
    <n v="4016.84"/>
    <n v="0"/>
    <n v="0"/>
    <n v="38365.660000000003"/>
    <n v="32572.54"/>
    <s v="All Budget Divisions"/>
    <s v="BD-20 - Schools &amp; Libraries"/>
    <x v="3"/>
    <s v="USF"/>
    <s v="Allocations"/>
    <s v="Allocations"/>
    <n v="-5793.12"/>
    <s v="20-200-20.90210"/>
    <s v="200-Schools &amp; Libraries"/>
    <s v="200"/>
    <x v="31"/>
    <x v="0"/>
  </r>
  <r>
    <x v="5"/>
    <x v="10"/>
    <x v="1"/>
    <n v="2"/>
    <n v="2"/>
    <n v="52"/>
    <x v="10"/>
    <n v="26"/>
    <n v="54"/>
    <x v="11"/>
    <n v="2"/>
    <s v="2. EXP - Operating Expense"/>
    <n v="100"/>
    <x v="1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5"/>
    <x v="20"/>
    <x v="13"/>
    <n v="2"/>
    <n v="2"/>
    <n v="41"/>
    <x v="17"/>
    <n v="26"/>
    <n v="54"/>
    <x v="11"/>
    <n v="2"/>
    <s v="2. EXP - Operating Expense"/>
    <n v="100"/>
    <x v="18"/>
    <n v="1184"/>
    <n v="4329657.1604000004"/>
    <n v="356732.07"/>
    <n v="322177.69"/>
    <n v="334177.94"/>
    <n v="341145.27"/>
    <n v="350458.48"/>
    <n v="336441.16"/>
    <n v="378571.65"/>
    <n v="298354.44"/>
    <n v="332461.27"/>
    <n v="341049.15"/>
    <n v="305077.8"/>
    <n v="339027.07"/>
    <n v="356732.07"/>
    <n v="322177.69"/>
    <n v="334177.94"/>
    <n v="341145.27"/>
    <n v="350458.48"/>
    <n v="336441.16"/>
    <n v="398758.06559999997"/>
    <n v="364083.45120000001"/>
    <n v="381420.75839999999"/>
    <n v="398758.06559999997"/>
    <n v="346746.14399999997"/>
    <n v="398758.06559999997"/>
    <n v="2041132.61"/>
    <n v="2041132.61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3"/>
    <x v="3"/>
    <n v="2"/>
    <n v="2"/>
    <n v="45"/>
    <x v="6"/>
    <n v="26"/>
    <n v="58"/>
    <x v="4"/>
    <n v="2"/>
    <s v="2. EXP - Operating Expense"/>
    <n v="100"/>
    <x v="18"/>
    <n v="1423"/>
    <n v="4546138.57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0"/>
    <n v="409902.86"/>
    <n v="429422.04"/>
    <n v="448941.23"/>
    <n v="409902.86"/>
    <n v="429422.04"/>
    <n v="429422.04"/>
    <n v="409902.86"/>
    <n v="448941.23"/>
    <n v="1504801.85"/>
    <n v="1130281.4099999999"/>
    <s v="All Budget Divisions"/>
    <s v="CD-80 - Audit and Assurance"/>
    <x v="1"/>
    <s v="USF"/>
    <s v="Employee Expenses"/>
    <s v="Compensation and Benefits"/>
    <n v="-374520.44"/>
    <s v="80-800-80.68000"/>
    <s v="800-Audit and Assurance"/>
    <s v="800"/>
    <x v="18"/>
    <x v="3"/>
  </r>
  <r>
    <x v="5"/>
    <x v="16"/>
    <x v="9"/>
    <n v="2"/>
    <n v="2"/>
    <n v="50"/>
    <x v="0"/>
    <n v="26"/>
    <n v="50"/>
    <x v="0"/>
    <n v="2"/>
    <s v="2. EXP - Operating Expense"/>
    <n v="101"/>
    <x v="1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6"/>
    <x v="1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5"/>
    <x v="15"/>
    <x v="5"/>
    <n v="2"/>
    <n v="2"/>
    <n v="39"/>
    <x v="1"/>
    <n v="26"/>
    <n v="52"/>
    <x v="1"/>
    <n v="2"/>
    <s v="2. EXP - Operating Expense"/>
    <n v="108"/>
    <x v="30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19"/>
    <x v="12"/>
    <n v="2"/>
    <n v="2"/>
    <n v="54"/>
    <x v="15"/>
    <n v="26"/>
    <n v="59"/>
    <x v="2"/>
    <n v="2"/>
    <s v="2. EXP - Operating Expense"/>
    <n v="73"/>
    <x v="56"/>
    <n v="1507"/>
    <n v="1373719.99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82377.490000000005"/>
    <n v="91612.160000000003"/>
    <n v="0"/>
    <n v="0"/>
    <n v="0"/>
    <n v="0"/>
    <n v="0"/>
    <n v="1373719.99"/>
    <n v="1373719.99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0"/>
    <x v="18"/>
    <x v="11"/>
    <n v="2"/>
    <n v="2"/>
    <n v="43"/>
    <x v="21"/>
    <n v="26"/>
    <n v="56"/>
    <x v="12"/>
    <n v="2"/>
    <s v="2. EXP - Operating Expense"/>
    <n v="83"/>
    <x v="13"/>
    <n v="1410"/>
    <n v="145361.62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34.83"/>
    <n v="12642.36"/>
    <n v="12642.36"/>
    <n v="12067.7"/>
    <n v="12642.36"/>
    <n v="13185.23"/>
    <n v="11182.58"/>
    <n v="11440.16"/>
    <n v="10452.59"/>
    <n v="8997.64"/>
    <n v="12417.34"/>
    <n v="16156.47"/>
    <n v="16156.47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498"/>
    <n v="281673.74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32264.46"/>
    <n v="23427.119999999999"/>
    <n v="19285.97"/>
    <n v="13848.67"/>
    <n v="8872.16"/>
    <n v="5086.7"/>
    <n v="13157.7"/>
    <n v="197995.42"/>
    <n v="197995.42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2"/>
    <x v="4"/>
    <x v="1"/>
    <n v="2"/>
    <n v="2"/>
    <n v="33"/>
    <x v="20"/>
    <n v="26"/>
    <n v="55"/>
    <x v="6"/>
    <n v="2"/>
    <s v="2. EXP - Operating Expense"/>
    <n v="92"/>
    <x v="83"/>
    <n v="222"/>
    <n v="9476.42"/>
    <n v="0"/>
    <n v="0"/>
    <n v="0"/>
    <n v="0"/>
    <n v="0"/>
    <n v="0"/>
    <n v="0"/>
    <n v="0"/>
    <n v="0"/>
    <n v="0"/>
    <n v="0"/>
    <n v="0"/>
    <n v="0"/>
    <n v="0"/>
    <n v="0"/>
    <n v="0"/>
    <n v="0"/>
    <n v="303.45999999999998"/>
    <n v="447.56"/>
    <n v="309.83"/>
    <n v="337.29"/>
    <n v="7742.76"/>
    <n v="0"/>
    <n v="335.52"/>
    <n v="0"/>
    <n v="9476.42"/>
    <s v="All Budget Divisions"/>
    <s v="CD-10 - Contributors/499"/>
    <x v="1"/>
    <s v="USF"/>
    <s v="General and Administrative"/>
    <s v="Telecommunications and Other Expenses"/>
    <n v="9476.42"/>
    <s v="10-100-10.66600"/>
    <s v="100-499"/>
    <s v="100"/>
    <x v="83"/>
    <x v="8"/>
  </r>
  <r>
    <x v="0"/>
    <x v="2"/>
    <x v="2"/>
    <n v="2"/>
    <n v="2"/>
    <n v="46"/>
    <x v="3"/>
    <n v="26"/>
    <n v="59"/>
    <x v="2"/>
    <n v="2"/>
    <s v="2. EXP - Operating Expense"/>
    <n v="92"/>
    <x v="83"/>
    <n v="1498"/>
    <n v="435238.05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7965.120000000003"/>
    <n v="35236.800000000003"/>
    <n v="37488.959999999999"/>
    <n v="35200.32"/>
    <n v="39254.400000000001"/>
    <n v="34679.040000000001"/>
    <n v="33933.120000000003"/>
    <n v="32619.84"/>
    <n v="33373.379999999997"/>
    <n v="115487.07"/>
    <n v="115487.07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4"/>
    <x v="9"/>
    <x v="1"/>
    <n v="2"/>
    <n v="2"/>
    <n v="38"/>
    <x v="18"/>
    <n v="26"/>
    <n v="51"/>
    <x v="8"/>
    <n v="2"/>
    <s v="2. EXP - Operating Expense"/>
    <n v="100"/>
    <x v="18"/>
    <n v="916"/>
    <n v="468794.18959999998"/>
    <n v="39999.440000000002"/>
    <n v="36554.49"/>
    <n v="31386.240000000002"/>
    <n v="32322.19"/>
    <n v="34477.629999999997"/>
    <n v="35607.279999999999"/>
    <n v="36324.15"/>
    <n v="32155.01"/>
    <n v="30740.25"/>
    <n v="34145.35"/>
    <n v="31055.54"/>
    <n v="32932.19"/>
    <n v="41153.688399999999"/>
    <n v="37575.106800000001"/>
    <n v="37575.106800000001"/>
    <n v="39364.397599999997"/>
    <n v="41153.688399999999"/>
    <n v="35785.815999999999"/>
    <n v="41153.688399999999"/>
    <n v="39364.397599999997"/>
    <n v="37575.106800000001"/>
    <n v="41153.688399999999"/>
    <n v="37575.106800000001"/>
    <n v="39364.397599999997"/>
    <n v="407699.76"/>
    <n v="468794.18959999998"/>
    <s v="All Budget Divisions"/>
    <s v="CD-60 - Chief Executive Office"/>
    <x v="1"/>
    <s v="USF"/>
    <s v="Employee Expenses"/>
    <s v="Compensation and Benefits"/>
    <n v="61094.429600000003"/>
    <s v="60-600-60.68000"/>
    <s v="600-Chief Executive Office"/>
    <s v="600"/>
    <x v="18"/>
    <x v="3"/>
  </r>
  <r>
    <x v="0"/>
    <x v="19"/>
    <x v="12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0"/>
    <n v="827.98"/>
    <n v="631"/>
    <n v="631"/>
    <n v="631"/>
    <n v="631"/>
    <n v="1342.45"/>
    <n v="4633.55"/>
    <n v="4633.55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18"/>
    <x v="11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3"/>
    <x v="8"/>
    <x v="1"/>
    <n v="2"/>
    <n v="2"/>
    <n v="46"/>
    <x v="3"/>
    <n v="26"/>
    <n v="59"/>
    <x v="2"/>
    <n v="2"/>
    <s v="2. EXP - Operating Expense"/>
    <n v="57"/>
    <x v="22"/>
    <n v="863"/>
    <n v="0"/>
    <n v="2916.67"/>
    <n v="2916.67"/>
    <n v="2916.67"/>
    <n v="2916.67"/>
    <n v="2916.67"/>
    <n v="2916.67"/>
    <n v="2916.67"/>
    <n v="2916.67"/>
    <n v="2916.63"/>
    <n v="2916.67"/>
    <n v="2916.67"/>
    <n v="2916.67"/>
    <n v="0"/>
    <n v="0"/>
    <n v="0"/>
    <n v="0"/>
    <n v="0"/>
    <n v="0"/>
    <n v="0"/>
    <n v="0"/>
    <n v="0"/>
    <n v="0"/>
    <n v="0"/>
    <n v="0"/>
    <n v="35000"/>
    <n v="0"/>
    <s v="All Budget Divisions"/>
    <s v="CD-90 - Information Technology"/>
    <x v="1"/>
    <s v="USF"/>
    <s v="Professional Services"/>
    <s v="Other Professional Services"/>
    <n v="-35000"/>
    <s v="90-919-90.64800"/>
    <s v="919-Database Administration"/>
    <s v="919"/>
    <x v="22"/>
    <x v="9"/>
  </r>
  <r>
    <x v="0"/>
    <x v="6"/>
    <x v="1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3"/>
    <x v="8"/>
    <x v="1"/>
    <n v="2"/>
    <n v="2"/>
    <n v="45"/>
    <x v="6"/>
    <n v="26"/>
    <n v="58"/>
    <x v="4"/>
    <n v="2"/>
    <s v="2. EXP - Operating Expense"/>
    <n v="64"/>
    <x v="23"/>
    <n v="782"/>
    <n v="587844"/>
    <n v="0"/>
    <n v="0"/>
    <n v="39565"/>
    <n v="0"/>
    <n v="0"/>
    <n v="0"/>
    <n v="-75"/>
    <n v="0"/>
    <n v="57974.69"/>
    <n v="17777.5"/>
    <n v="70289.5"/>
    <n v="95127.5"/>
    <n v="48987"/>
    <n v="48987"/>
    <n v="48987"/>
    <n v="48987"/>
    <n v="48987"/>
    <n v="48987"/>
    <n v="48987"/>
    <n v="48987"/>
    <n v="48987"/>
    <n v="48987"/>
    <n v="48987"/>
    <n v="48987"/>
    <n v="280659.19"/>
    <n v="587844"/>
    <s v="All Budget Divisions"/>
    <s v="CD-80 - Audit and Assurance"/>
    <x v="1"/>
    <s v="USF"/>
    <s v="Professional Services"/>
    <s v="Outsourced Audits"/>
    <n v="307184.81"/>
    <s v="80-800-80.64860"/>
    <s v="800-Audit and Assurance"/>
    <s v="800"/>
    <x v="23"/>
    <x v="10"/>
  </r>
  <r>
    <x v="0"/>
    <x v="5"/>
    <x v="4"/>
    <n v="2"/>
    <n v="2"/>
    <n v="52"/>
    <x v="10"/>
    <n v="26"/>
    <n v="59"/>
    <x v="2"/>
    <n v="2"/>
    <s v="2. EXP - Operating Expense"/>
    <n v="73"/>
    <x v="56"/>
    <n v="1488"/>
    <n v="3830481.2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276354.15000000002"/>
    <n v="484115.29"/>
    <n v="535701.64"/>
    <n v="485205.76000000001"/>
    <n v="492921.92"/>
    <n v="491449.59999999998"/>
    <n v="474682.37"/>
    <n v="866404.62"/>
    <n v="866404.62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0"/>
    <x v="0"/>
    <n v="2"/>
    <n v="2"/>
    <n v="54"/>
    <x v="15"/>
    <n v="26"/>
    <n v="59"/>
    <x v="2"/>
    <n v="2"/>
    <s v="2. EXP - Operating Expense"/>
    <n v="30"/>
    <x v="39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6"/>
    <x v="9"/>
    <n v="2"/>
    <n v="2"/>
    <n v="49"/>
    <x v="13"/>
    <n v="26"/>
    <n v="59"/>
    <x v="2"/>
    <n v="2"/>
    <s v="2. EXP - Operating Expense"/>
    <n v="31"/>
    <x v="24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3"/>
    <x v="3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5"/>
    <x v="15"/>
    <x v="5"/>
    <n v="2"/>
    <n v="2"/>
    <n v="54"/>
    <x v="15"/>
    <n v="26"/>
    <n v="59"/>
    <x v="2"/>
    <n v="2"/>
    <s v="2. EXP - Operating Expense"/>
    <n v="32"/>
    <x v="47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1"/>
    <x v="1"/>
    <x v="1"/>
    <n v="2"/>
    <n v="2"/>
    <n v="39"/>
    <x v="1"/>
    <n v="26"/>
    <n v="52"/>
    <x v="1"/>
    <n v="2"/>
    <s v="2. EXP - Operating Expense"/>
    <n v="38"/>
    <x v="26"/>
    <n v="488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1 - Office of the Chief Administrative Officer Division"/>
    <x v="1"/>
    <s v="USF"/>
    <s v="Employee Expenses"/>
    <s v="Compensation and Benefits"/>
    <n v="1000"/>
    <s v="61-610-61.62501"/>
    <s v="610-Enterprise Strategy"/>
    <s v="610"/>
    <x v="26"/>
    <x v="3"/>
  </r>
  <r>
    <x v="0"/>
    <x v="5"/>
    <x v="4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4"/>
    <x v="9"/>
    <x v="1"/>
    <n v="2"/>
    <n v="2"/>
    <n v="55"/>
    <x v="9"/>
    <n v="26"/>
    <n v="59"/>
    <x v="2"/>
    <n v="2"/>
    <s v="2. EXP - Operating Expense"/>
    <n v="27"/>
    <x v="38"/>
    <n v="1101"/>
    <n v="6145.7340000000004"/>
    <n v="537.59"/>
    <n v="590.89"/>
    <n v="561.84"/>
    <n v="561.84"/>
    <n v="487.81"/>
    <n v="487.81"/>
    <n v="294.89999999999998"/>
    <n v="294.89999999999998"/>
    <n v="294.89999999999998"/>
    <n v="294.89999999999998"/>
    <n v="294.89999999999998"/>
    <n v="294.89999999999998"/>
    <n v="539.51099999999997"/>
    <n v="492.59699999999998"/>
    <n v="492.59699999999998"/>
    <n v="516.05399999999997"/>
    <n v="539.51099999999997"/>
    <n v="469.14"/>
    <n v="539.51099999999997"/>
    <n v="516.05399999999997"/>
    <n v="492.59699999999998"/>
    <n v="539.51099999999997"/>
    <n v="492.59699999999998"/>
    <n v="516.05399999999997"/>
    <n v="4997.18"/>
    <n v="6145.7340000000004"/>
    <s v="All Budget Divisions"/>
    <s v="DA-20 - Schools &amp; Libraries (DA)"/>
    <x v="3"/>
    <s v="USF"/>
    <s v="Employee Expenses"/>
    <s v="Compensation and Benefits"/>
    <n v="1148.5540000000001"/>
    <s v="90-926-20.62304"/>
    <s v="926-SL Legacy IT Support"/>
    <s v="926"/>
    <x v="38"/>
    <x v="3"/>
  </r>
  <r>
    <x v="5"/>
    <x v="16"/>
    <x v="9"/>
    <n v="2"/>
    <n v="2"/>
    <n v="33"/>
    <x v="20"/>
    <n v="26"/>
    <n v="55"/>
    <x v="6"/>
    <n v="2"/>
    <s v="2. EXP - Operating Expense"/>
    <n v="27"/>
    <x v="38"/>
    <n v="1106"/>
    <n v="5520.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0"/>
    <n v="0"/>
    <n v="6624.6"/>
    <n v="5520.5"/>
    <s v="All Budget Divisions"/>
    <s v="CD-10 - Contributors/499"/>
    <x v="1"/>
    <s v="USF"/>
    <s v="Employee Expenses"/>
    <s v="Compensation and Benefits"/>
    <n v="-1104.0999999999999"/>
    <s v="10-100-10.62304"/>
    <s v="100-499"/>
    <s v="100"/>
    <x v="38"/>
    <x v="3"/>
  </r>
  <r>
    <x v="6"/>
    <x v="12"/>
    <x v="6"/>
    <n v="2"/>
    <n v="2"/>
    <n v="52"/>
    <x v="10"/>
    <n v="26"/>
    <n v="59"/>
    <x v="2"/>
    <n v="2"/>
    <s v="2. EXP - Operating Expense"/>
    <n v="27"/>
    <x v="38"/>
    <n v="1651"/>
    <n v="1517.4"/>
    <n v="0"/>
    <n v="0"/>
    <n v="0"/>
    <n v="0"/>
    <n v="0"/>
    <n v="0"/>
    <n v="0"/>
    <n v="0"/>
    <n v="0"/>
    <n v="0"/>
    <n v="0"/>
    <n v="0"/>
    <n v="116.72307600000001"/>
    <n v="116.72307600000001"/>
    <n v="116.72307600000001"/>
    <n v="175.08461600000001"/>
    <n v="116.72307600000001"/>
    <n v="116.72307600000001"/>
    <n v="116.72307600000001"/>
    <n v="116.72307600000001"/>
    <n v="175.08461600000001"/>
    <n v="116.72307600000001"/>
    <n v="116.72307600000001"/>
    <n v="116.723084"/>
    <n v="0"/>
    <n v="0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421"/>
    <n v="166039.9584"/>
    <n v="13475.79"/>
    <n v="12840.54"/>
    <n v="12907.8"/>
    <n v="14092.7"/>
    <n v="13469.26"/>
    <n v="14117.83"/>
    <n v="14160.06"/>
    <n v="14187.01"/>
    <n v="14137.09"/>
    <n v="13517.97"/>
    <n v="11767.78"/>
    <n v="16645.68"/>
    <n v="13359.536899999999"/>
    <n v="12723.3685"/>
    <n v="14631.8737"/>
    <n v="13995.7053"/>
    <n v="13359.536899999999"/>
    <n v="13995.7053"/>
    <n v="13995.7053"/>
    <n v="13995.7053"/>
    <n v="13995.7053"/>
    <n v="13359.536899999999"/>
    <n v="13995.7053"/>
    <n v="14631.8737"/>
    <n v="165319.51"/>
    <n v="166039.9584"/>
    <s v="All Budget Divisions"/>
    <s v="CD-90 - Information Technology"/>
    <x v="1"/>
    <s v="USF"/>
    <s v="Employee Expenses"/>
    <s v="Compensation and Benefits"/>
    <n v="720.44839999999999"/>
    <s v="90-919-90.62306"/>
    <s v="919-Database Administration"/>
    <s v="919"/>
    <x v="4"/>
    <x v="3"/>
  </r>
  <r>
    <x v="4"/>
    <x v="9"/>
    <x v="1"/>
    <n v="2"/>
    <n v="2"/>
    <n v="53"/>
    <x v="16"/>
    <n v="26"/>
    <n v="59"/>
    <x v="2"/>
    <n v="2"/>
    <s v="2. EXP - Operating Expense"/>
    <n v="29"/>
    <x v="4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93"/>
    <n v="173973.47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337.16"/>
    <n v="14670.88"/>
    <n v="14670.88"/>
    <n v="14004.02"/>
    <n v="14670.88"/>
    <n v="15337.74"/>
    <n v="14004.02"/>
    <n v="14670.88"/>
    <n v="14670.88"/>
    <n v="14004.02"/>
    <n v="15337.74"/>
    <n v="14594.37"/>
    <n v="14594.37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18"/>
    <x v="11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4"/>
    <x v="9"/>
    <x v="1"/>
    <n v="2"/>
    <n v="2"/>
    <n v="46"/>
    <x v="3"/>
    <n v="26"/>
    <n v="59"/>
    <x v="2"/>
    <n v="2"/>
    <s v="2. EXP - Operating Expense"/>
    <n v="24"/>
    <x v="3"/>
    <n v="1066"/>
    <n v="52843.383800000003"/>
    <n v="3421.8"/>
    <n v="3186.8"/>
    <n v="4041.8"/>
    <n v="2943.55"/>
    <n v="4163.55"/>
    <n v="4560.55"/>
    <n v="4721.55"/>
    <n v="4507.55"/>
    <n v="4696.3500000000004"/>
    <n v="5133.3500000000004"/>
    <n v="4634.3500000000004"/>
    <n v="5218.3500000000004"/>
    <n v="4638.9229999999998"/>
    <n v="4235.5384000000004"/>
    <n v="4235.5384000000004"/>
    <n v="4437.2307000000001"/>
    <n v="4638.9229999999998"/>
    <n v="4033.8461000000002"/>
    <n v="4638.9229999999998"/>
    <n v="4437.2307000000001"/>
    <n v="4235.5384000000004"/>
    <n v="4638.9229999999998"/>
    <n v="4235.5384000000004"/>
    <n v="4437.2307000000001"/>
    <n v="51229.55"/>
    <n v="52843.383800000003"/>
    <s v="All Budget Divisions"/>
    <s v="CD-90 - Information Technology"/>
    <x v="1"/>
    <s v="USF"/>
    <s v="Employee Expenses"/>
    <s v="Compensation and Benefits"/>
    <n v="1613.8338000000001"/>
    <s v="90-910-90.62301"/>
    <s v="910-Enterprise Technology Development"/>
    <s v="910"/>
    <x v="3"/>
    <x v="3"/>
  </r>
  <r>
    <x v="5"/>
    <x v="16"/>
    <x v="9"/>
    <n v="2"/>
    <n v="2"/>
    <n v="39"/>
    <x v="1"/>
    <n v="26"/>
    <n v="52"/>
    <x v="1"/>
    <n v="2"/>
    <s v="2. EXP - Operating Expense"/>
    <n v="24"/>
    <x v="3"/>
    <n v="1151"/>
    <n v="2997.05"/>
    <n v="753"/>
    <n v="1380.05"/>
    <n v="0"/>
    <n v="144"/>
    <n v="144"/>
    <n v="144"/>
    <n v="0"/>
    <n v="144"/>
    <n v="144"/>
    <n v="144"/>
    <n v="144"/>
    <n v="144"/>
    <n v="753"/>
    <n v="1380.05"/>
    <n v="0"/>
    <n v="144"/>
    <n v="144"/>
    <n v="144"/>
    <n v="0"/>
    <n v="144"/>
    <n v="144"/>
    <n v="144"/>
    <n v="0"/>
    <n v="0"/>
    <n v="3285.05"/>
    <n v="2997.05"/>
    <s v="All Budget Divisions"/>
    <s v="CD-61 - Office of the Chief Administrative Officer Division"/>
    <x v="1"/>
    <s v="USF"/>
    <s v="Employee Expenses"/>
    <s v="Compensation and Benefits"/>
    <n v="-288"/>
    <s v="61-610-61.62301"/>
    <s v="610-Enterprise Strategy"/>
    <s v="610"/>
    <x v="3"/>
    <x v="3"/>
  </r>
  <r>
    <x v="5"/>
    <x v="20"/>
    <x v="13"/>
    <n v="2"/>
    <n v="2"/>
    <n v="40"/>
    <x v="4"/>
    <n v="26"/>
    <n v="53"/>
    <x v="3"/>
    <n v="2"/>
    <s v="2. EXP - Operating Expense"/>
    <n v="24"/>
    <x v="3"/>
    <n v="1161"/>
    <n v="47940.422700000003"/>
    <n v="3508.9"/>
    <n v="1827.9"/>
    <n v="3929.9"/>
    <n v="3901.95"/>
    <n v="4006.95"/>
    <n v="2983.9"/>
    <n v="3786.15"/>
    <n v="4187.1000000000004"/>
    <n v="3673.15"/>
    <n v="3034.5"/>
    <n v="4530.55"/>
    <n v="3396.55"/>
    <n v="3508.9"/>
    <n v="1827.9"/>
    <n v="3929.9"/>
    <n v="3901.95"/>
    <n v="4006.95"/>
    <n v="2983.9"/>
    <n v="4840.6153000000004"/>
    <n v="4419.6922999999997"/>
    <n v="4630.1538"/>
    <n v="4840.6153000000004"/>
    <n v="4209.2307000000001"/>
    <n v="4840.6153000000004"/>
    <n v="20159.5"/>
    <n v="20159.5"/>
    <s v="All Budget Divisions"/>
    <s v="CD-62 - Shared Services"/>
    <x v="1"/>
    <s v="USF"/>
    <s v="Employee Expenses"/>
    <s v="Compensation and Benefits"/>
    <n v="0"/>
    <s v="62-620-62.62301"/>
    <s v="620-Shared Services"/>
    <s v="620"/>
    <x v="3"/>
    <x v="3"/>
  </r>
  <r>
    <x v="6"/>
    <x v="12"/>
    <x v="6"/>
    <n v="2"/>
    <n v="2"/>
    <n v="45"/>
    <x v="6"/>
    <n v="26"/>
    <n v="58"/>
    <x v="4"/>
    <n v="2"/>
    <s v="2. EXP - Operating Expense"/>
    <n v="24"/>
    <x v="3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63"/>
    <n v="212601.74"/>
    <n v="17858.43"/>
    <n v="17851.2"/>
    <n v="16583.21"/>
    <n v="17835.419999999998"/>
    <n v="17475.54"/>
    <n v="17864.7"/>
    <n v="17890.150000000001"/>
    <n v="17235.63"/>
    <n v="17895.54"/>
    <n v="17996.52"/>
    <n v="16515.53"/>
    <n v="17782.73"/>
    <n v="17989.378000000001"/>
    <n v="16353.98"/>
    <n v="18807.077000000001"/>
    <n v="16353.98"/>
    <n v="18807.077000000001"/>
    <n v="17989.378000000001"/>
    <n v="17171.679"/>
    <n v="18807.077000000001"/>
    <n v="17171.679"/>
    <n v="17989.378000000001"/>
    <n v="17989.378000000001"/>
    <n v="17171.679"/>
    <n v="210784.6"/>
    <n v="212601.74"/>
    <s v="All Budget Divisions"/>
    <s v="CD-90 - Information Technology"/>
    <x v="1"/>
    <s v="USF"/>
    <s v="Employee Expenses"/>
    <s v="Compensation and Benefits"/>
    <n v="1817.14"/>
    <s v="90-919-90.62303"/>
    <s v="919-Database Administration"/>
    <s v="919"/>
    <x v="51"/>
    <x v="3"/>
  </r>
  <r>
    <x v="5"/>
    <x v="10"/>
    <x v="1"/>
    <n v="1"/>
    <n v="1"/>
    <n v="56"/>
    <x v="22"/>
    <n v="26"/>
    <n v="57"/>
    <x v="13"/>
    <n v="1"/>
    <s v="1. T4000 - Revenue"/>
    <n v="1"/>
    <x v="58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0"/>
    <x v="19"/>
    <x v="12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5"/>
    <x v="10"/>
    <x v="1"/>
    <n v="1"/>
    <n v="1"/>
    <n v="42"/>
    <x v="11"/>
    <n v="26"/>
    <n v="55"/>
    <x v="6"/>
    <n v="1"/>
    <s v="1. T4000 - Revenue"/>
    <n v="9"/>
    <x v="7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0"/>
    <x v="0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6"/>
    <x v="12"/>
    <x v="6"/>
    <n v="2"/>
    <n v="2"/>
    <n v="49"/>
    <x v="13"/>
    <n v="26"/>
    <n v="59"/>
    <x v="2"/>
    <n v="2"/>
    <s v="2. EXP - Operating Expense"/>
    <n v="18"/>
    <x v="2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13"/>
    <x v="7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3"/>
    <x v="8"/>
    <x v="1"/>
    <n v="2"/>
    <n v="2"/>
    <n v="53"/>
    <x v="16"/>
    <n v="26"/>
    <n v="59"/>
    <x v="2"/>
    <n v="6"/>
    <s v="X00000 - Capital Expenses"/>
    <n v="138"/>
    <x v="7"/>
    <n v="861"/>
    <n v="0"/>
    <n v="0"/>
    <n v="0"/>
    <n v="0"/>
    <n v="0"/>
    <n v="0"/>
    <n v="0"/>
    <n v="0"/>
    <n v="18357.43"/>
    <n v="14164.47"/>
    <n v="134644.17000000001"/>
    <n v="63010.41"/>
    <n v="-545229.68000000005"/>
    <n v="0"/>
    <n v="0"/>
    <n v="0"/>
    <n v="0"/>
    <n v="0"/>
    <n v="0"/>
    <n v="0"/>
    <n v="0"/>
    <n v="0"/>
    <n v="0"/>
    <n v="0"/>
    <n v="0"/>
    <n v="-315053.2"/>
    <n v="0"/>
    <s v="All Budget Divisions"/>
    <s v="DA-40 - Lifeline (DA)"/>
    <x v="5"/>
    <s v="USF"/>
    <s v="Professional Services"/>
    <s v="Other Professional Services"/>
    <n v="315053.2"/>
    <s v="90-917-40.X00005"/>
    <s v="917-IT Lifeline Support"/>
    <s v="917"/>
    <x v="7"/>
    <x v="5"/>
  </r>
  <r>
    <x v="0"/>
    <x v="5"/>
    <x v="4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5"/>
    <x v="15"/>
    <x v="5"/>
    <n v="2"/>
    <n v="2"/>
    <n v="36"/>
    <x v="14"/>
    <n v="26"/>
    <n v="49"/>
    <x v="10"/>
    <n v="2"/>
    <s v="2. EXP - Operating Expense"/>
    <n v="146"/>
    <x v="5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14"/>
    <x v="8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5"/>
    <x v="4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3"/>
    <x v="3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13"/>
    <x v="7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2"/>
    <x v="2"/>
    <n v="2"/>
    <n v="2"/>
    <n v="42"/>
    <x v="11"/>
    <n v="26"/>
    <n v="55"/>
    <x v="6"/>
    <n v="2"/>
    <s v="2. EXP - Operating Expense"/>
    <n v="114"/>
    <x v="9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3"/>
    <x v="8"/>
    <x v="1"/>
    <n v="2"/>
    <n v="2"/>
    <n v="56"/>
    <x v="22"/>
    <n v="26"/>
    <n v="57"/>
    <x v="13"/>
    <n v="3"/>
    <s v="4. USAC_DEBIT - USAC Administration (Debit to SM)"/>
    <n v="127"/>
    <x v="65"/>
    <n v="770"/>
    <n v="47475.683199999999"/>
    <n v="3760.95"/>
    <n v="3810.46"/>
    <n v="3908.21"/>
    <n v="3986.67"/>
    <n v="5221.24"/>
    <n v="4209.0200000000004"/>
    <n v="4261.47"/>
    <n v="4368.03"/>
    <n v="4433.8100000000004"/>
    <n v="4928.47"/>
    <n v="4525.8599999999997"/>
    <n v="3697.23"/>
    <n v="3970.165"/>
    <n v="3944.3845000000001"/>
    <n v="3948.6012000000001"/>
    <n v="3976.82"/>
    <n v="3958.3715999999999"/>
    <n v="3944.3845000000001"/>
    <n v="3970.165"/>
    <n v="3944.3845000000001"/>
    <n v="3948.6012000000001"/>
    <n v="3976.82"/>
    <n v="3948.6012000000001"/>
    <n v="3944.3845000000001"/>
    <n v="51111.42"/>
    <n v="47475.683199999999"/>
    <s v="All Budget Divisions"/>
    <s v="BD-75 - Connect Care Pilot"/>
    <x v="6"/>
    <s v="USF"/>
    <s v="Allocations"/>
    <s v="Allocations"/>
    <n v="-3635.7368000000001"/>
    <s v="75-770-75.90257"/>
    <s v="770-Connected Care Pilot"/>
    <s v="770"/>
    <x v="65"/>
    <x v="0"/>
  </r>
  <r>
    <x v="0"/>
    <x v="19"/>
    <x v="12"/>
    <n v="2"/>
    <n v="2"/>
    <n v="37"/>
    <x v="5"/>
    <n v="26"/>
    <n v="50"/>
    <x v="0"/>
    <n v="3"/>
    <s v="4. USAC_DEBIT - USAC Administration (Debit to SM)"/>
    <n v="128"/>
    <x v="66"/>
    <n v="1346"/>
    <n v="23724.09"/>
    <n v="1625.94"/>
    <n v="808.74"/>
    <n v="2705.53"/>
    <n v="1874.07"/>
    <n v="3107.48"/>
    <n v="1792.19"/>
    <n v="2273.46"/>
    <n v="1338.36"/>
    <n v="1539.45"/>
    <n v="0"/>
    <n v="0"/>
    <n v="0"/>
    <n v="1625.94"/>
    <n v="808.74"/>
    <n v="2705.53"/>
    <n v="1874.07"/>
    <n v="3107.48"/>
    <n v="1792.19"/>
    <n v="2273.46"/>
    <n v="1999"/>
    <n v="1983.84"/>
    <n v="1924.49"/>
    <n v="1808.73"/>
    <n v="1820.62"/>
    <n v="14187.41"/>
    <n v="14187.41"/>
    <s v="All Budget Divisions"/>
    <s v="BD-50 - Rural Health Care"/>
    <x v="2"/>
    <s v="USF"/>
    <s v="Allocations"/>
    <s v="Allocations"/>
    <n v="0"/>
    <s v="50-500-50.90260"/>
    <s v="500-Rural Health Care"/>
    <s v="500"/>
    <x v="66"/>
    <x v="0"/>
  </r>
  <r>
    <x v="5"/>
    <x v="15"/>
    <x v="5"/>
    <n v="2"/>
    <n v="2"/>
    <n v="37"/>
    <x v="5"/>
    <n v="26"/>
    <n v="50"/>
    <x v="0"/>
    <n v="3"/>
    <s v="4. USAC_DEBIT - USAC Administration (Debit to SM)"/>
    <n v="129"/>
    <x v="67"/>
    <n v="1127"/>
    <n v="493466.36"/>
    <n v="34555.040000000001"/>
    <n v="34433.47"/>
    <n v="43941.36"/>
    <n v="58211.19"/>
    <n v="44277.48"/>
    <n v="42841.45"/>
    <n v="39728.400000000001"/>
    <n v="38916.46"/>
    <n v="41573.47"/>
    <n v="38145.230000000003"/>
    <n v="38145.230000000003"/>
    <n v="38697.58"/>
    <n v="34555.040000000001"/>
    <n v="34433.47"/>
    <n v="43941.36"/>
    <n v="58211.19"/>
    <n v="44277.48"/>
    <n v="42841.45"/>
    <n v="39728.400000000001"/>
    <n v="38916.46"/>
    <n v="41573.47"/>
    <n v="38145.230000000003"/>
    <n v="38145.230000000003"/>
    <n v="38697.58"/>
    <n v="493466.36"/>
    <n v="493466.36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0"/>
    <x v="0"/>
    <x v="0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1"/>
    <x v="1"/>
    <x v="1"/>
    <n v="2"/>
    <n v="2"/>
    <n v="34"/>
    <x v="7"/>
    <n v="26"/>
    <n v="47"/>
    <x v="5"/>
    <n v="2"/>
    <s v="2. EXP - Operating Expense"/>
    <n v="105"/>
    <x v="11"/>
    <n v="450"/>
    <n v="263527.20760000002"/>
    <n v="0"/>
    <n v="1500"/>
    <n v="250"/>
    <n v="1600"/>
    <n v="1500"/>
    <n v="1500"/>
    <n v="50"/>
    <n v="4500"/>
    <n v="0"/>
    <n v="3850"/>
    <n v="500"/>
    <n v="109649.59"/>
    <n v="787.5"/>
    <n v="750"/>
    <n v="862.5"/>
    <n v="787.5"/>
    <n v="825"/>
    <n v="825"/>
    <n v="787.5"/>
    <n v="862.5"/>
    <n v="825"/>
    <n v="787.5"/>
    <n v="26202.720799999999"/>
    <n v="229224.48680000001"/>
    <n v="124899.59"/>
    <n v="263527.20760000002"/>
    <s v="All Budget Divisions"/>
    <s v="BD-20 - Schools &amp; Libraries"/>
    <x v="3"/>
    <s v="USF"/>
    <s v="Employee Expenses"/>
    <s v="Compensation and Benefits"/>
    <n v="138627.6176"/>
    <s v="20-200-20.68005"/>
    <s v="200-Schools &amp; Libraries"/>
    <s v="200"/>
    <x v="11"/>
    <x v="3"/>
  </r>
  <r>
    <x v="0"/>
    <x v="7"/>
    <x v="5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7"/>
    <x v="5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5"/>
    <x v="10"/>
    <x v="1"/>
    <n v="2"/>
    <n v="2"/>
    <n v="54"/>
    <x v="15"/>
    <n v="26"/>
    <n v="59"/>
    <x v="2"/>
    <n v="2"/>
    <s v="2. EXP - Operating Expense"/>
    <n v="110"/>
    <x v="46"/>
    <n v="1281"/>
    <n v="625.16999999999996"/>
    <n v="0"/>
    <n v="0"/>
    <n v="0"/>
    <n v="0"/>
    <n v="0"/>
    <n v="0"/>
    <n v="0"/>
    <n v="0"/>
    <n v="0"/>
    <n v="0"/>
    <n v="0"/>
    <n v="3876.7"/>
    <n v="0"/>
    <n v="0"/>
    <n v="0"/>
    <n v="0"/>
    <n v="0"/>
    <n v="0"/>
    <n v="0"/>
    <n v="0"/>
    <n v="0"/>
    <n v="0"/>
    <n v="0"/>
    <n v="625.16999999999996"/>
    <n v="3876.7"/>
    <n v="625.16999999999996"/>
    <s v="All Budget Divisions"/>
    <s v="DA-50 - Rural Health Care (DA)"/>
    <x v="2"/>
    <s v="USF"/>
    <s v="Employee Expenses"/>
    <s v="Compensation and Benefits"/>
    <n v="-3251.53"/>
    <s v="90-909-50.68100"/>
    <s v="909-Project Management Office"/>
    <s v="909"/>
    <x v="46"/>
    <x v="3"/>
  </r>
  <r>
    <x v="5"/>
    <x v="20"/>
    <x v="13"/>
    <n v="2"/>
    <n v="2"/>
    <n v="47"/>
    <x v="2"/>
    <n v="26"/>
    <n v="52"/>
    <x v="1"/>
    <n v="2"/>
    <s v="2. EXP - Operating Expense"/>
    <n v="110"/>
    <x v="46"/>
    <n v="1325"/>
    <n v="19361.38"/>
    <n v="0"/>
    <n v="0"/>
    <n v="0"/>
    <n v="0"/>
    <n v="0"/>
    <n v="0"/>
    <n v="0"/>
    <n v="0"/>
    <n v="0"/>
    <n v="0"/>
    <n v="0"/>
    <n v="2671.13"/>
    <n v="0"/>
    <n v="0"/>
    <n v="0"/>
    <n v="0"/>
    <n v="0"/>
    <n v="0"/>
    <n v="0"/>
    <n v="0"/>
    <n v="0"/>
    <n v="0"/>
    <n v="0"/>
    <n v="19361.38"/>
    <n v="0"/>
    <n v="0"/>
    <s v="All Budget Divisions"/>
    <s v="CD-93 - Human Resources"/>
    <x v="1"/>
    <s v="USF"/>
    <s v="Employee Expenses"/>
    <s v="Compensation and Benefits"/>
    <n v="0"/>
    <s v="93-931-93.68100"/>
    <s v="931-Administrative Assistants"/>
    <s v="931"/>
    <x v="46"/>
    <x v="3"/>
  </r>
  <r>
    <x v="0"/>
    <x v="0"/>
    <x v="0"/>
    <n v="2"/>
    <n v="2"/>
    <n v="46"/>
    <x v="3"/>
    <n v="26"/>
    <n v="59"/>
    <x v="2"/>
    <n v="2"/>
    <s v="2. EXP - Operating Expense"/>
    <n v="97"/>
    <x v="16"/>
    <n v="1506"/>
    <n v="1750.6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262.95"/>
    <n v="265.85000000000002"/>
    <n v="165.05"/>
    <n v="222.2"/>
    <n v="0"/>
    <n v="0"/>
    <n v="0"/>
    <n v="1750.6"/>
    <n v="1750.6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1"/>
    <x v="1"/>
    <x v="1"/>
    <n v="2"/>
    <n v="2"/>
    <n v="47"/>
    <x v="2"/>
    <n v="26"/>
    <n v="60"/>
    <x v="9"/>
    <n v="2"/>
    <s v="2. EXP - Operating Expense"/>
    <n v="98"/>
    <x v="17"/>
    <n v="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9"/>
    <x v="12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2"/>
    <x v="4"/>
    <x v="1"/>
    <n v="2"/>
    <n v="2"/>
    <n v="39"/>
    <x v="1"/>
    <n v="26"/>
    <n v="52"/>
    <x v="1"/>
    <n v="2"/>
    <s v="2. EXP - Operating Expense"/>
    <n v="100"/>
    <x v="18"/>
    <n v="267"/>
    <n v="1561343.9583999999"/>
    <n v="192796.12"/>
    <n v="185045.24"/>
    <n v="195784.17"/>
    <n v="200561.62"/>
    <n v="206481.83"/>
    <n v="216421.35"/>
    <n v="220060.12"/>
    <n v="220630.77"/>
    <n v="221334.04"/>
    <n v="229324.53"/>
    <n v="197033.32"/>
    <n v="217894.39"/>
    <n v="125625.376"/>
    <n v="119643.21520000001"/>
    <n v="137589.69750000001"/>
    <n v="131607.5367"/>
    <n v="125625.376"/>
    <n v="131607.5367"/>
    <n v="131607.5367"/>
    <n v="131607.5367"/>
    <n v="131607.5367"/>
    <n v="125625.376"/>
    <n v="131607.5367"/>
    <n v="137589.69750000001"/>
    <n v="2503367.5"/>
    <n v="1561343.9583999999"/>
    <s v="All Budget Divisions"/>
    <s v="CD-61 - Office of the Chief Administrative Officer Division"/>
    <x v="1"/>
    <s v="USF"/>
    <s v="Employee Expenses"/>
    <s v="Compensation and Benefits"/>
    <n v="-942023.5416"/>
    <s v="61-610-61.68000"/>
    <s v="610-Enterprise Strategy"/>
    <s v="610"/>
    <x v="18"/>
    <x v="3"/>
  </r>
  <r>
    <x v="2"/>
    <x v="4"/>
    <x v="1"/>
    <n v="2"/>
    <n v="2"/>
    <n v="43"/>
    <x v="21"/>
    <n v="26"/>
    <n v="56"/>
    <x v="12"/>
    <n v="2"/>
    <s v="2. EXP - Operating Expense"/>
    <n v="100"/>
    <x v="18"/>
    <n v="327"/>
    <n v="1695864.7309999999"/>
    <n v="134224.68"/>
    <n v="127833.02"/>
    <n v="116233.83"/>
    <n v="118325.75999999999"/>
    <n v="129572.91"/>
    <n v="138764.32"/>
    <n v="140253"/>
    <n v="140481.07999999999"/>
    <n v="152428.66"/>
    <n v="122342.98"/>
    <n v="121044.54"/>
    <n v="120020.63"/>
    <n v="136448.88639999999"/>
    <n v="129951.3204"/>
    <n v="149444.01850000001"/>
    <n v="142946.45240000001"/>
    <n v="136448.88639999999"/>
    <n v="142946.45240000001"/>
    <n v="142946.45240000001"/>
    <n v="142946.45240000001"/>
    <n v="142946.45240000001"/>
    <n v="136448.88639999999"/>
    <n v="142946.45240000001"/>
    <n v="149444.01850000001"/>
    <n v="1561525.41"/>
    <n v="1695864.7309999999"/>
    <s v="All Budget Divisions"/>
    <s v="CD-73 - Procurement"/>
    <x v="1"/>
    <s v="USF"/>
    <s v="Employee Expenses"/>
    <s v="Compensation and Benefits"/>
    <n v="134339.321"/>
    <s v="73-730-73.68000"/>
    <s v="730-Procurement"/>
    <s v="730"/>
    <x v="18"/>
    <x v="3"/>
  </r>
  <r>
    <x v="4"/>
    <x v="9"/>
    <x v="1"/>
    <n v="2"/>
    <n v="2"/>
    <n v="46"/>
    <x v="3"/>
    <n v="26"/>
    <n v="59"/>
    <x v="2"/>
    <n v="2"/>
    <s v="2. EXP - Operating Expense"/>
    <n v="100"/>
    <x v="18"/>
    <n v="1090"/>
    <n v="4155365.588"/>
    <n v="384629.26"/>
    <n v="356898.61"/>
    <n v="357129.14"/>
    <n v="373728.5"/>
    <n v="371772.14"/>
    <n v="324696.64"/>
    <n v="373417.01"/>
    <n v="364924.08"/>
    <n v="346320.99"/>
    <n v="380660.22"/>
    <n v="350483.01"/>
    <n v="368366.52"/>
    <n v="364784.00199999998"/>
    <n v="333063.65399999998"/>
    <n v="333063.65399999998"/>
    <n v="348923.82799999998"/>
    <n v="364784.00199999998"/>
    <n v="317203.48"/>
    <n v="364784.00199999998"/>
    <n v="348923.82799999998"/>
    <n v="333063.65399999998"/>
    <n v="364784.00199999998"/>
    <n v="333063.65399999998"/>
    <n v="348923.82799999998"/>
    <n v="4353026.12"/>
    <n v="4155365.588"/>
    <s v="All Budget Divisions"/>
    <s v="CD-90 - Information Technology"/>
    <x v="1"/>
    <s v="USF"/>
    <s v="Employee Expenses"/>
    <s v="Compensation and Benefits"/>
    <n v="-197660.53200000001"/>
    <s v="90-922-90.68000"/>
    <s v="922-Technology Operations"/>
    <s v="922"/>
    <x v="18"/>
    <x v="3"/>
  </r>
  <r>
    <x v="0"/>
    <x v="2"/>
    <x v="2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6"/>
    <x v="1"/>
    <n v="2"/>
    <n v="2"/>
    <n v="39"/>
    <x v="1"/>
    <n v="26"/>
    <n v="52"/>
    <x v="1"/>
    <n v="2"/>
    <s v="2. EXP - Operating Expense"/>
    <n v="79"/>
    <x v="101"/>
    <n v="1403"/>
    <n v="7755"/>
    <n v="339.37"/>
    <n v="339.37"/>
    <n v="339.37"/>
    <n v="339.35"/>
    <n v="1271.3900000000001"/>
    <n v="0"/>
    <n v="1271.3900000000001"/>
    <n v="0"/>
    <n v="207.97"/>
    <n v="0"/>
    <n v="0"/>
    <n v="0"/>
    <n v="646.25"/>
    <n v="646.25"/>
    <n v="646.25"/>
    <n v="646.25"/>
    <n v="646.25"/>
    <n v="646.25"/>
    <n v="646.25"/>
    <n v="646.25"/>
    <n v="646.25"/>
    <n v="646.25"/>
    <n v="646.25"/>
    <n v="646.25"/>
    <n v="4108.21"/>
    <n v="5816.25"/>
    <s v="All Budget Divisions"/>
    <s v="CD-61 - Office of the Chief Administrative Officer Division"/>
    <x v="1"/>
    <s v="USF"/>
    <s v="General and Administrative"/>
    <s v="Hardware and Equipment"/>
    <n v="1708.04"/>
    <s v="70-735-70.64950"/>
    <s v="735-Facilities"/>
    <s v="735"/>
    <x v="101"/>
    <x v="14"/>
  </r>
  <r>
    <x v="2"/>
    <x v="4"/>
    <x v="1"/>
    <n v="2"/>
    <n v="2"/>
    <n v="40"/>
    <x v="4"/>
    <n v="26"/>
    <n v="53"/>
    <x v="3"/>
    <n v="2"/>
    <s v="2. EXP - Operating Expense"/>
    <n v="83"/>
    <x v="13"/>
    <n v="277"/>
    <n v="169904.87349999999"/>
    <n v="17123.34"/>
    <n v="13917.46"/>
    <n v="16325.67"/>
    <n v="15799.29"/>
    <n v="13811.69"/>
    <n v="13723.37"/>
    <n v="12798.99"/>
    <n v="14410.24"/>
    <n v="13492.5"/>
    <n v="12508.77"/>
    <n v="15297.07"/>
    <n v="18331.88"/>
    <n v="17932.166000000001"/>
    <n v="13663.5275"/>
    <n v="15306.4223"/>
    <n v="14623.110199999999"/>
    <n v="14252.5434"/>
    <n v="14961.7502"/>
    <n v="14888.358200000001"/>
    <n v="14167.0221"/>
    <n v="13618.6078"/>
    <n v="11984.476699999999"/>
    <n v="11572.323"/>
    <n v="12934.5661"/>
    <n v="177540.27"/>
    <n v="169904.87349999999"/>
    <s v="All Budget Divisions"/>
    <s v="CD-62 - Shared Services"/>
    <x v="1"/>
    <s v="USF"/>
    <s v="Employee Expenses"/>
    <s v="Compensation and Benefits"/>
    <n v="-7635.3964999999998"/>
    <s v="62-620-62.66000"/>
    <s v="620-Shared Services"/>
    <s v="620"/>
    <x v="13"/>
    <x v="3"/>
  </r>
  <r>
    <x v="1"/>
    <x v="1"/>
    <x v="1"/>
    <n v="2"/>
    <n v="2"/>
    <n v="43"/>
    <x v="21"/>
    <n v="26"/>
    <n v="56"/>
    <x v="12"/>
    <n v="2"/>
    <s v="2. EXP - Operating Expense"/>
    <n v="83"/>
    <x v="13"/>
    <n v="548"/>
    <n v="134837.2115"/>
    <n v="11115.67"/>
    <n v="10103.450000000001"/>
    <n v="12862.32"/>
    <n v="9485.5"/>
    <n v="10327.64"/>
    <n v="9620.4"/>
    <n v="8920.76"/>
    <n v="9601.48"/>
    <n v="10052.33"/>
    <n v="9372.49"/>
    <n v="9314.51"/>
    <n v="13155.86"/>
    <n v="14034.257"/>
    <n v="10676.2971"/>
    <n v="12162.7521"/>
    <n v="11105.121499999999"/>
    <n v="11633.936799999999"/>
    <n v="11633.936799999999"/>
    <n v="11105.121499999999"/>
    <n v="12162.7521"/>
    <n v="11456.1783"/>
    <n v="9897.2356"/>
    <n v="9296.0069999999996"/>
    <n v="9673.6157000000003"/>
    <n v="123932.41"/>
    <n v="134837.2115"/>
    <s v="All Budget Divisions"/>
    <s v="CD-73 - Procurement"/>
    <x v="1"/>
    <s v="USF"/>
    <s v="Employee Expenses"/>
    <s v="Compensation and Benefits"/>
    <n v="10904.8015"/>
    <s v="73-730-73.66000"/>
    <s v="730-Procurement"/>
    <s v="730"/>
    <x v="13"/>
    <x v="3"/>
  </r>
  <r>
    <x v="0"/>
    <x v="0"/>
    <x v="0"/>
    <n v="2"/>
    <n v="2"/>
    <n v="42"/>
    <x v="11"/>
    <n v="26"/>
    <n v="55"/>
    <x v="6"/>
    <n v="2"/>
    <s v="2. EXP - Operating Expense"/>
    <n v="88"/>
    <x v="105"/>
    <n v="1398"/>
    <n v="999.96999900000003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"/>
    <n v="83.33"/>
    <n v="83.33"/>
    <n v="83.33"/>
    <n v="83.333332999999996"/>
    <n v="83.333332999999996"/>
    <n v="83.333332999999996"/>
    <n v="749.97"/>
    <n v="749.97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1"/>
    <x v="1"/>
    <x v="1"/>
    <n v="2"/>
    <n v="2"/>
    <n v="39"/>
    <x v="1"/>
    <n v="26"/>
    <n v="52"/>
    <x v="1"/>
    <n v="2"/>
    <s v="2. EXP - Operating Expense"/>
    <n v="93"/>
    <x v="34"/>
    <n v="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18"/>
    <x v="11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4"/>
    <x v="9"/>
    <x v="1"/>
    <n v="2"/>
    <n v="2"/>
    <n v="46"/>
    <x v="3"/>
    <n v="26"/>
    <n v="59"/>
    <x v="2"/>
    <n v="2"/>
    <s v="2. EXP - Operating Expense"/>
    <n v="56"/>
    <x v="21"/>
    <n v="1033"/>
    <n v="451.03"/>
    <n v="0"/>
    <n v="0"/>
    <n v="0"/>
    <n v="0"/>
    <n v="0"/>
    <n v="0"/>
    <n v="0"/>
    <n v="0"/>
    <n v="0"/>
    <n v="0"/>
    <n v="0"/>
    <n v="0"/>
    <n v="0"/>
    <n v="0"/>
    <n v="0"/>
    <n v="451.03"/>
    <n v="0"/>
    <n v="0"/>
    <n v="0"/>
    <n v="0"/>
    <n v="0"/>
    <n v="0"/>
    <n v="0"/>
    <n v="0"/>
    <n v="0"/>
    <n v="451.03"/>
    <s v="All Budget Divisions"/>
    <s v="CD-90 - Information Technology"/>
    <x v="1"/>
    <s v="USF"/>
    <s v="General and Administrative"/>
    <s v="Printing and Postage"/>
    <n v="451.03"/>
    <s v="90-900-90.64700"/>
    <s v="900-IT Senior Management"/>
    <s v="900"/>
    <x v="21"/>
    <x v="8"/>
  </r>
  <r>
    <x v="4"/>
    <x v="9"/>
    <x v="1"/>
    <n v="2"/>
    <n v="2"/>
    <n v="54"/>
    <x v="15"/>
    <n v="26"/>
    <n v="59"/>
    <x v="2"/>
    <n v="2"/>
    <s v="2. EXP - Operating Expense"/>
    <n v="57"/>
    <x v="22"/>
    <n v="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5"/>
    <x v="16"/>
    <x v="9"/>
    <n v="2"/>
    <n v="2"/>
    <n v="49"/>
    <x v="13"/>
    <n v="26"/>
    <n v="49"/>
    <x v="10"/>
    <n v="2"/>
    <s v="2. EXP - Operating Expense"/>
    <n v="57"/>
    <x v="2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18"/>
    <x v="11"/>
    <n v="2"/>
    <n v="2"/>
    <n v="45"/>
    <x v="6"/>
    <n v="26"/>
    <n v="58"/>
    <x v="4"/>
    <n v="2"/>
    <s v="2. EXP - Operating Expense"/>
    <n v="57"/>
    <x v="22"/>
    <n v="1423"/>
    <n v="205690.34"/>
    <n v="2425.5"/>
    <n v="6945.75"/>
    <n v="12789"/>
    <n v="6063.75"/>
    <n v="0"/>
    <n v="0"/>
    <n v="-31815"/>
    <n v="0"/>
    <n v="0"/>
    <n v="0"/>
    <n v="0"/>
    <n v="0"/>
    <n v="2425.5"/>
    <n v="25408.105"/>
    <n v="25408.105"/>
    <n v="25408.105"/>
    <n v="25408.105"/>
    <n v="25408.105"/>
    <n v="25408.105"/>
    <n v="25408.105"/>
    <n v="25408.105"/>
    <n v="0"/>
    <n v="0"/>
    <n v="0"/>
    <n v="2425.5"/>
    <n v="2425.5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5"/>
    <x v="15"/>
    <x v="5"/>
    <n v="2"/>
    <n v="2"/>
    <n v="52"/>
    <x v="10"/>
    <n v="26"/>
    <n v="53"/>
    <x v="3"/>
    <n v="2"/>
    <s v="2. EXP - Operating Expense"/>
    <n v="71"/>
    <x v="55"/>
    <n v="1158"/>
    <n v="149447.76"/>
    <n v="12428.76"/>
    <n v="12428.76"/>
    <n v="12428.76"/>
    <n v="12428.76"/>
    <n v="12428.76"/>
    <n v="12428.76"/>
    <n v="12428.76"/>
    <n v="12428.76"/>
    <n v="12428.76"/>
    <n v="12428.76"/>
    <n v="12428.76"/>
    <n v="12731.4"/>
    <n v="12428.76"/>
    <n v="12428.76"/>
    <n v="12428.76"/>
    <n v="12428.76"/>
    <n v="12428.76"/>
    <n v="12428.76"/>
    <n v="12428.76"/>
    <n v="12428.76"/>
    <n v="12428.76"/>
    <n v="12428.76"/>
    <n v="12428.76"/>
    <n v="12731.4"/>
    <n v="149447.76"/>
    <n v="149447.76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19"/>
    <x v="12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17"/>
    <x v="10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6"/>
    <x v="12"/>
    <x v="6"/>
    <n v="2"/>
    <n v="2"/>
    <n v="50"/>
    <x v="0"/>
    <n v="26"/>
    <n v="51"/>
    <x v="8"/>
    <n v="2"/>
    <s v="2. EXP - Operating Expense"/>
    <n v="31"/>
    <x v="24"/>
    <n v="15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1"/>
    <x v="1"/>
    <x v="1"/>
    <n v="2"/>
    <n v="2"/>
    <n v="46"/>
    <x v="3"/>
    <n v="26"/>
    <n v="59"/>
    <x v="2"/>
    <n v="2"/>
    <s v="2. EXP - Operating Expense"/>
    <n v="32"/>
    <x v="47"/>
    <n v="624"/>
    <n v="0"/>
    <n v="0"/>
    <n v="0"/>
    <n v="0"/>
    <n v="-55.73"/>
    <n v="7.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.77"/>
    <n v="0"/>
    <s v="All Budget Divisions"/>
    <s v="CD-90 - Information Technology"/>
    <x v="1"/>
    <s v="USF"/>
    <s v="Employee Expenses"/>
    <s v="Compensation and Benefits"/>
    <n v="47.77"/>
    <s v="90-910-90.62309"/>
    <s v="910-Enterprise Technology Development"/>
    <s v="910"/>
    <x v="47"/>
    <x v="0"/>
  </r>
  <r>
    <x v="0"/>
    <x v="5"/>
    <x v="4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7"/>
    <x v="5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3"/>
    <x v="7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1"/>
    <x v="1"/>
    <x v="1"/>
    <n v="2"/>
    <n v="2"/>
    <n v="36"/>
    <x v="14"/>
    <n v="26"/>
    <n v="49"/>
    <x v="10"/>
    <n v="2"/>
    <s v="2. EXP - Operating Expense"/>
    <n v="26"/>
    <x v="51"/>
    <n v="458"/>
    <n v="1168275.9609999999"/>
    <n v="52169.46"/>
    <n v="69869.7"/>
    <n v="77033.119999999995"/>
    <n v="64744.959999999999"/>
    <n v="60443.73"/>
    <n v="64629.19"/>
    <n v="68458.720000000001"/>
    <n v="67478"/>
    <n v="46723.72"/>
    <n v="77006.8"/>
    <n v="-562613.66"/>
    <n v="76372.37"/>
    <n v="94360.750700000004"/>
    <n v="89867.381599999993"/>
    <n v="103347.48880000001"/>
    <n v="94360.750700000004"/>
    <n v="98854.1198"/>
    <n v="98854.1198"/>
    <n v="94360.750700000004"/>
    <n v="103347.48880000001"/>
    <n v="98854.1198"/>
    <n v="94360.750700000004"/>
    <n v="98854.1198"/>
    <n v="98854.1198"/>
    <n v="162316.10999999999"/>
    <n v="1168275.9609999999"/>
    <s v="All Budget Divisions"/>
    <s v="BD-40 - Lifeline"/>
    <x v="5"/>
    <s v="USF"/>
    <s v="Employee Expenses"/>
    <s v="Compensation and Benefits"/>
    <n v="1005959.851"/>
    <s v="40-400-40.62303"/>
    <s v="400-Lifeline"/>
    <s v="400"/>
    <x v="51"/>
    <x v="3"/>
  </r>
  <r>
    <x v="4"/>
    <x v="9"/>
    <x v="1"/>
    <n v="2"/>
    <n v="2"/>
    <n v="45"/>
    <x v="6"/>
    <n v="26"/>
    <n v="58"/>
    <x v="4"/>
    <n v="2"/>
    <s v="2. EXP - Operating Expense"/>
    <n v="26"/>
    <x v="51"/>
    <n v="1003"/>
    <n v="888672.56"/>
    <n v="76293.929999999993"/>
    <n v="81894.429999999993"/>
    <n v="76542.559999999998"/>
    <n v="73537.399999999994"/>
    <n v="84247.96"/>
    <n v="76745.55"/>
    <n v="75869.5"/>
    <n v="72745.36"/>
    <n v="74291.350000000006"/>
    <n v="77338.03"/>
    <n v="75102.820000000007"/>
    <n v="76549.820000000007"/>
    <n v="78013.240000000005"/>
    <n v="71229.48"/>
    <n v="71229.48"/>
    <n v="74621.36"/>
    <n v="78013.240000000005"/>
    <n v="67837.600000000006"/>
    <n v="78013.240000000005"/>
    <n v="74621.36"/>
    <n v="71229.48"/>
    <n v="78013.240000000005"/>
    <n v="71229.48"/>
    <n v="74621.36"/>
    <n v="921158.71"/>
    <n v="888672.56"/>
    <s v="All Budget Divisions"/>
    <s v="CD-80 - Audit and Assurance"/>
    <x v="1"/>
    <s v="USF"/>
    <s v="Employee Expenses"/>
    <s v="Compensation and Benefits"/>
    <n v="-32486.15"/>
    <s v="80-800-80.62303"/>
    <s v="800-Audit and Assurance"/>
    <s v="800"/>
    <x v="51"/>
    <x v="3"/>
  </r>
  <r>
    <x v="0"/>
    <x v="2"/>
    <x v="2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62"/>
    <n v="-42362.010499999997"/>
    <n v="0"/>
    <n v="0"/>
    <n v="0"/>
    <n v="0"/>
    <n v="0"/>
    <n v="0"/>
    <n v="0"/>
    <n v="0"/>
    <n v="0"/>
    <n v="0"/>
    <n v="0"/>
    <n v="0"/>
    <n v="-3961.6008999999999"/>
    <n v="-3514.7743"/>
    <n v="-3514.7743"/>
    <n v="-3682.1444999999999"/>
    <n v="-3849.5147999999999"/>
    <n v="-3347.4041000000002"/>
    <n v="-3845.6622000000002"/>
    <n v="-3637.5268999999998"/>
    <n v="-3354.3877000000002"/>
    <n v="-3417.0304000000001"/>
    <n v="-2956.2855"/>
    <n v="-3280.9049"/>
    <n v="0"/>
    <n v="-42362.010499999997"/>
    <s v="All Budget Divisions"/>
    <s v="CD-90 - Information Technology"/>
    <x v="1"/>
    <s v="USF"/>
    <s v="Employee Expenses"/>
    <s v="Compensation and Benefits"/>
    <n v="-42362.010499999997"/>
    <s v="90-909-90.62307"/>
    <s v="909-Project Management Office"/>
    <s v="909"/>
    <x v="39"/>
    <x v="0"/>
  </r>
  <r>
    <x v="0"/>
    <x v="6"/>
    <x v="1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16"/>
    <x v="9"/>
    <n v="2"/>
    <n v="2"/>
    <n v="46"/>
    <x v="3"/>
    <n v="26"/>
    <n v="59"/>
    <x v="2"/>
    <n v="2"/>
    <s v="2. EXP - Operating Expense"/>
    <n v="16"/>
    <x v="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14"/>
    <x v="8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0"/>
    <x v="0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5"/>
    <x v="10"/>
    <x v="1"/>
    <n v="2"/>
    <n v="2"/>
    <n v="46"/>
    <x v="3"/>
    <n v="26"/>
    <n v="59"/>
    <x v="2"/>
    <n v="2"/>
    <s v="2. EXP - Operating Expense"/>
    <n v="21"/>
    <x v="4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7"/>
    <x v="10"/>
    <n v="2"/>
    <n v="2"/>
    <n v="36"/>
    <x v="14"/>
    <n v="26"/>
    <n v="49"/>
    <x v="10"/>
    <n v="2"/>
    <s v="2. EXP - Operating Expense"/>
    <n v="24"/>
    <x v="3"/>
    <n v="1341"/>
    <n v="161686.85999999999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7777.7"/>
    <n v="14662.15"/>
    <n v="14662.15"/>
    <n v="13995.69"/>
    <n v="14662.15"/>
    <n v="15328.62"/>
    <n v="13995.69"/>
    <n v="14662.15"/>
    <n v="14662.15"/>
    <n v="13995.69"/>
    <n v="15328.62"/>
    <n v="15731.8"/>
    <n v="15731.8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18"/>
    <x v="11"/>
    <n v="2"/>
    <n v="2"/>
    <n v="41"/>
    <x v="17"/>
    <n v="26"/>
    <n v="54"/>
    <x v="11"/>
    <n v="2"/>
    <s v="2. EXP - Operating Expense"/>
    <n v="24"/>
    <x v="3"/>
    <n v="1389"/>
    <n v="68060.25"/>
    <n v="3089"/>
    <n v="1985"/>
    <n v="1768"/>
    <n v="1539.73"/>
    <n v="2599"/>
    <n v="2183"/>
    <n v="949.65"/>
    <n v="2617"/>
    <n v="2445"/>
    <n v="0"/>
    <n v="0"/>
    <n v="0"/>
    <n v="3089"/>
    <n v="5436.92"/>
    <n v="5980.62"/>
    <n v="5980.62"/>
    <n v="5708.77"/>
    <n v="5980.62"/>
    <n v="6252.46"/>
    <n v="5708.77"/>
    <n v="5980.62"/>
    <n v="5980.62"/>
    <n v="5708.77"/>
    <n v="6252.46"/>
    <n v="3089"/>
    <n v="3089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1"/>
    <x v="6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0"/>
    <x v="14"/>
    <x v="8"/>
    <n v="2"/>
    <n v="2"/>
    <n v="35"/>
    <x v="12"/>
    <n v="26"/>
    <n v="48"/>
    <x v="7"/>
    <n v="3"/>
    <s v="4. USAC_DEBIT - USAC Administration (Debit to SM)"/>
    <n v="123"/>
    <x v="62"/>
    <n v="1340"/>
    <n v="2613499.5299999998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724.2"/>
    <n v="217355.75"/>
    <n v="213510.99"/>
    <n v="213083.46"/>
    <n v="213083.46"/>
    <n v="213083.46"/>
    <n v="213084.38"/>
    <n v="1761164.77"/>
    <n v="1761164.77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4"/>
    <x v="9"/>
    <x v="1"/>
    <n v="2"/>
    <n v="2"/>
    <n v="34"/>
    <x v="7"/>
    <n v="26"/>
    <n v="47"/>
    <x v="5"/>
    <n v="3"/>
    <s v="4. USAC_DEBIT - USAC Administration (Debit to SM)"/>
    <n v="125"/>
    <x v="64"/>
    <n v="892"/>
    <n v="7758.3118000000004"/>
    <n v="598.87"/>
    <n v="770.46"/>
    <n v="482.65"/>
    <n v="231.53"/>
    <n v="180.28"/>
    <n v="372.55"/>
    <n v="242.61"/>
    <n v="326.45"/>
    <n v="866.22"/>
    <n v="209.94"/>
    <n v="73.3"/>
    <n v="26.2"/>
    <n v="385.2022"/>
    <n v="329.67469999999997"/>
    <n v="461.0369"/>
    <n v="2109.7372"/>
    <n v="231.94630000000001"/>
    <n v="1578.2501999999999"/>
    <n v="207.83150000000001"/>
    <n v="234.80199999999999"/>
    <n v="949.6789"/>
    <n v="566.06320000000005"/>
    <n v="418.83600000000001"/>
    <n v="285.2527"/>
    <n v="4381.0600000000004"/>
    <n v="7758.3118000000004"/>
    <s v="All Budget Divisions"/>
    <s v="BD-20 - Schools &amp; Libraries"/>
    <x v="3"/>
    <s v="USF"/>
    <s v="Allocations"/>
    <s v="Allocations"/>
    <n v="3377.2518"/>
    <s v="20-200-20.90240"/>
    <s v="200-Schools &amp; Libraries"/>
    <s v="200"/>
    <x v="64"/>
    <x v="0"/>
  </r>
  <r>
    <x v="0"/>
    <x v="7"/>
    <x v="5"/>
    <n v="2"/>
    <n v="2"/>
    <n v="36"/>
    <x v="14"/>
    <n v="26"/>
    <n v="49"/>
    <x v="10"/>
    <n v="3"/>
    <s v="4. USAC_DEBIT - USAC Administration (Debit to SM)"/>
    <n v="129"/>
    <x v="67"/>
    <n v="1341"/>
    <n v="582407.56999999995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70017.69"/>
    <n v="72574.789999999994"/>
    <n v="72606.259999999995"/>
    <n v="0"/>
    <n v="0"/>
    <n v="0"/>
    <n v="0"/>
    <n v="692816.12"/>
    <n v="582407.56999999995"/>
    <s v="All Budget Divisions"/>
    <s v="BD-40 - Lifeline"/>
    <x v="5"/>
    <s v="USF"/>
    <s v="Allocations"/>
    <s v="Allocations"/>
    <n v="-110408.55"/>
    <s v="40-400-40.90310"/>
    <s v="400-Lifeline"/>
    <s v="400"/>
    <x v="67"/>
    <x v="0"/>
  </r>
  <r>
    <x v="0"/>
    <x v="19"/>
    <x v="12"/>
    <n v="2"/>
    <n v="2"/>
    <n v="34"/>
    <x v="7"/>
    <n v="26"/>
    <n v="47"/>
    <x v="5"/>
    <n v="5"/>
    <s v="USAC_ADMIN CAP - Capital Allocations"/>
    <n v="135"/>
    <x v="60"/>
    <n v="1335"/>
    <n v="1654368.56287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157936.16099999999"/>
    <n v="235611.91"/>
    <n v="0"/>
    <n v="0"/>
    <n v="0"/>
    <n v="0"/>
    <n v="0"/>
    <n v="1654368.56287"/>
    <n v="1654368.56287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6"/>
    <x v="12"/>
    <x v="6"/>
    <n v="2"/>
    <n v="2"/>
    <n v="48"/>
    <x v="8"/>
    <n v="26"/>
    <n v="59"/>
    <x v="2"/>
    <n v="6"/>
    <s v="X00000 - Capital Expenses"/>
    <n v="139"/>
    <x v="8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5"/>
    <x v="4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5"/>
    <x v="15"/>
    <x v="5"/>
    <n v="2"/>
    <n v="2"/>
    <n v="38"/>
    <x v="18"/>
    <n v="26"/>
    <n v="51"/>
    <x v="8"/>
    <n v="2"/>
    <s v="2. EXP - Operating Expense"/>
    <n v="112"/>
    <x v="8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9"/>
    <x v="12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7"/>
    <x v="5"/>
    <n v="2"/>
    <n v="2"/>
    <n v="36"/>
    <x v="14"/>
    <n v="26"/>
    <n v="49"/>
    <x v="10"/>
    <n v="3"/>
    <s v="4. USAC_DEBIT - USAC Administration (Debit to SM)"/>
    <n v="120"/>
    <x v="73"/>
    <n v="1341"/>
    <n v="7461649.29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38722.08"/>
    <n v="983618.86"/>
    <n v="908035.85"/>
    <n v="0"/>
    <n v="0"/>
    <n v="0"/>
    <n v="0"/>
    <n v="8426922.1600000001"/>
    <n v="7461649.29"/>
    <s v="All Budget Divisions"/>
    <s v="BD-40 - Lifeline"/>
    <x v="5"/>
    <s v="USF"/>
    <s v="Allocations"/>
    <s v="Allocations"/>
    <n v="-965272.87"/>
    <s v="40-400-40.90110"/>
    <s v="400-Lifeline"/>
    <s v="400"/>
    <x v="73"/>
    <x v="0"/>
  </r>
  <r>
    <x v="6"/>
    <x v="12"/>
    <x v="6"/>
    <n v="2"/>
    <n v="2"/>
    <n v="43"/>
    <x v="21"/>
    <n v="26"/>
    <n v="56"/>
    <x v="12"/>
    <n v="2"/>
    <s v="2. EXP - Operating Expense"/>
    <n v="105"/>
    <x v="11"/>
    <n v="1592"/>
    <n v="47254.653508000003"/>
    <n v="0"/>
    <n v="0"/>
    <n v="0"/>
    <n v="0"/>
    <n v="0"/>
    <n v="0"/>
    <n v="0"/>
    <n v="0"/>
    <n v="0"/>
    <n v="0"/>
    <n v="0"/>
    <n v="0"/>
    <n v="225"/>
    <n v="225"/>
    <n v="225"/>
    <n v="225"/>
    <n v="225"/>
    <n v="225"/>
    <n v="225"/>
    <n v="225"/>
    <n v="225"/>
    <n v="225"/>
    <n v="225"/>
    <n v="44779.653508000003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5"/>
    <x v="4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19"/>
    <x v="12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5"/>
    <x v="20"/>
    <x v="13"/>
    <n v="2"/>
    <n v="2"/>
    <n v="55"/>
    <x v="9"/>
    <n v="26"/>
    <n v="59"/>
    <x v="2"/>
    <n v="2"/>
    <s v="2. EXP - Operating Expense"/>
    <n v="108"/>
    <x v="30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4"/>
    <x v="9"/>
    <x v="1"/>
    <n v="2"/>
    <n v="2"/>
    <n v="45"/>
    <x v="6"/>
    <n v="26"/>
    <n v="58"/>
    <x v="4"/>
    <n v="2"/>
    <s v="2. EXP - Operating Expense"/>
    <n v="110"/>
    <x v="46"/>
    <n v="1006"/>
    <n v="-5129.1699959999996"/>
    <n v="0"/>
    <n v="0"/>
    <n v="0"/>
    <n v="0"/>
    <n v="0"/>
    <n v="0"/>
    <n v="0"/>
    <n v="0"/>
    <n v="0"/>
    <n v="0"/>
    <n v="0"/>
    <n v="1996.78"/>
    <n v="-427.43083300000001"/>
    <n v="-427.43083300000001"/>
    <n v="-427.43083300000001"/>
    <n v="-427.43083300000001"/>
    <n v="-427.43083300000001"/>
    <n v="-427.43083300000001"/>
    <n v="-427.43083300000001"/>
    <n v="-427.43083300000001"/>
    <n v="-427.43083300000001"/>
    <n v="-427.43083300000001"/>
    <n v="-427.43083300000001"/>
    <n v="-427.43083300000001"/>
    <n v="1996.78"/>
    <n v="-5129.1699959999996"/>
    <s v="All Budget Divisions"/>
    <s v="CD-80 - Audit and Assurance"/>
    <x v="1"/>
    <s v="USF"/>
    <s v="Employee Expenses"/>
    <s v="Compensation and Benefits"/>
    <n v="-7125.9499960000003"/>
    <s v="80-801-80.68100"/>
    <s v="801-Corporate Assurance"/>
    <s v="801"/>
    <x v="46"/>
    <x v="3"/>
  </r>
  <r>
    <x v="5"/>
    <x v="16"/>
    <x v="9"/>
    <n v="2"/>
    <n v="2"/>
    <n v="52"/>
    <x v="10"/>
    <n v="26"/>
    <n v="59"/>
    <x v="2"/>
    <n v="2"/>
    <s v="2. EXP - Operating Expense"/>
    <n v="110"/>
    <x v="46"/>
    <n v="1262"/>
    <n v="0"/>
    <n v="0"/>
    <n v="0"/>
    <n v="0"/>
    <n v="0"/>
    <n v="0"/>
    <n v="0"/>
    <n v="0"/>
    <n v="0"/>
    <n v="0"/>
    <n v="0"/>
    <n v="0"/>
    <n v="17631.87"/>
    <n v="0"/>
    <n v="0"/>
    <n v="0"/>
    <n v="0"/>
    <n v="0"/>
    <n v="0"/>
    <n v="0"/>
    <n v="0"/>
    <n v="0"/>
    <n v="0"/>
    <n v="0"/>
    <n v="0"/>
    <n v="17631.87"/>
    <n v="0"/>
    <s v="All Budget Divisions"/>
    <s v="DA-30 - High Cost (DA)"/>
    <x v="4"/>
    <s v="USF"/>
    <s v="Employee Expenses"/>
    <s v="Compensation and Benefits"/>
    <n v="-17631.87"/>
    <s v="90-902-30.68100"/>
    <s v="902-Business Relationship Management"/>
    <s v="902"/>
    <x v="46"/>
    <x v="3"/>
  </r>
  <r>
    <x v="5"/>
    <x v="15"/>
    <x v="5"/>
    <n v="2"/>
    <n v="2"/>
    <n v="39"/>
    <x v="1"/>
    <n v="26"/>
    <n v="52"/>
    <x v="1"/>
    <n v="2"/>
    <s v="2. EXP - Operating Expense"/>
    <n v="105"/>
    <x v="1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16"/>
    <x v="9"/>
    <n v="2"/>
    <n v="2"/>
    <n v="42"/>
    <x v="11"/>
    <n v="26"/>
    <n v="55"/>
    <x v="6"/>
    <n v="2"/>
    <s v="2. EXP - Operating Expense"/>
    <n v="105"/>
    <x v="11"/>
    <n v="1193"/>
    <n v="7850"/>
    <n v="0"/>
    <n v="500"/>
    <n v="0"/>
    <n v="2600"/>
    <n v="1000"/>
    <n v="1300"/>
    <n v="0"/>
    <n v="500"/>
    <n v="0"/>
    <n v="1950"/>
    <n v="0"/>
    <n v="110525.21"/>
    <n v="0"/>
    <n v="500"/>
    <n v="0"/>
    <n v="2600"/>
    <n v="1000"/>
    <n v="1300"/>
    <n v="0"/>
    <n v="500"/>
    <n v="0"/>
    <n v="1950"/>
    <n v="0"/>
    <n v="0"/>
    <n v="118375.21"/>
    <n v="7850"/>
    <s v="All Budget Divisions"/>
    <s v="CD-70 - Finance"/>
    <x v="1"/>
    <s v="USF"/>
    <s v="Employee Expenses"/>
    <s v="Compensation and Benefits"/>
    <n v="-110525.21"/>
    <s v="70-700-70.68005"/>
    <s v="700-Finance"/>
    <s v="700"/>
    <x v="11"/>
    <x v="3"/>
  </r>
  <r>
    <x v="0"/>
    <x v="6"/>
    <x v="1"/>
    <n v="2"/>
    <n v="2"/>
    <n v="38"/>
    <x v="18"/>
    <n v="26"/>
    <n v="51"/>
    <x v="8"/>
    <n v="2"/>
    <s v="2. EXP - Operating Expense"/>
    <n v="105"/>
    <x v="11"/>
    <n v="1356"/>
    <n v="9911.1200000000008"/>
    <n v="0"/>
    <n v="0"/>
    <n v="0"/>
    <n v="0"/>
    <n v="0"/>
    <n v="0"/>
    <n v="0"/>
    <n v="0"/>
    <n v="0"/>
    <n v="0"/>
    <n v="0"/>
    <n v="0"/>
    <n v="25.38"/>
    <n v="23.08"/>
    <n v="25.38"/>
    <n v="25.38"/>
    <n v="24.23"/>
    <n v="25.38"/>
    <n v="26.54"/>
    <n v="24.23"/>
    <n v="25.38"/>
    <n v="25.38"/>
    <n v="3868.23"/>
    <n v="5792.53"/>
    <n v="0"/>
    <n v="224.98"/>
    <s v="All Budget Divisions"/>
    <s v="CD-60 - Chief Executive Office"/>
    <x v="1"/>
    <s v="USF"/>
    <s v="Employee Expenses"/>
    <s v="Compensation and Benefits"/>
    <n v="224.98"/>
    <s v="60-600-60.68005"/>
    <s v="600-Chief Executive Office"/>
    <s v="600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61"/>
    <n v="4283.87"/>
    <n v="0"/>
    <n v="0"/>
    <n v="0"/>
    <n v="0"/>
    <n v="0"/>
    <n v="0"/>
    <n v="0"/>
    <n v="0"/>
    <n v="0"/>
    <n v="0"/>
    <n v="0"/>
    <n v="0"/>
    <n v="0"/>
    <n v="0"/>
    <n v="0"/>
    <n v="12.69"/>
    <n v="12.12"/>
    <n v="12.69"/>
    <n v="13.27"/>
    <n v="12.12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3"/>
    <x v="7"/>
    <n v="2"/>
    <n v="2"/>
    <n v="54"/>
    <x v="15"/>
    <n v="26"/>
    <n v="59"/>
    <x v="2"/>
    <n v="2"/>
    <s v="2. EXP - Operating Expense"/>
    <n v="105"/>
    <x v="11"/>
    <n v="1471"/>
    <n v="3675.35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3.27"/>
    <n v="12.12"/>
    <n v="12.69"/>
    <n v="12.69"/>
    <n v="1446.72"/>
    <n v="2165.17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11"/>
    <x v="6"/>
    <n v="2"/>
    <n v="2"/>
    <n v="53"/>
    <x v="16"/>
    <n v="26"/>
    <n v="59"/>
    <x v="2"/>
    <n v="2"/>
    <s v="2. EXP - Operating Expense"/>
    <n v="105"/>
    <x v="11"/>
    <n v="1491"/>
    <n v="45858.07"/>
    <n v="0"/>
    <n v="0"/>
    <n v="0"/>
    <n v="0"/>
    <n v="0"/>
    <n v="0"/>
    <n v="0"/>
    <n v="0"/>
    <n v="1100"/>
    <n v="0"/>
    <n v="0"/>
    <n v="0"/>
    <n v="152.31"/>
    <n v="138.46"/>
    <n v="152.31"/>
    <n v="152.31"/>
    <n v="145.38"/>
    <n v="152.31"/>
    <n v="159.22999999999999"/>
    <n v="145.38"/>
    <n v="152.31"/>
    <n v="152.31"/>
    <n v="17765.84"/>
    <n v="26589.919999999998"/>
    <n v="1100"/>
    <n v="1350"/>
    <s v="All Budget Divisions"/>
    <s v="DA-40 - Lifeline (DA)"/>
    <x v="5"/>
    <s v="USF"/>
    <s v="Employee Expenses"/>
    <s v="Compensation and Benefits"/>
    <n v="250"/>
    <s v="90-917-40.68005"/>
    <s v="917-IT Lifeline Support"/>
    <s v="917"/>
    <x v="11"/>
    <x v="3"/>
  </r>
  <r>
    <x v="5"/>
    <x v="20"/>
    <x v="13"/>
    <n v="2"/>
    <n v="2"/>
    <n v="38"/>
    <x v="18"/>
    <n v="26"/>
    <n v="51"/>
    <x v="8"/>
    <n v="2"/>
    <s v="2. EXP - Operating Expense"/>
    <n v="100"/>
    <x v="18"/>
    <n v="1137"/>
    <n v="397540.21840000001"/>
    <n v="35164.01"/>
    <n v="30577.4"/>
    <n v="32057.54"/>
    <n v="33635.14"/>
    <n v="33567.64"/>
    <n v="32118.77"/>
    <n v="35164.01"/>
    <n v="96834.36"/>
    <n v="32243.22"/>
    <n v="33633.83"/>
    <n v="29337.02"/>
    <n v="33762.83"/>
    <n v="35164.01"/>
    <n v="30577.4"/>
    <n v="32057.54"/>
    <n v="33635.14"/>
    <n v="33567.64"/>
    <n v="32118.77"/>
    <n v="34921.617599999998"/>
    <n v="31884.9552"/>
    <n v="33403.286399999997"/>
    <n v="34921.617599999998"/>
    <n v="30366.624"/>
    <n v="34921.617599999998"/>
    <n v="197120.5"/>
    <n v="197120.5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19"/>
    <x v="12"/>
    <n v="2"/>
    <n v="2"/>
    <n v="42"/>
    <x v="11"/>
    <n v="26"/>
    <n v="55"/>
    <x v="6"/>
    <n v="2"/>
    <s v="2. EXP - Operating Expense"/>
    <n v="100"/>
    <x v="18"/>
    <n v="1331"/>
    <n v="1226813.8999999999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55723.41"/>
    <n v="55723.41"/>
    <n v="161208.72"/>
    <n v="168885.33"/>
    <n v="168885.33"/>
    <n v="161208.72"/>
    <n v="176561.93"/>
    <n v="390063.87"/>
    <n v="390063.87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7"/>
    <x v="5"/>
    <n v="2"/>
    <n v="2"/>
    <n v="37"/>
    <x v="5"/>
    <n v="26"/>
    <n v="50"/>
    <x v="0"/>
    <n v="2"/>
    <s v="2. EXP - Operating Expense"/>
    <n v="100"/>
    <x v="18"/>
    <n v="1346"/>
    <n v="3744242.66"/>
    <n v="443857.66"/>
    <n v="413778.52"/>
    <n v="474577.45"/>
    <n v="474272.9"/>
    <n v="454668.45"/>
    <n v="487483.07"/>
    <n v="517282.53"/>
    <n v="478322.08"/>
    <n v="498426.43"/>
    <n v="0"/>
    <n v="0"/>
    <n v="0"/>
    <n v="443857.66"/>
    <n v="413778.52"/>
    <n v="474577.45"/>
    <n v="474272.9"/>
    <n v="454668.45"/>
    <n v="487483.07"/>
    <n v="517282.53"/>
    <n v="478322.08"/>
    <n v="0"/>
    <n v="0"/>
    <n v="0"/>
    <n v="0"/>
    <n v="4242669.09"/>
    <n v="3744242.66"/>
    <s v="All Budget Divisions"/>
    <s v="BD-50 - Rural Health Care"/>
    <x v="2"/>
    <s v="USF"/>
    <s v="Employee Expenses"/>
    <s v="Compensation and Benefits"/>
    <n v="-498426.43"/>
    <s v="50-500-50.68000"/>
    <s v="500-Rural Health Care"/>
    <s v="500"/>
    <x v="18"/>
    <x v="3"/>
  </r>
  <r>
    <x v="0"/>
    <x v="2"/>
    <x v="2"/>
    <n v="2"/>
    <n v="2"/>
    <n v="39"/>
    <x v="1"/>
    <n v="26"/>
    <n v="52"/>
    <x v="1"/>
    <n v="2"/>
    <s v="2. EXP - Operating Expense"/>
    <n v="100"/>
    <x v="18"/>
    <n v="1512"/>
    <n v="525322.30000000005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5812.33"/>
    <n v="43729.96"/>
    <n v="45812.33"/>
    <n v="47894.71"/>
    <n v="43729.96"/>
    <n v="45812.33"/>
    <n v="45812.33"/>
    <n v="43729.96"/>
    <n v="47894.71"/>
    <n v="115093.68"/>
    <n v="115093.68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0"/>
    <x v="5"/>
    <x v="4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2"/>
    <x v="4"/>
    <x v="1"/>
    <n v="2"/>
    <n v="2"/>
    <n v="42"/>
    <x v="11"/>
    <n v="26"/>
    <n v="55"/>
    <x v="6"/>
    <n v="2"/>
    <s v="2. EXP - Operating Expense"/>
    <n v="105"/>
    <x v="11"/>
    <n v="323"/>
    <n v="18777.666799999999"/>
    <n v="0"/>
    <n v="0"/>
    <n v="0"/>
    <n v="0"/>
    <n v="0"/>
    <n v="0"/>
    <n v="0"/>
    <n v="0"/>
    <n v="0"/>
    <n v="5000"/>
    <n v="0"/>
    <n v="9318.23"/>
    <n v="40.386200000000002"/>
    <n v="38.463000000000001"/>
    <n v="44.232500000000002"/>
    <n v="42.3093"/>
    <n v="40.386200000000002"/>
    <n v="42.3093"/>
    <n v="42.3093"/>
    <n v="42.3093"/>
    <n v="42.3093"/>
    <n v="40.386200000000002"/>
    <n v="42.3093"/>
    <n v="18319.956900000001"/>
    <n v="14318.23"/>
    <n v="18777.666799999999"/>
    <s v="All Budget Divisions"/>
    <s v="CD-70 - Finance"/>
    <x v="1"/>
    <s v="USF"/>
    <s v="Employee Expenses"/>
    <s v="Compensation and Benefits"/>
    <n v="4459.4368000000004"/>
    <s v="70-799-70.68005"/>
    <s v="799-Enterprise Resource Program"/>
    <s v="799"/>
    <x v="11"/>
    <x v="3"/>
  </r>
  <r>
    <x v="0"/>
    <x v="7"/>
    <x v="5"/>
    <n v="2"/>
    <n v="2"/>
    <n v="37"/>
    <x v="5"/>
    <n v="26"/>
    <n v="50"/>
    <x v="0"/>
    <n v="2"/>
    <s v="2. EXP - Operating Expense"/>
    <n v="83"/>
    <x v="13"/>
    <n v="1346"/>
    <n v="324369.7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40402.71"/>
    <n v="45385.84"/>
    <n v="39659.379999999997"/>
    <n v="0"/>
    <n v="0"/>
    <n v="0"/>
    <n v="0"/>
    <n v="364540.9"/>
    <n v="324369.7"/>
    <s v="All Budget Divisions"/>
    <s v="BD-50 - Rural Health Care"/>
    <x v="2"/>
    <s v="USF"/>
    <s v="Employee Expenses"/>
    <s v="Compensation and Benefits"/>
    <n v="-40171.199999999997"/>
    <s v="50-500-50.66000"/>
    <s v="500-Rural Health Care"/>
    <s v="500"/>
    <x v="13"/>
    <x v="3"/>
  </r>
  <r>
    <x v="0"/>
    <x v="14"/>
    <x v="8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5"/>
    <x v="10"/>
    <x v="1"/>
    <n v="2"/>
    <n v="2"/>
    <n v="45"/>
    <x v="6"/>
    <n v="26"/>
    <n v="58"/>
    <x v="4"/>
    <n v="2"/>
    <s v="2. EXP - Operating Expense"/>
    <n v="93"/>
    <x v="34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3"/>
    <x v="3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4"/>
    <x v="9"/>
    <x v="1"/>
    <n v="2"/>
    <n v="2"/>
    <n v="36"/>
    <x v="14"/>
    <n v="26"/>
    <n v="49"/>
    <x v="10"/>
    <n v="2"/>
    <s v="2. EXP - Operating Expense"/>
    <n v="97"/>
    <x v="16"/>
    <n v="900"/>
    <n v="15000"/>
    <n v="1626.18"/>
    <n v="3605.62"/>
    <n v="3270.99"/>
    <n v="4354.1000000000004"/>
    <n v="3457.75"/>
    <n v="1972.3"/>
    <n v="950"/>
    <n v="4520.74"/>
    <n v="1832.71"/>
    <n v="2436.35"/>
    <n v="2252.2600000000002"/>
    <n v="2588.11"/>
    <n v="1150"/>
    <n v="1300"/>
    <n v="1400"/>
    <n v="1250"/>
    <n v="1100"/>
    <n v="1500"/>
    <n v="1200"/>
    <n v="1200"/>
    <n v="1200"/>
    <n v="1300"/>
    <n v="1300"/>
    <n v="1100"/>
    <n v="32867.11"/>
    <n v="15000"/>
    <s v="All Budget Divisions"/>
    <s v="BD-40 - Lifeline"/>
    <x v="5"/>
    <s v="USF"/>
    <s v="Employee Expenses"/>
    <s v="Travel"/>
    <n v="-17867.11"/>
    <s v="40-400-40.66800"/>
    <s v="400-Lifeline"/>
    <s v="400"/>
    <x v="16"/>
    <x v="7"/>
  </r>
  <r>
    <x v="5"/>
    <x v="16"/>
    <x v="9"/>
    <n v="2"/>
    <n v="2"/>
    <n v="48"/>
    <x v="8"/>
    <n v="26"/>
    <n v="47"/>
    <x v="5"/>
    <n v="2"/>
    <s v="2. EXP - Operating Expense"/>
    <n v="97"/>
    <x v="1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6"/>
    <x v="1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4"/>
    <x v="9"/>
    <x v="1"/>
    <n v="2"/>
    <n v="2"/>
    <n v="45"/>
    <x v="6"/>
    <n v="26"/>
    <n v="58"/>
    <x v="4"/>
    <n v="2"/>
    <s v="2. EXP - Operating Expense"/>
    <n v="57"/>
    <x v="22"/>
    <n v="1003"/>
    <n v="240000"/>
    <n v="16800"/>
    <n v="16800"/>
    <n v="1398.77"/>
    <n v="33600"/>
    <n v="18400"/>
    <n v="12800"/>
    <n v="21841.65"/>
    <n v="21906.06"/>
    <n v="9600"/>
    <n v="24159.33"/>
    <n v="17978.8"/>
    <n v="9662.1200000000008"/>
    <n v="0"/>
    <n v="0"/>
    <n v="11224"/>
    <n v="9528"/>
    <n v="32972"/>
    <n v="28585"/>
    <n v="59701"/>
    <n v="74564"/>
    <n v="15769"/>
    <n v="7657"/>
    <n v="0"/>
    <n v="0"/>
    <n v="204946.73"/>
    <n v="240000"/>
    <s v="All Budget Divisions"/>
    <s v="CD-80 - Audit and Assurance"/>
    <x v="1"/>
    <s v="USF"/>
    <s v="Professional Services"/>
    <s v="Other Professional Services"/>
    <n v="35053.269999999997"/>
    <s v="80-800-80.64800"/>
    <s v="800-Audit and Assurance"/>
    <s v="800"/>
    <x v="22"/>
    <x v="9"/>
  </r>
  <r>
    <x v="0"/>
    <x v="13"/>
    <x v="7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5"/>
    <x v="10"/>
    <x v="1"/>
    <n v="2"/>
    <n v="2"/>
    <n v="45"/>
    <x v="6"/>
    <n v="26"/>
    <n v="58"/>
    <x v="4"/>
    <n v="2"/>
    <s v="2. EXP - Operating Expense"/>
    <n v="64"/>
    <x v="23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5"/>
    <x v="16"/>
    <x v="9"/>
    <n v="2"/>
    <n v="2"/>
    <n v="54"/>
    <x v="15"/>
    <n v="26"/>
    <n v="53"/>
    <x v="3"/>
    <n v="2"/>
    <s v="2. EXP - Operating Expense"/>
    <n v="71"/>
    <x v="55"/>
    <n v="1160"/>
    <n v="635334.5"/>
    <n v="63533.45"/>
    <n v="63533.45"/>
    <n v="63533.45"/>
    <n v="63533.45"/>
    <n v="63533.45"/>
    <n v="63533.45"/>
    <n v="63533.45"/>
    <n v="63533.45"/>
    <n v="63533.45"/>
    <n v="63533.45"/>
    <n v="63533.45"/>
    <n v="65080.05"/>
    <n v="63533.45"/>
    <n v="63533.45"/>
    <n v="63533.45"/>
    <n v="63533.45"/>
    <n v="63533.45"/>
    <n v="63533.45"/>
    <n v="63533.45"/>
    <n v="63533.45"/>
    <n v="63533.45"/>
    <n v="63533.45"/>
    <n v="0"/>
    <n v="0"/>
    <n v="763948"/>
    <n v="635334.5"/>
    <s v="All Budget Divisions"/>
    <s v="DA-50 - Rural Health Care (DA)"/>
    <x v="2"/>
    <s v="USF"/>
    <s v="Professional Services"/>
    <s v="Call Center"/>
    <n v="-128613.5"/>
    <s v="62-620-50.64881"/>
    <s v="620-Shared Services"/>
    <s v="620"/>
    <x v="55"/>
    <x v="9"/>
  </r>
  <r>
    <x v="2"/>
    <x v="4"/>
    <x v="1"/>
    <n v="2"/>
    <n v="2"/>
    <n v="46"/>
    <x v="3"/>
    <n v="26"/>
    <n v="59"/>
    <x v="2"/>
    <n v="2"/>
    <s v="2. EXP - Operating Expense"/>
    <n v="83"/>
    <x v="13"/>
    <n v="387"/>
    <n v="103076.8844"/>
    <n v="9188"/>
    <n v="7225.13"/>
    <n v="7980.5"/>
    <n v="7332"/>
    <n v="6699.48"/>
    <n v="6345.29"/>
    <n v="6660.05"/>
    <n v="6627.24"/>
    <n v="6132.4"/>
    <n v="6067.34"/>
    <n v="8887.7999999999993"/>
    <n v="9865.25"/>
    <n v="10603.4571"/>
    <n v="8280.9773000000005"/>
    <n v="9523.1239000000005"/>
    <n v="9109.0750000000007"/>
    <n v="8695.0260999999991"/>
    <n v="9109.0750000000007"/>
    <n v="9109.0750000000007"/>
    <n v="9109.0750000000007"/>
    <n v="9109.0750000000007"/>
    <n v="8439.5941999999995"/>
    <n v="6734.1943000000001"/>
    <n v="5255.1364999999996"/>
    <n v="89010.48"/>
    <n v="103076.8844"/>
    <s v="All Budget Divisions"/>
    <s v="CD-90 - Information Technology"/>
    <x v="1"/>
    <s v="USF"/>
    <s v="Employee Expenses"/>
    <s v="Compensation and Benefits"/>
    <n v="14066.404399999999"/>
    <s v="90-907-90.66000"/>
    <s v="907-IT Data"/>
    <s v="907"/>
    <x v="13"/>
    <x v="3"/>
  </r>
  <r>
    <x v="0"/>
    <x v="19"/>
    <x v="12"/>
    <n v="2"/>
    <n v="2"/>
    <n v="45"/>
    <x v="6"/>
    <n v="26"/>
    <n v="58"/>
    <x v="4"/>
    <n v="2"/>
    <s v="2. EXP - Operating Expense"/>
    <n v="27"/>
    <x v="38"/>
    <n v="1423"/>
    <n v="36432.01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2841.06"/>
    <n v="2841.06"/>
    <n v="3096.32"/>
    <n v="3243.77"/>
    <n v="3243.77"/>
    <n v="3096.32"/>
    <n v="3391.21"/>
    <n v="20360.62"/>
    <n v="20360.62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5"/>
    <x v="10"/>
    <x v="1"/>
    <n v="2"/>
    <n v="2"/>
    <n v="54"/>
    <x v="15"/>
    <n v="26"/>
    <n v="59"/>
    <x v="2"/>
    <n v="2"/>
    <s v="2. EXP - Operating Expense"/>
    <n v="29"/>
    <x v="4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6"/>
    <s v="902-Business Relationship Management"/>
    <s v="902"/>
    <x v="4"/>
    <x v="3"/>
  </r>
  <r>
    <x v="5"/>
    <x v="15"/>
    <x v="5"/>
    <n v="2"/>
    <n v="2"/>
    <n v="49"/>
    <x v="13"/>
    <n v="26"/>
    <n v="55"/>
    <x v="6"/>
    <n v="2"/>
    <s v="2. EXP - Operating Expense"/>
    <n v="31"/>
    <x v="24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3"/>
    <x v="3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2"/>
    <x v="2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1"/>
    <x v="6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9"/>
    <x v="12"/>
    <n v="2"/>
    <n v="2"/>
    <n v="45"/>
    <x v="6"/>
    <n v="26"/>
    <n v="58"/>
    <x v="4"/>
    <n v="2"/>
    <s v="2. EXP - Operating Expense"/>
    <n v="24"/>
    <x v="3"/>
    <n v="1426"/>
    <n v="8096.44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660.6"/>
    <n v="426.6"/>
    <n v="920.77"/>
    <n v="964.62"/>
    <n v="964.62"/>
    <n v="920.77"/>
    <n v="1008.46"/>
    <n v="3317.2"/>
    <n v="3317.2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61"/>
    <n v="771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14"/>
    <n v="138898.23999999999"/>
    <n v="8043.18"/>
    <n v="7348.9"/>
    <n v="6731.65"/>
    <n v="8860.2199999999993"/>
    <n v="9013.31"/>
    <n v="9981.36"/>
    <n v="9816"/>
    <n v="10148.81"/>
    <n v="7069.13"/>
    <n v="10156.9"/>
    <n v="10169.56"/>
    <n v="9129.0300000000007"/>
    <n v="11218.704"/>
    <n v="10684.48"/>
    <n v="12287.152"/>
    <n v="11218.704"/>
    <n v="11752.928"/>
    <n v="11752.928"/>
    <n v="11218.704"/>
    <n v="12287.152"/>
    <n v="11752.928"/>
    <n v="11218.704"/>
    <n v="11752.928"/>
    <n v="11752.928"/>
    <n v="106468.05"/>
    <n v="138898.23999999999"/>
    <s v="All Budget Divisions"/>
    <s v="CD-90 - Information Technology"/>
    <x v="1"/>
    <s v="USF"/>
    <s v="Employee Expenses"/>
    <s v="Compensation and Benefits"/>
    <n v="32430.19"/>
    <s v="90-908-90.62303"/>
    <s v="908-Quality Assurance"/>
    <s v="908"/>
    <x v="51"/>
    <x v="3"/>
  </r>
  <r>
    <x v="0"/>
    <x v="6"/>
    <x v="1"/>
    <n v="2"/>
    <n v="2"/>
    <n v="43"/>
    <x v="21"/>
    <n v="26"/>
    <n v="56"/>
    <x v="12"/>
    <n v="2"/>
    <s v="2. EXP - Operating Expense"/>
    <n v="26"/>
    <x v="51"/>
    <n v="1410"/>
    <n v="409654.66"/>
    <n v="29532.9"/>
    <n v="29532.9"/>
    <n v="29532.9"/>
    <n v="29447.9"/>
    <n v="29018.46"/>
    <n v="29532.9"/>
    <n v="29532.9"/>
    <n v="29532.9"/>
    <n v="29447.9"/>
    <n v="0"/>
    <n v="0"/>
    <n v="0"/>
    <n v="34530.28"/>
    <n v="31391.16"/>
    <n v="34530.28"/>
    <n v="34530.28"/>
    <n v="32960.720000000001"/>
    <n v="34530.28"/>
    <n v="36099.83"/>
    <n v="32960.720000000001"/>
    <n v="34530.28"/>
    <n v="34530.28"/>
    <n v="32960.720000000001"/>
    <n v="36099.83"/>
    <n v="265111.65999999997"/>
    <n v="306063.83"/>
    <s v="All Budget Divisions"/>
    <s v="CD-73 - Procurement"/>
    <x v="1"/>
    <s v="USF"/>
    <s v="Employee Expenses"/>
    <s v="Compensation and Benefits"/>
    <n v="40952.17"/>
    <s v="73-730-73.62303"/>
    <s v="730-Procurement"/>
    <s v="730"/>
    <x v="51"/>
    <x v="3"/>
  </r>
  <r>
    <x v="2"/>
    <x v="4"/>
    <x v="1"/>
    <n v="2"/>
    <n v="2"/>
    <n v="53"/>
    <x v="16"/>
    <n v="26"/>
    <n v="59"/>
    <x v="2"/>
    <n v="2"/>
    <s v="2. EXP - Operating Expense"/>
    <n v="27"/>
    <x v="38"/>
    <n v="379"/>
    <n v="6122.277"/>
    <n v="570.47"/>
    <n v="598.47"/>
    <n v="583.6"/>
    <n v="583.6"/>
    <n v="583.6"/>
    <n v="583.6"/>
    <n v="583.6"/>
    <n v="583.6"/>
    <n v="586.29"/>
    <n v="584.78"/>
    <n v="584.82000000000005"/>
    <n v="584.82000000000005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7011.25"/>
    <n v="6122.277"/>
    <s v="All Budget Divisions"/>
    <s v="DA-40 - Lifeline (DA)"/>
    <x v="5"/>
    <s v="USF"/>
    <s v="Employee Expenses"/>
    <s v="Compensation and Benefits"/>
    <n v="-888.97299999999996"/>
    <s v="90-902-40.62304"/>
    <s v="902-Business Relationship Management"/>
    <s v="902"/>
    <x v="38"/>
    <x v="3"/>
  </r>
  <r>
    <x v="5"/>
    <x v="15"/>
    <x v="5"/>
    <n v="2"/>
    <n v="2"/>
    <n v="36"/>
    <x v="14"/>
    <n v="26"/>
    <n v="49"/>
    <x v="10"/>
    <n v="2"/>
    <s v="2. EXP - Operating Expense"/>
    <n v="27"/>
    <x v="3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5"/>
    <x v="10"/>
    <x v="1"/>
    <n v="1"/>
    <n v="1"/>
    <n v="35"/>
    <x v="12"/>
    <n v="26"/>
    <n v="48"/>
    <x v="7"/>
    <n v="1"/>
    <s v="1. T4000 - Revenue"/>
    <n v="9"/>
    <x v="7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0"/>
    <x v="5"/>
    <x v="4"/>
    <n v="2"/>
    <n v="2"/>
    <n v="42"/>
    <x v="11"/>
    <n v="26"/>
    <n v="55"/>
    <x v="6"/>
    <n v="2"/>
    <s v="2. EXP - Operating Expense"/>
    <n v="20"/>
    <x v="107"/>
    <n v="1398"/>
    <n v="822037.08"/>
    <n v="56524.33"/>
    <n v="56556.43"/>
    <n v="58222.65"/>
    <n v="60528.68"/>
    <n v="71448.149999999994"/>
    <n v="56688.84"/>
    <n v="63423.23"/>
    <n v="63567.99"/>
    <n v="78254.64"/>
    <n v="0"/>
    <n v="0"/>
    <n v="0"/>
    <n v="56524.33"/>
    <n v="56556.43"/>
    <n v="58222.65"/>
    <n v="60528.68"/>
    <n v="71448.149999999994"/>
    <n v="56688.84"/>
    <n v="80386"/>
    <n v="80386"/>
    <n v="80941"/>
    <n v="74112"/>
    <n v="73496"/>
    <n v="72747"/>
    <n v="359969.08"/>
    <n v="359969.08"/>
    <s v="All Budget Divisions"/>
    <s v="CD-70 - Finance"/>
    <x v="1"/>
    <s v="USF"/>
    <s v="Depreciation and Amortization"/>
    <s v="Depreciation and Amortization"/>
    <n v="0"/>
    <s v="70-700-70.61501"/>
    <s v="700-Finance"/>
    <s v="700"/>
    <x v="107"/>
    <x v="0"/>
  </r>
  <r>
    <x v="0"/>
    <x v="19"/>
    <x v="12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6"/>
    <x v="1"/>
    <n v="2"/>
    <n v="2"/>
    <n v="43"/>
    <x v="21"/>
    <n v="26"/>
    <n v="56"/>
    <x v="12"/>
    <n v="2"/>
    <s v="2. EXP - Operating Expense"/>
    <n v="24"/>
    <x v="3"/>
    <n v="1410"/>
    <n v="43486.61"/>
    <n v="2304"/>
    <n v="2686.2"/>
    <n v="2801.2"/>
    <n v="2601.1999999999998"/>
    <n v="2604"/>
    <n v="3007.2"/>
    <n v="2101.1999999999998"/>
    <n v="3447.2"/>
    <n v="2977.2"/>
    <n v="0"/>
    <n v="0"/>
    <n v="0"/>
    <n v="3665.54"/>
    <n v="3332.31"/>
    <n v="3665.54"/>
    <n v="3665.54"/>
    <n v="3498.92"/>
    <n v="3665.54"/>
    <n v="3832.15"/>
    <n v="3498.92"/>
    <n v="3665.54"/>
    <n v="3665.54"/>
    <n v="3498.92"/>
    <n v="3832.15"/>
    <n v="24529.4"/>
    <n v="32490"/>
    <s v="All Budget Divisions"/>
    <s v="CD-73 - Procurement"/>
    <x v="1"/>
    <s v="USF"/>
    <s v="Employee Expenses"/>
    <s v="Compensation and Benefits"/>
    <n v="7960.6"/>
    <s v="73-730-73.62301"/>
    <s v="730-Procurement"/>
    <s v="730"/>
    <x v="3"/>
    <x v="3"/>
  </r>
  <r>
    <x v="0"/>
    <x v="11"/>
    <x v="6"/>
    <n v="2"/>
    <n v="2"/>
    <n v="52"/>
    <x v="10"/>
    <n v="26"/>
    <n v="59"/>
    <x v="2"/>
    <n v="2"/>
    <s v="2. EXP - Operating Expense"/>
    <n v="24"/>
    <x v="3"/>
    <n v="1488"/>
    <n v="2288.73"/>
    <n v="0"/>
    <n v="0"/>
    <n v="300"/>
    <n v="0"/>
    <n v="300"/>
    <n v="0"/>
    <n v="30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900"/>
    <n v="1709.97"/>
    <s v="All Budget Divisions"/>
    <s v="DA-30 - High Cost (DA)"/>
    <x v="4"/>
    <s v="USF"/>
    <s v="Employee Expenses"/>
    <s v="Compensation and Benefits"/>
    <n v="809.97"/>
    <s v="90-916-30.62301"/>
    <s v="916-IT HC Support"/>
    <s v="916"/>
    <x v="3"/>
    <x v="3"/>
  </r>
  <r>
    <x v="3"/>
    <x v="8"/>
    <x v="1"/>
    <n v="2"/>
    <n v="2"/>
    <n v="54"/>
    <x v="15"/>
    <n v="26"/>
    <n v="59"/>
    <x v="2"/>
    <n v="2"/>
    <s v="2. EXP - Operating Expense"/>
    <n v="26"/>
    <x v="51"/>
    <n v="839"/>
    <n v="17369.04"/>
    <n v="1567.9"/>
    <n v="1567.9"/>
    <n v="1567.9"/>
    <n v="1567.9"/>
    <n v="1562.9"/>
    <n v="1567.9"/>
    <n v="1567.9"/>
    <n v="1523.04"/>
    <n v="1567.9"/>
    <n v="1567.9"/>
    <n v="1562.9"/>
    <n v="1567.9"/>
    <n v="1469.6880000000001"/>
    <n v="1336.08"/>
    <n v="1536.492"/>
    <n v="1336.08"/>
    <n v="1536.492"/>
    <n v="1469.6880000000001"/>
    <n v="1402.884"/>
    <n v="1536.492"/>
    <n v="1402.884"/>
    <n v="1469.6880000000001"/>
    <n v="1469.6880000000001"/>
    <n v="1402.884"/>
    <n v="18759.939999999999"/>
    <n v="17369.04"/>
    <s v="All Budget Divisions"/>
    <s v="DA-50 - Rural Health Care (DA)"/>
    <x v="2"/>
    <s v="USF"/>
    <s v="Employee Expenses"/>
    <s v="Compensation and Benefits"/>
    <n v="-1390.9"/>
    <s v="90-909-50.62303"/>
    <s v="909-Project Management Office"/>
    <s v="909"/>
    <x v="51"/>
    <x v="3"/>
  </r>
  <r>
    <x v="0"/>
    <x v="13"/>
    <x v="7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4"/>
    <x v="8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6"/>
    <x v="12"/>
    <x v="6"/>
    <n v="2"/>
    <n v="2"/>
    <n v="38"/>
    <x v="18"/>
    <n v="26"/>
    <n v="51"/>
    <x v="8"/>
    <n v="3"/>
    <s v="4. USAC_DEBIT - USAC Administration (Debit to SM)"/>
    <n v="120"/>
    <x v="73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2"/>
    <x v="4"/>
    <x v="1"/>
    <n v="2"/>
    <n v="2"/>
    <n v="34"/>
    <x v="7"/>
    <n v="26"/>
    <n v="47"/>
    <x v="5"/>
    <n v="3"/>
    <s v="4. USAC_DEBIT - USAC Administration (Debit to SM)"/>
    <n v="122"/>
    <x v="31"/>
    <n v="229"/>
    <n v="45984.026899999997"/>
    <n v="100.07"/>
    <n v="330.08"/>
    <n v="110.45"/>
    <n v="143.43"/>
    <n v="23.3"/>
    <n v="13.71"/>
    <n v="115.03"/>
    <n v="52.46"/>
    <n v="138.69"/>
    <n v="53.85"/>
    <n v="13.84"/>
    <n v="80.209999999999994"/>
    <n v="1676.1401000000001"/>
    <n v="11873.072700000001"/>
    <n v="1355.8405"/>
    <n v="1330.7219"/>
    <n v="1425.8676"/>
    <n v="4365.0904"/>
    <n v="5897.6445000000003"/>
    <n v="3039.9097000000002"/>
    <n v="3395.9946"/>
    <n v="6278.2707"/>
    <n v="3220.0864000000001"/>
    <n v="2125.3878"/>
    <n v="1175.1199999999999"/>
    <n v="45984.026899999997"/>
    <s v="All Budget Divisions"/>
    <s v="BD-20 - Schools &amp; Libraries"/>
    <x v="3"/>
    <s v="USF"/>
    <s v="Allocations"/>
    <s v="Allocations"/>
    <n v="44808.906900000002"/>
    <s v="20-200-20.90210"/>
    <s v="200-Schools &amp; Libraries"/>
    <s v="200"/>
    <x v="31"/>
    <x v="0"/>
  </r>
  <r>
    <x v="0"/>
    <x v="18"/>
    <x v="11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7"/>
    <x v="10"/>
    <n v="2"/>
    <n v="2"/>
    <n v="52"/>
    <x v="10"/>
    <n v="26"/>
    <n v="59"/>
    <x v="2"/>
    <n v="6"/>
    <s v="X00000 - Capital Expenses"/>
    <n v="139"/>
    <x v="8"/>
    <n v="1488"/>
    <n v="0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6"/>
    <s v="916-IT HC Support"/>
    <s v="916"/>
    <x v="8"/>
    <x v="0"/>
  </r>
  <r>
    <x v="0"/>
    <x v="14"/>
    <x v="8"/>
    <n v="2"/>
    <n v="2"/>
    <n v="45"/>
    <x v="6"/>
    <n v="26"/>
    <n v="58"/>
    <x v="4"/>
    <n v="2"/>
    <s v="2. EXP - Operating Expense"/>
    <n v="105"/>
    <x v="11"/>
    <n v="1431"/>
    <n v="56752.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13"/>
    <x v="7"/>
    <n v="2"/>
    <n v="2"/>
    <n v="39"/>
    <x v="1"/>
    <n v="26"/>
    <n v="52"/>
    <x v="1"/>
    <n v="2"/>
    <s v="2. EXP - Operating Expense"/>
    <n v="105"/>
    <x v="11"/>
    <n v="1512"/>
    <n v="14246.23"/>
    <n v="0"/>
    <n v="0"/>
    <n v="0"/>
    <n v="0"/>
    <n v="0"/>
    <n v="0"/>
    <n v="0"/>
    <n v="0"/>
    <n v="150"/>
    <n v="0"/>
    <n v="0"/>
    <n v="0"/>
    <n v="0"/>
    <n v="0"/>
    <n v="0"/>
    <n v="0"/>
    <n v="0"/>
    <n v="101.54"/>
    <n v="106.15"/>
    <n v="96.92"/>
    <n v="101.54"/>
    <n v="101.54"/>
    <n v="5511.11"/>
    <n v="8227.43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5"/>
    <x v="16"/>
    <x v="9"/>
    <n v="2"/>
    <n v="2"/>
    <n v="49"/>
    <x v="13"/>
    <n v="26"/>
    <n v="50"/>
    <x v="0"/>
    <n v="2"/>
    <s v="2. EXP - Operating Expense"/>
    <n v="107"/>
    <x v="12"/>
    <n v="1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5"/>
    <x v="10"/>
    <x v="1"/>
    <n v="2"/>
    <n v="2"/>
    <n v="48"/>
    <x v="8"/>
    <n v="26"/>
    <n v="55"/>
    <x v="6"/>
    <n v="2"/>
    <s v="2. EXP - Operating Expense"/>
    <n v="107"/>
    <x v="12"/>
    <n v="1185"/>
    <n v="0"/>
    <n v="548.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8.38"/>
    <n v="0"/>
    <s v="All Budget Divisions"/>
    <s v="CD-22 - ECF (FCC Appropriated Program)"/>
    <x v="0"/>
    <s v="FCC"/>
    <s v="Employee Expenses"/>
    <s v="Compensation and Benefits"/>
    <n v="-548.38"/>
    <s v="70-202-22.68008"/>
    <s v="202-ECF (FCC Appropriated Program)"/>
    <s v="202"/>
    <x v="12"/>
    <x v="0"/>
  </r>
  <r>
    <x v="5"/>
    <x v="16"/>
    <x v="9"/>
    <n v="2"/>
    <n v="2"/>
    <n v="41"/>
    <x v="17"/>
    <n v="26"/>
    <n v="54"/>
    <x v="11"/>
    <n v="2"/>
    <s v="2. EXP - Operating Expense"/>
    <n v="108"/>
    <x v="30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5"/>
    <x v="16"/>
    <x v="9"/>
    <n v="2"/>
    <n v="2"/>
    <n v="45"/>
    <x v="6"/>
    <n v="26"/>
    <n v="58"/>
    <x v="4"/>
    <n v="2"/>
    <s v="2. EXP - Operating Expense"/>
    <n v="98"/>
    <x v="17"/>
    <n v="1224"/>
    <n v="533.75"/>
    <n v="0"/>
    <n v="298.14"/>
    <n v="0"/>
    <n v="235.61"/>
    <n v="0"/>
    <n v="0"/>
    <n v="0"/>
    <n v="0"/>
    <n v="0"/>
    <n v="0"/>
    <n v="0"/>
    <n v="0"/>
    <n v="0"/>
    <n v="298.14"/>
    <n v="0"/>
    <n v="235.61"/>
    <n v="0"/>
    <n v="0"/>
    <n v="0"/>
    <n v="0"/>
    <n v="0"/>
    <n v="0"/>
    <n v="0"/>
    <n v="0"/>
    <n v="533.75"/>
    <n v="533.75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7"/>
    <x v="5"/>
    <n v="2"/>
    <n v="2"/>
    <n v="47"/>
    <x v="2"/>
    <n v="26"/>
    <n v="60"/>
    <x v="9"/>
    <n v="2"/>
    <s v="2. EXP - Operating Expense"/>
    <n v="100"/>
    <x v="18"/>
    <n v="1511"/>
    <n v="1199661.67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49631.53"/>
    <n v="149404.49"/>
    <n v="134494.25"/>
    <n v="0"/>
    <n v="0"/>
    <n v="0"/>
    <n v="0"/>
    <n v="1360808.27"/>
    <n v="1199661.67"/>
    <s v="All Budget Divisions"/>
    <s v="CD-93 - Human Resources"/>
    <x v="1"/>
    <s v="USF"/>
    <s v="Employee Expenses"/>
    <s v="Compensation and Benefits"/>
    <n v="-161146.6"/>
    <s v="93-930-93.68000"/>
    <s v="930-Human Resources"/>
    <s v="930"/>
    <x v="18"/>
    <x v="3"/>
  </r>
  <r>
    <x v="6"/>
    <x v="12"/>
    <x v="6"/>
    <n v="2"/>
    <n v="2"/>
    <n v="42"/>
    <x v="11"/>
    <n v="26"/>
    <n v="55"/>
    <x v="6"/>
    <n v="2"/>
    <s v="2. EXP - Operating Expense"/>
    <n v="100"/>
    <x v="18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2"/>
    <x v="4"/>
    <x v="1"/>
    <n v="2"/>
    <n v="2"/>
    <n v="42"/>
    <x v="11"/>
    <n v="26"/>
    <n v="55"/>
    <x v="6"/>
    <n v="2"/>
    <s v="2. EXP - Operating Expense"/>
    <n v="103"/>
    <x v="45"/>
    <n v="309"/>
    <n v="-75744.850000000006"/>
    <n v="0"/>
    <n v="0"/>
    <n v="0"/>
    <n v="0"/>
    <n v="0"/>
    <n v="0"/>
    <n v="0"/>
    <n v="0"/>
    <n v="0"/>
    <n v="0"/>
    <n v="0"/>
    <n v="0"/>
    <n v="-14676.1"/>
    <n v="-13812.74"/>
    <n v="-15884.65"/>
    <n v="-15194.02"/>
    <n v="-14058.97"/>
    <n v="-896.55"/>
    <n v="-321.27999999999997"/>
    <n v="-321.27999999999997"/>
    <n v="-321.27999999999997"/>
    <n v="-306.67"/>
    <n v="-159.41"/>
    <n v="208.1"/>
    <n v="0"/>
    <n v="-75744.850000000006"/>
    <s v="All Budget Divisions"/>
    <s v="CD-70 - Finance"/>
    <x v="1"/>
    <s v="USF"/>
    <s v="Employee Expenses"/>
    <s v="Compensation and Benefits"/>
    <n v="-75744.850000000006"/>
    <s v="70-700-70.68003"/>
    <s v="700-Finance"/>
    <s v="700"/>
    <x v="45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433"/>
    <n v="33432.692499999997"/>
    <n v="100"/>
    <n v="600"/>
    <n v="0"/>
    <n v="1000"/>
    <n v="0"/>
    <n v="0"/>
    <n v="3700"/>
    <n v="500"/>
    <n v="0"/>
    <n v="0"/>
    <n v="0"/>
    <n v="28462.93"/>
    <n v="88.849500000000006"/>
    <n v="84.618600000000001"/>
    <n v="97.311400000000006"/>
    <n v="93.080500000000001"/>
    <n v="88.849500000000006"/>
    <n v="93.080500000000001"/>
    <n v="93.080500000000001"/>
    <n v="93.080500000000001"/>
    <n v="93.080500000000001"/>
    <n v="88.849500000000006"/>
    <n v="93.080500000000001"/>
    <n v="32425.731"/>
    <n v="34362.93"/>
    <n v="33432.692499999997"/>
    <s v="All Budget Divisions"/>
    <s v="CD-90 - Information Technology"/>
    <x v="1"/>
    <s v="USF"/>
    <s v="Employee Expenses"/>
    <s v="Compensation and Benefits"/>
    <n v="-930.23749999999995"/>
    <s v="90-923-90.68005"/>
    <s v="923-Information Security"/>
    <s v="923"/>
    <x v="11"/>
    <x v="3"/>
  </r>
  <r>
    <x v="0"/>
    <x v="19"/>
    <x v="12"/>
    <n v="2"/>
    <n v="2"/>
    <n v="43"/>
    <x v="21"/>
    <n v="26"/>
    <n v="56"/>
    <x v="12"/>
    <n v="2"/>
    <s v="2. EXP - Operating Expense"/>
    <n v="105"/>
    <x v="11"/>
    <n v="1410"/>
    <n v="49864.75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230.19"/>
    <n v="241.15"/>
    <n v="241.15"/>
    <n v="19498.169999999998"/>
    <n v="29154.09"/>
    <n v="500"/>
    <n v="50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19"/>
    <x v="12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2"/>
    <x v="4"/>
    <x v="1"/>
    <n v="2"/>
    <n v="2"/>
    <n v="35"/>
    <x v="12"/>
    <n v="26"/>
    <n v="48"/>
    <x v="7"/>
    <n v="2"/>
    <s v="2. EXP - Operating Expense"/>
    <n v="72"/>
    <x v="87"/>
    <n v="234"/>
    <n v="99999.999995999999"/>
    <n v="0"/>
    <n v="0"/>
    <n v="0"/>
    <n v="0"/>
    <n v="0"/>
    <n v="0"/>
    <n v="0"/>
    <n v="0"/>
    <n v="0"/>
    <n v="0"/>
    <n v="0"/>
    <n v="0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0"/>
    <n v="99999.999995999999"/>
    <s v="All Budget Divisions"/>
    <s v="BD-30 - High Cost"/>
    <x v="4"/>
    <s v="USF"/>
    <s v="Professional Services"/>
    <s v="Other Professional Services"/>
    <n v="99999.999995999999"/>
    <s v="30-300-30.64882"/>
    <s v="300-High Cost"/>
    <s v="300"/>
    <x v="87"/>
    <x v="9"/>
  </r>
  <r>
    <x v="0"/>
    <x v="17"/>
    <x v="10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5"/>
    <x v="4"/>
    <n v="2"/>
    <n v="2"/>
    <n v="42"/>
    <x v="11"/>
    <n v="26"/>
    <n v="55"/>
    <x v="6"/>
    <n v="2"/>
    <s v="2. EXP - Operating Expense"/>
    <n v="83"/>
    <x v="13"/>
    <n v="1406"/>
    <n v="11552.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78.95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3"/>
    <x v="8"/>
    <x v="1"/>
    <n v="2"/>
    <n v="2"/>
    <n v="42"/>
    <x v="11"/>
    <n v="26"/>
    <n v="55"/>
    <x v="6"/>
    <n v="2"/>
    <s v="2. EXP - Operating Expense"/>
    <n v="85"/>
    <x v="97"/>
    <n v="751"/>
    <n v="6000"/>
    <n v="500"/>
    <n v="500"/>
    <n v="500"/>
    <n v="500"/>
    <n v="500"/>
    <n v="500"/>
    <n v="500"/>
    <n v="500"/>
    <n v="500"/>
    <n v="500"/>
    <n v="500"/>
    <n v="36500"/>
    <n v="500"/>
    <n v="500"/>
    <n v="500"/>
    <n v="500"/>
    <n v="500"/>
    <n v="500"/>
    <n v="500"/>
    <n v="500"/>
    <n v="500"/>
    <n v="500"/>
    <n v="500"/>
    <n v="500"/>
    <n v="42000"/>
    <n v="6000"/>
    <s v="All Budget Divisions"/>
    <s v="CD-70 - Finance"/>
    <x v="1"/>
    <s v="USF"/>
    <s v="General and Administrative"/>
    <s v="Taxes and Insurance"/>
    <n v="-36000"/>
    <s v="70-700-70.66110"/>
    <s v="700-Finance"/>
    <s v="700"/>
    <x v="97"/>
    <x v="6"/>
  </r>
  <r>
    <x v="0"/>
    <x v="0"/>
    <x v="0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3"/>
    <x v="7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13"/>
    <x v="7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16"/>
    <x v="9"/>
    <n v="2"/>
    <n v="2"/>
    <n v="42"/>
    <x v="11"/>
    <n v="26"/>
    <n v="52"/>
    <x v="1"/>
    <n v="2"/>
    <s v="2. EXP - Operating Expense"/>
    <n v="38"/>
    <x v="26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501"/>
    <s v="735-Facilities"/>
    <s v="735"/>
    <x v="26"/>
    <x v="3"/>
  </r>
  <r>
    <x v="5"/>
    <x v="10"/>
    <x v="1"/>
    <n v="2"/>
    <n v="2"/>
    <n v="36"/>
    <x v="14"/>
    <n v="26"/>
    <n v="49"/>
    <x v="10"/>
    <n v="2"/>
    <s v="2. EXP - Operating Expense"/>
    <n v="40"/>
    <x v="48"/>
    <n v="1121"/>
    <n v="1692776.34"/>
    <n v="42755.83"/>
    <n v="42074.3"/>
    <n v="98950.74"/>
    <n v="89692.45"/>
    <n v="190006.55"/>
    <n v="23253.07"/>
    <n v="133193.68"/>
    <n v="21354.35"/>
    <n v="47722.19"/>
    <n v="53625.71"/>
    <n v="70111.199999999997"/>
    <n v="920.94"/>
    <n v="136119"/>
    <n v="93635.33"/>
    <n v="99753.67"/>
    <n v="139782.67000000001"/>
    <n v="168932.67"/>
    <n v="168429"/>
    <n v="127431"/>
    <n v="305695.67"/>
    <n v="102649.33"/>
    <n v="148005.67000000001"/>
    <n v="103131.33"/>
    <n v="99211"/>
    <n v="813661.01"/>
    <n v="1692776.34"/>
    <s v="All Budget Divisions"/>
    <s v="BD-40 - Lifeline"/>
    <x v="5"/>
    <s v="USF"/>
    <s v="General and Administrative"/>
    <s v="Printing and Postage"/>
    <n v="879115.33"/>
    <s v="40-400-40.62600"/>
    <s v="400-Lifeline"/>
    <s v="400"/>
    <x v="48"/>
    <x v="8"/>
  </r>
  <r>
    <x v="5"/>
    <x v="16"/>
    <x v="9"/>
    <n v="2"/>
    <n v="2"/>
    <n v="47"/>
    <x v="2"/>
    <n v="26"/>
    <n v="60"/>
    <x v="9"/>
    <n v="2"/>
    <s v="2. EXP - Operating Expense"/>
    <n v="40"/>
    <x v="48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5"/>
    <x v="4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5"/>
    <x v="15"/>
    <x v="5"/>
    <n v="2"/>
    <n v="2"/>
    <n v="55"/>
    <x v="9"/>
    <n v="26"/>
    <n v="59"/>
    <x v="2"/>
    <n v="2"/>
    <s v="2. EXP - Operating Expense"/>
    <n v="30"/>
    <x v="39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11"/>
    <x v="6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1"/>
    <x v="1"/>
    <x v="1"/>
    <n v="2"/>
    <n v="2"/>
    <n v="48"/>
    <x v="8"/>
    <n v="26"/>
    <n v="54"/>
    <x v="11"/>
    <n v="2"/>
    <s v="2. EXP - Operating Expense"/>
    <n v="31"/>
    <x v="24"/>
    <n v="512"/>
    <n v="0"/>
    <n v="0"/>
    <n v="0"/>
    <n v="0"/>
    <n v="33.56"/>
    <n v="55.94"/>
    <n v="114.12"/>
    <n v="33.56"/>
    <n v="0"/>
    <n v="0"/>
    <n v="0"/>
    <n v="76.08"/>
    <n v="0"/>
    <n v="0"/>
    <n v="0"/>
    <n v="0"/>
    <n v="0"/>
    <n v="0"/>
    <n v="0"/>
    <n v="0"/>
    <n v="0"/>
    <n v="0"/>
    <n v="0"/>
    <n v="0"/>
    <n v="0"/>
    <n v="313.26"/>
    <n v="0"/>
    <s v="All Budget Divisions"/>
    <s v="CD-22 - ECF (FCC Appropriated Program)"/>
    <x v="0"/>
    <s v="FCC"/>
    <s v="Employee Expenses"/>
    <s v="Compensation and Benefits"/>
    <n v="-313.26"/>
    <s v="65-202-22.62308"/>
    <s v="202-ECF (FCC Appropriated Program)"/>
    <s v="202"/>
    <x v="24"/>
    <x v="0"/>
  </r>
  <r>
    <x v="0"/>
    <x v="13"/>
    <x v="7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2"/>
    <x v="2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11"/>
    <x v="6"/>
    <n v="2"/>
    <n v="2"/>
    <n v="49"/>
    <x v="13"/>
    <n v="26"/>
    <n v="56"/>
    <x v="12"/>
    <n v="2"/>
    <s v="2. EXP - Operating Expense"/>
    <n v="31"/>
    <x v="24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0"/>
    <x v="13"/>
    <x v="7"/>
    <n v="2"/>
    <n v="2"/>
    <n v="42"/>
    <x v="11"/>
    <n v="26"/>
    <n v="55"/>
    <x v="6"/>
    <n v="2"/>
    <s v="2. EXP - Operating Expense"/>
    <n v="26"/>
    <x v="51"/>
    <n v="1331"/>
    <n v="276657.05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33950.089999999997"/>
    <n v="35493.279999999999"/>
    <n v="32406.91"/>
    <n v="33950.089999999997"/>
    <n v="33950.089999999997"/>
    <n v="32406.91"/>
    <n v="35493.279999999999"/>
    <n v="39006.400000000001"/>
    <n v="39006.400000000001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5"/>
    <x v="4"/>
    <n v="2"/>
    <n v="2"/>
    <n v="40"/>
    <x v="4"/>
    <n v="26"/>
    <n v="53"/>
    <x v="3"/>
    <n v="2"/>
    <s v="2. EXP - Operating Expense"/>
    <n v="26"/>
    <x v="51"/>
    <n v="1378"/>
    <n v="512971.11"/>
    <n v="46539.22"/>
    <n v="46534.22"/>
    <n v="46554.22"/>
    <n v="42879.64"/>
    <n v="42466.51"/>
    <n v="43958.86"/>
    <n v="43958.86"/>
    <n v="43958.86"/>
    <n v="43803.86"/>
    <n v="0"/>
    <n v="0"/>
    <n v="0"/>
    <n v="46539.22"/>
    <n v="46534.22"/>
    <n v="46554.22"/>
    <n v="42879.64"/>
    <n v="42466.51"/>
    <n v="43958.86"/>
    <n v="42521.85"/>
    <n v="38824.300000000003"/>
    <n v="40673.07"/>
    <n v="40673.07"/>
    <n v="38824.300000000003"/>
    <n v="42521.85"/>
    <n v="268932.67"/>
    <n v="268932.67"/>
    <s v="All Budget Divisions"/>
    <s v="CD-62 - Shared Services"/>
    <x v="1"/>
    <s v="USF"/>
    <s v="Employee Expenses"/>
    <s v="Compensation and Benefits"/>
    <n v="0"/>
    <s v="62-620-62.62303"/>
    <s v="620-Shared Services"/>
    <s v="620"/>
    <x v="51"/>
    <x v="3"/>
  </r>
  <r>
    <x v="0"/>
    <x v="0"/>
    <x v="0"/>
    <n v="2"/>
    <n v="2"/>
    <n v="45"/>
    <x v="6"/>
    <n v="26"/>
    <n v="58"/>
    <x v="4"/>
    <n v="2"/>
    <s v="2. EXP - Operating Expense"/>
    <n v="26"/>
    <x v="51"/>
    <n v="1423"/>
    <n v="865715.81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3994.31"/>
    <n v="67074.820000000007"/>
    <n v="76610.149999999994"/>
    <n v="71825.850000000006"/>
    <n v="76503.53"/>
    <n v="73026.09"/>
    <n v="79980.960000000006"/>
    <n v="636205.23"/>
    <n v="636205.23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2"/>
    <x v="4"/>
    <x v="1"/>
    <n v="2"/>
    <n v="2"/>
    <n v="42"/>
    <x v="11"/>
    <n v="26"/>
    <n v="55"/>
    <x v="6"/>
    <n v="2"/>
    <s v="2. EXP - Operating Expense"/>
    <n v="27"/>
    <x v="38"/>
    <n v="323"/>
    <n v="4373.0550000000003"/>
    <n v="0"/>
    <n v="224.58"/>
    <n v="233.63"/>
    <n v="573.32000000000005"/>
    <n v="646.07000000000005"/>
    <n v="594.64"/>
    <n v="594.64"/>
    <n v="594.64"/>
    <n v="594.64"/>
    <n v="472.43"/>
    <n v="472.44"/>
    <n v="472.44"/>
    <n v="351.85500000000002"/>
    <n v="335.1"/>
    <n v="385.36500000000001"/>
    <n v="368.61"/>
    <n v="351.85500000000002"/>
    <n v="368.61"/>
    <n v="368.61"/>
    <n v="368.61"/>
    <n v="368.61"/>
    <n v="351.85500000000002"/>
    <n v="368.61"/>
    <n v="385.36500000000001"/>
    <n v="5473.47"/>
    <n v="4373.0550000000003"/>
    <s v="All Budget Divisions"/>
    <s v="CD-70 - Finance"/>
    <x v="1"/>
    <s v="USF"/>
    <s v="Employee Expenses"/>
    <s v="Compensation and Benefits"/>
    <n v="-1100.415"/>
    <s v="70-799-70.62304"/>
    <s v="799-Enterprise Resource Program"/>
    <s v="799"/>
    <x v="38"/>
    <x v="3"/>
  </r>
  <r>
    <x v="0"/>
    <x v="0"/>
    <x v="0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4"/>
    <x v="9"/>
    <x v="1"/>
    <n v="2"/>
    <n v="2"/>
    <n v="53"/>
    <x v="16"/>
    <n v="26"/>
    <n v="59"/>
    <x v="2"/>
    <n v="2"/>
    <s v="2. EXP - Operating Expense"/>
    <n v="30"/>
    <x v="39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1"/>
    <x v="1"/>
    <x v="1"/>
    <n v="2"/>
    <n v="2"/>
    <n v="42"/>
    <x v="11"/>
    <n v="26"/>
    <n v="55"/>
    <x v="6"/>
    <n v="2"/>
    <s v="2. EXP - Operating Expense"/>
    <n v="2"/>
    <x v="103"/>
    <n v="530"/>
    <n v="0"/>
    <n v="-198.34"/>
    <n v="-272.81"/>
    <n v="-326.5"/>
    <n v="-111.36"/>
    <n v="-160.19"/>
    <n v="-382.6"/>
    <n v="-1090.3399999999999"/>
    <n v="-1351.26"/>
    <n v="-2277.64"/>
    <n v="-2439.4699999999998"/>
    <n v="-2674.62"/>
    <n v="-7270.85"/>
    <n v="0"/>
    <n v="0"/>
    <n v="0"/>
    <n v="0"/>
    <n v="0"/>
    <n v="0"/>
    <n v="0"/>
    <n v="0"/>
    <n v="0"/>
    <n v="0"/>
    <n v="0"/>
    <n v="0"/>
    <n v="-18555.98"/>
    <n v="0"/>
    <s v="All Budget Divisions"/>
    <s v="CD-70 - Finance"/>
    <x v="1"/>
    <s v="USF"/>
    <s v="General and Administrative"/>
    <s v="Telecommunications and Other Expenses"/>
    <n v="18555.98"/>
    <s v="70-700-70.40100"/>
    <s v="700-Finance"/>
    <s v="700"/>
    <x v="103"/>
    <x v="0"/>
  </r>
  <r>
    <x v="0"/>
    <x v="5"/>
    <x v="4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19"/>
    <x v="12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7"/>
    <x v="10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1"/>
    <x v="6"/>
    <n v="2"/>
    <n v="2"/>
    <n v="46"/>
    <x v="3"/>
    <n v="26"/>
    <n v="59"/>
    <x v="2"/>
    <n v="2"/>
    <s v="2. EXP - Operating Expense"/>
    <n v="16"/>
    <x v="1"/>
    <n v="1473"/>
    <n v="0"/>
    <n v="17870.16"/>
    <n v="16168.24"/>
    <n v="18721.12"/>
    <n v="16593.72"/>
    <n v="17019.2"/>
    <n v="18721.12"/>
    <n v="17551.05"/>
    <n v="11913.44"/>
    <n v="18721.12"/>
    <n v="0"/>
    <n v="0"/>
    <n v="0"/>
    <n v="0"/>
    <n v="0"/>
    <n v="0"/>
    <n v="0"/>
    <n v="0"/>
    <n v="0"/>
    <n v="0"/>
    <n v="0"/>
    <n v="0"/>
    <n v="0"/>
    <n v="0"/>
    <n v="0"/>
    <n v="153279.17000000001"/>
    <n v="0"/>
    <s v="All Budget Divisions"/>
    <s v="CD-90 - Information Technology"/>
    <x v="1"/>
    <s v="USF"/>
    <s v="Professional Services"/>
    <s v="Contract Labor"/>
    <n v="-153279.17000000001"/>
    <s v="90-909-90.61400"/>
    <s v="909-Project Management Office"/>
    <s v="909"/>
    <x v="1"/>
    <x v="1"/>
  </r>
  <r>
    <x v="0"/>
    <x v="17"/>
    <x v="10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19"/>
    <x v="12"/>
    <n v="2"/>
    <n v="2"/>
    <n v="37"/>
    <x v="5"/>
    <n v="26"/>
    <n v="50"/>
    <x v="0"/>
    <n v="3"/>
    <s v="4. USAC_DEBIT - USAC Administration (Debit to SM)"/>
    <n v="121"/>
    <x v="99"/>
    <n v="1346"/>
    <n v="2086029.81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81731.3"/>
    <n v="186689.32"/>
    <n v="159688.98000000001"/>
    <n v="163926.17000000001"/>
    <n v="157446.57999999999"/>
    <n v="146766.1"/>
    <n v="173555.18"/>
    <n v="1284646.8"/>
    <n v="1284646.8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0"/>
    <x v="17"/>
    <x v="10"/>
    <n v="2"/>
    <n v="2"/>
    <n v="35"/>
    <x v="12"/>
    <n v="26"/>
    <n v="48"/>
    <x v="7"/>
    <n v="3"/>
    <s v="4. USAC_DEBIT - USAC Administration (Debit to SM)"/>
    <n v="130"/>
    <x v="32"/>
    <n v="1340"/>
    <n v="134043.76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61.13"/>
    <n v="11161.13"/>
    <n v="11161.13"/>
    <n v="11161.13"/>
    <n v="11161.13"/>
    <n v="11161.13"/>
    <n v="11161.13"/>
    <n v="11161.13"/>
    <n v="11161.13"/>
    <n v="11159.76"/>
    <n v="22433.83"/>
    <n v="22433.83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3"/>
    <x v="8"/>
    <x v="1"/>
    <n v="2"/>
    <n v="2"/>
    <n v="39"/>
    <x v="1"/>
    <n v="26"/>
    <n v="52"/>
    <x v="1"/>
    <n v="2"/>
    <s v="2. EXP - Operating Expense"/>
    <n v="146"/>
    <x v="5"/>
    <n v="7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5"/>
    <x v="16"/>
    <x v="9"/>
    <n v="2"/>
    <n v="2"/>
    <n v="43"/>
    <x v="21"/>
    <n v="26"/>
    <n v="56"/>
    <x v="12"/>
    <n v="2"/>
    <s v="2. EXP - Operating Expense"/>
    <n v="104"/>
    <x v="54"/>
    <n v="1211"/>
    <n v="0"/>
    <n v="0"/>
    <n v="0"/>
    <n v="0"/>
    <n v="0"/>
    <n v="0"/>
    <n v="0"/>
    <n v="0"/>
    <n v="0"/>
    <n v="0"/>
    <n v="0"/>
    <n v="0"/>
    <n v="5661"/>
    <n v="0"/>
    <n v="0"/>
    <n v="0"/>
    <n v="0"/>
    <n v="0"/>
    <n v="0"/>
    <n v="0"/>
    <n v="0"/>
    <n v="0"/>
    <n v="0"/>
    <n v="0"/>
    <n v="0"/>
    <n v="5661"/>
    <n v="0"/>
    <s v="All Budget Divisions"/>
    <s v="CD-73 - Procurement"/>
    <x v="1"/>
    <s v="USF"/>
    <s v="Employee Expenses"/>
    <s v="Compensation and Benefits"/>
    <n v="-5661"/>
    <s v="73-730-73.68004"/>
    <s v="730-Procurement"/>
    <s v="730"/>
    <x v="54"/>
    <x v="0"/>
  </r>
  <r>
    <x v="0"/>
    <x v="6"/>
    <x v="1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5"/>
    <x v="4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19"/>
    <x v="12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4"/>
    <x v="8"/>
    <n v="2"/>
    <n v="2"/>
    <n v="45"/>
    <x v="6"/>
    <n v="26"/>
    <n v="58"/>
    <x v="4"/>
    <n v="2"/>
    <s v="2. EXP - Operating Expense"/>
    <n v="108"/>
    <x v="30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14"/>
    <x v="8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19"/>
    <x v="12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492"/>
    <n v="314.0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34.25"/>
    <n v="2"/>
    <n v="35"/>
    <n v="137.80000000000001"/>
    <n v="18.75"/>
    <n v="0"/>
    <n v="0"/>
    <n v="0"/>
    <n v="0"/>
    <n v="314.05"/>
    <n v="314.05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1"/>
    <x v="1"/>
    <x v="1"/>
    <n v="2"/>
    <n v="2"/>
    <n v="42"/>
    <x v="11"/>
    <n v="26"/>
    <n v="55"/>
    <x v="6"/>
    <n v="2"/>
    <s v="2. EXP - Operating Expense"/>
    <n v="100"/>
    <x v="18"/>
    <n v="530"/>
    <n v="4566319.4879999999"/>
    <n v="340289.7"/>
    <n v="333858.42"/>
    <n v="378079.23"/>
    <n v="331921.03000000003"/>
    <n v="371972.58"/>
    <n v="355075.14"/>
    <n v="360928.82"/>
    <n v="358781.9"/>
    <n v="365212.98"/>
    <n v="341216.7"/>
    <n v="367008.23"/>
    <n v="379126.96"/>
    <n v="367038.60479999997"/>
    <n v="349560.576"/>
    <n v="401994.66239999997"/>
    <n v="367038.60479999997"/>
    <n v="384516.6336"/>
    <n v="387684.6336"/>
    <n v="370062.60479999997"/>
    <n v="405306.66239999997"/>
    <n v="387684.6336"/>
    <n v="370062.60479999997"/>
    <n v="387684.6336"/>
    <n v="387684.6336"/>
    <n v="4283471.6900000004"/>
    <n v="4566319.4879999999"/>
    <s v="All Budget Divisions"/>
    <s v="CD-70 - Finance"/>
    <x v="1"/>
    <s v="USF"/>
    <s v="Employee Expenses"/>
    <s v="Compensation and Benefits"/>
    <n v="282847.79800000001"/>
    <s v="70-700-70.68000"/>
    <s v="700-Finance"/>
    <s v="700"/>
    <x v="18"/>
    <x v="3"/>
  </r>
  <r>
    <x v="5"/>
    <x v="10"/>
    <x v="1"/>
    <n v="2"/>
    <n v="2"/>
    <n v="33"/>
    <x v="20"/>
    <n v="26"/>
    <n v="55"/>
    <x v="6"/>
    <n v="2"/>
    <s v="2. EXP - Operating Expense"/>
    <n v="100"/>
    <x v="18"/>
    <n v="1110"/>
    <n v="1254939.7823999999"/>
    <n v="120147.98"/>
    <n v="97275.86"/>
    <n v="104899.9"/>
    <n v="112523.94"/>
    <n v="111923.95"/>
    <n v="105099.9"/>
    <n v="120147.98"/>
    <n v="104899.9"/>
    <n v="96034.7"/>
    <n v="102346.73"/>
    <n v="82473.14"/>
    <n v="103595.05"/>
    <n v="110588.5632"/>
    <n v="96163.967999999993"/>
    <n v="100972.1664"/>
    <n v="105780.3648"/>
    <n v="105780.3648"/>
    <n v="100972.1664"/>
    <n v="110588.5632"/>
    <n v="100972.1664"/>
    <n v="105780.3648"/>
    <n v="110588.5632"/>
    <n v="96163.967999999993"/>
    <n v="110588.5632"/>
    <n v="1261369.03"/>
    <n v="1254939.7823999999"/>
    <s v="All Budget Divisions"/>
    <s v="CD-10 - Contributors/499"/>
    <x v="1"/>
    <s v="USF"/>
    <s v="Employee Expenses"/>
    <s v="Compensation and Benefits"/>
    <n v="-6429.2475999999997"/>
    <s v="10-110-10.68000"/>
    <s v="110-Contributors"/>
    <s v="110"/>
    <x v="18"/>
    <x v="3"/>
  </r>
  <r>
    <x v="5"/>
    <x v="15"/>
    <x v="5"/>
    <n v="2"/>
    <n v="2"/>
    <n v="55"/>
    <x v="9"/>
    <n v="26"/>
    <n v="59"/>
    <x v="2"/>
    <n v="2"/>
    <s v="2. EXP - Operating Expense"/>
    <n v="100"/>
    <x v="18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4"/>
    <x v="9"/>
    <x v="1"/>
    <n v="2"/>
    <n v="2"/>
    <n v="33"/>
    <x v="20"/>
    <n v="26"/>
    <n v="55"/>
    <x v="6"/>
    <n v="2"/>
    <s v="2. EXP - Operating Expense"/>
    <n v="104"/>
    <x v="54"/>
    <n v="889"/>
    <n v="0"/>
    <n v="0"/>
    <n v="0"/>
    <n v="0"/>
    <n v="0"/>
    <n v="0"/>
    <n v="0"/>
    <n v="0"/>
    <n v="0"/>
    <n v="0"/>
    <n v="0"/>
    <n v="0"/>
    <n v="9520.7199999999993"/>
    <n v="0"/>
    <n v="0"/>
    <n v="0"/>
    <n v="0"/>
    <n v="0"/>
    <n v="0"/>
    <n v="0"/>
    <n v="0"/>
    <n v="0"/>
    <n v="0"/>
    <n v="0"/>
    <n v="0"/>
    <n v="9520.7199999999993"/>
    <n v="0"/>
    <s v="All Budget Divisions"/>
    <s v="CD-10 - Contributors/499"/>
    <x v="1"/>
    <s v="USF"/>
    <s v="Employee Expenses"/>
    <s v="Compensation and Benefits"/>
    <n v="-9520.7199999999993"/>
    <s v="10-110-10.68004"/>
    <s v="110-Contributors"/>
    <s v="110"/>
    <x v="54"/>
    <x v="0"/>
  </r>
  <r>
    <x v="5"/>
    <x v="16"/>
    <x v="9"/>
    <n v="2"/>
    <n v="2"/>
    <n v="55"/>
    <x v="9"/>
    <n v="26"/>
    <n v="59"/>
    <x v="2"/>
    <n v="2"/>
    <s v="2. EXP - Operating Expense"/>
    <n v="73"/>
    <x v="56"/>
    <n v="1318"/>
    <n v="2717095.78"/>
    <n v="435738.59"/>
    <n v="452635.72"/>
    <n v="350826.15"/>
    <n v="204046.78"/>
    <n v="222559.32"/>
    <n v="205861.72"/>
    <n v="288056.48"/>
    <n v="253581.04"/>
    <n v="290301.62"/>
    <n v="361068.54"/>
    <n v="153557.74"/>
    <n v="291717.56"/>
    <n v="435738.59"/>
    <n v="452635.72"/>
    <n v="350826.15"/>
    <n v="204046.78"/>
    <n v="222559.32"/>
    <n v="205861.72"/>
    <n v="288056.48"/>
    <n v="253581.04"/>
    <n v="290301.62"/>
    <n v="361068.54"/>
    <n v="-347580.18"/>
    <n v="0"/>
    <n v="3509951.26"/>
    <n v="2717095.78"/>
    <s v="All Budget Divisions"/>
    <s v="DA-20 - Schools &amp; Libraries (DA)"/>
    <x v="3"/>
    <s v="USF"/>
    <s v="Professional Services"/>
    <s v="Other Professional Services"/>
    <n v="-792855.48"/>
    <s v="90-924-20.64883"/>
    <s v="924-SLD EPC IT Support"/>
    <s v="924"/>
    <x v="56"/>
    <x v="9"/>
  </r>
  <r>
    <x v="0"/>
    <x v="14"/>
    <x v="8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2"/>
    <x v="4"/>
    <x v="1"/>
    <n v="2"/>
    <n v="2"/>
    <n v="42"/>
    <x v="11"/>
    <n v="26"/>
    <n v="52"/>
    <x v="1"/>
    <n v="2"/>
    <s v="2. EXP - Operating Expense"/>
    <n v="79"/>
    <x v="101"/>
    <n v="317"/>
    <n v="1848"/>
    <n v="0"/>
    <n v="0"/>
    <n v="0"/>
    <n v="0"/>
    <n v="0"/>
    <n v="0"/>
    <n v="0"/>
    <n v="0"/>
    <n v="0"/>
    <n v="0"/>
    <n v="0"/>
    <n v="0"/>
    <n v="154"/>
    <n v="154"/>
    <n v="154"/>
    <n v="154"/>
    <n v="154"/>
    <n v="154"/>
    <n v="154"/>
    <n v="154"/>
    <n v="154"/>
    <n v="154"/>
    <n v="154"/>
    <n v="154"/>
    <n v="0"/>
    <n v="1848"/>
    <s v="All Budget Divisions"/>
    <s v="CD-70 - Finance"/>
    <x v="1"/>
    <s v="USF"/>
    <s v="General and Administrative"/>
    <s v="Hardware and Equipment"/>
    <n v="1848"/>
    <s v="70-735-70.64950"/>
    <s v="735-Facilities"/>
    <s v="735"/>
    <x v="101"/>
    <x v="14"/>
  </r>
  <r>
    <x v="0"/>
    <x v="19"/>
    <x v="12"/>
    <n v="2"/>
    <n v="2"/>
    <n v="39"/>
    <x v="1"/>
    <n v="26"/>
    <n v="52"/>
    <x v="1"/>
    <n v="2"/>
    <s v="2. EXP - Operating Expense"/>
    <n v="80"/>
    <x v="80"/>
    <n v="1403"/>
    <n v="3876838.47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418.32"/>
    <n v="331464.59999999998"/>
    <n v="322178.94"/>
    <n v="322178.94"/>
    <n v="322178.94"/>
    <n v="322178.94"/>
    <n v="322178.94"/>
    <n v="2265943.77"/>
    <n v="2265943.77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3"/>
    <x v="8"/>
    <x v="1"/>
    <n v="2"/>
    <n v="2"/>
    <n v="37"/>
    <x v="5"/>
    <n v="26"/>
    <n v="50"/>
    <x v="0"/>
    <n v="2"/>
    <s v="2. EXP - Operating Expense"/>
    <n v="83"/>
    <x v="13"/>
    <n v="685"/>
    <n v="378835.93550000002"/>
    <n v="38662.92"/>
    <n v="30427.3"/>
    <n v="34242.97"/>
    <n v="29532.57"/>
    <n v="33328.400000000001"/>
    <n v="31140.69"/>
    <n v="29675.73"/>
    <n v="32483.360000000001"/>
    <n v="31137.279999999999"/>
    <n v="30627.21"/>
    <n v="30480.95"/>
    <n v="42528.46"/>
    <n v="41287.227400000003"/>
    <n v="30578.5193"/>
    <n v="34538.747799999997"/>
    <n v="30033.693800000001"/>
    <n v="34538.747799999997"/>
    <n v="33439.543100000003"/>
    <n v="31959.095399999998"/>
    <n v="33864.609199999999"/>
    <n v="29436.8495"/>
    <n v="28228.3596"/>
    <n v="25617.423200000001"/>
    <n v="25313.1194"/>
    <n v="394267.84"/>
    <n v="378835.93550000002"/>
    <s v="All Budget Divisions"/>
    <s v="BD-50 - Rural Health Care"/>
    <x v="2"/>
    <s v="USF"/>
    <s v="Employee Expenses"/>
    <s v="Compensation and Benefits"/>
    <n v="-15431.904500000001"/>
    <s v="50-500-50.66000"/>
    <s v="500-Rural Health Care"/>
    <s v="500"/>
    <x v="13"/>
    <x v="3"/>
  </r>
  <r>
    <x v="0"/>
    <x v="3"/>
    <x v="3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2.75"/>
    <n v="0"/>
    <s v="All Budget Divisions"/>
    <s v="CD-90 - Information Technology"/>
    <x v="1"/>
    <s v="USF"/>
    <s v="Employee Expenses"/>
    <s v="Education"/>
    <n v="-1642.75"/>
    <s v="90-930-90.66710"/>
    <s v="930-Human Resources"/>
    <s v="930"/>
    <x v="15"/>
    <x v="7"/>
  </r>
  <r>
    <x v="5"/>
    <x v="20"/>
    <x v="13"/>
    <n v="2"/>
    <n v="2"/>
    <n v="49"/>
    <x v="13"/>
    <n v="26"/>
    <n v="51"/>
    <x v="8"/>
    <n v="2"/>
    <s v="2. EXP - Operating Expense"/>
    <n v="31"/>
    <x v="24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1"/>
    <x v="6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17"/>
    <x v="10"/>
    <n v="2"/>
    <n v="2"/>
    <n v="36"/>
    <x v="14"/>
    <n v="26"/>
    <n v="49"/>
    <x v="10"/>
    <n v="2"/>
    <s v="2. EXP - Operating Expense"/>
    <n v="40"/>
    <x v="48"/>
    <n v="1341"/>
    <n v="1336361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84901.54"/>
    <n v="106133.05"/>
    <n v="148624.72"/>
    <n v="121362.59"/>
    <n v="123726.6"/>
    <n v="230626.85"/>
    <n v="99343.22"/>
    <n v="113718.78"/>
    <n v="91338.78"/>
    <n v="96639.34"/>
    <n v="119945.53"/>
    <n v="119945.53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4"/>
    <x v="8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4"/>
    <x v="9"/>
    <x v="1"/>
    <n v="2"/>
    <n v="2"/>
    <n v="36"/>
    <x v="14"/>
    <n v="26"/>
    <n v="49"/>
    <x v="10"/>
    <n v="2"/>
    <s v="2. EXP - Operating Expense"/>
    <n v="44"/>
    <x v="57"/>
    <n v="900"/>
    <n v="0"/>
    <n v="0"/>
    <n v="229.61"/>
    <n v="0"/>
    <n v="61.49"/>
    <n v="471.16"/>
    <n v="32.44"/>
    <n v="0"/>
    <n v="276.5"/>
    <n v="38.549999999999997"/>
    <n v="0"/>
    <n v="0"/>
    <n v="30.38"/>
    <n v="0"/>
    <n v="0"/>
    <n v="0"/>
    <n v="0"/>
    <n v="0"/>
    <n v="0"/>
    <n v="0"/>
    <n v="0"/>
    <n v="0"/>
    <n v="0"/>
    <n v="0"/>
    <n v="0"/>
    <n v="1140.1300000000001"/>
    <n v="0"/>
    <s v="All Budget Divisions"/>
    <s v="BD-40 - Lifeline"/>
    <x v="5"/>
    <s v="USF"/>
    <s v="Employee Expenses"/>
    <s v="Travel"/>
    <n v="-1140.1300000000001"/>
    <s v="40-400-40.63800"/>
    <s v="400-Lifeline"/>
    <s v="400"/>
    <x v="57"/>
    <x v="7"/>
  </r>
  <r>
    <x v="0"/>
    <x v="6"/>
    <x v="1"/>
    <n v="2"/>
    <n v="2"/>
    <n v="52"/>
    <x v="10"/>
    <n v="26"/>
    <n v="58"/>
    <x v="4"/>
    <n v="2"/>
    <s v="2. EXP - Operating Expense"/>
    <n v="64"/>
    <x v="23"/>
    <n v="1419"/>
    <n v="1276110"/>
    <n v="108513.9"/>
    <n v="131233.82999999999"/>
    <n v="68204.570000000007"/>
    <n v="170101.6"/>
    <n v="188643.41"/>
    <n v="265495.67"/>
    <n v="417464.3"/>
    <n v="482742.6"/>
    <n v="553221.9"/>
    <n v="0"/>
    <n v="0"/>
    <n v="0"/>
    <n v="96581"/>
    <n v="84503"/>
    <n v="108413"/>
    <n v="100074"/>
    <n v="118431"/>
    <n v="113229"/>
    <n v="112882"/>
    <n v="115426"/>
    <n v="132610"/>
    <n v="117010"/>
    <n v="103970"/>
    <n v="72981"/>
    <n v="2385621.7799999998"/>
    <n v="982149"/>
    <s v="All Budget Divisions"/>
    <s v="DA-30 - High Cost (DA)"/>
    <x v="4"/>
    <s v="USF"/>
    <s v="Professional Services"/>
    <s v="Outsourced Audits"/>
    <n v="-1403472.78"/>
    <s v="80-800-30.64860"/>
    <s v="800-Audit and Assurance"/>
    <s v="800"/>
    <x v="23"/>
    <x v="10"/>
  </r>
  <r>
    <x v="0"/>
    <x v="13"/>
    <x v="7"/>
    <n v="2"/>
    <n v="2"/>
    <n v="54"/>
    <x v="15"/>
    <n v="26"/>
    <n v="59"/>
    <x v="2"/>
    <n v="2"/>
    <s v="2. EXP - Operating Expense"/>
    <n v="27"/>
    <x v="38"/>
    <n v="1471"/>
    <n v="975.54"/>
    <n v="90.92"/>
    <n v="93.06"/>
    <n v="91.84"/>
    <n v="91.84"/>
    <n v="91.84"/>
    <n v="91.84"/>
    <n v="91.84"/>
    <n v="91.84"/>
    <n v="91.84"/>
    <n v="0"/>
    <n v="0"/>
    <n v="0"/>
    <n v="90.92"/>
    <n v="93.06"/>
    <n v="91.84"/>
    <n v="91.84"/>
    <n v="91.84"/>
    <n v="73.72"/>
    <n v="77.069999999999993"/>
    <n v="70.37"/>
    <n v="73.72"/>
    <n v="73.72"/>
    <n v="70.37"/>
    <n v="77.069999999999993"/>
    <n v="459.5"/>
    <n v="459.5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0"/>
    <x v="7"/>
    <x v="5"/>
    <n v="2"/>
    <n v="2"/>
    <n v="47"/>
    <x v="2"/>
    <n v="26"/>
    <n v="60"/>
    <x v="9"/>
    <n v="2"/>
    <s v="2. EXP - Operating Expense"/>
    <n v="27"/>
    <x v="38"/>
    <n v="1511"/>
    <n v="9612.15"/>
    <n v="1233.9000000000001"/>
    <n v="1268.75"/>
    <n v="1135.55"/>
    <n v="1194.79"/>
    <n v="1194.79"/>
    <n v="1194.79"/>
    <n v="1194.79"/>
    <n v="1194.79"/>
    <n v="1221.1199999999999"/>
    <n v="0"/>
    <n v="0"/>
    <n v="0"/>
    <n v="1233.9000000000001"/>
    <n v="1268.75"/>
    <n v="1135.55"/>
    <n v="1194.79"/>
    <n v="1194.79"/>
    <n v="1194.79"/>
    <n v="1194.79"/>
    <n v="1194.79"/>
    <n v="0"/>
    <n v="0"/>
    <n v="0"/>
    <n v="0"/>
    <n v="10833.27"/>
    <n v="9612.15"/>
    <s v="All Budget Divisions"/>
    <s v="CD-93 - Human Resources"/>
    <x v="1"/>
    <s v="USF"/>
    <s v="Employee Expenses"/>
    <s v="Compensation and Benefits"/>
    <n v="-1221.1199999999999"/>
    <s v="93-930-93.62304"/>
    <s v="930-Human Resources"/>
    <s v="930"/>
    <x v="38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381"/>
    <n v="127345.15089999999"/>
    <n v="10755.62"/>
    <n v="10837.06"/>
    <n v="10834.4"/>
    <n v="11950.42"/>
    <n v="11198.74"/>
    <n v="10806.14"/>
    <n v="11446.37"/>
    <n v="11306.81"/>
    <n v="11696.14"/>
    <n v="11397.09"/>
    <n v="9981.7099999999991"/>
    <n v="14835.32"/>
    <n v="10246.161599999999"/>
    <n v="9758.2491000000009"/>
    <n v="11221.986500000001"/>
    <n v="10734.074000000001"/>
    <n v="10246.161599999999"/>
    <n v="10734.074000000001"/>
    <n v="10734.074000000001"/>
    <n v="10734.074000000001"/>
    <n v="10734.074000000001"/>
    <n v="10246.161599999999"/>
    <n v="10734.074000000001"/>
    <n v="11221.986500000001"/>
    <n v="137045.82"/>
    <n v="127345.15089999999"/>
    <s v="All Budget Divisions"/>
    <s v="CD-90 - Information Technology"/>
    <x v="1"/>
    <s v="USF"/>
    <s v="Employee Expenses"/>
    <s v="Compensation and Benefits"/>
    <n v="-9700.6690999999992"/>
    <s v="90-902-90.62306"/>
    <s v="902-Business Relationship Management"/>
    <s v="902"/>
    <x v="4"/>
    <x v="3"/>
  </r>
  <r>
    <x v="5"/>
    <x v="15"/>
    <x v="5"/>
    <n v="2"/>
    <n v="2"/>
    <n v="40"/>
    <x v="4"/>
    <n v="26"/>
    <n v="53"/>
    <x v="3"/>
    <n v="2"/>
    <s v="2. EXP - Operating Expense"/>
    <n v="29"/>
    <x v="4"/>
    <n v="1161"/>
    <n v="398253.82"/>
    <n v="24623.95"/>
    <n v="31077.25"/>
    <n v="32225.73"/>
    <n v="33939.050000000003"/>
    <n v="34153.68"/>
    <n v="31760.52"/>
    <n v="35395.199999999997"/>
    <n v="32083.64"/>
    <n v="33138.51"/>
    <n v="33701.769999999997"/>
    <n v="30471.25"/>
    <n v="45683.27"/>
    <n v="24623.95"/>
    <n v="31077.25"/>
    <n v="32225.73"/>
    <n v="33939.050000000003"/>
    <n v="34153.68"/>
    <n v="31760.52"/>
    <n v="35395.199999999997"/>
    <n v="32083.64"/>
    <n v="33138.51"/>
    <n v="33701.769999999997"/>
    <n v="30471.25"/>
    <n v="45683.27"/>
    <n v="398253.82"/>
    <n v="398253.82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5"/>
    <x v="16"/>
    <x v="9"/>
    <n v="2"/>
    <n v="2"/>
    <n v="43"/>
    <x v="21"/>
    <n v="26"/>
    <n v="56"/>
    <x v="12"/>
    <n v="2"/>
    <s v="2. EXP - Operating Expense"/>
    <n v="29"/>
    <x v="4"/>
    <n v="1211"/>
    <n v="168451.41"/>
    <n v="18105.560000000001"/>
    <n v="15598.42"/>
    <n v="16383.29"/>
    <n v="17703.419999999998"/>
    <n v="17746.740000000002"/>
    <n v="16302.06"/>
    <n v="17971.73"/>
    <n v="16136.05"/>
    <n v="17917.599999999999"/>
    <n v="18170.88"/>
    <n v="14797.17"/>
    <n v="22089.62"/>
    <n v="18105.560000000001"/>
    <n v="15598.42"/>
    <n v="16383.29"/>
    <n v="17703.419999999998"/>
    <n v="17746.740000000002"/>
    <n v="16302.06"/>
    <n v="17971.73"/>
    <n v="16136.05"/>
    <n v="17917.599999999999"/>
    <n v="18170.88"/>
    <n v="-3584.34"/>
    <n v="0"/>
    <n v="208922.54"/>
    <n v="168451.41"/>
    <s v="All Budget Divisions"/>
    <s v="CD-73 - Procurement"/>
    <x v="1"/>
    <s v="USF"/>
    <s v="Employee Expenses"/>
    <s v="Compensation and Benefits"/>
    <n v="-40471.129999999997"/>
    <s v="73-730-73.62306"/>
    <s v="730-Procurement"/>
    <s v="730"/>
    <x v="4"/>
    <x v="3"/>
  </r>
  <r>
    <x v="3"/>
    <x v="8"/>
    <x v="1"/>
    <n v="2"/>
    <n v="2"/>
    <n v="35"/>
    <x v="12"/>
    <n v="26"/>
    <n v="48"/>
    <x v="7"/>
    <n v="2"/>
    <s v="2. EXP - Operating Expense"/>
    <n v="30"/>
    <x v="39"/>
    <n v="676"/>
    <n v="-116306.3272"/>
    <n v="0"/>
    <n v="0"/>
    <n v="0"/>
    <n v="0"/>
    <n v="0"/>
    <n v="0"/>
    <n v="0"/>
    <n v="0"/>
    <n v="0"/>
    <n v="0"/>
    <n v="0"/>
    <n v="0"/>
    <n v="-10425.552100000001"/>
    <n v="-9065.5166000000008"/>
    <n v="-10399.509599999999"/>
    <n v="-9043.0519000000004"/>
    <n v="-10399.509599999999"/>
    <n v="-9947.3570999999993"/>
    <n v="-9469.4051999999992"/>
    <n v="-10276.4252"/>
    <n v="-9274.9722999999994"/>
    <n v="-9518.6592999999993"/>
    <n v="-9455.0126"/>
    <n v="-9031.3557000000001"/>
    <n v="0"/>
    <n v="-116306.3272"/>
    <s v="All Budget Divisions"/>
    <s v="BD-30 - High Cost"/>
    <x v="4"/>
    <s v="USF"/>
    <s v="Employee Expenses"/>
    <s v="Compensation and Benefits"/>
    <n v="-116306.3272"/>
    <s v="30-300-30.62307"/>
    <s v="300-High Cost"/>
    <s v="300"/>
    <x v="39"/>
    <x v="0"/>
  </r>
  <r>
    <x v="0"/>
    <x v="19"/>
    <x v="12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5"/>
    <x v="4"/>
    <n v="2"/>
    <n v="2"/>
    <n v="46"/>
    <x v="3"/>
    <n v="26"/>
    <n v="59"/>
    <x v="2"/>
    <n v="2"/>
    <s v="2. EXP - Operating Expense"/>
    <n v="21"/>
    <x v="4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19"/>
    <x v="12"/>
    <n v="2"/>
    <n v="2"/>
    <n v="46"/>
    <x v="3"/>
    <n v="26"/>
    <n v="59"/>
    <x v="2"/>
    <n v="2"/>
    <s v="2. EXP - Operating Expense"/>
    <n v="24"/>
    <x v="3"/>
    <n v="1461"/>
    <n v="955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0"/>
    <x v="0"/>
    <n v="2"/>
    <n v="2"/>
    <n v="54"/>
    <x v="15"/>
    <n v="26"/>
    <n v="59"/>
    <x v="2"/>
    <n v="2"/>
    <s v="2. EXP - Operating Expense"/>
    <n v="24"/>
    <x v="3"/>
    <n v="1471"/>
    <n v="578.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98"/>
    <n v="55807.54"/>
    <n v="4755.59"/>
    <n v="4189.79"/>
    <n v="4491.79"/>
    <n v="5875.59"/>
    <n v="5676.8"/>
    <n v="6195.6"/>
    <n v="3593.77"/>
    <n v="5085.41"/>
    <n v="4081"/>
    <n v="0"/>
    <n v="0"/>
    <n v="0"/>
    <n v="4755.59"/>
    <n v="4189.79"/>
    <n v="4491.79"/>
    <n v="5875.59"/>
    <n v="5676.8"/>
    <n v="6195.6"/>
    <n v="3593.77"/>
    <n v="4051.38"/>
    <n v="4244.3100000000004"/>
    <n v="4244.3100000000004"/>
    <n v="4051.38"/>
    <n v="4437.2299999999996"/>
    <n v="34778.93"/>
    <n v="34778.93"/>
    <s v="All Budget Divisions"/>
    <s v="CD-90 - Information Technology"/>
    <x v="1"/>
    <s v="USF"/>
    <s v="Employee Expenses"/>
    <s v="Compensation and Benefits"/>
    <n v="0"/>
    <s v="90-922-90.62301"/>
    <s v="922-Technology Operations"/>
    <s v="922"/>
    <x v="3"/>
    <x v="3"/>
  </r>
  <r>
    <x v="5"/>
    <x v="10"/>
    <x v="1"/>
    <n v="2"/>
    <n v="2"/>
    <n v="45"/>
    <x v="6"/>
    <n v="26"/>
    <n v="58"/>
    <x v="4"/>
    <n v="2"/>
    <s v="2. EXP - Operating Expense"/>
    <n v="26"/>
    <x v="51"/>
    <n v="1224"/>
    <n v="969409.071"/>
    <n v="70092.86"/>
    <n v="70097.86"/>
    <n v="62054.44"/>
    <n v="57586.31"/>
    <n v="61103.98"/>
    <n v="67838.11"/>
    <n v="64548.31"/>
    <n v="66307.94"/>
    <n v="60083.42"/>
    <n v="63025.68"/>
    <n v="61652.68"/>
    <n v="63929.27"/>
    <n v="85426.853000000003"/>
    <n v="74284.22"/>
    <n v="77998.430999999997"/>
    <n v="81712.642000000007"/>
    <n v="81712.642000000007"/>
    <n v="77998.430999999997"/>
    <n v="85426.853000000003"/>
    <n v="77998.430999999997"/>
    <n v="81712.642000000007"/>
    <n v="85426.853000000003"/>
    <n v="74284.22"/>
    <n v="85426.853000000003"/>
    <n v="768320.86"/>
    <n v="969409.071"/>
    <s v="All Budget Divisions"/>
    <s v="CD-80 - Audit and Assurance"/>
    <x v="1"/>
    <s v="USF"/>
    <s v="Employee Expenses"/>
    <s v="Compensation and Benefits"/>
    <n v="201088.21100000001"/>
    <s v="80-800-80.62303"/>
    <s v="800-Audit and Assurance"/>
    <s v="800"/>
    <x v="51"/>
    <x v="3"/>
  </r>
  <r>
    <x v="0"/>
    <x v="14"/>
    <x v="8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19"/>
    <x v="12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7"/>
    <x v="5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6"/>
    <x v="1"/>
    <n v="2"/>
    <n v="2"/>
    <n v="54"/>
    <x v="15"/>
    <n v="26"/>
    <n v="59"/>
    <x v="2"/>
    <n v="2"/>
    <s v="2. EXP - Operating Expense"/>
    <n v="18"/>
    <x v="2"/>
    <n v="1484"/>
    <n v="1069381.8999999999"/>
    <n v="104453.8"/>
    <n v="104453.77"/>
    <n v="104453.8"/>
    <n v="104453.8"/>
    <n v="104453.8"/>
    <n v="104453.8"/>
    <n v="104453.8"/>
    <n v="104453.8"/>
    <n v="104453.8"/>
    <n v="0"/>
    <n v="0"/>
    <n v="0"/>
    <n v="118620.62"/>
    <n v="118517.8"/>
    <n v="98553.26"/>
    <n v="98553.26"/>
    <n v="98553.26"/>
    <n v="98553.26"/>
    <n v="98553.26"/>
    <n v="98553.26"/>
    <n v="59397.39"/>
    <n v="59646.48"/>
    <n v="59634.21"/>
    <n v="62245.84"/>
    <n v="940084.17"/>
    <n v="887855.37"/>
    <s v="All Budget Divisions"/>
    <s v="DA-50 - Rural Health Care (DA)"/>
    <x v="2"/>
    <s v="USF"/>
    <s v="General and Administrative"/>
    <s v="Computer Support and Maintenance"/>
    <n v="-52228.800000000003"/>
    <s v="90-913-50.61420"/>
    <s v="913-Architecture and Standards"/>
    <s v="913"/>
    <x v="2"/>
    <x v="2"/>
  </r>
  <r>
    <x v="1"/>
    <x v="1"/>
    <x v="1"/>
    <n v="2"/>
    <n v="2"/>
    <n v="47"/>
    <x v="2"/>
    <n v="26"/>
    <n v="52"/>
    <x v="1"/>
    <n v="2"/>
    <s v="2. EXP - Operating Expense"/>
    <n v="24"/>
    <x v="3"/>
    <n v="662"/>
    <n v="18239.999899999999"/>
    <n v="48"/>
    <n v="132"/>
    <n v="132"/>
    <n v="686"/>
    <n v="132"/>
    <n v="1042.4000000000001"/>
    <n v="179.4"/>
    <n v="1092.4000000000001"/>
    <n v="1092.4000000000001"/>
    <n v="886.9"/>
    <n v="815.4"/>
    <n v="1201.8"/>
    <n v="1473.2308"/>
    <n v="1403.0769"/>
    <n v="1613.5383999999999"/>
    <n v="1473.2308"/>
    <n v="1543.3846000000001"/>
    <n v="1543.3846000000001"/>
    <n v="1473.2308"/>
    <n v="1613.5383999999999"/>
    <n v="1543.3846000000001"/>
    <n v="1473.2308"/>
    <n v="1543.3846000000001"/>
    <n v="1543.3846000000001"/>
    <n v="7440.7"/>
    <n v="18239.999899999999"/>
    <s v="All Budget Divisions"/>
    <s v="CD-93 - Human Resources"/>
    <x v="1"/>
    <s v="USF"/>
    <s v="Employee Expenses"/>
    <s v="Compensation and Benefits"/>
    <n v="10799.2999"/>
    <s v="93-931-93.62301"/>
    <s v="931-Administrative Assistants"/>
    <s v="931"/>
    <x v="3"/>
    <x v="3"/>
  </r>
  <r>
    <x v="3"/>
    <x v="8"/>
    <x v="1"/>
    <n v="2"/>
    <n v="2"/>
    <n v="54"/>
    <x v="15"/>
    <n v="26"/>
    <n v="59"/>
    <x v="2"/>
    <n v="2"/>
    <s v="2. EXP - Operating Expense"/>
    <n v="24"/>
    <x v="3"/>
    <n v="878"/>
    <n v="13680.000099999999"/>
    <n v="300"/>
    <n v="300"/>
    <n v="300"/>
    <n v="995"/>
    <n v="570"/>
    <n v="705"/>
    <n v="1005"/>
    <n v="850"/>
    <n v="-378"/>
    <n v="1015"/>
    <n v="840"/>
    <n v="270"/>
    <n v="1157.5385000000001"/>
    <n v="1052.3077000000001"/>
    <n v="1210.1538"/>
    <n v="1052.3077000000001"/>
    <n v="1210.1538"/>
    <n v="1157.5385000000001"/>
    <n v="1104.9231"/>
    <n v="1210.1538"/>
    <n v="1104.9231"/>
    <n v="1157.5385000000001"/>
    <n v="1157.5385000000001"/>
    <n v="1104.9231"/>
    <n v="6772"/>
    <n v="13680.000099999999"/>
    <s v="All Budget Divisions"/>
    <s v="DA-50 - Rural Health Care (DA)"/>
    <x v="2"/>
    <s v="USF"/>
    <s v="Employee Expenses"/>
    <s v="Compensation and Benefits"/>
    <n v="6908.0001000000002"/>
    <s v="90-925-50.62301"/>
    <s v="925-RHC IT Support"/>
    <s v="925"/>
    <x v="3"/>
    <x v="3"/>
  </r>
  <r>
    <x v="0"/>
    <x v="7"/>
    <x v="5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6"/>
    <x v="12"/>
    <x v="6"/>
    <n v="2"/>
    <n v="2"/>
    <n v="46"/>
    <x v="3"/>
    <n v="26"/>
    <n v="59"/>
    <x v="2"/>
    <n v="2"/>
    <s v="2. EXP - Operating Expense"/>
    <n v="108"/>
    <x v="30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5"/>
    <x v="20"/>
    <x v="13"/>
    <n v="2"/>
    <n v="2"/>
    <n v="36"/>
    <x v="14"/>
    <n v="26"/>
    <n v="49"/>
    <x v="10"/>
    <n v="2"/>
    <s v="2. EXP - Operating Expense"/>
    <n v="110"/>
    <x v="46"/>
    <n v="1121"/>
    <n v="131428.29999999999"/>
    <n v="0"/>
    <n v="0"/>
    <n v="0"/>
    <n v="0"/>
    <n v="0"/>
    <n v="0"/>
    <n v="0"/>
    <n v="0"/>
    <n v="0"/>
    <n v="0"/>
    <n v="0"/>
    <n v="70916.22"/>
    <n v="0"/>
    <n v="0"/>
    <n v="0"/>
    <n v="0"/>
    <n v="0"/>
    <n v="0"/>
    <n v="0"/>
    <n v="0"/>
    <n v="0"/>
    <n v="0"/>
    <n v="0"/>
    <n v="131428.29999999999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271"/>
    <n v="0"/>
    <n v="0"/>
    <n v="0"/>
    <n v="0"/>
    <n v="0"/>
    <n v="0"/>
    <n v="0"/>
    <n v="0"/>
    <n v="0"/>
    <n v="0"/>
    <n v="0"/>
    <n v="0"/>
    <n v="160301.88"/>
    <n v="0"/>
    <n v="0"/>
    <n v="0"/>
    <n v="0"/>
    <n v="0"/>
    <n v="0"/>
    <n v="0"/>
    <n v="0"/>
    <n v="0"/>
    <n v="0"/>
    <n v="0"/>
    <n v="0"/>
    <n v="160301.88"/>
    <n v="0"/>
    <s v="All Budget Divisions"/>
    <s v="CD-90 - Information Technology"/>
    <x v="1"/>
    <s v="USF"/>
    <s v="Employee Expenses"/>
    <s v="Compensation and Benefits"/>
    <n v="-160301.88"/>
    <s v="90-907-90.68100"/>
    <s v="907-IT Data"/>
    <s v="907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3"/>
    <x v="7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3"/>
    <x v="8"/>
    <x v="1"/>
    <n v="2"/>
    <n v="2"/>
    <n v="54"/>
    <x v="15"/>
    <n v="26"/>
    <n v="59"/>
    <x v="2"/>
    <n v="2"/>
    <s v="2. EXP - Operating Expense"/>
    <n v="105"/>
    <x v="11"/>
    <n v="878"/>
    <n v="20568.3629"/>
    <n v="0"/>
    <n v="0"/>
    <n v="0"/>
    <n v="0"/>
    <n v="0"/>
    <n v="0"/>
    <n v="0"/>
    <n v="-50"/>
    <n v="50"/>
    <n v="0"/>
    <n v="0"/>
    <n v="20747.04"/>
    <n v="76.153800000000004"/>
    <n v="69.230800000000002"/>
    <n v="79.615399999999994"/>
    <n v="69.230800000000002"/>
    <n v="79.615399999999994"/>
    <n v="76.153800000000004"/>
    <n v="72.692300000000003"/>
    <n v="79.615399999999994"/>
    <n v="72.692300000000003"/>
    <n v="76.153800000000004"/>
    <n v="4009.8263999999999"/>
    <n v="15807.3827"/>
    <n v="20747.04"/>
    <n v="20568.3629"/>
    <s v="All Budget Divisions"/>
    <s v="DA-50 - Rural Health Care (DA)"/>
    <x v="2"/>
    <s v="USF"/>
    <s v="Employee Expenses"/>
    <s v="Compensation and Benefits"/>
    <n v="-178.6771"/>
    <s v="90-925-50.68005"/>
    <s v="925-RHC IT Support"/>
    <s v="925"/>
    <x v="11"/>
    <x v="3"/>
  </r>
  <r>
    <x v="0"/>
    <x v="0"/>
    <x v="0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1"/>
    <x v="1"/>
    <x v="1"/>
    <n v="2"/>
    <n v="2"/>
    <n v="48"/>
    <x v="8"/>
    <n v="26"/>
    <n v="59"/>
    <x v="2"/>
    <n v="2"/>
    <s v="2. EXP - Operating Expense"/>
    <n v="107"/>
    <x v="12"/>
    <n v="572"/>
    <n v="0"/>
    <n v="13793.76"/>
    <n v="21796.5"/>
    <n v="36067.769999999997"/>
    <n v="18143.7"/>
    <n v="14012.69"/>
    <n v="4370.54"/>
    <n v="5389.22"/>
    <n v="5233.67"/>
    <n v="5999.22"/>
    <n v="2641.35"/>
    <n v="980.39"/>
    <n v="3453.14"/>
    <n v="0"/>
    <n v="0"/>
    <n v="0"/>
    <n v="0"/>
    <n v="0"/>
    <n v="0"/>
    <n v="0"/>
    <n v="0"/>
    <n v="0"/>
    <n v="0"/>
    <n v="0"/>
    <n v="0"/>
    <n v="131881.95000000001"/>
    <n v="0"/>
    <s v="All Budget Divisions"/>
    <s v="CD-22 - ECF (FCC Appropriated Program)"/>
    <x v="0"/>
    <s v="FCC"/>
    <s v="Employee Expenses"/>
    <s v="Compensation and Benefits"/>
    <n v="-131881.95000000001"/>
    <s v="90-202-22.68008"/>
    <s v="202-ECF (FCC Appropriated Program)"/>
    <s v="202"/>
    <x v="12"/>
    <x v="0"/>
  </r>
  <r>
    <x v="0"/>
    <x v="7"/>
    <x v="5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7"/>
    <x v="5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19"/>
    <x v="12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9"/>
    <x v="12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2"/>
    <x v="2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7"/>
    <x v="5"/>
    <n v="2"/>
    <n v="2"/>
    <n v="45"/>
    <x v="6"/>
    <n v="26"/>
    <n v="58"/>
    <x v="4"/>
    <n v="2"/>
    <s v="2. EXP - Operating Expense"/>
    <n v="83"/>
    <x v="13"/>
    <n v="1423"/>
    <n v="262642.39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29867.24"/>
    <n v="37624.92"/>
    <n v="31476.28"/>
    <n v="0"/>
    <n v="0"/>
    <n v="0"/>
    <n v="0"/>
    <n v="294840.06"/>
    <n v="262642.39"/>
    <s v="All Budget Divisions"/>
    <s v="CD-80 - Audit and Assurance"/>
    <x v="1"/>
    <s v="USF"/>
    <s v="Employee Expenses"/>
    <s v="Compensation and Benefits"/>
    <n v="-32197.67"/>
    <s v="80-800-80.66000"/>
    <s v="800-Audit and Assurance"/>
    <s v="800"/>
    <x v="13"/>
    <x v="3"/>
  </r>
  <r>
    <x v="5"/>
    <x v="16"/>
    <x v="9"/>
    <n v="2"/>
    <n v="2"/>
    <n v="38"/>
    <x v="18"/>
    <n v="26"/>
    <n v="51"/>
    <x v="8"/>
    <n v="2"/>
    <s v="2. EXP - Operating Expense"/>
    <n v="93"/>
    <x v="3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3"/>
    <x v="8"/>
    <x v="1"/>
    <n v="2"/>
    <n v="2"/>
    <n v="42"/>
    <x v="11"/>
    <n v="26"/>
    <n v="52"/>
    <x v="1"/>
    <n v="2"/>
    <s v="2. EXP - Operating Expense"/>
    <n v="100"/>
    <x v="18"/>
    <n v="759"/>
    <n v="408636.8"/>
    <n v="29979.07"/>
    <n v="27253.7"/>
    <n v="31341.75"/>
    <n v="27553.53"/>
    <n v="31341.759999999998"/>
    <n v="29829.07"/>
    <n v="28666.38"/>
    <n v="31715.279999999999"/>
    <n v="29029.22"/>
    <n v="30411.57"/>
    <n v="30271.57"/>
    <n v="29408.97"/>
    <n v="34576.959999999999"/>
    <n v="31433.599999999999"/>
    <n v="36148.639999999999"/>
    <n v="31433.599999999999"/>
    <n v="36148.639999999999"/>
    <n v="34576.959999999999"/>
    <n v="33005.279999999999"/>
    <n v="36148.639999999999"/>
    <n v="33005.279999999999"/>
    <n v="34576.959999999999"/>
    <n v="34576.959999999999"/>
    <n v="33005.279999999999"/>
    <n v="356801.87"/>
    <n v="408636.8"/>
    <s v="All Budget Divisions"/>
    <s v="CD-70 - Finance"/>
    <x v="1"/>
    <s v="USF"/>
    <s v="Employee Expenses"/>
    <s v="Compensation and Benefits"/>
    <n v="51834.93"/>
    <s v="70-735-70.68000"/>
    <s v="735-Facilities"/>
    <s v="735"/>
    <x v="18"/>
    <x v="3"/>
  </r>
  <r>
    <x v="0"/>
    <x v="6"/>
    <x v="1"/>
    <n v="2"/>
    <n v="2"/>
    <n v="47"/>
    <x v="2"/>
    <n v="26"/>
    <n v="60"/>
    <x v="9"/>
    <n v="2"/>
    <s v="2. EXP - Operating Expense"/>
    <n v="100"/>
    <x v="18"/>
    <n v="1511"/>
    <n v="1856538.59"/>
    <n v="162725.35"/>
    <n v="142342.76"/>
    <n v="156577.04"/>
    <n v="156122.03"/>
    <n v="148364.22"/>
    <n v="149631.53"/>
    <n v="149404.49"/>
    <n v="134494.25"/>
    <n v="161146.6"/>
    <n v="0"/>
    <n v="0"/>
    <n v="0"/>
    <n v="156489.84"/>
    <n v="142263.5"/>
    <n v="156489.84"/>
    <n v="156489.84"/>
    <n v="149376.67000000001"/>
    <n v="156489.84"/>
    <n v="163603.01999999999"/>
    <n v="149376.67000000001"/>
    <n v="156489.84"/>
    <n v="156489.84"/>
    <n v="149376.67000000001"/>
    <n v="163603.01999999999"/>
    <n v="1360808.27"/>
    <n v="1387069.06"/>
    <s v="All Budget Divisions"/>
    <s v="CD-93 - Human Resources"/>
    <x v="1"/>
    <s v="USF"/>
    <s v="Employee Expenses"/>
    <s v="Compensation and Benefits"/>
    <n v="26260.79"/>
    <s v="93-930-93.68000"/>
    <s v="930-Human Resources"/>
    <s v="930"/>
    <x v="18"/>
    <x v="3"/>
  </r>
  <r>
    <x v="5"/>
    <x v="10"/>
    <x v="1"/>
    <n v="2"/>
    <n v="2"/>
    <n v="42"/>
    <x v="11"/>
    <n v="26"/>
    <n v="55"/>
    <x v="6"/>
    <n v="2"/>
    <s v="2. EXP - Operating Expense"/>
    <n v="45"/>
    <x v="1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17"/>
    <x v="10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5"/>
    <x v="10"/>
    <x v="1"/>
    <n v="2"/>
    <n v="2"/>
    <n v="48"/>
    <x v="8"/>
    <n v="26"/>
    <n v="47"/>
    <x v="5"/>
    <n v="2"/>
    <s v="2. EXP - Operating Expense"/>
    <n v="57"/>
    <x v="22"/>
    <n v="1114"/>
    <n v="158508.999996"/>
    <n v="0"/>
    <n v="-4316.17"/>
    <n v="0"/>
    <n v="0"/>
    <n v="0"/>
    <n v="0"/>
    <n v="0"/>
    <n v="0"/>
    <n v="0"/>
    <n v="0"/>
    <n v="0"/>
    <n v="0"/>
    <n v="13209.083333"/>
    <n v="13209.083333"/>
    <n v="13209.083333"/>
    <n v="13209.083333"/>
    <n v="13209.083333"/>
    <n v="13209.083333"/>
    <n v="13209.083333"/>
    <n v="13209.083333"/>
    <n v="13209.083333"/>
    <n v="13209.083333"/>
    <n v="13209.083333"/>
    <n v="13209.083333"/>
    <n v="-4316.17"/>
    <n v="158508.999996"/>
    <s v="All Budget Divisions"/>
    <s v="CD-22 - ECF (FCC Appropriated Program)"/>
    <x v="0"/>
    <s v="FCC"/>
    <s v="Professional Services"/>
    <s v="Other Professional Services"/>
    <n v="162825.16999600001"/>
    <s v="20-202-22.64800"/>
    <s v="202-ECF (FCC Appropriated Program)"/>
    <s v="202"/>
    <x v="22"/>
    <x v="9"/>
  </r>
  <r>
    <x v="5"/>
    <x v="20"/>
    <x v="13"/>
    <n v="2"/>
    <n v="2"/>
    <n v="49"/>
    <x v="13"/>
    <n v="26"/>
    <n v="59"/>
    <x v="2"/>
    <n v="2"/>
    <s v="2. EXP - Operating Expense"/>
    <n v="57"/>
    <x v="2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19"/>
    <x v="12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7"/>
    <x v="10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3"/>
    <x v="7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6"/>
    <x v="1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2"/>
    <x v="2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5"/>
    <x v="15"/>
    <x v="5"/>
    <n v="2"/>
    <n v="2"/>
    <n v="45"/>
    <x v="6"/>
    <n v="26"/>
    <n v="58"/>
    <x v="4"/>
    <n v="2"/>
    <s v="2. EXP - Operating Expense"/>
    <n v="39"/>
    <x v="27"/>
    <n v="1224"/>
    <n v="7474.82"/>
    <n v="0"/>
    <n v="0"/>
    <n v="0"/>
    <n v="3794.4"/>
    <n v="0"/>
    <n v="0"/>
    <n v="0"/>
    <n v="0"/>
    <n v="148.85"/>
    <n v="1897.05"/>
    <n v="203.78"/>
    <n v="1430.74"/>
    <n v="0"/>
    <n v="0"/>
    <n v="0"/>
    <n v="3794.4"/>
    <n v="0"/>
    <n v="0"/>
    <n v="0"/>
    <n v="0"/>
    <n v="148.85"/>
    <n v="1897.05"/>
    <n v="203.78"/>
    <n v="1430.74"/>
    <n v="7474.82"/>
    <n v="7474.82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0"/>
    <x v="11"/>
    <x v="6"/>
    <n v="2"/>
    <n v="2"/>
    <n v="46"/>
    <x v="3"/>
    <n v="26"/>
    <n v="59"/>
    <x v="2"/>
    <n v="2"/>
    <s v="2. EXP - Operating Expense"/>
    <n v="44"/>
    <x v="5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0"/>
    <x v="13"/>
    <x v="7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0"/>
    <x v="0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7"/>
    <x v="5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3"/>
    <x v="8"/>
    <x v="1"/>
    <n v="2"/>
    <n v="2"/>
    <n v="54"/>
    <x v="15"/>
    <n v="26"/>
    <n v="59"/>
    <x v="2"/>
    <n v="2"/>
    <s v="2. EXP - Operating Expense"/>
    <n v="29"/>
    <x v="4"/>
    <n v="878"/>
    <n v="86540.797099999996"/>
    <n v="6399.58"/>
    <n v="5572.16"/>
    <n v="7008"/>
    <n v="5681.45"/>
    <n v="7897.75"/>
    <n v="7558.43"/>
    <n v="7224.61"/>
    <n v="7908.75"/>
    <n v="7219.11"/>
    <n v="7563.93"/>
    <n v="7548.53"/>
    <n v="9585.66"/>
    <n v="7322.6827999999996"/>
    <n v="6656.9844000000003"/>
    <n v="7655.5321000000004"/>
    <n v="6656.9844000000003"/>
    <n v="7655.5321000000004"/>
    <n v="7322.6827999999996"/>
    <n v="6989.8335999999999"/>
    <n v="7655.5321000000004"/>
    <n v="6989.8335999999999"/>
    <n v="7322.6827999999996"/>
    <n v="7322.6827999999996"/>
    <n v="6989.8335999999999"/>
    <n v="87167.96"/>
    <n v="86540.797099999996"/>
    <s v="All Budget Divisions"/>
    <s v="DA-50 - Rural Health Care (DA)"/>
    <x v="2"/>
    <s v="USF"/>
    <s v="Employee Expenses"/>
    <s v="Compensation and Benefits"/>
    <n v="-627.16290000000004"/>
    <s v="90-925-50.62306"/>
    <s v="925-RHC IT Support"/>
    <s v="925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23"/>
    <n v="-48213.159099999997"/>
    <n v="0"/>
    <n v="0"/>
    <n v="0"/>
    <n v="0"/>
    <n v="0"/>
    <n v="0"/>
    <n v="0"/>
    <n v="0"/>
    <n v="0"/>
    <n v="0"/>
    <n v="0"/>
    <n v="0"/>
    <n v="-4373.2385000000004"/>
    <n v="-3833.8256000000001"/>
    <n v="-4408.8148000000001"/>
    <n v="-3833.752"/>
    <n v="-4408.8148000000001"/>
    <n v="-4217.1271999999999"/>
    <n v="-4025.4396000000002"/>
    <n v="-4335.2138999999997"/>
    <n v="-3780.1179000000002"/>
    <n v="-3767.8625000000002"/>
    <n v="-3654.9780999999998"/>
    <n v="-3573.9742000000001"/>
    <n v="0"/>
    <n v="-48213.159099999997"/>
    <s v="All Budget Divisions"/>
    <s v="CD-90 - Information Technology"/>
    <x v="1"/>
    <s v="USF"/>
    <s v="Employee Expenses"/>
    <s v="Compensation and Benefits"/>
    <n v="-48213.159099999997"/>
    <s v="90-902-90.62307"/>
    <s v="902-Business Relationship Management"/>
    <s v="902"/>
    <x v="39"/>
    <x v="0"/>
  </r>
  <r>
    <x v="5"/>
    <x v="20"/>
    <x v="13"/>
    <n v="2"/>
    <n v="2"/>
    <n v="55"/>
    <x v="9"/>
    <n v="26"/>
    <n v="59"/>
    <x v="2"/>
    <n v="2"/>
    <s v="2. EXP - Operating Expense"/>
    <n v="30"/>
    <x v="39"/>
    <n v="1318"/>
    <n v="-8193.396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504.2543000000001"/>
    <n v="-1358.9259"/>
    <n v="-1400.2153000000001"/>
    <n v="-1398.0821000000001"/>
    <n v="-1151.3479"/>
    <n v="-1380.5705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6"/>
    <x v="1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4"/>
    <x v="9"/>
    <x v="1"/>
    <n v="2"/>
    <n v="2"/>
    <n v="54"/>
    <x v="15"/>
    <n v="26"/>
    <n v="59"/>
    <x v="2"/>
    <n v="2"/>
    <s v="2. EXP - Operating Expense"/>
    <n v="24"/>
    <x v="3"/>
    <n v="1060"/>
    <n v="2297.5383000000002"/>
    <n v="0"/>
    <n v="0"/>
    <n v="260"/>
    <n v="315"/>
    <n v="0"/>
    <n v="0"/>
    <n v="0"/>
    <n v="0"/>
    <n v="0"/>
    <n v="0"/>
    <n v="0"/>
    <n v="0"/>
    <n v="201.69229999999999"/>
    <n v="184.15379999999999"/>
    <n v="184.15379999999999"/>
    <n v="192.92310000000001"/>
    <n v="201.69229999999999"/>
    <n v="175.38460000000001"/>
    <n v="201.69229999999999"/>
    <n v="192.92310000000001"/>
    <n v="184.15379999999999"/>
    <n v="201.69229999999999"/>
    <n v="184.15379999999999"/>
    <n v="192.92310000000001"/>
    <n v="575"/>
    <n v="2297.5383000000002"/>
    <s v="All Budget Divisions"/>
    <s v="DA-50 - Rural Health Care (DA)"/>
    <x v="2"/>
    <s v="USF"/>
    <s v="Employee Expenses"/>
    <s v="Compensation and Benefits"/>
    <n v="1722.5382999999999"/>
    <s v="90-909-50.62301"/>
    <s v="909-Project Management Office"/>
    <s v="909"/>
    <x v="3"/>
    <x v="3"/>
  </r>
  <r>
    <x v="6"/>
    <x v="12"/>
    <x v="6"/>
    <n v="2"/>
    <n v="2"/>
    <n v="55"/>
    <x v="9"/>
    <n v="26"/>
    <n v="59"/>
    <x v="2"/>
    <n v="2"/>
    <s v="2. EXP - Operating Expense"/>
    <n v="24"/>
    <x v="3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5"/>
    <x v="10"/>
    <x v="1"/>
    <n v="2"/>
    <n v="2"/>
    <n v="55"/>
    <x v="9"/>
    <n v="26"/>
    <n v="59"/>
    <x v="2"/>
    <n v="2"/>
    <s v="2. EXP - Operating Expense"/>
    <n v="26"/>
    <x v="5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16"/>
    <x v="9"/>
    <n v="2"/>
    <n v="2"/>
    <n v="53"/>
    <x v="16"/>
    <n v="26"/>
    <n v="59"/>
    <x v="2"/>
    <n v="2"/>
    <s v="2. EXP - Operating Expense"/>
    <n v="26"/>
    <x v="51"/>
    <n v="1303"/>
    <n v="265555.82"/>
    <n v="23777.91"/>
    <n v="23899.67"/>
    <n v="21656.39"/>
    <n v="21869.03"/>
    <n v="23899.67"/>
    <n v="23894.67"/>
    <n v="25328.39"/>
    <n v="25328.39"/>
    <n v="27581.86"/>
    <n v="25268.39"/>
    <n v="22931.45"/>
    <n v="23089.919999999998"/>
    <n v="23777.91"/>
    <n v="23899.67"/>
    <n v="21656.39"/>
    <n v="21869.03"/>
    <n v="23899.67"/>
    <n v="23894.67"/>
    <n v="25328.39"/>
    <n v="25328.39"/>
    <n v="27581.86"/>
    <n v="25268.39"/>
    <n v="23051.45"/>
    <n v="0"/>
    <n v="288525.74"/>
    <n v="265555.82"/>
    <s v="All Budget Divisions"/>
    <s v="DA-40 - Lifeline (DA)"/>
    <x v="5"/>
    <s v="USF"/>
    <s v="Employee Expenses"/>
    <s v="Compensation and Benefits"/>
    <n v="-22969.919999999998"/>
    <s v="90-917-40.62303"/>
    <s v="917-IT Lifeline Support"/>
    <s v="917"/>
    <x v="51"/>
    <x v="3"/>
  </r>
  <r>
    <x v="0"/>
    <x v="17"/>
    <x v="10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18"/>
    <x v="11"/>
    <n v="2"/>
    <n v="2"/>
    <n v="53"/>
    <x v="16"/>
    <n v="26"/>
    <n v="59"/>
    <x v="2"/>
    <n v="2"/>
    <s v="2. EXP - Operating Expense"/>
    <n v="27"/>
    <x v="38"/>
    <n v="1453"/>
    <n v="800.87"/>
    <n v="0"/>
    <n v="0"/>
    <n v="0"/>
    <n v="0"/>
    <n v="0"/>
    <n v="0"/>
    <n v="0"/>
    <n v="0"/>
    <n v="0"/>
    <n v="0"/>
    <n v="0"/>
    <n v="0"/>
    <n v="0"/>
    <n v="67.02"/>
    <n v="73.72"/>
    <n v="73.72"/>
    <n v="70.37"/>
    <n v="73.72"/>
    <n v="77.069999999999993"/>
    <n v="70.37"/>
    <n v="73.72"/>
    <n v="73.72"/>
    <n v="70.37"/>
    <n v="77.069999999999993"/>
    <n v="0"/>
    <n v="0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0"/>
    <x v="13"/>
    <x v="7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14"/>
    <x v="8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0"/>
    <x v="0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8"/>
    <x v="11"/>
    <n v="2"/>
    <n v="2"/>
    <n v="53"/>
    <x v="16"/>
    <n v="26"/>
    <n v="59"/>
    <x v="2"/>
    <n v="2"/>
    <s v="2. EXP - Operating Expense"/>
    <n v="16"/>
    <x v="1"/>
    <n v="1491"/>
    <n v="249326.67"/>
    <n v="20160"/>
    <n v="89635.5"/>
    <n v="145230.17000000001"/>
    <n v="-170741.6"/>
    <n v="20160"/>
    <n v="22176"/>
    <n v="22176"/>
    <n v="20790"/>
    <n v="21168"/>
    <n v="0"/>
    <n v="0"/>
    <n v="0"/>
    <n v="20160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7"/>
    <n v="20160"/>
    <n v="20160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11"/>
    <x v="6"/>
    <n v="2"/>
    <n v="2"/>
    <n v="46"/>
    <x v="3"/>
    <n v="26"/>
    <n v="59"/>
    <x v="2"/>
    <n v="2"/>
    <s v="2. EXP - Operating Expense"/>
    <n v="18"/>
    <x v="2"/>
    <n v="1486"/>
    <n v="23048242.5"/>
    <n v="1890277.5"/>
    <n v="1866848.22"/>
    <n v="1906601.36"/>
    <n v="1965640.36"/>
    <n v="1967292.41"/>
    <n v="1988456.44"/>
    <n v="2057062.88"/>
    <n v="2138497.88"/>
    <n v="2127487.48"/>
    <n v="0"/>
    <n v="0"/>
    <n v="0"/>
    <n v="1722266.81"/>
    <n v="1771207.19"/>
    <n v="1789891.99"/>
    <n v="1741350.51"/>
    <n v="1726942.85"/>
    <n v="1731931.32"/>
    <n v="1716839.47"/>
    <n v="1750643.24"/>
    <n v="2242387.66"/>
    <n v="2339304.12"/>
    <n v="2284491.8199999998"/>
    <n v="2230985.52"/>
    <n v="17908164.530000001"/>
    <n v="16193461.039999999"/>
    <s v="All Budget Divisions"/>
    <s v="CD-90 - Information Technology"/>
    <x v="1"/>
    <s v="USF"/>
    <s v="General and Administrative"/>
    <s v="Computer Support and Maintenance"/>
    <n v="-1714703.49"/>
    <s v="90-913-90.61420"/>
    <s v="913-Architecture and Standards"/>
    <s v="913"/>
    <x v="2"/>
    <x v="2"/>
  </r>
  <r>
    <x v="0"/>
    <x v="0"/>
    <x v="0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0"/>
    <x v="0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6"/>
    <x v="12"/>
    <x v="6"/>
    <n v="2"/>
    <n v="2"/>
    <n v="46"/>
    <x v="3"/>
    <n v="26"/>
    <n v="59"/>
    <x v="2"/>
    <n v="2"/>
    <s v="2. EXP - Operating Expense"/>
    <n v="110"/>
    <x v="46"/>
    <n v="1686"/>
    <n v="-13590.149025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3590.149025000001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5"/>
    <x v="16"/>
    <x v="9"/>
    <n v="2"/>
    <n v="2"/>
    <n v="34"/>
    <x v="7"/>
    <n v="26"/>
    <n v="47"/>
    <x v="5"/>
    <n v="3"/>
    <s v="4. USAC_DEBIT - USAC Administration (Debit to SM)"/>
    <n v="129"/>
    <x v="67"/>
    <n v="1113"/>
    <n v="1055352.06"/>
    <n v="87531.64"/>
    <n v="87223.66"/>
    <n v="111308.17"/>
    <n v="147455.15"/>
    <n v="112159.61"/>
    <n v="108521.99"/>
    <n v="100636.31"/>
    <n v="98579.56"/>
    <n v="105310.04"/>
    <n v="96625.93"/>
    <n v="96625.95"/>
    <n v="98025.12"/>
    <n v="87531.64"/>
    <n v="87223.66"/>
    <n v="111308.17"/>
    <n v="147455.15"/>
    <n v="112159.61"/>
    <n v="108521.99"/>
    <n v="100636.31"/>
    <n v="98579.56"/>
    <n v="105310.04"/>
    <n v="96625.93"/>
    <n v="0"/>
    <n v="0"/>
    <n v="1250003.1299999999"/>
    <n v="1055352.06"/>
    <s v="All Budget Divisions"/>
    <s v="BD-20 - Schools &amp; Libraries"/>
    <x v="3"/>
    <s v="USF"/>
    <s v="Allocations"/>
    <s v="Allocations"/>
    <n v="-194651.07"/>
    <s v="20-200-20.90310"/>
    <s v="200-Schools &amp; Libraries"/>
    <s v="200"/>
    <x v="67"/>
    <x v="0"/>
  </r>
  <r>
    <x v="5"/>
    <x v="20"/>
    <x v="13"/>
    <n v="2"/>
    <n v="2"/>
    <n v="46"/>
    <x v="3"/>
    <n v="26"/>
    <n v="59"/>
    <x v="2"/>
    <n v="6"/>
    <s v="X00000 - Capital Expenses"/>
    <n v="138"/>
    <x v="7"/>
    <n v="1283"/>
    <n v="22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461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5"/>
    <x v="16"/>
    <x v="9"/>
    <n v="2"/>
    <n v="2"/>
    <n v="46"/>
    <x v="3"/>
    <n v="26"/>
    <n v="59"/>
    <x v="2"/>
    <n v="2"/>
    <s v="2. EXP - Operating Expense"/>
    <n v="146"/>
    <x v="5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11"/>
    <x v="6"/>
    <n v="2"/>
    <n v="2"/>
    <n v="39"/>
    <x v="1"/>
    <n v="26"/>
    <n v="52"/>
    <x v="1"/>
    <n v="2"/>
    <s v="2. EXP - Operating Expense"/>
    <n v="105"/>
    <x v="11"/>
    <n v="1367"/>
    <n v="68651.91"/>
    <n v="0"/>
    <n v="500"/>
    <n v="0"/>
    <n v="0"/>
    <n v="200"/>
    <n v="0"/>
    <n v="250"/>
    <n v="0"/>
    <n v="0"/>
    <n v="0"/>
    <n v="0"/>
    <n v="0"/>
    <n v="291.92"/>
    <n v="265.38"/>
    <n v="291.92"/>
    <n v="291.92"/>
    <n v="278.64999999999998"/>
    <n v="291.92"/>
    <n v="305.19"/>
    <n v="278.64999999999998"/>
    <n v="291.92"/>
    <n v="291.92"/>
    <n v="26354.12"/>
    <n v="39418.400000000001"/>
    <n v="950"/>
    <n v="2587.4699999999998"/>
    <s v="All Budget Divisions"/>
    <s v="CD-61 - Office of the Chief Administrative Officer Division"/>
    <x v="1"/>
    <s v="USF"/>
    <s v="Employee Expenses"/>
    <s v="Compensation and Benefits"/>
    <n v="1637.47"/>
    <s v="61-601-61.68005"/>
    <s v="601-Data Strategy"/>
    <s v="601"/>
    <x v="11"/>
    <x v="3"/>
  </r>
  <r>
    <x v="0"/>
    <x v="6"/>
    <x v="1"/>
    <n v="2"/>
    <n v="2"/>
    <n v="55"/>
    <x v="9"/>
    <n v="26"/>
    <n v="59"/>
    <x v="2"/>
    <n v="2"/>
    <s v="2. EXP - Operating Expense"/>
    <n v="105"/>
    <x v="1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1"/>
    <x v="1"/>
    <x v="1"/>
    <n v="2"/>
    <n v="2"/>
    <n v="49"/>
    <x v="13"/>
    <n v="26"/>
    <n v="47"/>
    <x v="5"/>
    <n v="2"/>
    <s v="2. EXP - Operating Expense"/>
    <n v="107"/>
    <x v="12"/>
    <n v="453"/>
    <n v="0"/>
    <n v="0"/>
    <n v="88.58"/>
    <n v="0"/>
    <n v="0"/>
    <n v="0"/>
    <n v="0"/>
    <n v="0"/>
    <n v="0"/>
    <n v="0"/>
    <n v="1594.38"/>
    <n v="0"/>
    <n v="0"/>
    <n v="0"/>
    <n v="0"/>
    <n v="0"/>
    <n v="0"/>
    <n v="0"/>
    <n v="0"/>
    <n v="0"/>
    <n v="0"/>
    <n v="0"/>
    <n v="0"/>
    <n v="0"/>
    <n v="0"/>
    <n v="1682.96"/>
    <n v="0"/>
    <s v="All Budget Divisions"/>
    <s v="CD-42 - ACP (FCC Appropriated Program; formerly EBB)"/>
    <x v="0"/>
    <s v="FCC"/>
    <s v="Employee Expenses"/>
    <s v="Compensation and Benefits"/>
    <n v="-1682.96"/>
    <s v="20-403-42.68008"/>
    <s v="403-ACP (FCC Appropriated Program; formerly EBB)"/>
    <s v="403"/>
    <x v="12"/>
    <x v="0"/>
  </r>
  <r>
    <x v="5"/>
    <x v="10"/>
    <x v="1"/>
    <n v="2"/>
    <n v="2"/>
    <n v="49"/>
    <x v="13"/>
    <n v="26"/>
    <n v="55"/>
    <x v="6"/>
    <n v="2"/>
    <s v="2. EXP - Operating Expense"/>
    <n v="107"/>
    <x v="12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3"/>
    <x v="7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14"/>
    <x v="8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6"/>
    <x v="1"/>
    <n v="2"/>
    <n v="2"/>
    <n v="52"/>
    <x v="10"/>
    <n v="26"/>
    <n v="59"/>
    <x v="2"/>
    <n v="2"/>
    <s v="2. EXP - Operating Expense"/>
    <n v="100"/>
    <x v="18"/>
    <n v="1488"/>
    <n v="126449.16"/>
    <n v="10775.47"/>
    <n v="9795.8799999999992"/>
    <n v="10775.47"/>
    <n v="10740.47"/>
    <n v="10295.67"/>
    <n v="10775.47"/>
    <n v="11265.26"/>
    <n v="10285.67"/>
    <n v="10775.47"/>
    <n v="0"/>
    <n v="0"/>
    <n v="0"/>
    <n v="10658.55"/>
    <n v="9689.59"/>
    <n v="10658.55"/>
    <n v="10658.55"/>
    <n v="10174.07"/>
    <n v="10658.55"/>
    <n v="11143.03"/>
    <n v="10174.07"/>
    <n v="10658.55"/>
    <n v="10658.55"/>
    <n v="10174.07"/>
    <n v="11143.03"/>
    <n v="95484.83"/>
    <n v="94473.51"/>
    <s v="All Budget Divisions"/>
    <s v="DA-30 - High Cost (DA)"/>
    <x v="4"/>
    <s v="USF"/>
    <s v="Employee Expenses"/>
    <s v="Compensation and Benefits"/>
    <n v="-1011.32"/>
    <s v="90-916-30.68000"/>
    <s v="916-IT HC Support"/>
    <s v="916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86"/>
    <n v="1509257.62"/>
    <n v="0"/>
    <n v="0"/>
    <n v="0"/>
    <n v="0"/>
    <n v="0"/>
    <n v="0"/>
    <n v="0"/>
    <n v="0"/>
    <n v="0"/>
    <n v="0"/>
    <n v="0"/>
    <n v="0"/>
    <n v="116096.74"/>
    <n v="116096.74"/>
    <n v="116096.74"/>
    <n v="174145.11"/>
    <n v="116096.74"/>
    <n v="116096.74"/>
    <n v="116096.74"/>
    <n v="116096.74"/>
    <n v="174145.11"/>
    <n v="116096.74"/>
    <n v="116096.74"/>
    <n v="116096.74"/>
    <n v="0"/>
    <n v="0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13"/>
    <x v="7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1"/>
    <x v="1"/>
    <x v="1"/>
    <n v="2"/>
    <n v="2"/>
    <n v="46"/>
    <x v="3"/>
    <n v="26"/>
    <n v="59"/>
    <x v="2"/>
    <n v="2"/>
    <s v="2. EXP - Operating Expense"/>
    <n v="104"/>
    <x v="54"/>
    <n v="620"/>
    <n v="0"/>
    <n v="0"/>
    <n v="0"/>
    <n v="0"/>
    <n v="0"/>
    <n v="0"/>
    <n v="0"/>
    <n v="0"/>
    <n v="0"/>
    <n v="0"/>
    <n v="0"/>
    <n v="0"/>
    <n v="6831.02"/>
    <n v="0"/>
    <n v="0"/>
    <n v="0"/>
    <n v="0"/>
    <n v="0"/>
    <n v="0"/>
    <n v="0"/>
    <n v="0"/>
    <n v="0"/>
    <n v="0"/>
    <n v="0"/>
    <n v="0"/>
    <n v="6831.02"/>
    <n v="0"/>
    <s v="All Budget Divisions"/>
    <s v="CD-90 - Information Technology"/>
    <x v="1"/>
    <s v="USF"/>
    <s v="Employee Expenses"/>
    <s v="Compensation and Benefits"/>
    <n v="-6831.02"/>
    <s v="90-909-90.68004"/>
    <s v="909-Project Management Office"/>
    <s v="909"/>
    <x v="5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5"/>
    <x v="20"/>
    <x v="13"/>
    <n v="2"/>
    <n v="2"/>
    <n v="38"/>
    <x v="18"/>
    <n v="26"/>
    <n v="51"/>
    <x v="8"/>
    <n v="2"/>
    <s v="2. EXP - Operating Expense"/>
    <n v="105"/>
    <x v="11"/>
    <n v="1137"/>
    <n v="10218.843699999999"/>
    <n v="0"/>
    <n v="0"/>
    <n v="0"/>
    <n v="0"/>
    <n v="0"/>
    <n v="0"/>
    <n v="0"/>
    <n v="0"/>
    <n v="0"/>
    <n v="0"/>
    <n v="0"/>
    <n v="3656.41"/>
    <n v="0"/>
    <n v="0"/>
    <n v="0"/>
    <n v="0"/>
    <n v="0"/>
    <n v="0"/>
    <n v="26.538499999999999"/>
    <n v="24.230799999999999"/>
    <n v="25.384599999999999"/>
    <n v="26.538499999999999"/>
    <n v="3043.0376999999999"/>
    <n v="7073.1135999999997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1"/>
    <x v="1"/>
    <x v="1"/>
    <n v="2"/>
    <n v="2"/>
    <n v="35"/>
    <x v="12"/>
    <n v="26"/>
    <n v="48"/>
    <x v="7"/>
    <n v="2"/>
    <s v="2. EXP - Operating Expense"/>
    <n v="72"/>
    <x v="87"/>
    <n v="455"/>
    <n v="119320"/>
    <n v="0"/>
    <n v="0"/>
    <n v="0"/>
    <n v="0"/>
    <n v="0"/>
    <n v="0"/>
    <n v="0"/>
    <n v="0"/>
    <n v="0"/>
    <n v="0"/>
    <n v="0"/>
    <n v="0"/>
    <n v="9660"/>
    <n v="9660"/>
    <n v="10000"/>
    <n v="10000"/>
    <n v="10000"/>
    <n v="10000"/>
    <n v="10000"/>
    <n v="10000"/>
    <n v="10000"/>
    <n v="10000"/>
    <n v="10000"/>
    <n v="10000"/>
    <n v="0"/>
    <n v="119320"/>
    <s v="All Budget Divisions"/>
    <s v="BD-30 - High Cost"/>
    <x v="4"/>
    <s v="USF"/>
    <s v="Professional Services"/>
    <s v="Other Professional Services"/>
    <n v="119320"/>
    <s v="30-300-30.64882"/>
    <s v="300-High Cost"/>
    <s v="300"/>
    <x v="87"/>
    <x v="9"/>
  </r>
  <r>
    <x v="5"/>
    <x v="10"/>
    <x v="1"/>
    <n v="2"/>
    <n v="2"/>
    <n v="49"/>
    <x v="13"/>
    <n v="26"/>
    <n v="59"/>
    <x v="2"/>
    <n v="2"/>
    <s v="2. EXP - Operating Expense"/>
    <n v="73"/>
    <x v="56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2"/>
    <x v="4"/>
    <x v="1"/>
    <n v="2"/>
    <n v="2"/>
    <n v="45"/>
    <x v="6"/>
    <n v="26"/>
    <n v="58"/>
    <x v="4"/>
    <n v="2"/>
    <s v="2. EXP - Operating Expense"/>
    <n v="83"/>
    <x v="13"/>
    <n v="343"/>
    <n v="38922.631600000001"/>
    <n v="4118.3500000000004"/>
    <n v="3201.51"/>
    <n v="3588.55"/>
    <n v="3526.19"/>
    <n v="3291.88"/>
    <n v="3454.06"/>
    <n v="3437.18"/>
    <n v="3413.9"/>
    <n v="3362.81"/>
    <n v="3146.7"/>
    <n v="3876.43"/>
    <n v="4983.4799999999996"/>
    <n v="3921.6152999999999"/>
    <n v="2925.6950999999999"/>
    <n v="3334.9009000000001"/>
    <n v="3189.9052000000001"/>
    <n v="3044.9095000000002"/>
    <n v="3189.9052000000001"/>
    <n v="3189.9052000000001"/>
    <n v="3189.9052000000001"/>
    <n v="3189.9052000000001"/>
    <n v="3044.9095000000002"/>
    <n v="3189.9052000000001"/>
    <n v="3511.1700999999998"/>
    <n v="43401.04"/>
    <n v="38922.631600000001"/>
    <s v="All Budget Divisions"/>
    <s v="CD-80 - Audit and Assurance"/>
    <x v="1"/>
    <s v="USF"/>
    <s v="Employee Expenses"/>
    <s v="Compensation and Benefits"/>
    <n v="-4478.4084000000003"/>
    <s v="80-801-80.66000"/>
    <s v="801-Corporate Assurance"/>
    <s v="801"/>
    <x v="13"/>
    <x v="3"/>
  </r>
  <r>
    <x v="0"/>
    <x v="17"/>
    <x v="10"/>
    <n v="2"/>
    <n v="2"/>
    <n v="46"/>
    <x v="3"/>
    <n v="26"/>
    <n v="59"/>
    <x v="2"/>
    <n v="2"/>
    <s v="2. EXP - Operating Expense"/>
    <n v="83"/>
    <x v="13"/>
    <n v="1461"/>
    <n v="7892.68"/>
    <n v="0"/>
    <n v="0"/>
    <n v="0"/>
    <n v="0"/>
    <n v="0"/>
    <n v="0"/>
    <n v="0"/>
    <n v="0"/>
    <n v="0"/>
    <n v="0"/>
    <n v="0"/>
    <n v="0"/>
    <n v="0"/>
    <n v="0"/>
    <n v="1079.77"/>
    <n v="1079.77"/>
    <n v="1030.69"/>
    <n v="1079.77"/>
    <n v="1128.8499999999999"/>
    <n v="1030.69"/>
    <n v="431.49"/>
    <n v="204.66"/>
    <n v="195.36"/>
    <n v="631.63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2"/>
    <x v="2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4"/>
    <x v="9"/>
    <x v="1"/>
    <n v="2"/>
    <n v="2"/>
    <n v="35"/>
    <x v="12"/>
    <n v="26"/>
    <n v="48"/>
    <x v="7"/>
    <n v="2"/>
    <s v="2. EXP - Operating Expense"/>
    <n v="100"/>
    <x v="18"/>
    <n v="897"/>
    <n v="5373073.9919999996"/>
    <n v="440920.55"/>
    <n v="402910.52"/>
    <n v="418935.11"/>
    <n v="438490.09"/>
    <n v="464243.22"/>
    <n v="396872.49"/>
    <n v="462002.64"/>
    <n v="445499.07"/>
    <n v="439379.7"/>
    <n v="466148.01"/>
    <n v="425015.22"/>
    <n v="453618.62"/>
    <n v="471682.06800000003"/>
    <n v="430666.23599999998"/>
    <n v="430666.23599999998"/>
    <n v="451174.152"/>
    <n v="471682.06800000003"/>
    <n v="410158.32"/>
    <n v="471682.06800000003"/>
    <n v="451174.152"/>
    <n v="430666.23599999998"/>
    <n v="471682.06800000003"/>
    <n v="430666.23599999998"/>
    <n v="451174.152"/>
    <n v="5254035.24"/>
    <n v="5373073.9919999996"/>
    <s v="All Budget Divisions"/>
    <s v="BD-30 - High Cost"/>
    <x v="4"/>
    <s v="USF"/>
    <s v="Employee Expenses"/>
    <s v="Compensation and Benefits"/>
    <n v="119038.75199999999"/>
    <s v="30-300-30.68000"/>
    <s v="300-High Cost"/>
    <s v="300"/>
    <x v="18"/>
    <x v="3"/>
  </r>
  <r>
    <x v="0"/>
    <x v="18"/>
    <x v="11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13"/>
    <x v="7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0"/>
    <x v="11"/>
    <x v="6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9"/>
    <x v="12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16"/>
    <x v="9"/>
    <n v="2"/>
    <n v="2"/>
    <n v="33"/>
    <x v="20"/>
    <n v="26"/>
    <n v="58"/>
    <x v="4"/>
    <n v="2"/>
    <s v="2. EXP - Operating Expense"/>
    <n v="64"/>
    <x v="23"/>
    <n v="1218"/>
    <n v="1110341.49"/>
    <n v="188057.08"/>
    <n v="127080.75"/>
    <n v="104725.55"/>
    <n v="209295.93"/>
    <n v="187824.29"/>
    <n v="165435.38"/>
    <n v="184866.86"/>
    <n v="260019.56"/>
    <n v="126499.83"/>
    <n v="153923.76"/>
    <n v="-6764.75"/>
    <n v="-19295"/>
    <n v="188057.08"/>
    <n v="127080.75"/>
    <n v="104725.55"/>
    <n v="209295.93"/>
    <n v="187824.29"/>
    <n v="165435.38"/>
    <n v="184866.86"/>
    <n v="260019.56"/>
    <n v="126499.83"/>
    <n v="153923.76"/>
    <n v="-597387.5"/>
    <n v="0"/>
    <n v="1681669.24"/>
    <n v="1110341.49"/>
    <s v="All Budget Divisions"/>
    <s v="CD-10 - Contributors/499"/>
    <x v="1"/>
    <s v="USF"/>
    <s v="Professional Services"/>
    <s v="Outsourced Audits"/>
    <n v="-571327.75"/>
    <s v="80-800-10.64860"/>
    <s v="800-Audit and Assurance"/>
    <s v="800"/>
    <x v="23"/>
    <x v="10"/>
  </r>
  <r>
    <x v="0"/>
    <x v="7"/>
    <x v="5"/>
    <n v="2"/>
    <n v="2"/>
    <n v="49"/>
    <x v="13"/>
    <n v="26"/>
    <n v="58"/>
    <x v="4"/>
    <n v="2"/>
    <s v="2. EXP - Operating Expense"/>
    <n v="64"/>
    <x v="23"/>
    <n v="1416"/>
    <n v="31190.720000000001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0"/>
    <n v="0"/>
    <n v="0"/>
    <n v="0"/>
    <n v="33648.94"/>
    <n v="31190.720000000001"/>
    <s v="All Budget Divisions"/>
    <s v="CD-42 - ACP (FCC Appropriated Program; formerly EBB)"/>
    <x v="0"/>
    <s v="FCC"/>
    <s v="Professional Services"/>
    <s v="Outsourced Audits"/>
    <n v="-2458.2199999999998"/>
    <s v="80-403-42.64860"/>
    <s v="403-ACP (FCC Appropriated Program; formerly EBB)"/>
    <s v="403"/>
    <x v="23"/>
    <x v="10"/>
  </r>
  <r>
    <x v="6"/>
    <x v="12"/>
    <x v="6"/>
    <n v="2"/>
    <n v="2"/>
    <n v="55"/>
    <x v="9"/>
    <n v="26"/>
    <n v="59"/>
    <x v="2"/>
    <n v="2"/>
    <s v="2. EXP - Operating Expense"/>
    <n v="27"/>
    <x v="38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23"/>
    <n v="270183.26160000003"/>
    <n v="25683.64"/>
    <n v="21305.45"/>
    <n v="25555.73"/>
    <n v="23634.11"/>
    <n v="31909.25"/>
    <n v="33692.519999999997"/>
    <n v="32110.400000000001"/>
    <n v="39650.42"/>
    <n v="39056.480000000003"/>
    <n v="47278.98"/>
    <n v="47685.86"/>
    <n v="62652.41"/>
    <n v="22861.660599999999"/>
    <n v="20783.327799999999"/>
    <n v="23900.827000000001"/>
    <n v="20783.327799999999"/>
    <n v="23900.827000000001"/>
    <n v="22861.660599999999"/>
    <n v="21822.494200000001"/>
    <n v="23900.827000000001"/>
    <n v="21822.494200000001"/>
    <n v="22861.660599999999"/>
    <n v="22861.660599999999"/>
    <n v="21822.494200000001"/>
    <n v="430215.25"/>
    <n v="270183.26160000003"/>
    <s v="All Budget Divisions"/>
    <s v="CD-90 - Information Technology"/>
    <x v="1"/>
    <s v="USF"/>
    <s v="Employee Expenses"/>
    <s v="Compensation and Benefits"/>
    <n v="-160031.9884"/>
    <s v="90-902-90.62306"/>
    <s v="902-Business Relationship Management"/>
    <s v="902"/>
    <x v="4"/>
    <x v="3"/>
  </r>
  <r>
    <x v="5"/>
    <x v="16"/>
    <x v="9"/>
    <n v="2"/>
    <n v="2"/>
    <n v="46"/>
    <x v="3"/>
    <n v="26"/>
    <n v="59"/>
    <x v="2"/>
    <n v="2"/>
    <s v="2. EXP - Operating Expense"/>
    <n v="29"/>
    <x v="4"/>
    <n v="1305"/>
    <n v="139588.46"/>
    <n v="15118.43"/>
    <n v="13084.16"/>
    <n v="13791.78"/>
    <n v="14400.39"/>
    <n v="14407.53"/>
    <n v="13748.87"/>
    <n v="15079.95"/>
    <n v="13764.82"/>
    <n v="14422.39"/>
    <n v="15046.95"/>
    <n v="13118.26"/>
    <n v="18663.439999999999"/>
    <n v="15118.43"/>
    <n v="13084.16"/>
    <n v="13791.78"/>
    <n v="14400.39"/>
    <n v="14407.53"/>
    <n v="13748.87"/>
    <n v="15079.95"/>
    <n v="13764.82"/>
    <n v="14422.39"/>
    <n v="15046.95"/>
    <n v="-3276.81"/>
    <n v="0"/>
    <n v="174646.97"/>
    <n v="139588.46"/>
    <s v="All Budget Divisions"/>
    <s v="CD-90 - Information Technology"/>
    <x v="1"/>
    <s v="USF"/>
    <s v="Employee Expenses"/>
    <s v="Compensation and Benefits"/>
    <n v="-35058.51"/>
    <s v="90-919-90.62306"/>
    <s v="919-Database Administration"/>
    <s v="919"/>
    <x v="4"/>
    <x v="3"/>
  </r>
  <r>
    <x v="0"/>
    <x v="14"/>
    <x v="8"/>
    <n v="2"/>
    <n v="2"/>
    <n v="42"/>
    <x v="11"/>
    <n v="26"/>
    <n v="55"/>
    <x v="6"/>
    <n v="2"/>
    <s v="2. EXP - Operating Expense"/>
    <n v="29"/>
    <x v="4"/>
    <n v="1406"/>
    <n v="17489.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2.3"/>
    <n v="4372.3"/>
    <n v="4173.5600000000004"/>
    <n v="4571.04"/>
    <n v="0"/>
    <n v="0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19"/>
    <x v="12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3"/>
    <x v="8"/>
    <x v="1"/>
    <n v="2"/>
    <n v="2"/>
    <n v="38"/>
    <x v="18"/>
    <n v="26"/>
    <n v="51"/>
    <x v="8"/>
    <n v="2"/>
    <s v="2. EXP - Operating Expense"/>
    <n v="24"/>
    <x v="3"/>
    <n v="695"/>
    <n v="29640"/>
    <n v="452.4"/>
    <n v="387.6"/>
    <n v="364.8"/>
    <n v="364.8"/>
    <n v="364.8"/>
    <n v="452.4"/>
    <n v="354"/>
    <n v="391.2"/>
    <n v="391.2"/>
    <n v="691.2"/>
    <n v="691.2"/>
    <n v="691.2"/>
    <n v="2508"/>
    <n v="2280"/>
    <n v="2622"/>
    <n v="2280"/>
    <n v="2622"/>
    <n v="2508"/>
    <n v="2394"/>
    <n v="2622"/>
    <n v="2394"/>
    <n v="2508"/>
    <n v="2508"/>
    <n v="2394"/>
    <n v="5596.8"/>
    <n v="29640"/>
    <s v="All Budget Divisions"/>
    <s v="CD-60 - Chief Executive Office"/>
    <x v="1"/>
    <s v="USF"/>
    <s v="Employee Expenses"/>
    <s v="Compensation and Benefits"/>
    <n v="24043.200000000001"/>
    <s v="60-600-60.62301"/>
    <s v="600-Chief Executive Office"/>
    <s v="600"/>
    <x v="3"/>
    <x v="3"/>
  </r>
  <r>
    <x v="3"/>
    <x v="8"/>
    <x v="1"/>
    <n v="2"/>
    <n v="2"/>
    <n v="46"/>
    <x v="3"/>
    <n v="26"/>
    <n v="59"/>
    <x v="2"/>
    <n v="2"/>
    <s v="2. EXP - Operating Expense"/>
    <n v="24"/>
    <x v="3"/>
    <n v="863"/>
    <n v="25079.999899999999"/>
    <n v="196"/>
    <n v="380"/>
    <n v="356"/>
    <n v="578"/>
    <n v="645"/>
    <n v="380"/>
    <n v="1003"/>
    <n v="380"/>
    <n v="915"/>
    <n v="621"/>
    <n v="380"/>
    <n v="645"/>
    <n v="2122.1538"/>
    <n v="1929.2308"/>
    <n v="2218.6154000000001"/>
    <n v="1929.2308"/>
    <n v="2218.6154000000001"/>
    <n v="2122.1538"/>
    <n v="2025.6922999999999"/>
    <n v="2218.6154000000001"/>
    <n v="2025.6922999999999"/>
    <n v="2122.1538"/>
    <n v="2122.1538"/>
    <n v="2025.6922999999999"/>
    <n v="6479"/>
    <n v="25079.999899999999"/>
    <s v="All Budget Divisions"/>
    <s v="CD-90 - Information Technology"/>
    <x v="1"/>
    <s v="USF"/>
    <s v="Employee Expenses"/>
    <s v="Compensation and Benefits"/>
    <n v="18600.999899999999"/>
    <s v="90-919-90.62301"/>
    <s v="919-Database Administration"/>
    <s v="919"/>
    <x v="3"/>
    <x v="3"/>
  </r>
  <r>
    <x v="0"/>
    <x v="7"/>
    <x v="5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4"/>
    <x v="9"/>
    <x v="1"/>
    <n v="2"/>
    <n v="2"/>
    <n v="52"/>
    <x v="10"/>
    <n v="26"/>
    <n v="54"/>
    <x v="11"/>
    <n v="2"/>
    <s v="2. EXP - Operating Expense"/>
    <n v="26"/>
    <x v="51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4"/>
    <x v="9"/>
    <x v="1"/>
    <n v="2"/>
    <n v="2"/>
    <n v="52"/>
    <x v="10"/>
    <n v="26"/>
    <n v="54"/>
    <x v="11"/>
    <n v="2"/>
    <s v="2. EXP - Operating Expense"/>
    <n v="27"/>
    <x v="38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3"/>
    <x v="3"/>
    <n v="2"/>
    <n v="2"/>
    <n v="36"/>
    <x v="14"/>
    <n v="26"/>
    <n v="49"/>
    <x v="10"/>
    <n v="2"/>
    <s v="2. EXP - Operating Expense"/>
    <n v="27"/>
    <x v="38"/>
    <n v="1341"/>
    <n v="58703.85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0"/>
    <n v="5348.2"/>
    <n v="5602.87"/>
    <n v="5857.55"/>
    <n v="5348.2"/>
    <n v="5602.87"/>
    <n v="5602.87"/>
    <n v="5348.2"/>
    <n v="5857.55"/>
    <n v="18774.12"/>
    <n v="14135.54"/>
    <s v="All Budget Divisions"/>
    <s v="BD-40 - Lifeline"/>
    <x v="5"/>
    <s v="USF"/>
    <s v="Employee Expenses"/>
    <s v="Compensation and Benefits"/>
    <n v="-4638.58"/>
    <s v="40-400-40.62304"/>
    <s v="400-Lifeline"/>
    <s v="400"/>
    <x v="38"/>
    <x v="3"/>
  </r>
  <r>
    <x v="5"/>
    <x v="16"/>
    <x v="9"/>
    <n v="2"/>
    <n v="2"/>
    <n v="33"/>
    <x v="20"/>
    <n v="26"/>
    <n v="52"/>
    <x v="1"/>
    <n v="2"/>
    <s v="2. EXP - Operating Expense"/>
    <n v="4"/>
    <x v="50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19"/>
    <x v="12"/>
    <n v="2"/>
    <n v="2"/>
    <n v="53"/>
    <x v="16"/>
    <n v="26"/>
    <n v="58"/>
    <x v="4"/>
    <n v="2"/>
    <s v="2. EXP - Operating Expense"/>
    <n v="16"/>
    <x v="1"/>
    <n v="1429"/>
    <n v="124470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0"/>
    <n v="0"/>
    <n v="4894"/>
    <n v="29894"/>
    <n v="29894"/>
    <n v="29894"/>
    <n v="29894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86"/>
    <n v="490821.78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38852.29"/>
    <n v="80432.289999999994"/>
    <n v="80432.289999999994"/>
    <n v="80432.289999999994"/>
    <n v="80432.31"/>
    <n v="41580"/>
    <n v="41580"/>
    <n v="47080.31"/>
    <n v="47080.31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5"/>
    <x v="16"/>
    <x v="9"/>
    <n v="2"/>
    <n v="2"/>
    <n v="45"/>
    <x v="6"/>
    <n v="26"/>
    <n v="58"/>
    <x v="4"/>
    <n v="2"/>
    <s v="2. EXP - Operating Expense"/>
    <n v="24"/>
    <x v="3"/>
    <n v="1227"/>
    <n v="4337.8"/>
    <n v="480.6"/>
    <n v="290.60000000000002"/>
    <n v="290.60000000000002"/>
    <n v="333"/>
    <n v="660.6"/>
    <n v="480.6"/>
    <n v="660.6"/>
    <n v="290.60000000000002"/>
    <n v="523"/>
    <n v="327.60000000000002"/>
    <n v="507.6"/>
    <n v="317.60000000000002"/>
    <n v="480.6"/>
    <n v="290.60000000000002"/>
    <n v="290.60000000000002"/>
    <n v="333"/>
    <n v="660.6"/>
    <n v="480.6"/>
    <n v="660.6"/>
    <n v="290.60000000000002"/>
    <n v="523"/>
    <n v="327.60000000000002"/>
    <n v="0"/>
    <n v="0"/>
    <n v="5163"/>
    <n v="4337.8"/>
    <s v="All Budget Divisions"/>
    <s v="CD-80 - Audit and Assurance"/>
    <x v="1"/>
    <s v="USF"/>
    <s v="Employee Expenses"/>
    <s v="Compensation and Benefits"/>
    <n v="-825.2"/>
    <s v="80-801-80.62301"/>
    <s v="801-Corporate Assurance"/>
    <s v="801"/>
    <x v="3"/>
    <x v="3"/>
  </r>
  <r>
    <x v="0"/>
    <x v="17"/>
    <x v="10"/>
    <n v="2"/>
    <n v="2"/>
    <n v="41"/>
    <x v="17"/>
    <n v="26"/>
    <n v="54"/>
    <x v="11"/>
    <n v="2"/>
    <s v="2. EXP - Operating Expense"/>
    <n v="24"/>
    <x v="3"/>
    <n v="1389"/>
    <n v="55006"/>
    <n v="3089"/>
    <n v="1985"/>
    <n v="1768"/>
    <n v="1539.73"/>
    <n v="2599"/>
    <n v="2183"/>
    <n v="949.65"/>
    <n v="2617"/>
    <n v="2445"/>
    <n v="0"/>
    <n v="0"/>
    <n v="0"/>
    <n v="3089"/>
    <n v="1985"/>
    <n v="5016"/>
    <n v="5016"/>
    <n v="4788"/>
    <n v="5016"/>
    <n v="5244"/>
    <n v="4788"/>
    <n v="5016"/>
    <n v="5016"/>
    <n v="4788"/>
    <n v="5244"/>
    <n v="5074"/>
    <n v="5074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8"/>
    <x v="11"/>
    <n v="2"/>
    <n v="2"/>
    <n v="42"/>
    <x v="11"/>
    <n v="26"/>
    <n v="55"/>
    <x v="6"/>
    <n v="2"/>
    <s v="2. EXP - Operating Expense"/>
    <n v="24"/>
    <x v="3"/>
    <n v="1406"/>
    <n v="8383.39"/>
    <n v="0"/>
    <n v="0"/>
    <n v="0"/>
    <n v="0"/>
    <n v="0"/>
    <n v="0"/>
    <n v="0"/>
    <n v="0"/>
    <n v="0"/>
    <n v="0"/>
    <n v="0"/>
    <n v="0"/>
    <n v="0"/>
    <n v="701.54"/>
    <n v="771.69"/>
    <n v="771.69"/>
    <n v="736.62"/>
    <n v="771.69"/>
    <n v="806.77"/>
    <n v="736.62"/>
    <n v="771.69"/>
    <n v="771.69"/>
    <n v="736.62"/>
    <n v="806.77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0"/>
    <x v="0"/>
    <n v="2"/>
    <n v="2"/>
    <n v="35"/>
    <x v="12"/>
    <n v="26"/>
    <n v="48"/>
    <x v="7"/>
    <n v="3"/>
    <s v="4. USAC_DEBIT - USAC Administration (Debit to SM)"/>
    <n v="127"/>
    <x v="65"/>
    <n v="1340"/>
    <n v="9480846.6799999997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757970.47"/>
    <n v="756533.9"/>
    <n v="765600.2"/>
    <n v="790020.71"/>
    <n v="816276.54"/>
    <n v="816026.9"/>
    <n v="878578.32"/>
    <n v="837820.47"/>
    <n v="817708.59"/>
    <n v="6946739.2999999998"/>
    <n v="6946739.2999999998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0"/>
    <x v="17"/>
    <x v="10"/>
    <n v="2"/>
    <n v="2"/>
    <n v="34"/>
    <x v="7"/>
    <n v="26"/>
    <n v="47"/>
    <x v="5"/>
    <n v="5"/>
    <s v="USAC_ADMIN CAP - Capital Allocations"/>
    <n v="135"/>
    <x v="60"/>
    <n v="1335"/>
    <n v="1195731.23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0"/>
    <n v="0"/>
    <n v="187239.04000000001"/>
    <n v="218395.4"/>
    <n v="60306.58"/>
    <n v="107106.58"/>
    <n v="25986.58"/>
    <n v="194657.46"/>
    <n v="119688.32000000001"/>
    <n v="70837.440000000002"/>
    <n v="55533.14"/>
    <n v="155980.69"/>
    <n v="360261.32770000002"/>
    <n v="0"/>
    <s v="All Budget Divisions"/>
    <s v="BD-20 - Schools &amp; Libraries"/>
    <x v="3"/>
    <s v="USF"/>
    <s v="Allocations"/>
    <s v="Allocations"/>
    <n v="-360261.32770000002"/>
    <s v="20-200-20.X00001"/>
    <s v="200-Schools &amp; Libraries"/>
    <s v="200"/>
    <x v="60"/>
    <x v="0"/>
  </r>
  <r>
    <x v="0"/>
    <x v="0"/>
    <x v="0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2"/>
    <x v="2"/>
    <n v="2"/>
    <n v="2"/>
    <n v="46"/>
    <x v="3"/>
    <n v="26"/>
    <n v="59"/>
    <x v="2"/>
    <n v="6"/>
    <s v="X00000 - Capital Expenses"/>
    <n v="138"/>
    <x v="7"/>
    <n v="1498"/>
    <n v="65203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48.4"/>
    <n v="55660.51"/>
    <n v="0"/>
    <n v="0"/>
    <n v="2494.67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5"/>
    <x v="16"/>
    <x v="9"/>
    <n v="2"/>
    <n v="2"/>
    <n v="46"/>
    <x v="3"/>
    <n v="26"/>
    <n v="59"/>
    <x v="2"/>
    <n v="6"/>
    <s v="X00000 - Capital Expenses"/>
    <n v="143"/>
    <x v="5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13"/>
    <x v="7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3"/>
    <x v="8"/>
    <x v="1"/>
    <n v="2"/>
    <n v="2"/>
    <n v="34"/>
    <x v="7"/>
    <n v="26"/>
    <n v="47"/>
    <x v="5"/>
    <n v="2"/>
    <s v="2. EXP - Operating Expense"/>
    <n v="104"/>
    <x v="54"/>
    <n v="671"/>
    <n v="0"/>
    <n v="0"/>
    <n v="0"/>
    <n v="0"/>
    <n v="0"/>
    <n v="0"/>
    <n v="0"/>
    <n v="0"/>
    <n v="0"/>
    <n v="0"/>
    <n v="0"/>
    <n v="0"/>
    <n v="36531.46"/>
    <n v="0"/>
    <n v="0"/>
    <n v="0"/>
    <n v="0"/>
    <n v="0"/>
    <n v="0"/>
    <n v="0"/>
    <n v="0"/>
    <n v="0"/>
    <n v="0"/>
    <n v="0"/>
    <n v="0"/>
    <n v="36531.46"/>
    <n v="0"/>
    <s v="All Budget Divisions"/>
    <s v="BD-20 - Schools &amp; Libraries"/>
    <x v="3"/>
    <s v="USF"/>
    <s v="Employee Expenses"/>
    <s v="Compensation and Benefits"/>
    <n v="-36531.46"/>
    <s v="20-200-20.68004"/>
    <s v="200-Schools &amp; Libraries"/>
    <s v="200"/>
    <x v="54"/>
    <x v="0"/>
  </r>
  <r>
    <x v="3"/>
    <x v="8"/>
    <x v="1"/>
    <n v="2"/>
    <n v="2"/>
    <n v="38"/>
    <x v="18"/>
    <n v="26"/>
    <n v="51"/>
    <x v="8"/>
    <n v="2"/>
    <s v="2. EXP - Operating Expense"/>
    <n v="108"/>
    <x v="30"/>
    <n v="695"/>
    <n v="-41864.840300000003"/>
    <n v="0"/>
    <n v="0"/>
    <n v="0"/>
    <n v="0"/>
    <n v="0"/>
    <n v="0"/>
    <n v="0"/>
    <n v="0"/>
    <n v="0"/>
    <n v="0"/>
    <n v="0"/>
    <n v="0"/>
    <n v="-3542.4096"/>
    <n v="-3220.3723"/>
    <n v="-3703.4281999999998"/>
    <n v="-3220.3723"/>
    <n v="-3703.4281999999998"/>
    <n v="-3542.4096"/>
    <n v="-3381.3908999999999"/>
    <n v="-3703.4281999999998"/>
    <n v="-3381.3908999999999"/>
    <n v="-3542.4096"/>
    <n v="-3542.4096"/>
    <n v="-3381.3908999999999"/>
    <n v="0"/>
    <n v="-41864.840300000003"/>
    <s v="All Budget Divisions"/>
    <s v="CD-60 - Chief Executive Office"/>
    <x v="1"/>
    <s v="USF"/>
    <s v="Employee Expenses"/>
    <s v="Compensation and Benefits"/>
    <n v="-41864.840300000003"/>
    <s v="60-600-60.68009"/>
    <s v="600-Chief Executive Office"/>
    <s v="600"/>
    <x v="30"/>
    <x v="0"/>
  </r>
  <r>
    <x v="0"/>
    <x v="11"/>
    <x v="6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3"/>
    <x v="8"/>
    <x v="1"/>
    <n v="2"/>
    <n v="2"/>
    <n v="42"/>
    <x v="11"/>
    <n v="26"/>
    <n v="52"/>
    <x v="1"/>
    <n v="2"/>
    <s v="2. EXP - Operating Expense"/>
    <n v="110"/>
    <x v="46"/>
    <n v="759"/>
    <n v="6346.91"/>
    <n v="0"/>
    <n v="0"/>
    <n v="0"/>
    <n v="0"/>
    <n v="0"/>
    <n v="0"/>
    <n v="0"/>
    <n v="0"/>
    <n v="0"/>
    <n v="0"/>
    <n v="0"/>
    <n v="2614.2600000000002"/>
    <n v="0"/>
    <n v="0"/>
    <n v="0"/>
    <n v="0"/>
    <n v="0"/>
    <n v="0"/>
    <n v="0"/>
    <n v="0"/>
    <n v="0"/>
    <n v="0"/>
    <n v="0"/>
    <n v="6346.91"/>
    <n v="2614.2600000000002"/>
    <n v="6346.91"/>
    <s v="All Budget Divisions"/>
    <s v="CD-70 - Finance"/>
    <x v="1"/>
    <s v="USF"/>
    <s v="Employee Expenses"/>
    <s v="Compensation and Benefits"/>
    <n v="3732.65"/>
    <s v="70-735-70.68100"/>
    <s v="735-Facilities"/>
    <s v="735"/>
    <x v="46"/>
    <x v="3"/>
  </r>
  <r>
    <x v="0"/>
    <x v="18"/>
    <x v="11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3"/>
    <x v="3"/>
    <n v="2"/>
    <n v="2"/>
    <n v="36"/>
    <x v="14"/>
    <n v="26"/>
    <n v="49"/>
    <x v="10"/>
    <n v="3"/>
    <s v="4. USAC_DEBIT - USAC Administration (Debit to SM)"/>
    <n v="124"/>
    <x v="63"/>
    <n v="1341"/>
    <n v="119703.52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0"/>
    <n v="11189.56"/>
    <n v="11571.56"/>
    <n v="11029.61"/>
    <n v="11717.06"/>
    <n v="10321.040000000001"/>
    <n v="10564.72"/>
    <n v="10036.59"/>
    <n v="10218.58"/>
    <n v="43655.31"/>
    <n v="33054.800000000003"/>
    <s v="All Budget Divisions"/>
    <s v="BD-40 - Lifeline"/>
    <x v="5"/>
    <s v="USF"/>
    <s v="Allocations"/>
    <s v="Allocations"/>
    <n v="-10600.51"/>
    <s v="40-400-40.90233"/>
    <s v="400-Lifeline"/>
    <s v="400"/>
    <x v="63"/>
    <x v="0"/>
  </r>
  <r>
    <x v="4"/>
    <x v="9"/>
    <x v="1"/>
    <n v="2"/>
    <n v="2"/>
    <n v="46"/>
    <x v="3"/>
    <n v="26"/>
    <n v="59"/>
    <x v="2"/>
    <n v="2"/>
    <s v="2. EXP - Operating Expense"/>
    <n v="95"/>
    <x v="79"/>
    <n v="1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20"/>
    <x v="13"/>
    <n v="2"/>
    <n v="2"/>
    <n v="34"/>
    <x v="7"/>
    <n v="26"/>
    <n v="47"/>
    <x v="5"/>
    <n v="2"/>
    <s v="2. EXP - Operating Expense"/>
    <n v="95"/>
    <x v="7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4"/>
    <x v="9"/>
    <x v="1"/>
    <n v="2"/>
    <n v="2"/>
    <n v="41"/>
    <x v="17"/>
    <n v="26"/>
    <n v="54"/>
    <x v="11"/>
    <n v="2"/>
    <s v="2. EXP - Operating Expense"/>
    <n v="100"/>
    <x v="18"/>
    <n v="963"/>
    <n v="4689453.2167999996"/>
    <n v="320470.77"/>
    <n v="292991.18"/>
    <n v="324672.44"/>
    <n v="325560.96000000002"/>
    <n v="362346.85"/>
    <n v="315621.98"/>
    <n v="359953.35"/>
    <n v="337785.04"/>
    <n v="324463.71000000002"/>
    <n v="351121.45"/>
    <n v="313721.8"/>
    <n v="337569.26"/>
    <n v="411669.55719999998"/>
    <n v="375872.20439999999"/>
    <n v="375872.20439999999"/>
    <n v="393770.88079999998"/>
    <n v="411669.55719999998"/>
    <n v="357973.52799999999"/>
    <n v="411669.55719999998"/>
    <n v="393770.88079999998"/>
    <n v="375872.20439999999"/>
    <n v="411669.55719999998"/>
    <n v="375872.20439999999"/>
    <n v="393770.88079999998"/>
    <n v="3966278.79"/>
    <n v="4689453.2167999996"/>
    <s v="All Budget Divisions"/>
    <s v="CD-65 - Office of the General Counsel"/>
    <x v="1"/>
    <s v="USF"/>
    <s v="Employee Expenses"/>
    <s v="Compensation and Benefits"/>
    <n v="723174.42680000002"/>
    <s v="65-650-65.68000"/>
    <s v="650-Office of the General Counsel"/>
    <s v="650"/>
    <x v="18"/>
    <x v="3"/>
  </r>
  <r>
    <x v="5"/>
    <x v="20"/>
    <x v="13"/>
    <n v="2"/>
    <n v="2"/>
    <n v="52"/>
    <x v="10"/>
    <n v="26"/>
    <n v="54"/>
    <x v="11"/>
    <n v="2"/>
    <s v="2. EXP - Operating Expense"/>
    <n v="100"/>
    <x v="18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0"/>
    <x v="0"/>
    <n v="2"/>
    <n v="2"/>
    <n v="45"/>
    <x v="6"/>
    <n v="26"/>
    <n v="58"/>
    <x v="4"/>
    <n v="2"/>
    <s v="2. EXP - Operating Expense"/>
    <n v="100"/>
    <x v="18"/>
    <n v="1426"/>
    <n v="536668.43000000005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394.6"/>
    <n v="40419.040000000001"/>
    <n v="36162.46"/>
    <n v="41027.599999999999"/>
    <n v="47093.21"/>
    <n v="44952.61"/>
    <n v="49233.81"/>
    <n v="395388.8"/>
    <n v="395388.8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0"/>
    <x v="0"/>
    <n v="2"/>
    <n v="2"/>
    <n v="53"/>
    <x v="16"/>
    <n v="26"/>
    <n v="59"/>
    <x v="2"/>
    <n v="2"/>
    <s v="2. EXP - Operating Expense"/>
    <n v="100"/>
    <x v="18"/>
    <n v="1491"/>
    <n v="1821544.52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59388.57"/>
    <n v="166633.5"/>
    <n v="152143.64000000001"/>
    <n v="159388.57"/>
    <n v="147090.79999999999"/>
    <n v="140404.85"/>
    <n v="153776.74"/>
    <n v="1380272.13"/>
    <n v="1380272.13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11"/>
    <x v="6"/>
    <n v="2"/>
    <n v="2"/>
    <n v="40"/>
    <x v="4"/>
    <n v="26"/>
    <n v="53"/>
    <x v="3"/>
    <n v="2"/>
    <s v="2. EXP - Operating Expense"/>
    <n v="71"/>
    <x v="55"/>
    <n v="1378"/>
    <n v="804705"/>
    <n v="66225.42"/>
    <n v="66225.42"/>
    <n v="66225.42"/>
    <n v="66225.42"/>
    <n v="66225.42"/>
    <n v="66225.42"/>
    <n v="66225.42"/>
    <n v="66225.42"/>
    <n v="66225.42"/>
    <n v="0"/>
    <n v="0"/>
    <n v="0"/>
    <n v="67058.75"/>
    <n v="67058.75"/>
    <n v="67058.75"/>
    <n v="67058.75"/>
    <n v="67058.75"/>
    <n v="67058.75"/>
    <n v="67058.75"/>
    <n v="67058.75"/>
    <n v="67058.75"/>
    <n v="67058.75"/>
    <n v="67058.75"/>
    <n v="67058.75"/>
    <n v="596028.78"/>
    <n v="603528.75"/>
    <s v="All Budget Divisions"/>
    <s v="CD-62 - Shared Services"/>
    <x v="1"/>
    <s v="USF"/>
    <s v="Professional Services"/>
    <s v="Call Center"/>
    <n v="7499.97"/>
    <s v="62-620-62.64881"/>
    <s v="620-Shared Services"/>
    <s v="620"/>
    <x v="55"/>
    <x v="9"/>
  </r>
  <r>
    <x v="2"/>
    <x v="4"/>
    <x v="1"/>
    <n v="2"/>
    <n v="2"/>
    <n v="42"/>
    <x v="11"/>
    <n v="26"/>
    <n v="52"/>
    <x v="1"/>
    <n v="2"/>
    <s v="2. EXP - Operating Expense"/>
    <n v="74"/>
    <x v="33"/>
    <n v="317"/>
    <n v="6743622.3296039999"/>
    <n v="568679.73"/>
    <n v="568621.49"/>
    <n v="536814.1"/>
    <n v="568945.34"/>
    <n v="568567.34"/>
    <n v="537373.19999999995"/>
    <n v="574473.98"/>
    <n v="575417.91"/>
    <n v="397025.19"/>
    <n v="573569.81999999995"/>
    <n v="574384.6"/>
    <n v="-6042730.4199999999"/>
    <n v="561968.52746699995"/>
    <n v="561968.52746699995"/>
    <n v="561968.52746699995"/>
    <n v="561968.52746699995"/>
    <n v="561968.52746699995"/>
    <n v="561968.52746699995"/>
    <n v="561968.52746699995"/>
    <n v="561968.52746699995"/>
    <n v="561968.52746699995"/>
    <n v="561968.52746699995"/>
    <n v="561968.52746699995"/>
    <n v="561968.52746699995"/>
    <n v="1142.28"/>
    <n v="6743622.3296039999"/>
    <s v="All Budget Divisions"/>
    <s v="CD-70 - Finance"/>
    <x v="1"/>
    <s v="USF"/>
    <s v="General and Administrative"/>
    <s v="Rent"/>
    <n v="6742480.0496039996"/>
    <s v="70-735-70.64900"/>
    <s v="735-Facilities"/>
    <s v="735"/>
    <x v="33"/>
    <x v="0"/>
  </r>
  <r>
    <x v="0"/>
    <x v="7"/>
    <x v="5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5"/>
    <x v="15"/>
    <x v="5"/>
    <n v="2"/>
    <n v="2"/>
    <n v="42"/>
    <x v="11"/>
    <n v="26"/>
    <n v="52"/>
    <x v="1"/>
    <n v="2"/>
    <s v="2. EXP - Operating Expense"/>
    <n v="78"/>
    <x v="89"/>
    <n v="1201"/>
    <n v="86159.3"/>
    <n v="7110.65"/>
    <n v="10804.25"/>
    <n v="7111.3"/>
    <n v="7111.3"/>
    <n v="7111.3"/>
    <n v="7111.3"/>
    <n v="7111.3"/>
    <n v="10641.4"/>
    <n v="-795.12"/>
    <n v="7017.99"/>
    <n v="8908.27"/>
    <n v="6915.36"/>
    <n v="7110.65"/>
    <n v="10804.25"/>
    <n v="7111.3"/>
    <n v="7111.3"/>
    <n v="7111.3"/>
    <n v="7111.3"/>
    <n v="7111.3"/>
    <n v="10641.4"/>
    <n v="-795.12"/>
    <n v="7017.99"/>
    <n v="8908.27"/>
    <n v="6915.36"/>
    <n v="86159.3"/>
    <n v="86159.3"/>
    <s v="All Budget Divisions"/>
    <s v="CD-70 - Finance"/>
    <x v="1"/>
    <s v="USF"/>
    <s v="General and Administrative"/>
    <s v="Rent"/>
    <n v="0"/>
    <s v="70-735-70.64930"/>
    <s v="735-Facilities"/>
    <s v="735"/>
    <x v="89"/>
    <x v="13"/>
  </r>
  <r>
    <x v="4"/>
    <x v="9"/>
    <x v="1"/>
    <n v="2"/>
    <n v="2"/>
    <n v="36"/>
    <x v="14"/>
    <n v="26"/>
    <n v="49"/>
    <x v="10"/>
    <n v="2"/>
    <s v="2. EXP - Operating Expense"/>
    <n v="83"/>
    <x v="13"/>
    <n v="900"/>
    <n v="664092.52060000005"/>
    <n v="67669.119999999995"/>
    <n v="50631.46"/>
    <n v="51680.53"/>
    <n v="54132.61"/>
    <n v="56248.35"/>
    <n v="48603.13"/>
    <n v="54815.25"/>
    <n v="60914.37"/>
    <n v="52759.9"/>
    <n v="54655.31"/>
    <n v="50717.34"/>
    <n v="76182.48"/>
    <n v="74565.532600000006"/>
    <n v="55409.037799999998"/>
    <n v="54571.500500000002"/>
    <n v="57170.143400000001"/>
    <n v="59768.7863"/>
    <n v="51972.857600000003"/>
    <n v="59468.891199999998"/>
    <n v="54832.934200000003"/>
    <n v="49132.862000000001"/>
    <n v="51572.135999999999"/>
    <n v="44356.315699999999"/>
    <n v="51271.523300000001"/>
    <n v="679009.85"/>
    <n v="664092.52060000005"/>
    <s v="All Budget Divisions"/>
    <s v="BD-40 - Lifeline"/>
    <x v="5"/>
    <s v="USF"/>
    <s v="Employee Expenses"/>
    <s v="Compensation and Benefits"/>
    <n v="-14917.329400000001"/>
    <s v="40-400-40.66000"/>
    <s v="400-Lifeline"/>
    <s v="400"/>
    <x v="13"/>
    <x v="3"/>
  </r>
  <r>
    <x v="5"/>
    <x v="16"/>
    <x v="9"/>
    <n v="2"/>
    <n v="2"/>
    <n v="42"/>
    <x v="11"/>
    <n v="26"/>
    <n v="55"/>
    <x v="6"/>
    <n v="2"/>
    <s v="2. EXP - Operating Expense"/>
    <n v="83"/>
    <x v="13"/>
    <n v="1207"/>
    <n v="49763.83"/>
    <n v="5487.56"/>
    <n v="4146"/>
    <n v="4336.04"/>
    <n v="4529.74"/>
    <n v="4529.41"/>
    <n v="4318.3999999999996"/>
    <n v="4615.25"/>
    <n v="6145.94"/>
    <n v="5612.96"/>
    <n v="6591.36"/>
    <n v="4330.28"/>
    <n v="-707.83"/>
    <n v="5487.56"/>
    <n v="4146"/>
    <n v="4336.04"/>
    <n v="4529.74"/>
    <n v="4529.41"/>
    <n v="4318.3999999999996"/>
    <n v="4615.25"/>
    <n v="6145.94"/>
    <n v="5612.96"/>
    <n v="6591.36"/>
    <n v="-548.83000000000004"/>
    <n v="0"/>
    <n v="53935.11"/>
    <n v="49763.83"/>
    <s v="All Budget Divisions"/>
    <s v="CD-70 - Finance"/>
    <x v="1"/>
    <s v="USF"/>
    <s v="Employee Expenses"/>
    <s v="Compensation and Benefits"/>
    <n v="-4171.28"/>
    <s v="70-799-70.66000"/>
    <s v="799-Enterprise Resource Program"/>
    <s v="799"/>
    <x v="13"/>
    <x v="3"/>
  </r>
  <r>
    <x v="1"/>
    <x v="1"/>
    <x v="1"/>
    <n v="2"/>
    <n v="2"/>
    <n v="47"/>
    <x v="2"/>
    <n v="26"/>
    <n v="60"/>
    <x v="9"/>
    <n v="2"/>
    <s v="2. EXP - Operating Expense"/>
    <n v="57"/>
    <x v="22"/>
    <n v="661"/>
    <n v="461799.99995999999"/>
    <n v="13179.26"/>
    <n v="27663.38"/>
    <n v="16432.16"/>
    <n v="15453.96"/>
    <n v="15339.4"/>
    <n v="15287.46"/>
    <n v="15260.35"/>
    <n v="15746.57"/>
    <n v="15758"/>
    <n v="15373.97"/>
    <n v="15701.01"/>
    <n v="17173.669999999998"/>
    <n v="38483.333330000001"/>
    <n v="38483.333330000001"/>
    <n v="38483.333330000001"/>
    <n v="38483.333330000001"/>
    <n v="38483.333330000001"/>
    <n v="38483.333330000001"/>
    <n v="38483.333330000001"/>
    <n v="38483.333330000001"/>
    <n v="38483.333330000001"/>
    <n v="38483.333330000001"/>
    <n v="38483.333330000001"/>
    <n v="38483.333330000001"/>
    <n v="198369.19"/>
    <n v="461799.99995999999"/>
    <s v="All Budget Divisions"/>
    <s v="CD-93 - Human Resources"/>
    <x v="1"/>
    <s v="USF"/>
    <s v="Professional Services"/>
    <s v="Other Professional Services"/>
    <n v="263430.80995999998"/>
    <s v="93-930-93.64800"/>
    <s v="930-Human Resources"/>
    <s v="930"/>
    <x v="22"/>
    <x v="9"/>
  </r>
  <r>
    <x v="3"/>
    <x v="8"/>
    <x v="1"/>
    <n v="2"/>
    <n v="2"/>
    <n v="46"/>
    <x v="3"/>
    <n v="26"/>
    <n v="59"/>
    <x v="2"/>
    <n v="2"/>
    <s v="2. EXP - Operating Expense"/>
    <n v="57"/>
    <x v="22"/>
    <n v="845"/>
    <n v="8175000"/>
    <n v="191375.6"/>
    <n v="283161.03999999998"/>
    <n v="193560.97"/>
    <n v="-222282.63"/>
    <n v="89600.07"/>
    <n v="562215.43000000005"/>
    <n v="148676.99"/>
    <n v="148676.99"/>
    <n v="148676.99"/>
    <n v="238277.06"/>
    <n v="59077.13"/>
    <n v="66666.740000000005"/>
    <n v="681250"/>
    <n v="681250"/>
    <n v="681250"/>
    <n v="681250"/>
    <n v="681250"/>
    <n v="681250"/>
    <n v="681250"/>
    <n v="681250"/>
    <n v="681250"/>
    <n v="681250"/>
    <n v="681250"/>
    <n v="681250"/>
    <n v="1907682.38"/>
    <n v="8175000"/>
    <s v="All Budget Divisions"/>
    <s v="CD-90 - Information Technology"/>
    <x v="1"/>
    <s v="USF"/>
    <s v="Professional Services"/>
    <s v="Other Professional Services"/>
    <n v="6267317.6200000001"/>
    <s v="90-910-90.64800"/>
    <s v="910-Enterprise Technology Development"/>
    <s v="910"/>
    <x v="22"/>
    <x v="9"/>
  </r>
  <r>
    <x v="4"/>
    <x v="9"/>
    <x v="1"/>
    <n v="2"/>
    <n v="2"/>
    <n v="36"/>
    <x v="14"/>
    <n v="26"/>
    <n v="49"/>
    <x v="10"/>
    <n v="2"/>
    <s v="2. EXP - Operating Expense"/>
    <n v="57"/>
    <x v="22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0"/>
    <x v="19"/>
    <x v="12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5"/>
    <x v="16"/>
    <x v="9"/>
    <n v="2"/>
    <n v="2"/>
    <n v="52"/>
    <x v="10"/>
    <n v="26"/>
    <n v="58"/>
    <x v="4"/>
    <n v="2"/>
    <s v="2. EXP - Operating Expense"/>
    <n v="64"/>
    <x v="23"/>
    <n v="1220"/>
    <n v="1210365.1299999999"/>
    <n v="109493.75999999999"/>
    <n v="100248.87"/>
    <n v="126290.81"/>
    <n v="151262.95000000001"/>
    <n v="200492.08"/>
    <n v="213497.13"/>
    <n v="205316.93"/>
    <n v="153525.72"/>
    <n v="152740.88"/>
    <n v="189986.31"/>
    <n v="275125.07"/>
    <n v="90442.32"/>
    <n v="109493.75999999999"/>
    <n v="100248.87"/>
    <n v="126290.81"/>
    <n v="151262.95000000001"/>
    <n v="200492.08"/>
    <n v="213497.13"/>
    <n v="205316.93"/>
    <n v="153525.72"/>
    <n v="152740.88"/>
    <n v="189986.31"/>
    <n v="-392490.31"/>
    <n v="0"/>
    <n v="1968422.83"/>
    <n v="1210365.1299999999"/>
    <s v="All Budget Divisions"/>
    <s v="DA-30 - High Cost (DA)"/>
    <x v="4"/>
    <s v="USF"/>
    <s v="Professional Services"/>
    <s v="Outsourced Audits"/>
    <n v="-758057.7"/>
    <s v="80-800-30.64860"/>
    <s v="800-Audit and Assurance"/>
    <s v="800"/>
    <x v="23"/>
    <x v="10"/>
  </r>
  <r>
    <x v="3"/>
    <x v="8"/>
    <x v="1"/>
    <n v="2"/>
    <n v="2"/>
    <n v="55"/>
    <x v="9"/>
    <n v="26"/>
    <n v="54"/>
    <x v="11"/>
    <n v="2"/>
    <s v="2. EXP - Operating Expense"/>
    <n v="66"/>
    <x v="84"/>
    <n v="738"/>
    <n v="0"/>
    <n v="1000"/>
    <n v="880.25"/>
    <n v="955.25"/>
    <n v="0"/>
    <n v="613.5"/>
    <n v="0"/>
    <n v="290"/>
    <n v="752.5"/>
    <n v="0"/>
    <n v="0"/>
    <n v="0"/>
    <n v="0"/>
    <n v="0"/>
    <n v="0"/>
    <n v="0"/>
    <n v="0"/>
    <n v="0"/>
    <n v="0"/>
    <n v="0"/>
    <n v="0"/>
    <n v="0"/>
    <n v="0"/>
    <n v="0"/>
    <n v="0"/>
    <n v="4491.5"/>
    <n v="0"/>
    <s v="All Budget Divisions"/>
    <s v="DA-20 - Schools &amp; Libraries (DA)"/>
    <x v="3"/>
    <s v="USF"/>
    <s v="Professional Services"/>
    <s v="Special Audits"/>
    <n v="-4491.5"/>
    <s v="65-650-20.64862"/>
    <s v="650-Office of the General Counsel"/>
    <s v="650"/>
    <x v="84"/>
    <x v="0"/>
  </r>
  <r>
    <x v="1"/>
    <x v="1"/>
    <x v="1"/>
    <n v="2"/>
    <n v="2"/>
    <n v="39"/>
    <x v="1"/>
    <n v="26"/>
    <n v="52"/>
    <x v="1"/>
    <n v="2"/>
    <s v="2. EXP - Operating Expense"/>
    <n v="29"/>
    <x v="4"/>
    <n v="486"/>
    <n v="136059.1477"/>
    <n v="0"/>
    <n v="0"/>
    <n v="0"/>
    <n v="0"/>
    <n v="13439.8"/>
    <n v="12763.16"/>
    <n v="16254.99"/>
    <n v="14404.62"/>
    <n v="15617.03"/>
    <n v="16358.74"/>
    <n v="15460"/>
    <n v="21504.48"/>
    <n v="10793.6469"/>
    <n v="10279.663699999999"/>
    <n v="11821.6132"/>
    <n v="10793.6469"/>
    <n v="11307.63"/>
    <n v="11656.11"/>
    <n v="11126.286899999999"/>
    <n v="12185.933199999999"/>
    <n v="11656.11"/>
    <n v="11126.286899999999"/>
    <n v="11656.11"/>
    <n v="11656.11"/>
    <n v="125802.82"/>
    <n v="136059.1477"/>
    <s v="All Budget Divisions"/>
    <s v="CD-61 - Office of the Chief Administrative Officer Division"/>
    <x v="1"/>
    <s v="USF"/>
    <s v="Employee Expenses"/>
    <s v="Compensation and Benefits"/>
    <n v="10256.3277"/>
    <s v="61-601-61.62306"/>
    <s v="601-Data Strategy"/>
    <s v="601"/>
    <x v="4"/>
    <x v="3"/>
  </r>
  <r>
    <x v="5"/>
    <x v="15"/>
    <x v="5"/>
    <n v="2"/>
    <n v="2"/>
    <n v="36"/>
    <x v="14"/>
    <n v="26"/>
    <n v="49"/>
    <x v="10"/>
    <n v="2"/>
    <s v="2. EXP - Operating Expense"/>
    <n v="29"/>
    <x v="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3"/>
    <x v="8"/>
    <x v="1"/>
    <n v="2"/>
    <n v="2"/>
    <n v="45"/>
    <x v="6"/>
    <n v="26"/>
    <n v="58"/>
    <x v="4"/>
    <n v="2"/>
    <s v="2. EXP - Operating Expense"/>
    <n v="30"/>
    <x v="39"/>
    <n v="792"/>
    <n v="-41383.499600000003"/>
    <n v="0"/>
    <n v="0"/>
    <n v="0"/>
    <n v="0"/>
    <n v="0"/>
    <n v="0"/>
    <n v="0"/>
    <n v="0"/>
    <n v="0"/>
    <n v="0"/>
    <n v="0"/>
    <n v="0"/>
    <n v="-3695.9852999999998"/>
    <n v="-3192.8877000000002"/>
    <n v="-3659.9562999999998"/>
    <n v="-3182.5707000000002"/>
    <n v="-3659.9562999999998"/>
    <n v="-3500.8276999999998"/>
    <n v="-3341.6992"/>
    <n v="-3659.9562999999998"/>
    <n v="-3341.6992"/>
    <n v="-3481.1246000000001"/>
    <n v="-3424.1347000000001"/>
    <n v="-3242.7015999999999"/>
    <n v="0"/>
    <n v="-41383.499600000003"/>
    <s v="All Budget Divisions"/>
    <s v="CD-80 - Audit and Assurance"/>
    <x v="1"/>
    <s v="USF"/>
    <s v="Employee Expenses"/>
    <s v="Compensation and Benefits"/>
    <n v="-41383.499600000003"/>
    <s v="80-854-80.62307"/>
    <s v="854-Payment Quality Assurance"/>
    <s v="854"/>
    <x v="39"/>
    <x v="0"/>
  </r>
  <r>
    <x v="0"/>
    <x v="2"/>
    <x v="2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2"/>
    <x v="4"/>
    <x v="1"/>
    <n v="2"/>
    <n v="2"/>
    <n v="52"/>
    <x v="10"/>
    <n v="26"/>
    <n v="54"/>
    <x v="11"/>
    <n v="2"/>
    <s v="2. EXP - Operating Expense"/>
    <n v="37"/>
    <x v="94"/>
    <n v="297"/>
    <n v="-0.44"/>
    <n v="0"/>
    <n v="0"/>
    <n v="0"/>
    <n v="0"/>
    <n v="0"/>
    <n v="0"/>
    <n v="0"/>
    <n v="0"/>
    <n v="0"/>
    <n v="0"/>
    <n v="0"/>
    <n v="0"/>
    <n v="-0.44"/>
    <n v="0"/>
    <n v="0"/>
    <n v="0"/>
    <n v="0"/>
    <n v="0"/>
    <n v="0"/>
    <n v="0"/>
    <n v="0"/>
    <n v="0"/>
    <n v="0"/>
    <n v="0"/>
    <n v="0"/>
    <n v="-0.44"/>
    <s v="All Budget Divisions"/>
    <s v="DA-30 - High Cost (DA)"/>
    <x v="4"/>
    <s v="USF"/>
    <s v="Employee Expenses"/>
    <s v="Employee Events"/>
    <n v="-0.44"/>
    <s v="65-650-30.62500"/>
    <s v="650-Office of the General Counsel"/>
    <s v="650"/>
    <x v="94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11"/>
    <x v="6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7"/>
    <x v="5"/>
    <n v="2"/>
    <n v="2"/>
    <n v="53"/>
    <x v="16"/>
    <n v="26"/>
    <n v="59"/>
    <x v="2"/>
    <n v="2"/>
    <s v="2. EXP - Operating Expense"/>
    <n v="24"/>
    <x v="3"/>
    <n v="1491"/>
    <n v="11965.8"/>
    <n v="1905.4"/>
    <n v="1296"/>
    <n v="1629.4"/>
    <n v="1471.4"/>
    <n v="1085.4000000000001"/>
    <n v="1939.4"/>
    <n v="1325.4"/>
    <n v="1313.4"/>
    <n v="2330.4"/>
    <n v="0"/>
    <n v="0"/>
    <n v="0"/>
    <n v="1905.4"/>
    <n v="1296"/>
    <n v="1629.4"/>
    <n v="1471.4"/>
    <n v="1085.4000000000001"/>
    <n v="1939.4"/>
    <n v="1325.4"/>
    <n v="1313.4"/>
    <n v="0"/>
    <n v="0"/>
    <n v="0"/>
    <n v="0"/>
    <n v="14296.2"/>
    <n v="11965.8"/>
    <s v="All Budget Divisions"/>
    <s v="DA-40 - Lifeline (DA)"/>
    <x v="5"/>
    <s v="USF"/>
    <s v="Employee Expenses"/>
    <s v="Compensation and Benefits"/>
    <n v="-2330.4"/>
    <s v="90-917-40.62301"/>
    <s v="917-IT Lifeline Support"/>
    <s v="917"/>
    <x v="3"/>
    <x v="3"/>
  </r>
  <r>
    <x v="2"/>
    <x v="4"/>
    <x v="1"/>
    <n v="2"/>
    <n v="2"/>
    <n v="36"/>
    <x v="14"/>
    <n v="26"/>
    <n v="49"/>
    <x v="10"/>
    <n v="2"/>
    <s v="2. EXP - Operating Expense"/>
    <n v="27"/>
    <x v="38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1"/>
    <x v="1"/>
    <x v="1"/>
    <n v="2"/>
    <n v="2"/>
    <n v="43"/>
    <x v="21"/>
    <n v="26"/>
    <n v="56"/>
    <x v="12"/>
    <n v="2"/>
    <s v="2. EXP - Operating Expense"/>
    <n v="27"/>
    <x v="38"/>
    <n v="548"/>
    <n v="15682.68"/>
    <n v="787.24"/>
    <n v="1062.98"/>
    <n v="990.49"/>
    <n v="1005.12"/>
    <n v="797.69"/>
    <n v="1028.92"/>
    <n v="871.75"/>
    <n v="930.42"/>
    <n v="933.57"/>
    <n v="879.85"/>
    <n v="1026.53"/>
    <n v="967.87"/>
    <n v="1266.6780000000001"/>
    <n v="1206.3599999999999"/>
    <n v="1387.3140000000001"/>
    <n v="1266.6780000000001"/>
    <n v="1326.9960000000001"/>
    <n v="1326.9960000000001"/>
    <n v="1266.6780000000001"/>
    <n v="1387.3140000000001"/>
    <n v="1326.9960000000001"/>
    <n v="1266.6780000000001"/>
    <n v="1326.9960000000001"/>
    <n v="1326.9960000000001"/>
    <n v="11282.43"/>
    <n v="15682.68"/>
    <s v="All Budget Divisions"/>
    <s v="CD-73 - Procurement"/>
    <x v="1"/>
    <s v="USF"/>
    <s v="Employee Expenses"/>
    <s v="Compensation and Benefits"/>
    <n v="4400.25"/>
    <s v="73-730-73.62304"/>
    <s v="730-Procurement"/>
    <s v="730"/>
    <x v="38"/>
    <x v="3"/>
  </r>
  <r>
    <x v="0"/>
    <x v="13"/>
    <x v="7"/>
    <n v="2"/>
    <n v="2"/>
    <n v="45"/>
    <x v="6"/>
    <n v="26"/>
    <n v="58"/>
    <x v="4"/>
    <n v="2"/>
    <s v="2. EXP - Operating Expense"/>
    <n v="27"/>
    <x v="38"/>
    <n v="1431"/>
    <n v="17321.759999999998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1406.93"/>
    <n v="1400.08"/>
    <n v="1474.44"/>
    <n v="1541.46"/>
    <n v="1407.42"/>
    <n v="1474.44"/>
    <n v="1474.44"/>
    <n v="1407.42"/>
    <n v="1541.46"/>
    <n v="7000.68"/>
    <n v="7000.68"/>
    <s v="All Budget Divisions"/>
    <s v="CD-80 - Audit and Assurance"/>
    <x v="1"/>
    <s v="USF"/>
    <s v="Employee Expenses"/>
    <s v="Compensation and Benefits"/>
    <n v="0"/>
    <s v="80-854-80.62304"/>
    <s v="854-Payment Quality Assurance"/>
    <s v="854"/>
    <x v="38"/>
    <x v="3"/>
  </r>
  <r>
    <x v="0"/>
    <x v="0"/>
    <x v="0"/>
    <n v="2"/>
    <n v="2"/>
    <n v="55"/>
    <x v="9"/>
    <n v="26"/>
    <n v="59"/>
    <x v="2"/>
    <n v="2"/>
    <s v="2. EXP - Operating Expense"/>
    <n v="27"/>
    <x v="38"/>
    <n v="1505"/>
    <n v="18499.86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549.35"/>
    <n v="1600.01"/>
    <n v="1646.63"/>
    <n v="1620.45"/>
    <n v="1620.45"/>
    <n v="1908.01"/>
    <n v="1912.19"/>
    <n v="1179.55"/>
    <n v="1125.94"/>
    <n v="1233.17"/>
    <n v="14961.2"/>
    <n v="14961.2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4"/>
    <x v="9"/>
    <x v="1"/>
    <n v="1"/>
    <n v="1"/>
    <n v="49"/>
    <x v="13"/>
    <n v="26"/>
    <n v="49"/>
    <x v="10"/>
    <n v="1"/>
    <s v="1. T4000 - Revenue"/>
    <n v="8"/>
    <x v="109"/>
    <n v="903"/>
    <n v="0"/>
    <n v="-7541983.0300000003"/>
    <n v="-5974137.46"/>
    <n v="-3969222.34"/>
    <n v="-3760483.24"/>
    <n v="-4333935.6399999997"/>
    <n v="-842908.29"/>
    <n v="-675139.68"/>
    <n v="-679610.53"/>
    <n v="-548279.09"/>
    <n v="-496051.81"/>
    <n v="-337559.28"/>
    <n v="-298949.63"/>
    <n v="0"/>
    <n v="0"/>
    <n v="0"/>
    <n v="0"/>
    <n v="0"/>
    <n v="0"/>
    <n v="0"/>
    <n v="0"/>
    <n v="0"/>
    <n v="0"/>
    <n v="0"/>
    <n v="0"/>
    <n v="-29458260.02"/>
    <n v="0"/>
    <s v="All Budget Divisions"/>
    <s v="CD-42 - ACP (FCC Appropriated Program; formerly EBB)"/>
    <x v="0"/>
    <s v="FCC"/>
    <s v="Revenue"/>
    <s v="Revenue"/>
    <n v="29458260.02"/>
    <s v="40-403-42.40700"/>
    <s v="403-ACP (FCC Appropriated Program; formerly EBB)"/>
    <s v="403"/>
    <x v="109"/>
    <x v="0"/>
  </r>
  <r>
    <x v="5"/>
    <x v="16"/>
    <x v="9"/>
    <n v="2"/>
    <n v="2"/>
    <n v="39"/>
    <x v="1"/>
    <n v="26"/>
    <n v="52"/>
    <x v="1"/>
    <n v="2"/>
    <s v="2. EXP - Operating Expense"/>
    <n v="16"/>
    <x v="1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5"/>
    <x v="4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2"/>
    <x v="4"/>
    <x v="1"/>
    <n v="2"/>
    <n v="2"/>
    <n v="46"/>
    <x v="3"/>
    <n v="26"/>
    <n v="59"/>
    <x v="2"/>
    <n v="2"/>
    <s v="2. EXP - Operating Expense"/>
    <n v="24"/>
    <x v="3"/>
    <n v="421"/>
    <n v="25176.461299999999"/>
    <n v="20"/>
    <n v="290"/>
    <n v="20"/>
    <n v="0"/>
    <n v="0"/>
    <n v="0"/>
    <n v="0"/>
    <n v="0"/>
    <n v="0"/>
    <n v="0"/>
    <n v="0"/>
    <n v="0"/>
    <n v="2025.6922999999999"/>
    <n v="1929.2308"/>
    <n v="2218.6154000000001"/>
    <n v="2122.1538"/>
    <n v="2025.6922999999999"/>
    <n v="2122.1538"/>
    <n v="2122.1538"/>
    <n v="2122.1538"/>
    <n v="2122.1538"/>
    <n v="2025.6922999999999"/>
    <n v="2122.1538"/>
    <n v="2218.6154000000001"/>
    <n v="330"/>
    <n v="25176.461299999999"/>
    <s v="All Budget Divisions"/>
    <s v="CD-90 - Information Technology"/>
    <x v="1"/>
    <s v="USF"/>
    <s v="Employee Expenses"/>
    <s v="Compensation and Benefits"/>
    <n v="24846.461299999999"/>
    <s v="90-919-90.62301"/>
    <s v="919-Database Administration"/>
    <s v="919"/>
    <x v="3"/>
    <x v="3"/>
  </r>
  <r>
    <x v="6"/>
    <x v="12"/>
    <x v="6"/>
    <n v="2"/>
    <n v="2"/>
    <n v="37"/>
    <x v="5"/>
    <n v="26"/>
    <n v="50"/>
    <x v="0"/>
    <n v="2"/>
    <s v="2. EXP - Operating Expense"/>
    <n v="26"/>
    <x v="51"/>
    <n v="1528"/>
    <n v="1174658.28"/>
    <n v="0"/>
    <n v="0"/>
    <n v="0"/>
    <n v="0"/>
    <n v="0"/>
    <n v="0"/>
    <n v="0"/>
    <n v="0"/>
    <n v="0"/>
    <n v="0"/>
    <n v="0"/>
    <n v="0"/>
    <n v="97888.19"/>
    <n v="97888.19"/>
    <n v="97888.19"/>
    <n v="97888.19"/>
    <n v="97888.19"/>
    <n v="97888.19"/>
    <n v="97888.19"/>
    <n v="97888.19"/>
    <n v="97888.19"/>
    <n v="97888.19"/>
    <n v="97888.19"/>
    <n v="97888.19"/>
    <n v="0"/>
    <n v="0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0"/>
    <x v="0"/>
    <x v="0"/>
    <n v="2"/>
    <n v="2"/>
    <n v="37"/>
    <x v="5"/>
    <n v="26"/>
    <n v="50"/>
    <x v="0"/>
    <n v="2"/>
    <s v="2. EXP - Operating Expense"/>
    <n v="27"/>
    <x v="38"/>
    <n v="1346"/>
    <n v="45383.9"/>
    <n v="3485.94"/>
    <n v="3582.03"/>
    <n v="3613.98"/>
    <n v="3230.39"/>
    <n v="3551.88"/>
    <n v="3651.37"/>
    <n v="3768.8"/>
    <n v="3767.62"/>
    <n v="3904.26"/>
    <n v="0"/>
    <n v="0"/>
    <n v="0"/>
    <n v="3485.94"/>
    <n v="3582.03"/>
    <n v="3613.98"/>
    <n v="3230.39"/>
    <n v="3551.88"/>
    <n v="3651.37"/>
    <n v="3768.8"/>
    <n v="3767.62"/>
    <n v="3904.26"/>
    <n v="4275.88"/>
    <n v="4081.52"/>
    <n v="4470.2299999999996"/>
    <n v="32556.27"/>
    <n v="32556.27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9"/>
    <x v="12"/>
    <n v="2"/>
    <n v="2"/>
    <n v="34"/>
    <x v="7"/>
    <n v="26"/>
    <n v="47"/>
    <x v="5"/>
    <n v="5"/>
    <s v="USAC_ADMIN CAP - Capital Allocations"/>
    <n v="136"/>
    <x v="88"/>
    <n v="1335"/>
    <n v="626371.480901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4657.462986"/>
    <n v="149362.811254"/>
    <n v="70837.440673000005"/>
    <n v="55533.138060999998"/>
    <n v="155980.627928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0"/>
    <x v="2"/>
    <x v="2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3"/>
    <x v="3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14"/>
    <x v="8"/>
    <n v="2"/>
    <n v="2"/>
    <n v="36"/>
    <x v="14"/>
    <n v="26"/>
    <n v="49"/>
    <x v="10"/>
    <n v="2"/>
    <s v="2. EXP - Operating Expense"/>
    <n v="146"/>
    <x v="5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4"/>
    <x v="9"/>
    <x v="1"/>
    <n v="2"/>
    <n v="2"/>
    <n v="46"/>
    <x v="3"/>
    <n v="26"/>
    <n v="59"/>
    <x v="2"/>
    <n v="2"/>
    <s v="2. EXP - Operating Expense"/>
    <n v="110"/>
    <x v="46"/>
    <n v="1062"/>
    <n v="10074.450000000001"/>
    <n v="0"/>
    <n v="0"/>
    <n v="0"/>
    <n v="0"/>
    <n v="0"/>
    <n v="0"/>
    <n v="0"/>
    <n v="0"/>
    <n v="0"/>
    <n v="0"/>
    <n v="0"/>
    <n v="30982.07"/>
    <n v="839.53750000000002"/>
    <n v="839.53750000000002"/>
    <n v="839.53750000000002"/>
    <n v="839.53750000000002"/>
    <n v="839.53750000000002"/>
    <n v="839.53750000000002"/>
    <n v="839.53750000000002"/>
    <n v="839.53750000000002"/>
    <n v="839.53750000000002"/>
    <n v="839.53750000000002"/>
    <n v="839.53750000000002"/>
    <n v="839.53750000000002"/>
    <n v="30982.07"/>
    <n v="10074.450000000001"/>
    <s v="All Budget Divisions"/>
    <s v="CD-90 - Information Technology"/>
    <x v="1"/>
    <s v="USF"/>
    <s v="Employee Expenses"/>
    <s v="Compensation and Benefits"/>
    <n v="-20907.62"/>
    <s v="90-909-90.68100"/>
    <s v="909-Project Management Office"/>
    <s v="909"/>
    <x v="46"/>
    <x v="3"/>
  </r>
  <r>
    <x v="4"/>
    <x v="9"/>
    <x v="1"/>
    <n v="2"/>
    <n v="2"/>
    <n v="42"/>
    <x v="11"/>
    <n v="26"/>
    <n v="55"/>
    <x v="6"/>
    <n v="2"/>
    <s v="2. EXP - Operating Expense"/>
    <n v="114"/>
    <x v="96"/>
    <n v="972"/>
    <n v="0"/>
    <n v="0"/>
    <n v="0"/>
    <n v="0"/>
    <n v="0"/>
    <n v="0"/>
    <n v="0"/>
    <n v="0"/>
    <n v="0"/>
    <n v="0"/>
    <n v="0"/>
    <n v="0"/>
    <n v="3079549"/>
    <n v="0"/>
    <n v="0"/>
    <n v="0"/>
    <n v="0"/>
    <n v="0"/>
    <n v="0"/>
    <n v="0"/>
    <n v="0"/>
    <n v="0"/>
    <n v="0"/>
    <n v="0"/>
    <n v="0"/>
    <n v="3079549"/>
    <n v="0"/>
    <s v="All Budget Divisions"/>
    <s v="CD-70 - Finance"/>
    <x v="1"/>
    <s v="USF"/>
    <s v="Employee Expenses"/>
    <s v="Compensation and Benefits"/>
    <n v="-3079549"/>
    <s v="70-700-70.68400"/>
    <s v="700-Finance"/>
    <s v="700"/>
    <x v="96"/>
    <x v="0"/>
  </r>
  <r>
    <x v="0"/>
    <x v="6"/>
    <x v="1"/>
    <n v="2"/>
    <n v="2"/>
    <n v="34"/>
    <x v="7"/>
    <n v="26"/>
    <n v="47"/>
    <x v="5"/>
    <n v="3"/>
    <s v="4. USAC_DEBIT - USAC Administration (Debit to SM)"/>
    <n v="122"/>
    <x v="31"/>
    <n v="1335"/>
    <n v="38379.199999999997"/>
    <n v="450.74"/>
    <n v="1636.33"/>
    <n v="2503.9899999999998"/>
    <n v="3758.12"/>
    <n v="2335.4499999999998"/>
    <n v="2035.72"/>
    <n v="2758.28"/>
    <n v="2125.46"/>
    <n v="3012.27"/>
    <n v="0"/>
    <n v="0"/>
    <n v="0"/>
    <n v="3110.28"/>
    <n v="2993.59"/>
    <n v="3259.41"/>
    <n v="3106.84"/>
    <n v="3368.3"/>
    <n v="3717.43"/>
    <n v="2864.11"/>
    <n v="3034.15"/>
    <n v="3052.87"/>
    <n v="3366.43"/>
    <n v="3103.1"/>
    <n v="3402.69"/>
    <n v="20616.36"/>
    <n v="28506.98"/>
    <s v="All Budget Divisions"/>
    <s v="BD-20 - Schools &amp; Libraries"/>
    <x v="3"/>
    <s v="USF"/>
    <s v="Allocations"/>
    <s v="Allocations"/>
    <n v="7890.62"/>
    <s v="20-200-20.90210"/>
    <s v="200-Schools &amp; Libraries"/>
    <s v="200"/>
    <x v="31"/>
    <x v="0"/>
  </r>
  <r>
    <x v="5"/>
    <x v="16"/>
    <x v="9"/>
    <n v="2"/>
    <n v="2"/>
    <n v="36"/>
    <x v="14"/>
    <n v="26"/>
    <n v="49"/>
    <x v="10"/>
    <n v="3"/>
    <s v="4. USAC_DEBIT - USAC Administration (Debit to SM)"/>
    <n v="125"/>
    <x v="64"/>
    <n v="1121"/>
    <n v="3095.43"/>
    <n v="628.24"/>
    <n v="205.65"/>
    <n v="200.85"/>
    <n v="317.95"/>
    <n v="483.28"/>
    <n v="210.73"/>
    <n v="177.43"/>
    <n v="366.91"/>
    <n v="282.88"/>
    <n v="221.51"/>
    <n v="247.69"/>
    <n v="267.3"/>
    <n v="628.24"/>
    <n v="205.65"/>
    <n v="200.85"/>
    <n v="317.95"/>
    <n v="483.28"/>
    <n v="210.73"/>
    <n v="177.43"/>
    <n v="366.91"/>
    <n v="282.88"/>
    <n v="221.51"/>
    <n v="0"/>
    <n v="0"/>
    <n v="3610.42"/>
    <n v="3095.43"/>
    <s v="All Budget Divisions"/>
    <s v="BD-40 - Lifeline"/>
    <x v="5"/>
    <s v="USF"/>
    <s v="Allocations"/>
    <s v="Allocations"/>
    <n v="-514.99"/>
    <s v="40-400-40.90240"/>
    <s v="400-Lifeline"/>
    <s v="400"/>
    <x v="64"/>
    <x v="0"/>
  </r>
  <r>
    <x v="4"/>
    <x v="9"/>
    <x v="1"/>
    <n v="2"/>
    <n v="2"/>
    <n v="35"/>
    <x v="12"/>
    <n v="26"/>
    <n v="48"/>
    <x v="7"/>
    <n v="3"/>
    <s v="4. USAC_DEBIT - USAC Administration (Debit to SM)"/>
    <n v="128"/>
    <x v="66"/>
    <n v="897"/>
    <n v="105707.05349999999"/>
    <n v="6112.66"/>
    <n v="5190.1400000000003"/>
    <n v="8865.25"/>
    <n v="7141.15"/>
    <n v="11318.41"/>
    <n v="3623.89"/>
    <n v="6074.5"/>
    <n v="5930.64"/>
    <n v="5533.73"/>
    <n v="7910.09"/>
    <n v="5803.6"/>
    <n v="5395.08"/>
    <n v="9150.2674999999999"/>
    <n v="8876.2505000000001"/>
    <n v="8900.1095000000005"/>
    <n v="9012.8974999999991"/>
    <n v="8851.6684999999998"/>
    <n v="8617.0550000000003"/>
    <n v="8644.5290000000005"/>
    <n v="8751.1715000000004"/>
    <n v="8729.8430000000008"/>
    <n v="8666.9419999999991"/>
    <n v="8632.2379999999994"/>
    <n v="8874.0815000000002"/>
    <n v="78899.14"/>
    <n v="105707.05349999999"/>
    <s v="All Budget Divisions"/>
    <s v="BD-30 - High Cost"/>
    <x v="4"/>
    <s v="USF"/>
    <s v="Allocations"/>
    <s v="Allocations"/>
    <n v="26807.913499999999"/>
    <s v="30-300-30.90260"/>
    <s v="300-High Cost"/>
    <s v="300"/>
    <x v="66"/>
    <x v="0"/>
  </r>
  <r>
    <x v="0"/>
    <x v="3"/>
    <x v="3"/>
    <n v="2"/>
    <n v="2"/>
    <n v="35"/>
    <x v="12"/>
    <n v="26"/>
    <n v="48"/>
    <x v="7"/>
    <n v="3"/>
    <s v="4. USAC_DEBIT - USAC Administration (Debit to SM)"/>
    <n v="129"/>
    <x v="67"/>
    <n v="1340"/>
    <n v="328436.82"/>
    <n v="109283.29"/>
    <n v="109294.17"/>
    <n v="109859.36"/>
    <n v="110641.56"/>
    <n v="109631.91"/>
    <n v="104625.55"/>
    <n v="108446.55"/>
    <n v="108493.58"/>
    <n v="162555.79"/>
    <n v="0"/>
    <n v="0"/>
    <n v="0"/>
    <n v="109283.29"/>
    <n v="109294.17"/>
    <n v="109859.36"/>
    <n v="0"/>
    <n v="0"/>
    <n v="0"/>
    <n v="0"/>
    <n v="0"/>
    <n v="0"/>
    <n v="0"/>
    <n v="0"/>
    <n v="0"/>
    <n v="439078.38"/>
    <n v="328436.82"/>
    <s v="All Budget Divisions"/>
    <s v="BD-30 - High Cost"/>
    <x v="4"/>
    <s v="USF"/>
    <s v="Allocations"/>
    <s v="Allocations"/>
    <n v="-110641.56"/>
    <s v="30-300-30.90310"/>
    <s v="300-High Cost"/>
    <s v="300"/>
    <x v="67"/>
    <x v="0"/>
  </r>
  <r>
    <x v="5"/>
    <x v="20"/>
    <x v="13"/>
    <n v="2"/>
    <n v="2"/>
    <n v="46"/>
    <x v="3"/>
    <n v="26"/>
    <n v="59"/>
    <x v="2"/>
    <n v="2"/>
    <s v="2. EXP - Operating Expense"/>
    <n v="100"/>
    <x v="18"/>
    <n v="1287"/>
    <n v="3826723.4920000001"/>
    <n v="358266.99"/>
    <n v="306001.91999999998"/>
    <n v="321302.02"/>
    <n v="331831.51"/>
    <n v="299973"/>
    <n v="282003.38"/>
    <n v="289903.76"/>
    <n v="279395.95"/>
    <n v="287755.71000000002"/>
    <n v="300392.65000000002"/>
    <n v="264197.69"/>
    <n v="287157.99"/>
    <n v="358266.99"/>
    <n v="306001.91999999998"/>
    <n v="321302.02"/>
    <n v="331831.51"/>
    <n v="299973"/>
    <n v="282003.38"/>
    <n v="335825.20799999998"/>
    <n v="306623.016"/>
    <n v="321224.11200000002"/>
    <n v="335825.20799999998"/>
    <n v="292021.92"/>
    <n v="335825.20799999998"/>
    <n v="1899378.82"/>
    <n v="1899378.82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18"/>
    <x v="11"/>
    <n v="2"/>
    <n v="2"/>
    <n v="55"/>
    <x v="9"/>
    <n v="26"/>
    <n v="59"/>
    <x v="2"/>
    <n v="2"/>
    <s v="2. EXP - Operating Expense"/>
    <n v="102"/>
    <x v="44"/>
    <n v="1505"/>
    <n v="-1464.54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0"/>
    <n v="0"/>
    <n v="0"/>
    <n v="0"/>
    <n v="0"/>
    <n v="0"/>
    <n v="0"/>
    <n v="0"/>
    <n v="0"/>
    <n v="0"/>
    <n v="0"/>
    <n v="-1464.54"/>
    <n v="-1464.54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5"/>
    <x v="15"/>
    <x v="5"/>
    <n v="2"/>
    <n v="2"/>
    <n v="36"/>
    <x v="14"/>
    <n v="26"/>
    <n v="49"/>
    <x v="10"/>
    <n v="2"/>
    <s v="2. EXP - Operating Expense"/>
    <n v="104"/>
    <x v="5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0"/>
    <x v="6"/>
    <x v="1"/>
    <n v="2"/>
    <n v="2"/>
    <n v="42"/>
    <x v="11"/>
    <n v="26"/>
    <n v="55"/>
    <x v="6"/>
    <n v="2"/>
    <s v="2. EXP - Operating Expense"/>
    <n v="105"/>
    <x v="11"/>
    <n v="1332"/>
    <n v="0"/>
    <n v="0"/>
    <n v="300"/>
    <n v="0"/>
    <n v="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0"/>
    <n v="0"/>
    <s v="All Budget Divisions"/>
    <s v="CD-70 - Finance"/>
    <x v="1"/>
    <s v="USF"/>
    <s v="Employee Expenses"/>
    <s v="Compensation and Benefits"/>
    <n v="-800"/>
    <s v="10-110-10.68005"/>
    <s v="110-Contributors"/>
    <s v="110"/>
    <x v="11"/>
    <x v="3"/>
  </r>
  <r>
    <x v="0"/>
    <x v="13"/>
    <x v="7"/>
    <n v="2"/>
    <n v="2"/>
    <n v="45"/>
    <x v="6"/>
    <n v="26"/>
    <n v="58"/>
    <x v="4"/>
    <n v="2"/>
    <s v="2. EXP - Operating Expense"/>
    <n v="105"/>
    <x v="11"/>
    <n v="1431"/>
    <n v="57514.13"/>
    <n v="0"/>
    <n v="0"/>
    <n v="0"/>
    <n v="0"/>
    <n v="0"/>
    <n v="0"/>
    <n v="0"/>
    <n v="0"/>
    <n v="0"/>
    <n v="0"/>
    <n v="0"/>
    <n v="0"/>
    <n v="0"/>
    <n v="0"/>
    <n v="0"/>
    <n v="0"/>
    <n v="0"/>
    <n v="253.85"/>
    <n v="265.38"/>
    <n v="242.31"/>
    <n v="253.85"/>
    <n v="253.85"/>
    <n v="22537.19"/>
    <n v="33707.699999999997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5"/>
    <x v="4"/>
    <n v="2"/>
    <n v="2"/>
    <n v="55"/>
    <x v="9"/>
    <n v="26"/>
    <n v="59"/>
    <x v="2"/>
    <n v="2"/>
    <s v="2. EXP - Operating Expense"/>
    <n v="105"/>
    <x v="11"/>
    <n v="1509"/>
    <n v="11350.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1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0"/>
    <x v="14"/>
    <x v="8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5"/>
    <x v="16"/>
    <x v="9"/>
    <n v="2"/>
    <n v="2"/>
    <n v="46"/>
    <x v="3"/>
    <n v="26"/>
    <n v="59"/>
    <x v="2"/>
    <n v="2"/>
    <s v="2. EXP - Operating Expense"/>
    <n v="95"/>
    <x v="7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3"/>
    <x v="8"/>
    <x v="1"/>
    <n v="2"/>
    <n v="2"/>
    <n v="35"/>
    <x v="12"/>
    <n v="26"/>
    <n v="48"/>
    <x v="7"/>
    <n v="2"/>
    <s v="2. EXP - Operating Expense"/>
    <n v="97"/>
    <x v="16"/>
    <n v="676"/>
    <n v="10000"/>
    <n v="804.42"/>
    <n v="-860.3"/>
    <n v="1139.25"/>
    <n v="1425.58"/>
    <n v="1309.9100000000001"/>
    <n v="584.76"/>
    <n v="497.7"/>
    <n v="592.65"/>
    <n v="565.85"/>
    <n v="1732.62"/>
    <n v="2582.92"/>
    <n v="1228.95"/>
    <n v="2500"/>
    <n v="0"/>
    <n v="0"/>
    <n v="2500"/>
    <n v="0"/>
    <n v="0"/>
    <n v="2500"/>
    <n v="0"/>
    <n v="0"/>
    <n v="2500"/>
    <n v="0"/>
    <n v="0"/>
    <n v="11604.31"/>
    <n v="10000"/>
    <s v="All Budget Divisions"/>
    <s v="BD-30 - High Cost"/>
    <x v="4"/>
    <s v="USF"/>
    <s v="Employee Expenses"/>
    <s v="Travel"/>
    <n v="-1604.31"/>
    <s v="30-300-30.66800"/>
    <s v="300-High Cost"/>
    <s v="300"/>
    <x v="16"/>
    <x v="7"/>
  </r>
  <r>
    <x v="2"/>
    <x v="4"/>
    <x v="1"/>
    <n v="2"/>
    <n v="2"/>
    <n v="54"/>
    <x v="15"/>
    <n v="26"/>
    <n v="58"/>
    <x v="4"/>
    <n v="2"/>
    <s v="2. EXP - Operating Expense"/>
    <n v="98"/>
    <x v="17"/>
    <n v="338"/>
    <n v="347.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85"/>
    <n v="57.85"/>
    <n v="57.85"/>
    <n v="57.85"/>
    <n v="57.85"/>
    <n v="57.86"/>
    <n v="0"/>
    <n v="347.11"/>
    <s v="All Budget Divisions"/>
    <s v="DA-50 - Rural Health Care (DA)"/>
    <x v="2"/>
    <s v="USF"/>
    <s v="Employee Expenses"/>
    <s v="Travel"/>
    <n v="347.11"/>
    <s v="80-800-50.66801"/>
    <s v="800-Audit and Assurance"/>
    <s v="800"/>
    <x v="17"/>
    <x v="0"/>
  </r>
  <r>
    <x v="3"/>
    <x v="8"/>
    <x v="1"/>
    <n v="2"/>
    <n v="2"/>
    <n v="46"/>
    <x v="3"/>
    <n v="26"/>
    <n v="59"/>
    <x v="2"/>
    <n v="2"/>
    <s v="2. EXP - Operating Expense"/>
    <n v="98"/>
    <x v="17"/>
    <n v="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19"/>
    <x v="12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5"/>
    <x v="10"/>
    <x v="1"/>
    <n v="2"/>
    <n v="2"/>
    <n v="37"/>
    <x v="5"/>
    <n v="26"/>
    <n v="50"/>
    <x v="0"/>
    <n v="2"/>
    <s v="2. EXP - Operating Expense"/>
    <n v="51"/>
    <x v="2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5"/>
    <x v="15"/>
    <x v="5"/>
    <n v="2"/>
    <n v="2"/>
    <n v="49"/>
    <x v="13"/>
    <n v="26"/>
    <n v="53"/>
    <x v="3"/>
    <n v="2"/>
    <s v="2. EXP - Operating Expense"/>
    <n v="57"/>
    <x v="22"/>
    <n v="1155"/>
    <n v="-253.15"/>
    <n v="0"/>
    <n v="0"/>
    <n v="0"/>
    <n v="0"/>
    <n v="0"/>
    <n v="0"/>
    <n v="0"/>
    <n v="0"/>
    <n v="0"/>
    <n v="-253.15"/>
    <n v="0"/>
    <n v="0"/>
    <n v="0"/>
    <n v="0"/>
    <n v="0"/>
    <n v="0"/>
    <n v="0"/>
    <n v="0"/>
    <n v="0"/>
    <n v="0"/>
    <n v="0"/>
    <n v="-253.15"/>
    <n v="0"/>
    <n v="0"/>
    <n v="-253.15"/>
    <n v="-253.15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86"/>
    <n v="61134.61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-2384063.37"/>
    <n v="2886.23"/>
    <n v="4194.5600000000004"/>
    <n v="2561.91"/>
    <n v="0"/>
    <n v="0"/>
    <n v="0"/>
    <n v="61134.61"/>
    <n v="61134.61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0"/>
    <x v="14"/>
    <x v="8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13"/>
    <x v="7"/>
    <n v="2"/>
    <n v="2"/>
    <n v="46"/>
    <x v="3"/>
    <n v="26"/>
    <n v="59"/>
    <x v="2"/>
    <n v="2"/>
    <s v="2. EXP - Operating Expense"/>
    <n v="79"/>
    <x v="101"/>
    <n v="1449"/>
    <n v="82538.7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772"/>
    <n v="7772"/>
    <n v="6621"/>
    <n v="5301"/>
    <n v="7076"/>
    <n v="6159"/>
    <n v="6174"/>
    <n v="35663.699999999997"/>
    <n v="35663.699999999997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0"/>
    <x v="11"/>
    <x v="6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7"/>
    <x v="10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0"/>
    <x v="13"/>
    <x v="7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11"/>
    <x v="6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4"/>
    <x v="9"/>
    <x v="1"/>
    <n v="2"/>
    <n v="2"/>
    <n v="40"/>
    <x v="4"/>
    <n v="26"/>
    <n v="53"/>
    <x v="3"/>
    <n v="2"/>
    <s v="2. EXP - Operating Expense"/>
    <n v="45"/>
    <x v="19"/>
    <n v="940"/>
    <n v="10000"/>
    <n v="0"/>
    <n v="0"/>
    <n v="1699.97"/>
    <n v="68.61"/>
    <n v="6405.74"/>
    <n v="0"/>
    <n v="1465.93"/>
    <n v="1044.74"/>
    <n v="0"/>
    <n v="1544.99"/>
    <n v="0"/>
    <n v="82.68"/>
    <n v="0"/>
    <n v="0"/>
    <n v="0"/>
    <n v="0"/>
    <n v="824"/>
    <n v="313"/>
    <n v="0"/>
    <n v="318"/>
    <n v="1460"/>
    <n v="2467"/>
    <n v="3922"/>
    <n v="696"/>
    <n v="12312.66"/>
    <n v="10000"/>
    <s v="All Budget Divisions"/>
    <s v="CD-62 - Shared Services"/>
    <x v="1"/>
    <s v="USF"/>
    <s v="General and Administrative"/>
    <s v="Meetings and Conferences"/>
    <n v="-2312.66"/>
    <s v="62-620-62.63900"/>
    <s v="620-Shared Services"/>
    <s v="620"/>
    <x v="19"/>
    <x v="8"/>
  </r>
  <r>
    <x v="0"/>
    <x v="3"/>
    <x v="3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5"/>
    <x v="4"/>
    <n v="2"/>
    <n v="2"/>
    <n v="42"/>
    <x v="11"/>
    <n v="26"/>
    <n v="55"/>
    <x v="6"/>
    <n v="2"/>
    <s v="2. EXP - Operating Expense"/>
    <n v="49"/>
    <x v="9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64300"/>
    <s v="700-Finance"/>
    <s v="700"/>
    <x v="93"/>
    <x v="14"/>
  </r>
  <r>
    <x v="0"/>
    <x v="0"/>
    <x v="0"/>
    <n v="2"/>
    <n v="2"/>
    <n v="46"/>
    <x v="3"/>
    <n v="26"/>
    <n v="59"/>
    <x v="2"/>
    <n v="2"/>
    <s v="2. EXP - Operating Expense"/>
    <n v="27"/>
    <x v="38"/>
    <n v="1493"/>
    <n v="11076.86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982.44"/>
    <n v="982.44"/>
    <n v="995.01"/>
    <n v="989.27"/>
    <n v="737.22"/>
    <n v="703.71"/>
    <n v="770.73"/>
    <n v="8865.2000000000007"/>
    <n v="8865.2000000000007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3"/>
    <x v="8"/>
    <x v="1"/>
    <n v="2"/>
    <n v="2"/>
    <n v="54"/>
    <x v="15"/>
    <n v="26"/>
    <n v="59"/>
    <x v="2"/>
    <n v="2"/>
    <s v="2. EXP - Operating Expense"/>
    <n v="29"/>
    <x v="4"/>
    <n v="839"/>
    <n v="14362.496800000001"/>
    <n v="1211.17"/>
    <n v="1100.56"/>
    <n v="1266.47"/>
    <n v="1265.56"/>
    <n v="1263.72"/>
    <n v="1209.79"/>
    <n v="1157.24"/>
    <n v="1266.47"/>
    <n v="1155.8599999999999"/>
    <n v="1211.17"/>
    <n v="1207.31"/>
    <n v="1451.37"/>
    <n v="1215.2882"/>
    <n v="1104.8073999999999"/>
    <n v="1270.5286000000001"/>
    <n v="1104.8073999999999"/>
    <n v="1270.5286000000001"/>
    <n v="1215.2882"/>
    <n v="1160.0478000000001"/>
    <n v="1270.5286000000001"/>
    <n v="1160.0478000000001"/>
    <n v="1215.2882"/>
    <n v="1215.2882"/>
    <n v="1160.0478000000001"/>
    <n v="14766.69"/>
    <n v="14362.496800000001"/>
    <s v="All Budget Divisions"/>
    <s v="DA-50 - Rural Health Care (DA)"/>
    <x v="2"/>
    <s v="USF"/>
    <s v="Employee Expenses"/>
    <s v="Compensation and Benefits"/>
    <n v="-404.19319999999999"/>
    <s v="90-909-50.62306"/>
    <s v="909-Project Management Office"/>
    <s v="909"/>
    <x v="4"/>
    <x v="3"/>
  </r>
  <r>
    <x v="3"/>
    <x v="8"/>
    <x v="1"/>
    <n v="2"/>
    <n v="2"/>
    <n v="36"/>
    <x v="14"/>
    <n v="26"/>
    <n v="49"/>
    <x v="10"/>
    <n v="2"/>
    <s v="2. EXP - Operating Expense"/>
    <n v="30"/>
    <x v="39"/>
    <n v="679"/>
    <n v="-191158.5294"/>
    <n v="0"/>
    <n v="0"/>
    <n v="0"/>
    <n v="0"/>
    <n v="0"/>
    <n v="0"/>
    <n v="0"/>
    <n v="0"/>
    <n v="0"/>
    <n v="0"/>
    <n v="0"/>
    <n v="0"/>
    <n v="-17076.1577"/>
    <n v="-14823.4681"/>
    <n v="-16963.351200000001"/>
    <n v="-14750.6736"/>
    <n v="-16963.274600000001"/>
    <n v="-16293.5077"/>
    <n v="-15592.882900000001"/>
    <n v="-16937.230800000001"/>
    <n v="-15291.7637"/>
    <n v="-15788.172"/>
    <n v="-15640.9584"/>
    <n v="-15037.0887"/>
    <n v="0"/>
    <n v="-191158.5294"/>
    <s v="All Budget Divisions"/>
    <s v="BD-40 - Lifeline"/>
    <x v="5"/>
    <s v="USF"/>
    <s v="Employee Expenses"/>
    <s v="Compensation and Benefits"/>
    <n v="-191158.5294"/>
    <s v="40-400-40.62307"/>
    <s v="400-Lifeline"/>
    <s v="400"/>
    <x v="39"/>
    <x v="0"/>
  </r>
  <r>
    <x v="5"/>
    <x v="10"/>
    <x v="1"/>
    <n v="2"/>
    <n v="2"/>
    <n v="36"/>
    <x v="14"/>
    <n v="26"/>
    <n v="49"/>
    <x v="10"/>
    <n v="2"/>
    <s v="2. EXP - Operating Expense"/>
    <n v="30"/>
    <x v="39"/>
    <n v="1121"/>
    <n v="-60218.500999999997"/>
    <n v="0"/>
    <n v="0"/>
    <n v="0"/>
    <n v="0"/>
    <n v="0"/>
    <n v="0"/>
    <n v="0"/>
    <n v="0"/>
    <n v="0"/>
    <n v="0"/>
    <n v="0"/>
    <n v="0"/>
    <n v="-5578.0352000000003"/>
    <n v="-4649.5906000000004"/>
    <n v="-4874.0128000000004"/>
    <n v="-5106.1086999999998"/>
    <n v="-5106.1086999999998"/>
    <n v="-4874.0128000000004"/>
    <n v="-5328.1442999999999"/>
    <n v="-4836.5192999999999"/>
    <n v="-5019.9817000000003"/>
    <n v="-5179.9881999999998"/>
    <n v="-4440.7518"/>
    <n v="-5225.2469000000001"/>
    <n v="0"/>
    <n v="-60218.500999999997"/>
    <s v="All Budget Divisions"/>
    <s v="BD-40 - Lifeline"/>
    <x v="5"/>
    <s v="USF"/>
    <s v="Employee Expenses"/>
    <s v="Compensation and Benefits"/>
    <n v="-60218.500999999997"/>
    <s v="40-400-40.62307"/>
    <s v="400-Lifeline"/>
    <s v="400"/>
    <x v="39"/>
    <x v="0"/>
  </r>
  <r>
    <x v="2"/>
    <x v="4"/>
    <x v="1"/>
    <n v="2"/>
    <n v="2"/>
    <n v="45"/>
    <x v="6"/>
    <n v="26"/>
    <n v="58"/>
    <x v="4"/>
    <n v="2"/>
    <s v="2. EXP - Operating Expense"/>
    <n v="38"/>
    <x v="26"/>
    <n v="34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80 - Audit and Assurance"/>
    <x v="1"/>
    <s v="USF"/>
    <s v="Employee Expenses"/>
    <s v="Compensation and Benefits"/>
    <n v="1000"/>
    <s v="80-800-80.62501"/>
    <s v="800-Audit and Assurance"/>
    <s v="800"/>
    <x v="26"/>
    <x v="3"/>
  </r>
  <r>
    <x v="5"/>
    <x v="10"/>
    <x v="1"/>
    <n v="2"/>
    <n v="2"/>
    <n v="39"/>
    <x v="1"/>
    <n v="26"/>
    <n v="52"/>
    <x v="1"/>
    <n v="2"/>
    <s v="2. EXP - Operating Expense"/>
    <n v="39"/>
    <x v="27"/>
    <n v="1151"/>
    <n v="1374.999996"/>
    <n v="0"/>
    <n v="0"/>
    <n v="0"/>
    <n v="0"/>
    <n v="0"/>
    <n v="0"/>
    <n v="0"/>
    <n v="0"/>
    <n v="0"/>
    <n v="0"/>
    <n v="0"/>
    <n v="0"/>
    <n v="114.583333"/>
    <n v="114.583333"/>
    <n v="114.583333"/>
    <n v="114.583333"/>
    <n v="114.583333"/>
    <n v="114.583333"/>
    <n v="114.583333"/>
    <n v="114.583333"/>
    <n v="114.583333"/>
    <n v="114.583333"/>
    <n v="114.583333"/>
    <n v="114.583333"/>
    <n v="0"/>
    <n v="1374.999996"/>
    <s v="All Budget Divisions"/>
    <s v="CD-61 - Office of the Chief Administrative Officer Division"/>
    <x v="1"/>
    <s v="USF"/>
    <s v="Employee Expenses"/>
    <s v="Team Building"/>
    <n v="1374.999996"/>
    <s v="61-610-61.62505"/>
    <s v="610-Enterprise Strategy"/>
    <s v="610"/>
    <x v="27"/>
    <x v="4"/>
  </r>
  <r>
    <x v="0"/>
    <x v="14"/>
    <x v="8"/>
    <n v="2"/>
    <n v="2"/>
    <n v="53"/>
    <x v="16"/>
    <n v="26"/>
    <n v="58"/>
    <x v="4"/>
    <n v="2"/>
    <s v="2. EXP - Operating Expense"/>
    <n v="16"/>
    <x v="1"/>
    <n v="1429"/>
    <n v="124470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0"/>
    <n v="0"/>
    <n v="0"/>
    <n v="29894"/>
    <n v="29894"/>
    <n v="29894"/>
    <n v="34788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1"/>
    <x v="1"/>
    <x v="1"/>
    <n v="2"/>
    <n v="2"/>
    <n v="46"/>
    <x v="3"/>
    <n v="26"/>
    <n v="59"/>
    <x v="2"/>
    <n v="2"/>
    <s v="2. EXP - Operating Expense"/>
    <n v="24"/>
    <x v="3"/>
    <n v="591"/>
    <n v="6839.9996000000001"/>
    <n v="0"/>
    <n v="0"/>
    <n v="0"/>
    <n v="0"/>
    <n v="0"/>
    <n v="261.8"/>
    <n v="786.8"/>
    <n v="525"/>
    <n v="526.79999999999995"/>
    <n v="1050"/>
    <n v="786.8"/>
    <n v="425"/>
    <n v="552.4615"/>
    <n v="526.15380000000005"/>
    <n v="605.07690000000002"/>
    <n v="552.4615"/>
    <n v="578.76919999999996"/>
    <n v="578.76919999999996"/>
    <n v="552.4615"/>
    <n v="605.07690000000002"/>
    <n v="578.76919999999996"/>
    <n v="552.4615"/>
    <n v="578.76919999999996"/>
    <n v="578.76919999999996"/>
    <n v="4362.2"/>
    <n v="6839.9996000000001"/>
    <s v="All Budget Divisions"/>
    <s v="CD-90 - Information Technology"/>
    <x v="1"/>
    <s v="USF"/>
    <s v="Employee Expenses"/>
    <s v="Compensation and Benefits"/>
    <n v="2477.7995999999998"/>
    <s v="90-900-90.62301"/>
    <s v="900-IT Senior Management"/>
    <s v="900"/>
    <x v="3"/>
    <x v="3"/>
  </r>
  <r>
    <x v="5"/>
    <x v="15"/>
    <x v="5"/>
    <n v="2"/>
    <n v="2"/>
    <n v="45"/>
    <x v="6"/>
    <n v="26"/>
    <n v="58"/>
    <x v="4"/>
    <n v="2"/>
    <s v="2. EXP - Operating Expense"/>
    <n v="24"/>
    <x v="3"/>
    <n v="1224"/>
    <n v="59320.99"/>
    <n v="4920.09"/>
    <n v="5160.79"/>
    <n v="4999.87"/>
    <n v="5650.87"/>
    <n v="5022.79"/>
    <n v="4969.47"/>
    <n v="3932.74"/>
    <n v="5254.97"/>
    <n v="5524.87"/>
    <n v="4741.37"/>
    <n v="4397.1899999999996"/>
    <n v="4745.97"/>
    <n v="4920.09"/>
    <n v="5160.79"/>
    <n v="4999.87"/>
    <n v="5650.87"/>
    <n v="5022.79"/>
    <n v="4969.47"/>
    <n v="3932.74"/>
    <n v="5254.97"/>
    <n v="5524.87"/>
    <n v="4741.37"/>
    <n v="4397.1899999999996"/>
    <n v="4745.97"/>
    <n v="59320.99"/>
    <n v="59320.99"/>
    <s v="All Budget Divisions"/>
    <s v="CD-80 - Audit and Assurance"/>
    <x v="1"/>
    <s v="USF"/>
    <s v="Employee Expenses"/>
    <s v="Compensation and Benefits"/>
    <n v="0"/>
    <s v="80-800-80.62301"/>
    <s v="800-Audit and Assurance"/>
    <s v="800"/>
    <x v="3"/>
    <x v="3"/>
  </r>
  <r>
    <x v="5"/>
    <x v="15"/>
    <x v="5"/>
    <n v="2"/>
    <n v="2"/>
    <n v="45"/>
    <x v="6"/>
    <n v="26"/>
    <n v="58"/>
    <x v="4"/>
    <n v="2"/>
    <s v="2. EXP - Operating Expense"/>
    <n v="26"/>
    <x v="51"/>
    <n v="1224"/>
    <n v="768320.86"/>
    <n v="70092.86"/>
    <n v="70097.86"/>
    <n v="62054.44"/>
    <n v="57586.31"/>
    <n v="61103.98"/>
    <n v="67838.11"/>
    <n v="64548.31"/>
    <n v="66307.94"/>
    <n v="60083.42"/>
    <n v="63025.68"/>
    <n v="61652.68"/>
    <n v="63929.27"/>
    <n v="70092.86"/>
    <n v="70097.86"/>
    <n v="62054.44"/>
    <n v="57586.31"/>
    <n v="61103.98"/>
    <n v="67838.11"/>
    <n v="64548.31"/>
    <n v="66307.94"/>
    <n v="60083.42"/>
    <n v="63025.68"/>
    <n v="61652.68"/>
    <n v="63929.27"/>
    <n v="768320.86"/>
    <n v="768320.86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5"/>
    <x v="16"/>
    <x v="9"/>
    <n v="2"/>
    <n v="2"/>
    <n v="47"/>
    <x v="2"/>
    <n v="26"/>
    <n v="60"/>
    <x v="9"/>
    <n v="2"/>
    <s v="2. EXP - Operating Expense"/>
    <n v="26"/>
    <x v="51"/>
    <n v="1324"/>
    <n v="259552.29"/>
    <n v="24663.06"/>
    <n v="24668.06"/>
    <n v="20938.43"/>
    <n v="21681.45"/>
    <n v="23939.47"/>
    <n v="23934.47"/>
    <n v="23929.47"/>
    <n v="23929.47"/>
    <n v="23929.47"/>
    <n v="23849.47"/>
    <n v="23929.47"/>
    <n v="23929.47"/>
    <n v="24663.06"/>
    <n v="24668.06"/>
    <n v="20938.43"/>
    <n v="21681.45"/>
    <n v="23939.47"/>
    <n v="23934.47"/>
    <n v="23929.47"/>
    <n v="23929.47"/>
    <n v="23929.47"/>
    <n v="23849.47"/>
    <n v="24089.47"/>
    <n v="0"/>
    <n v="283321.76"/>
    <n v="259552.29"/>
    <s v="All Budget Divisions"/>
    <s v="CD-93 - Human Resources"/>
    <x v="1"/>
    <s v="USF"/>
    <s v="Employee Expenses"/>
    <s v="Compensation and Benefits"/>
    <n v="-23769.47"/>
    <s v="93-930-93.62303"/>
    <s v="930-Human Resources"/>
    <s v="930"/>
    <x v="51"/>
    <x v="3"/>
  </r>
  <r>
    <x v="0"/>
    <x v="11"/>
    <x v="6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1"/>
    <x v="6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5"/>
    <x v="20"/>
    <x v="13"/>
    <n v="2"/>
    <n v="2"/>
    <n v="46"/>
    <x v="3"/>
    <n v="26"/>
    <n v="59"/>
    <x v="2"/>
    <n v="6"/>
    <s v="X00000 - Capital Expenses"/>
    <n v="144"/>
    <x v="9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5"/>
    <x v="4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2"/>
    <x v="4"/>
    <x v="1"/>
    <n v="2"/>
    <n v="2"/>
    <n v="56"/>
    <x v="22"/>
    <n v="26"/>
    <n v="57"/>
    <x v="13"/>
    <n v="3"/>
    <s v="4. USAC_DEBIT - USAC Administration (Debit to SM)"/>
    <n v="120"/>
    <x v="73"/>
    <n v="328"/>
    <n v="22097.228599999999"/>
    <n v="1998.04"/>
    <n v="1911.99"/>
    <n v="2086.73"/>
    <n v="2008.64"/>
    <n v="1926.34"/>
    <n v="2017.53"/>
    <n v="2025.51"/>
    <n v="2025.64"/>
    <n v="2050.61"/>
    <n v="1905.08"/>
    <n v="1969.38"/>
    <n v="2984.15"/>
    <n v="1569.4255000000001"/>
    <n v="1517.6303"/>
    <n v="1790.7748999999999"/>
    <n v="1736.3933999999999"/>
    <n v="1688.2629999999999"/>
    <n v="1804.5690999999999"/>
    <n v="1817.9817"/>
    <n v="1815.9016999999999"/>
    <n v="1808.8297"/>
    <n v="1726.6102000000001"/>
    <n v="1808.9106999999999"/>
    <n v="3011.9384"/>
    <n v="24909.64"/>
    <n v="22097.228599999999"/>
    <s v="All Budget Divisions"/>
    <s v="BD-75 - Connect Care Pilot"/>
    <x v="6"/>
    <s v="USF"/>
    <s v="Allocations"/>
    <s v="Allocations"/>
    <n v="-2812.4114"/>
    <s v="75-770-75.90110"/>
    <s v="770-Connected Care Pilot"/>
    <s v="770"/>
    <x v="73"/>
    <x v="0"/>
  </r>
  <r>
    <x v="5"/>
    <x v="20"/>
    <x v="13"/>
    <n v="2"/>
    <n v="2"/>
    <n v="36"/>
    <x v="14"/>
    <n v="26"/>
    <n v="49"/>
    <x v="10"/>
    <n v="3"/>
    <s v="4. USAC_DEBIT - USAC Administration (Debit to SM)"/>
    <n v="120"/>
    <x v="73"/>
    <n v="1121"/>
    <n v="13862842.901900001"/>
    <n v="1139739.3"/>
    <n v="991754.11"/>
    <n v="1036617.53"/>
    <n v="1083237.07"/>
    <n v="1090362.6000000001"/>
    <n v="1042847.82"/>
    <n v="1131627.8"/>
    <n v="1037682.79"/>
    <n v="1076360.73"/>
    <n v="1103455.33"/>
    <n v="953066.3"/>
    <n v="1438684.69"/>
    <n v="1139739.3"/>
    <n v="991754.11"/>
    <n v="1036617.53"/>
    <n v="1083237.07"/>
    <n v="1090362.6000000001"/>
    <n v="1042847.82"/>
    <n v="1182026.4752"/>
    <n v="1079241.5643"/>
    <n v="1130634.0197000001"/>
    <n v="1182026.4752"/>
    <n v="1131962.3230000001"/>
    <n v="1772393.6144999999"/>
    <n v="6384558.4299999997"/>
    <n v="6384558.4299999997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2"/>
    <x v="2"/>
    <n v="2"/>
    <n v="2"/>
    <n v="36"/>
    <x v="14"/>
    <n v="26"/>
    <n v="49"/>
    <x v="10"/>
    <n v="3"/>
    <s v="4. USAC_DEBIT - USAC Administration (Debit to SM)"/>
    <n v="122"/>
    <x v="31"/>
    <n v="1341"/>
    <n v="25308.89"/>
    <n v="322.67"/>
    <n v="1171.3900000000001"/>
    <n v="1792.51"/>
    <n v="2690.3"/>
    <n v="1671.86"/>
    <n v="1457.29"/>
    <n v="1974.55"/>
    <n v="1521.54"/>
    <n v="2228.12"/>
    <n v="0"/>
    <n v="0"/>
    <n v="0"/>
    <n v="322.67"/>
    <n v="1171.3900000000001"/>
    <n v="1792.51"/>
    <n v="2358.0100000000002"/>
    <n v="2556.4499999999998"/>
    <n v="2821.43"/>
    <n v="2173.7800000000002"/>
    <n v="2302.84"/>
    <n v="2317.0500000000002"/>
    <n v="2555.0300000000002"/>
    <n v="2355.17"/>
    <n v="2582.56"/>
    <n v="3286.57"/>
    <n v="3286.57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0"/>
    <x v="0"/>
    <n v="2"/>
    <n v="2"/>
    <n v="36"/>
    <x v="14"/>
    <n v="26"/>
    <n v="49"/>
    <x v="10"/>
    <n v="3"/>
    <s v="4. USAC_DEBIT - USAC Administration (Debit to SM)"/>
    <n v="124"/>
    <x v="63"/>
    <n v="1341"/>
    <n v="169085.838345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18485.2"/>
    <n v="11661.77"/>
    <n v="9405.69"/>
    <n v="11892.25"/>
    <n v="21129.440920000001"/>
    <n v="20073.180683999999"/>
    <n v="20437.176740999999"/>
    <n v="107446.04"/>
    <n v="107446.04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3"/>
    <x v="8"/>
    <x v="1"/>
    <n v="2"/>
    <n v="2"/>
    <n v="35"/>
    <x v="12"/>
    <n v="26"/>
    <n v="48"/>
    <x v="7"/>
    <n v="3"/>
    <s v="4. USAC_DEBIT - USAC Administration (Debit to SM)"/>
    <n v="125"/>
    <x v="64"/>
    <n v="676"/>
    <n v="22719.870299999999"/>
    <n v="291.08999999999997"/>
    <n v="196.92"/>
    <n v="1835.55"/>
    <n v="1896.44"/>
    <n v="1797.02"/>
    <n v="4242.82"/>
    <n v="546.04"/>
    <n v="3416.77"/>
    <n v="2481.4699999999998"/>
    <n v="306.20999999999998"/>
    <n v="-8933.52"/>
    <n v="222.93"/>
    <n v="1008.59"/>
    <n v="3772.01"/>
    <n v="1008.59"/>
    <n v="1865.9603"/>
    <n v="1008.59"/>
    <n v="2804.9086000000002"/>
    <n v="2742.6473000000001"/>
    <n v="2695.5875000000001"/>
    <n v="2691.9367000000002"/>
    <n v="1191.0060000000001"/>
    <n v="921.45389999999998"/>
    <n v="1008.59"/>
    <n v="8299.74"/>
    <n v="22719.870299999999"/>
    <s v="All Budget Divisions"/>
    <s v="BD-30 - High Cost"/>
    <x v="4"/>
    <s v="USF"/>
    <s v="Allocations"/>
    <s v="Allocations"/>
    <n v="14420.130300000001"/>
    <s v="30-300-30.90240"/>
    <s v="300-High Cost"/>
    <s v="300"/>
    <x v="64"/>
    <x v="0"/>
  </r>
  <r>
    <x v="6"/>
    <x v="12"/>
    <x v="6"/>
    <n v="2"/>
    <n v="2"/>
    <n v="34"/>
    <x v="7"/>
    <n v="26"/>
    <n v="47"/>
    <x v="5"/>
    <n v="5"/>
    <s v="USAC_ADMIN CAP - Capital Allocations"/>
    <n v="135"/>
    <x v="60"/>
    <n v="1517"/>
    <n v="592903.02890100004"/>
    <n v="0"/>
    <n v="0"/>
    <n v="0"/>
    <n v="0"/>
    <n v="0"/>
    <n v="0"/>
    <n v="0"/>
    <n v="0"/>
    <n v="0"/>
    <n v="0"/>
    <n v="0"/>
    <n v="0"/>
    <n v="49408.585742000003"/>
    <n v="49408.585742000003"/>
    <n v="49408.585742000003"/>
    <n v="49408.585742000003"/>
    <n v="49408.585742000003"/>
    <n v="49408.585742000003"/>
    <n v="49408.585742000003"/>
    <n v="49408.585742000003"/>
    <n v="49408.585742000003"/>
    <n v="49408.585742000003"/>
    <n v="49408.585742000003"/>
    <n v="49408.585739000002"/>
    <n v="0"/>
    <n v="0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6"/>
    <x v="1"/>
    <n v="2"/>
    <n v="2"/>
    <n v="36"/>
    <x v="14"/>
    <n v="26"/>
    <n v="49"/>
    <x v="10"/>
    <n v="2"/>
    <s v="2. EXP - Operating Expense"/>
    <n v="105"/>
    <x v="11"/>
    <n v="1341"/>
    <n v="202251.47"/>
    <n v="0"/>
    <n v="500"/>
    <n v="1600"/>
    <n v="500"/>
    <n v="1300"/>
    <n v="1950"/>
    <n v="1100"/>
    <n v="0"/>
    <n v="0"/>
    <n v="0"/>
    <n v="0"/>
    <n v="0"/>
    <n v="964.62"/>
    <n v="876.92"/>
    <n v="964.62"/>
    <n v="964.62"/>
    <n v="920.77"/>
    <n v="964.62"/>
    <n v="1008.46"/>
    <n v="920.77"/>
    <n v="964.62"/>
    <n v="964.62"/>
    <n v="77243.81"/>
    <n v="115493.02"/>
    <n v="6950"/>
    <n v="8550.02"/>
    <s v="All Budget Divisions"/>
    <s v="BD-40 - Lifeline"/>
    <x v="5"/>
    <s v="USF"/>
    <s v="Employee Expenses"/>
    <s v="Compensation and Benefits"/>
    <n v="1600.02"/>
    <s v="40-400-40.68005"/>
    <s v="400-Lifeline"/>
    <s v="400"/>
    <x v="11"/>
    <x v="3"/>
  </r>
  <r>
    <x v="0"/>
    <x v="19"/>
    <x v="12"/>
    <n v="2"/>
    <n v="2"/>
    <n v="45"/>
    <x v="6"/>
    <n v="26"/>
    <n v="58"/>
    <x v="4"/>
    <n v="2"/>
    <s v="2. EXP - Operating Expense"/>
    <n v="105"/>
    <x v="11"/>
    <n v="1426"/>
    <n v="14228.33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60.58"/>
    <n v="63.46"/>
    <n v="63.46"/>
    <n v="5626.14"/>
    <n v="8414.69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473"/>
    <n v="61159.64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181.73"/>
    <n v="190.38"/>
    <n v="190.38"/>
    <n v="24268.28"/>
    <n v="36328.870000000003"/>
    <n v="0"/>
    <n v="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0"/>
    <x v="3"/>
    <x v="3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9"/>
    <x v="12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3"/>
    <x v="8"/>
    <x v="1"/>
    <n v="2"/>
    <n v="2"/>
    <n v="35"/>
    <x v="12"/>
    <n v="26"/>
    <n v="48"/>
    <x v="7"/>
    <n v="2"/>
    <s v="2. EXP - Operating Expense"/>
    <n v="98"/>
    <x v="17"/>
    <n v="6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3"/>
    <x v="8"/>
    <x v="1"/>
    <n v="2"/>
    <n v="2"/>
    <n v="55"/>
    <x v="9"/>
    <n v="26"/>
    <n v="59"/>
    <x v="2"/>
    <n v="2"/>
    <s v="2. EXP - Operating Expense"/>
    <n v="100"/>
    <x v="18"/>
    <n v="880"/>
    <n v="686661.97600000002"/>
    <n v="66272.06"/>
    <n v="60974.6"/>
    <n v="70120.789999999994"/>
    <n v="60974.6"/>
    <n v="70120.789999999994"/>
    <n v="66884.56"/>
    <n v="64085.83"/>
    <n v="70120.789999999994"/>
    <n v="60748.33"/>
    <n v="59367.06"/>
    <n v="66827.06"/>
    <n v="63856.52"/>
    <n v="58102.167200000004"/>
    <n v="52820.152000000002"/>
    <n v="60743.174800000001"/>
    <n v="52820.152000000002"/>
    <n v="60743.174800000001"/>
    <n v="58102.167200000004"/>
    <n v="55461.159599999999"/>
    <n v="60743.174800000001"/>
    <n v="55461.159599999999"/>
    <n v="58102.167200000004"/>
    <n v="58102.167200000004"/>
    <n v="55461.159599999999"/>
    <n v="780352.99"/>
    <n v="686661.97600000002"/>
    <s v="All Budget Divisions"/>
    <s v="DA-20 - Schools &amp; Libraries (DA)"/>
    <x v="3"/>
    <s v="USF"/>
    <s v="Employee Expenses"/>
    <s v="Compensation and Benefits"/>
    <n v="-93691.013999999996"/>
    <s v="90-926-20.68000"/>
    <s v="926-SL Legacy IT Support"/>
    <s v="926"/>
    <x v="18"/>
    <x v="3"/>
  </r>
  <r>
    <x v="5"/>
    <x v="10"/>
    <x v="1"/>
    <n v="2"/>
    <n v="2"/>
    <n v="36"/>
    <x v="14"/>
    <n v="26"/>
    <n v="49"/>
    <x v="10"/>
    <n v="2"/>
    <s v="2. EXP - Operating Expense"/>
    <n v="100"/>
    <x v="1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3"/>
    <x v="3"/>
    <n v="2"/>
    <n v="2"/>
    <n v="36"/>
    <x v="14"/>
    <n v="26"/>
    <n v="49"/>
    <x v="10"/>
    <n v="2"/>
    <s v="2. EXP - Operating Expense"/>
    <n v="100"/>
    <x v="18"/>
    <n v="1341"/>
    <n v="6935514.71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0"/>
    <n v="616455.31000000006"/>
    <n v="645810.31999999995"/>
    <n v="675165.34"/>
    <n v="616455.31000000006"/>
    <n v="645810.31999999995"/>
    <n v="645810.31999999995"/>
    <n v="616455.31000000006"/>
    <n v="675165.34"/>
    <n v="2419952.0099999998"/>
    <n v="1798387.14"/>
    <s v="All Budget Divisions"/>
    <s v="BD-40 - Lifeline"/>
    <x v="5"/>
    <s v="USF"/>
    <s v="Employee Expenses"/>
    <s v="Compensation and Benefits"/>
    <n v="-621564.87"/>
    <s v="40-400-40.68000"/>
    <s v="400-Lifeline"/>
    <s v="400"/>
    <x v="18"/>
    <x v="3"/>
  </r>
  <r>
    <x v="0"/>
    <x v="19"/>
    <x v="12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4"/>
    <s v="902-Business Relationship Management"/>
    <s v="902"/>
    <x v="54"/>
    <x v="0"/>
  </r>
  <r>
    <x v="0"/>
    <x v="3"/>
    <x v="3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1"/>
    <x v="1"/>
    <x v="1"/>
    <n v="2"/>
    <n v="2"/>
    <n v="33"/>
    <x v="20"/>
    <n v="26"/>
    <n v="58"/>
    <x v="4"/>
    <n v="2"/>
    <s v="2. EXP - Operating Expense"/>
    <n v="64"/>
    <x v="23"/>
    <n v="555"/>
    <n v="600000"/>
    <n v="154037.5"/>
    <n v="21001.5"/>
    <n v="74550"/>
    <n v="45770"/>
    <n v="5365"/>
    <n v="106716.25"/>
    <n v="139608.46"/>
    <n v="9806.25"/>
    <n v="13985"/>
    <n v="93417.5"/>
    <n v="-53182.5"/>
    <n v="48310"/>
    <n v="50000"/>
    <n v="50000"/>
    <n v="50000"/>
    <n v="50000"/>
    <n v="50000"/>
    <n v="50000"/>
    <n v="50000"/>
    <n v="50000"/>
    <n v="50000"/>
    <n v="50000"/>
    <n v="50000"/>
    <n v="50000"/>
    <n v="659384.96"/>
    <n v="600000"/>
    <s v="All Budget Divisions"/>
    <s v="CD-10 - Contributors/499"/>
    <x v="1"/>
    <s v="USF"/>
    <s v="Professional Services"/>
    <s v="Outsourced Audits"/>
    <n v="-59384.959999999999"/>
    <s v="80-800-10.64860"/>
    <s v="800-Audit and Assurance"/>
    <s v="800"/>
    <x v="23"/>
    <x v="10"/>
  </r>
  <r>
    <x v="0"/>
    <x v="19"/>
    <x v="12"/>
    <n v="2"/>
    <n v="2"/>
    <n v="45"/>
    <x v="6"/>
    <n v="26"/>
    <n v="58"/>
    <x v="4"/>
    <n v="2"/>
    <s v="2. EXP - Operating Expense"/>
    <n v="64"/>
    <x v="23"/>
    <n v="1417"/>
    <n v="298217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20400"/>
    <n v="27954"/>
    <n v="39568"/>
    <n v="28480"/>
    <n v="21154"/>
    <n v="7408"/>
    <n v="8660"/>
    <n v="192947"/>
    <n v="192947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11"/>
    <x v="6"/>
    <n v="2"/>
    <n v="2"/>
    <n v="42"/>
    <x v="11"/>
    <n v="26"/>
    <n v="55"/>
    <x v="6"/>
    <n v="2"/>
    <s v="2. EXP - Operating Expense"/>
    <n v="89"/>
    <x v="69"/>
    <n v="1398"/>
    <n v="48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4000"/>
    <n v="4000"/>
    <n v="4000"/>
    <n v="4000"/>
    <n v="4000"/>
    <n v="4000"/>
    <n v="4000"/>
    <n v="4000"/>
    <n v="4000"/>
    <n v="34803.910000000003"/>
    <n v="36000"/>
    <s v="All Budget Divisions"/>
    <s v="CD-70 - Finance"/>
    <x v="1"/>
    <s v="USF"/>
    <s v="General and Administrative"/>
    <s v="Taxes and Insurance"/>
    <n v="1196.0899999999999"/>
    <s v="70-700-70.66150"/>
    <s v="700-Finance"/>
    <s v="700"/>
    <x v="69"/>
    <x v="6"/>
  </r>
  <r>
    <x v="0"/>
    <x v="0"/>
    <x v="0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1"/>
    <x v="1"/>
    <x v="1"/>
    <n v="2"/>
    <n v="2"/>
    <n v="35"/>
    <x v="12"/>
    <n v="26"/>
    <n v="48"/>
    <x v="7"/>
    <n v="2"/>
    <s v="2. EXP - Operating Expense"/>
    <n v="98"/>
    <x v="17"/>
    <n v="455"/>
    <n v="0"/>
    <n v="0"/>
    <n v="0"/>
    <n v="0"/>
    <n v="0"/>
    <n v="0"/>
    <n v="0"/>
    <n v="0"/>
    <n v="0"/>
    <n v="0"/>
    <n v="360.35"/>
    <n v="0"/>
    <n v="0"/>
    <n v="0"/>
    <n v="0"/>
    <n v="0"/>
    <n v="0"/>
    <n v="0"/>
    <n v="0"/>
    <n v="0"/>
    <n v="0"/>
    <n v="0"/>
    <n v="0"/>
    <n v="0"/>
    <n v="0"/>
    <n v="360.35"/>
    <n v="0"/>
    <s v="All Budget Divisions"/>
    <s v="BD-30 - High Cost"/>
    <x v="4"/>
    <s v="USF"/>
    <s v="Employee Expenses"/>
    <s v="Travel"/>
    <n v="-360.35"/>
    <s v="30-300-30.66801"/>
    <s v="300-High Cost"/>
    <s v="300"/>
    <x v="17"/>
    <x v="0"/>
  </r>
  <r>
    <x v="0"/>
    <x v="6"/>
    <x v="1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7"/>
    <x v="5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5"/>
    <x v="4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4"/>
    <x v="8"/>
    <n v="2"/>
    <n v="2"/>
    <n v="42"/>
    <x v="11"/>
    <n v="26"/>
    <n v="55"/>
    <x v="6"/>
    <n v="2"/>
    <s v="2. EXP - Operating Expense"/>
    <n v="51"/>
    <x v="20"/>
    <n v="1331"/>
    <n v="514.6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49.07"/>
    <n v="100.98"/>
    <n v="30.82"/>
    <n v="0"/>
    <n v="0"/>
    <n v="0"/>
    <n v="0"/>
    <n v="514.6"/>
    <n v="514.6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5"/>
    <x v="20"/>
    <x v="13"/>
    <n v="2"/>
    <n v="2"/>
    <n v="54"/>
    <x v="15"/>
    <n v="26"/>
    <n v="55"/>
    <x v="6"/>
    <n v="2"/>
    <s v="2. EXP - Operating Expense"/>
    <n v="57"/>
    <x v="22"/>
    <n v="12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18"/>
    <x v="11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9"/>
    <x v="12"/>
    <n v="2"/>
    <n v="2"/>
    <n v="42"/>
    <x v="11"/>
    <n v="26"/>
    <n v="55"/>
    <x v="6"/>
    <n v="2"/>
    <s v="2. EXP - Operating Expense"/>
    <n v="30"/>
    <x v="3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7"/>
    <s v="799-Enterprise Resource Program"/>
    <s v="799"/>
    <x v="39"/>
    <x v="0"/>
  </r>
  <r>
    <x v="0"/>
    <x v="13"/>
    <x v="7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504"/>
    <n v="-935.46"/>
    <n v="-410.79"/>
    <n v="-524.66999999999996"/>
    <n v="-753.19"/>
    <n v="-330.7"/>
    <n v="-2721.06"/>
    <n v="-736.64"/>
    <n v="-2099.2800000000002"/>
    <n v="-1756.16"/>
    <n v="-2383.2800000000002"/>
    <n v="0"/>
    <n v="0"/>
    <n v="0"/>
    <n v="-410.79"/>
    <n v="-524.66999999999996"/>
    <n v="0"/>
    <n v="0"/>
    <n v="0"/>
    <n v="0"/>
    <n v="0"/>
    <n v="0"/>
    <n v="0"/>
    <n v="0"/>
    <n v="0"/>
    <n v="0"/>
    <n v="-935.46"/>
    <n v="-935.46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3"/>
    <x v="8"/>
    <x v="1"/>
    <n v="2"/>
    <n v="2"/>
    <n v="55"/>
    <x v="9"/>
    <n v="26"/>
    <n v="59"/>
    <x v="2"/>
    <n v="2"/>
    <s v="2. EXP - Operating Expense"/>
    <n v="39"/>
    <x v="27"/>
    <n v="876"/>
    <n v="1249.9999949999999"/>
    <n v="0"/>
    <n v="0"/>
    <n v="0"/>
    <n v="0"/>
    <n v="0"/>
    <n v="0"/>
    <n v="0"/>
    <n v="0"/>
    <n v="0"/>
    <n v="0"/>
    <n v="0"/>
    <n v="0"/>
    <n v="105.81325200000001"/>
    <n v="96.193847000000005"/>
    <n v="110.62295399999999"/>
    <n v="96.193847000000005"/>
    <n v="110.62295399999999"/>
    <n v="105.81325200000001"/>
    <n v="101.00354900000001"/>
    <n v="110.62295399999999"/>
    <n v="101.00354900000001"/>
    <n v="105.81325200000001"/>
    <n v="105.81325200000001"/>
    <n v="100.483333"/>
    <n v="0"/>
    <n v="1249.9999949999999"/>
    <s v="All Budget Divisions"/>
    <s v="DA-20 - Schools &amp; Libraries (DA)"/>
    <x v="3"/>
    <s v="USF"/>
    <s v="Employee Expenses"/>
    <s v="Team Building"/>
    <n v="1249.9999949999999"/>
    <s v="90-924-20.62505"/>
    <s v="924-SLD EPC IT Support"/>
    <s v="924"/>
    <x v="27"/>
    <x v="4"/>
  </r>
  <r>
    <x v="0"/>
    <x v="0"/>
    <x v="0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2"/>
    <x v="2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8"/>
    <x v="11"/>
    <n v="2"/>
    <n v="2"/>
    <n v="45"/>
    <x v="6"/>
    <n v="26"/>
    <n v="58"/>
    <x v="4"/>
    <n v="2"/>
    <s v="2. EXP - Operating Expense"/>
    <n v="27"/>
    <x v="38"/>
    <n v="1423"/>
    <n v="39094.97"/>
    <n v="3054.94"/>
    <n v="2827.56"/>
    <n v="3044.87"/>
    <n v="2896.78"/>
    <n v="2854.35"/>
    <n v="2841.06"/>
    <n v="2841.06"/>
    <n v="3228.42"/>
    <n v="2952.43"/>
    <n v="0"/>
    <n v="0"/>
    <n v="0"/>
    <n v="3054.94"/>
    <n v="3015.9"/>
    <n v="3317.49"/>
    <n v="3317.49"/>
    <n v="3166.7"/>
    <n v="3317.49"/>
    <n v="3468.29"/>
    <n v="3166.7"/>
    <n v="3317.49"/>
    <n v="3317.49"/>
    <n v="3166.7"/>
    <n v="3468.29"/>
    <n v="3054.94"/>
    <n v="3054.94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6"/>
    <x v="1"/>
    <n v="2"/>
    <n v="2"/>
    <n v="53"/>
    <x v="16"/>
    <n v="26"/>
    <n v="59"/>
    <x v="2"/>
    <n v="2"/>
    <s v="2. EXP - Operating Expense"/>
    <n v="27"/>
    <x v="38"/>
    <n v="1491"/>
    <n v="10495.31"/>
    <n v="1086.48"/>
    <n v="1115.98"/>
    <n v="1099.2"/>
    <n v="1099.2"/>
    <n v="1208.3"/>
    <n v="1203.19"/>
    <n v="1203.19"/>
    <n v="1203.19"/>
    <n v="1203.19"/>
    <n v="0"/>
    <n v="0"/>
    <n v="0"/>
    <n v="884.66"/>
    <n v="804.24"/>
    <n v="884.66"/>
    <n v="884.66"/>
    <n v="844.45"/>
    <n v="884.66"/>
    <n v="924.88"/>
    <n v="844.45"/>
    <n v="884.66"/>
    <n v="884.66"/>
    <n v="844.45"/>
    <n v="924.88"/>
    <n v="10421.92"/>
    <n v="7841.32"/>
    <s v="All Budget Divisions"/>
    <s v="DA-40 - Lifeline (DA)"/>
    <x v="5"/>
    <s v="USF"/>
    <s v="Employee Expenses"/>
    <s v="Compensation and Benefits"/>
    <n v="-2580.6"/>
    <s v="90-917-40.62304"/>
    <s v="917-IT Lifeline Support"/>
    <s v="917"/>
    <x v="38"/>
    <x v="3"/>
  </r>
  <r>
    <x v="1"/>
    <x v="1"/>
    <x v="1"/>
    <n v="2"/>
    <n v="2"/>
    <n v="47"/>
    <x v="2"/>
    <n v="26"/>
    <n v="60"/>
    <x v="9"/>
    <n v="2"/>
    <s v="2. EXP - Operating Expense"/>
    <n v="29"/>
    <x v="4"/>
    <n v="661"/>
    <n v="186960.215"/>
    <n v="12667.14"/>
    <n v="12486.02"/>
    <n v="16014.87"/>
    <n v="12875.66"/>
    <n v="12373.04"/>
    <n v="12579.74"/>
    <n v="12391.56"/>
    <n v="14165.53"/>
    <n v="15451.93"/>
    <n v="13454.71"/>
    <n v="13076.21"/>
    <n v="17132"/>
    <n v="14904.8869"/>
    <n v="14195.1304"/>
    <n v="16324.4"/>
    <n v="14904.8869"/>
    <n v="15614.643400000001"/>
    <n v="15963.1234"/>
    <n v="15237.526900000001"/>
    <n v="16688.72"/>
    <n v="15963.1234"/>
    <n v="15237.526900000001"/>
    <n v="15963.1234"/>
    <n v="15963.1234"/>
    <n v="164668.41"/>
    <n v="186960.215"/>
    <s v="All Budget Divisions"/>
    <s v="CD-93 - Human Resources"/>
    <x v="1"/>
    <s v="USF"/>
    <s v="Employee Expenses"/>
    <s v="Compensation and Benefits"/>
    <n v="22291.805"/>
    <s v="93-930-93.62306"/>
    <s v="930-Human Resources"/>
    <s v="930"/>
    <x v="4"/>
    <x v="3"/>
  </r>
  <r>
    <x v="0"/>
    <x v="19"/>
    <x v="12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18"/>
    <x v="11"/>
    <n v="2"/>
    <n v="2"/>
    <n v="54"/>
    <x v="15"/>
    <n v="26"/>
    <n v="59"/>
    <x v="2"/>
    <n v="2"/>
    <s v="2. EXP - Operating Expense"/>
    <n v="29"/>
    <x v="4"/>
    <n v="1471"/>
    <n v="16036.71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30.44"/>
    <n v="1353.49"/>
    <n v="1353.49"/>
    <n v="1291.97"/>
    <n v="1353.49"/>
    <n v="1415.01"/>
    <n v="1291.97"/>
    <n v="1353.49"/>
    <n v="1353.49"/>
    <n v="1291.97"/>
    <n v="1415.01"/>
    <n v="1332.89"/>
    <n v="1332.89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11"/>
    <x v="6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5"/>
    <x v="4"/>
    <n v="2"/>
    <n v="2"/>
    <n v="46"/>
    <x v="3"/>
    <n v="26"/>
    <n v="59"/>
    <x v="2"/>
    <n v="2"/>
    <s v="2. EXP - Operating Expense"/>
    <n v="18"/>
    <x v="2"/>
    <n v="1486"/>
    <n v="24806408.390000001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988456.44"/>
    <n v="1787715.4"/>
    <n v="1821519.17"/>
    <n v="2313263.59"/>
    <n v="2560180.0499999998"/>
    <n v="2505367.75"/>
    <n v="2233246.14"/>
    <n v="11585116.289999999"/>
    <n v="11585116.289999999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5"/>
    <x v="10"/>
    <x v="1"/>
    <n v="2"/>
    <n v="2"/>
    <n v="39"/>
    <x v="1"/>
    <n v="26"/>
    <n v="52"/>
    <x v="1"/>
    <n v="2"/>
    <s v="2. EXP - Operating Expense"/>
    <n v="24"/>
    <x v="3"/>
    <n v="1151"/>
    <n v="25176.461500000001"/>
    <n v="753"/>
    <n v="1380.05"/>
    <n v="0"/>
    <n v="144"/>
    <n v="144"/>
    <n v="144"/>
    <n v="0"/>
    <n v="144"/>
    <n v="144"/>
    <n v="144"/>
    <n v="144"/>
    <n v="144"/>
    <n v="2218.6154000000001"/>
    <n v="1929.2308"/>
    <n v="2025.6922999999999"/>
    <n v="2122.1538"/>
    <n v="2122.1538"/>
    <n v="2025.6922999999999"/>
    <n v="2218.6154000000001"/>
    <n v="2025.6922999999999"/>
    <n v="2122.1538"/>
    <n v="2218.6154000000001"/>
    <n v="1929.2308"/>
    <n v="2218.6154000000001"/>
    <n v="3285.05"/>
    <n v="25176.461500000001"/>
    <s v="All Budget Divisions"/>
    <s v="CD-61 - Office of the Chief Administrative Officer Division"/>
    <x v="1"/>
    <s v="USF"/>
    <s v="Employee Expenses"/>
    <s v="Compensation and Benefits"/>
    <n v="21891.411499999998"/>
    <s v="61-610-61.62301"/>
    <s v="610-Enterprise Strategy"/>
    <s v="610"/>
    <x v="3"/>
    <x v="3"/>
  </r>
  <r>
    <x v="5"/>
    <x v="10"/>
    <x v="1"/>
    <n v="2"/>
    <n v="2"/>
    <n v="54"/>
    <x v="15"/>
    <n v="26"/>
    <n v="59"/>
    <x v="2"/>
    <n v="2"/>
    <s v="2. EXP - Operating Expense"/>
    <n v="24"/>
    <x v="3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3"/>
    <x v="3"/>
    <n v="2"/>
    <n v="2"/>
    <n v="42"/>
    <x v="11"/>
    <n v="26"/>
    <n v="55"/>
    <x v="6"/>
    <n v="2"/>
    <s v="2. EXP - Operating Expense"/>
    <n v="24"/>
    <x v="3"/>
    <n v="1406"/>
    <n v="4603.8500000000004"/>
    <n v="0"/>
    <n v="0"/>
    <n v="0"/>
    <n v="0"/>
    <n v="0"/>
    <n v="0"/>
    <n v="0"/>
    <n v="0"/>
    <n v="0"/>
    <n v="0"/>
    <n v="0"/>
    <n v="0"/>
    <n v="0"/>
    <n v="0"/>
    <n v="0"/>
    <n v="0"/>
    <n v="552.46"/>
    <n v="578.77"/>
    <n v="605.08000000000004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8"/>
    <x v="11"/>
    <n v="2"/>
    <n v="2"/>
    <n v="52"/>
    <x v="10"/>
    <n v="26"/>
    <n v="59"/>
    <x v="2"/>
    <n v="2"/>
    <s v="2. EXP - Operating Expense"/>
    <n v="24"/>
    <x v="3"/>
    <n v="1452"/>
    <n v="23723.29"/>
    <n v="669"/>
    <n v="1308"/>
    <n v="173"/>
    <n v="1107"/>
    <n v="1218"/>
    <n v="660"/>
    <n v="716"/>
    <n v="410"/>
    <n v="528"/>
    <n v="0"/>
    <n v="0"/>
    <n v="0"/>
    <n v="669"/>
    <n v="1929.23"/>
    <n v="2122.15"/>
    <n v="2122.15"/>
    <n v="2025.69"/>
    <n v="2122.15"/>
    <n v="2218.62"/>
    <n v="2025.69"/>
    <n v="2122.15"/>
    <n v="2122.15"/>
    <n v="2025.69"/>
    <n v="2218.62"/>
    <n v="669"/>
    <n v="669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0"/>
    <x v="0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6"/>
    <x v="12"/>
    <x v="6"/>
    <n v="2"/>
    <n v="2"/>
    <n v="55"/>
    <x v="9"/>
    <n v="26"/>
    <n v="59"/>
    <x v="2"/>
    <n v="2"/>
    <s v="2. EXP - Operating Expense"/>
    <n v="110"/>
    <x v="46"/>
    <n v="1687"/>
    <n v="-20761.72749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761.727490000001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5"/>
    <x v="10"/>
    <x v="1"/>
    <n v="2"/>
    <n v="2"/>
    <n v="36"/>
    <x v="14"/>
    <n v="26"/>
    <n v="49"/>
    <x v="10"/>
    <n v="3"/>
    <s v="4. USAC_DEBIT - USAC Administration (Debit to SM)"/>
    <n v="121"/>
    <x v="99"/>
    <n v="1121"/>
    <n v="4865959.2730999999"/>
    <n v="420291.11"/>
    <n v="372645.96"/>
    <n v="361434.18"/>
    <n v="366856.48"/>
    <n v="388725.38"/>
    <n v="381296.49"/>
    <n v="385814.86"/>
    <n v="386022.86"/>
    <n v="382640.92"/>
    <n v="380493.78"/>
    <n v="352717.29"/>
    <n v="456505.41"/>
    <n v="450498.16080000001"/>
    <n v="380221.96110000001"/>
    <n v="400087.81349999999"/>
    <n v="417769.59409999999"/>
    <n v="417769.59409999999"/>
    <n v="402385.32319999998"/>
    <n v="434535.29979999998"/>
    <n v="391090.70679999999"/>
    <n v="406123.44589999999"/>
    <n v="405539.27639999997"/>
    <n v="343793.84970000002"/>
    <n v="416144.24770000001"/>
    <n v="4635444.72"/>
    <n v="4865959.2730999999"/>
    <s v="All Budget Divisions"/>
    <s v="BD-40 - Lifeline"/>
    <x v="5"/>
    <s v="USF"/>
    <s v="Allocations"/>
    <s v="Allocations"/>
    <n v="230514.55309999999"/>
    <s v="40-400-40.90121"/>
    <s v="400-Lifeline"/>
    <s v="400"/>
    <x v="99"/>
    <x v="0"/>
  </r>
  <r>
    <x v="1"/>
    <x v="1"/>
    <x v="1"/>
    <n v="2"/>
    <n v="2"/>
    <n v="37"/>
    <x v="5"/>
    <n v="26"/>
    <n v="50"/>
    <x v="0"/>
    <n v="3"/>
    <s v="4. USAC_DEBIT - USAC Administration (Debit to SM)"/>
    <n v="130"/>
    <x v="32"/>
    <n v="464"/>
    <n v="17995.7235"/>
    <n v="1672.48"/>
    <n v="1683.2"/>
    <n v="1672.48"/>
    <n v="1672.48"/>
    <n v="1672.48"/>
    <n v="1672.48"/>
    <n v="491.39"/>
    <n v="1672.48"/>
    <n v="1685.24"/>
    <n v="1713.32"/>
    <n v="1717.71"/>
    <n v="-3871.15"/>
    <n v="1498.8430000000001"/>
    <n v="1501.1305"/>
    <n v="1506.163"/>
    <n v="1498.8430000000001"/>
    <n v="1498.8430000000001"/>
    <n v="1498.8430000000001"/>
    <n v="1498.8430000000001"/>
    <n v="1498.8430000000001"/>
    <n v="1498.8430000000001"/>
    <n v="1498.8430000000001"/>
    <n v="1498.8430000000001"/>
    <n v="1498.8430000000001"/>
    <n v="13454.59"/>
    <n v="17995.7235"/>
    <s v="All Budget Divisions"/>
    <s v="BD-50 - Rural Health Care"/>
    <x v="2"/>
    <s v="USF"/>
    <s v="Allocations"/>
    <s v="Allocations"/>
    <n v="4541.1334999999999"/>
    <s v="50-500-50.90400"/>
    <s v="500-Rural Health Care"/>
    <s v="500"/>
    <x v="32"/>
    <x v="0"/>
  </r>
  <r>
    <x v="0"/>
    <x v="0"/>
    <x v="0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5"/>
    <x v="4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9"/>
    <x v="12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4"/>
    <x v="9"/>
    <x v="1"/>
    <n v="2"/>
    <n v="2"/>
    <n v="46"/>
    <x v="3"/>
    <n v="26"/>
    <n v="59"/>
    <x v="2"/>
    <n v="2"/>
    <s v="2. EXP - Operating Expense"/>
    <n v="108"/>
    <x v="30"/>
    <n v="1090"/>
    <n v="-207768.2794"/>
    <n v="0"/>
    <n v="0"/>
    <n v="0"/>
    <n v="0"/>
    <n v="0"/>
    <n v="0"/>
    <n v="0"/>
    <n v="0"/>
    <n v="0"/>
    <n v="0"/>
    <n v="0"/>
    <n v="0"/>
    <n v="-18239.200099999998"/>
    <n v="-16653.182700000001"/>
    <n v="-16653.182700000001"/>
    <n v="-17446.1914"/>
    <n v="-18239.200099999998"/>
    <n v="-15860.174000000001"/>
    <n v="-18239.200099999998"/>
    <n v="-17446.1914"/>
    <n v="-16653.182700000001"/>
    <n v="-18239.200099999998"/>
    <n v="-16653.182700000001"/>
    <n v="-17446.1914"/>
    <n v="0"/>
    <n v="-207768.2794"/>
    <s v="All Budget Divisions"/>
    <s v="CD-90 - Information Technology"/>
    <x v="1"/>
    <s v="USF"/>
    <s v="Employee Expenses"/>
    <s v="Compensation and Benefits"/>
    <n v="-207768.2794"/>
    <s v="90-922-90.68009"/>
    <s v="922-Technology Operations"/>
    <s v="922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50"/>
    <n v="-86303.829996"/>
    <n v="0"/>
    <n v="0"/>
    <n v="0"/>
    <n v="0"/>
    <n v="0"/>
    <n v="0"/>
    <n v="0"/>
    <n v="0"/>
    <n v="0"/>
    <n v="0"/>
    <n v="0"/>
    <n v="111261.57"/>
    <n v="-7191.9858329999997"/>
    <n v="-7191.9858329999997"/>
    <n v="-7191.9858329999997"/>
    <n v="-7191.9858329999997"/>
    <n v="-7191.9858329999997"/>
    <n v="-7191.9858329999997"/>
    <n v="-7191.9858329999997"/>
    <n v="-7191.9858329999997"/>
    <n v="-7191.9858329999997"/>
    <n v="-7191.9858329999997"/>
    <n v="-7191.9858329999997"/>
    <n v="-7191.9858329999997"/>
    <n v="111261.57"/>
    <n v="-86303.829996"/>
    <s v="All Budget Divisions"/>
    <s v="CD-90 - Information Technology"/>
    <x v="1"/>
    <s v="USF"/>
    <s v="Employee Expenses"/>
    <s v="Compensation and Benefits"/>
    <n v="-197565.39999599999"/>
    <s v="90-907-90.68100"/>
    <s v="907-IT Data"/>
    <s v="907"/>
    <x v="46"/>
    <x v="3"/>
  </r>
  <r>
    <x v="0"/>
    <x v="14"/>
    <x v="8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6"/>
    <x v="12"/>
    <x v="6"/>
    <n v="2"/>
    <n v="2"/>
    <n v="42"/>
    <x v="11"/>
    <n v="26"/>
    <n v="55"/>
    <x v="6"/>
    <n v="2"/>
    <s v="2. EXP - Operating Expense"/>
    <n v="100"/>
    <x v="18"/>
    <n v="1514"/>
    <n v="1178778.8999999999"/>
    <n v="0"/>
    <n v="0"/>
    <n v="0"/>
    <n v="0"/>
    <n v="0"/>
    <n v="0"/>
    <n v="0"/>
    <n v="0"/>
    <n v="0"/>
    <n v="0"/>
    <n v="0"/>
    <n v="0"/>
    <n v="90675.3"/>
    <n v="90675.3"/>
    <n v="90675.3"/>
    <n v="136012.95000000001"/>
    <n v="90675.3"/>
    <n v="90675.3"/>
    <n v="90675.3"/>
    <n v="90675.3"/>
    <n v="136012.95000000001"/>
    <n v="90675.3"/>
    <n v="90675.3"/>
    <n v="90675.3"/>
    <n v="0"/>
    <n v="0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7"/>
    <x v="5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2"/>
    <x v="2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5"/>
    <x v="16"/>
    <x v="9"/>
    <n v="2"/>
    <n v="2"/>
    <n v="53"/>
    <x v="16"/>
    <n v="26"/>
    <n v="59"/>
    <x v="2"/>
    <n v="2"/>
    <s v="2. EXP - Operating Expense"/>
    <n v="105"/>
    <x v="11"/>
    <n v="1303"/>
    <n v="0"/>
    <n v="0"/>
    <n v="0"/>
    <n v="0"/>
    <n v="0"/>
    <n v="0"/>
    <n v="0"/>
    <n v="0"/>
    <n v="0"/>
    <n v="0"/>
    <n v="0"/>
    <n v="0"/>
    <n v="34184.86"/>
    <n v="0"/>
    <n v="0"/>
    <n v="0"/>
    <n v="0"/>
    <n v="0"/>
    <n v="0"/>
    <n v="0"/>
    <n v="0"/>
    <n v="0"/>
    <n v="0"/>
    <n v="0"/>
    <n v="0"/>
    <n v="34184.86"/>
    <n v="0"/>
    <s v="All Budget Divisions"/>
    <s v="DA-40 - Lifeline (DA)"/>
    <x v="5"/>
    <s v="USF"/>
    <s v="Employee Expenses"/>
    <s v="Compensation and Benefits"/>
    <n v="-34184.86"/>
    <s v="90-917-40.68005"/>
    <s v="917-IT Lifeline Support"/>
    <s v="917"/>
    <x v="11"/>
    <x v="3"/>
  </r>
  <r>
    <x v="0"/>
    <x v="18"/>
    <x v="11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5"/>
    <x v="16"/>
    <x v="9"/>
    <n v="2"/>
    <n v="2"/>
    <n v="49"/>
    <x v="13"/>
    <n v="26"/>
    <n v="49"/>
    <x v="10"/>
    <n v="2"/>
    <s v="2. EXP - Operating Expense"/>
    <n v="107"/>
    <x v="1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3"/>
    <x v="7"/>
    <n v="2"/>
    <n v="2"/>
    <n v="42"/>
    <x v="11"/>
    <n v="26"/>
    <n v="55"/>
    <x v="6"/>
    <n v="2"/>
    <s v="2. EXP - Operating Expense"/>
    <n v="83"/>
    <x v="13"/>
    <n v="1331"/>
    <n v="100294.72"/>
    <n v="4457.87"/>
    <n v="4457.87"/>
    <n v="4457.87"/>
    <n v="4457.87"/>
    <n v="4457.87"/>
    <n v="4457.87"/>
    <n v="4457.87"/>
    <n v="4457.87"/>
    <n v="4457.87"/>
    <n v="0"/>
    <n v="0"/>
    <n v="0"/>
    <n v="4457.87"/>
    <n v="4457.87"/>
    <n v="4457.87"/>
    <n v="4457.87"/>
    <n v="4457.87"/>
    <n v="12919.73"/>
    <n v="13383.75"/>
    <n v="11410.91"/>
    <n v="11648.26"/>
    <n v="9952.77"/>
    <n v="7952.67"/>
    <n v="10737.28"/>
    <n v="22289.35"/>
    <n v="22289.35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11"/>
    <x v="6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1948"/>
    <n v="512"/>
    <n v="913"/>
    <n v="969"/>
    <n v="1281"/>
    <n v="1661"/>
    <n v="562"/>
    <n v="705"/>
    <n v="783"/>
    <n v="1014"/>
    <n v="691"/>
    <n v="1144"/>
    <n v="912.1"/>
    <n v="9334"/>
    <s v="All Budget Divisions"/>
    <s v="CD-65 - Office of the General Counsel"/>
    <x v="1"/>
    <s v="USF"/>
    <s v="Employee Expenses"/>
    <s v="Travel"/>
    <n v="8421.9"/>
    <s v="65-650-65.66800"/>
    <s v="650-Office of the General Counsel"/>
    <s v="650"/>
    <x v="16"/>
    <x v="7"/>
  </r>
  <r>
    <x v="0"/>
    <x v="0"/>
    <x v="0"/>
    <n v="2"/>
    <n v="2"/>
    <n v="42"/>
    <x v="11"/>
    <n v="26"/>
    <n v="55"/>
    <x v="6"/>
    <n v="2"/>
    <s v="2. EXP - Operating Expense"/>
    <n v="97"/>
    <x v="16"/>
    <n v="1398"/>
    <n v="28860.51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1975.8"/>
    <n v="2713.55"/>
    <n v="2297.9499999999998"/>
    <n v="2287.5500000000002"/>
    <n v="2449"/>
    <n v="2449"/>
    <n v="2449"/>
    <n v="21513.51"/>
    <n v="21513.51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0"/>
    <x v="6"/>
    <x v="1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3"/>
    <x v="8"/>
    <x v="1"/>
    <n v="2"/>
    <n v="2"/>
    <n v="38"/>
    <x v="18"/>
    <n v="26"/>
    <n v="51"/>
    <x v="8"/>
    <n v="2"/>
    <s v="2. EXP - Operating Expense"/>
    <n v="100"/>
    <x v="18"/>
    <n v="695"/>
    <n v="697747.33600000001"/>
    <n v="35538.71"/>
    <n v="32101.27"/>
    <n v="36629.68"/>
    <n v="32155.37"/>
    <n v="37301.96"/>
    <n v="36063.99"/>
    <n v="27193.95"/>
    <n v="31547.72"/>
    <n v="37397.85"/>
    <n v="36477.699999999997"/>
    <n v="37146.1"/>
    <n v="34279.69"/>
    <n v="59040.159200000002"/>
    <n v="53672.872000000003"/>
    <n v="61723.802799999998"/>
    <n v="53672.872000000003"/>
    <n v="61723.802799999998"/>
    <n v="59040.159200000002"/>
    <n v="56356.515599999999"/>
    <n v="61723.802799999998"/>
    <n v="56356.515599999999"/>
    <n v="59040.159200000002"/>
    <n v="59040.159200000002"/>
    <n v="56356.515599999999"/>
    <n v="413833.99"/>
    <n v="697747.33600000001"/>
    <s v="All Budget Divisions"/>
    <s v="CD-60 - Chief Executive Office"/>
    <x v="1"/>
    <s v="USF"/>
    <s v="Employee Expenses"/>
    <s v="Compensation and Benefits"/>
    <n v="283913.34600000002"/>
    <s v="60-600-60.68000"/>
    <s v="600-Chief Executive Office"/>
    <s v="600"/>
    <x v="18"/>
    <x v="3"/>
  </r>
  <r>
    <x v="0"/>
    <x v="3"/>
    <x v="3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3"/>
    <x v="7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6"/>
    <x v="12"/>
    <x v="6"/>
    <n v="2"/>
    <n v="2"/>
    <n v="43"/>
    <x v="21"/>
    <n v="26"/>
    <n v="56"/>
    <x v="12"/>
    <n v="2"/>
    <s v="2. EXP - Operating Expense"/>
    <n v="38"/>
    <x v="26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0"/>
    <x v="0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10"/>
    <x v="1"/>
    <n v="2"/>
    <n v="2"/>
    <n v="46"/>
    <x v="3"/>
    <n v="26"/>
    <n v="59"/>
    <x v="2"/>
    <n v="2"/>
    <s v="2. EXP - Operating Expense"/>
    <n v="57"/>
    <x v="22"/>
    <n v="1305"/>
    <n v="100859.11"/>
    <n v="2916.67"/>
    <n v="2916.67"/>
    <n v="2916.67"/>
    <n v="2916.67"/>
    <n v="2916.67"/>
    <n v="2916.67"/>
    <n v="2916.67"/>
    <n v="2916.67"/>
    <n v="2916.63"/>
    <n v="3166.67"/>
    <n v="3166.67"/>
    <n v="3166.67"/>
    <n v="2917"/>
    <n v="2917"/>
    <n v="2917"/>
    <n v="2917"/>
    <n v="2917"/>
    <n v="2917"/>
    <n v="2917"/>
    <n v="1944"/>
    <n v="19381"/>
    <n v="37791"/>
    <n v="19381"/>
    <n v="1943.11"/>
    <n v="35750"/>
    <n v="100859.11"/>
    <s v="All Budget Divisions"/>
    <s v="CD-90 - Information Technology"/>
    <x v="1"/>
    <s v="USF"/>
    <s v="Professional Services"/>
    <s v="Other Professional Services"/>
    <n v="65109.11"/>
    <s v="90-919-90.64800"/>
    <s v="919-Database Administration"/>
    <s v="919"/>
    <x v="22"/>
    <x v="9"/>
  </r>
  <r>
    <x v="5"/>
    <x v="15"/>
    <x v="5"/>
    <n v="2"/>
    <n v="2"/>
    <n v="41"/>
    <x v="17"/>
    <n v="26"/>
    <n v="54"/>
    <x v="11"/>
    <n v="2"/>
    <s v="2. EXP - Operating Expense"/>
    <n v="61"/>
    <x v="35"/>
    <n v="1184"/>
    <n v="170792.79"/>
    <n v="27129.78"/>
    <n v="83647.02"/>
    <n v="32274.2"/>
    <n v="58674.8"/>
    <n v="-17796.36"/>
    <n v="-26924.05"/>
    <n v="5201.53"/>
    <n v="4348.9799999999996"/>
    <n v="-4857.25"/>
    <n v="3070.22"/>
    <n v="1098.0999999999999"/>
    <n v="4925.82"/>
    <n v="27129.78"/>
    <n v="83647.02"/>
    <n v="32274.2"/>
    <n v="58674.8"/>
    <n v="-17796.36"/>
    <n v="-26924.05"/>
    <n v="5201.53"/>
    <n v="4348.9799999999996"/>
    <n v="-4857.25"/>
    <n v="3070.22"/>
    <n v="1098.0999999999999"/>
    <n v="4925.82"/>
    <n v="170792.79"/>
    <n v="170792.79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5"/>
    <x v="15"/>
    <x v="5"/>
    <n v="2"/>
    <n v="2"/>
    <n v="46"/>
    <x v="3"/>
    <n v="26"/>
    <n v="59"/>
    <x v="2"/>
    <n v="2"/>
    <s v="2. EXP - Operating Expense"/>
    <n v="83"/>
    <x v="13"/>
    <n v="1305"/>
    <n v="133508.03"/>
    <n v="12878.18"/>
    <n v="9865.83"/>
    <n v="10356.26"/>
    <n v="10821.72"/>
    <n v="10793.08"/>
    <n v="10282.32"/>
    <n v="10982.26"/>
    <n v="11033.34"/>
    <n v="10523.44"/>
    <n v="10596.49"/>
    <n v="10276.56"/>
    <n v="15098.55"/>
    <n v="12878.18"/>
    <n v="9865.83"/>
    <n v="10356.26"/>
    <n v="10821.72"/>
    <n v="10793.08"/>
    <n v="10282.32"/>
    <n v="10982.26"/>
    <n v="11033.34"/>
    <n v="10523.44"/>
    <n v="10596.49"/>
    <n v="10276.56"/>
    <n v="15098.55"/>
    <n v="133508.03"/>
    <n v="133508.03"/>
    <s v="All Budget Divisions"/>
    <s v="CD-90 - Information Technology"/>
    <x v="1"/>
    <s v="USF"/>
    <s v="Employee Expenses"/>
    <s v="Compensation and Benefits"/>
    <n v="0"/>
    <s v="90-919-90.66000"/>
    <s v="919-Database Administration"/>
    <s v="919"/>
    <x v="13"/>
    <x v="3"/>
  </r>
  <r>
    <x v="0"/>
    <x v="7"/>
    <x v="5"/>
    <n v="2"/>
    <n v="2"/>
    <n v="39"/>
    <x v="1"/>
    <n v="26"/>
    <n v="52"/>
    <x v="1"/>
    <n v="2"/>
    <s v="2. EXP - Operating Expense"/>
    <n v="29"/>
    <x v="4"/>
    <n v="1403"/>
    <n v="27517.8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325.44"/>
    <n v="3890.44"/>
    <n v="3488.45"/>
    <n v="0"/>
    <n v="0"/>
    <n v="0"/>
    <n v="0"/>
    <n v="30612.52"/>
    <n v="27517.8"/>
    <s v="All Budget Divisions"/>
    <s v="CD-61 - Office of the Chief Administrative Officer Division"/>
    <x v="1"/>
    <s v="USF"/>
    <s v="Employee Expenses"/>
    <s v="Compensation and Benefits"/>
    <n v="-3094.72"/>
    <s v="70-735-70.62306"/>
    <s v="735-Facilities"/>
    <s v="735"/>
    <x v="4"/>
    <x v="3"/>
  </r>
  <r>
    <x v="0"/>
    <x v="11"/>
    <x v="6"/>
    <n v="2"/>
    <n v="2"/>
    <n v="47"/>
    <x v="2"/>
    <n v="26"/>
    <n v="60"/>
    <x v="9"/>
    <n v="2"/>
    <s v="2. EXP - Operating Expense"/>
    <n v="29"/>
    <x v="4"/>
    <n v="1511"/>
    <n v="215614.23"/>
    <n v="17820.02"/>
    <n v="15586.2"/>
    <n v="17151.97"/>
    <n v="17101.919999999998"/>
    <n v="16270.56"/>
    <n v="16442.97"/>
    <n v="16527.98"/>
    <n v="14728.37"/>
    <n v="17618.88"/>
    <n v="0"/>
    <n v="0"/>
    <n v="0"/>
    <n v="18174.38"/>
    <n v="16522.16"/>
    <n v="18174.38"/>
    <n v="18174.38"/>
    <n v="17348.27"/>
    <n v="18174.38"/>
    <n v="19000.490000000002"/>
    <n v="17348.27"/>
    <n v="18174.38"/>
    <n v="18174.38"/>
    <n v="17348.27"/>
    <n v="19000.490000000002"/>
    <n v="149248.87"/>
    <n v="161091.09"/>
    <s v="All Budget Divisions"/>
    <s v="CD-93 - Human Resources"/>
    <x v="1"/>
    <s v="USF"/>
    <s v="Employee Expenses"/>
    <s v="Compensation and Benefits"/>
    <n v="11842.22"/>
    <s v="93-930-93.62306"/>
    <s v="930-Human Resources"/>
    <s v="930"/>
    <x v="4"/>
    <x v="3"/>
  </r>
  <r>
    <x v="0"/>
    <x v="19"/>
    <x v="12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9"/>
    <x v="12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2"/>
    <x v="2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17"/>
    <x v="10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2000"/>
    <n v="0"/>
    <n v="0"/>
    <n v="2000"/>
    <n v="0"/>
    <n v="0"/>
    <n v="2000"/>
    <n v="0"/>
    <n v="0"/>
    <n v="30787.41"/>
    <n v="1655.59"/>
    <n v="1655.59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5"/>
    <x v="15"/>
    <x v="5"/>
    <n v="2"/>
    <n v="2"/>
    <n v="52"/>
    <x v="10"/>
    <n v="26"/>
    <n v="54"/>
    <x v="11"/>
    <n v="2"/>
    <s v="2. EXP - Operating Expense"/>
    <n v="26"/>
    <x v="5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5"/>
    <x v="20"/>
    <x v="13"/>
    <n v="2"/>
    <n v="2"/>
    <n v="54"/>
    <x v="15"/>
    <n v="26"/>
    <n v="59"/>
    <x v="2"/>
    <n v="2"/>
    <s v="2. EXP - Operating Expense"/>
    <n v="26"/>
    <x v="51"/>
    <n v="1320"/>
    <n v="186510.158"/>
    <n v="14964.42"/>
    <n v="14964.42"/>
    <n v="13655.84"/>
    <n v="13776.33"/>
    <n v="14964.42"/>
    <n v="14964.42"/>
    <n v="14964.42"/>
    <n v="14964.42"/>
    <n v="14964.42"/>
    <n v="14929.42"/>
    <n v="14964.42"/>
    <n v="14964.42"/>
    <n v="14964.42"/>
    <n v="14964.42"/>
    <n v="13655.84"/>
    <n v="13776.33"/>
    <n v="14964.42"/>
    <n v="14964.42"/>
    <n v="17288.386999999999"/>
    <n v="15785.049000000001"/>
    <n v="16536.718000000001"/>
    <n v="17288.386999999999"/>
    <n v="15033.38"/>
    <n v="17288.386999999999"/>
    <n v="87289.85"/>
    <n v="87289.85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0"/>
    <x v="19"/>
    <x v="12"/>
    <n v="2"/>
    <n v="2"/>
    <n v="42"/>
    <x v="11"/>
    <n v="26"/>
    <n v="55"/>
    <x v="6"/>
    <n v="2"/>
    <s v="2. EXP - Operating Expense"/>
    <n v="26"/>
    <x v="51"/>
    <n v="1398"/>
    <n v="877437.11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77654.899999999994"/>
    <n v="77654.899999999994"/>
    <n v="77649.899999999994"/>
    <n v="77439.899999999994"/>
    <n v="75988.759999999995"/>
    <n v="75950.17"/>
    <n v="77832.2"/>
    <n v="64977.93"/>
    <n v="68072.11"/>
    <n v="68072.11"/>
    <n v="64977.93"/>
    <n v="71166.3"/>
    <n v="540170.73"/>
    <n v="540170.73"/>
    <s v="All Budget Divisions"/>
    <s v="CD-70 - Finance"/>
    <x v="1"/>
    <s v="USF"/>
    <s v="Employee Expenses"/>
    <s v="Compensation and Benefits"/>
    <n v="0"/>
    <s v="70-700-70.62303"/>
    <s v="700-Finance"/>
    <s v="700"/>
    <x v="51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0"/>
    <x v="0"/>
    <n v="2"/>
    <n v="2"/>
    <n v="39"/>
    <x v="1"/>
    <n v="26"/>
    <n v="52"/>
    <x v="1"/>
    <n v="2"/>
    <s v="2. EXP - Operating Expense"/>
    <n v="27"/>
    <x v="38"/>
    <n v="1512"/>
    <n v="4584.59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304"/>
    <n v="304"/>
    <n v="304"/>
    <n v="310.24"/>
    <n v="589.78"/>
    <n v="562.97"/>
    <n v="616.58000000000004"/>
    <n v="2815.26"/>
    <n v="2815.26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5"/>
    <x v="16"/>
    <x v="9"/>
    <n v="2"/>
    <n v="2"/>
    <n v="47"/>
    <x v="2"/>
    <n v="26"/>
    <n v="52"/>
    <x v="1"/>
    <n v="2"/>
    <s v="2. EXP - Operating Expense"/>
    <n v="29"/>
    <x v="4"/>
    <n v="1325"/>
    <n v="48210.400000000001"/>
    <n v="5171.01"/>
    <n v="4491.5200000000004"/>
    <n v="4718.0200000000004"/>
    <n v="4925.2700000000004"/>
    <n v="4977.93"/>
    <n v="4763.78"/>
    <n v="5210.6099999999997"/>
    <n v="4754.16"/>
    <n v="5037.3900000000003"/>
    <n v="5292.2"/>
    <n v="4382.5600000000004"/>
    <n v="6085.2"/>
    <n v="5171.01"/>
    <n v="4491.5200000000004"/>
    <n v="4718.0200000000004"/>
    <n v="4925.2700000000004"/>
    <n v="4977.93"/>
    <n v="4763.78"/>
    <n v="5210.6099999999997"/>
    <n v="4754.16"/>
    <n v="5037.3900000000003"/>
    <n v="5292.2"/>
    <n v="-1131.49"/>
    <n v="0"/>
    <n v="59809.65"/>
    <n v="48210.400000000001"/>
    <s v="All Budget Divisions"/>
    <s v="CD-93 - Human Resources"/>
    <x v="1"/>
    <s v="USF"/>
    <s v="Employee Expenses"/>
    <s v="Compensation and Benefits"/>
    <n v="-11599.25"/>
    <s v="93-931-93.62306"/>
    <s v="931-Administrative Assistants"/>
    <s v="931"/>
    <x v="4"/>
    <x v="3"/>
  </r>
  <r>
    <x v="1"/>
    <x v="1"/>
    <x v="1"/>
    <n v="2"/>
    <n v="2"/>
    <n v="35"/>
    <x v="12"/>
    <n v="26"/>
    <n v="48"/>
    <x v="7"/>
    <n v="2"/>
    <s v="2. EXP - Operating Expense"/>
    <n v="16"/>
    <x v="1"/>
    <n v="455"/>
    <n v="286720"/>
    <n v="0"/>
    <n v="0"/>
    <n v="0"/>
    <n v="0"/>
    <n v="6120"/>
    <n v="14790"/>
    <n v="13600"/>
    <n v="12750"/>
    <n v="13600"/>
    <n v="14280"/>
    <n v="12240"/>
    <n v="13090"/>
    <n v="0"/>
    <n v="0"/>
    <n v="0"/>
    <n v="47040"/>
    <n v="47040"/>
    <n v="49280"/>
    <n v="44800"/>
    <n v="51520"/>
    <n v="47040"/>
    <n v="0"/>
    <n v="0"/>
    <n v="0"/>
    <n v="100470"/>
    <n v="286720"/>
    <s v="All Budget Divisions"/>
    <s v="BD-30 - High Cost"/>
    <x v="4"/>
    <s v="USF"/>
    <s v="Professional Services"/>
    <s v="Contract Labor"/>
    <n v="186250"/>
    <s v="30-300-30.61400"/>
    <s v="300-High Cost"/>
    <s v="300"/>
    <x v="1"/>
    <x v="1"/>
  </r>
  <r>
    <x v="6"/>
    <x v="12"/>
    <x v="6"/>
    <n v="2"/>
    <n v="2"/>
    <n v="46"/>
    <x v="3"/>
    <n v="26"/>
    <n v="59"/>
    <x v="2"/>
    <n v="2"/>
    <s v="2. EXP - Operating Expense"/>
    <n v="17"/>
    <x v="28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5"/>
    <x v="15"/>
    <x v="5"/>
    <n v="2"/>
    <n v="2"/>
    <n v="48"/>
    <x v="8"/>
    <n v="26"/>
    <n v="59"/>
    <x v="2"/>
    <n v="2"/>
    <s v="2. EXP - Operating Expense"/>
    <n v="18"/>
    <x v="2"/>
    <n v="1235"/>
    <n v="449865.18"/>
    <n v="86208.62"/>
    <n v="86208.66"/>
    <n v="27744.79"/>
    <n v="27744.79"/>
    <n v="27744.79"/>
    <n v="27744.79"/>
    <n v="27744.79"/>
    <n v="27744.79"/>
    <n v="27744.79"/>
    <n v="27744.79"/>
    <n v="27744.79"/>
    <n v="27744.79"/>
    <n v="86208.62"/>
    <n v="86208.66"/>
    <n v="27744.79"/>
    <n v="27744.79"/>
    <n v="27744.79"/>
    <n v="27744.79"/>
    <n v="27744.79"/>
    <n v="27744.79"/>
    <n v="27744.79"/>
    <n v="27744.79"/>
    <n v="27744.79"/>
    <n v="27744.79"/>
    <n v="449865.18"/>
    <n v="449865.18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19"/>
    <x v="12"/>
    <n v="2"/>
    <n v="2"/>
    <n v="47"/>
    <x v="2"/>
    <n v="26"/>
    <n v="60"/>
    <x v="9"/>
    <n v="2"/>
    <s v="2. EXP - Operating Expense"/>
    <n v="22"/>
    <x v="29"/>
    <n v="1511"/>
    <n v="59693.53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1650.36"/>
    <n v="2779.14"/>
    <n v="3085.66"/>
    <n v="14482.38"/>
    <n v="5233.0200000000004"/>
    <n v="2624.49"/>
    <n v="5500.5"/>
    <n v="5500.5"/>
    <n v="5500.5"/>
    <n v="5500.5"/>
    <n v="5500.5"/>
    <n v="32191.03"/>
    <n v="32191.03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3"/>
    <x v="8"/>
    <x v="1"/>
    <n v="2"/>
    <n v="2"/>
    <n v="55"/>
    <x v="9"/>
    <n v="26"/>
    <n v="59"/>
    <x v="2"/>
    <n v="2"/>
    <s v="2. EXP - Operating Expense"/>
    <n v="24"/>
    <x v="3"/>
    <n v="876"/>
    <n v="22799.999899999999"/>
    <n v="1249"/>
    <n v="764"/>
    <n v="1227"/>
    <n v="2409"/>
    <n v="1797"/>
    <n v="2875"/>
    <n v="2815"/>
    <n v="1874"/>
    <n v="1901"/>
    <n v="1466.15"/>
    <n v="1417.5"/>
    <n v="1062.5"/>
    <n v="1929.2308"/>
    <n v="1753.8461"/>
    <n v="2016.9231"/>
    <n v="1753.8461"/>
    <n v="2016.9231"/>
    <n v="1929.2308"/>
    <n v="1841.5383999999999"/>
    <n v="2016.9231"/>
    <n v="1841.5383999999999"/>
    <n v="1929.2308"/>
    <n v="1929.2308"/>
    <n v="1841.5383999999999"/>
    <n v="20857.150000000001"/>
    <n v="22799.999899999999"/>
    <s v="All Budget Divisions"/>
    <s v="DA-20 - Schools &amp; Libraries (DA)"/>
    <x v="3"/>
    <s v="USF"/>
    <s v="Employee Expenses"/>
    <s v="Compensation and Benefits"/>
    <n v="1942.8498999999999"/>
    <s v="90-924-20.62301"/>
    <s v="924-SLD EPC IT Support"/>
    <s v="924"/>
    <x v="3"/>
    <x v="3"/>
  </r>
  <r>
    <x v="0"/>
    <x v="2"/>
    <x v="2"/>
    <n v="2"/>
    <n v="2"/>
    <n v="42"/>
    <x v="11"/>
    <n v="26"/>
    <n v="55"/>
    <x v="6"/>
    <n v="2"/>
    <s v="2. EXP - Operating Expense"/>
    <n v="24"/>
    <x v="3"/>
    <n v="1398"/>
    <n v="87791.77"/>
    <n v="6110.22"/>
    <n v="7190.22"/>
    <n v="5389.82"/>
    <n v="4680.17"/>
    <n v="7222.22"/>
    <n v="7108.22"/>
    <n v="5871.55"/>
    <n v="8041.02"/>
    <n v="6509.22"/>
    <n v="0"/>
    <n v="0"/>
    <n v="0"/>
    <n v="6110.22"/>
    <n v="7190.22"/>
    <n v="5389.82"/>
    <n v="7716.92"/>
    <n v="7366.15"/>
    <n v="7716.92"/>
    <n v="8067.69"/>
    <n v="7366.15"/>
    <n v="7716.92"/>
    <n v="7716.92"/>
    <n v="7366.15"/>
    <n v="8067.69"/>
    <n v="18690.259999999998"/>
    <n v="18690.259999999998"/>
    <s v="All Budget Divisions"/>
    <s v="CD-70 - Finance"/>
    <x v="1"/>
    <s v="USF"/>
    <s v="Employee Expenses"/>
    <s v="Compensation and Benefits"/>
    <n v="0"/>
    <s v="70-700-70.62301"/>
    <s v="700-Finance"/>
    <s v="700"/>
    <x v="3"/>
    <x v="3"/>
  </r>
  <r>
    <x v="0"/>
    <x v="2"/>
    <x v="2"/>
    <n v="2"/>
    <n v="2"/>
    <n v="37"/>
    <x v="5"/>
    <n v="26"/>
    <n v="50"/>
    <x v="0"/>
    <n v="3"/>
    <s v="4. USAC_DEBIT - USAC Administration (Debit to SM)"/>
    <n v="124"/>
    <x v="63"/>
    <n v="1346"/>
    <n v="62228.27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313.56"/>
    <n v="5155.33"/>
    <n v="5331.32"/>
    <n v="5081.63"/>
    <n v="5398.36"/>
    <n v="4755.17"/>
    <n v="4867.45"/>
    <n v="4624.12"/>
    <n v="4707.97"/>
    <n v="16993.36"/>
    <n v="16993.36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0"/>
    <x v="11"/>
    <x v="6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5"/>
    <x v="4"/>
    <n v="2"/>
    <n v="2"/>
    <n v="36"/>
    <x v="14"/>
    <n v="26"/>
    <n v="49"/>
    <x v="10"/>
    <n v="3"/>
    <s v="4. USAC_DEBIT - USAC Administration (Debit to SM)"/>
    <n v="127"/>
    <x v="65"/>
    <n v="1341"/>
    <n v="6303674.0899999999"/>
    <n v="513355.17"/>
    <n v="490602.81"/>
    <n v="497983.36"/>
    <n v="507250.29"/>
    <n v="506288.9"/>
    <n v="512356.27"/>
    <n v="528699"/>
    <n v="546269.97"/>
    <n v="557017"/>
    <n v="0"/>
    <n v="0"/>
    <n v="0"/>
    <n v="513355.17"/>
    <n v="490602.81"/>
    <n v="497983.36"/>
    <n v="507250.29"/>
    <n v="506288.9"/>
    <n v="512356.27"/>
    <n v="460218.79"/>
    <n v="469004.48"/>
    <n v="592516.89"/>
    <n v="608147.75"/>
    <n v="579935.36"/>
    <n v="566014.02"/>
    <n v="3027836.8"/>
    <n v="3027836.8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0"/>
    <x v="13"/>
    <x v="7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18"/>
    <x v="11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7"/>
    <x v="5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5"/>
    <x v="20"/>
    <x v="13"/>
    <n v="2"/>
    <n v="2"/>
    <n v="55"/>
    <x v="9"/>
    <n v="26"/>
    <n v="59"/>
    <x v="2"/>
    <n v="2"/>
    <s v="2. EXP - Operating Expense"/>
    <n v="110"/>
    <x v="46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18"/>
    <x v="11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2"/>
    <x v="4"/>
    <x v="1"/>
    <n v="2"/>
    <n v="2"/>
    <n v="56"/>
    <x v="22"/>
    <n v="26"/>
    <n v="57"/>
    <x v="13"/>
    <n v="3"/>
    <s v="4. USAC_DEBIT - USAC Administration (Debit to SM)"/>
    <n v="123"/>
    <x v="62"/>
    <n v="328"/>
    <n v="3862.5859"/>
    <n v="391.57"/>
    <n v="391.56"/>
    <n v="372.31"/>
    <n v="391.47"/>
    <n v="391.24"/>
    <n v="374.97"/>
    <n v="391.71"/>
    <n v="394.9"/>
    <n v="290.68"/>
    <n v="395.16"/>
    <n v="395.66"/>
    <n v="314.27"/>
    <n v="321.5204"/>
    <n v="321.73919999999998"/>
    <n v="321.71870000000001"/>
    <n v="321.69099999999997"/>
    <n v="321.69099999999997"/>
    <n v="320.072"/>
    <n v="320.11360000000002"/>
    <n v="324.80549999999999"/>
    <n v="321.66449999999998"/>
    <n v="319.36599999999999"/>
    <n v="322.14339999999999"/>
    <n v="326.06060000000002"/>
    <n v="4495.5"/>
    <n v="3862.5859"/>
    <s v="All Budget Divisions"/>
    <s v="BD-75 - Connect Care Pilot"/>
    <x v="6"/>
    <s v="USF"/>
    <s v="Allocations"/>
    <s v="Allocations"/>
    <n v="-632.91409999999996"/>
    <s v="75-770-75.90232"/>
    <s v="770-Connected Care Pilot"/>
    <s v="770"/>
    <x v="62"/>
    <x v="0"/>
  </r>
  <r>
    <x v="0"/>
    <x v="3"/>
    <x v="3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2"/>
    <x v="4"/>
    <x v="1"/>
    <n v="2"/>
    <n v="2"/>
    <n v="46"/>
    <x v="3"/>
    <n v="26"/>
    <n v="59"/>
    <x v="2"/>
    <n v="2"/>
    <s v="2. EXP - Operating Expense"/>
    <n v="100"/>
    <x v="18"/>
    <n v="399"/>
    <n v="1641917.3521"/>
    <n v="132558.09"/>
    <n v="126245.8"/>
    <n v="135643.85"/>
    <n v="132295.04999999999"/>
    <n v="125944.04"/>
    <n v="132524.98000000001"/>
    <n v="132032.95999999999"/>
    <n v="134814.66"/>
    <n v="133699.88"/>
    <n v="127109.17"/>
    <n v="135396.51999999999"/>
    <n v="144158.13"/>
    <n v="132108.29269999999"/>
    <n v="125817.4216"/>
    <n v="144690.03479999999"/>
    <n v="138399.16380000001"/>
    <n v="132108.29269999999"/>
    <n v="138399.16380000001"/>
    <n v="138399.16380000001"/>
    <n v="138399.16380000001"/>
    <n v="138399.16380000001"/>
    <n v="132108.29269999999"/>
    <n v="138399.16380000001"/>
    <n v="144690.03479999999"/>
    <n v="1592423.13"/>
    <n v="1641917.3521"/>
    <s v="All Budget Divisions"/>
    <s v="CD-90 - Information Technology"/>
    <x v="1"/>
    <s v="USF"/>
    <s v="Employee Expenses"/>
    <s v="Compensation and Benefits"/>
    <n v="49494.222099999999"/>
    <s v="90-909-90.68000"/>
    <s v="909-Project Management Office"/>
    <s v="909"/>
    <x v="18"/>
    <x v="3"/>
  </r>
  <r>
    <x v="3"/>
    <x v="8"/>
    <x v="1"/>
    <n v="2"/>
    <n v="2"/>
    <n v="46"/>
    <x v="3"/>
    <n v="26"/>
    <n v="59"/>
    <x v="2"/>
    <n v="2"/>
    <s v="2. EXP - Operating Expense"/>
    <n v="100"/>
    <x v="18"/>
    <n v="823"/>
    <n v="2456211.4720000001"/>
    <n v="216192.88"/>
    <n v="191995.92"/>
    <n v="237516.37"/>
    <n v="220458.26"/>
    <n v="286504.63"/>
    <n v="307184.82"/>
    <n v="281169.96999999997"/>
    <n v="350526.25"/>
    <n v="354080.41"/>
    <n v="429091.27"/>
    <n v="438343.5"/>
    <n v="410060.18"/>
    <n v="207833.27840000001"/>
    <n v="188939.34400000001"/>
    <n v="217280.24559999999"/>
    <n v="188939.34400000001"/>
    <n v="217280.24559999999"/>
    <n v="207833.27840000001"/>
    <n v="198386.3112"/>
    <n v="217280.24559999999"/>
    <n v="198386.3112"/>
    <n v="207833.27840000001"/>
    <n v="207833.27840000001"/>
    <n v="198386.3112"/>
    <n v="3723124.46"/>
    <n v="2456211.4720000001"/>
    <s v="All Budget Divisions"/>
    <s v="CD-90 - Information Technology"/>
    <x v="1"/>
    <s v="USF"/>
    <s v="Employee Expenses"/>
    <s v="Compensation and Benefits"/>
    <n v="-1266912.9879999999"/>
    <s v="90-902-90.68000"/>
    <s v="902-Business Relationship Management"/>
    <s v="902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0"/>
    <x v="6"/>
    <x v="1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2"/>
    <x v="2"/>
    <n v="2"/>
    <n v="2"/>
    <n v="54"/>
    <x v="15"/>
    <n v="26"/>
    <n v="59"/>
    <x v="2"/>
    <n v="2"/>
    <s v="2. EXP - Operating Expense"/>
    <n v="102"/>
    <x v="44"/>
    <n v="1507"/>
    <n v="0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3"/>
    <x v="8"/>
    <x v="1"/>
    <n v="2"/>
    <n v="2"/>
    <n v="54"/>
    <x v="15"/>
    <n v="26"/>
    <n v="58"/>
    <x v="4"/>
    <n v="2"/>
    <s v="2. EXP - Operating Expense"/>
    <n v="64"/>
    <x v="23"/>
    <n v="780"/>
    <n v="484500"/>
    <n v="43470.38"/>
    <n v="47531.87"/>
    <n v="56760.6"/>
    <n v="78254.740000000005"/>
    <n v="66601.179999999993"/>
    <n v="86159.360000000001"/>
    <n v="69614"/>
    <n v="88471.16"/>
    <n v="70171.86"/>
    <n v="55513.440000000002"/>
    <n v="39522.629999999997"/>
    <n v="52220.15"/>
    <n v="40375"/>
    <n v="40375"/>
    <n v="40375"/>
    <n v="40375"/>
    <n v="40375"/>
    <n v="40375"/>
    <n v="40375"/>
    <n v="40375"/>
    <n v="40375"/>
    <n v="40375"/>
    <n v="40375"/>
    <n v="40375"/>
    <n v="754291.37"/>
    <n v="484500"/>
    <s v="All Budget Divisions"/>
    <s v="DA-50 - Rural Health Care (DA)"/>
    <x v="2"/>
    <s v="USF"/>
    <s v="Professional Services"/>
    <s v="Outsourced Audits"/>
    <n v="-269791.37"/>
    <s v="80-800-50.64860"/>
    <s v="800-Audit and Assurance"/>
    <s v="800"/>
    <x v="23"/>
    <x v="10"/>
  </r>
  <r>
    <x v="0"/>
    <x v="5"/>
    <x v="4"/>
    <n v="2"/>
    <n v="2"/>
    <n v="55"/>
    <x v="9"/>
    <n v="26"/>
    <n v="59"/>
    <x v="2"/>
    <n v="2"/>
    <s v="2. EXP - Operating Expense"/>
    <n v="73"/>
    <x v="56"/>
    <n v="1505"/>
    <n v="3598579.25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227180.9"/>
    <n v="151239.48000000001"/>
    <n v="276910"/>
    <n v="254295.17"/>
    <n v="346274.88"/>
    <n v="426662.06"/>
    <n v="341059.32"/>
    <n v="324523.34999999998"/>
    <n v="300752.77"/>
    <n v="296426.90000000002"/>
    <n v="321107.8"/>
    <n v="1588047.05"/>
    <n v="1588047.05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0"/>
    <x v="14"/>
    <x v="8"/>
    <n v="2"/>
    <n v="2"/>
    <n v="46"/>
    <x v="3"/>
    <n v="26"/>
    <n v="59"/>
    <x v="2"/>
    <n v="2"/>
    <s v="2. EXP - Operating Expense"/>
    <n v="83"/>
    <x v="13"/>
    <n v="1473"/>
    <n v="109339.7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6345.77"/>
    <n v="6961.97"/>
    <n v="6073.33"/>
    <n v="10421.44"/>
    <n v="4972.18"/>
    <n v="2832.35"/>
    <n v="9074.69"/>
    <n v="82039.039999999994"/>
    <n v="82039.039999999994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7"/>
    <x v="5"/>
    <n v="2"/>
    <n v="2"/>
    <n v="54"/>
    <x v="15"/>
    <n v="26"/>
    <n v="59"/>
    <x v="2"/>
    <n v="2"/>
    <s v="2. EXP - Operating Expense"/>
    <n v="83"/>
    <x v="13"/>
    <n v="1507"/>
    <n v="59713.96"/>
    <n v="8711.6"/>
    <n v="6657.3"/>
    <n v="7271.5"/>
    <n v="9635.3799999999992"/>
    <n v="8616.73"/>
    <n v="8611.0499999999993"/>
    <n v="6503.14"/>
    <n v="3707.26"/>
    <n v="3751"/>
    <n v="0"/>
    <n v="0"/>
    <n v="0"/>
    <n v="8711.6"/>
    <n v="6657.3"/>
    <n v="7271.5"/>
    <n v="9635.3799999999992"/>
    <n v="8616.73"/>
    <n v="8611.0499999999993"/>
    <n v="6503.14"/>
    <n v="3707.26"/>
    <n v="0"/>
    <n v="0"/>
    <n v="0"/>
    <n v="0"/>
    <n v="63464.959999999999"/>
    <n v="59713.96"/>
    <s v="All Budget Divisions"/>
    <s v="DA-50 - Rural Health Care (DA)"/>
    <x v="2"/>
    <s v="USF"/>
    <s v="Employee Expenses"/>
    <s v="Compensation and Benefits"/>
    <n v="-3751"/>
    <s v="90-925-50.66000"/>
    <s v="925-RHC IT Support"/>
    <s v="925"/>
    <x v="13"/>
    <x v="3"/>
  </r>
  <r>
    <x v="0"/>
    <x v="18"/>
    <x v="11"/>
    <n v="2"/>
    <n v="2"/>
    <n v="46"/>
    <x v="3"/>
    <n v="26"/>
    <n v="59"/>
    <x v="2"/>
    <n v="2"/>
    <s v="2. EXP - Operating Expense"/>
    <n v="92"/>
    <x v="83"/>
    <n v="1498"/>
    <n v="437089.62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40544.639999999999"/>
    <n v="37559.040000000001"/>
    <n v="37965.120000000003"/>
    <n v="35236.800000000003"/>
    <n v="37488.959999999999"/>
    <n v="35200.32"/>
    <n v="39254.400000000001"/>
    <n v="34679.040000000001"/>
    <n v="33933.120000000003"/>
    <n v="32619.84"/>
    <n v="33373.379999999997"/>
    <n v="39234.959999999999"/>
    <n v="39234.959999999999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5"/>
    <x v="4"/>
    <n v="2"/>
    <n v="2"/>
    <n v="38"/>
    <x v="18"/>
    <n v="26"/>
    <n v="51"/>
    <x v="8"/>
    <n v="2"/>
    <s v="2. EXP - Operating Expense"/>
    <n v="97"/>
    <x v="16"/>
    <n v="1356"/>
    <n v="1650.7"/>
    <n v="0"/>
    <n v="226.65"/>
    <n v="332.9"/>
    <n v="329.6"/>
    <n v="465.75"/>
    <n v="295.8"/>
    <n v="346.9"/>
    <n v="319.55"/>
    <n v="214.25"/>
    <n v="0"/>
    <n v="0"/>
    <n v="0"/>
    <n v="0"/>
    <n v="226.65"/>
    <n v="332.9"/>
    <n v="329.6"/>
    <n v="465.75"/>
    <n v="295.8"/>
    <n v="0"/>
    <n v="0"/>
    <n v="0"/>
    <n v="0"/>
    <n v="0"/>
    <n v="0"/>
    <n v="1650.7"/>
    <n v="1650.7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2"/>
    <x v="4"/>
    <x v="1"/>
    <n v="2"/>
    <n v="2"/>
    <n v="46"/>
    <x v="3"/>
    <n v="26"/>
    <n v="59"/>
    <x v="2"/>
    <n v="2"/>
    <s v="2. EXP - Operating Expense"/>
    <n v="32"/>
    <x v="47"/>
    <n v="387"/>
    <n v="0"/>
    <n v="0"/>
    <n v="0"/>
    <n v="0"/>
    <n v="0"/>
    <n v="-2116.64"/>
    <n v="-1166.1400000000001"/>
    <n v="-1024.76"/>
    <n v="-1496.67"/>
    <n v="-969.18"/>
    <n v="-2332.87"/>
    <n v="-2408"/>
    <n v="893.12"/>
    <n v="0"/>
    <n v="0"/>
    <n v="0"/>
    <n v="0"/>
    <n v="0"/>
    <n v="0"/>
    <n v="0"/>
    <n v="0"/>
    <n v="0"/>
    <n v="0"/>
    <n v="0"/>
    <n v="0"/>
    <n v="-10621.14"/>
    <n v="0"/>
    <s v="All Budget Divisions"/>
    <s v="CD-90 - Information Technology"/>
    <x v="1"/>
    <s v="USF"/>
    <s v="Employee Expenses"/>
    <s v="Compensation and Benefits"/>
    <n v="10621.14"/>
    <s v="90-907-90.62309"/>
    <s v="907-IT Data"/>
    <s v="907"/>
    <x v="47"/>
    <x v="0"/>
  </r>
  <r>
    <x v="5"/>
    <x v="15"/>
    <x v="5"/>
    <n v="2"/>
    <n v="2"/>
    <n v="34"/>
    <x v="7"/>
    <n v="26"/>
    <n v="47"/>
    <x v="5"/>
    <n v="2"/>
    <s v="2. EXP - Operating Expense"/>
    <n v="38"/>
    <x v="26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18"/>
    <x v="11"/>
    <n v="2"/>
    <n v="2"/>
    <n v="39"/>
    <x v="1"/>
    <n v="26"/>
    <n v="52"/>
    <x v="1"/>
    <n v="2"/>
    <s v="2. EXP - Operating Expense"/>
    <n v="38"/>
    <x v="2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501"/>
    <s v="931-Administrative Assistants"/>
    <s v="931"/>
    <x v="26"/>
    <x v="3"/>
  </r>
  <r>
    <x v="0"/>
    <x v="7"/>
    <x v="5"/>
    <n v="2"/>
    <n v="2"/>
    <n v="36"/>
    <x v="14"/>
    <n v="26"/>
    <n v="49"/>
    <x v="10"/>
    <n v="2"/>
    <s v="2. EXP - Operating Expense"/>
    <n v="39"/>
    <x v="27"/>
    <n v="1341"/>
    <n v="2035.15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55.99"/>
    <n v="367.09"/>
    <n v="0"/>
    <n v="0"/>
    <n v="0"/>
    <n v="0"/>
    <n v="0"/>
    <n v="2987.95"/>
    <n v="2035.15"/>
    <s v="All Budget Divisions"/>
    <s v="BD-40 - Lifeline"/>
    <x v="5"/>
    <s v="USF"/>
    <s v="Employee Expenses"/>
    <s v="Team Building"/>
    <n v="-952.8"/>
    <s v="40-400-40.62505"/>
    <s v="400-Lifeline"/>
    <s v="400"/>
    <x v="27"/>
    <x v="4"/>
  </r>
  <r>
    <x v="0"/>
    <x v="14"/>
    <x v="8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133.05000000000001"/>
    <n v="177.92"/>
    <n v="0"/>
    <n v="3141.05"/>
    <n v="353.55"/>
    <n v="0"/>
    <n v="827.98"/>
    <n v="0"/>
    <n v="631"/>
    <n v="631"/>
    <n v="631"/>
    <n v="1973.45"/>
    <n v="4633.55"/>
    <n v="4633.55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5"/>
    <x v="20"/>
    <x v="13"/>
    <n v="2"/>
    <n v="2"/>
    <n v="42"/>
    <x v="11"/>
    <n v="26"/>
    <n v="55"/>
    <x v="6"/>
    <n v="2"/>
    <s v="2. EXP - Operating Expense"/>
    <n v="45"/>
    <x v="1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5"/>
    <x v="4"/>
    <n v="2"/>
    <n v="2"/>
    <n v="46"/>
    <x v="3"/>
    <n v="26"/>
    <n v="59"/>
    <x v="2"/>
    <n v="2"/>
    <s v="2. EXP - Operating Expense"/>
    <n v="29"/>
    <x v="4"/>
    <n v="1504"/>
    <n v="198874.86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72.01"/>
    <n v="16665.91"/>
    <n v="15216.7"/>
    <n v="15941.31"/>
    <n v="15941.31"/>
    <n v="15216.7"/>
    <n v="16665.91"/>
    <n v="103227.02"/>
    <n v="103227.02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5"/>
    <x v="4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0"/>
    <x v="18"/>
    <x v="11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6"/>
    <x v="12"/>
    <x v="6"/>
    <n v="2"/>
    <n v="2"/>
    <n v="52"/>
    <x v="10"/>
    <n v="26"/>
    <n v="59"/>
    <x v="2"/>
    <n v="2"/>
    <s v="2. EXP - Operating Expense"/>
    <n v="30"/>
    <x v="39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7"/>
    <x v="10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6"/>
    <x v="12"/>
    <x v="6"/>
    <n v="2"/>
    <n v="2"/>
    <n v="50"/>
    <x v="0"/>
    <n v="26"/>
    <n v="50"/>
    <x v="0"/>
    <n v="2"/>
    <s v="2. EXP - Operating Expense"/>
    <n v="31"/>
    <x v="24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1"/>
    <x v="1"/>
    <x v="1"/>
    <n v="2"/>
    <n v="2"/>
    <n v="42"/>
    <x v="11"/>
    <n v="26"/>
    <n v="55"/>
    <x v="6"/>
    <n v="2"/>
    <s v="2. EXP - Operating Expense"/>
    <n v="26"/>
    <x v="51"/>
    <n v="530"/>
    <n v="783181.47970000003"/>
    <n v="55747.18"/>
    <n v="53954.22"/>
    <n v="58295.05"/>
    <n v="56667.78"/>
    <n v="53961.85"/>
    <n v="56793.59"/>
    <n v="56823.91"/>
    <n v="50710.85"/>
    <n v="37163.199999999997"/>
    <n v="49268.27"/>
    <n v="53727.23"/>
    <n v="56782.16"/>
    <n v="63256.965700000001"/>
    <n v="60244.729200000002"/>
    <n v="69281.438599999994"/>
    <n v="63256.965700000001"/>
    <n v="66269.202099999995"/>
    <n v="66269.202099999995"/>
    <n v="63256.965700000001"/>
    <n v="69281.438599999994"/>
    <n v="66269.202099999995"/>
    <n v="63256.965700000001"/>
    <n v="66269.202099999995"/>
    <n v="66269.202099999995"/>
    <n v="639895.29"/>
    <n v="783181.47970000003"/>
    <s v="All Budget Divisions"/>
    <s v="CD-70 - Finance"/>
    <x v="1"/>
    <s v="USF"/>
    <s v="Employee Expenses"/>
    <s v="Compensation and Benefits"/>
    <n v="143286.18969999999"/>
    <s v="70-700-70.62303"/>
    <s v="700-Finance"/>
    <s v="700"/>
    <x v="51"/>
    <x v="3"/>
  </r>
  <r>
    <x v="1"/>
    <x v="1"/>
    <x v="1"/>
    <n v="2"/>
    <n v="2"/>
    <n v="47"/>
    <x v="2"/>
    <n v="26"/>
    <n v="60"/>
    <x v="9"/>
    <n v="2"/>
    <s v="2. EXP - Operating Expense"/>
    <n v="26"/>
    <x v="51"/>
    <n v="661"/>
    <n v="299976.47409999999"/>
    <n v="18145.259999999998"/>
    <n v="19418.32"/>
    <n v="22932.85"/>
    <n v="12698.33"/>
    <n v="15566.21"/>
    <n v="17621.25"/>
    <n v="22376.23"/>
    <n v="21328.78"/>
    <n v="14464.56"/>
    <n v="16570.34"/>
    <n v="21381.96"/>
    <n v="22005.78"/>
    <n v="24228.8691"/>
    <n v="23075.113399999998"/>
    <n v="26536.380399999998"/>
    <n v="24228.8691"/>
    <n v="25382.6247"/>
    <n v="25382.6247"/>
    <n v="24228.8691"/>
    <n v="26536.380399999998"/>
    <n v="25382.6247"/>
    <n v="24228.8691"/>
    <n v="25382.6247"/>
    <n v="25382.6247"/>
    <n v="224509.87"/>
    <n v="299976.47409999999"/>
    <s v="All Budget Divisions"/>
    <s v="CD-93 - Human Resources"/>
    <x v="1"/>
    <s v="USF"/>
    <s v="Employee Expenses"/>
    <s v="Compensation and Benefits"/>
    <n v="75466.604099999997"/>
    <s v="93-930-93.62303"/>
    <s v="930-Human Resources"/>
    <s v="930"/>
    <x v="51"/>
    <x v="3"/>
  </r>
  <r>
    <x v="0"/>
    <x v="11"/>
    <x v="6"/>
    <n v="2"/>
    <n v="2"/>
    <n v="37"/>
    <x v="5"/>
    <n v="26"/>
    <n v="50"/>
    <x v="0"/>
    <n v="2"/>
    <s v="2. EXP - Operating Expense"/>
    <n v="26"/>
    <x v="51"/>
    <n v="1346"/>
    <n v="814060.04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68618.09"/>
    <n v="62380.08"/>
    <n v="68618.09"/>
    <n v="68618.09"/>
    <n v="65499.08"/>
    <n v="68618.09"/>
    <n v="71737.09"/>
    <n v="65499.08"/>
    <n v="68618.09"/>
    <n v="68618.09"/>
    <n v="65499.08"/>
    <n v="71737.09"/>
    <n v="690578.58"/>
    <n v="608205.78"/>
    <s v="All Budget Divisions"/>
    <s v="BD-50 - Rural Health Care"/>
    <x v="2"/>
    <s v="USF"/>
    <s v="Employee Expenses"/>
    <s v="Compensation and Benefits"/>
    <n v="-82372.800000000003"/>
    <s v="50-500-50.62303"/>
    <s v="500-Rural Health Care"/>
    <s v="500"/>
    <x v="51"/>
    <x v="3"/>
  </r>
  <r>
    <x v="0"/>
    <x v="18"/>
    <x v="11"/>
    <n v="2"/>
    <n v="2"/>
    <n v="39"/>
    <x v="1"/>
    <n v="26"/>
    <n v="52"/>
    <x v="1"/>
    <n v="2"/>
    <s v="2. EXP - Operating Expense"/>
    <n v="26"/>
    <x v="51"/>
    <n v="1403"/>
    <n v="81856.25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6217.4"/>
    <n v="6839.14"/>
    <n v="6839.14"/>
    <n v="6528.27"/>
    <n v="6839.14"/>
    <n v="7150.01"/>
    <n v="6528.27"/>
    <n v="6839.14"/>
    <n v="6839.14"/>
    <n v="6528.27"/>
    <n v="7150.01"/>
    <n v="7558.32"/>
    <n v="7558.32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75"/>
    <n v="7587"/>
    <n v="0"/>
    <n v="0"/>
    <n v="0"/>
    <n v="0"/>
    <n v="0"/>
    <n v="0"/>
    <n v="0"/>
    <n v="0"/>
    <n v="0"/>
    <n v="0"/>
    <n v="0"/>
    <n v="0"/>
    <n v="583.61537999999996"/>
    <n v="583.61537999999996"/>
    <n v="583.61537999999996"/>
    <n v="875.42308000000003"/>
    <n v="583.61537999999996"/>
    <n v="583.61537999999996"/>
    <n v="583.61537999999996"/>
    <n v="583.61537999999996"/>
    <n v="875.42308000000003"/>
    <n v="583.61537999999996"/>
    <n v="583.61537999999996"/>
    <n v="583.61541999999997"/>
    <n v="0"/>
    <n v="0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0"/>
    <x v="7"/>
    <x v="5"/>
    <n v="2"/>
    <n v="2"/>
    <n v="55"/>
    <x v="9"/>
    <n v="26"/>
    <n v="59"/>
    <x v="2"/>
    <n v="2"/>
    <s v="2. EXP - Operating Expense"/>
    <n v="29"/>
    <x v="4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0"/>
    <x v="2"/>
    <x v="2"/>
    <n v="2"/>
    <n v="2"/>
    <n v="54"/>
    <x v="15"/>
    <n v="26"/>
    <n v="55"/>
    <x v="6"/>
    <n v="2"/>
    <s v="2. EXP - Operating Expense"/>
    <n v="13"/>
    <x v="72"/>
    <n v="1397"/>
    <n v="393760.5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0"/>
    <n v="0"/>
    <n v="0"/>
    <n v="0"/>
    <n v="0"/>
    <n v="0"/>
    <n v="0"/>
    <n v="0"/>
    <n v="0"/>
    <n v="393760.5"/>
    <n v="393760.5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0"/>
    <x v="19"/>
    <x v="12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3"/>
    <x v="8"/>
    <x v="1"/>
    <n v="2"/>
    <n v="2"/>
    <n v="46"/>
    <x v="3"/>
    <n v="26"/>
    <n v="59"/>
    <x v="2"/>
    <n v="2"/>
    <s v="2. EXP - Operating Expense"/>
    <n v="17"/>
    <x v="28"/>
    <n v="841"/>
    <n v="0"/>
    <n v="-8942.5"/>
    <n v="8942.5"/>
    <n v="0"/>
    <n v="0"/>
    <n v="0"/>
    <n v="0"/>
    <n v="0"/>
    <n v="-3024"/>
    <n v="-2688"/>
    <n v="-1306.67"/>
    <n v="-877.33"/>
    <n v="-2296"/>
    <n v="0"/>
    <n v="0"/>
    <n v="0"/>
    <n v="0"/>
    <n v="0"/>
    <n v="0"/>
    <n v="0"/>
    <n v="0"/>
    <n v="0"/>
    <n v="0"/>
    <n v="0"/>
    <n v="0"/>
    <n v="-10192"/>
    <n v="0"/>
    <s v="All Budget Divisions"/>
    <s v="CD-90 - Information Technology"/>
    <x v="1"/>
    <s v="USF"/>
    <s v="Professional Services"/>
    <s v="Contract Labor"/>
    <n v="10192"/>
    <s v="90-909-90.61410"/>
    <s v="909-Project Management Office"/>
    <s v="909"/>
    <x v="28"/>
    <x v="0"/>
  </r>
  <r>
    <x v="2"/>
    <x v="4"/>
    <x v="1"/>
    <n v="2"/>
    <n v="2"/>
    <n v="54"/>
    <x v="15"/>
    <n v="26"/>
    <n v="59"/>
    <x v="2"/>
    <n v="2"/>
    <s v="2. EXP - Operating Expense"/>
    <n v="18"/>
    <x v="2"/>
    <n v="411"/>
    <n v="0"/>
    <n v="0"/>
    <n v="0"/>
    <n v="0"/>
    <n v="0"/>
    <n v="0"/>
    <n v="0"/>
    <n v="0"/>
    <n v="0"/>
    <n v="60437.78"/>
    <n v="-60437.78"/>
    <n v="178537.45"/>
    <n v="66985.16"/>
    <n v="0"/>
    <n v="0"/>
    <n v="0"/>
    <n v="0"/>
    <n v="0"/>
    <n v="0"/>
    <n v="0"/>
    <n v="0"/>
    <n v="0"/>
    <n v="0"/>
    <n v="0"/>
    <n v="0"/>
    <n v="245522.61"/>
    <n v="0"/>
    <s v="All Budget Divisions"/>
    <s v="DA-50 - Rural Health Care (DA)"/>
    <x v="2"/>
    <s v="USF"/>
    <s v="General and Administrative"/>
    <s v="Computer Support and Maintenance"/>
    <n v="-245522.61"/>
    <s v="90-913-50.61420"/>
    <s v="913-Architecture and Standards"/>
    <s v="913"/>
    <x v="2"/>
    <x v="2"/>
  </r>
  <r>
    <x v="0"/>
    <x v="14"/>
    <x v="8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4"/>
    <x v="8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13"/>
    <x v="7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4"/>
    <x v="8"/>
    <n v="2"/>
    <n v="2"/>
    <n v="53"/>
    <x v="16"/>
    <n v="26"/>
    <n v="59"/>
    <x v="2"/>
    <n v="6"/>
    <s v="X00000 - Capital Expenses"/>
    <n v="138"/>
    <x v="7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6"/>
    <x v="12"/>
    <x v="6"/>
    <n v="2"/>
    <n v="2"/>
    <n v="52"/>
    <x v="10"/>
    <n v="26"/>
    <n v="59"/>
    <x v="2"/>
    <n v="6"/>
    <s v="X00000 - Capital Expenses"/>
    <n v="139"/>
    <x v="8"/>
    <n v="1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18"/>
    <x v="11"/>
    <n v="2"/>
    <n v="2"/>
    <n v="46"/>
    <x v="3"/>
    <n v="26"/>
    <n v="59"/>
    <x v="2"/>
    <n v="6"/>
    <s v="X00000 - Capital Expenses"/>
    <n v="140"/>
    <x v="61"/>
    <n v="1477"/>
    <n v="441.15"/>
    <n v="441.15"/>
    <n v="-441.15"/>
    <n v="0"/>
    <n v="0"/>
    <n v="0"/>
    <n v="0"/>
    <n v="0"/>
    <n v="0"/>
    <n v="0"/>
    <n v="0"/>
    <n v="0"/>
    <n v="0"/>
    <n v="441.15"/>
    <n v="0"/>
    <n v="0"/>
    <n v="0"/>
    <n v="0"/>
    <n v="0"/>
    <n v="0"/>
    <n v="0"/>
    <n v="0"/>
    <n v="0"/>
    <n v="0"/>
    <n v="0"/>
    <n v="441.15"/>
    <n v="441.15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8"/>
    <x v="11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7"/>
    <x v="5"/>
    <n v="2"/>
    <n v="2"/>
    <n v="37"/>
    <x v="5"/>
    <n v="26"/>
    <n v="50"/>
    <x v="0"/>
    <n v="2"/>
    <s v="2. EXP - Operating Expense"/>
    <n v="146"/>
    <x v="5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5"/>
    <x v="10"/>
    <x v="1"/>
    <n v="2"/>
    <n v="2"/>
    <n v="46"/>
    <x v="3"/>
    <n v="26"/>
    <n v="59"/>
    <x v="2"/>
    <n v="2"/>
    <s v="2. EXP - Operating Expense"/>
    <n v="104"/>
    <x v="54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11"/>
    <x v="6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3"/>
    <x v="8"/>
    <x v="1"/>
    <n v="2"/>
    <n v="2"/>
    <n v="49"/>
    <x v="13"/>
    <n v="26"/>
    <n v="51"/>
    <x v="8"/>
    <n v="2"/>
    <s v="2. EXP - Operating Expense"/>
    <n v="107"/>
    <x v="12"/>
    <n v="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75"/>
    <n v="-103115.0377"/>
    <n v="0"/>
    <n v="0"/>
    <n v="0"/>
    <n v="0"/>
    <n v="0"/>
    <n v="0"/>
    <n v="0"/>
    <n v="0"/>
    <n v="0"/>
    <n v="0"/>
    <n v="0"/>
    <n v="0"/>
    <n v="-8688.5647000000008"/>
    <n v="-7898.6952000000001"/>
    <n v="-9083.4994999999999"/>
    <n v="-7898.6952000000001"/>
    <n v="-9083.4994999999999"/>
    <n v="-8800.8847000000005"/>
    <n v="-8475.07"/>
    <n v="-9221.7394999999997"/>
    <n v="-8293.6299999999992"/>
    <n v="-8688.5647000000008"/>
    <n v="-8688.5647000000008"/>
    <n v="-8293.6299999999992"/>
    <n v="0"/>
    <n v="-103115.0377"/>
    <s v="All Budget Divisions"/>
    <s v="CD-90 - Information Technology"/>
    <x v="1"/>
    <s v="USF"/>
    <s v="Employee Expenses"/>
    <s v="Compensation and Benefits"/>
    <n v="-103115.0377"/>
    <s v="90-923-90.68009"/>
    <s v="923-Information Security"/>
    <s v="923"/>
    <x v="30"/>
    <x v="0"/>
  </r>
  <r>
    <x v="0"/>
    <x v="18"/>
    <x v="11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2"/>
    <x v="4"/>
    <x v="1"/>
    <n v="2"/>
    <n v="2"/>
    <n v="34"/>
    <x v="7"/>
    <n v="26"/>
    <n v="47"/>
    <x v="5"/>
    <n v="3"/>
    <s v="4. USAC_DEBIT - USAC Administration (Debit to SM)"/>
    <n v="128"/>
    <x v="66"/>
    <n v="229"/>
    <n v="113792.2331"/>
    <n v="4623.46"/>
    <n v="4083.74"/>
    <n v="7573.33"/>
    <n v="5484.46"/>
    <n v="5821.72"/>
    <n v="4872.8999999999996"/>
    <n v="7318.27"/>
    <n v="21611.42"/>
    <n v="5052.75"/>
    <n v="7037.52"/>
    <n v="7163.02"/>
    <n v="5623.31"/>
    <n v="10074.799999999999"/>
    <n v="11984.0409"/>
    <n v="8403.3235999999997"/>
    <n v="4853.4543999999996"/>
    <n v="6601.4376000000002"/>
    <n v="8716.3515000000007"/>
    <n v="11015.7417"/>
    <n v="11890.7538"/>
    <n v="8599.6119999999992"/>
    <n v="13173.7569"/>
    <n v="8589.9753000000001"/>
    <n v="9888.9853999999996"/>
    <n v="86265.9"/>
    <n v="113792.2331"/>
    <s v="All Budget Divisions"/>
    <s v="BD-20 - Schools &amp; Libraries"/>
    <x v="3"/>
    <s v="USF"/>
    <s v="Allocations"/>
    <s v="Allocations"/>
    <n v="27526.3331"/>
    <s v="20-200-20.90260"/>
    <s v="200-Schools &amp; Libraries"/>
    <s v="200"/>
    <x v="66"/>
    <x v="0"/>
  </r>
  <r>
    <x v="0"/>
    <x v="7"/>
    <x v="5"/>
    <n v="2"/>
    <n v="2"/>
    <n v="45"/>
    <x v="6"/>
    <n v="26"/>
    <n v="58"/>
    <x v="4"/>
    <n v="2"/>
    <s v="2. EXP - Operating Expense"/>
    <n v="100"/>
    <x v="18"/>
    <n v="1426"/>
    <n v="354361.2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394.6"/>
    <n v="40419.040000000001"/>
    <n v="36162.46"/>
    <n v="0"/>
    <n v="0"/>
    <n v="0"/>
    <n v="0"/>
    <n v="395388.8"/>
    <n v="354361.2"/>
    <s v="All Budget Divisions"/>
    <s v="CD-80 - Audit and Assurance"/>
    <x v="1"/>
    <s v="USF"/>
    <s v="Employee Expenses"/>
    <s v="Compensation and Benefits"/>
    <n v="-41027.599999999999"/>
    <s v="80-801-80.68000"/>
    <s v="801-Corporate Assurance"/>
    <s v="801"/>
    <x v="18"/>
    <x v="3"/>
  </r>
  <r>
    <x v="0"/>
    <x v="5"/>
    <x v="4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3"/>
    <x v="3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4"/>
    <x v="8"/>
    <n v="2"/>
    <n v="2"/>
    <n v="46"/>
    <x v="3"/>
    <n v="26"/>
    <n v="59"/>
    <x v="2"/>
    <n v="2"/>
    <s v="2. EXP - Operating Expense"/>
    <n v="102"/>
    <x v="44"/>
    <n v="1504"/>
    <n v="-25866.080000000002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-2041.69"/>
    <n v="-5818.39"/>
    <n v="-4867.41"/>
    <n v="0"/>
    <n v="0"/>
    <n v="0"/>
    <n v="0"/>
    <n v="-25866.080000000002"/>
    <n v="-25866.080000000002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4"/>
    <x v="9"/>
    <x v="1"/>
    <n v="2"/>
    <n v="2"/>
    <n v="33"/>
    <x v="20"/>
    <n v="26"/>
    <n v="55"/>
    <x v="6"/>
    <n v="2"/>
    <s v="2. EXP - Operating Expense"/>
    <n v="104"/>
    <x v="54"/>
    <n v="8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004"/>
    <s v="100-499"/>
    <s v="100"/>
    <x v="54"/>
    <x v="0"/>
  </r>
  <r>
    <x v="5"/>
    <x v="16"/>
    <x v="9"/>
    <n v="2"/>
    <n v="2"/>
    <n v="36"/>
    <x v="14"/>
    <n v="26"/>
    <n v="49"/>
    <x v="10"/>
    <n v="2"/>
    <s v="2. EXP - Operating Expense"/>
    <n v="104"/>
    <x v="54"/>
    <n v="1121"/>
    <n v="0"/>
    <n v="0"/>
    <n v="0"/>
    <n v="0"/>
    <n v="0"/>
    <n v="0"/>
    <n v="0"/>
    <n v="0"/>
    <n v="0"/>
    <n v="0"/>
    <n v="0"/>
    <n v="0"/>
    <n v="20699.669999999998"/>
    <n v="0"/>
    <n v="0"/>
    <n v="0"/>
    <n v="0"/>
    <n v="0"/>
    <n v="0"/>
    <n v="0"/>
    <n v="0"/>
    <n v="0"/>
    <n v="0"/>
    <n v="0"/>
    <n v="0"/>
    <n v="20699.669999999998"/>
    <n v="0"/>
    <s v="All Budget Divisions"/>
    <s v="BD-40 - Lifeline"/>
    <x v="5"/>
    <s v="USF"/>
    <s v="Employee Expenses"/>
    <s v="Compensation and Benefits"/>
    <n v="-20699.669999999998"/>
    <s v="40-400-40.68004"/>
    <s v="400-Lifeline"/>
    <s v="400"/>
    <x v="54"/>
    <x v="0"/>
  </r>
  <r>
    <x v="0"/>
    <x v="17"/>
    <x v="10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6"/>
    <x v="12"/>
    <x v="6"/>
    <n v="2"/>
    <n v="2"/>
    <n v="45"/>
    <x v="6"/>
    <n v="26"/>
    <n v="58"/>
    <x v="4"/>
    <n v="2"/>
    <s v="2. EXP - Operating Expense"/>
    <n v="83"/>
    <x v="13"/>
    <n v="1613"/>
    <n v="173510.02626000001"/>
    <n v="0"/>
    <n v="0"/>
    <n v="0"/>
    <n v="0"/>
    <n v="0"/>
    <n v="0"/>
    <n v="0"/>
    <n v="0"/>
    <n v="0"/>
    <n v="0"/>
    <n v="0"/>
    <n v="0"/>
    <n v="25292.702499999999"/>
    <n v="13744.3181"/>
    <n v="13068.5103"/>
    <n v="19602.765449999999"/>
    <n v="13068.5103"/>
    <n v="13068.5103"/>
    <n v="13068.5103"/>
    <n v="13068.5103"/>
    <n v="18610.046249999999"/>
    <n v="10729.638419999999"/>
    <n v="10094.00202"/>
    <n v="10094.00202"/>
    <n v="0"/>
    <n v="0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5"/>
    <x v="15"/>
    <x v="5"/>
    <n v="2"/>
    <n v="2"/>
    <n v="34"/>
    <x v="7"/>
    <n v="26"/>
    <n v="47"/>
    <x v="5"/>
    <n v="2"/>
    <s v="2. EXP - Operating Expense"/>
    <n v="93"/>
    <x v="34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7"/>
    <x v="5"/>
    <n v="2"/>
    <n v="2"/>
    <n v="40"/>
    <x v="4"/>
    <n v="26"/>
    <n v="53"/>
    <x v="3"/>
    <n v="2"/>
    <s v="2. EXP - Operating Expense"/>
    <n v="97"/>
    <x v="16"/>
    <n v="1378"/>
    <n v="4077.05"/>
    <n v="0"/>
    <n v="642.9"/>
    <n v="816"/>
    <n v="850.75"/>
    <n v="598.29999999999995"/>
    <n v="450.9"/>
    <n v="478.9"/>
    <n v="239.3"/>
    <n v="1583.58"/>
    <n v="0"/>
    <n v="0"/>
    <n v="0"/>
    <n v="0"/>
    <n v="642.9"/>
    <n v="816"/>
    <n v="850.75"/>
    <n v="598.29999999999995"/>
    <n v="450.9"/>
    <n v="478.9"/>
    <n v="239.3"/>
    <n v="0"/>
    <n v="0"/>
    <n v="0"/>
    <n v="0"/>
    <n v="5660.63"/>
    <n v="4077.05"/>
    <s v="All Budget Divisions"/>
    <s v="CD-62 - Shared Services"/>
    <x v="1"/>
    <s v="USF"/>
    <s v="Employee Expenses"/>
    <s v="Travel"/>
    <n v="-1583.58"/>
    <s v="62-620-62.66800"/>
    <s v="620-Shared Services"/>
    <s v="620"/>
    <x v="16"/>
    <x v="7"/>
  </r>
  <r>
    <x v="0"/>
    <x v="19"/>
    <x v="12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2"/>
    <x v="2"/>
    <n v="2"/>
    <n v="2"/>
    <n v="46"/>
    <x v="3"/>
    <n v="26"/>
    <n v="59"/>
    <x v="2"/>
    <n v="2"/>
    <s v="2. EXP - Operating Expense"/>
    <n v="97"/>
    <x v="16"/>
    <n v="1473"/>
    <n v="495.4"/>
    <n v="0"/>
    <n v="249.85"/>
    <n v="245.55"/>
    <n v="0"/>
    <n v="233.8"/>
    <n v="0"/>
    <n v="0"/>
    <n v="0"/>
    <n v="0"/>
    <n v="0"/>
    <n v="0"/>
    <n v="0"/>
    <n v="0"/>
    <n v="249.85"/>
    <n v="245.55"/>
    <n v="0"/>
    <n v="0"/>
    <n v="0"/>
    <n v="0"/>
    <n v="0"/>
    <n v="0"/>
    <n v="0"/>
    <n v="0"/>
    <n v="0"/>
    <n v="495.4"/>
    <n v="495.4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1"/>
    <x v="1"/>
    <x v="1"/>
    <n v="2"/>
    <n v="2"/>
    <n v="45"/>
    <x v="6"/>
    <n v="26"/>
    <n v="58"/>
    <x v="4"/>
    <n v="2"/>
    <s v="2. EXP - Operating Expense"/>
    <n v="57"/>
    <x v="22"/>
    <n v="571"/>
    <n v="0"/>
    <n v="195.7"/>
    <n v="15666.3"/>
    <n v="-5645.04"/>
    <n v="-143.88"/>
    <n v="5319.95"/>
    <n v="25189.11"/>
    <n v="-9836.73"/>
    <n v="-901.25"/>
    <n v="-406.85"/>
    <n v="23706.55"/>
    <n v="-9006.2000000000007"/>
    <n v="302.69"/>
    <n v="0"/>
    <n v="0"/>
    <n v="0"/>
    <n v="0"/>
    <n v="0"/>
    <n v="0"/>
    <n v="0"/>
    <n v="0"/>
    <n v="0"/>
    <n v="0"/>
    <n v="0"/>
    <n v="0"/>
    <n v="44440.35"/>
    <n v="0"/>
    <s v="All Budget Divisions"/>
    <s v="CD-80 - Audit and Assurance"/>
    <x v="1"/>
    <s v="USF"/>
    <s v="Professional Services"/>
    <s v="Other Professional Services"/>
    <n v="-44440.35"/>
    <s v="80-854-80.64800"/>
    <s v="854-Payment Quality Assurance"/>
    <s v="854"/>
    <x v="22"/>
    <x v="9"/>
  </r>
  <r>
    <x v="0"/>
    <x v="14"/>
    <x v="8"/>
    <n v="2"/>
    <n v="2"/>
    <n v="42"/>
    <x v="11"/>
    <n v="26"/>
    <n v="55"/>
    <x v="6"/>
    <n v="2"/>
    <s v="2. EXP - Operating Expense"/>
    <n v="57"/>
    <x v="22"/>
    <n v="1398"/>
    <n v="93458.68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1041.67"/>
    <n v="5403.33"/>
    <n v="17990.84"/>
    <n v="6558"/>
    <n v="6558"/>
    <n v="6558"/>
    <n v="6558"/>
    <n v="67226.679999999993"/>
    <n v="67226.679999999993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4"/>
    <x v="9"/>
    <x v="1"/>
    <n v="2"/>
    <n v="2"/>
    <n v="46"/>
    <x v="3"/>
    <n v="26"/>
    <n v="59"/>
    <x v="2"/>
    <n v="2"/>
    <s v="2. EXP - Operating Expense"/>
    <n v="83"/>
    <x v="13"/>
    <n v="1033"/>
    <n v="141058.601"/>
    <n v="9331.16"/>
    <n v="6998.8"/>
    <n v="7188.38"/>
    <n v="7478.58"/>
    <n v="7726.61"/>
    <n v="6787.13"/>
    <n v="7586.91"/>
    <n v="8193.94"/>
    <n v="6577.3"/>
    <n v="5666.21"/>
    <n v="4443.12"/>
    <n v="7641.69"/>
    <n v="16861.8452"/>
    <n v="13342.0327"/>
    <n v="12904.5422"/>
    <n v="13519.0442"/>
    <n v="14133.546200000001"/>
    <n v="12290.040199999999"/>
    <n v="13045.846799999999"/>
    <n v="10489.9162"/>
    <n v="8870.4500000000007"/>
    <n v="8131.0369000000001"/>
    <n v="7395.7853999999998"/>
    <n v="10074.514999999999"/>
    <n v="85619.83"/>
    <n v="141058.601"/>
    <s v="All Budget Divisions"/>
    <s v="CD-90 - Information Technology"/>
    <x v="1"/>
    <s v="USF"/>
    <s v="Employee Expenses"/>
    <s v="Compensation and Benefits"/>
    <n v="55438.771000000001"/>
    <s v="90-900-90.66000"/>
    <s v="900-IT Senior Management"/>
    <s v="900"/>
    <x v="13"/>
    <x v="3"/>
  </r>
  <r>
    <x v="4"/>
    <x v="9"/>
    <x v="1"/>
    <n v="2"/>
    <n v="2"/>
    <n v="46"/>
    <x v="3"/>
    <n v="26"/>
    <n v="59"/>
    <x v="2"/>
    <n v="2"/>
    <s v="2. EXP - Operating Expense"/>
    <n v="83"/>
    <x v="13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5"/>
    <x v="15"/>
    <x v="5"/>
    <n v="2"/>
    <n v="2"/>
    <n v="47"/>
    <x v="2"/>
    <n v="26"/>
    <n v="60"/>
    <x v="9"/>
    <n v="2"/>
    <s v="2. EXP - Operating Expense"/>
    <n v="83"/>
    <x v="13"/>
    <n v="1324"/>
    <n v="165840.31"/>
    <n v="17933.259999999998"/>
    <n v="12447.32"/>
    <n v="12619.69"/>
    <n v="12743.24"/>
    <n v="12823.69"/>
    <n v="12245.58"/>
    <n v="13655.71"/>
    <n v="13660.14"/>
    <n v="13067.7"/>
    <n v="13092.63"/>
    <n v="12002.36"/>
    <n v="19548.990000000002"/>
    <n v="17933.259999999998"/>
    <n v="12447.32"/>
    <n v="12619.69"/>
    <n v="12743.24"/>
    <n v="12823.69"/>
    <n v="12245.58"/>
    <n v="13655.71"/>
    <n v="13660.14"/>
    <n v="13067.7"/>
    <n v="13092.63"/>
    <n v="12002.36"/>
    <n v="19548.990000000002"/>
    <n v="165840.31"/>
    <n v="165840.31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17"/>
    <x v="10"/>
    <n v="2"/>
    <n v="2"/>
    <n v="36"/>
    <x v="14"/>
    <n v="26"/>
    <n v="49"/>
    <x v="10"/>
    <n v="2"/>
    <s v="2. EXP - Operating Expense"/>
    <n v="83"/>
    <x v="13"/>
    <n v="1341"/>
    <n v="572900.56000000006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49404.49"/>
    <n v="49404.49"/>
    <n v="47158.83"/>
    <n v="49404.49"/>
    <n v="51040.15"/>
    <n v="44922.27"/>
    <n v="45069.89"/>
    <n v="40991.82"/>
    <n v="35604.949999999997"/>
    <n v="47333.83"/>
    <n v="112565.35"/>
    <n v="112565.35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5"/>
    <x v="16"/>
    <x v="9"/>
    <n v="2"/>
    <n v="2"/>
    <n v="42"/>
    <x v="11"/>
    <n v="26"/>
    <n v="55"/>
    <x v="6"/>
    <n v="2"/>
    <s v="2. EXP - Operating Expense"/>
    <n v="42"/>
    <x v="85"/>
    <n v="1193"/>
    <n v="677860.68"/>
    <n v="59676.76"/>
    <n v="42547.76"/>
    <n v="59183.76"/>
    <n v="59676.76"/>
    <n v="59676.76"/>
    <n v="59671.76"/>
    <n v="59676.76"/>
    <n v="59676.639999999999"/>
    <n v="56472.93"/>
    <n v="53866.93"/>
    <n v="53866.93"/>
    <n v="67928.929999999993"/>
    <n v="59676.76"/>
    <n v="42547.76"/>
    <n v="59183.76"/>
    <n v="59676.76"/>
    <n v="59676.76"/>
    <n v="59671.76"/>
    <n v="59676.76"/>
    <n v="59676.639999999999"/>
    <n v="56472.93"/>
    <n v="53866.93"/>
    <n v="53866.93"/>
    <n v="53866.93"/>
    <n v="691922.68"/>
    <n v="677860.68"/>
    <s v="All Budget Divisions"/>
    <s v="CD-70 - Finance"/>
    <x v="1"/>
    <s v="USF"/>
    <s v="General and Administrative"/>
    <s v="Taxes and Insurance"/>
    <n v="-14062"/>
    <s v="70-700-70.62800"/>
    <s v="700-Finance"/>
    <s v="700"/>
    <x v="85"/>
    <x v="6"/>
  </r>
  <r>
    <x v="3"/>
    <x v="8"/>
    <x v="1"/>
    <n v="2"/>
    <n v="2"/>
    <n v="52"/>
    <x v="10"/>
    <n v="26"/>
    <n v="59"/>
    <x v="2"/>
    <n v="2"/>
    <s v="2. EXP - Operating Expense"/>
    <n v="44"/>
    <x v="57"/>
    <n v="820"/>
    <n v="0"/>
    <n v="0"/>
    <n v="0"/>
    <n v="0"/>
    <n v="0"/>
    <n v="22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6"/>
    <n v="0"/>
    <s v="All Budget Divisions"/>
    <s v="DA-30 - High Cost (DA)"/>
    <x v="4"/>
    <s v="USF"/>
    <s v="Employee Expenses"/>
    <s v="Travel"/>
    <n v="-22.36"/>
    <s v="90-902-30.63800"/>
    <s v="902-Business Relationship Management"/>
    <s v="902"/>
    <x v="57"/>
    <x v="7"/>
  </r>
  <r>
    <x v="4"/>
    <x v="9"/>
    <x v="1"/>
    <n v="2"/>
    <n v="2"/>
    <n v="43"/>
    <x v="21"/>
    <n v="26"/>
    <n v="56"/>
    <x v="12"/>
    <n v="2"/>
    <s v="2. EXP - Operating Expense"/>
    <n v="44"/>
    <x v="57"/>
    <n v="990"/>
    <n v="0"/>
    <n v="0"/>
    <n v="0"/>
    <n v="135"/>
    <n v="0"/>
    <n v="0"/>
    <n v="0"/>
    <n v="0"/>
    <n v="0"/>
    <n v="288"/>
    <n v="0"/>
    <n v="0"/>
    <n v="0"/>
    <n v="0"/>
    <n v="0"/>
    <n v="0"/>
    <n v="0"/>
    <n v="0"/>
    <n v="0"/>
    <n v="0"/>
    <n v="0"/>
    <n v="0"/>
    <n v="0"/>
    <n v="0"/>
    <n v="0"/>
    <n v="423"/>
    <n v="0"/>
    <s v="All Budget Divisions"/>
    <s v="CD-73 - Procurement"/>
    <x v="1"/>
    <s v="USF"/>
    <s v="Employee Expenses"/>
    <s v="Travel"/>
    <n v="-423"/>
    <s v="73-730-73.63800"/>
    <s v="730-Procurement"/>
    <s v="730"/>
    <x v="57"/>
    <x v="7"/>
  </r>
  <r>
    <x v="5"/>
    <x v="20"/>
    <x v="13"/>
    <n v="2"/>
    <n v="2"/>
    <n v="46"/>
    <x v="3"/>
    <n v="26"/>
    <n v="59"/>
    <x v="2"/>
    <n v="2"/>
    <s v="2. EXP - Operating Expense"/>
    <n v="44"/>
    <x v="57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14"/>
    <x v="8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4"/>
    <x v="8"/>
    <n v="2"/>
    <n v="2"/>
    <n v="46"/>
    <x v="3"/>
    <n v="26"/>
    <n v="59"/>
    <x v="2"/>
    <n v="2"/>
    <s v="2. EXP - Operating Expense"/>
    <n v="44"/>
    <x v="57"/>
    <n v="1498"/>
    <n v="36.9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0"/>
    <n v="0"/>
    <n v="0"/>
    <n v="0"/>
    <n v="36.92"/>
    <n v="36.92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0"/>
    <x v="13"/>
    <x v="7"/>
    <n v="2"/>
    <n v="2"/>
    <n v="48"/>
    <x v="8"/>
    <n v="26"/>
    <n v="53"/>
    <x v="3"/>
    <n v="2"/>
    <s v="2. EXP - Operating Expense"/>
    <n v="33"/>
    <x v="2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1"/>
    <x v="6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3"/>
    <x v="3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2"/>
    <x v="4"/>
    <x v="1"/>
    <n v="2"/>
    <n v="2"/>
    <n v="38"/>
    <x v="18"/>
    <n v="26"/>
    <n v="51"/>
    <x v="8"/>
    <n v="2"/>
    <s v="2. EXP - Operating Expense"/>
    <n v="39"/>
    <x v="27"/>
    <n v="253"/>
    <n v="299.9597"/>
    <n v="35.08"/>
    <n v="0"/>
    <n v="70.37"/>
    <n v="0"/>
    <n v="0"/>
    <n v="0"/>
    <n v="0"/>
    <n v="0"/>
    <n v="0"/>
    <n v="0"/>
    <n v="0"/>
    <n v="0"/>
    <n v="24.133400000000002"/>
    <n v="22.993300000000001"/>
    <n v="26.433299999999999"/>
    <n v="25.283300000000001"/>
    <n v="24.133299999999998"/>
    <n v="25.283300000000001"/>
    <n v="25.283300000000001"/>
    <n v="25.283300000000001"/>
    <n v="25.283300000000001"/>
    <n v="24.133299999999998"/>
    <n v="25.283300000000001"/>
    <n v="26.433299999999999"/>
    <n v="105.45"/>
    <n v="299.9597"/>
    <s v="All Budget Divisions"/>
    <s v="CD-60 - Chief Executive Office"/>
    <x v="1"/>
    <s v="USF"/>
    <s v="Employee Expenses"/>
    <s v="Team Building"/>
    <n v="194.50970000000001"/>
    <s v="60-600-60.62505"/>
    <s v="600-Chief Executive Office"/>
    <s v="600"/>
    <x v="27"/>
    <x v="4"/>
  </r>
  <r>
    <x v="1"/>
    <x v="1"/>
    <x v="1"/>
    <n v="2"/>
    <n v="2"/>
    <n v="46"/>
    <x v="3"/>
    <n v="26"/>
    <n v="59"/>
    <x v="2"/>
    <n v="2"/>
    <s v="2. EXP - Operating Expense"/>
    <n v="39"/>
    <x v="27"/>
    <n v="620"/>
    <n v="1499.9999"/>
    <n v="0"/>
    <n v="0"/>
    <n v="0"/>
    <n v="0"/>
    <n v="0"/>
    <n v="0"/>
    <n v="0"/>
    <n v="0"/>
    <n v="0"/>
    <n v="0"/>
    <n v="0"/>
    <n v="61.68"/>
    <n v="121.1538"/>
    <n v="115.38460000000001"/>
    <n v="132.69229999999999"/>
    <n v="121.1538"/>
    <n v="126.92310000000001"/>
    <n v="126.92310000000001"/>
    <n v="121.1538"/>
    <n v="132.69229999999999"/>
    <n v="126.92310000000001"/>
    <n v="121.1538"/>
    <n v="126.92310000000001"/>
    <n v="126.92310000000001"/>
    <n v="61.68"/>
    <n v="1499.9999"/>
    <s v="All Budget Divisions"/>
    <s v="CD-90 - Information Technology"/>
    <x v="1"/>
    <s v="USF"/>
    <s v="Employee Expenses"/>
    <s v="Team Building"/>
    <n v="1438.3199"/>
    <s v="90-909-90.62505"/>
    <s v="909-Project Management Office"/>
    <s v="909"/>
    <x v="27"/>
    <x v="4"/>
  </r>
  <r>
    <x v="1"/>
    <x v="1"/>
    <x v="1"/>
    <n v="2"/>
    <n v="2"/>
    <n v="55"/>
    <x v="9"/>
    <n v="26"/>
    <n v="59"/>
    <x v="2"/>
    <n v="2"/>
    <s v="2. EXP - Operating Expense"/>
    <n v="39"/>
    <x v="27"/>
    <n v="655"/>
    <n v="999.99990000000003"/>
    <n v="0"/>
    <n v="0"/>
    <n v="0"/>
    <n v="0"/>
    <n v="0"/>
    <n v="0"/>
    <n v="0"/>
    <n v="0"/>
    <n v="0"/>
    <n v="0"/>
    <n v="0"/>
    <n v="0"/>
    <n v="80.769199999999998"/>
    <n v="76.923100000000005"/>
    <n v="88.461500000000001"/>
    <n v="80.769199999999998"/>
    <n v="84.615399999999994"/>
    <n v="84.615399999999994"/>
    <n v="80.769199999999998"/>
    <n v="88.461500000000001"/>
    <n v="84.615399999999994"/>
    <n v="80.769199999999998"/>
    <n v="84.615399999999994"/>
    <n v="84.615399999999994"/>
    <n v="0"/>
    <n v="999.99990000000003"/>
    <s v="All Budget Divisions"/>
    <s v="DA-20 - Schools &amp; Libraries (DA)"/>
    <x v="3"/>
    <s v="USF"/>
    <s v="Employee Expenses"/>
    <s v="Team Building"/>
    <n v="999.99990000000003"/>
    <s v="90-924-20.62505"/>
    <s v="924-SLD EPC IT Support"/>
    <s v="924"/>
    <x v="27"/>
    <x v="4"/>
  </r>
  <r>
    <x v="0"/>
    <x v="18"/>
    <x v="11"/>
    <n v="2"/>
    <n v="2"/>
    <n v="55"/>
    <x v="9"/>
    <n v="26"/>
    <n v="59"/>
    <x v="2"/>
    <n v="2"/>
    <s v="2. EXP - Operating Expense"/>
    <n v="27"/>
    <x v="38"/>
    <n v="1509"/>
    <n v="2659.46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01.06"/>
    <n v="221.17"/>
    <n v="221.17"/>
    <n v="211.11"/>
    <n v="221.17"/>
    <n v="231.22"/>
    <n v="211.11"/>
    <n v="221.17"/>
    <n v="221.17"/>
    <n v="211.11"/>
    <n v="231.22"/>
    <n v="256.77999999999997"/>
    <n v="256.77999999999997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4"/>
    <x v="9"/>
    <x v="1"/>
    <n v="2"/>
    <n v="2"/>
    <n v="35"/>
    <x v="12"/>
    <n v="26"/>
    <n v="48"/>
    <x v="7"/>
    <n v="2"/>
    <s v="2. EXP - Operating Expense"/>
    <n v="29"/>
    <x v="4"/>
    <n v="897"/>
    <n v="591038.13930000004"/>
    <n v="48278.53"/>
    <n v="44350.09"/>
    <n v="45551.25"/>
    <n v="47409.96"/>
    <n v="49426.9"/>
    <n v="42463.23"/>
    <n v="49910.89"/>
    <n v="47178.9"/>
    <n v="47151.35"/>
    <n v="49103.44"/>
    <n v="45439.93"/>
    <n v="64328.02"/>
    <n v="51885.027499999997"/>
    <n v="47373.286"/>
    <n v="47373.286"/>
    <n v="49629.1567"/>
    <n v="51885.027499999997"/>
    <n v="45117.415200000003"/>
    <n v="51885.027499999997"/>
    <n v="49629.1567"/>
    <n v="47373.286"/>
    <n v="51885.027499999997"/>
    <n v="47373.286"/>
    <n v="49629.1567"/>
    <n v="580592.49"/>
    <n v="591038.13930000004"/>
    <s v="All Budget Divisions"/>
    <s v="BD-30 - High Cost"/>
    <x v="4"/>
    <s v="USF"/>
    <s v="Employee Expenses"/>
    <s v="Compensation and Benefits"/>
    <n v="10445.649299999999"/>
    <s v="30-300-30.62306"/>
    <s v="300-High Cost"/>
    <s v="300"/>
    <x v="4"/>
    <x v="3"/>
  </r>
  <r>
    <x v="4"/>
    <x v="9"/>
    <x v="1"/>
    <n v="2"/>
    <n v="2"/>
    <n v="36"/>
    <x v="14"/>
    <n v="26"/>
    <n v="49"/>
    <x v="10"/>
    <n v="2"/>
    <s v="2. EXP - Operating Expense"/>
    <n v="29"/>
    <x v="4"/>
    <n v="900"/>
    <n v="978991.99820000003"/>
    <n v="72983.820000000007"/>
    <n v="67271.490000000005"/>
    <n v="67583.039999999994"/>
    <n v="72021.37"/>
    <n v="71648.259999999995"/>
    <n v="64753.87"/>
    <n v="76183.09"/>
    <n v="75614.2"/>
    <n v="69767.62"/>
    <n v="76659.070000000007"/>
    <n v="67981.23"/>
    <n v="91499.28"/>
    <n v="85942.045599999998"/>
    <n v="78468.824299999993"/>
    <n v="78468.824299999993"/>
    <n v="82205.434999999998"/>
    <n v="85942.045599999998"/>
    <n v="74732.213600000003"/>
    <n v="85942.045599999998"/>
    <n v="82205.434999999998"/>
    <n v="78468.824299999993"/>
    <n v="85942.045599999998"/>
    <n v="78468.824299999993"/>
    <n v="82205.434999999998"/>
    <n v="873966.34"/>
    <n v="978991.99820000003"/>
    <s v="All Budget Divisions"/>
    <s v="BD-40 - Lifeline"/>
    <x v="5"/>
    <s v="USF"/>
    <s v="Employee Expenses"/>
    <s v="Compensation and Benefits"/>
    <n v="105025.65820000001"/>
    <s v="40-400-40.62306"/>
    <s v="400-Lifeline"/>
    <s v="400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55"/>
    <n v="638288.55000000005"/>
    <n v="48824.78"/>
    <n v="44595.22"/>
    <n v="49369.89"/>
    <n v="62857.77"/>
    <n v="60441.5"/>
    <n v="64560.52"/>
    <n v="64286.35"/>
    <n v="57746.03"/>
    <n v="58027.5"/>
    <n v="0"/>
    <n v="0"/>
    <n v="0"/>
    <n v="53802.1"/>
    <n v="48911"/>
    <n v="53802.1"/>
    <n v="53802.1"/>
    <n v="51356.55"/>
    <n v="53802.1"/>
    <n v="56247.65"/>
    <n v="51356.55"/>
    <n v="53802.1"/>
    <n v="53802.1"/>
    <n v="51356.55"/>
    <n v="56247.65"/>
    <n v="510709.56"/>
    <n v="476882.25"/>
    <s v="All Budget Divisions"/>
    <s v="CD-90 - Information Technology"/>
    <x v="1"/>
    <s v="USF"/>
    <s v="Employee Expenses"/>
    <s v="Compensation and Benefits"/>
    <n v="-33827.31"/>
    <s v="90-902-90.62306"/>
    <s v="902-Business Relationship Management"/>
    <s v="902"/>
    <x v="4"/>
    <x v="3"/>
  </r>
  <r>
    <x v="0"/>
    <x v="7"/>
    <x v="5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9"/>
    <x v="12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7"/>
    <x v="10"/>
    <n v="2"/>
    <n v="2"/>
    <n v="54"/>
    <x v="15"/>
    <n v="26"/>
    <n v="59"/>
    <x v="2"/>
    <n v="2"/>
    <s v="2. EXP - Operating Expense"/>
    <n v="18"/>
    <x v="2"/>
    <n v="1484"/>
    <n v="1041151.05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98553.26"/>
    <n v="98553.26"/>
    <n v="98553.26"/>
    <n v="98553.26"/>
    <n v="98553.26"/>
    <n v="98553.26"/>
    <n v="59397.39"/>
    <n v="59646.48"/>
    <n v="59634.21"/>
    <n v="62245.84"/>
    <n v="208907.57"/>
    <n v="208907.5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5"/>
    <x v="20"/>
    <x v="13"/>
    <n v="2"/>
    <n v="2"/>
    <n v="45"/>
    <x v="6"/>
    <n v="26"/>
    <n v="58"/>
    <x v="4"/>
    <n v="2"/>
    <s v="2. EXP - Operating Expense"/>
    <n v="24"/>
    <x v="3"/>
    <n v="1234"/>
    <n v="29319.2922"/>
    <n v="1475.4"/>
    <n v="1513.4"/>
    <n v="1200.4000000000001"/>
    <n v="1990.7"/>
    <n v="1110.5999999999999"/>
    <n v="1193.0999999999999"/>
    <n v="1666.6"/>
    <n v="1513.1"/>
    <n v="1292.0999999999999"/>
    <n v="1445.6"/>
    <n v="1592.7"/>
    <n v="1340.7"/>
    <n v="1475.4"/>
    <n v="1513.4"/>
    <n v="1200.4000000000001"/>
    <n v="1990.7"/>
    <n v="1110.5999999999999"/>
    <n v="1193.0999999999999"/>
    <n v="3630.4614999999999"/>
    <n v="3314.7692000000002"/>
    <n v="3472.6154000000001"/>
    <n v="3630.4614999999999"/>
    <n v="3156.9231"/>
    <n v="3630.4614999999999"/>
    <n v="8483.6"/>
    <n v="8483.6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0"/>
    <x v="2"/>
    <x v="2"/>
    <n v="2"/>
    <n v="2"/>
    <n v="55"/>
    <x v="9"/>
    <n v="26"/>
    <n v="59"/>
    <x v="2"/>
    <n v="2"/>
    <s v="2. EXP - Operating Expense"/>
    <n v="24"/>
    <x v="3"/>
    <n v="1505"/>
    <n v="30986.62"/>
    <n v="1337"/>
    <n v="947"/>
    <n v="1062"/>
    <n v="2329"/>
    <n v="2199"/>
    <n v="2091"/>
    <n v="1661"/>
    <n v="2274"/>
    <n v="2029"/>
    <n v="0"/>
    <n v="0"/>
    <n v="0"/>
    <n v="1337"/>
    <n v="947"/>
    <n v="1062"/>
    <n v="3086.77"/>
    <n v="2946.46"/>
    <n v="3086.77"/>
    <n v="3227.08"/>
    <n v="2946.46"/>
    <n v="3086.77"/>
    <n v="3086.77"/>
    <n v="2946.46"/>
    <n v="3227.08"/>
    <n v="3346"/>
    <n v="3346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0"/>
    <x v="19"/>
    <x v="12"/>
    <n v="2"/>
    <n v="2"/>
    <n v="39"/>
    <x v="1"/>
    <n v="26"/>
    <n v="52"/>
    <x v="1"/>
    <n v="2"/>
    <s v="2. EXP - Operating Expense"/>
    <n v="26"/>
    <x v="51"/>
    <n v="1369"/>
    <n v="10537.87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-10"/>
    <n v="-10"/>
    <n v="1705.64"/>
    <n v="1786.86"/>
    <n v="1786.86"/>
    <n v="1705.64"/>
    <n v="1868.08"/>
    <n v="1684.79"/>
    <n v="1684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2"/>
    <x v="4"/>
    <x v="1"/>
    <n v="2"/>
    <n v="2"/>
    <n v="38"/>
    <x v="18"/>
    <n v="26"/>
    <n v="51"/>
    <x v="8"/>
    <n v="2"/>
    <s v="2. EXP - Operating Expense"/>
    <n v="27"/>
    <x v="38"/>
    <n v="253"/>
    <n v="2623.8330000000001"/>
    <n v="291.57"/>
    <n v="303.99"/>
    <n v="297.41000000000003"/>
    <n v="297.41000000000003"/>
    <n v="297.41000000000003"/>
    <n v="297.41000000000003"/>
    <n v="302.64"/>
    <n v="345.88"/>
    <n v="345.88"/>
    <n v="345.32"/>
    <n v="242.07"/>
    <n v="424.77"/>
    <n v="211.113"/>
    <n v="201.06"/>
    <n v="231.21899999999999"/>
    <n v="221.166"/>
    <n v="211.113"/>
    <n v="221.166"/>
    <n v="221.166"/>
    <n v="221.166"/>
    <n v="221.166"/>
    <n v="211.113"/>
    <n v="221.166"/>
    <n v="231.21899999999999"/>
    <n v="3791.76"/>
    <n v="2623.8330000000001"/>
    <s v="All Budget Divisions"/>
    <s v="CD-60 - Chief Executive Office"/>
    <x v="1"/>
    <s v="USF"/>
    <s v="Employee Expenses"/>
    <s v="Compensation and Benefits"/>
    <n v="-1167.9269999999999"/>
    <s v="60-600-60.62304"/>
    <s v="600-Chief Executive Office"/>
    <s v="600"/>
    <x v="38"/>
    <x v="3"/>
  </r>
  <r>
    <x v="5"/>
    <x v="20"/>
    <x v="13"/>
    <n v="2"/>
    <n v="2"/>
    <n v="53"/>
    <x v="16"/>
    <n v="26"/>
    <n v="59"/>
    <x v="2"/>
    <n v="2"/>
    <s v="2. EXP - Operating Expense"/>
    <n v="27"/>
    <x v="38"/>
    <n v="1303"/>
    <n v="12722.954"/>
    <n v="1212.6099999999999"/>
    <n v="1254.42"/>
    <n v="1230.98"/>
    <n v="1247.3399999999999"/>
    <n v="1234.81"/>
    <n v="1234.81"/>
    <n v="470.31"/>
    <n v="1201.1600000000001"/>
    <n v="1201.1600000000001"/>
    <n v="1201.1600000000001"/>
    <n v="1029.4100000000001"/>
    <n v="1086.48"/>
    <n v="1212.6099999999999"/>
    <n v="1254.42"/>
    <n v="1230.98"/>
    <n v="1247.3399999999999"/>
    <n v="1234.81"/>
    <n v="1234.81"/>
    <n v="924.87599999999998"/>
    <n v="844.452"/>
    <n v="884.66399999999999"/>
    <n v="924.87599999999998"/>
    <n v="804.24"/>
    <n v="924.87599999999998"/>
    <n v="7414.97"/>
    <n v="7414.97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2"/>
    <x v="4"/>
    <x v="1"/>
    <n v="1"/>
    <n v="1"/>
    <n v="35"/>
    <x v="12"/>
    <n v="26"/>
    <n v="48"/>
    <x v="7"/>
    <n v="1"/>
    <s v="1. T4000 - Revenue"/>
    <n v="1"/>
    <x v="58"/>
    <n v="234"/>
    <n v="0"/>
    <n v="4318609.24"/>
    <n v="4546354.72"/>
    <n v="4546540.43"/>
    <n v="4293772.67"/>
    <n v="4011418.92"/>
    <n v="4267581.3899999997"/>
    <n v="4437571.51"/>
    <n v="4256560.51"/>
    <n v="4432200.88"/>
    <n v="4666497.6500000004"/>
    <n v="3999619.9"/>
    <n v="5230511.49"/>
    <n v="0"/>
    <n v="0"/>
    <n v="0"/>
    <n v="0"/>
    <n v="0"/>
    <n v="0"/>
    <n v="0"/>
    <n v="0"/>
    <n v="0"/>
    <n v="0"/>
    <n v="0"/>
    <n v="0"/>
    <n v="53007239.310000002"/>
    <n v="0"/>
    <s v="All Budget Divisions"/>
    <s v="BD-30 - High Cost"/>
    <x v="4"/>
    <s v="USF"/>
    <s v="Revenue"/>
    <s v="Revenue"/>
    <n v="-53007239.310000002"/>
    <s v="30-300-30.40000"/>
    <s v="300-High Cost"/>
    <s v="300"/>
    <x v="58"/>
    <x v="0"/>
  </r>
  <r>
    <x v="0"/>
    <x v="5"/>
    <x v="4"/>
    <n v="2"/>
    <n v="2"/>
    <n v="42"/>
    <x v="11"/>
    <n v="26"/>
    <n v="55"/>
    <x v="6"/>
    <n v="2"/>
    <s v="2. EXP - Operating Expense"/>
    <n v="4"/>
    <x v="50"/>
    <n v="1331"/>
    <n v="54782.400000000001"/>
    <n v="-22701.27"/>
    <n v="-22672.05"/>
    <n v="-22800.15"/>
    <n v="-22921.17"/>
    <n v="-23085.54"/>
    <n v="-22986.42"/>
    <n v="-23097.24"/>
    <n v="-23159.16"/>
    <n v="-23204.52"/>
    <n v="0"/>
    <n v="0"/>
    <n v="0"/>
    <n v="-22701.27"/>
    <n v="-22672.05"/>
    <n v="-22800.15"/>
    <n v="-22921.17"/>
    <n v="-23085.54"/>
    <n v="-22986.42"/>
    <n v="31459.07"/>
    <n v="26136.799999999999"/>
    <n v="33796.19"/>
    <n v="33544.61"/>
    <n v="35286.81"/>
    <n v="31725.52"/>
    <n v="-137166.6"/>
    <n v="-137166.6"/>
    <s v="All Budget Divisions"/>
    <s v="CD-70 - Finance"/>
    <x v="1"/>
    <s v="USF"/>
    <s v="General and Administrative"/>
    <s v="Telecommunications and Other Expenses"/>
    <n v="0"/>
    <s v="10-100-10.40300"/>
    <s v="100-499"/>
    <s v="100"/>
    <x v="50"/>
    <x v="12"/>
  </r>
  <r>
    <x v="4"/>
    <x v="9"/>
    <x v="1"/>
    <n v="1"/>
    <n v="1"/>
    <n v="37"/>
    <x v="5"/>
    <n v="26"/>
    <n v="50"/>
    <x v="0"/>
    <n v="1"/>
    <s v="1. T4000 - Revenue"/>
    <n v="9"/>
    <x v="77"/>
    <n v="906"/>
    <n v="0"/>
    <n v="0"/>
    <n v="0"/>
    <n v="0"/>
    <n v="0"/>
    <n v="0"/>
    <n v="0"/>
    <n v="0"/>
    <n v="0"/>
    <n v="0"/>
    <n v="0"/>
    <n v="0"/>
    <n v="-315345.82"/>
    <n v="0"/>
    <n v="0"/>
    <n v="0"/>
    <n v="0"/>
    <n v="0"/>
    <n v="0"/>
    <n v="0"/>
    <n v="0"/>
    <n v="0"/>
    <n v="0"/>
    <n v="0"/>
    <n v="0"/>
    <n v="-315345.82"/>
    <n v="0"/>
    <s v="All Budget Divisions"/>
    <s v="BD-50 - Rural Health Care"/>
    <x v="2"/>
    <s v="USF"/>
    <s v="Revenue"/>
    <s v="Revenue"/>
    <n v="315345.82"/>
    <s v="50-500-50.40800"/>
    <s v="500-Rural Health Care"/>
    <s v="500"/>
    <x v="77"/>
    <x v="0"/>
  </r>
  <r>
    <x v="5"/>
    <x v="16"/>
    <x v="9"/>
    <n v="2"/>
    <n v="2"/>
    <n v="52"/>
    <x v="10"/>
    <n v="26"/>
    <n v="55"/>
    <x v="6"/>
    <n v="2"/>
    <s v="2. EXP - Operating Expense"/>
    <n v="13"/>
    <x v="72"/>
    <n v="1190"/>
    <n v="2591532.2200000002"/>
    <n v="266043.51"/>
    <n v="266043.53000000003"/>
    <n v="266043.52000000002"/>
    <n v="266043.52000000002"/>
    <n v="254026.47"/>
    <n v="255843.27"/>
    <n v="253199.55"/>
    <n v="254636.25"/>
    <n v="254826.3"/>
    <n v="254826.3"/>
    <n v="254826.3"/>
    <n v="254826.23999999999"/>
    <n v="266043.51"/>
    <n v="266043.53000000003"/>
    <n v="266043.52000000002"/>
    <n v="266043.52000000002"/>
    <n v="254026.47"/>
    <n v="255843.27"/>
    <n v="253199.55"/>
    <n v="254636.25"/>
    <n v="254826.3"/>
    <n v="254826.3"/>
    <n v="0"/>
    <n v="0"/>
    <n v="3101184.76"/>
    <n v="2591532.2200000002"/>
    <s v="All Budget Divisions"/>
    <s v="DA-30 - High Cost (DA)"/>
    <x v="4"/>
    <s v="USF"/>
    <s v="Depreciation and Amortization"/>
    <s v="Depreciation and Amortization"/>
    <n v="-509652.54"/>
    <s v="70-700-30.60401"/>
    <s v="700-Finance"/>
    <s v="700"/>
    <x v="72"/>
    <x v="0"/>
  </r>
  <r>
    <x v="0"/>
    <x v="5"/>
    <x v="4"/>
    <n v="2"/>
    <n v="2"/>
    <n v="53"/>
    <x v="16"/>
    <n v="26"/>
    <n v="58"/>
    <x v="4"/>
    <n v="2"/>
    <s v="2. EXP - Operating Expense"/>
    <n v="16"/>
    <x v="1"/>
    <n v="1429"/>
    <n v="159364"/>
    <n v="1240"/>
    <n v="-520"/>
    <n v="-720"/>
    <n v="0"/>
    <n v="0"/>
    <n v="0"/>
    <n v="0"/>
    <n v="0"/>
    <n v="0"/>
    <n v="0"/>
    <n v="0"/>
    <n v="0"/>
    <n v="1240"/>
    <n v="-520"/>
    <n v="-720"/>
    <n v="0"/>
    <n v="0"/>
    <n v="0"/>
    <n v="9894"/>
    <n v="29894"/>
    <n v="29894"/>
    <n v="29894"/>
    <n v="29894"/>
    <n v="29894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4"/>
    <x v="9"/>
    <x v="1"/>
    <n v="2"/>
    <n v="2"/>
    <n v="46"/>
    <x v="3"/>
    <n v="26"/>
    <n v="59"/>
    <x v="2"/>
    <n v="2"/>
    <s v="2. EXP - Operating Expense"/>
    <n v="24"/>
    <x v="3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2"/>
    <x v="2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20"/>
    <x v="13"/>
    <n v="2"/>
    <n v="2"/>
    <n v="48"/>
    <x v="8"/>
    <n v="26"/>
    <n v="59"/>
    <x v="2"/>
    <n v="6"/>
    <s v="X00000 - Capital Expenses"/>
    <n v="139"/>
    <x v="8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5"/>
    <x v="16"/>
    <x v="9"/>
    <n v="2"/>
    <n v="2"/>
    <n v="37"/>
    <x v="5"/>
    <n v="26"/>
    <n v="50"/>
    <x v="0"/>
    <n v="2"/>
    <s v="2. EXP - Operating Expense"/>
    <n v="146"/>
    <x v="5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0"/>
    <x v="0"/>
    <x v="0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5"/>
    <x v="10"/>
    <x v="1"/>
    <n v="2"/>
    <n v="2"/>
    <n v="35"/>
    <x v="12"/>
    <n v="26"/>
    <n v="48"/>
    <x v="7"/>
    <n v="2"/>
    <s v="2. EXP - Operating Expense"/>
    <n v="110"/>
    <x v="46"/>
    <n v="1118"/>
    <n v="151366.94"/>
    <n v="0"/>
    <n v="0"/>
    <n v="0"/>
    <n v="0"/>
    <n v="0"/>
    <n v="0"/>
    <n v="0"/>
    <n v="0"/>
    <n v="0"/>
    <n v="0"/>
    <n v="0"/>
    <n v="44014.32"/>
    <n v="0"/>
    <n v="0"/>
    <n v="0"/>
    <n v="0"/>
    <n v="0"/>
    <n v="0"/>
    <n v="0"/>
    <n v="0"/>
    <n v="0"/>
    <n v="0"/>
    <n v="0"/>
    <n v="151366.94"/>
    <n v="44014.32"/>
    <n v="151366.94"/>
    <s v="All Budget Divisions"/>
    <s v="BD-30 - High Cost"/>
    <x v="4"/>
    <s v="USF"/>
    <s v="Employee Expenses"/>
    <s v="Compensation and Benefits"/>
    <n v="107352.62"/>
    <s v="30-300-30.68100"/>
    <s v="300-High Cost"/>
    <s v="300"/>
    <x v="46"/>
    <x v="3"/>
  </r>
  <r>
    <x v="0"/>
    <x v="11"/>
    <x v="6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6"/>
    <x v="12"/>
    <x v="6"/>
    <n v="2"/>
    <n v="2"/>
    <n v="52"/>
    <x v="10"/>
    <n v="26"/>
    <n v="59"/>
    <x v="2"/>
    <n v="2"/>
    <s v="2. EXP - Operating Expense"/>
    <n v="110"/>
    <x v="46"/>
    <n v="1670"/>
    <n v="21573.723902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573.723902999998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5"/>
    <x v="16"/>
    <x v="9"/>
    <n v="2"/>
    <n v="2"/>
    <n v="34"/>
    <x v="7"/>
    <n v="26"/>
    <n v="47"/>
    <x v="5"/>
    <n v="2"/>
    <s v="2. EXP - Operating Expense"/>
    <n v="116"/>
    <x v="6"/>
    <n v="1113"/>
    <n v="321738.74"/>
    <n v="0"/>
    <n v="0"/>
    <n v="0"/>
    <n v="0"/>
    <n v="0"/>
    <n v="321738.74"/>
    <n v="0"/>
    <n v="0"/>
    <n v="0"/>
    <n v="0"/>
    <n v="0"/>
    <n v="0"/>
    <n v="0"/>
    <n v="0"/>
    <n v="0"/>
    <n v="0"/>
    <n v="0"/>
    <n v="321738.74"/>
    <n v="0"/>
    <n v="0"/>
    <n v="0"/>
    <n v="0"/>
    <n v="0"/>
    <n v="0"/>
    <n v="321738.74"/>
    <n v="321738.74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3"/>
    <x v="8"/>
    <x v="1"/>
    <n v="2"/>
    <n v="2"/>
    <n v="42"/>
    <x v="11"/>
    <n v="26"/>
    <n v="55"/>
    <x v="6"/>
    <n v="2"/>
    <s v="2. EXP - Operating Expense"/>
    <n v="103"/>
    <x v="45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4"/>
    <x v="9"/>
    <x v="1"/>
    <n v="2"/>
    <n v="2"/>
    <n v="46"/>
    <x v="3"/>
    <n v="26"/>
    <n v="59"/>
    <x v="2"/>
    <n v="2"/>
    <s v="2. EXP - Operating Expense"/>
    <n v="105"/>
    <x v="11"/>
    <n v="1066"/>
    <n v="85950.530199999994"/>
    <n v="0"/>
    <n v="0"/>
    <n v="0"/>
    <n v="50"/>
    <n v="0"/>
    <n v="-100"/>
    <n v="350"/>
    <n v="0"/>
    <n v="0"/>
    <n v="1800"/>
    <n v="0"/>
    <n v="61113.48"/>
    <n v="305.19229999999999"/>
    <n v="278.65390000000002"/>
    <n v="278.65390000000002"/>
    <n v="291.92309999999998"/>
    <n v="305.19229999999999"/>
    <n v="265.38459999999998"/>
    <n v="305.19229999999999"/>
    <n v="291.92309999999998"/>
    <n v="278.65390000000002"/>
    <n v="305.19229999999999"/>
    <n v="25020.851299999998"/>
    <n v="58023.717199999999"/>
    <n v="63213.48"/>
    <n v="85950.530199999994"/>
    <s v="All Budget Divisions"/>
    <s v="CD-90 - Information Technology"/>
    <x v="1"/>
    <s v="USF"/>
    <s v="Employee Expenses"/>
    <s v="Compensation and Benefits"/>
    <n v="22737.050200000001"/>
    <s v="90-910-90.68005"/>
    <s v="910-Enterprise Technology Development"/>
    <s v="910"/>
    <x v="11"/>
    <x v="3"/>
  </r>
  <r>
    <x v="2"/>
    <x v="4"/>
    <x v="1"/>
    <n v="2"/>
    <n v="2"/>
    <n v="49"/>
    <x v="13"/>
    <n v="26"/>
    <n v="54"/>
    <x v="11"/>
    <n v="2"/>
    <s v="2. EXP - Operating Expense"/>
    <n v="107"/>
    <x v="12"/>
    <n v="294"/>
    <n v="0"/>
    <n v="0"/>
    <n v="0"/>
    <n v="0"/>
    <n v="0"/>
    <n v="0"/>
    <n v="0"/>
    <n v="0"/>
    <n v="0"/>
    <n v="0"/>
    <n v="0"/>
    <n v="0"/>
    <n v="3101.28"/>
    <n v="0"/>
    <n v="0"/>
    <n v="0"/>
    <n v="0"/>
    <n v="0"/>
    <n v="0"/>
    <n v="0"/>
    <n v="0"/>
    <n v="0"/>
    <n v="0"/>
    <n v="0"/>
    <n v="0"/>
    <n v="3101.28"/>
    <n v="0"/>
    <s v="All Budget Divisions"/>
    <s v="CD-42 - ACP (FCC Appropriated Program; formerly EBB)"/>
    <x v="0"/>
    <s v="FCC"/>
    <s v="Employee Expenses"/>
    <s v="Compensation and Benefits"/>
    <n v="-3101.28"/>
    <s v="65-403-42.68008"/>
    <s v="403-ACP (FCC Appropriated Program; formerly EBB)"/>
    <s v="403"/>
    <x v="12"/>
    <x v="0"/>
  </r>
  <r>
    <x v="2"/>
    <x v="4"/>
    <x v="1"/>
    <n v="2"/>
    <n v="2"/>
    <n v="49"/>
    <x v="13"/>
    <n v="26"/>
    <n v="55"/>
    <x v="6"/>
    <n v="2"/>
    <s v="2. EXP - Operating Expense"/>
    <n v="107"/>
    <x v="12"/>
    <n v="302"/>
    <n v="53999.999997999999"/>
    <n v="0"/>
    <n v="0"/>
    <n v="8670.61"/>
    <n v="3240.12"/>
    <n v="2920.07"/>
    <n v="3129.04"/>
    <n v="3937.67"/>
    <n v="3060.92"/>
    <n v="3490.76"/>
    <n v="654.91999999999996"/>
    <n v="354.67"/>
    <n v="585.78"/>
    <n v="0"/>
    <n v="0"/>
    <n v="21302.687363000001"/>
    <n v="-5662.7358340000001"/>
    <n v="4494.0822770000004"/>
    <n v="4050.0782279999999"/>
    <n v="5096.7328280000002"/>
    <n v="5096.7328280000002"/>
    <n v="5096.7328280000002"/>
    <n v="5096.7328280000002"/>
    <n v="5096.7328280000002"/>
    <n v="4332.2238239999997"/>
    <n v="30044.560000000001"/>
    <n v="53999.999997999999"/>
    <s v="All Budget Divisions"/>
    <s v="CD-42 - ACP (FCC Appropriated Program; formerly EBB)"/>
    <x v="0"/>
    <s v="FCC"/>
    <s v="Employee Expenses"/>
    <s v="Compensation and Benefits"/>
    <n v="23955.439998000002"/>
    <s v="70-402-42.68008"/>
    <s v="402-EBB (FCC Appropriated Program; now ACP)"/>
    <s v="402"/>
    <x v="12"/>
    <x v="0"/>
  </r>
  <r>
    <x v="0"/>
    <x v="13"/>
    <x v="7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5"/>
    <x v="15"/>
    <x v="5"/>
    <n v="2"/>
    <n v="2"/>
    <n v="45"/>
    <x v="6"/>
    <n v="26"/>
    <n v="58"/>
    <x v="4"/>
    <n v="2"/>
    <s v="2. EXP - Operating Expense"/>
    <n v="108"/>
    <x v="30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0"/>
    <x v="17"/>
    <x v="10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5"/>
    <x v="10"/>
    <x v="1"/>
    <n v="2"/>
    <n v="2"/>
    <n v="47"/>
    <x v="2"/>
    <n v="26"/>
    <n v="52"/>
    <x v="1"/>
    <n v="2"/>
    <s v="2. EXP - Operating Expense"/>
    <n v="100"/>
    <x v="18"/>
    <n v="1325"/>
    <n v="532802.05920000002"/>
    <n v="47359.28"/>
    <n v="41181.980000000003"/>
    <n v="43241.08"/>
    <n v="45176.18"/>
    <n v="45428.88"/>
    <n v="43657.18"/>
    <n v="47719.18"/>
    <n v="43569.69"/>
    <n v="45644.43"/>
    <n v="47860.97"/>
    <n v="39991.49"/>
    <n v="43907.35"/>
    <n v="46951.905599999998"/>
    <n v="40827.743999999999"/>
    <n v="42869.131200000003"/>
    <n v="44910.518400000001"/>
    <n v="44910.518400000001"/>
    <n v="42869.131200000003"/>
    <n v="46951.905599999998"/>
    <n v="42869.131200000003"/>
    <n v="44910.518400000001"/>
    <n v="46951.905599999998"/>
    <n v="40827.743999999999"/>
    <n v="46951.905599999998"/>
    <n v="534737.68999999994"/>
    <n v="532802.05920000002"/>
    <s v="All Budget Divisions"/>
    <s v="CD-93 - Human Resources"/>
    <x v="1"/>
    <s v="USF"/>
    <s v="Employee Expenses"/>
    <s v="Compensation and Benefits"/>
    <n v="-1935.6307999999999"/>
    <s v="93-931-93.68000"/>
    <s v="931-Administrative Assistants"/>
    <s v="931"/>
    <x v="18"/>
    <x v="3"/>
  </r>
  <r>
    <x v="0"/>
    <x v="0"/>
    <x v="0"/>
    <n v="2"/>
    <n v="2"/>
    <n v="45"/>
    <x v="6"/>
    <n v="26"/>
    <n v="58"/>
    <x v="4"/>
    <n v="2"/>
    <s v="2. EXP - Operating Expense"/>
    <n v="100"/>
    <x v="18"/>
    <n v="1431"/>
    <n v="2186785.35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6702.07"/>
    <n v="195478.82"/>
    <n v="180421.71"/>
    <n v="189013.22"/>
    <n v="188648.98"/>
    <n v="180074.02"/>
    <n v="197223.93"/>
    <n v="1620838.42"/>
    <n v="1620838.42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6"/>
    <x v="1"/>
    <n v="2"/>
    <n v="2"/>
    <n v="55"/>
    <x v="9"/>
    <n v="26"/>
    <n v="59"/>
    <x v="2"/>
    <n v="2"/>
    <s v="2. EXP - Operating Expense"/>
    <n v="100"/>
    <x v="18"/>
    <n v="1509"/>
    <n v="446598.08"/>
    <n v="34377.730000000003"/>
    <n v="31252.48"/>
    <n v="28719.16"/>
    <n v="23933.7"/>
    <n v="22932.62"/>
    <n v="24003.69"/>
    <n v="25094.77"/>
    <n v="22912.62"/>
    <n v="24003.69"/>
    <n v="0"/>
    <n v="0"/>
    <n v="0"/>
    <n v="37644.28"/>
    <n v="34222.080000000002"/>
    <n v="37644.28"/>
    <n v="37644.28"/>
    <n v="35933.18"/>
    <n v="37644.28"/>
    <n v="39355.39"/>
    <n v="35933.18"/>
    <n v="37644.28"/>
    <n v="37644.28"/>
    <n v="35933.18"/>
    <n v="39355.39"/>
    <n v="237230.46"/>
    <n v="333665.23"/>
    <s v="All Budget Divisions"/>
    <s v="DA-20 - Schools &amp; Libraries (DA)"/>
    <x v="3"/>
    <s v="USF"/>
    <s v="Employee Expenses"/>
    <s v="Compensation and Benefits"/>
    <n v="96434.77"/>
    <s v="90-926-20.68000"/>
    <s v="926-SL Legacy IT Support"/>
    <s v="926"/>
    <x v="18"/>
    <x v="3"/>
  </r>
  <r>
    <x v="5"/>
    <x v="15"/>
    <x v="5"/>
    <n v="2"/>
    <n v="2"/>
    <n v="48"/>
    <x v="8"/>
    <n v="26"/>
    <n v="52"/>
    <x v="1"/>
    <n v="2"/>
    <s v="2. EXP - Operating Expense"/>
    <n v="101"/>
    <x v="10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18"/>
    <x v="11"/>
    <n v="2"/>
    <n v="2"/>
    <n v="46"/>
    <x v="3"/>
    <n v="26"/>
    <n v="59"/>
    <x v="2"/>
    <n v="2"/>
    <s v="2. EXP - Operating Expense"/>
    <n v="102"/>
    <x v="44"/>
    <n v="1473"/>
    <n v="-9863.1"/>
    <n v="-9863.1"/>
    <n v="-1920.16"/>
    <n v="-4834.29"/>
    <n v="-5595.57"/>
    <n v="884.11"/>
    <n v="2689.19"/>
    <n v="288.3"/>
    <n v="-104.73"/>
    <n v="-61.4"/>
    <n v="0"/>
    <n v="0"/>
    <n v="0"/>
    <n v="-9863.1"/>
    <n v="0"/>
    <n v="0"/>
    <n v="0"/>
    <n v="0"/>
    <n v="0"/>
    <n v="0"/>
    <n v="0"/>
    <n v="0"/>
    <n v="0"/>
    <n v="0"/>
    <n v="0"/>
    <n v="-9863.1"/>
    <n v="-9863.1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14"/>
    <x v="8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3"/>
    <x v="8"/>
    <x v="1"/>
    <n v="2"/>
    <n v="2"/>
    <n v="47"/>
    <x v="2"/>
    <n v="26"/>
    <n v="60"/>
    <x v="9"/>
    <n v="2"/>
    <s v="2. EXP - Operating Expense"/>
    <n v="93"/>
    <x v="34"/>
    <n v="882"/>
    <n v="699999.99959999998"/>
    <n v="4334"/>
    <n v="9129"/>
    <n v="11609"/>
    <n v="23448.400000000001"/>
    <n v="29175.200000000001"/>
    <n v="20738.400000000001"/>
    <n v="14104.18"/>
    <n v="16382.61"/>
    <n v="23109.96"/>
    <n v="28516.86"/>
    <n v="18918.11"/>
    <n v="35344.86"/>
    <n v="58333.333299999998"/>
    <n v="58333.333299999998"/>
    <n v="58333.333299999998"/>
    <n v="58333.333299999998"/>
    <n v="58333.333299999998"/>
    <n v="58333.333299999998"/>
    <n v="58333.333299999998"/>
    <n v="58333.333299999998"/>
    <n v="58333.333299999998"/>
    <n v="58333.333299999998"/>
    <n v="58333.333299999998"/>
    <n v="58333.333299999998"/>
    <n v="234810.58"/>
    <n v="699999.99959999998"/>
    <s v="All Budget Divisions"/>
    <s v="CD-93 - Human Resources"/>
    <x v="1"/>
    <s v="USF"/>
    <s v="Employee Expenses"/>
    <s v="Training"/>
    <n v="465189.41960000002"/>
    <s v="93-930-93.66700"/>
    <s v="930-Human Resources"/>
    <s v="930"/>
    <x v="34"/>
    <x v="7"/>
  </r>
  <r>
    <x v="3"/>
    <x v="8"/>
    <x v="1"/>
    <n v="2"/>
    <n v="2"/>
    <n v="46"/>
    <x v="3"/>
    <n v="26"/>
    <n v="59"/>
    <x v="2"/>
    <n v="2"/>
    <s v="2. EXP - Operating Expense"/>
    <n v="97"/>
    <x v="16"/>
    <n v="841"/>
    <n v="0"/>
    <n v="0"/>
    <n v="0"/>
    <n v="680.81"/>
    <n v="731.1"/>
    <n v="-441.65"/>
    <n v="521.6"/>
    <n v="124.15"/>
    <n v="249.3"/>
    <n v="0"/>
    <n v="114.85"/>
    <n v="527.64"/>
    <n v="714.41"/>
    <n v="0"/>
    <n v="0"/>
    <n v="0"/>
    <n v="0"/>
    <n v="0"/>
    <n v="0"/>
    <n v="0"/>
    <n v="0"/>
    <n v="0"/>
    <n v="0"/>
    <n v="0"/>
    <n v="0"/>
    <n v="3222.21"/>
    <n v="0"/>
    <s v="All Budget Divisions"/>
    <s v="CD-90 - Information Technology"/>
    <x v="1"/>
    <s v="USF"/>
    <s v="Employee Expenses"/>
    <s v="Travel"/>
    <n v="-3222.21"/>
    <s v="90-909-90.66800"/>
    <s v="909-Project Management Office"/>
    <s v="909"/>
    <x v="16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319"/>
    <n v="2751.22"/>
    <n v="0"/>
    <n v="244.35"/>
    <n v="284.45"/>
    <n v="428.8"/>
    <n v="204.1"/>
    <n v="373.95"/>
    <n v="314.2"/>
    <n v="367.47"/>
    <n v="298.14999999999998"/>
    <n v="376.8"/>
    <n v="447.25"/>
    <n v="320.14999999999998"/>
    <n v="0"/>
    <n v="244.35"/>
    <n v="284.45"/>
    <n v="428.8"/>
    <n v="204.1"/>
    <n v="373.95"/>
    <n v="314.2"/>
    <n v="367.47"/>
    <n v="298.14999999999998"/>
    <n v="376.8"/>
    <n v="-141.05000000000001"/>
    <n v="0"/>
    <n v="3659.67"/>
    <n v="2751.22"/>
    <s v="All Budget Divisions"/>
    <s v="CD-90 - Information Technology"/>
    <x v="1"/>
    <s v="USF"/>
    <s v="Employee Expenses"/>
    <s v="Travel"/>
    <n v="-908.45"/>
    <s v="90-924-90.66800"/>
    <s v="924-SLD EPC IT Support"/>
    <s v="924"/>
    <x v="16"/>
    <x v="7"/>
  </r>
  <r>
    <x v="0"/>
    <x v="13"/>
    <x v="7"/>
    <n v="2"/>
    <n v="2"/>
    <n v="34"/>
    <x v="7"/>
    <n v="26"/>
    <n v="47"/>
    <x v="5"/>
    <n v="2"/>
    <s v="2. EXP - Operating Expense"/>
    <n v="97"/>
    <x v="16"/>
    <n v="1335"/>
    <n v="96429.6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5073.7"/>
    <n v="9987.7000000000007"/>
    <n v="4417.7"/>
    <n v="11283.7"/>
    <n v="16223.7"/>
    <n v="17269.7"/>
    <n v="12445"/>
    <n v="19728.400000000001"/>
    <n v="19728.400000000001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6"/>
    <x v="1"/>
    <n v="2"/>
    <n v="2"/>
    <n v="43"/>
    <x v="21"/>
    <n v="26"/>
    <n v="56"/>
    <x v="12"/>
    <n v="2"/>
    <s v="2. EXP - Operating Expense"/>
    <n v="97"/>
    <x v="16"/>
    <n v="1410"/>
    <n v="1692"/>
    <n v="0"/>
    <n v="83.7"/>
    <n v="163.80000000000001"/>
    <n v="426.8"/>
    <n v="0"/>
    <n v="167.45"/>
    <n v="271.10000000000002"/>
    <n v="238.2"/>
    <n v="175.8"/>
    <n v="0"/>
    <n v="0"/>
    <n v="0"/>
    <n v="141"/>
    <n v="141"/>
    <n v="141"/>
    <n v="141"/>
    <n v="141"/>
    <n v="141"/>
    <n v="141"/>
    <n v="141"/>
    <n v="141"/>
    <n v="141"/>
    <n v="141"/>
    <n v="141"/>
    <n v="1526.85"/>
    <n v="1269"/>
    <s v="All Budget Divisions"/>
    <s v="CD-73 - Procurement"/>
    <x v="1"/>
    <s v="USF"/>
    <s v="Employee Expenses"/>
    <s v="Travel"/>
    <n v="-257.85000000000002"/>
    <s v="73-730-73.66800"/>
    <s v="730-Procurement"/>
    <s v="730"/>
    <x v="16"/>
    <x v="7"/>
  </r>
  <r>
    <x v="0"/>
    <x v="18"/>
    <x v="11"/>
    <n v="2"/>
    <n v="2"/>
    <n v="39"/>
    <x v="1"/>
    <n v="26"/>
    <n v="52"/>
    <x v="1"/>
    <n v="2"/>
    <s v="2. EXP - Operating Expense"/>
    <n v="40"/>
    <x v="48"/>
    <n v="1403"/>
    <n v="18993.463326000001"/>
    <n v="192.63"/>
    <n v="1539.9"/>
    <n v="1630.8"/>
    <n v="1513.05"/>
    <n v="1372.41"/>
    <n v="1073.1400000000001"/>
    <n v="1396.19"/>
    <n v="907.03"/>
    <n v="3138.68"/>
    <n v="0"/>
    <n v="0"/>
    <n v="0"/>
    <n v="192.63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92.63"/>
    <n v="192.63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0"/>
    <x v="3"/>
    <x v="3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3"/>
    <x v="3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5"/>
    <x v="20"/>
    <x v="13"/>
    <n v="2"/>
    <n v="2"/>
    <n v="49"/>
    <x v="13"/>
    <n v="26"/>
    <n v="49"/>
    <x v="10"/>
    <n v="2"/>
    <s v="2. EXP - Operating Expense"/>
    <n v="57"/>
    <x v="2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5"/>
    <x v="20"/>
    <x v="13"/>
    <n v="2"/>
    <n v="2"/>
    <n v="50"/>
    <x v="0"/>
    <n v="26"/>
    <n v="50"/>
    <x v="0"/>
    <n v="2"/>
    <s v="2. EXP - Operating Expense"/>
    <n v="57"/>
    <x v="2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0"/>
    <x v="13"/>
    <x v="7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1"/>
    <x v="6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0"/>
    <x v="0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4"/>
    <x v="8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3"/>
    <x v="7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5"/>
    <x v="16"/>
    <x v="9"/>
    <n v="2"/>
    <n v="2"/>
    <n v="38"/>
    <x v="18"/>
    <n v="26"/>
    <n v="51"/>
    <x v="8"/>
    <n v="2"/>
    <s v="2. EXP - Operating Expense"/>
    <n v="39"/>
    <x v="27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9"/>
    <x v="12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0"/>
    <n v="142.47"/>
    <n v="387.27"/>
    <n v="387.27"/>
    <n v="387.27"/>
    <n v="387.27"/>
    <n v="1330.05"/>
    <n v="620.87"/>
    <n v="620.87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5"/>
    <x v="16"/>
    <x v="9"/>
    <n v="2"/>
    <n v="2"/>
    <n v="43"/>
    <x v="21"/>
    <n v="26"/>
    <n v="56"/>
    <x v="12"/>
    <n v="2"/>
    <s v="2. EXP - Operating Expense"/>
    <n v="24"/>
    <x v="3"/>
    <n v="1211"/>
    <n v="29734.400000000001"/>
    <n v="2820"/>
    <n v="3583.2"/>
    <n v="2308.1999999999998"/>
    <n v="3038.2"/>
    <n v="2975"/>
    <n v="2843.2"/>
    <n v="2698.2"/>
    <n v="2999.2"/>
    <n v="3565"/>
    <n v="2904.2"/>
    <n v="3079.84"/>
    <n v="2596.7199999999998"/>
    <n v="2820"/>
    <n v="3583.2"/>
    <n v="2308.1999999999998"/>
    <n v="3038.2"/>
    <n v="2975"/>
    <n v="2843.2"/>
    <n v="2698.2"/>
    <n v="2999.2"/>
    <n v="3565"/>
    <n v="2904.2"/>
    <n v="0"/>
    <n v="0"/>
    <n v="35410.959999999999"/>
    <n v="29734.400000000001"/>
    <s v="All Budget Divisions"/>
    <s v="CD-73 - Procurement"/>
    <x v="1"/>
    <s v="USF"/>
    <s v="Employee Expenses"/>
    <s v="Compensation and Benefits"/>
    <n v="-5676.56"/>
    <s v="73-730-73.62301"/>
    <s v="730-Procurement"/>
    <s v="730"/>
    <x v="3"/>
    <x v="3"/>
  </r>
  <r>
    <x v="0"/>
    <x v="3"/>
    <x v="3"/>
    <n v="2"/>
    <n v="2"/>
    <n v="39"/>
    <x v="1"/>
    <n v="26"/>
    <n v="52"/>
    <x v="1"/>
    <n v="2"/>
    <s v="2. EXP - Operating Expense"/>
    <n v="24"/>
    <x v="3"/>
    <n v="1369"/>
    <n v="1534.59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201.69"/>
    <n v="184.15"/>
    <n v="192.92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6"/>
    <x v="1"/>
    <n v="2"/>
    <n v="2"/>
    <n v="40"/>
    <x v="4"/>
    <n v="26"/>
    <n v="53"/>
    <x v="3"/>
    <n v="2"/>
    <s v="2. EXP - Operating Expense"/>
    <n v="24"/>
    <x v="3"/>
    <n v="1378"/>
    <n v="64085.56"/>
    <n v="3789.55"/>
    <n v="3455.55"/>
    <n v="3574.15"/>
    <n v="3457.31"/>
    <n v="3448.35"/>
    <n v="3329.95"/>
    <n v="2734.35"/>
    <n v="4141.95"/>
    <n v="3650.9"/>
    <n v="0"/>
    <n v="0"/>
    <n v="0"/>
    <n v="5401.85"/>
    <n v="4910.7700000000004"/>
    <n v="5401.85"/>
    <n v="5401.85"/>
    <n v="5156.3100000000004"/>
    <n v="5401.85"/>
    <n v="5647.38"/>
    <n v="5156.3100000000004"/>
    <n v="5401.85"/>
    <n v="5401.85"/>
    <n v="5156.3100000000004"/>
    <n v="5647.38"/>
    <n v="31582.06"/>
    <n v="47880.02"/>
    <s v="All Budget Divisions"/>
    <s v="CD-62 - Shared Services"/>
    <x v="1"/>
    <s v="USF"/>
    <s v="Employee Expenses"/>
    <s v="Compensation and Benefits"/>
    <n v="16297.96"/>
    <s v="62-620-62.62301"/>
    <s v="620-Shared Services"/>
    <s v="620"/>
    <x v="3"/>
    <x v="3"/>
  </r>
  <r>
    <x v="0"/>
    <x v="19"/>
    <x v="12"/>
    <n v="2"/>
    <n v="2"/>
    <n v="52"/>
    <x v="10"/>
    <n v="26"/>
    <n v="59"/>
    <x v="2"/>
    <n v="2"/>
    <s v="2. EXP - Operating Expense"/>
    <n v="24"/>
    <x v="3"/>
    <n v="1488"/>
    <n v="1855.83"/>
    <n v="0"/>
    <n v="0"/>
    <n v="300"/>
    <n v="0"/>
    <n v="300"/>
    <n v="0"/>
    <n v="300"/>
    <n v="0"/>
    <n v="0"/>
    <n v="0"/>
    <n v="0"/>
    <n v="0"/>
    <n v="0"/>
    <n v="0"/>
    <n v="300"/>
    <n v="0"/>
    <n v="300"/>
    <n v="0"/>
    <n v="300"/>
    <n v="184.15"/>
    <n v="192.92"/>
    <n v="192.92"/>
    <n v="184.15"/>
    <n v="201.69"/>
    <n v="900"/>
    <n v="9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2"/>
    <x v="2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5"/>
    <x v="16"/>
    <x v="9"/>
    <n v="2"/>
    <n v="2"/>
    <n v="49"/>
    <x v="13"/>
    <n v="26"/>
    <n v="49"/>
    <x v="10"/>
    <n v="2"/>
    <s v="2. EXP - Operating Expense"/>
    <n v="31"/>
    <x v="24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2"/>
    <x v="4"/>
    <x v="1"/>
    <n v="2"/>
    <n v="2"/>
    <n v="33"/>
    <x v="20"/>
    <n v="26"/>
    <n v="55"/>
    <x v="6"/>
    <n v="2"/>
    <s v="2. EXP - Operating Expense"/>
    <n v="4"/>
    <x v="50"/>
    <n v="222"/>
    <n v="-273922.8726"/>
    <n v="19162.2"/>
    <n v="19334.82"/>
    <n v="19169.759999999998"/>
    <n v="19154.52"/>
    <n v="19097.34"/>
    <n v="19111.89"/>
    <n v="19316.55"/>
    <n v="19369.23"/>
    <n v="19203.12"/>
    <n v="19723.47"/>
    <n v="19279.32"/>
    <n v="19120.080000000002"/>
    <n v="-21093.879400000002"/>
    <n v="-19918.042799999999"/>
    <n v="-22695.533299999999"/>
    <n v="-21743.1888"/>
    <n v="-20816.332200000001"/>
    <n v="-21842.959200000001"/>
    <n v="-21886.228800000001"/>
    <n v="-21852.0288"/>
    <n v="-21847.151999999998"/>
    <n v="-22714.432199999999"/>
    <n v="-21766.682400000002"/>
    <n v="-35746.412700000001"/>
    <n v="231042.3"/>
    <n v="-273922.8726"/>
    <s v="All Budget Divisions"/>
    <s v="CD-10 - Contributors/499"/>
    <x v="1"/>
    <s v="USF"/>
    <s v="General and Administrative"/>
    <s v="Telecommunications and Other Expenses"/>
    <n v="-504965.17259999999"/>
    <s v="10-100-10.40300"/>
    <s v="100-499"/>
    <s v="100"/>
    <x v="50"/>
    <x v="12"/>
  </r>
  <r>
    <x v="0"/>
    <x v="7"/>
    <x v="5"/>
    <n v="2"/>
    <n v="2"/>
    <n v="52"/>
    <x v="10"/>
    <n v="26"/>
    <n v="55"/>
    <x v="6"/>
    <n v="2"/>
    <s v="2. EXP - Operating Expense"/>
    <n v="13"/>
    <x v="72"/>
    <n v="1395"/>
    <n v="1852743.5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223458.06"/>
    <n v="221889.9"/>
    <n v="221889.9"/>
    <n v="0"/>
    <n v="0"/>
    <n v="0"/>
    <n v="0"/>
    <n v="2074633.49"/>
    <n v="1852743.59"/>
    <s v="All Budget Divisions"/>
    <s v="DA-30 - High Cost (DA)"/>
    <x v="4"/>
    <s v="USF"/>
    <s v="Depreciation and Amortization"/>
    <s v="Depreciation and Amortization"/>
    <n v="-221889.9"/>
    <s v="70-700-30.60401"/>
    <s v="700-Finance"/>
    <s v="700"/>
    <x v="72"/>
    <x v="0"/>
  </r>
  <r>
    <x v="0"/>
    <x v="6"/>
    <x v="1"/>
    <n v="2"/>
    <n v="2"/>
    <n v="46"/>
    <x v="3"/>
    <n v="26"/>
    <n v="59"/>
    <x v="2"/>
    <n v="2"/>
    <s v="2. EXP - Operating Expense"/>
    <n v="16"/>
    <x v="1"/>
    <n v="1504"/>
    <n v="175000"/>
    <n v="13520"/>
    <n v="12844"/>
    <n v="15548"/>
    <n v="14196"/>
    <n v="13520"/>
    <n v="14872"/>
    <n v="14618.5"/>
    <n v="14196"/>
    <n v="14196"/>
    <n v="0"/>
    <n v="0"/>
    <n v="0"/>
    <n v="14583.333333"/>
    <n v="14583.333333"/>
    <n v="14583.333333"/>
    <n v="14583.333333"/>
    <n v="14583.333333"/>
    <n v="14583.333333"/>
    <n v="14583.333333"/>
    <n v="14583.333333"/>
    <n v="14583.333333"/>
    <n v="14583.333333"/>
    <n v="14583.333333"/>
    <n v="14583.333337"/>
    <n v="127510.5"/>
    <n v="131249.99999700001"/>
    <s v="All Budget Divisions"/>
    <s v="CD-90 - Information Technology"/>
    <x v="1"/>
    <s v="USF"/>
    <s v="Professional Services"/>
    <s v="Contract Labor"/>
    <n v="3739.4999969999999"/>
    <s v="90-923-90.61400"/>
    <s v="923-Information Security"/>
    <s v="923"/>
    <x v="1"/>
    <x v="1"/>
  </r>
  <r>
    <x v="0"/>
    <x v="13"/>
    <x v="7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4"/>
    <x v="9"/>
    <x v="1"/>
    <n v="2"/>
    <n v="2"/>
    <n v="43"/>
    <x v="21"/>
    <n v="26"/>
    <n v="56"/>
    <x v="12"/>
    <n v="2"/>
    <s v="2. EXP - Operating Expense"/>
    <n v="24"/>
    <x v="3"/>
    <n v="990"/>
    <n v="45950.768799999998"/>
    <n v="2957.2"/>
    <n v="2425"/>
    <n v="3672.2"/>
    <n v="2273.1999999999998"/>
    <n v="2942.2"/>
    <n v="3262.2"/>
    <n v="2803.2"/>
    <n v="3008.2"/>
    <n v="3613.2"/>
    <n v="2670"/>
    <n v="3648.2"/>
    <n v="3238.2"/>
    <n v="4033.8461000000002"/>
    <n v="3683.0769"/>
    <n v="3683.0769"/>
    <n v="3858.4614999999999"/>
    <n v="4033.8461000000002"/>
    <n v="3507.6923000000002"/>
    <n v="4033.8461000000002"/>
    <n v="3858.4614999999999"/>
    <n v="3683.0769"/>
    <n v="4033.8461000000002"/>
    <n v="3683.0769"/>
    <n v="3858.4614999999999"/>
    <n v="36513"/>
    <n v="45950.768799999998"/>
    <s v="All Budget Divisions"/>
    <s v="CD-73 - Procurement"/>
    <x v="1"/>
    <s v="USF"/>
    <s v="Employee Expenses"/>
    <s v="Compensation and Benefits"/>
    <n v="9437.7687999999998"/>
    <s v="73-730-73.62301"/>
    <s v="730-Procurement"/>
    <s v="730"/>
    <x v="3"/>
    <x v="3"/>
  </r>
  <r>
    <x v="4"/>
    <x v="9"/>
    <x v="1"/>
    <n v="2"/>
    <n v="2"/>
    <n v="38"/>
    <x v="18"/>
    <n v="26"/>
    <n v="51"/>
    <x v="8"/>
    <n v="2"/>
    <s v="2. EXP - Operating Expense"/>
    <n v="26"/>
    <x v="51"/>
    <n v="916"/>
    <n v="35599.512000000002"/>
    <n v="2917.95"/>
    <n v="2926.48"/>
    <n v="2964.74"/>
    <n v="-271.20999999999998"/>
    <n v="1484.26"/>
    <n v="1430.96"/>
    <n v="1395.12"/>
    <n v="1359.07"/>
    <n v="1386.58"/>
    <n v="1541.67"/>
    <n v="1496.64"/>
    <n v="17452.759999999998"/>
    <n v="3125.1480000000001"/>
    <n v="2853.3960000000002"/>
    <n v="2853.3960000000002"/>
    <n v="2989.2719999999999"/>
    <n v="3125.1480000000001"/>
    <n v="2717.52"/>
    <n v="3125.1480000000001"/>
    <n v="2989.2719999999999"/>
    <n v="2853.3960000000002"/>
    <n v="3125.1480000000001"/>
    <n v="2853.3960000000002"/>
    <n v="2989.2719999999999"/>
    <n v="36085.019999999997"/>
    <n v="35599.512000000002"/>
    <s v="All Budget Divisions"/>
    <s v="CD-60 - Chief Executive Office"/>
    <x v="1"/>
    <s v="USF"/>
    <s v="Employee Expenses"/>
    <s v="Compensation and Benefits"/>
    <n v="-485.50799999999998"/>
    <s v="60-600-60.62303"/>
    <s v="600-Chief Executive Office"/>
    <s v="600"/>
    <x v="51"/>
    <x v="3"/>
  </r>
  <r>
    <x v="0"/>
    <x v="17"/>
    <x v="10"/>
    <n v="2"/>
    <n v="2"/>
    <n v="37"/>
    <x v="5"/>
    <n v="26"/>
    <n v="50"/>
    <x v="0"/>
    <n v="3"/>
    <s v="4. USAC_DEBIT - USAC Administration (Debit to SM)"/>
    <n v="127"/>
    <x v="65"/>
    <n v="1346"/>
    <n v="2882571.89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09094.71"/>
    <n v="211903.82"/>
    <n v="210467.49"/>
    <n v="225709.62"/>
    <n v="212034.92"/>
    <n v="216082.72"/>
    <n v="272988.14"/>
    <n v="280189.69"/>
    <n v="267191.5"/>
    <n v="260777.57"/>
    <n v="516131.71"/>
    <n v="516131.71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0"/>
    <x v="0"/>
    <x v="0"/>
    <n v="2"/>
    <n v="2"/>
    <n v="34"/>
    <x v="7"/>
    <n v="26"/>
    <n v="47"/>
    <x v="5"/>
    <n v="3"/>
    <s v="4. USAC_DEBIT - USAC Administration (Debit to SM)"/>
    <n v="128"/>
    <x v="66"/>
    <n v="1335"/>
    <n v="62150.33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5092.2700000000004"/>
    <n v="8443.7199999999993"/>
    <n v="4869.79"/>
    <n v="6177.5"/>
    <n v="3636.59"/>
    <n v="4080.67"/>
    <n v="5503.58"/>
    <n v="5172.54"/>
    <n v="5206.55"/>
    <n v="46267.66"/>
    <n v="46267.66"/>
    <s v="All Budget Divisions"/>
    <s v="BD-20 - Schools &amp; Libraries"/>
    <x v="3"/>
    <s v="USF"/>
    <s v="Allocations"/>
    <s v="Allocations"/>
    <n v="0"/>
    <s v="20-200-20.90260"/>
    <s v="200-Schools &amp; Libraries"/>
    <s v="200"/>
    <x v="66"/>
    <x v="0"/>
  </r>
  <r>
    <x v="0"/>
    <x v="2"/>
    <x v="2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8"/>
    <x v="11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5"/>
    <x v="10"/>
    <x v="1"/>
    <n v="2"/>
    <n v="2"/>
    <n v="42"/>
    <x v="11"/>
    <n v="26"/>
    <n v="55"/>
    <x v="6"/>
    <n v="6"/>
    <s v="X00000 - Capital Expenses"/>
    <n v="144"/>
    <x v="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5"/>
    <x v="10"/>
    <x v="1"/>
    <n v="2"/>
    <n v="2"/>
    <n v="42"/>
    <x v="11"/>
    <n v="26"/>
    <n v="52"/>
    <x v="1"/>
    <n v="6"/>
    <s v="X00000 - Capital Expenses"/>
    <n v="144"/>
    <x v="9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5"/>
    <x v="16"/>
    <x v="9"/>
    <n v="2"/>
    <n v="2"/>
    <n v="49"/>
    <x v="13"/>
    <n v="26"/>
    <n v="54"/>
    <x v="11"/>
    <n v="2"/>
    <s v="2. EXP - Operating Expense"/>
    <n v="107"/>
    <x v="12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0"/>
    <x v="18"/>
    <x v="11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4"/>
    <x v="9"/>
    <x v="1"/>
    <n v="2"/>
    <n v="2"/>
    <n v="41"/>
    <x v="17"/>
    <n v="26"/>
    <n v="54"/>
    <x v="11"/>
    <n v="2"/>
    <s v="2. EXP - Operating Expense"/>
    <n v="110"/>
    <x v="46"/>
    <n v="963"/>
    <n v="-960.009996"/>
    <n v="0"/>
    <n v="0"/>
    <n v="0"/>
    <n v="0"/>
    <n v="0"/>
    <n v="0"/>
    <n v="0"/>
    <n v="0"/>
    <n v="0"/>
    <n v="0"/>
    <n v="0"/>
    <n v="17453.75"/>
    <n v="-80.000833"/>
    <n v="-80.000833"/>
    <n v="-80.000833"/>
    <n v="-80.000833"/>
    <n v="-80.000833"/>
    <n v="-80.000833"/>
    <n v="-80.000833"/>
    <n v="-80.000833"/>
    <n v="-80.000833"/>
    <n v="-80.000833"/>
    <n v="-80.000833"/>
    <n v="-80.000833"/>
    <n v="17453.75"/>
    <n v="-960.009996"/>
    <s v="All Budget Divisions"/>
    <s v="CD-65 - Office of the General Counsel"/>
    <x v="1"/>
    <s v="USF"/>
    <s v="Employee Expenses"/>
    <s v="Compensation and Benefits"/>
    <n v="-18413.759996000001"/>
    <s v="65-650-65.68100"/>
    <s v="650-Office of the General Counsel"/>
    <s v="650"/>
    <x v="46"/>
    <x v="3"/>
  </r>
  <r>
    <x v="0"/>
    <x v="0"/>
    <x v="0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14"/>
    <x v="8"/>
    <n v="2"/>
    <n v="2"/>
    <n v="36"/>
    <x v="14"/>
    <n v="26"/>
    <n v="49"/>
    <x v="10"/>
    <n v="3"/>
    <s v="4. USAC_DEBIT - USAC Administration (Debit to SM)"/>
    <n v="120"/>
    <x v="73"/>
    <n v="1341"/>
    <n v="11585896.949999999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67709.2"/>
    <n v="958902.82"/>
    <n v="942077.75"/>
    <n v="893694.18"/>
    <n v="938722.08"/>
    <n v="983618.86"/>
    <n v="908035.85"/>
    <n v="988284.55"/>
    <n v="988284.55"/>
    <n v="1060025.8799999999"/>
    <n v="1087652.68"/>
    <n v="7461649.29"/>
    <n v="7461649.29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11"/>
    <x v="6"/>
    <n v="2"/>
    <n v="2"/>
    <n v="36"/>
    <x v="14"/>
    <n v="26"/>
    <n v="49"/>
    <x v="10"/>
    <n v="3"/>
    <s v="4. USAC_DEBIT - USAC Administration (Debit to SM)"/>
    <n v="126"/>
    <x v="53"/>
    <n v="1341"/>
    <n v="0"/>
    <n v="488689.59"/>
    <n v="491463.92"/>
    <n v="579542.68000000005"/>
    <n v="516795.41"/>
    <n v="512623.64"/>
    <n v="194731.27"/>
    <n v="481769.92"/>
    <n v="455599.32"/>
    <n v="605811.73"/>
    <n v="0"/>
    <n v="0"/>
    <n v="0"/>
    <n v="0"/>
    <n v="0"/>
    <n v="0"/>
    <n v="0"/>
    <n v="0"/>
    <n v="0"/>
    <n v="0"/>
    <n v="0"/>
    <n v="0"/>
    <n v="0"/>
    <n v="0"/>
    <n v="0"/>
    <n v="4327027.4800000004"/>
    <n v="0"/>
    <s v="All Budget Divisions"/>
    <s v="BD-40 - Lifeline"/>
    <x v="5"/>
    <s v="USF"/>
    <s v="Allocations"/>
    <s v="Allocations"/>
    <n v="-4327027.4800000004"/>
    <s v="40-400-40.90252"/>
    <s v="400-Lifeline"/>
    <s v="400"/>
    <x v="53"/>
    <x v="0"/>
  </r>
  <r>
    <x v="0"/>
    <x v="6"/>
    <x v="1"/>
    <n v="2"/>
    <n v="2"/>
    <n v="47"/>
    <x v="2"/>
    <n v="26"/>
    <n v="60"/>
    <x v="9"/>
    <n v="2"/>
    <s v="2. EXP - Operating Expense"/>
    <n v="94"/>
    <x v="15"/>
    <n v="1511"/>
    <n v="66138"/>
    <n v="-400"/>
    <n v="0"/>
    <n v="2265.75"/>
    <n v="5007.1499999999996"/>
    <n v="18389.97"/>
    <n v="2802"/>
    <n v="4850.6000000000004"/>
    <n v="5232"/>
    <n v="7810"/>
    <n v="0"/>
    <n v="0"/>
    <n v="0"/>
    <n v="0"/>
    <n v="1004"/>
    <n v="2133"/>
    <n v="694"/>
    <n v="12531"/>
    <n v="4454"/>
    <n v="6527"/>
    <n v="4863"/>
    <n v="4167"/>
    <n v="7317"/>
    <n v="13031"/>
    <n v="9417"/>
    <n v="45957.47"/>
    <n v="36373"/>
    <s v="All Budget Divisions"/>
    <s v="CD-93 - Human Resources"/>
    <x v="1"/>
    <s v="USF"/>
    <s v="Employee Expenses"/>
    <s v="Education"/>
    <n v="-9584.4699999999993"/>
    <s v="93-930-93.66710"/>
    <s v="930-Human Resources"/>
    <s v="930"/>
    <x v="15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92"/>
    <n v="0"/>
    <n v="0"/>
    <n v="48.6"/>
    <n v="37.65"/>
    <n v="34.25"/>
    <n v="2"/>
    <n v="35"/>
    <n v="137.80000000000001"/>
    <n v="18.75"/>
    <n v="0"/>
    <n v="0"/>
    <n v="0"/>
    <n v="0"/>
    <n v="0"/>
    <n v="0"/>
    <n v="0"/>
    <n v="0"/>
    <n v="0"/>
    <n v="0"/>
    <n v="0"/>
    <n v="0"/>
    <n v="0"/>
    <n v="0"/>
    <n v="0"/>
    <n v="0"/>
    <n v="314.05"/>
    <n v="0"/>
    <s v="All Budget Divisions"/>
    <s v="CD-90 - Information Technology"/>
    <x v="1"/>
    <s v="USF"/>
    <s v="Employee Expenses"/>
    <s v="Travel"/>
    <n v="-314.05"/>
    <s v="90-917-90.66800"/>
    <s v="917-IT Lifeline Support"/>
    <s v="917"/>
    <x v="16"/>
    <x v="7"/>
  </r>
  <r>
    <x v="2"/>
    <x v="4"/>
    <x v="1"/>
    <n v="2"/>
    <n v="2"/>
    <n v="40"/>
    <x v="4"/>
    <n v="26"/>
    <n v="53"/>
    <x v="3"/>
    <n v="2"/>
    <s v="2. EXP - Operating Expense"/>
    <n v="100"/>
    <x v="18"/>
    <n v="277"/>
    <n v="2279275.0636999998"/>
    <n v="170656.48"/>
    <n v="162529.98000000001"/>
    <n v="170570.25"/>
    <n v="165918.53"/>
    <n v="147023.29"/>
    <n v="148775.76999999999"/>
    <n v="133580.26"/>
    <n v="160387.01"/>
    <n v="154370.25"/>
    <n v="158786.59"/>
    <n v="167812.22"/>
    <n v="163421.59"/>
    <n v="182463.05110000001"/>
    <n v="173774.33439999999"/>
    <n v="199840.4846"/>
    <n v="191151.7678"/>
    <n v="185199.05110000001"/>
    <n v="194319.7678"/>
    <n v="194319.7678"/>
    <n v="193599.7678"/>
    <n v="191151.7678"/>
    <n v="182463.05110000001"/>
    <n v="191151.7678"/>
    <n v="199840.4846"/>
    <n v="1903832.22"/>
    <n v="2279275.0636999998"/>
    <s v="All Budget Divisions"/>
    <s v="CD-62 - Shared Services"/>
    <x v="1"/>
    <s v="USF"/>
    <s v="Employee Expenses"/>
    <s v="Compensation and Benefits"/>
    <n v="375442.84370000003"/>
    <s v="62-620-62.68000"/>
    <s v="620-Shared Services"/>
    <s v="620"/>
    <x v="18"/>
    <x v="3"/>
  </r>
  <r>
    <x v="0"/>
    <x v="18"/>
    <x v="11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5"/>
    <x v="15"/>
    <x v="5"/>
    <n v="2"/>
    <n v="2"/>
    <n v="40"/>
    <x v="4"/>
    <n v="26"/>
    <n v="53"/>
    <x v="3"/>
    <n v="2"/>
    <s v="2. EXP - Operating Expense"/>
    <n v="105"/>
    <x v="11"/>
    <n v="1161"/>
    <n v="86541.49"/>
    <n v="500"/>
    <n v="0"/>
    <n v="0"/>
    <n v="500"/>
    <n v="800"/>
    <n v="0"/>
    <n v="500"/>
    <n v="0"/>
    <n v="0"/>
    <n v="3400"/>
    <n v="0"/>
    <n v="80841.490000000005"/>
    <n v="500"/>
    <n v="0"/>
    <n v="0"/>
    <n v="500"/>
    <n v="800"/>
    <n v="0"/>
    <n v="500"/>
    <n v="0"/>
    <n v="0"/>
    <n v="3400"/>
    <n v="0"/>
    <n v="80841.490000000005"/>
    <n v="86541.49"/>
    <n v="86541.49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77"/>
    <n v="97390.46"/>
    <n v="0"/>
    <n v="0"/>
    <n v="1500"/>
    <n v="0"/>
    <n v="0"/>
    <n v="0"/>
    <n v="0"/>
    <n v="0"/>
    <n v="250"/>
    <n v="0"/>
    <n v="0"/>
    <n v="0"/>
    <n v="0"/>
    <n v="0"/>
    <n v="1500"/>
    <n v="0"/>
    <n v="0"/>
    <n v="0"/>
    <n v="331.73"/>
    <n v="302.88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13"/>
    <x v="7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5"/>
    <x v="4"/>
    <n v="2"/>
    <n v="2"/>
    <n v="36"/>
    <x v="14"/>
    <n v="26"/>
    <n v="49"/>
    <x v="10"/>
    <n v="2"/>
    <s v="2. EXP - Operating Expense"/>
    <n v="69"/>
    <x v="82"/>
    <n v="1341"/>
    <n v="6593031.54"/>
    <n v="332302.46000000002"/>
    <n v="562697.4"/>
    <n v="469710.62"/>
    <n v="480469.38"/>
    <n v="496779.5"/>
    <n v="508733.42"/>
    <n v="518087.62"/>
    <n v="524487.74"/>
    <n v="514738.78"/>
    <n v="0"/>
    <n v="0"/>
    <n v="0"/>
    <n v="332302.46000000002"/>
    <n v="562697.4"/>
    <n v="469710.62"/>
    <n v="480469.38"/>
    <n v="496779.5"/>
    <n v="508733.42"/>
    <n v="689116.62"/>
    <n v="717120.62"/>
    <n v="734673.62"/>
    <n v="641067.62"/>
    <n v="406177.66"/>
    <n v="554182.62"/>
    <n v="2850692.78"/>
    <n v="2850692.78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4"/>
    <x v="9"/>
    <x v="1"/>
    <n v="2"/>
    <n v="2"/>
    <n v="49"/>
    <x v="13"/>
    <n v="26"/>
    <n v="49"/>
    <x v="10"/>
    <n v="2"/>
    <s v="2. EXP - Operating Expense"/>
    <n v="70"/>
    <x v="37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5"/>
    <x v="10"/>
    <x v="1"/>
    <n v="2"/>
    <n v="2"/>
    <n v="46"/>
    <x v="3"/>
    <n v="26"/>
    <n v="59"/>
    <x v="2"/>
    <n v="2"/>
    <s v="2. EXP - Operating Expense"/>
    <n v="73"/>
    <x v="56"/>
    <n v="1244"/>
    <n v="0"/>
    <n v="336839"/>
    <n v="272569.28000000003"/>
    <n v="272569.28000000003"/>
    <n v="272569.28000000003"/>
    <n v="272569.28000000003"/>
    <n v="426400.93"/>
    <n v="303335.61"/>
    <n v="303335.61"/>
    <n v="303335.61"/>
    <n v="303335.61"/>
    <n v="303335.61"/>
    <n v="303335.61"/>
    <n v="0"/>
    <n v="0"/>
    <n v="0"/>
    <n v="0"/>
    <n v="0"/>
    <n v="0"/>
    <n v="0"/>
    <n v="0"/>
    <n v="0"/>
    <n v="0"/>
    <n v="0"/>
    <n v="0"/>
    <n v="3673530.71"/>
    <n v="0"/>
    <s v="All Budget Divisions"/>
    <s v="CD-90 - Information Technology"/>
    <x v="1"/>
    <s v="USF"/>
    <s v="Professional Services"/>
    <s v="Other Professional Services"/>
    <n v="-3673530.71"/>
    <s v="90-799-90.64883"/>
    <s v="799-Enterprise Resource Program"/>
    <s v="799"/>
    <x v="56"/>
    <x v="9"/>
  </r>
  <r>
    <x v="0"/>
    <x v="14"/>
    <x v="8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7"/>
    <x v="10"/>
    <n v="2"/>
    <n v="2"/>
    <n v="39"/>
    <x v="1"/>
    <n v="26"/>
    <n v="52"/>
    <x v="1"/>
    <n v="2"/>
    <s v="2. EXP - Operating Expense"/>
    <n v="79"/>
    <x v="101"/>
    <n v="1403"/>
    <n v="7141.24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646.25"/>
    <n v="646.25"/>
    <n v="646.25"/>
    <n v="646.25"/>
    <n v="646.25"/>
    <n v="646.25"/>
    <n v="646.25"/>
    <n v="646.25"/>
    <n v="646.25"/>
    <n v="646.25"/>
    <n v="678.74"/>
    <n v="678.74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0"/>
    <x v="2"/>
    <x v="2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7"/>
    <x v="10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9"/>
    <x v="12"/>
    <n v="2"/>
    <n v="2"/>
    <n v="35"/>
    <x v="12"/>
    <n v="26"/>
    <n v="48"/>
    <x v="7"/>
    <n v="2"/>
    <s v="2. EXP - Operating Expense"/>
    <n v="44"/>
    <x v="57"/>
    <n v="1340"/>
    <n v="1449"/>
    <n v="0"/>
    <n v="0"/>
    <n v="0"/>
    <n v="0"/>
    <n v="0"/>
    <n v="1449"/>
    <n v="0"/>
    <n v="0"/>
    <n v="0"/>
    <n v="0"/>
    <n v="0"/>
    <n v="0"/>
    <n v="0"/>
    <n v="0"/>
    <n v="0"/>
    <n v="0"/>
    <n v="0"/>
    <n v="1449"/>
    <n v="0"/>
    <n v="0"/>
    <n v="0"/>
    <n v="0"/>
    <n v="0"/>
    <n v="0"/>
    <n v="1449"/>
    <n v="1449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0"/>
    <x v="18"/>
    <x v="11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4"/>
    <x v="9"/>
    <x v="1"/>
    <n v="2"/>
    <n v="2"/>
    <n v="49"/>
    <x v="13"/>
    <n v="26"/>
    <n v="59"/>
    <x v="2"/>
    <n v="2"/>
    <s v="2. EXP - Operating Expense"/>
    <n v="57"/>
    <x v="22"/>
    <n v="1019"/>
    <n v="5848.62"/>
    <n v="629175.84"/>
    <n v="-628110.43999999994"/>
    <n v="319.62"/>
    <n v="0"/>
    <n v="0"/>
    <n v="7095.15"/>
    <n v="0"/>
    <n v="0"/>
    <n v="0"/>
    <n v="0"/>
    <n v="0"/>
    <n v="0"/>
    <n v="974.77"/>
    <n v="974.77"/>
    <n v="974.77"/>
    <n v="974.77"/>
    <n v="974.77"/>
    <n v="974.77"/>
    <n v="0"/>
    <n v="0"/>
    <n v="0"/>
    <n v="0"/>
    <n v="0"/>
    <n v="0"/>
    <n v="8480.17"/>
    <n v="5848.62"/>
    <s v="All Budget Divisions"/>
    <s v="CD-42 - ACP (FCC Appropriated Program; formerly EBB)"/>
    <x v="0"/>
    <s v="FCC"/>
    <s v="Professional Services"/>
    <s v="Other Professional Services"/>
    <n v="-2631.55"/>
    <s v="90-403-42.64800"/>
    <s v="403-ACP (FCC Appropriated Program; formerly EBB)"/>
    <s v="403"/>
    <x v="22"/>
    <x v="9"/>
  </r>
  <r>
    <x v="0"/>
    <x v="13"/>
    <x v="7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5"/>
    <x v="4"/>
    <n v="2"/>
    <n v="2"/>
    <n v="46"/>
    <x v="3"/>
    <n v="26"/>
    <n v="59"/>
    <x v="2"/>
    <n v="2"/>
    <s v="2. EXP - Operating Expense"/>
    <n v="30"/>
    <x v="39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2"/>
    <x v="4"/>
    <x v="1"/>
    <n v="2"/>
    <n v="2"/>
    <n v="49"/>
    <x v="13"/>
    <n v="26"/>
    <n v="55"/>
    <x v="6"/>
    <n v="2"/>
    <s v="2. EXP - Operating Expense"/>
    <n v="31"/>
    <x v="24"/>
    <n v="302"/>
    <n v="36000"/>
    <n v="0"/>
    <n v="0"/>
    <n v="10050.879999999999"/>
    <n v="-5210.3599999999997"/>
    <n v="1186.72"/>
    <n v="1271.6400000000001"/>
    <n v="1600.27"/>
    <n v="1243.96"/>
    <n v="1418.64"/>
    <n v="266.16000000000003"/>
    <n v="144.13999999999999"/>
    <n v="238.06"/>
    <n v="0"/>
    <n v="0"/>
    <n v="14201.79"/>
    <n v="-3775.16"/>
    <n v="2996.06"/>
    <n v="2700.05"/>
    <n v="3397.82"/>
    <n v="3397.82"/>
    <n v="3397.82"/>
    <n v="3397.82"/>
    <n v="3397.82"/>
    <n v="2888.16"/>
    <n v="12210.11"/>
    <n v="36000"/>
    <s v="All Budget Divisions"/>
    <s v="CD-42 - ACP (FCC Appropriated Program; formerly EBB)"/>
    <x v="0"/>
    <s v="FCC"/>
    <s v="Employee Expenses"/>
    <s v="Compensation and Benefits"/>
    <n v="23789.89"/>
    <s v="70-402-42.62308"/>
    <s v="402-EBB (FCC Appropriated Program; now ACP)"/>
    <s v="402"/>
    <x v="24"/>
    <x v="0"/>
  </r>
  <r>
    <x v="0"/>
    <x v="13"/>
    <x v="7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5"/>
    <x v="4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0"/>
    <x v="0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7"/>
    <x v="5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0"/>
    <x v="0"/>
    <n v="2"/>
    <n v="2"/>
    <n v="46"/>
    <x v="3"/>
    <n v="26"/>
    <n v="59"/>
    <x v="2"/>
    <n v="2"/>
    <s v="2. EXP - Operating Expense"/>
    <n v="26"/>
    <x v="51"/>
    <n v="1477"/>
    <n v="564051.56000000006"/>
    <n v="47586.33"/>
    <n v="49993.27"/>
    <n v="49993.27"/>
    <n v="45634.07"/>
    <n v="39489.01"/>
    <n v="38880.46"/>
    <n v="39721.03"/>
    <n v="39721.03"/>
    <n v="39631.03"/>
    <n v="0"/>
    <n v="0"/>
    <n v="0"/>
    <n v="47586.33"/>
    <n v="49993.27"/>
    <n v="49993.27"/>
    <n v="45634.07"/>
    <n v="39489.01"/>
    <n v="38880.46"/>
    <n v="39721.03"/>
    <n v="39721.03"/>
    <n v="39631.03"/>
    <n v="57800.69"/>
    <n v="55173.38"/>
    <n v="60427.99"/>
    <n v="390649.5"/>
    <n v="390649.5"/>
    <s v="All Budget Divisions"/>
    <s v="CD-90 - Information Technology"/>
    <x v="1"/>
    <s v="USF"/>
    <s v="Employee Expenses"/>
    <s v="Compensation and Benefits"/>
    <n v="0"/>
    <s v="90-910-90.62303"/>
    <s v="910-Enterprise Technology Development"/>
    <s v="910"/>
    <x v="51"/>
    <x v="3"/>
  </r>
  <r>
    <x v="4"/>
    <x v="9"/>
    <x v="1"/>
    <n v="2"/>
    <n v="2"/>
    <n v="55"/>
    <x v="9"/>
    <n v="26"/>
    <n v="59"/>
    <x v="2"/>
    <n v="2"/>
    <s v="2. EXP - Operating Expense"/>
    <n v="29"/>
    <x v="4"/>
    <n v="1101"/>
    <n v="101864.99310000001"/>
    <n v="8031.49"/>
    <n v="7330.71"/>
    <n v="7330.71"/>
    <n v="6666.25"/>
    <n v="6956.63"/>
    <n v="4268.72"/>
    <n v="4215.32"/>
    <n v="4031.56"/>
    <n v="3847.81"/>
    <n v="4207.63"/>
    <n v="3850.01"/>
    <n v="4765.29"/>
    <n v="8942.3467000000001"/>
    <n v="8164.7514000000001"/>
    <n v="8164.7514000000001"/>
    <n v="8553.5490000000009"/>
    <n v="8942.3467000000001"/>
    <n v="7775.9537"/>
    <n v="8942.3467000000001"/>
    <n v="8553.5490000000009"/>
    <n v="8164.7514000000001"/>
    <n v="8942.3467000000001"/>
    <n v="8164.7514000000001"/>
    <n v="8553.5490000000009"/>
    <n v="65502.13"/>
    <n v="101864.99310000001"/>
    <s v="All Budget Divisions"/>
    <s v="DA-20 - Schools &amp; Libraries (DA)"/>
    <x v="3"/>
    <s v="USF"/>
    <s v="Employee Expenses"/>
    <s v="Compensation and Benefits"/>
    <n v="36362.863100000002"/>
    <s v="90-926-20.62306"/>
    <s v="926-SL Legacy IT Support"/>
    <s v="926"/>
    <x v="4"/>
    <x v="3"/>
  </r>
  <r>
    <x v="0"/>
    <x v="7"/>
    <x v="5"/>
    <n v="2"/>
    <n v="2"/>
    <n v="36"/>
    <x v="14"/>
    <n v="26"/>
    <n v="49"/>
    <x v="10"/>
    <n v="2"/>
    <s v="2. EXP - Operating Expense"/>
    <n v="29"/>
    <x v="4"/>
    <n v="1341"/>
    <n v="531395.94999999995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66778.880000000005"/>
    <n v="69267.06"/>
    <n v="64381.88"/>
    <n v="0"/>
    <n v="0"/>
    <n v="0"/>
    <n v="0"/>
    <n v="596719.18000000005"/>
    <n v="531395.94999999995"/>
    <s v="All Budget Divisions"/>
    <s v="BD-40 - Lifeline"/>
    <x v="5"/>
    <s v="USF"/>
    <s v="Employee Expenses"/>
    <s v="Compensation and Benefits"/>
    <n v="-65323.23"/>
    <s v="40-400-40.62306"/>
    <s v="400-Lifeline"/>
    <s v="400"/>
    <x v="4"/>
    <x v="3"/>
  </r>
  <r>
    <x v="5"/>
    <x v="15"/>
    <x v="5"/>
    <n v="2"/>
    <n v="2"/>
    <n v="52"/>
    <x v="10"/>
    <n v="26"/>
    <n v="59"/>
    <x v="2"/>
    <n v="2"/>
    <s v="2. EXP - Operating Expense"/>
    <n v="30"/>
    <x v="39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7"/>
    <x v="5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0"/>
    <x v="0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0"/>
    <x v="6"/>
    <x v="1"/>
    <n v="1"/>
    <n v="1"/>
    <n v="34"/>
    <x v="7"/>
    <n v="26"/>
    <n v="47"/>
    <x v="5"/>
    <n v="1"/>
    <s v="1. T4000 - Revenue"/>
    <n v="1"/>
    <x v="58"/>
    <n v="1335"/>
    <n v="81401679.949075997"/>
    <n v="6857028.25"/>
    <n v="6409447.3099999996"/>
    <n v="6648602.5"/>
    <n v="6738369.9500000002"/>
    <n v="6571728.0300000003"/>
    <n v="6476890.2000000002"/>
    <n v="6958469.8600000003"/>
    <n v="6679477.5300000003"/>
    <n v="6414933.9199999999"/>
    <n v="0"/>
    <n v="0"/>
    <n v="0"/>
    <n v="6592942.6753529999"/>
    <n v="6412328.509354"/>
    <n v="6837585.1555500003"/>
    <n v="6741700.41555"/>
    <n v="6475596.1113639995"/>
    <n v="6741926.9995710002"/>
    <n v="6798325.431531"/>
    <n v="6609446.8815310001"/>
    <n v="6837606.0894579999"/>
    <n v="6925857.3313729996"/>
    <n v="6885132.2993660001"/>
    <n v="7543232.049075"/>
    <n v="59754947.549999997"/>
    <n v="60047458.269262001"/>
    <s v="All Budget Divisions"/>
    <s v="BD-20 - Schools &amp; Libraries"/>
    <x v="3"/>
    <s v="USF"/>
    <s v="Revenue"/>
    <s v="Revenue"/>
    <n v="292510.719262"/>
    <s v="20-200-20.40000"/>
    <s v="200-Schools &amp; Libraries"/>
    <s v="200"/>
    <x v="58"/>
    <x v="0"/>
  </r>
  <r>
    <x v="0"/>
    <x v="14"/>
    <x v="8"/>
    <n v="1"/>
    <n v="1"/>
    <n v="49"/>
    <x v="13"/>
    <n v="26"/>
    <n v="49"/>
    <x v="10"/>
    <n v="1"/>
    <s v="1. T4000 - Revenue"/>
    <n v="8"/>
    <x v="109"/>
    <n v="1344"/>
    <n v="31190.720000000001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0"/>
    <n v="0"/>
    <n v="0"/>
    <n v="0"/>
    <n v="31190.720000000001"/>
    <n v="31190.720000000001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0"/>
    <x v="6"/>
    <x v="1"/>
    <n v="2"/>
    <n v="2"/>
    <n v="54"/>
    <x v="15"/>
    <n v="26"/>
    <n v="55"/>
    <x v="6"/>
    <n v="2"/>
    <s v="2. EXP - Operating Expense"/>
    <n v="13"/>
    <x v="72"/>
    <n v="1397"/>
    <n v="1219554"/>
    <n v="131253.5"/>
    <n v="131253.5"/>
    <n v="131253.5"/>
    <n v="131253.49"/>
    <n v="105618.59"/>
    <n v="105618.59"/>
    <n v="105618.59"/>
    <n v="105618.6"/>
    <n v="72731.990000000005"/>
    <n v="0"/>
    <n v="0"/>
    <n v="0"/>
    <n v="131254"/>
    <n v="131254"/>
    <n v="131254"/>
    <n v="131253"/>
    <n v="105619"/>
    <n v="105619"/>
    <n v="105619"/>
    <n v="105619"/>
    <n v="72732"/>
    <n v="66445"/>
    <n v="66445"/>
    <n v="66441"/>
    <n v="1020220.35"/>
    <n v="1020223"/>
    <s v="All Budget Divisions"/>
    <s v="DA-50 - Rural Health Care (DA)"/>
    <x v="2"/>
    <s v="USF"/>
    <s v="Depreciation and Amortization"/>
    <s v="Depreciation and Amortization"/>
    <n v="2.65"/>
    <s v="70-700-50.60401"/>
    <s v="700-Finance"/>
    <s v="700"/>
    <x v="72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62"/>
    <n v="594025.15000799997"/>
    <n v="128320.56"/>
    <n v="162405.07999999999"/>
    <n v="149272.56"/>
    <n v="151327.92000000001"/>
    <n v="114121.74"/>
    <n v="97900.22"/>
    <n v="121775.22"/>
    <n v="113192.92"/>
    <n v="101128.08"/>
    <n v="121662.48"/>
    <n v="84808.52"/>
    <n v="93825.58"/>
    <n v="44157.295833999997"/>
    <n v="44157.295833999997"/>
    <n v="60191.295833999997"/>
    <n v="44157.295833999997"/>
    <n v="54847.295833999997"/>
    <n v="54847.295833999997"/>
    <n v="44157.295833999997"/>
    <n v="60191.295833999997"/>
    <n v="44157.295833999997"/>
    <n v="54847.295833999997"/>
    <n v="44157.295833999997"/>
    <n v="44156.895834000003"/>
    <n v="1439740.88"/>
    <n v="594025.15000799997"/>
    <s v="All Budget Divisions"/>
    <s v="CD-90 - Information Technology"/>
    <x v="1"/>
    <s v="USF"/>
    <s v="Professional Services"/>
    <s v="Contract Labor"/>
    <n v="-845715.72999200004"/>
    <s v="90-909-90.61400"/>
    <s v="909-Project Management Office"/>
    <s v="909"/>
    <x v="1"/>
    <x v="1"/>
  </r>
  <r>
    <x v="0"/>
    <x v="5"/>
    <x v="4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14"/>
    <x v="8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2"/>
    <x v="2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0"/>
    <x v="0"/>
    <n v="2"/>
    <n v="2"/>
    <n v="46"/>
    <x v="3"/>
    <n v="26"/>
    <n v="59"/>
    <x v="2"/>
    <n v="2"/>
    <s v="2. EXP - Operating Expense"/>
    <n v="146"/>
    <x v="5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7"/>
    <x v="5"/>
    <n v="2"/>
    <n v="2"/>
    <n v="34"/>
    <x v="7"/>
    <n v="26"/>
    <n v="47"/>
    <x v="5"/>
    <n v="3"/>
    <s v="4. USAC_DEBIT - USAC Administration (Debit to SM)"/>
    <n v="120"/>
    <x v="73"/>
    <n v="1335"/>
    <n v="10423299.5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11316.18"/>
    <n v="1374033.21"/>
    <n v="1268450.08"/>
    <n v="0"/>
    <n v="0"/>
    <n v="0"/>
    <n v="0"/>
    <n v="11714754.699999999"/>
    <n v="10423299.5"/>
    <s v="All Budget Divisions"/>
    <s v="BD-20 - Schools &amp; Libraries"/>
    <x v="3"/>
    <s v="USF"/>
    <s v="Allocations"/>
    <s v="Allocations"/>
    <n v="-1291455.2"/>
    <s v="20-200-20.90110"/>
    <s v="200-Schools &amp; Libraries"/>
    <s v="200"/>
    <x v="73"/>
    <x v="0"/>
  </r>
  <r>
    <x v="0"/>
    <x v="18"/>
    <x v="11"/>
    <n v="2"/>
    <n v="2"/>
    <n v="36"/>
    <x v="14"/>
    <n v="26"/>
    <n v="49"/>
    <x v="10"/>
    <n v="3"/>
    <s v="4. USAC_DEBIT - USAC Administration (Debit to SM)"/>
    <n v="121"/>
    <x v="99"/>
    <n v="1341"/>
    <n v="4319038.24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38001.19"/>
    <n v="373599.73"/>
    <n v="371438.88"/>
    <n v="354708.56"/>
    <n v="373557.08"/>
    <n v="385862.24"/>
    <n v="346602.66"/>
    <n v="355799.43"/>
    <n v="341735.56"/>
    <n v="318553.74"/>
    <n v="376699.06"/>
    <n v="382480.11"/>
    <n v="382480.11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0"/>
    <x v="2"/>
    <x v="2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17"/>
    <x v="10"/>
    <n v="2"/>
    <n v="2"/>
    <n v="37"/>
    <x v="5"/>
    <n v="26"/>
    <n v="50"/>
    <x v="0"/>
    <n v="3"/>
    <s v="4. USAC_DEBIT - USAC Administration (Debit to SM)"/>
    <n v="123"/>
    <x v="62"/>
    <n v="1346"/>
    <n v="826661.44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68063.44"/>
    <n v="68063.44"/>
    <n v="68063.44"/>
    <n v="68133.81"/>
    <n v="68133.81"/>
    <n v="67955"/>
    <n v="67955"/>
    <n v="67955"/>
    <n v="67955"/>
    <n v="67955.289999999994"/>
    <n v="146428.21"/>
    <n v="146428.21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5"/>
    <x v="16"/>
    <x v="9"/>
    <n v="2"/>
    <n v="2"/>
    <n v="35"/>
    <x v="12"/>
    <n v="26"/>
    <n v="48"/>
    <x v="7"/>
    <n v="2"/>
    <s v="2. EXP - Operating Expense"/>
    <n v="133"/>
    <x v="74"/>
    <n v="1118"/>
    <n v="368653.06"/>
    <n v="35000"/>
    <n v="45883.54"/>
    <n v="39327.97"/>
    <n v="47364.58"/>
    <n v="46454.5"/>
    <n v="42363.54"/>
    <n v="40765.54"/>
    <n v="37730.54"/>
    <n v="36725.31"/>
    <n v="32037.54"/>
    <n v="35333.54"/>
    <n v="37602.879999999997"/>
    <n v="35000"/>
    <n v="45883.54"/>
    <n v="39327.97"/>
    <n v="47364.58"/>
    <n v="46454.5"/>
    <n v="42363.54"/>
    <n v="40765.54"/>
    <n v="37730.54"/>
    <n v="36725.31"/>
    <n v="32037.54"/>
    <n v="-35000"/>
    <n v="0"/>
    <n v="476589.48"/>
    <n v="368653.06"/>
    <s v="All Budget Divisions"/>
    <s v="BD-30 - High Cost"/>
    <x v="4"/>
    <s v="USF"/>
    <s v="Professional Services"/>
    <s v="Other Professional Services"/>
    <n v="-107936.42"/>
    <s v="30-300-30.99000"/>
    <s v="300-High Cost"/>
    <s v="300"/>
    <x v="74"/>
    <x v="9"/>
  </r>
  <r>
    <x v="0"/>
    <x v="5"/>
    <x v="4"/>
    <n v="2"/>
    <n v="2"/>
    <n v="48"/>
    <x v="8"/>
    <n v="26"/>
    <n v="59"/>
    <x v="2"/>
    <n v="6"/>
    <s v="X00000 - Capital Expenses"/>
    <n v="141"/>
    <x v="9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0"/>
    <x v="19"/>
    <x v="12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1"/>
    <x v="6"/>
    <n v="2"/>
    <n v="2"/>
    <n v="45"/>
    <x v="6"/>
    <n v="26"/>
    <n v="58"/>
    <x v="4"/>
    <n v="2"/>
    <s v="2. EXP - Operating Expense"/>
    <n v="100"/>
    <x v="18"/>
    <n v="1426"/>
    <n v="566313.86"/>
    <n v="47394.6"/>
    <n v="43086"/>
    <n v="47394.6"/>
    <n v="47219.6"/>
    <n v="45290.3"/>
    <n v="47394.6"/>
    <n v="40419.040000000001"/>
    <n v="36162.46"/>
    <n v="41027.599999999999"/>
    <n v="0"/>
    <n v="0"/>
    <n v="0"/>
    <n v="47735.27"/>
    <n v="43395.7"/>
    <n v="47735.27"/>
    <n v="47735.27"/>
    <n v="45565.48"/>
    <n v="47735.27"/>
    <n v="49905.05"/>
    <n v="45565.48"/>
    <n v="47735.27"/>
    <n v="47735.27"/>
    <n v="45565.48"/>
    <n v="49905.05"/>
    <n v="395388.8"/>
    <n v="423108.06"/>
    <s v="All Budget Divisions"/>
    <s v="CD-80 - Audit and Assurance"/>
    <x v="1"/>
    <s v="USF"/>
    <s v="Employee Expenses"/>
    <s v="Compensation and Benefits"/>
    <n v="27719.26"/>
    <s v="80-801-80.68000"/>
    <s v="801-Corporate Assurance"/>
    <s v="801"/>
    <x v="18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493"/>
    <n v="39382.93"/>
    <n v="0"/>
    <n v="0"/>
    <n v="0"/>
    <n v="0"/>
    <n v="0"/>
    <n v="0"/>
    <n v="0"/>
    <n v="0"/>
    <n v="900"/>
    <n v="0"/>
    <n v="0"/>
    <n v="0"/>
    <n v="0"/>
    <n v="0"/>
    <n v="0"/>
    <n v="0"/>
    <n v="0"/>
    <n v="0"/>
    <n v="0"/>
    <n v="0"/>
    <n v="126.92"/>
    <n v="126.92"/>
    <n v="15671.25"/>
    <n v="23457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5"/>
    <x v="20"/>
    <x v="13"/>
    <n v="2"/>
    <n v="2"/>
    <n v="48"/>
    <x v="8"/>
    <n v="26"/>
    <n v="47"/>
    <x v="5"/>
    <n v="2"/>
    <s v="2. EXP - Operating Expense"/>
    <n v="107"/>
    <x v="12"/>
    <n v="1114"/>
    <n v="1312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875"/>
    <n v="21875"/>
    <n v="21875"/>
    <n v="21875"/>
    <n v="21875"/>
    <n v="21875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5"/>
    <x v="15"/>
    <x v="5"/>
    <n v="2"/>
    <n v="2"/>
    <n v="42"/>
    <x v="11"/>
    <n v="26"/>
    <n v="55"/>
    <x v="6"/>
    <n v="2"/>
    <s v="2. EXP - Operating Expense"/>
    <n v="110"/>
    <x v="46"/>
    <n v="1193"/>
    <n v="-60007.96"/>
    <n v="0"/>
    <n v="0"/>
    <n v="0"/>
    <n v="0"/>
    <n v="0"/>
    <n v="0"/>
    <n v="0"/>
    <n v="0"/>
    <n v="0"/>
    <n v="0"/>
    <n v="0"/>
    <n v="-60007.96"/>
    <n v="0"/>
    <n v="0"/>
    <n v="0"/>
    <n v="0"/>
    <n v="0"/>
    <n v="0"/>
    <n v="0"/>
    <n v="0"/>
    <n v="0"/>
    <n v="0"/>
    <n v="0"/>
    <n v="-60007.96"/>
    <n v="-60007.96"/>
    <n v="-60007.96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42"/>
    <x v="11"/>
    <n v="26"/>
    <n v="55"/>
    <x v="6"/>
    <n v="2"/>
    <s v="2. EXP - Operating Expense"/>
    <n v="90"/>
    <x v="75"/>
    <n v="1398"/>
    <n v="249999.999996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187499.97"/>
    <n v="187499.99999700001"/>
    <s v="All Budget Divisions"/>
    <s v="CD-70 - Finance"/>
    <x v="1"/>
    <s v="USF"/>
    <s v="General and Administrative"/>
    <s v="Taxes and Insurance"/>
    <n v="2.9996999999999999E-2"/>
    <s v="70-700-70.66200"/>
    <s v="700-Finance"/>
    <s v="700"/>
    <x v="75"/>
    <x v="6"/>
  </r>
  <r>
    <x v="4"/>
    <x v="9"/>
    <x v="1"/>
    <n v="2"/>
    <n v="2"/>
    <n v="46"/>
    <x v="3"/>
    <n v="26"/>
    <n v="59"/>
    <x v="2"/>
    <n v="2"/>
    <s v="2. EXP - Operating Expense"/>
    <n v="93"/>
    <x v="34"/>
    <n v="10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3"/>
    <x v="8"/>
    <x v="1"/>
    <n v="2"/>
    <n v="2"/>
    <n v="43"/>
    <x v="21"/>
    <n v="26"/>
    <n v="56"/>
    <x v="12"/>
    <n v="2"/>
    <s v="2. EXP - Operating Expense"/>
    <n v="95"/>
    <x v="79"/>
    <n v="7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19"/>
    <x v="12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473"/>
    <n v="249.85"/>
    <n v="0"/>
    <n v="249.85"/>
    <n v="245.55"/>
    <n v="0"/>
    <n v="233.8"/>
    <n v="0"/>
    <n v="0"/>
    <n v="0"/>
    <n v="0"/>
    <n v="0"/>
    <n v="0"/>
    <n v="0"/>
    <n v="0"/>
    <n v="249.85"/>
    <n v="0"/>
    <n v="0"/>
    <n v="0"/>
    <n v="0"/>
    <n v="0"/>
    <n v="0"/>
    <n v="0"/>
    <n v="0"/>
    <n v="0"/>
    <n v="0"/>
    <n v="249.85"/>
    <n v="249.85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1"/>
    <x v="1"/>
    <x v="1"/>
    <n v="2"/>
    <n v="2"/>
    <n v="46"/>
    <x v="3"/>
    <n v="26"/>
    <n v="59"/>
    <x v="2"/>
    <n v="2"/>
    <s v="2. EXP - Operating Expense"/>
    <n v="57"/>
    <x v="22"/>
    <n v="642"/>
    <n v="0"/>
    <n v="2916.67"/>
    <n v="2916.67"/>
    <n v="2916.67"/>
    <n v="2916.67"/>
    <n v="2916.67"/>
    <n v="2916.67"/>
    <n v="2916.67"/>
    <n v="2916.67"/>
    <n v="55227.67"/>
    <n v="110455.26"/>
    <n v="55227.67"/>
    <n v="2916.67"/>
    <n v="0"/>
    <n v="0"/>
    <n v="0"/>
    <n v="0"/>
    <n v="0"/>
    <n v="0"/>
    <n v="0"/>
    <n v="0"/>
    <n v="0"/>
    <n v="0"/>
    <n v="0"/>
    <n v="0"/>
    <n v="247160.63"/>
    <n v="0"/>
    <s v="All Budget Divisions"/>
    <s v="CD-90 - Information Technology"/>
    <x v="1"/>
    <s v="USF"/>
    <s v="Professional Services"/>
    <s v="Other Professional Services"/>
    <n v="-247160.63"/>
    <s v="90-919-90.64800"/>
    <s v="919-Database Administration"/>
    <s v="919"/>
    <x v="22"/>
    <x v="9"/>
  </r>
  <r>
    <x v="0"/>
    <x v="11"/>
    <x v="6"/>
    <n v="2"/>
    <n v="2"/>
    <n v="45"/>
    <x v="6"/>
    <n v="26"/>
    <n v="58"/>
    <x v="4"/>
    <n v="2"/>
    <s v="2. EXP - Operating Expense"/>
    <n v="57"/>
    <x v="22"/>
    <n v="1423"/>
    <n v="236085"/>
    <n v="2425.5"/>
    <n v="6945.75"/>
    <n v="12789"/>
    <n v="6063.75"/>
    <n v="0"/>
    <n v="0"/>
    <n v="-31815"/>
    <n v="0"/>
    <n v="0"/>
    <n v="0"/>
    <n v="0"/>
    <n v="0"/>
    <n v="9751"/>
    <n v="24131"/>
    <n v="18414"/>
    <n v="12524"/>
    <n v="11075"/>
    <n v="22256"/>
    <n v="24765"/>
    <n v="28538"/>
    <n v="17477"/>
    <n v="26945"/>
    <n v="14286"/>
    <n v="25923"/>
    <n v="-3591"/>
    <n v="168931"/>
    <s v="All Budget Divisions"/>
    <s v="CD-80 - Audit and Assurance"/>
    <x v="1"/>
    <s v="USF"/>
    <s v="Professional Services"/>
    <s v="Other Professional Services"/>
    <n v="172522"/>
    <s v="80-800-80.64800"/>
    <s v="800-Audit and Assurance"/>
    <s v="800"/>
    <x v="22"/>
    <x v="9"/>
  </r>
  <r>
    <x v="0"/>
    <x v="5"/>
    <x v="4"/>
    <n v="2"/>
    <n v="2"/>
    <n v="53"/>
    <x v="16"/>
    <n v="26"/>
    <n v="58"/>
    <x v="4"/>
    <n v="2"/>
    <s v="2. EXP - Operating Expense"/>
    <n v="64"/>
    <x v="23"/>
    <n v="1420"/>
    <n v="1342572.28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71154.460000000006"/>
    <n v="82544"/>
    <n v="92351"/>
    <n v="81436"/>
    <n v="81268"/>
    <n v="83817"/>
    <n v="65500"/>
    <n v="855656.28"/>
    <n v="855656.28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0"/>
    <x v="3"/>
    <x v="3"/>
    <n v="2"/>
    <n v="2"/>
    <n v="36"/>
    <x v="14"/>
    <n v="26"/>
    <n v="49"/>
    <x v="10"/>
    <n v="2"/>
    <s v="2. EXP - Operating Expense"/>
    <n v="71"/>
    <x v="55"/>
    <n v="1341"/>
    <n v="10867853.369999999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0"/>
    <n v="611875.79"/>
    <n v="1332775.29"/>
    <n v="1115719.07"/>
    <n v="1270577.72"/>
    <n v="1233740.74"/>
    <n v="1122544.3600000001"/>
    <n v="1159170.95"/>
    <n v="1576035.77"/>
    <n v="2123703.15"/>
    <n v="1445413.68"/>
    <s v="All Budget Divisions"/>
    <s v="BD-40 - Lifeline"/>
    <x v="5"/>
    <s v="USF"/>
    <s v="Professional Services"/>
    <s v="Call Center"/>
    <n v="-678289.47"/>
    <s v="40-400-40.64881"/>
    <s v="400-Lifeline"/>
    <s v="400"/>
    <x v="55"/>
    <x v="9"/>
  </r>
  <r>
    <x v="5"/>
    <x v="10"/>
    <x v="1"/>
    <n v="2"/>
    <n v="2"/>
    <n v="52"/>
    <x v="10"/>
    <n v="26"/>
    <n v="59"/>
    <x v="2"/>
    <n v="2"/>
    <s v="2. EXP - Operating Expense"/>
    <n v="83"/>
    <x v="13"/>
    <n v="1279"/>
    <n v="19854.9254"/>
    <n v="2736.18"/>
    <n v="2041.18"/>
    <n v="2134.88"/>
    <n v="2228.5700000000002"/>
    <n v="2225.87"/>
    <n v="2125.44"/>
    <n v="2266.1999999999998"/>
    <n v="2286.71"/>
    <n v="2170.8200000000002"/>
    <n v="2184.77"/>
    <n v="2119.63"/>
    <n v="3122.98"/>
    <n v="2375.2660000000001"/>
    <n v="1875.4666999999999"/>
    <n v="1969.24"/>
    <n v="2063.0133000000001"/>
    <n v="2063.0133000000001"/>
    <n v="1969.24"/>
    <n v="2156.7867000000001"/>
    <n v="1969.24"/>
    <n v="1327.4354000000001"/>
    <n v="638.52009999999996"/>
    <n v="355.48059999999998"/>
    <n v="1092.2233000000001"/>
    <n v="27643.23"/>
    <n v="19854.9254"/>
    <s v="All Budget Divisions"/>
    <s v="DA-30 - High Cost (DA)"/>
    <x v="4"/>
    <s v="USF"/>
    <s v="Employee Expenses"/>
    <s v="Compensation and Benefits"/>
    <n v="-7788.3046000000004"/>
    <s v="90-909-30.66000"/>
    <s v="909-Project Management Office"/>
    <s v="909"/>
    <x v="13"/>
    <x v="3"/>
  </r>
  <r>
    <x v="5"/>
    <x v="20"/>
    <x v="13"/>
    <n v="2"/>
    <n v="2"/>
    <n v="52"/>
    <x v="10"/>
    <n v="26"/>
    <n v="59"/>
    <x v="2"/>
    <n v="2"/>
    <s v="2. EXP - Operating Expense"/>
    <n v="83"/>
    <x v="13"/>
    <n v="1300"/>
    <n v="9899.5172999999995"/>
    <n v="1128.1500000000001"/>
    <n v="803.34"/>
    <n v="839.96"/>
    <n v="876.58"/>
    <n v="876.27"/>
    <n v="835.52"/>
    <n v="893.38"/>
    <n v="902.1"/>
    <n v="854.01"/>
    <n v="859.89"/>
    <n v="834.28"/>
    <n v="1336.07"/>
    <n v="1128.1500000000001"/>
    <n v="803.34"/>
    <n v="839.96"/>
    <n v="876.58"/>
    <n v="876.27"/>
    <n v="835.52"/>
    <n v="846.37580000000003"/>
    <n v="772.77790000000005"/>
    <n v="809.57690000000002"/>
    <n v="846.37580000000003"/>
    <n v="703.28020000000004"/>
    <n v="561.3107"/>
    <n v="5359.82"/>
    <n v="5359.82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5"/>
    <x v="10"/>
    <x v="1"/>
    <n v="2"/>
    <n v="2"/>
    <n v="54"/>
    <x v="15"/>
    <n v="26"/>
    <n v="59"/>
    <x v="2"/>
    <n v="2"/>
    <s v="2. EXP - Operating Expense"/>
    <n v="32"/>
    <x v="47"/>
    <n v="1320"/>
    <n v="0"/>
    <n v="0"/>
    <n v="0"/>
    <n v="0"/>
    <n v="0"/>
    <n v="-2124.86"/>
    <n v="-2419.39"/>
    <n v="-3979.42"/>
    <n v="67.66"/>
    <n v="2719.49"/>
    <n v="0"/>
    <n v="25.22"/>
    <n v="3.88"/>
    <n v="0"/>
    <n v="0"/>
    <n v="0"/>
    <n v="0"/>
    <n v="0"/>
    <n v="0"/>
    <n v="0"/>
    <n v="0"/>
    <n v="0"/>
    <n v="0"/>
    <n v="0"/>
    <n v="0"/>
    <n v="-5707.42"/>
    <n v="0"/>
    <s v="All Budget Divisions"/>
    <s v="DA-50 - Rural Health Care (DA)"/>
    <x v="2"/>
    <s v="USF"/>
    <s v="Employee Expenses"/>
    <s v="Compensation and Benefits"/>
    <n v="5707.42"/>
    <s v="90-925-50.62309"/>
    <s v="925-RHC IT Support"/>
    <s v="925"/>
    <x v="47"/>
    <x v="0"/>
  </r>
  <r>
    <x v="0"/>
    <x v="0"/>
    <x v="0"/>
    <n v="2"/>
    <n v="2"/>
    <n v="46"/>
    <x v="3"/>
    <n v="26"/>
    <n v="59"/>
    <x v="2"/>
    <n v="2"/>
    <s v="2. EXP - Operating Expense"/>
    <n v="32"/>
    <x v="47"/>
    <n v="1498"/>
    <n v="-7373.73"/>
    <n v="-65.92"/>
    <n v="40.07"/>
    <n v="-32.01"/>
    <n v="22.16"/>
    <n v="-2064.34"/>
    <n v="-1315.47"/>
    <n v="-984.97"/>
    <n v="-2167.62"/>
    <n v="-805.63"/>
    <n v="0"/>
    <n v="0"/>
    <n v="0"/>
    <n v="-65.92"/>
    <n v="40.07"/>
    <n v="-32.01"/>
    <n v="22.16"/>
    <n v="-2064.34"/>
    <n v="-1315.47"/>
    <n v="-984.97"/>
    <n v="-2167.62"/>
    <n v="-805.63"/>
    <n v="0"/>
    <n v="0"/>
    <n v="0"/>
    <n v="-7373.73"/>
    <n v="-7373.73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5"/>
    <x v="4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0"/>
    <x v="14"/>
    <x v="8"/>
    <n v="2"/>
    <n v="2"/>
    <n v="36"/>
    <x v="14"/>
    <n v="26"/>
    <n v="49"/>
    <x v="10"/>
    <n v="2"/>
    <s v="2. EXP - Operating Expense"/>
    <n v="44"/>
    <x v="57"/>
    <n v="1341"/>
    <n v="573.5"/>
    <n v="0"/>
    <n v="403"/>
    <n v="0"/>
    <n v="0"/>
    <n v="170.5"/>
    <n v="0"/>
    <n v="0"/>
    <n v="0"/>
    <n v="201.5"/>
    <n v="0"/>
    <n v="0"/>
    <n v="0"/>
    <n v="0"/>
    <n v="403"/>
    <n v="0"/>
    <n v="0"/>
    <n v="170.5"/>
    <n v="0"/>
    <n v="0"/>
    <n v="0"/>
    <n v="0"/>
    <n v="0"/>
    <n v="0"/>
    <n v="0"/>
    <n v="573.5"/>
    <n v="573.5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0"/>
    <x v="0"/>
    <x v="0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5"/>
    <x v="20"/>
    <x v="13"/>
    <n v="2"/>
    <n v="2"/>
    <n v="42"/>
    <x v="11"/>
    <n v="26"/>
    <n v="55"/>
    <x v="6"/>
    <n v="2"/>
    <s v="2. EXP - Operating Expense"/>
    <n v="51"/>
    <x v="2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4"/>
    <x v="8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3"/>
    <x v="8"/>
    <x v="1"/>
    <n v="2"/>
    <n v="2"/>
    <n v="48"/>
    <x v="8"/>
    <n v="26"/>
    <n v="56"/>
    <x v="12"/>
    <n v="2"/>
    <s v="2. EXP - Operating Expense"/>
    <n v="31"/>
    <x v="24"/>
    <n v="7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19"/>
    <x v="12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3"/>
    <x v="7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5"/>
    <x v="16"/>
    <x v="9"/>
    <n v="2"/>
    <n v="2"/>
    <n v="52"/>
    <x v="10"/>
    <n v="26"/>
    <n v="59"/>
    <x v="2"/>
    <n v="2"/>
    <s v="2. EXP - Operating Expense"/>
    <n v="32"/>
    <x v="47"/>
    <n v="1300"/>
    <n v="-1431.78"/>
    <n v="0"/>
    <n v="0"/>
    <n v="0"/>
    <n v="0"/>
    <n v="0"/>
    <n v="-406.32"/>
    <n v="-1347.93"/>
    <n v="-1244.75"/>
    <n v="1567.22"/>
    <n v="0"/>
    <n v="0"/>
    <n v="0"/>
    <n v="0"/>
    <n v="0"/>
    <n v="0"/>
    <n v="0"/>
    <n v="0"/>
    <n v="-406.32"/>
    <n v="-1347.93"/>
    <n v="-1244.75"/>
    <n v="1567.22"/>
    <n v="0"/>
    <n v="0"/>
    <n v="0"/>
    <n v="-1431.78"/>
    <n v="-1431.78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305"/>
    <n v="-820.99"/>
    <n v="0"/>
    <n v="0"/>
    <n v="-35.67"/>
    <n v="-52.78"/>
    <n v="-400.14"/>
    <n v="-332.4"/>
    <n v="-55.26"/>
    <n v="-1128.08"/>
    <n v="-197.45"/>
    <n v="-95.04"/>
    <n v="183.78"/>
    <n v="-66.33"/>
    <n v="0"/>
    <n v="0"/>
    <n v="-35.67"/>
    <n v="-52.78"/>
    <n v="-400.14"/>
    <n v="-332.4"/>
    <n v="0"/>
    <n v="0"/>
    <n v="0"/>
    <n v="0"/>
    <n v="0"/>
    <n v="0"/>
    <n v="-820.99"/>
    <n v="-820.99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5"/>
    <x v="10"/>
    <x v="1"/>
    <n v="2"/>
    <n v="2"/>
    <n v="46"/>
    <x v="3"/>
    <n v="26"/>
    <n v="59"/>
    <x v="2"/>
    <n v="2"/>
    <s v="2. EXP - Operating Expense"/>
    <n v="26"/>
    <x v="51"/>
    <n v="1271"/>
    <n v="29391.732"/>
    <n v="0"/>
    <n v="0"/>
    <n v="0"/>
    <n v="0"/>
    <n v="0"/>
    <n v="0"/>
    <n v="0"/>
    <n v="0"/>
    <n v="0"/>
    <n v="0"/>
    <n v="0"/>
    <n v="0"/>
    <n v="2590.076"/>
    <n v="2252.2399999999998"/>
    <n v="2364.8519999999999"/>
    <n v="2477.4639999999999"/>
    <n v="2477.4639999999999"/>
    <n v="2364.8519999999999"/>
    <n v="2590.076"/>
    <n v="2364.8519999999999"/>
    <n v="2477.4639999999999"/>
    <n v="2590.076"/>
    <n v="2252.2399999999998"/>
    <n v="2590.076"/>
    <n v="0"/>
    <n v="29391.732"/>
    <s v="All Budget Divisions"/>
    <s v="CD-90 - Information Technology"/>
    <x v="1"/>
    <s v="USF"/>
    <s v="Employee Expenses"/>
    <s v="Compensation and Benefits"/>
    <n v="29391.732"/>
    <s v="90-907-90.62303"/>
    <s v="907-IT Data"/>
    <s v="907"/>
    <x v="51"/>
    <x v="3"/>
  </r>
  <r>
    <x v="0"/>
    <x v="0"/>
    <x v="0"/>
    <n v="2"/>
    <n v="2"/>
    <n v="35"/>
    <x v="12"/>
    <n v="26"/>
    <n v="48"/>
    <x v="7"/>
    <n v="2"/>
    <s v="2. EXP - Operating Expense"/>
    <n v="26"/>
    <x v="51"/>
    <n v="1340"/>
    <n v="945019.99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8802.649999999994"/>
    <n v="80278.31"/>
    <n v="79951.87"/>
    <n v="79951.87"/>
    <n v="79951.87"/>
    <n v="79721.87"/>
    <n v="76421.2"/>
    <n v="72947.509999999995"/>
    <n v="79894.89"/>
    <n v="715756.39"/>
    <n v="715756.39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5"/>
    <x v="4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7"/>
    <x v="10"/>
    <n v="2"/>
    <n v="2"/>
    <n v="55"/>
    <x v="9"/>
    <n v="26"/>
    <n v="59"/>
    <x v="2"/>
    <n v="2"/>
    <s v="2. EXP - Operating Expense"/>
    <n v="27"/>
    <x v="38"/>
    <n v="1505"/>
    <n v="14846.02"/>
    <n v="1532.5"/>
    <n v="1571.61"/>
    <n v="1549.35"/>
    <n v="1600.01"/>
    <n v="1646.63"/>
    <n v="1620.45"/>
    <n v="1620.45"/>
    <n v="1908.01"/>
    <n v="1912.19"/>
    <n v="0"/>
    <n v="0"/>
    <n v="0"/>
    <n v="1532.5"/>
    <n v="1571.61"/>
    <n v="1179.55"/>
    <n v="1179.55"/>
    <n v="1125.94"/>
    <n v="1179.55"/>
    <n v="1233.17"/>
    <n v="1125.94"/>
    <n v="1179.55"/>
    <n v="1179.55"/>
    <n v="1125.94"/>
    <n v="1233.17"/>
    <n v="3104.11"/>
    <n v="3104.11"/>
    <s v="All Budget Divisions"/>
    <s v="DA-20 - Schools &amp; Libraries (DA)"/>
    <x v="3"/>
    <s v="USF"/>
    <s v="Employee Expenses"/>
    <s v="Compensation and Benefits"/>
    <n v="0"/>
    <s v="90-924-20.62304"/>
    <s v="924-SLD EPC IT Support"/>
    <s v="924"/>
    <x v="38"/>
    <x v="3"/>
  </r>
  <r>
    <x v="4"/>
    <x v="9"/>
    <x v="1"/>
    <n v="2"/>
    <n v="2"/>
    <n v="47"/>
    <x v="2"/>
    <n v="26"/>
    <n v="60"/>
    <x v="9"/>
    <n v="2"/>
    <s v="2. EXP - Operating Expense"/>
    <n v="29"/>
    <x v="4"/>
    <n v="1103"/>
    <n v="214215.4865"/>
    <n v="16759.63"/>
    <n v="17184.169999999998"/>
    <n v="17218.669999999998"/>
    <n v="18042.53"/>
    <n v="18804.509999999998"/>
    <n v="16492.419999999998"/>
    <n v="18471.86"/>
    <n v="17584.98"/>
    <n v="16886.52"/>
    <n v="18437.09"/>
    <n v="16372.6"/>
    <n v="22426.18"/>
    <n v="18805.176299999999"/>
    <n v="17169.943599999999"/>
    <n v="17169.943599999999"/>
    <n v="17987.5599"/>
    <n v="18805.176299999999"/>
    <n v="16352.3272"/>
    <n v="18805.176299999999"/>
    <n v="17987.5599"/>
    <n v="17169.943599999999"/>
    <n v="18805.176299999999"/>
    <n v="17169.943599999999"/>
    <n v="17987.5599"/>
    <n v="214681.16"/>
    <n v="214215.4865"/>
    <s v="All Budget Divisions"/>
    <s v="CD-93 - Human Resources"/>
    <x v="1"/>
    <s v="USF"/>
    <s v="Employee Expenses"/>
    <s v="Compensation and Benefits"/>
    <n v="-465.67349999999999"/>
    <s v="93-930-93.62306"/>
    <s v="930-Human Resources"/>
    <s v="930"/>
    <x v="4"/>
    <x v="3"/>
  </r>
  <r>
    <x v="0"/>
    <x v="19"/>
    <x v="12"/>
    <n v="2"/>
    <n v="2"/>
    <n v="42"/>
    <x v="11"/>
    <n v="26"/>
    <n v="55"/>
    <x v="6"/>
    <n v="2"/>
    <s v="2. EXP - Operating Expense"/>
    <n v="29"/>
    <x v="4"/>
    <n v="1331"/>
    <n v="134949.57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6129.58"/>
    <n v="6129.58"/>
    <n v="17732.96"/>
    <n v="18577.39"/>
    <n v="18577.39"/>
    <n v="17732.96"/>
    <n v="19421.810000000001"/>
    <n v="42907.06"/>
    <n v="42907.06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0"/>
    <x v="19"/>
    <x v="12"/>
    <n v="2"/>
    <n v="2"/>
    <n v="46"/>
    <x v="3"/>
    <n v="26"/>
    <n v="59"/>
    <x v="2"/>
    <n v="2"/>
    <s v="2. EXP - Operating Expense"/>
    <n v="16"/>
    <x v="1"/>
    <n v="1486"/>
    <n v="481404.85"/>
    <n v="0"/>
    <n v="0"/>
    <n v="0"/>
    <n v="15412.48"/>
    <n v="31667.83"/>
    <n v="18663.55"/>
    <n v="1204.0999999999999"/>
    <n v="0"/>
    <n v="0"/>
    <n v="0"/>
    <n v="0"/>
    <n v="0"/>
    <n v="0"/>
    <n v="0"/>
    <n v="0"/>
    <n v="15412.48"/>
    <n v="31667.83"/>
    <n v="18663.55"/>
    <n v="1204.0999999999999"/>
    <n v="98432.29"/>
    <n v="98432.29"/>
    <n v="98432.31"/>
    <n v="59580"/>
    <n v="59580"/>
    <n v="66947.960000000006"/>
    <n v="66947.960000000006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13"/>
    <x v="7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6"/>
    <x v="12"/>
    <x v="6"/>
    <n v="2"/>
    <n v="2"/>
    <n v="37"/>
    <x v="5"/>
    <n v="26"/>
    <n v="50"/>
    <x v="0"/>
    <n v="2"/>
    <s v="2. EXP - Operating Expense"/>
    <n v="21"/>
    <x v="42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5"/>
    <x v="10"/>
    <x v="1"/>
    <n v="2"/>
    <n v="2"/>
    <n v="37"/>
    <x v="5"/>
    <n v="26"/>
    <n v="50"/>
    <x v="0"/>
    <n v="2"/>
    <s v="2. EXP - Operating Expense"/>
    <n v="24"/>
    <x v="3"/>
    <n v="1127"/>
    <n v="116727.2297"/>
    <n v="5566.89"/>
    <n v="5428.09"/>
    <n v="5315.48"/>
    <n v="6070.7"/>
    <n v="4499.8999999999996"/>
    <n v="6823.88"/>
    <n v="6461.58"/>
    <n v="6184.58"/>
    <n v="5856.98"/>
    <n v="5845"/>
    <n v="6371.98"/>
    <n v="6117.58"/>
    <n v="10286.3076"/>
    <n v="8944.6152999999995"/>
    <n v="9391.8461000000007"/>
    <n v="9839.0768000000007"/>
    <n v="9839.0768000000007"/>
    <n v="9391.8461000000007"/>
    <n v="10286.3076"/>
    <n v="9391.8461000000007"/>
    <n v="9839.0768000000007"/>
    <n v="10286.3076"/>
    <n v="8944.6152999999995"/>
    <n v="10286.3076"/>
    <n v="70542.64"/>
    <n v="116727.2297"/>
    <s v="All Budget Divisions"/>
    <s v="BD-50 - Rural Health Care"/>
    <x v="2"/>
    <s v="USF"/>
    <s v="Employee Expenses"/>
    <s v="Compensation and Benefits"/>
    <n v="46184.589699999997"/>
    <s v="50-500-50.62301"/>
    <s v="500-Rural Health Care"/>
    <s v="500"/>
    <x v="3"/>
    <x v="3"/>
  </r>
  <r>
    <x v="0"/>
    <x v="7"/>
    <x v="5"/>
    <n v="2"/>
    <n v="2"/>
    <n v="37"/>
    <x v="5"/>
    <n v="26"/>
    <n v="50"/>
    <x v="0"/>
    <n v="2"/>
    <s v="2. EXP - Operating Expense"/>
    <n v="24"/>
    <x v="3"/>
    <n v="1346"/>
    <n v="49020.24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5547.88"/>
    <n v="5383.6"/>
    <n v="6330.22"/>
    <n v="0"/>
    <n v="0"/>
    <n v="0"/>
    <n v="0"/>
    <n v="54742.54"/>
    <n v="49020.24"/>
    <s v="All Budget Divisions"/>
    <s v="BD-50 - Rural Health Care"/>
    <x v="2"/>
    <s v="USF"/>
    <s v="Employee Expenses"/>
    <s v="Compensation and Benefits"/>
    <n v="-5722.3"/>
    <s v="50-500-50.62301"/>
    <s v="500-Rural Health Care"/>
    <s v="500"/>
    <x v="3"/>
    <x v="3"/>
  </r>
  <r>
    <x v="0"/>
    <x v="11"/>
    <x v="6"/>
    <n v="2"/>
    <n v="2"/>
    <n v="45"/>
    <x v="6"/>
    <n v="26"/>
    <n v="58"/>
    <x v="4"/>
    <n v="2"/>
    <s v="2. EXP - Operating Expense"/>
    <n v="24"/>
    <x v="3"/>
    <n v="1426"/>
    <n v="11443.87"/>
    <n v="290.60000000000002"/>
    <n v="480.6"/>
    <n v="480.6"/>
    <n v="507.6"/>
    <n v="470.6"/>
    <n v="660.6"/>
    <n v="426.6"/>
    <n v="453.6"/>
    <n v="438.6"/>
    <n v="0"/>
    <n v="0"/>
    <n v="0"/>
    <n v="964.62"/>
    <n v="876.92"/>
    <n v="964.62"/>
    <n v="964.62"/>
    <n v="920.77"/>
    <n v="964.62"/>
    <n v="1008.46"/>
    <n v="920.77"/>
    <n v="964.62"/>
    <n v="964.62"/>
    <n v="920.77"/>
    <n v="1008.46"/>
    <n v="4209.3999999999996"/>
    <n v="8550.02"/>
    <s v="All Budget Divisions"/>
    <s v="CD-80 - Audit and Assurance"/>
    <x v="1"/>
    <s v="USF"/>
    <s v="Employee Expenses"/>
    <s v="Compensation and Benefits"/>
    <n v="4340.62"/>
    <s v="80-801-80.62301"/>
    <s v="801-Corporate Assurance"/>
    <s v="801"/>
    <x v="3"/>
    <x v="3"/>
  </r>
  <r>
    <x v="0"/>
    <x v="6"/>
    <x v="1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2"/>
    <x v="4"/>
    <x v="1"/>
    <n v="2"/>
    <n v="2"/>
    <n v="46"/>
    <x v="3"/>
    <n v="26"/>
    <n v="59"/>
    <x v="2"/>
    <n v="2"/>
    <s v="2. EXP - Operating Expense"/>
    <n v="27"/>
    <x v="38"/>
    <n v="393"/>
    <n v="4373.0550000000003"/>
    <n v="431.59"/>
    <n v="455.82"/>
    <n v="442.97"/>
    <n v="442.97"/>
    <n v="442.97"/>
    <n v="442.97"/>
    <n v="442.97"/>
    <n v="442.97"/>
    <n v="442.97"/>
    <n v="442.95"/>
    <n v="442.97"/>
    <n v="442.97"/>
    <n v="351.85500000000002"/>
    <n v="335.1"/>
    <n v="385.36500000000001"/>
    <n v="368.61"/>
    <n v="351.85500000000002"/>
    <n v="368.61"/>
    <n v="368.61"/>
    <n v="368.61"/>
    <n v="368.61"/>
    <n v="351.85500000000002"/>
    <n v="368.61"/>
    <n v="385.36500000000001"/>
    <n v="5317.09"/>
    <n v="4373.0550000000003"/>
    <s v="All Budget Divisions"/>
    <s v="CD-90 - Information Technology"/>
    <x v="1"/>
    <s v="USF"/>
    <s v="Employee Expenses"/>
    <s v="Compensation and Benefits"/>
    <n v="-944.03499999999997"/>
    <s v="90-908-90.62304"/>
    <s v="908-Quality Assurance"/>
    <s v="908"/>
    <x v="38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614"/>
    <n v="71988.282399999996"/>
    <n v="5693.02"/>
    <n v="5297.42"/>
    <n v="5640.24"/>
    <n v="5526.67"/>
    <n v="5397.92"/>
    <n v="5925.57"/>
    <n v="5706.79"/>
    <n v="6187.33"/>
    <n v="5917.36"/>
    <n v="5543.66"/>
    <n v="4509.04"/>
    <n v="7220.93"/>
    <n v="5814.4381999999996"/>
    <n v="5537.5601999999999"/>
    <n v="6368.1941999999999"/>
    <n v="5814.4381999999996"/>
    <n v="6091.3162000000002"/>
    <n v="6091.3162000000002"/>
    <n v="5814.4381999999996"/>
    <n v="6368.1941999999999"/>
    <n v="6091.3162000000002"/>
    <n v="5814.4381999999996"/>
    <n v="6091.3162000000002"/>
    <n v="6091.3162000000002"/>
    <n v="68565.95"/>
    <n v="71988.282399999996"/>
    <s v="All Budget Divisions"/>
    <s v="CD-90 - Information Technology"/>
    <x v="1"/>
    <s v="USF"/>
    <s v="Employee Expenses"/>
    <s v="Compensation and Benefits"/>
    <n v="3422.3323999999998"/>
    <s v="90-908-90.62306"/>
    <s v="908-Quality Assurance"/>
    <s v="908"/>
    <x v="4"/>
    <x v="3"/>
  </r>
  <r>
    <x v="1"/>
    <x v="1"/>
    <x v="1"/>
    <n v="2"/>
    <n v="2"/>
    <n v="47"/>
    <x v="2"/>
    <n v="26"/>
    <n v="52"/>
    <x v="1"/>
    <n v="2"/>
    <s v="2. EXP - Operating Expense"/>
    <n v="29"/>
    <x v="4"/>
    <n v="662"/>
    <n v="53491.014799999997"/>
    <n v="6506.09"/>
    <n v="3079.24"/>
    <n v="4666.63"/>
    <n v="3021.23"/>
    <n v="3007.06"/>
    <n v="2603.87"/>
    <n v="2790.49"/>
    <n v="3625.05"/>
    <n v="3043.45"/>
    <n v="3071.24"/>
    <n v="2856.78"/>
    <n v="4635.9799999999996"/>
    <n v="4320.4281000000001"/>
    <n v="4114.6934000000001"/>
    <n v="4731.8975"/>
    <n v="4320.4281000000001"/>
    <n v="4526.1628000000001"/>
    <n v="4526.1628000000001"/>
    <n v="4320.4281000000001"/>
    <n v="4731.8975"/>
    <n v="4526.1628000000001"/>
    <n v="4320.4281000000001"/>
    <n v="4526.1628000000001"/>
    <n v="4526.1628000000001"/>
    <n v="42907.11"/>
    <n v="53491.014799999997"/>
    <s v="All Budget Divisions"/>
    <s v="CD-93 - Human Resources"/>
    <x v="1"/>
    <s v="USF"/>
    <s v="Employee Expenses"/>
    <s v="Compensation and Benefits"/>
    <n v="10583.9048"/>
    <s v="93-931-93.62306"/>
    <s v="931-Administrative Assistants"/>
    <s v="931"/>
    <x v="4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35"/>
    <n v="100606.8146"/>
    <n v="6131.99"/>
    <n v="5589.04"/>
    <n v="3143.18"/>
    <n v="-396.35"/>
    <n v="0"/>
    <n v="0"/>
    <n v="0"/>
    <n v="0"/>
    <n v="0"/>
    <n v="0"/>
    <n v="0"/>
    <n v="0"/>
    <n v="8512.8842999999997"/>
    <n v="7738.9858000000004"/>
    <n v="8899.8335999999999"/>
    <n v="7738.9858000000004"/>
    <n v="8899.8335999999999"/>
    <n v="8512.8842999999997"/>
    <n v="8125.9350000000004"/>
    <n v="8899.8335999999999"/>
    <n v="8125.9350000000004"/>
    <n v="8512.8842999999997"/>
    <n v="8512.8842999999997"/>
    <n v="8125.9350000000004"/>
    <n v="14467.86"/>
    <n v="100606.8146"/>
    <s v="All Budget Divisions"/>
    <s v="CD-90 - Information Technology"/>
    <x v="1"/>
    <s v="USF"/>
    <s v="Employee Expenses"/>
    <s v="Compensation and Benefits"/>
    <n v="86138.954599999997"/>
    <s v="90-908-90.62306"/>
    <s v="908-Quality Assurance"/>
    <s v="908"/>
    <x v="4"/>
    <x v="3"/>
  </r>
  <r>
    <x v="4"/>
    <x v="9"/>
    <x v="1"/>
    <n v="2"/>
    <n v="2"/>
    <n v="40"/>
    <x v="4"/>
    <n v="26"/>
    <n v="53"/>
    <x v="3"/>
    <n v="2"/>
    <s v="2. EXP - Operating Expense"/>
    <n v="29"/>
    <x v="4"/>
    <n v="940"/>
    <n v="277065.84269999998"/>
    <n v="22323.65"/>
    <n v="19917.45"/>
    <n v="20768.41"/>
    <n v="21448.65"/>
    <n v="22165.45"/>
    <n v="19930.04"/>
    <n v="23967.26"/>
    <n v="23114.47"/>
    <n v="21483.75"/>
    <n v="23510.09"/>
    <n v="21675.040000000001"/>
    <n v="30184.41"/>
    <n v="24322.574000000001"/>
    <n v="22207.567500000001"/>
    <n v="22207.567500000001"/>
    <n v="23265.070800000001"/>
    <n v="24322.574000000001"/>
    <n v="21150.064299999998"/>
    <n v="24322.574000000001"/>
    <n v="23265.070800000001"/>
    <n v="22207.567500000001"/>
    <n v="24322.574000000001"/>
    <n v="22207.567500000001"/>
    <n v="23265.070800000001"/>
    <n v="270488.67"/>
    <n v="277065.84269999998"/>
    <s v="All Budget Divisions"/>
    <s v="CD-62 - Shared Services"/>
    <x v="1"/>
    <s v="USF"/>
    <s v="Employee Expenses"/>
    <s v="Compensation and Benefits"/>
    <n v="6577.1727000000001"/>
    <s v="62-620-62.62306"/>
    <s v="620-Shared Services"/>
    <s v="620"/>
    <x v="4"/>
    <x v="3"/>
  </r>
  <r>
    <x v="0"/>
    <x v="19"/>
    <x v="12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1"/>
    <x v="1"/>
    <x v="1"/>
    <n v="2"/>
    <n v="2"/>
    <n v="46"/>
    <x v="3"/>
    <n v="26"/>
    <n v="59"/>
    <x v="2"/>
    <n v="6"/>
    <s v="X00000 - Capital Expenses"/>
    <n v="137"/>
    <x v="43"/>
    <n v="648"/>
    <n v="1330000"/>
    <n v="0"/>
    <n v="0"/>
    <n v="0"/>
    <n v="0"/>
    <n v="0"/>
    <n v="0"/>
    <n v="0"/>
    <n v="0"/>
    <n v="0"/>
    <n v="0"/>
    <n v="79205.53"/>
    <n v="107566.95"/>
    <n v="0"/>
    <n v="0"/>
    <n v="590000"/>
    <n v="75000"/>
    <n v="40000"/>
    <n v="280000"/>
    <n v="0"/>
    <n v="25000"/>
    <n v="280000"/>
    <n v="40000"/>
    <n v="0"/>
    <n v="0"/>
    <n v="186772.48000000001"/>
    <n v="1330000"/>
    <s v="All Budget Divisions"/>
    <s v="CD-90 - Information Technology"/>
    <x v="1"/>
    <s v="USF"/>
    <s v="General and Administrative"/>
    <s v="Hardware and Equipment"/>
    <n v="1143227.52"/>
    <s v="90-922-90.X00004"/>
    <s v="922-Technology Operations"/>
    <s v="922"/>
    <x v="43"/>
    <x v="5"/>
  </r>
  <r>
    <x v="0"/>
    <x v="3"/>
    <x v="3"/>
    <n v="2"/>
    <n v="2"/>
    <n v="46"/>
    <x v="3"/>
    <n v="26"/>
    <n v="59"/>
    <x v="2"/>
    <n v="6"/>
    <s v="X00000 - Capital Expenses"/>
    <n v="137"/>
    <x v="4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0"/>
    <x v="19"/>
    <x v="12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3"/>
    <x v="7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6"/>
    <x v="12"/>
    <x v="6"/>
    <n v="2"/>
    <n v="2"/>
    <n v="46"/>
    <x v="3"/>
    <n v="26"/>
    <n v="59"/>
    <x v="2"/>
    <n v="2"/>
    <s v="2. EXP - Operating Expense"/>
    <n v="110"/>
    <x v="46"/>
    <n v="1659"/>
    <n v="7735.2458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35.2458999999999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4"/>
    <x v="9"/>
    <x v="1"/>
    <n v="2"/>
    <n v="2"/>
    <n v="48"/>
    <x v="8"/>
    <n v="26"/>
    <n v="47"/>
    <x v="5"/>
    <n v="2"/>
    <s v="2. EXP - Operating Expense"/>
    <n v="112"/>
    <x v="86"/>
    <n v="893"/>
    <n v="526672"/>
    <n v="5657.9"/>
    <n v="6315.67"/>
    <n v="3191.53"/>
    <n v="5603.74"/>
    <n v="5264.44"/>
    <n v="5206.43"/>
    <n v="5203.37"/>
    <n v="5324.33"/>
    <n v="5154.09"/>
    <n v="5253.31"/>
    <n v="4972.6400000000003"/>
    <n v="5464.16"/>
    <n v="56089"/>
    <n v="56389"/>
    <n v="61305"/>
    <n v="56448"/>
    <n v="71772"/>
    <n v="12161"/>
    <n v="12336"/>
    <n v="12692"/>
    <n v="11928"/>
    <n v="13839"/>
    <n v="78442"/>
    <n v="83271"/>
    <n v="62611.61"/>
    <n v="526672"/>
    <s v="All Budget Divisions"/>
    <s v="CD-22 - ECF (FCC Appropriated Program)"/>
    <x v="0"/>
    <s v="FCC"/>
    <s v="General and Administrative"/>
    <s v="Common Costs allocated to appropriated programs"/>
    <n v="464060.39"/>
    <s v="20-202-22.68300"/>
    <s v="202-ECF (FCC Appropriated Program)"/>
    <s v="202"/>
    <x v="86"/>
    <x v="0"/>
  </r>
  <r>
    <x v="2"/>
    <x v="4"/>
    <x v="1"/>
    <n v="2"/>
    <n v="2"/>
    <n v="34"/>
    <x v="7"/>
    <n v="26"/>
    <n v="47"/>
    <x v="5"/>
    <n v="3"/>
    <s v="4. USAC_DEBIT - USAC Administration (Debit to SM)"/>
    <n v="120"/>
    <x v="73"/>
    <n v="229"/>
    <n v="13779831.7774"/>
    <n v="1037980.05"/>
    <n v="993276.19"/>
    <n v="1084058.82"/>
    <n v="1043485.58"/>
    <n v="1000728.88"/>
    <n v="1048101.79"/>
    <n v="1052254.45"/>
    <n v="1052318.6499999999"/>
    <n v="1065290.02"/>
    <n v="989695.35"/>
    <n v="1023092.21"/>
    <n v="1550265.18"/>
    <n v="978693.72979999997"/>
    <n v="946394.27119999996"/>
    <n v="1116727.2122"/>
    <n v="1082814.8966000001"/>
    <n v="1052800.8354"/>
    <n v="1125329.2849000001"/>
    <n v="1133693.4040999999"/>
    <n v="1132396.3160999999"/>
    <n v="1127986.2169000001"/>
    <n v="1076714.1181000001"/>
    <n v="1128036.6880000001"/>
    <n v="1878244.8041000001"/>
    <n v="12940547.17"/>
    <n v="13779831.7774"/>
    <s v="All Budget Divisions"/>
    <s v="BD-20 - Schools &amp; Libraries"/>
    <x v="3"/>
    <s v="USF"/>
    <s v="Allocations"/>
    <s v="Allocations"/>
    <n v="839284.60739999998"/>
    <s v="20-200-20.90110"/>
    <s v="200-Schools &amp; Libraries"/>
    <s v="200"/>
    <x v="73"/>
    <x v="0"/>
  </r>
  <r>
    <x v="0"/>
    <x v="3"/>
    <x v="3"/>
    <n v="2"/>
    <n v="2"/>
    <n v="34"/>
    <x v="7"/>
    <n v="26"/>
    <n v="47"/>
    <x v="5"/>
    <n v="3"/>
    <s v="4. USAC_DEBIT - USAC Administration (Debit to SM)"/>
    <n v="126"/>
    <x v="53"/>
    <n v="1335"/>
    <n v="8755002.5299999993"/>
    <n v="682658.46"/>
    <n v="686533.96"/>
    <n v="809572.62"/>
    <n v="721919.94"/>
    <n v="716092.31"/>
    <n v="272023.28999999998"/>
    <n v="672992.25"/>
    <n v="636434.12"/>
    <n v="817025.69"/>
    <n v="0"/>
    <n v="0"/>
    <n v="0"/>
    <n v="682658.46"/>
    <n v="686533.96"/>
    <n v="809572.62"/>
    <n v="0"/>
    <n v="666819.04"/>
    <n v="743106.83"/>
    <n v="650545.54"/>
    <n v="814838.96"/>
    <n v="767632.38"/>
    <n v="874482.83"/>
    <n v="791160.22"/>
    <n v="1267651.69"/>
    <n v="2900684.98"/>
    <n v="2178765.04"/>
    <s v="All Budget Divisions"/>
    <s v="BD-20 - Schools &amp; Libraries"/>
    <x v="3"/>
    <s v="USF"/>
    <s v="Allocations"/>
    <s v="Allocations"/>
    <n v="-721919.94"/>
    <s v="20-200-20.90252"/>
    <s v="200-Schools &amp; Libraries"/>
    <s v="200"/>
    <x v="53"/>
    <x v="0"/>
  </r>
  <r>
    <x v="0"/>
    <x v="0"/>
    <x v="0"/>
    <n v="2"/>
    <n v="2"/>
    <n v="36"/>
    <x v="14"/>
    <n v="26"/>
    <n v="49"/>
    <x v="10"/>
    <n v="3"/>
    <s v="4. USAC_DEBIT - USAC Administration (Debit to SM)"/>
    <n v="128"/>
    <x v="66"/>
    <n v="1341"/>
    <n v="45336.84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3486.1"/>
    <n v="4422.24"/>
    <n v="2603.3000000000002"/>
    <n v="3082.21"/>
    <n v="4177.07"/>
    <n v="3925.83"/>
    <n v="3951.64"/>
    <n v="33282.300000000003"/>
    <n v="33282.300000000003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4"/>
    <x v="9"/>
    <x v="1"/>
    <n v="2"/>
    <n v="2"/>
    <n v="46"/>
    <x v="3"/>
    <n v="26"/>
    <n v="59"/>
    <x v="2"/>
    <n v="2"/>
    <s v="2. EXP - Operating Expense"/>
    <n v="102"/>
    <x v="44"/>
    <n v="1066"/>
    <n v="0"/>
    <n v="0"/>
    <n v="0"/>
    <n v="0"/>
    <n v="0"/>
    <n v="0"/>
    <n v="0"/>
    <n v="-3197.92"/>
    <n v="0"/>
    <n v="-2425"/>
    <n v="-425.52"/>
    <n v="912.5"/>
    <n v="0"/>
    <n v="0"/>
    <n v="0"/>
    <n v="0"/>
    <n v="0"/>
    <n v="0"/>
    <n v="0"/>
    <n v="0"/>
    <n v="0"/>
    <n v="0"/>
    <n v="0"/>
    <n v="0"/>
    <n v="0"/>
    <n v="-5135.9399999999996"/>
    <n v="0"/>
    <s v="All Budget Divisions"/>
    <s v="CD-90 - Information Technology"/>
    <x v="1"/>
    <s v="USF"/>
    <s v="Employee Expenses"/>
    <s v="Compensation and Benefits"/>
    <n v="5135.9399999999996"/>
    <s v="90-910-90.68002"/>
    <s v="910-Enterprise Technology Development"/>
    <s v="910"/>
    <x v="44"/>
    <x v="0"/>
  </r>
  <r>
    <x v="5"/>
    <x v="16"/>
    <x v="9"/>
    <n v="2"/>
    <n v="2"/>
    <n v="40"/>
    <x v="4"/>
    <n v="26"/>
    <n v="53"/>
    <x v="3"/>
    <n v="2"/>
    <s v="2. EXP - Operating Expense"/>
    <n v="105"/>
    <x v="11"/>
    <n v="1161"/>
    <n v="5700"/>
    <n v="500"/>
    <n v="0"/>
    <n v="0"/>
    <n v="500"/>
    <n v="800"/>
    <n v="0"/>
    <n v="500"/>
    <n v="0"/>
    <n v="0"/>
    <n v="3400"/>
    <n v="0"/>
    <n v="80841.490000000005"/>
    <n v="500"/>
    <n v="0"/>
    <n v="0"/>
    <n v="500"/>
    <n v="800"/>
    <n v="0"/>
    <n v="500"/>
    <n v="0"/>
    <n v="0"/>
    <n v="3400"/>
    <n v="0"/>
    <n v="0"/>
    <n v="86541.49"/>
    <n v="5700"/>
    <s v="All Budget Divisions"/>
    <s v="CD-62 - Shared Services"/>
    <x v="1"/>
    <s v="USF"/>
    <s v="Employee Expenses"/>
    <s v="Compensation and Benefits"/>
    <n v="-80841.490000000005"/>
    <s v="62-620-62.68005"/>
    <s v="620-Shared Services"/>
    <s v="620"/>
    <x v="11"/>
    <x v="3"/>
  </r>
  <r>
    <x v="5"/>
    <x v="10"/>
    <x v="1"/>
    <n v="2"/>
    <n v="2"/>
    <n v="46"/>
    <x v="3"/>
    <n v="26"/>
    <n v="59"/>
    <x v="2"/>
    <n v="2"/>
    <s v="2. EXP - Operating Expense"/>
    <n v="105"/>
    <x v="11"/>
    <n v="1254"/>
    <n v="63273.5147"/>
    <n v="0"/>
    <n v="0"/>
    <n v="0"/>
    <n v="0"/>
    <n v="0"/>
    <n v="0"/>
    <n v="0"/>
    <n v="0"/>
    <n v="0"/>
    <n v="0"/>
    <n v="0"/>
    <n v="15899.12"/>
    <n v="278.65390000000002"/>
    <n v="242.30770000000001"/>
    <n v="254.42310000000001"/>
    <n v="266.5385"/>
    <n v="266.5385"/>
    <n v="254.42310000000001"/>
    <n v="278.65390000000002"/>
    <n v="254.42310000000001"/>
    <n v="266.5385"/>
    <n v="278.65390000000002"/>
    <n v="18275.7274"/>
    <n v="42356.633099999999"/>
    <n v="15899.12"/>
    <n v="63273.5147"/>
    <s v="All Budget Divisions"/>
    <s v="CD-90 - Information Technology"/>
    <x v="1"/>
    <s v="USF"/>
    <s v="Employee Expenses"/>
    <s v="Compensation and Benefits"/>
    <n v="47374.394699999997"/>
    <s v="90-900-90.68005"/>
    <s v="900-IT Senior Management"/>
    <s v="900"/>
    <x v="11"/>
    <x v="3"/>
  </r>
  <r>
    <x v="0"/>
    <x v="3"/>
    <x v="3"/>
    <n v="2"/>
    <n v="2"/>
    <n v="34"/>
    <x v="7"/>
    <n v="26"/>
    <n v="47"/>
    <x v="5"/>
    <n v="2"/>
    <s v="2. EXP - Operating Expense"/>
    <n v="105"/>
    <x v="11"/>
    <n v="1335"/>
    <n v="179447.88"/>
    <n v="0"/>
    <n v="2800"/>
    <n v="1000"/>
    <n v="500"/>
    <n v="900"/>
    <n v="500"/>
    <n v="500"/>
    <n v="0"/>
    <n v="3100"/>
    <n v="0"/>
    <n v="0"/>
    <n v="0"/>
    <n v="0"/>
    <n v="2800"/>
    <n v="1000"/>
    <n v="0"/>
    <n v="787.5"/>
    <n v="825"/>
    <n v="862.5"/>
    <n v="787.5"/>
    <n v="825"/>
    <n v="825"/>
    <n v="68421.649999999994"/>
    <n v="102313.73"/>
    <n v="4300"/>
    <n v="3800"/>
    <s v="All Budget Divisions"/>
    <s v="BD-20 - Schools &amp; Libraries"/>
    <x v="3"/>
    <s v="USF"/>
    <s v="Employee Expenses"/>
    <s v="Compensation and Benefits"/>
    <n v="-500"/>
    <s v="20-200-20.68005"/>
    <s v="200-Schools &amp; Libraries"/>
    <s v="200"/>
    <x v="11"/>
    <x v="3"/>
  </r>
  <r>
    <x v="5"/>
    <x v="20"/>
    <x v="13"/>
    <n v="2"/>
    <n v="2"/>
    <n v="42"/>
    <x v="11"/>
    <n v="26"/>
    <n v="52"/>
    <x v="1"/>
    <n v="2"/>
    <s v="2. EXP - Operating Expense"/>
    <n v="110"/>
    <x v="46"/>
    <n v="1201"/>
    <n v="14332.66"/>
    <n v="0"/>
    <n v="0"/>
    <n v="0"/>
    <n v="0"/>
    <n v="0"/>
    <n v="0"/>
    <n v="0"/>
    <n v="0"/>
    <n v="0"/>
    <n v="0"/>
    <n v="0"/>
    <n v="-1412.28"/>
    <n v="0"/>
    <n v="0"/>
    <n v="0"/>
    <n v="0"/>
    <n v="0"/>
    <n v="0"/>
    <n v="0"/>
    <n v="0"/>
    <n v="0"/>
    <n v="0"/>
    <n v="0"/>
    <n v="14332.66"/>
    <n v="0"/>
    <n v="0"/>
    <s v="All Budget Divisions"/>
    <s v="CD-70 - Finance"/>
    <x v="1"/>
    <s v="USF"/>
    <s v="Employee Expenses"/>
    <s v="Compensation and Benefits"/>
    <n v="0"/>
    <s v="70-735-70.68100"/>
    <s v="735-Facilities"/>
    <s v="735"/>
    <x v="46"/>
    <x v="3"/>
  </r>
  <r>
    <x v="0"/>
    <x v="3"/>
    <x v="3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1"/>
    <x v="1"/>
    <x v="1"/>
    <n v="2"/>
    <n v="2"/>
    <n v="37"/>
    <x v="5"/>
    <n v="26"/>
    <n v="50"/>
    <x v="0"/>
    <n v="2"/>
    <s v="2. EXP - Operating Expense"/>
    <n v="93"/>
    <x v="34"/>
    <n v="4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13"/>
    <x v="7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6"/>
    <x v="1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4"/>
    <x v="9"/>
    <x v="1"/>
    <n v="2"/>
    <n v="2"/>
    <n v="52"/>
    <x v="10"/>
    <n v="26"/>
    <n v="54"/>
    <x v="11"/>
    <n v="2"/>
    <s v="2. EXP - Operating Expense"/>
    <n v="100"/>
    <x v="18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5"/>
    <x v="15"/>
    <x v="5"/>
    <n v="2"/>
    <n v="2"/>
    <n v="33"/>
    <x v="20"/>
    <n v="26"/>
    <n v="55"/>
    <x v="6"/>
    <n v="2"/>
    <s v="2. EXP - Operating Expense"/>
    <n v="100"/>
    <x v="18"/>
    <n v="1110"/>
    <n v="1261369.03"/>
    <n v="120147.98"/>
    <n v="97275.86"/>
    <n v="104899.9"/>
    <n v="112523.94"/>
    <n v="111923.95"/>
    <n v="105099.9"/>
    <n v="120147.98"/>
    <n v="104899.9"/>
    <n v="96034.7"/>
    <n v="102346.73"/>
    <n v="82473.14"/>
    <n v="103595.05"/>
    <n v="120147.98"/>
    <n v="97275.86"/>
    <n v="104899.9"/>
    <n v="112523.94"/>
    <n v="111923.95"/>
    <n v="105099.9"/>
    <n v="120147.98"/>
    <n v="104899.9"/>
    <n v="96034.7"/>
    <n v="102346.73"/>
    <n v="82473.14"/>
    <n v="103595.05"/>
    <n v="1261369.03"/>
    <n v="1261369.03"/>
    <s v="All Budget Divisions"/>
    <s v="CD-10 - Contributors/499"/>
    <x v="1"/>
    <s v="USF"/>
    <s v="Employee Expenses"/>
    <s v="Compensation and Benefits"/>
    <n v="0"/>
    <s v="10-110-10.68000"/>
    <s v="110-Contributors"/>
    <s v="110"/>
    <x v="18"/>
    <x v="3"/>
  </r>
  <r>
    <x v="5"/>
    <x v="20"/>
    <x v="13"/>
    <n v="2"/>
    <n v="2"/>
    <n v="53"/>
    <x v="16"/>
    <n v="26"/>
    <n v="59"/>
    <x v="2"/>
    <n v="2"/>
    <s v="2. EXP - Operating Expense"/>
    <n v="100"/>
    <x v="18"/>
    <n v="1263"/>
    <n v="129331.9256"/>
    <n v="11371.96"/>
    <n v="9888.66"/>
    <n v="10383.09"/>
    <n v="10877.53"/>
    <n v="10840.03"/>
    <n v="10395.59"/>
    <n v="11371.96"/>
    <n v="24618.39"/>
    <n v="0"/>
    <n v="0"/>
    <n v="0"/>
    <n v="0"/>
    <n v="11371.96"/>
    <n v="9888.66"/>
    <n v="10383.09"/>
    <n v="10877.53"/>
    <n v="10840.03"/>
    <n v="10395.59"/>
    <n v="11425.9584"/>
    <n v="10432.3968"/>
    <n v="10929.177600000001"/>
    <n v="11425.9584"/>
    <n v="9935.616"/>
    <n v="11425.9584"/>
    <n v="63756.86"/>
    <n v="63756.86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0"/>
    <x v="0"/>
    <x v="0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20"/>
    <x v="13"/>
    <n v="2"/>
    <n v="2"/>
    <n v="49"/>
    <x v="13"/>
    <n v="26"/>
    <n v="59"/>
    <x v="2"/>
    <n v="2"/>
    <s v="2. EXP - Operating Expense"/>
    <n v="73"/>
    <x v="56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3"/>
    <x v="3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9"/>
    <x v="12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13"/>
    <x v="7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3"/>
    <x v="3"/>
    <n v="2"/>
    <n v="2"/>
    <n v="42"/>
    <x v="11"/>
    <n v="26"/>
    <n v="55"/>
    <x v="6"/>
    <n v="2"/>
    <s v="2. EXP - Operating Expense"/>
    <n v="89"/>
    <x v="69"/>
    <n v="1398"/>
    <n v="44000"/>
    <n v="4000"/>
    <n v="4000"/>
    <n v="4000"/>
    <n v="4000"/>
    <n v="4000"/>
    <n v="4000"/>
    <n v="2803.91"/>
    <n v="4000"/>
    <n v="4000"/>
    <n v="0"/>
    <n v="0"/>
    <n v="0"/>
    <n v="4000"/>
    <n v="4000"/>
    <n v="4000"/>
    <n v="0"/>
    <n v="4000"/>
    <n v="4000"/>
    <n v="4000"/>
    <n v="4000"/>
    <n v="4000"/>
    <n v="4000"/>
    <n v="4000"/>
    <n v="4000"/>
    <n v="16000"/>
    <n v="12000"/>
    <s v="All Budget Divisions"/>
    <s v="CD-70 - Finance"/>
    <x v="1"/>
    <s v="USF"/>
    <s v="General and Administrative"/>
    <s v="Taxes and Insurance"/>
    <n v="-4000"/>
    <s v="70-700-70.66150"/>
    <s v="700-Finance"/>
    <s v="700"/>
    <x v="69"/>
    <x v="6"/>
  </r>
  <r>
    <x v="0"/>
    <x v="18"/>
    <x v="11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4"/>
    <x v="8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3"/>
    <x v="7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20"/>
    <x v="13"/>
    <n v="2"/>
    <n v="2"/>
    <n v="55"/>
    <x v="9"/>
    <n v="26"/>
    <n v="59"/>
    <x v="2"/>
    <n v="2"/>
    <s v="2. EXP - Operating Expense"/>
    <n v="57"/>
    <x v="22"/>
    <n v="1312"/>
    <n v="57633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06"/>
    <n v="4406"/>
    <n v="23126"/>
    <n v="4406"/>
    <n v="4406"/>
    <n v="16883.490000000002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7"/>
    <x v="5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6"/>
    <x v="1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20"/>
    <x v="13"/>
    <n v="2"/>
    <n v="2"/>
    <n v="41"/>
    <x v="17"/>
    <n v="26"/>
    <n v="54"/>
    <x v="11"/>
    <n v="2"/>
    <s v="2. EXP - Operating Expense"/>
    <n v="29"/>
    <x v="4"/>
    <n v="1184"/>
    <n v="468977.28039999999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32523.3"/>
    <n v="48453.68"/>
    <n v="38109.17"/>
    <n v="34696.800000000003"/>
    <n v="35186.949999999997"/>
    <n v="35343.050000000003"/>
    <n v="37079.56"/>
    <n v="36824.050000000003"/>
    <n v="43863.387199999997"/>
    <n v="40049.179600000003"/>
    <n v="41956.2834"/>
    <n v="43863.387199999997"/>
    <n v="38142.075799999999"/>
    <n v="43863.387199999997"/>
    <n v="217239.58"/>
    <n v="217239.58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0"/>
    <x v="5"/>
    <x v="4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9"/>
    <x v="12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1"/>
    <x v="1"/>
    <x v="1"/>
    <n v="2"/>
    <n v="2"/>
    <n v="54"/>
    <x v="15"/>
    <n v="26"/>
    <n v="59"/>
    <x v="2"/>
    <n v="2"/>
    <s v="2. EXP - Operating Expense"/>
    <n v="39"/>
    <x v="27"/>
    <n v="618"/>
    <n v="125.0001"/>
    <n v="0"/>
    <n v="0"/>
    <n v="0"/>
    <n v="0"/>
    <n v="0"/>
    <n v="0"/>
    <n v="0"/>
    <n v="0"/>
    <n v="0"/>
    <n v="0"/>
    <n v="0"/>
    <n v="0"/>
    <n v="10.0962"/>
    <n v="9.6153999999999993"/>
    <n v="11.057700000000001"/>
    <n v="10.0962"/>
    <n v="10.5769"/>
    <n v="10.5769"/>
    <n v="10.0962"/>
    <n v="11.057700000000001"/>
    <n v="10.5769"/>
    <n v="10.0962"/>
    <n v="10.5769"/>
    <n v="10.5769"/>
    <n v="0"/>
    <n v="125.0001"/>
    <s v="All Budget Divisions"/>
    <s v="DA-50 - Rural Health Care (DA)"/>
    <x v="2"/>
    <s v="USF"/>
    <s v="Employee Expenses"/>
    <s v="Team Building"/>
    <n v="125.0001"/>
    <s v="90-909-50.62505"/>
    <s v="909-Project Management Office"/>
    <s v="909"/>
    <x v="27"/>
    <x v="4"/>
  </r>
  <r>
    <x v="0"/>
    <x v="11"/>
    <x v="6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0"/>
    <n v="593"/>
    <n v="0"/>
    <n v="0"/>
    <n v="593"/>
    <n v="0"/>
    <n v="0"/>
    <n v="593"/>
    <n v="0"/>
    <n v="0"/>
    <n v="596"/>
    <n v="373.4"/>
    <n v="1779"/>
    <s v="All Budget Divisions"/>
    <s v="CD-73 - Procurement"/>
    <x v="1"/>
    <s v="USF"/>
    <s v="Employee Expenses"/>
    <s v="Team Building"/>
    <n v="1405.6"/>
    <s v="73-730-73.62505"/>
    <s v="730-Procurement"/>
    <s v="730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1822.92"/>
    <n v="1822.92"/>
    <n v="1822.92"/>
    <n v="1322.92"/>
    <n v="1822.92"/>
    <n v="1322.92"/>
    <n v="1822.92"/>
    <n v="1322.92"/>
    <n v="1822.92"/>
    <n v="1322.92"/>
    <n v="1822.92"/>
    <n v="3822.88"/>
    <n v="12620.71"/>
    <n v="14906.28"/>
    <s v="All Budget Divisions"/>
    <s v="CD-90 - Information Technology"/>
    <x v="1"/>
    <s v="USF"/>
    <s v="Employee Expenses"/>
    <s v="Team Building"/>
    <n v="2285.5700000000002"/>
    <s v="90-900-90.62505"/>
    <s v="900-IT Senior Management"/>
    <s v="900"/>
    <x v="27"/>
    <x v="4"/>
  </r>
  <r>
    <x v="0"/>
    <x v="11"/>
    <x v="6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265"/>
    <n v="454628.61"/>
    <n v="0"/>
    <n v="0"/>
    <n v="0"/>
    <n v="0"/>
    <n v="0"/>
    <n v="0"/>
    <n v="0"/>
    <n v="0"/>
    <n v="39341.67"/>
    <n v="39341.660000000003"/>
    <n v="9835.42"/>
    <n v="29506.25"/>
    <n v="51374.61"/>
    <n v="47224.61"/>
    <n v="46242.61"/>
    <n v="34682.61"/>
    <n v="42311.61"/>
    <n v="38062.61"/>
    <n v="29673.61"/>
    <n v="35393.61"/>
    <n v="34952.61"/>
    <n v="36187.61"/>
    <n v="28677.61"/>
    <n v="29844.9"/>
    <n v="118025"/>
    <n v="454628.61"/>
    <s v="All Budget Divisions"/>
    <s v="CD-90 - Information Technology"/>
    <x v="1"/>
    <s v="USF"/>
    <s v="Professional Services"/>
    <s v="Contract Labor"/>
    <n v="336603.61"/>
    <s v="90-902-90.61400"/>
    <s v="902-Business Relationship Management"/>
    <s v="902"/>
    <x v="1"/>
    <x v="1"/>
  </r>
  <r>
    <x v="0"/>
    <x v="19"/>
    <x v="12"/>
    <n v="2"/>
    <n v="2"/>
    <n v="37"/>
    <x v="5"/>
    <n v="26"/>
    <n v="50"/>
    <x v="0"/>
    <n v="2"/>
    <s v="2. EXP - Operating Expense"/>
    <n v="16"/>
    <x v="1"/>
    <n v="1346"/>
    <n v="107306"/>
    <n v="2118"/>
    <n v="9510"/>
    <n v="9510"/>
    <n v="10218"/>
    <n v="9600"/>
    <n v="9156"/>
    <n v="7194"/>
    <n v="10386"/>
    <n v="9564"/>
    <n v="0"/>
    <n v="0"/>
    <n v="0"/>
    <n v="2118"/>
    <n v="9510"/>
    <n v="9510"/>
    <n v="10218"/>
    <n v="9600"/>
    <n v="9156"/>
    <n v="7194"/>
    <n v="10000"/>
    <n v="10000"/>
    <n v="10000"/>
    <n v="10000"/>
    <n v="10000"/>
    <n v="57306"/>
    <n v="57306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2"/>
    <x v="2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5"/>
    <x v="4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2"/>
    <x v="4"/>
    <x v="1"/>
    <n v="2"/>
    <n v="2"/>
    <n v="46"/>
    <x v="3"/>
    <n v="26"/>
    <n v="59"/>
    <x v="2"/>
    <n v="2"/>
    <s v="2. EXP - Operating Expense"/>
    <n v="18"/>
    <x v="2"/>
    <n v="370"/>
    <n v="0"/>
    <n v="0"/>
    <n v="0"/>
    <n v="0"/>
    <n v="0"/>
    <n v="0"/>
    <n v="0"/>
    <n v="0"/>
    <n v="3000"/>
    <n v="180"/>
    <n v="0"/>
    <n v="0"/>
    <n v="0"/>
    <n v="0"/>
    <n v="0"/>
    <n v="0"/>
    <n v="0"/>
    <n v="0"/>
    <n v="0"/>
    <n v="0"/>
    <n v="0"/>
    <n v="0"/>
    <n v="0"/>
    <n v="0"/>
    <n v="0"/>
    <n v="3180"/>
    <n v="0"/>
    <s v="All Budget Divisions"/>
    <s v="CD-90 - Information Technology"/>
    <x v="1"/>
    <s v="USF"/>
    <s v="General and Administrative"/>
    <s v="Computer Support and Maintenance"/>
    <n v="-3180"/>
    <s v="90-900-90.61420"/>
    <s v="900-IT Senior Management"/>
    <s v="900"/>
    <x v="2"/>
    <x v="2"/>
  </r>
  <r>
    <x v="6"/>
    <x v="12"/>
    <x v="6"/>
    <n v="2"/>
    <n v="2"/>
    <n v="46"/>
    <x v="3"/>
    <n v="26"/>
    <n v="59"/>
    <x v="2"/>
    <n v="6"/>
    <s v="X00000 - Capital Expenses"/>
    <n v="138"/>
    <x v="7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9"/>
    <x v="12"/>
    <n v="2"/>
    <n v="2"/>
    <n v="46"/>
    <x v="3"/>
    <n v="26"/>
    <n v="59"/>
    <x v="2"/>
    <n v="6"/>
    <s v="X00000 - Capital Expenses"/>
    <n v="139"/>
    <x v="8"/>
    <n v="1477"/>
    <n v="96193.4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20080.990000000002"/>
    <n v="24779.5"/>
    <n v="0"/>
    <n v="0"/>
    <n v="0"/>
    <n v="0"/>
    <n v="0"/>
    <n v="96193.45"/>
    <n v="96193.45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3"/>
    <x v="3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2"/>
    <x v="4"/>
    <x v="1"/>
    <n v="2"/>
    <n v="2"/>
    <n v="46"/>
    <x v="3"/>
    <n v="26"/>
    <n v="59"/>
    <x v="2"/>
    <n v="2"/>
    <s v="2. EXP - Operating Expense"/>
    <n v="105"/>
    <x v="11"/>
    <n v="381"/>
    <n v="29956.4647"/>
    <n v="0"/>
    <n v="0"/>
    <n v="50"/>
    <n v="300"/>
    <n v="0"/>
    <n v="0"/>
    <n v="1300"/>
    <n v="0"/>
    <n v="0"/>
    <n v="0"/>
    <n v="250"/>
    <n v="24363.71"/>
    <n v="72.695099999999996"/>
    <n v="69.233400000000003"/>
    <n v="79.618399999999994"/>
    <n v="76.156700000000001"/>
    <n v="72.695099999999996"/>
    <n v="76.156700000000001"/>
    <n v="76.156700000000001"/>
    <n v="76.156700000000001"/>
    <n v="76.156700000000001"/>
    <n v="72.695099999999996"/>
    <n v="76.156700000000001"/>
    <n v="29132.5874"/>
    <n v="26263.71"/>
    <n v="29956.4647"/>
    <s v="All Budget Divisions"/>
    <s v="CD-90 - Information Technology"/>
    <x v="1"/>
    <s v="USF"/>
    <s v="Employee Expenses"/>
    <s v="Compensation and Benefits"/>
    <n v="3692.7547"/>
    <s v="90-902-90.68005"/>
    <s v="902-Business Relationship Management"/>
    <s v="902"/>
    <x v="11"/>
    <x v="3"/>
  </r>
  <r>
    <x v="0"/>
    <x v="7"/>
    <x v="5"/>
    <n v="2"/>
    <n v="2"/>
    <n v="35"/>
    <x v="12"/>
    <n v="26"/>
    <n v="48"/>
    <x v="7"/>
    <n v="2"/>
    <s v="2. EXP - Operating Expense"/>
    <n v="105"/>
    <x v="11"/>
    <n v="1340"/>
    <n v="2386.9899999999998"/>
    <n v="500"/>
    <n v="500"/>
    <n v="0"/>
    <n v="0"/>
    <n v="500"/>
    <n v="636.99"/>
    <n v="0"/>
    <n v="250"/>
    <n v="1530"/>
    <n v="0"/>
    <n v="0"/>
    <n v="0"/>
    <n v="500"/>
    <n v="500"/>
    <n v="0"/>
    <n v="0"/>
    <n v="500"/>
    <n v="636.99"/>
    <n v="0"/>
    <n v="250"/>
    <n v="0"/>
    <n v="0"/>
    <n v="0"/>
    <n v="0"/>
    <n v="3916.99"/>
    <n v="2386.9899999999998"/>
    <s v="All Budget Divisions"/>
    <s v="BD-30 - High Cost"/>
    <x v="4"/>
    <s v="USF"/>
    <s v="Employee Expenses"/>
    <s v="Compensation and Benefits"/>
    <n v="-1530"/>
    <s v="30-300-30.68005"/>
    <s v="300-High Cost"/>
    <s v="300"/>
    <x v="11"/>
    <x v="3"/>
  </r>
  <r>
    <x v="0"/>
    <x v="18"/>
    <x v="11"/>
    <n v="2"/>
    <n v="2"/>
    <n v="39"/>
    <x v="1"/>
    <n v="26"/>
    <n v="52"/>
    <x v="1"/>
    <n v="2"/>
    <s v="2. EXP - Operating Expense"/>
    <n v="105"/>
    <x v="11"/>
    <n v="1369"/>
    <n v="5853.49"/>
    <n v="0"/>
    <n v="0"/>
    <n v="0"/>
    <n v="0"/>
    <n v="0"/>
    <n v="0"/>
    <n v="0"/>
    <n v="0"/>
    <n v="0"/>
    <n v="0"/>
    <n v="0"/>
    <n v="0"/>
    <n v="0"/>
    <n v="11.54"/>
    <n v="12.69"/>
    <n v="12.69"/>
    <n v="12.12"/>
    <n v="12.69"/>
    <n v="13.27"/>
    <n v="12.12"/>
    <n v="12.69"/>
    <n v="12.69"/>
    <n v="2298.36"/>
    <n v="3442.63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16"/>
    <x v="9"/>
    <n v="2"/>
    <n v="2"/>
    <n v="49"/>
    <x v="13"/>
    <n v="26"/>
    <n v="52"/>
    <x v="1"/>
    <n v="2"/>
    <s v="2. EXP - Operating Expense"/>
    <n v="107"/>
    <x v="12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5"/>
    <x v="16"/>
    <x v="9"/>
    <n v="2"/>
    <n v="2"/>
    <n v="47"/>
    <x v="2"/>
    <n v="26"/>
    <n v="60"/>
    <x v="9"/>
    <n v="2"/>
    <s v="2. EXP - Operating Expense"/>
    <n v="110"/>
    <x v="46"/>
    <n v="1324"/>
    <n v="0"/>
    <n v="0"/>
    <n v="0"/>
    <n v="0"/>
    <n v="0"/>
    <n v="0"/>
    <n v="0"/>
    <n v="0"/>
    <n v="0"/>
    <n v="0"/>
    <n v="0"/>
    <n v="0"/>
    <n v="-6079.51"/>
    <n v="0"/>
    <n v="0"/>
    <n v="0"/>
    <n v="0"/>
    <n v="0"/>
    <n v="0"/>
    <n v="0"/>
    <n v="0"/>
    <n v="0"/>
    <n v="0"/>
    <n v="0"/>
    <n v="0"/>
    <n v="-6079.51"/>
    <n v="0"/>
    <s v="All Budget Divisions"/>
    <s v="CD-93 - Human Resources"/>
    <x v="1"/>
    <s v="USF"/>
    <s v="Employee Expenses"/>
    <s v="Compensation and Benefits"/>
    <n v="6079.51"/>
    <s v="93-930-93.68100"/>
    <s v="930-Human Resources"/>
    <s v="930"/>
    <x v="46"/>
    <x v="3"/>
  </r>
  <r>
    <x v="4"/>
    <x v="9"/>
    <x v="1"/>
    <n v="2"/>
    <n v="2"/>
    <n v="36"/>
    <x v="14"/>
    <n v="26"/>
    <n v="49"/>
    <x v="10"/>
    <n v="3"/>
    <s v="4. USAC_DEBIT - USAC Administration (Debit to SM)"/>
    <n v="127"/>
    <x v="65"/>
    <n v="900"/>
    <n v="5931127.3716000002"/>
    <n v="488731.57"/>
    <n v="581543.43000000005"/>
    <n v="218781.66"/>
    <n v="554947.68000000005"/>
    <n v="467573.25"/>
    <n v="455085.94"/>
    <n v="452503.78"/>
    <n v="535468.49"/>
    <n v="510829.55"/>
    <n v="527827.06000000006"/>
    <n v="540835.52"/>
    <n v="563227.52"/>
    <n v="482953.8995"/>
    <n v="483369.2291"/>
    <n v="483785.23550000001"/>
    <n v="496621.87550000002"/>
    <n v="497038.55869999999"/>
    <n v="497455.69309999997"/>
    <n v="497873.05310000002"/>
    <n v="498290.86430000002"/>
    <n v="498709.12670000002"/>
    <n v="499128.06589999999"/>
    <n v="499547.23070000001"/>
    <n v="496354.53950000001"/>
    <n v="5897355.4500000002"/>
    <n v="5931127.3716000002"/>
    <s v="All Budget Divisions"/>
    <s v="BD-40 - Lifeline"/>
    <x v="5"/>
    <s v="USF"/>
    <s v="Allocations"/>
    <s v="Allocations"/>
    <n v="33771.921600000001"/>
    <s v="40-400-40.90257"/>
    <s v="400-Lifeline"/>
    <s v="400"/>
    <x v="65"/>
    <x v="0"/>
  </r>
  <r>
    <x v="0"/>
    <x v="17"/>
    <x v="10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5"/>
    <x v="4"/>
    <n v="2"/>
    <n v="2"/>
    <n v="46"/>
    <x v="3"/>
    <n v="26"/>
    <n v="59"/>
    <x v="2"/>
    <n v="2"/>
    <s v="2. EXP - Operating Expense"/>
    <n v="97"/>
    <x v="16"/>
    <n v="1493"/>
    <n v="1423.38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328.9"/>
    <n v="0"/>
    <n v="0"/>
    <n v="0"/>
    <n v="0"/>
    <n v="0"/>
    <n v="0"/>
    <n v="1423.38"/>
    <n v="1423.38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3"/>
    <x v="8"/>
    <x v="1"/>
    <n v="2"/>
    <n v="2"/>
    <n v="43"/>
    <x v="21"/>
    <n v="26"/>
    <n v="56"/>
    <x v="12"/>
    <n v="2"/>
    <s v="2. EXP - Operating Expense"/>
    <n v="100"/>
    <x v="18"/>
    <n v="769"/>
    <n v="1722925.7760000001"/>
    <n v="130188.86"/>
    <n v="123588.34"/>
    <n v="152660.34"/>
    <n v="117528.96000000001"/>
    <n v="138908.29999999999"/>
    <n v="135412.51999999999"/>
    <n v="137377.20000000001"/>
    <n v="150152.23000000001"/>
    <n v="137220.1"/>
    <n v="144102.76999999999"/>
    <n v="156609.72"/>
    <n v="155501.15"/>
    <n v="145786.02720000001"/>
    <n v="132532.75200000001"/>
    <n v="152412.6648"/>
    <n v="132532.75200000001"/>
    <n v="152412.6648"/>
    <n v="145786.02720000001"/>
    <n v="139159.38959999999"/>
    <n v="152412.6648"/>
    <n v="139159.38959999999"/>
    <n v="145786.02720000001"/>
    <n v="145786.02720000001"/>
    <n v="139159.38959999999"/>
    <n v="1679250.49"/>
    <n v="1722925.7760000001"/>
    <s v="All Budget Divisions"/>
    <s v="CD-73 - Procurement"/>
    <x v="1"/>
    <s v="USF"/>
    <s v="Employee Expenses"/>
    <s v="Compensation and Benefits"/>
    <n v="43675.286"/>
    <s v="73-730-73.68000"/>
    <s v="730-Procurement"/>
    <s v="730"/>
    <x v="18"/>
    <x v="3"/>
  </r>
  <r>
    <x v="0"/>
    <x v="5"/>
    <x v="4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6"/>
    <x v="12"/>
    <x v="6"/>
    <n v="2"/>
    <n v="2"/>
    <n v="53"/>
    <x v="16"/>
    <n v="26"/>
    <n v="59"/>
    <x v="2"/>
    <n v="2"/>
    <s v="2. EXP - Operating Expense"/>
    <n v="100"/>
    <x v="18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1"/>
    <x v="1"/>
    <x v="1"/>
    <n v="2"/>
    <n v="2"/>
    <n v="46"/>
    <x v="3"/>
    <n v="26"/>
    <n v="59"/>
    <x v="2"/>
    <n v="2"/>
    <s v="2. EXP - Operating Expense"/>
    <n v="102"/>
    <x v="44"/>
    <n v="624"/>
    <n v="0"/>
    <n v="0"/>
    <n v="0"/>
    <n v="0"/>
    <n v="-149.21"/>
    <n v="21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7.89"/>
    <n v="0"/>
    <s v="All Budget Divisions"/>
    <s v="CD-90 - Information Technology"/>
    <x v="1"/>
    <s v="USF"/>
    <s v="Employee Expenses"/>
    <s v="Compensation and Benefits"/>
    <n v="127.89"/>
    <s v="90-910-90.68002"/>
    <s v="910-Enterprise Technology Development"/>
    <s v="910"/>
    <x v="44"/>
    <x v="0"/>
  </r>
  <r>
    <x v="5"/>
    <x v="10"/>
    <x v="1"/>
    <n v="2"/>
    <n v="2"/>
    <n v="53"/>
    <x v="16"/>
    <n v="26"/>
    <n v="59"/>
    <x v="2"/>
    <n v="2"/>
    <s v="2. EXP - Operating Expense"/>
    <n v="57"/>
    <x v="22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2"/>
    <x v="2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0"/>
    <x v="6"/>
    <x v="1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6"/>
    <x v="12"/>
    <x v="6"/>
    <n v="2"/>
    <n v="2"/>
    <n v="52"/>
    <x v="10"/>
    <n v="26"/>
    <n v="58"/>
    <x v="4"/>
    <n v="2"/>
    <s v="2. EXP - Operating Expense"/>
    <n v="64"/>
    <x v="23"/>
    <n v="1601"/>
    <n v="2449546"/>
    <n v="0"/>
    <n v="0"/>
    <n v="0"/>
    <n v="0"/>
    <n v="0"/>
    <n v="0"/>
    <n v="0"/>
    <n v="0"/>
    <n v="0"/>
    <n v="0"/>
    <n v="0"/>
    <n v="0"/>
    <n v="165951"/>
    <n v="193193"/>
    <n v="223603"/>
    <n v="204462"/>
    <n v="235687"/>
    <n v="233673"/>
    <n v="307251"/>
    <n v="292802"/>
    <n v="167542"/>
    <n v="148342"/>
    <n v="177295"/>
    <n v="99745"/>
    <n v="0"/>
    <n v="0"/>
    <s v="All Budget Divisions"/>
    <s v="DA-30 - High Cost (DA)"/>
    <x v="4"/>
    <s v="USF"/>
    <s v="Professional Services"/>
    <s v="Outsourced Audits"/>
    <n v="0"/>
    <s v="80-800-30.64860"/>
    <s v="800-Audit and Assurance"/>
    <s v="800"/>
    <x v="23"/>
    <x v="10"/>
  </r>
  <r>
    <x v="1"/>
    <x v="1"/>
    <x v="1"/>
    <n v="2"/>
    <n v="2"/>
    <n v="55"/>
    <x v="9"/>
    <n v="26"/>
    <n v="52"/>
    <x v="1"/>
    <n v="2"/>
    <s v="2. EXP - Operating Expense"/>
    <n v="78"/>
    <x v="89"/>
    <n v="5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11"/>
    <x v="6"/>
    <n v="2"/>
    <n v="2"/>
    <n v="33"/>
    <x v="20"/>
    <n v="26"/>
    <n v="52"/>
    <x v="1"/>
    <n v="2"/>
    <s v="2. EXP - Operating Expense"/>
    <n v="81"/>
    <x v="104"/>
    <n v="1401"/>
    <n v="19486.560000000001"/>
    <n v="1552.25"/>
    <n v="1559.79"/>
    <n v="1569.78"/>
    <n v="1589.6"/>
    <n v="2233.59"/>
    <n v="1579.74"/>
    <n v="1593.69"/>
    <n v="1579.97"/>
    <n v="1578.91"/>
    <n v="0"/>
    <n v="0"/>
    <n v="0"/>
    <n v="1623.88"/>
    <n v="1623.88"/>
    <n v="1623.88"/>
    <n v="1623.88"/>
    <n v="1623.88"/>
    <n v="1623.88"/>
    <n v="1623.88"/>
    <n v="1623.88"/>
    <n v="1623.88"/>
    <n v="1623.88"/>
    <n v="1623.88"/>
    <n v="1623.88"/>
    <n v="14837.32"/>
    <n v="14614.92"/>
    <s v="All Budget Divisions"/>
    <s v="CD-10 - Contributors/499"/>
    <x v="1"/>
    <s v="USF"/>
    <s v="General and Administrative"/>
    <s v="Rent"/>
    <n v="-222.4"/>
    <s v="70-735-10.65100"/>
    <s v="735-Facilities"/>
    <s v="735"/>
    <x v="104"/>
    <x v="13"/>
  </r>
  <r>
    <x v="4"/>
    <x v="9"/>
    <x v="1"/>
    <n v="2"/>
    <n v="2"/>
    <n v="52"/>
    <x v="10"/>
    <n v="26"/>
    <n v="59"/>
    <x v="2"/>
    <n v="2"/>
    <s v="2. EXP - Operating Expense"/>
    <n v="32"/>
    <x v="47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5"/>
    <x v="20"/>
    <x v="13"/>
    <n v="2"/>
    <n v="2"/>
    <n v="39"/>
    <x v="1"/>
    <n v="26"/>
    <n v="52"/>
    <x v="1"/>
    <n v="2"/>
    <s v="2. EXP - Operating Expense"/>
    <n v="39"/>
    <x v="27"/>
    <n v="1151"/>
    <n v="687.499998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4.583333"/>
    <n v="114.583333"/>
    <n v="114.583333"/>
    <n v="114.583333"/>
    <n v="114.583333"/>
    <n v="114.583333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7"/>
    <x v="5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4"/>
    <x v="8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1"/>
    <x v="1"/>
    <x v="1"/>
    <n v="2"/>
    <n v="2"/>
    <n v="46"/>
    <x v="3"/>
    <n v="26"/>
    <n v="59"/>
    <x v="2"/>
    <n v="2"/>
    <s v="2. EXP - Operating Expense"/>
    <n v="49"/>
    <x v="93"/>
    <n v="591"/>
    <n v="0"/>
    <n v="-3304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04.52"/>
    <n v="0"/>
    <s v="All Budget Divisions"/>
    <s v="CD-90 - Information Technology"/>
    <x v="1"/>
    <s v="USF"/>
    <s v="General and Administrative"/>
    <s v="Hardware and Equipment"/>
    <n v="3304.52"/>
    <s v="90-900-90.64300"/>
    <s v="900-IT Senior Management"/>
    <s v="900"/>
    <x v="93"/>
    <x v="14"/>
  </r>
  <r>
    <x v="0"/>
    <x v="0"/>
    <x v="0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8"/>
    <x v="11"/>
    <n v="2"/>
    <n v="2"/>
    <n v="42"/>
    <x v="11"/>
    <n v="26"/>
    <n v="55"/>
    <x v="6"/>
    <n v="2"/>
    <s v="2. EXP - Operating Expense"/>
    <n v="24"/>
    <x v="3"/>
    <n v="1331"/>
    <n v="36186.620000000003"/>
    <n v="557.23"/>
    <n v="557.23"/>
    <n v="557.23"/>
    <n v="557.23"/>
    <n v="557.23"/>
    <n v="557.23"/>
    <n v="557.23"/>
    <n v="557.23"/>
    <n v="557.23"/>
    <n v="0"/>
    <n v="0"/>
    <n v="0"/>
    <n v="557.23"/>
    <n v="2981.54"/>
    <n v="3279.69"/>
    <n v="3279.69"/>
    <n v="3130.62"/>
    <n v="3279.69"/>
    <n v="3428.77"/>
    <n v="3130.62"/>
    <n v="3279.69"/>
    <n v="3279.69"/>
    <n v="3130.62"/>
    <n v="3428.77"/>
    <n v="557.23"/>
    <n v="557.23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2"/>
    <x v="2"/>
    <n v="2"/>
    <n v="2"/>
    <n v="52"/>
    <x v="10"/>
    <n v="26"/>
    <n v="59"/>
    <x v="2"/>
    <n v="2"/>
    <s v="2. EXP - Operating Expense"/>
    <n v="24"/>
    <x v="3"/>
    <n v="1488"/>
    <n v="2027.51"/>
    <n v="0"/>
    <n v="0"/>
    <n v="300"/>
    <n v="0"/>
    <n v="300"/>
    <n v="0"/>
    <n v="300"/>
    <n v="0"/>
    <n v="0"/>
    <n v="0"/>
    <n v="0"/>
    <n v="0"/>
    <n v="0"/>
    <n v="0"/>
    <n v="300"/>
    <n v="192.92"/>
    <n v="184.15"/>
    <n v="192.92"/>
    <n v="201.69"/>
    <n v="184.15"/>
    <n v="192.92"/>
    <n v="192.92"/>
    <n v="184.15"/>
    <n v="201.69"/>
    <n v="300"/>
    <n v="3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6"/>
    <x v="12"/>
    <x v="6"/>
    <n v="2"/>
    <n v="2"/>
    <n v="35"/>
    <x v="12"/>
    <n v="26"/>
    <n v="48"/>
    <x v="7"/>
    <n v="2"/>
    <s v="2. EXP - Operating Expense"/>
    <n v="27"/>
    <x v="38"/>
    <n v="1522"/>
    <n v="32624.1"/>
    <n v="0"/>
    <n v="0"/>
    <n v="0"/>
    <n v="0"/>
    <n v="0"/>
    <n v="0"/>
    <n v="0"/>
    <n v="0"/>
    <n v="0"/>
    <n v="0"/>
    <n v="0"/>
    <n v="0"/>
    <n v="2509.5461340000002"/>
    <n v="2509.5461340000002"/>
    <n v="2509.5461340000002"/>
    <n v="3764.3192439999998"/>
    <n v="2509.5461340000002"/>
    <n v="2509.5461340000002"/>
    <n v="2509.5461340000002"/>
    <n v="2509.5461340000002"/>
    <n v="3764.3192439999998"/>
    <n v="2509.5461340000002"/>
    <n v="2509.5461340000002"/>
    <n v="2509.5463060000002"/>
    <n v="0"/>
    <n v="0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5"/>
    <x v="16"/>
    <x v="9"/>
    <n v="2"/>
    <n v="2"/>
    <n v="49"/>
    <x v="13"/>
    <n v="26"/>
    <n v="58"/>
    <x v="4"/>
    <n v="2"/>
    <s v="2. EXP - Operating Expense"/>
    <n v="31"/>
    <x v="24"/>
    <n v="1217"/>
    <n v="3097.18"/>
    <n v="3097.18"/>
    <n v="0"/>
    <n v="0"/>
    <n v="0"/>
    <n v="0"/>
    <n v="0"/>
    <n v="0"/>
    <n v="0"/>
    <n v="0"/>
    <n v="0"/>
    <n v="0"/>
    <n v="0"/>
    <n v="3097.18"/>
    <n v="0"/>
    <n v="0"/>
    <n v="0"/>
    <n v="0"/>
    <n v="0"/>
    <n v="0"/>
    <n v="0"/>
    <n v="0"/>
    <n v="0"/>
    <n v="0"/>
    <n v="0"/>
    <n v="3097.18"/>
    <n v="3097.18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0"/>
    <x v="0"/>
    <x v="0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5"/>
    <x v="15"/>
    <x v="5"/>
    <n v="1"/>
    <n v="1"/>
    <n v="36"/>
    <x v="14"/>
    <n v="26"/>
    <n v="49"/>
    <x v="10"/>
    <n v="1"/>
    <s v="1. T4000 - Revenue"/>
    <n v="1"/>
    <x v="58"/>
    <n v="1121"/>
    <n v="75116964.200000003"/>
    <n v="6754100.4900000002"/>
    <n v="5995676.04"/>
    <n v="6496642.54"/>
    <n v="6774258.0099999998"/>
    <n v="6490496.0899999999"/>
    <n v="6184465.3300000001"/>
    <n v="6491534.2699999996"/>
    <n v="6078388.1600000001"/>
    <n v="5649511.1900000004"/>
    <n v="5863964.4800000004"/>
    <n v="5368923.4100000001"/>
    <n v="6969004.1900000004"/>
    <n v="6754100.4900000002"/>
    <n v="5995676.04"/>
    <n v="6496642.54"/>
    <n v="6774258.0099999998"/>
    <n v="6490496.0899999999"/>
    <n v="6184465.3300000001"/>
    <n v="6491534.2699999996"/>
    <n v="6078388.1600000001"/>
    <n v="5649511.1900000004"/>
    <n v="5863964.4800000004"/>
    <n v="5368923.4100000001"/>
    <n v="6969004.1900000004"/>
    <n v="75116964.200000003"/>
    <n v="75116964.200000003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5"/>
    <x v="10"/>
    <x v="1"/>
    <n v="2"/>
    <n v="2"/>
    <n v="54"/>
    <x v="15"/>
    <n v="26"/>
    <n v="58"/>
    <x v="4"/>
    <n v="2"/>
    <s v="2. EXP - Operating Expense"/>
    <n v="16"/>
    <x v="1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6"/>
    <x v="12"/>
    <x v="6"/>
    <n v="2"/>
    <n v="2"/>
    <n v="52"/>
    <x v="10"/>
    <n v="26"/>
    <n v="59"/>
    <x v="2"/>
    <n v="2"/>
    <s v="2. EXP - Operating Expense"/>
    <n v="24"/>
    <x v="3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2"/>
    <x v="4"/>
    <x v="1"/>
    <n v="2"/>
    <n v="2"/>
    <n v="36"/>
    <x v="14"/>
    <n v="26"/>
    <n v="49"/>
    <x v="10"/>
    <n v="2"/>
    <s v="2. EXP - Operating Expense"/>
    <n v="26"/>
    <x v="51"/>
    <n v="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5"/>
    <x v="4"/>
    <n v="2"/>
    <n v="2"/>
    <n v="55"/>
    <x v="9"/>
    <n v="26"/>
    <n v="59"/>
    <x v="2"/>
    <n v="2"/>
    <s v="2. EXP - Operating Expense"/>
    <n v="26"/>
    <x v="5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6"/>
    <x v="12"/>
    <x v="6"/>
    <n v="2"/>
    <n v="2"/>
    <n v="55"/>
    <x v="9"/>
    <n v="26"/>
    <n v="59"/>
    <x v="2"/>
    <n v="2"/>
    <s v="2. EXP - Operating Expense"/>
    <n v="26"/>
    <x v="51"/>
    <n v="1687"/>
    <n v="732044.76"/>
    <n v="0"/>
    <n v="0"/>
    <n v="0"/>
    <n v="0"/>
    <n v="0"/>
    <n v="0"/>
    <n v="0"/>
    <n v="0"/>
    <n v="0"/>
    <n v="0"/>
    <n v="0"/>
    <n v="0"/>
    <n v="61003.73"/>
    <n v="61003.73"/>
    <n v="61003.73"/>
    <n v="61003.73"/>
    <n v="61003.73"/>
    <n v="61003.73"/>
    <n v="61003.73"/>
    <n v="61003.73"/>
    <n v="61003.73"/>
    <n v="61003.73"/>
    <n v="61003.73"/>
    <n v="61003.73"/>
    <n v="0"/>
    <n v="0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0"/>
    <x v="5"/>
    <x v="4"/>
    <n v="2"/>
    <n v="2"/>
    <n v="55"/>
    <x v="9"/>
    <n v="26"/>
    <n v="59"/>
    <x v="2"/>
    <n v="6"/>
    <s v="X00000 - Capital Expenses"/>
    <n v="138"/>
    <x v="7"/>
    <n v="1489"/>
    <n v="0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5"/>
    <x v="4"/>
    <n v="2"/>
    <n v="2"/>
    <n v="48"/>
    <x v="8"/>
    <n v="26"/>
    <n v="59"/>
    <x v="2"/>
    <n v="6"/>
    <s v="X00000 - Capital Expenses"/>
    <n v="139"/>
    <x v="8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6"/>
    <s v="202-ECF (FCC Appropriated Program)"/>
    <s v="202"/>
    <x v="8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1"/>
    <x v="1"/>
    <x v="1"/>
    <n v="2"/>
    <n v="2"/>
    <n v="37"/>
    <x v="5"/>
    <n v="26"/>
    <n v="50"/>
    <x v="0"/>
    <n v="2"/>
    <s v="2. EXP - Operating Expense"/>
    <n v="110"/>
    <x v="46"/>
    <n v="464"/>
    <n v="63682.63"/>
    <n v="0"/>
    <n v="0"/>
    <n v="0"/>
    <n v="0"/>
    <n v="0"/>
    <n v="0"/>
    <n v="0"/>
    <n v="0"/>
    <n v="0"/>
    <n v="0"/>
    <n v="0"/>
    <n v="-52811.34"/>
    <n v="0"/>
    <n v="0"/>
    <n v="0"/>
    <n v="0"/>
    <n v="0"/>
    <n v="0"/>
    <n v="0"/>
    <n v="0"/>
    <n v="0"/>
    <n v="0"/>
    <n v="0"/>
    <n v="63682.63"/>
    <n v="-52811.34"/>
    <n v="63682.63"/>
    <s v="All Budget Divisions"/>
    <s v="BD-50 - Rural Health Care"/>
    <x v="2"/>
    <s v="USF"/>
    <s v="Employee Expenses"/>
    <s v="Compensation and Benefits"/>
    <n v="116493.97"/>
    <s v="50-500-50.68100"/>
    <s v="500-Rural Health Care"/>
    <s v="500"/>
    <x v="46"/>
    <x v="3"/>
  </r>
  <r>
    <x v="0"/>
    <x v="3"/>
    <x v="3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5"/>
    <x v="10"/>
    <x v="1"/>
    <n v="2"/>
    <n v="2"/>
    <n v="56"/>
    <x v="22"/>
    <n v="26"/>
    <n v="57"/>
    <x v="13"/>
    <n v="3"/>
    <s v="4. USAC_DEBIT - USAC Administration (Debit to SM)"/>
    <n v="120"/>
    <x v="7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4"/>
    <x v="8"/>
    <n v="2"/>
    <n v="2"/>
    <n v="37"/>
    <x v="5"/>
    <n v="26"/>
    <n v="50"/>
    <x v="0"/>
    <n v="3"/>
    <s v="4. USAC_DEBIT - USAC Administration (Debit to SM)"/>
    <n v="120"/>
    <x v="73"/>
    <n v="1346"/>
    <n v="5736160.4699999997"/>
    <n v="498102.62"/>
    <n v="446086.62"/>
    <n v="492968.98"/>
    <n v="484319.26"/>
    <n v="459445.42"/>
    <n v="482594.13"/>
    <n v="505675.42"/>
    <n v="466818.43"/>
    <n v="484823.1"/>
    <n v="0"/>
    <n v="0"/>
    <n v="0"/>
    <n v="498102.62"/>
    <n v="446086.62"/>
    <n v="492968.98"/>
    <n v="484319.26"/>
    <n v="459445.42"/>
    <n v="482594.13"/>
    <n v="505675.42"/>
    <n v="466818.43"/>
    <n v="455328.74"/>
    <n v="455328.74"/>
    <n v="488381.86"/>
    <n v="501110.25"/>
    <n v="3836010.88"/>
    <n v="3836010.88"/>
    <s v="All Budget Divisions"/>
    <s v="BD-50 - Rural Health Care"/>
    <x v="2"/>
    <s v="USF"/>
    <s v="Allocations"/>
    <s v="Allocations"/>
    <n v="0"/>
    <s v="50-500-50.90110"/>
    <s v="500-Rural Health Care"/>
    <s v="500"/>
    <x v="73"/>
    <x v="0"/>
  </r>
  <r>
    <x v="0"/>
    <x v="7"/>
    <x v="5"/>
    <n v="2"/>
    <n v="2"/>
    <n v="37"/>
    <x v="5"/>
    <n v="26"/>
    <n v="50"/>
    <x v="0"/>
    <n v="3"/>
    <s v="4. USAC_DEBIT - USAC Administration (Debit to SM)"/>
    <n v="121"/>
    <x v="99"/>
    <n v="1346"/>
    <n v="1462837.49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81731.3"/>
    <n v="186689.32"/>
    <n v="178190.69"/>
    <n v="0"/>
    <n v="0"/>
    <n v="0"/>
    <n v="0"/>
    <n v="1641009.95"/>
    <n v="1462837.49"/>
    <s v="All Budget Divisions"/>
    <s v="BD-50 - Rural Health Care"/>
    <x v="2"/>
    <s v="USF"/>
    <s v="Allocations"/>
    <s v="Allocations"/>
    <n v="-178172.46"/>
    <s v="50-500-50.90121"/>
    <s v="500-Rural Health Care"/>
    <s v="500"/>
    <x v="99"/>
    <x v="0"/>
  </r>
  <r>
    <x v="0"/>
    <x v="5"/>
    <x v="4"/>
    <n v="2"/>
    <n v="2"/>
    <n v="39"/>
    <x v="1"/>
    <n v="26"/>
    <n v="52"/>
    <x v="1"/>
    <n v="2"/>
    <s v="2. EXP - Operating Expense"/>
    <n v="105"/>
    <x v="11"/>
    <n v="1367"/>
    <n v="61641.01"/>
    <n v="0"/>
    <n v="500"/>
    <n v="0"/>
    <n v="0"/>
    <n v="200"/>
    <n v="0"/>
    <n v="250"/>
    <n v="0"/>
    <n v="0"/>
    <n v="0"/>
    <n v="0"/>
    <n v="0"/>
    <n v="0"/>
    <n v="500"/>
    <n v="0"/>
    <n v="0"/>
    <n v="200"/>
    <n v="0"/>
    <n v="265.38"/>
    <n v="242.31"/>
    <n v="253.85"/>
    <n v="253.85"/>
    <n v="24009.48"/>
    <n v="35916.14"/>
    <n v="700"/>
    <n v="70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13"/>
    <x v="7"/>
    <n v="2"/>
    <n v="2"/>
    <n v="55"/>
    <x v="9"/>
    <n v="26"/>
    <n v="59"/>
    <x v="2"/>
    <n v="2"/>
    <s v="2. EXP - Operating Expense"/>
    <n v="105"/>
    <x v="11"/>
    <n v="1505"/>
    <n v="59701.47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203.08"/>
    <n v="212.31"/>
    <n v="193.85"/>
    <n v="203.08"/>
    <n v="203.08"/>
    <n v="23105.81"/>
    <n v="34580.26"/>
    <n v="1000"/>
    <n v="100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4"/>
    <x v="9"/>
    <x v="1"/>
    <n v="2"/>
    <n v="2"/>
    <n v="49"/>
    <x v="13"/>
    <n v="26"/>
    <n v="53"/>
    <x v="3"/>
    <n v="2"/>
    <s v="2. EXP - Operating Expense"/>
    <n v="107"/>
    <x v="12"/>
    <n v="9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5"/>
    <x v="10"/>
    <x v="1"/>
    <n v="2"/>
    <n v="2"/>
    <n v="48"/>
    <x v="8"/>
    <n v="26"/>
    <n v="52"/>
    <x v="1"/>
    <n v="2"/>
    <s v="2. EXP - Operating Expense"/>
    <n v="107"/>
    <x v="12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2"/>
    <x v="2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14"/>
    <x v="8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3"/>
    <x v="8"/>
    <x v="1"/>
    <n v="2"/>
    <n v="2"/>
    <n v="45"/>
    <x v="6"/>
    <n v="26"/>
    <n v="58"/>
    <x v="4"/>
    <n v="2"/>
    <s v="2. EXP - Operating Expense"/>
    <n v="98"/>
    <x v="17"/>
    <n v="782"/>
    <n v="0"/>
    <n v="0"/>
    <n v="253.96"/>
    <n v="0"/>
    <n v="0"/>
    <n v="286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0.6"/>
    <n v="0"/>
    <s v="All Budget Divisions"/>
    <s v="CD-80 - Audit and Assurance"/>
    <x v="1"/>
    <s v="USF"/>
    <s v="Employee Expenses"/>
    <s v="Travel"/>
    <n v="-540.6"/>
    <s v="80-800-80.66801"/>
    <s v="800-Audit and Assurance"/>
    <s v="800"/>
    <x v="17"/>
    <x v="0"/>
  </r>
  <r>
    <x v="2"/>
    <x v="4"/>
    <x v="1"/>
    <n v="2"/>
    <n v="2"/>
    <n v="42"/>
    <x v="11"/>
    <n v="26"/>
    <n v="55"/>
    <x v="6"/>
    <n v="2"/>
    <s v="2. EXP - Operating Expense"/>
    <n v="100"/>
    <x v="18"/>
    <n v="323"/>
    <n v="728238.79130000004"/>
    <n v="6692.06"/>
    <n v="26768.240000000002"/>
    <n v="48248.46"/>
    <n v="59797.29"/>
    <n v="57603.839999999997"/>
    <n v="63540.33"/>
    <n v="65126.13"/>
    <n v="64333.22"/>
    <n v="52987.73"/>
    <n v="44064.160000000003"/>
    <n v="43935.29"/>
    <n v="49193.16"/>
    <n v="58593.9257"/>
    <n v="55803.738799999999"/>
    <n v="64174.299599999998"/>
    <n v="61384.112699999998"/>
    <n v="58593.9257"/>
    <n v="61384.112699999998"/>
    <n v="61384.112699999998"/>
    <n v="61384.112699999998"/>
    <n v="61384.112699999998"/>
    <n v="58593.9257"/>
    <n v="61384.112699999998"/>
    <n v="64174.299599999998"/>
    <n v="582289.91"/>
    <n v="728238.79130000004"/>
    <s v="All Budget Divisions"/>
    <s v="CD-70 - Finance"/>
    <x v="1"/>
    <s v="USF"/>
    <s v="Employee Expenses"/>
    <s v="Compensation and Benefits"/>
    <n v="145948.88130000001"/>
    <s v="70-799-70.68000"/>
    <s v="799-Enterprise Resource Program"/>
    <s v="799"/>
    <x v="18"/>
    <x v="3"/>
  </r>
  <r>
    <x v="1"/>
    <x v="1"/>
    <x v="1"/>
    <n v="2"/>
    <n v="2"/>
    <n v="52"/>
    <x v="10"/>
    <n v="26"/>
    <n v="54"/>
    <x v="11"/>
    <n v="2"/>
    <s v="2. EXP - Operating Expense"/>
    <n v="100"/>
    <x v="18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19"/>
    <x v="12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5"/>
    <x v="20"/>
    <x v="13"/>
    <n v="2"/>
    <n v="2"/>
    <n v="55"/>
    <x v="9"/>
    <n v="26"/>
    <n v="59"/>
    <x v="2"/>
    <n v="2"/>
    <s v="2. EXP - Operating Expense"/>
    <n v="105"/>
    <x v="11"/>
    <n v="1318"/>
    <n v="57529.733399999997"/>
    <n v="1500"/>
    <n v="0"/>
    <n v="0"/>
    <n v="0"/>
    <n v="0"/>
    <n v="0"/>
    <n v="0"/>
    <n v="0"/>
    <n v="0"/>
    <n v="0"/>
    <n v="0"/>
    <n v="40969.17"/>
    <n v="1500"/>
    <n v="0"/>
    <n v="0"/>
    <n v="0"/>
    <n v="0"/>
    <n v="0"/>
    <n v="199.0385"/>
    <n v="181.73079999999999"/>
    <n v="190.38460000000001"/>
    <n v="199.0385"/>
    <n v="16639.304599999999"/>
    <n v="38620.236400000002"/>
    <n v="1500"/>
    <n v="150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0"/>
    <x v="18"/>
    <x v="11"/>
    <n v="2"/>
    <n v="2"/>
    <n v="42"/>
    <x v="11"/>
    <n v="26"/>
    <n v="55"/>
    <x v="6"/>
    <n v="2"/>
    <s v="2. EXP - Operating Expense"/>
    <n v="105"/>
    <x v="11"/>
    <n v="1332"/>
    <n v="0"/>
    <n v="0"/>
    <n v="300"/>
    <n v="0"/>
    <n v="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3"/>
    <x v="8"/>
    <x v="1"/>
    <n v="2"/>
    <n v="2"/>
    <n v="46"/>
    <x v="3"/>
    <n v="26"/>
    <n v="59"/>
    <x v="2"/>
    <n v="2"/>
    <s v="2. EXP - Operating Expense"/>
    <n v="57"/>
    <x v="22"/>
    <n v="812"/>
    <n v="-6000000"/>
    <n v="0"/>
    <n v="0"/>
    <n v="0"/>
    <n v="0"/>
    <n v="0"/>
    <n v="0"/>
    <n v="0"/>
    <n v="0"/>
    <n v="0"/>
    <n v="0"/>
    <n v="0"/>
    <n v="0"/>
    <n v="-500000"/>
    <n v="-500000"/>
    <n v="-500000"/>
    <n v="-500000"/>
    <n v="-500000"/>
    <n v="-500000"/>
    <n v="-500000"/>
    <n v="-500000"/>
    <n v="-500000"/>
    <n v="-500000"/>
    <n v="-500000"/>
    <n v="-500000"/>
    <n v="0"/>
    <n v="-6000000"/>
    <s v="All Budget Divisions"/>
    <s v="CD-90 - Information Technology"/>
    <x v="1"/>
    <s v="USF"/>
    <s v="Professional Services"/>
    <s v="Other Professional Services"/>
    <n v="-6000000"/>
    <s v="90-900-90.64800"/>
    <s v="900-IT Senior Management"/>
    <s v="900"/>
    <x v="22"/>
    <x v="9"/>
  </r>
  <r>
    <x v="0"/>
    <x v="2"/>
    <x v="2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5"/>
    <x v="20"/>
    <x v="13"/>
    <n v="2"/>
    <n v="2"/>
    <n v="36"/>
    <x v="14"/>
    <n v="26"/>
    <n v="49"/>
    <x v="10"/>
    <n v="2"/>
    <s v="2. EXP - Operating Expense"/>
    <n v="70"/>
    <x v="37"/>
    <n v="1121"/>
    <n v="769799.51"/>
    <n v="135456.09"/>
    <n v="56935.56"/>
    <n v="27679.91"/>
    <n v="47547.51"/>
    <n v="11799.07"/>
    <n v="40067.949999999997"/>
    <n v="36705.97"/>
    <n v="43647.74"/>
    <n v="26491.26"/>
    <n v="43702.28"/>
    <n v="91119.46"/>
    <n v="53195.09"/>
    <n v="135456.09"/>
    <n v="56935.56"/>
    <n v="27679.91"/>
    <n v="47547.51"/>
    <n v="11799.07"/>
    <n v="40067.949999999997"/>
    <n v="77658"/>
    <n v="74531"/>
    <n v="74531"/>
    <n v="74531"/>
    <n v="74531"/>
    <n v="74531.42"/>
    <n v="319486.09000000003"/>
    <n v="319486.09000000003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14"/>
    <x v="8"/>
    <n v="2"/>
    <n v="2"/>
    <n v="39"/>
    <x v="1"/>
    <n v="26"/>
    <n v="52"/>
    <x v="1"/>
    <n v="2"/>
    <s v="2. EXP - Operating Expense"/>
    <n v="79"/>
    <x v="101"/>
    <n v="1403"/>
    <n v="7131.49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0"/>
    <n v="1271.3900000000001"/>
    <n v="0"/>
    <n v="646.25"/>
    <n v="646.25"/>
    <n v="646.25"/>
    <n v="1292.5"/>
    <n v="3900.24"/>
    <n v="3900.24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2"/>
    <x v="4"/>
    <x v="1"/>
    <n v="2"/>
    <n v="2"/>
    <n v="33"/>
    <x v="20"/>
    <n v="26"/>
    <n v="59"/>
    <x v="2"/>
    <n v="2"/>
    <s v="2. EXP - Operating Expense"/>
    <n v="92"/>
    <x v="83"/>
    <n v="423"/>
    <n v="4200"/>
    <n v="279.95999999999998"/>
    <n v="276.89999999999998"/>
    <n v="275"/>
    <n v="274.83999999999997"/>
    <n v="275.36"/>
    <n v="272.79000000000002"/>
    <n v="307.75"/>
    <n v="288.93"/>
    <n v="291.62"/>
    <n v="295.94"/>
    <n v="196.27"/>
    <n v="286.89"/>
    <n v="350"/>
    <n v="350"/>
    <n v="350"/>
    <n v="350"/>
    <n v="350"/>
    <n v="350"/>
    <n v="350"/>
    <n v="350"/>
    <n v="350"/>
    <n v="350"/>
    <n v="350"/>
    <n v="350"/>
    <n v="3322.25"/>
    <n v="4200"/>
    <s v="All Budget Divisions"/>
    <s v="CD-10 - Contributors/499"/>
    <x v="1"/>
    <s v="USF"/>
    <s v="General and Administrative"/>
    <s v="Telecommunications and Other Expenses"/>
    <n v="877.75"/>
    <s v="90-922-10.66600"/>
    <s v="922-Technology Operations"/>
    <s v="922"/>
    <x v="83"/>
    <x v="8"/>
  </r>
  <r>
    <x v="5"/>
    <x v="20"/>
    <x v="13"/>
    <n v="2"/>
    <n v="2"/>
    <n v="46"/>
    <x v="3"/>
    <n v="26"/>
    <n v="59"/>
    <x v="2"/>
    <n v="2"/>
    <s v="2. EXP - Operating Expense"/>
    <n v="93"/>
    <x v="34"/>
    <n v="1254"/>
    <n v="2020"/>
    <n v="0"/>
    <n v="0"/>
    <n v="0"/>
    <n v="0"/>
    <n v="0"/>
    <n v="2020"/>
    <n v="0"/>
    <n v="0"/>
    <n v="-2020"/>
    <n v="0"/>
    <n v="0"/>
    <n v="0"/>
    <n v="0"/>
    <n v="0"/>
    <n v="0"/>
    <n v="0"/>
    <n v="0"/>
    <n v="2020"/>
    <n v="0"/>
    <n v="0"/>
    <n v="0"/>
    <n v="0"/>
    <n v="0"/>
    <n v="0"/>
    <n v="2020"/>
    <n v="202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4"/>
    <x v="9"/>
    <x v="1"/>
    <n v="2"/>
    <n v="2"/>
    <n v="42"/>
    <x v="11"/>
    <n v="26"/>
    <n v="55"/>
    <x v="6"/>
    <n v="2"/>
    <s v="2. EXP - Operating Expense"/>
    <n v="45"/>
    <x v="19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10"/>
    <x v="1"/>
    <n v="2"/>
    <n v="2"/>
    <n v="45"/>
    <x v="6"/>
    <n v="26"/>
    <n v="58"/>
    <x v="4"/>
    <n v="2"/>
    <s v="2. EXP - Operating Expense"/>
    <n v="45"/>
    <x v="1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3"/>
    <x v="7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4"/>
    <x v="8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7"/>
    <x v="5"/>
    <n v="2"/>
    <n v="2"/>
    <n v="46"/>
    <x v="3"/>
    <n v="26"/>
    <n v="59"/>
    <x v="2"/>
    <n v="2"/>
    <s v="2. EXP - Operating Expense"/>
    <n v="49"/>
    <x v="93"/>
    <n v="1498"/>
    <n v="25758.93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0"/>
    <n v="6851.84"/>
    <n v="2940.22"/>
    <n v="0"/>
    <n v="0"/>
    <n v="0"/>
    <n v="0"/>
    <n v="25758.93"/>
    <n v="25758.93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0"/>
    <x v="18"/>
    <x v="11"/>
    <n v="2"/>
    <n v="2"/>
    <n v="46"/>
    <x v="3"/>
    <n v="26"/>
    <n v="59"/>
    <x v="2"/>
    <n v="2"/>
    <s v="2. EXP - Operating Expense"/>
    <n v="49"/>
    <x v="93"/>
    <n v="1498"/>
    <n v="102606"/>
    <n v="0"/>
    <n v="4934.6099999999997"/>
    <n v="6175.62"/>
    <n v="0"/>
    <n v="4856.6400000000003"/>
    <n v="0"/>
    <n v="6851.84"/>
    <n v="2940.22"/>
    <n v="0"/>
    <n v="0"/>
    <n v="0"/>
    <n v="0"/>
    <n v="0"/>
    <n v="4694.5600000000004"/>
    <n v="468.52"/>
    <n v="21455.9"/>
    <n v="0"/>
    <n v="408.97"/>
    <n v="2277.4499999999998"/>
    <n v="19613.75"/>
    <n v="915.45"/>
    <n v="17877.2"/>
    <n v="22542.85"/>
    <n v="12351.35"/>
    <n v="0"/>
    <n v="0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6"/>
    <x v="12"/>
    <x v="6"/>
    <n v="2"/>
    <n v="2"/>
    <n v="46"/>
    <x v="3"/>
    <n v="26"/>
    <n v="59"/>
    <x v="2"/>
    <n v="2"/>
    <s v="2. EXP - Operating Expense"/>
    <n v="32"/>
    <x v="47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5"/>
    <x v="16"/>
    <x v="9"/>
    <n v="2"/>
    <n v="2"/>
    <n v="47"/>
    <x v="2"/>
    <n v="26"/>
    <n v="52"/>
    <x v="1"/>
    <n v="2"/>
    <s v="2. EXP - Operating Expense"/>
    <n v="38"/>
    <x v="26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1-93.62501"/>
    <s v="931-Administrative Assistants"/>
    <s v="931"/>
    <x v="26"/>
    <x v="3"/>
  </r>
  <r>
    <x v="0"/>
    <x v="3"/>
    <x v="3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14"/>
    <x v="8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7"/>
    <x v="10"/>
    <n v="2"/>
    <n v="2"/>
    <n v="39"/>
    <x v="1"/>
    <n v="26"/>
    <n v="52"/>
    <x v="1"/>
    <n v="2"/>
    <s v="2. EXP - Operating Expense"/>
    <n v="40"/>
    <x v="48"/>
    <n v="1403"/>
    <n v="18824.196660000001"/>
    <n v="192.63"/>
    <n v="1539.9"/>
    <n v="1630.8"/>
    <n v="1513.05"/>
    <n v="1372.41"/>
    <n v="1073.1400000000001"/>
    <n v="1396.19"/>
    <n v="907.03"/>
    <n v="3138.68"/>
    <n v="0"/>
    <n v="0"/>
    <n v="0"/>
    <n v="192.63"/>
    <n v="1539.9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09.1666660000001"/>
    <n v="1732.53"/>
    <n v="1732.53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5"/>
    <x v="20"/>
    <x v="13"/>
    <n v="2"/>
    <n v="2"/>
    <n v="39"/>
    <x v="1"/>
    <n v="26"/>
    <n v="52"/>
    <x v="1"/>
    <n v="2"/>
    <s v="2. EXP - Operating Expense"/>
    <n v="44"/>
    <x v="5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6"/>
    <x v="12"/>
    <x v="6"/>
    <n v="2"/>
    <n v="2"/>
    <n v="38"/>
    <x v="18"/>
    <n v="26"/>
    <n v="51"/>
    <x v="8"/>
    <n v="2"/>
    <s v="2. EXP - Operating Expense"/>
    <n v="27"/>
    <x v="38"/>
    <n v="1538"/>
    <n v="1517.4"/>
    <n v="0"/>
    <n v="0"/>
    <n v="0"/>
    <n v="0"/>
    <n v="0"/>
    <n v="0"/>
    <n v="0"/>
    <n v="0"/>
    <n v="0"/>
    <n v="0"/>
    <n v="0"/>
    <n v="0"/>
    <n v="116.72307600000001"/>
    <n v="116.72307600000001"/>
    <n v="116.72307600000001"/>
    <n v="175.08461600000001"/>
    <n v="116.72307600000001"/>
    <n v="116.72307600000001"/>
    <n v="116.72307600000001"/>
    <n v="116.72307600000001"/>
    <n v="175.08461600000001"/>
    <n v="116.72307600000001"/>
    <n v="116.72307600000001"/>
    <n v="116.723084"/>
    <n v="0"/>
    <n v="0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6"/>
    <x v="1"/>
    <n v="2"/>
    <n v="2"/>
    <n v="54"/>
    <x v="15"/>
    <n v="26"/>
    <n v="59"/>
    <x v="2"/>
    <n v="2"/>
    <s v="2. EXP - Operating Expense"/>
    <n v="29"/>
    <x v="4"/>
    <n v="1471"/>
    <n v="15841.31"/>
    <n v="1332.89"/>
    <n v="1211.22"/>
    <n v="1332.89"/>
    <n v="1329.04"/>
    <n v="1273.1600000000001"/>
    <n v="1332.89"/>
    <n v="1393.73"/>
    <n v="1272.05"/>
    <n v="1330.15"/>
    <n v="0"/>
    <n v="0"/>
    <n v="0"/>
    <n v="1335.28"/>
    <n v="1213.9000000000001"/>
    <n v="1335.28"/>
    <n v="1335.28"/>
    <n v="1274.5899999999999"/>
    <n v="1335.28"/>
    <n v="1395.98"/>
    <n v="1274.5899999999999"/>
    <n v="1335.28"/>
    <n v="1335.28"/>
    <n v="1274.5899999999999"/>
    <n v="1395.98"/>
    <n v="11808.02"/>
    <n v="11835.46"/>
    <s v="All Budget Divisions"/>
    <s v="DA-50 - Rural Health Care (DA)"/>
    <x v="2"/>
    <s v="USF"/>
    <s v="Employee Expenses"/>
    <s v="Compensation and Benefits"/>
    <n v="27.44"/>
    <s v="90-909-50.62306"/>
    <s v="909-Project Management Office"/>
    <s v="909"/>
    <x v="4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93"/>
    <n v="172060.24"/>
    <n v="14594.37"/>
    <n v="13248.2"/>
    <n v="14613.61"/>
    <n v="14563.57"/>
    <n v="13937.78"/>
    <n v="14594.35"/>
    <n v="15350.42"/>
    <n v="13997.25"/>
    <n v="14739.15"/>
    <n v="0"/>
    <n v="0"/>
    <n v="0"/>
    <n v="14594.37"/>
    <n v="13248.2"/>
    <n v="14613.61"/>
    <n v="14473.55"/>
    <n v="13815.66"/>
    <n v="14473.55"/>
    <n v="15131.44"/>
    <n v="13815.66"/>
    <n v="14473.55"/>
    <n v="14473.55"/>
    <n v="13815.66"/>
    <n v="15131.44"/>
    <n v="42456.18"/>
    <n v="42456.18"/>
    <s v="All Budget Divisions"/>
    <s v="CD-90 - Information Technology"/>
    <x v="1"/>
    <s v="USF"/>
    <s v="Employee Expenses"/>
    <s v="Compensation and Benefits"/>
    <n v="0"/>
    <s v="90-919-90.62306"/>
    <s v="919-Database Administration"/>
    <s v="919"/>
    <x v="4"/>
    <x v="3"/>
  </r>
  <r>
    <x v="0"/>
    <x v="0"/>
    <x v="0"/>
    <n v="2"/>
    <n v="2"/>
    <n v="54"/>
    <x v="15"/>
    <n v="26"/>
    <n v="59"/>
    <x v="2"/>
    <n v="2"/>
    <s v="2. EXP - Operating Expense"/>
    <n v="30"/>
    <x v="39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7"/>
    <s v="909-Project Management Office"/>
    <s v="909"/>
    <x v="39"/>
    <x v="0"/>
  </r>
  <r>
    <x v="0"/>
    <x v="2"/>
    <x v="2"/>
    <n v="2"/>
    <n v="2"/>
    <n v="50"/>
    <x v="0"/>
    <n v="26"/>
    <n v="56"/>
    <x v="12"/>
    <n v="2"/>
    <s v="2. EXP - Operating Expense"/>
    <n v="31"/>
    <x v="24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2308"/>
    <s v="502-Covid-19 Telehealth (FCC Appropriated Program)"/>
    <s v="502"/>
    <x v="24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317"/>
    <n v="-7711.98"/>
    <n v="0"/>
    <n v="0"/>
    <n v="0"/>
    <n v="-1909.24"/>
    <n v="-1136.26"/>
    <n v="-1535.69"/>
    <n v="-1440.74"/>
    <n v="-1453.39"/>
    <n v="-1109.46"/>
    <n v="-112.83"/>
    <n v="-231.02"/>
    <n v="-13.33"/>
    <n v="0"/>
    <n v="0"/>
    <n v="0"/>
    <n v="-1909.24"/>
    <n v="-1136.26"/>
    <n v="-1535.69"/>
    <n v="-1440.74"/>
    <n v="-1453.39"/>
    <n v="-1109.46"/>
    <n v="-112.83"/>
    <n v="985.63"/>
    <n v="0"/>
    <n v="-8941.9599999999991"/>
    <n v="-7711.98"/>
    <s v="All Budget Divisions"/>
    <s v="CD-90 - Information Technology"/>
    <x v="1"/>
    <s v="USF"/>
    <s v="Employee Expenses"/>
    <s v="Compensation and Benefits"/>
    <n v="1229.98"/>
    <s v="90-923-90.62309"/>
    <s v="923-Information Security"/>
    <s v="923"/>
    <x v="47"/>
    <x v="0"/>
  </r>
  <r>
    <x v="0"/>
    <x v="11"/>
    <x v="6"/>
    <n v="2"/>
    <n v="2"/>
    <n v="42"/>
    <x v="11"/>
    <n v="26"/>
    <n v="55"/>
    <x v="6"/>
    <n v="2"/>
    <s v="2. EXP - Operating Expense"/>
    <n v="16"/>
    <x v="1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0"/>
    <x v="7"/>
    <x v="5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8"/>
    <x v="11"/>
    <n v="2"/>
    <n v="2"/>
    <n v="52"/>
    <x v="10"/>
    <n v="26"/>
    <n v="58"/>
    <x v="4"/>
    <n v="2"/>
    <s v="2. EXP - Operating Expense"/>
    <n v="16"/>
    <x v="1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3"/>
    <x v="7"/>
    <n v="2"/>
    <n v="2"/>
    <n v="52"/>
    <x v="10"/>
    <n v="26"/>
    <n v="59"/>
    <x v="2"/>
    <n v="2"/>
    <s v="2. EXP - Operating Expense"/>
    <n v="16"/>
    <x v="1"/>
    <n v="1469"/>
    <n v="116400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20486.400000000001"/>
    <n v="18624"/>
    <n v="19555.2"/>
    <n v="0"/>
    <n v="0"/>
    <n v="0"/>
    <n v="0"/>
    <n v="0"/>
    <n v="0"/>
    <n v="96844.800000000003"/>
    <n v="96844.800000000003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18"/>
    <x v="11"/>
    <n v="2"/>
    <n v="2"/>
    <n v="46"/>
    <x v="3"/>
    <n v="26"/>
    <n v="59"/>
    <x v="2"/>
    <n v="2"/>
    <s v="2. EXP - Operating Expense"/>
    <n v="24"/>
    <x v="3"/>
    <n v="1449"/>
    <n v="28139.200000000001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2280"/>
    <n v="2508"/>
    <n v="2508"/>
    <n v="2394"/>
    <n v="2508"/>
    <n v="2622"/>
    <n v="2394"/>
    <n v="2508"/>
    <n v="2508"/>
    <n v="2394"/>
    <n v="2622"/>
    <n v="893.2"/>
    <n v="893.2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0"/>
    <x v="19"/>
    <x v="12"/>
    <n v="2"/>
    <n v="2"/>
    <n v="54"/>
    <x v="15"/>
    <n v="26"/>
    <n v="59"/>
    <x v="2"/>
    <n v="2"/>
    <s v="2. EXP - Operating Expense"/>
    <n v="24"/>
    <x v="3"/>
    <n v="1471"/>
    <n v="955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6"/>
    <x v="1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1809.86"/>
    <n v="0"/>
    <s v="All Budget Divisions"/>
    <s v="DA-30 - High Cost (DA)"/>
    <x v="4"/>
    <s v="USF"/>
    <s v="Employee Expenses"/>
    <s v="Compensation and Benefits"/>
    <n v="-1809.86"/>
    <s v="90-916-30.X00008"/>
    <s v="916-IT HC Support"/>
    <s v="916"/>
    <x v="92"/>
    <x v="0"/>
  </r>
  <r>
    <x v="0"/>
    <x v="18"/>
    <x v="11"/>
    <n v="2"/>
    <n v="2"/>
    <n v="37"/>
    <x v="5"/>
    <n v="26"/>
    <n v="50"/>
    <x v="0"/>
    <n v="2"/>
    <s v="2. EXP - Operating Expense"/>
    <n v="146"/>
    <x v="5"/>
    <n v="1346"/>
    <n v="2518"/>
    <n v="0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s v="All Budget Divisions"/>
    <s v="BD-50 - Rural Health Care"/>
    <x v="2"/>
    <s v="USF"/>
    <s v="Employee Expenses"/>
    <s v="Dues and Subscriptions"/>
    <n v="0"/>
    <s v="50-500-50.62200"/>
    <s v="500-Rural Health Care"/>
    <s v="500"/>
    <x v="5"/>
    <x v="4"/>
  </r>
  <r>
    <x v="5"/>
    <x v="10"/>
    <x v="1"/>
    <n v="2"/>
    <n v="2"/>
    <n v="41"/>
    <x v="17"/>
    <n v="26"/>
    <n v="54"/>
    <x v="11"/>
    <n v="2"/>
    <s v="2. EXP - Operating Expense"/>
    <n v="105"/>
    <x v="11"/>
    <n v="1184"/>
    <n v="119614.2316"/>
    <n v="500"/>
    <n v="1750"/>
    <n v="0"/>
    <n v="1550"/>
    <n v="250"/>
    <n v="0"/>
    <n v="0"/>
    <n v="2850"/>
    <n v="0"/>
    <n v="350"/>
    <n v="250"/>
    <n v="72955.06"/>
    <n v="411.34620000000001"/>
    <n v="357.69229999999999"/>
    <n v="375.57690000000002"/>
    <n v="393.46159999999998"/>
    <n v="393.46159999999998"/>
    <n v="375.57690000000002"/>
    <n v="411.34620000000001"/>
    <n v="375.57690000000002"/>
    <n v="393.46159999999998"/>
    <n v="411.34620000000001"/>
    <n v="34841.596299999997"/>
    <n v="80873.7889"/>
    <n v="80455.06"/>
    <n v="119614.2316"/>
    <s v="All Budget Divisions"/>
    <s v="CD-65 - Office of the General Counsel"/>
    <x v="1"/>
    <s v="USF"/>
    <s v="Employee Expenses"/>
    <s v="Compensation and Benefits"/>
    <n v="39159.171600000001"/>
    <s v="65-650-65.68005"/>
    <s v="650-Office of the General Counsel"/>
    <s v="650"/>
    <x v="11"/>
    <x v="3"/>
  </r>
  <r>
    <x v="0"/>
    <x v="17"/>
    <x v="10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14"/>
    <x v="8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5"/>
    <x v="15"/>
    <x v="5"/>
    <n v="2"/>
    <n v="2"/>
    <n v="40"/>
    <x v="4"/>
    <n v="26"/>
    <n v="53"/>
    <x v="3"/>
    <n v="2"/>
    <s v="2. EXP - Operating Expense"/>
    <n v="110"/>
    <x v="46"/>
    <n v="1161"/>
    <n v="103283.15"/>
    <n v="0"/>
    <n v="0"/>
    <n v="0"/>
    <n v="0"/>
    <n v="0"/>
    <n v="0"/>
    <n v="0"/>
    <n v="0"/>
    <n v="0"/>
    <n v="0"/>
    <n v="0"/>
    <n v="103283.15"/>
    <n v="0"/>
    <n v="0"/>
    <n v="0"/>
    <n v="0"/>
    <n v="0"/>
    <n v="0"/>
    <n v="0"/>
    <n v="0"/>
    <n v="0"/>
    <n v="0"/>
    <n v="0"/>
    <n v="103283.15"/>
    <n v="103283.15"/>
    <n v="103283.15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18"/>
    <x v="11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4"/>
    <x v="9"/>
    <x v="1"/>
    <n v="2"/>
    <n v="2"/>
    <n v="46"/>
    <x v="3"/>
    <n v="26"/>
    <n v="59"/>
    <x v="2"/>
    <n v="6"/>
    <s v="X00000 - Capital Expenses"/>
    <n v="138"/>
    <x v="7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3"/>
    <x v="3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7"/>
    <x v="5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19"/>
    <x v="12"/>
    <n v="2"/>
    <n v="2"/>
    <n v="41"/>
    <x v="17"/>
    <n v="26"/>
    <n v="54"/>
    <x v="11"/>
    <n v="2"/>
    <s v="2. EXP - Operating Expense"/>
    <n v="100"/>
    <x v="18"/>
    <n v="1389"/>
    <n v="3696826.95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289949.17"/>
    <n v="272173.89"/>
    <n v="283703.58"/>
    <n v="286630.5"/>
    <n v="322682.71999999997"/>
    <n v="338048.56"/>
    <n v="338048.56"/>
    <n v="322682.71999999997"/>
    <n v="353414.41"/>
    <n v="2021949.98"/>
    <n v="2021949.98"/>
    <s v="All Budget Divisions"/>
    <s v="CD-65 - Office of the General Counsel"/>
    <x v="1"/>
    <s v="USF"/>
    <s v="Employee Expenses"/>
    <s v="Compensation and Benefits"/>
    <n v="0"/>
    <s v="65-650-65.68000"/>
    <s v="650-Office of the General Counsel"/>
    <s v="650"/>
    <x v="18"/>
    <x v="3"/>
  </r>
  <r>
    <x v="0"/>
    <x v="0"/>
    <x v="0"/>
    <n v="2"/>
    <n v="2"/>
    <n v="46"/>
    <x v="3"/>
    <n v="26"/>
    <n v="59"/>
    <x v="2"/>
    <n v="2"/>
    <s v="2. EXP - Operating Expense"/>
    <n v="100"/>
    <x v="18"/>
    <n v="1493"/>
    <n v="1576165.21"/>
    <n v="133075.82"/>
    <n v="120838.02"/>
    <n v="133250.82"/>
    <n v="132795.82"/>
    <n v="127106.93"/>
    <n v="133075.82"/>
    <n v="139949.1"/>
    <n v="127647.52"/>
    <n v="133692.14000000001"/>
    <n v="0"/>
    <n v="0"/>
    <n v="0"/>
    <n v="133075.82"/>
    <n v="120838.02"/>
    <n v="133250.82"/>
    <n v="132795.82"/>
    <n v="127106.93"/>
    <n v="133075.82"/>
    <n v="139949.1"/>
    <n v="127647.52"/>
    <n v="133692.14000000001"/>
    <n v="131577.74"/>
    <n v="125596.93"/>
    <n v="137558.54999999999"/>
    <n v="1181431.99"/>
    <n v="1181431.99"/>
    <s v="All Budget Divisions"/>
    <s v="CD-90 - Information Technology"/>
    <x v="1"/>
    <s v="USF"/>
    <s v="Employee Expenses"/>
    <s v="Compensation and Benefits"/>
    <n v="0"/>
    <s v="90-919-90.68000"/>
    <s v="919-Database Administration"/>
    <s v="919"/>
    <x v="18"/>
    <x v="3"/>
  </r>
  <r>
    <x v="1"/>
    <x v="1"/>
    <x v="1"/>
    <n v="2"/>
    <n v="2"/>
    <n v="46"/>
    <x v="3"/>
    <n v="26"/>
    <n v="59"/>
    <x v="2"/>
    <n v="2"/>
    <s v="2. EXP - Operating Expense"/>
    <n v="102"/>
    <x v="44"/>
    <n v="608"/>
    <n v="0"/>
    <n v="0"/>
    <n v="-127.9"/>
    <n v="-3228.01"/>
    <n v="-6025.17"/>
    <n v="781.51"/>
    <n v="472.99"/>
    <n v="-236.49"/>
    <n v="31.97"/>
    <n v="-394.15"/>
    <n v="275.91000000000003"/>
    <n v="0"/>
    <n v="0"/>
    <n v="0"/>
    <n v="0"/>
    <n v="0"/>
    <n v="0"/>
    <n v="0"/>
    <n v="0"/>
    <n v="0"/>
    <n v="0"/>
    <n v="0"/>
    <n v="0"/>
    <n v="0"/>
    <n v="0"/>
    <n v="-8449.34"/>
    <n v="0"/>
    <s v="All Budget Divisions"/>
    <s v="CD-90 - Information Technology"/>
    <x v="1"/>
    <s v="USF"/>
    <s v="Employee Expenses"/>
    <s v="Compensation and Benefits"/>
    <n v="8449.34"/>
    <s v="90-907-90.68002"/>
    <s v="907-IT Data"/>
    <s v="907"/>
    <x v="44"/>
    <x v="0"/>
  </r>
  <r>
    <x v="0"/>
    <x v="17"/>
    <x v="10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7"/>
    <x v="5"/>
    <n v="2"/>
    <n v="2"/>
    <n v="46"/>
    <x v="3"/>
    <n v="26"/>
    <n v="59"/>
    <x v="2"/>
    <n v="2"/>
    <s v="2. EXP - Operating Expense"/>
    <n v="57"/>
    <x v="22"/>
    <n v="1493"/>
    <n v="25333.360000000001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3166.67"/>
    <n v="3166.67"/>
    <n v="3166.67"/>
    <n v="0"/>
    <n v="0"/>
    <n v="0"/>
    <n v="0"/>
    <n v="28499.99"/>
    <n v="25333.360000000001"/>
    <s v="All Budget Divisions"/>
    <s v="CD-90 - Information Technology"/>
    <x v="1"/>
    <s v="USF"/>
    <s v="Professional Services"/>
    <s v="Other Professional Services"/>
    <n v="-3166.63"/>
    <s v="90-919-90.64800"/>
    <s v="919-Database Administration"/>
    <s v="919"/>
    <x v="22"/>
    <x v="9"/>
  </r>
  <r>
    <x v="0"/>
    <x v="0"/>
    <x v="0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13"/>
    <x v="7"/>
    <n v="2"/>
    <n v="2"/>
    <n v="46"/>
    <x v="3"/>
    <n v="26"/>
    <n v="59"/>
    <x v="2"/>
    <n v="2"/>
    <s v="2. EXP - Operating Expense"/>
    <n v="83"/>
    <x v="13"/>
    <n v="1449"/>
    <n v="96405.7"/>
    <n v="13661.51"/>
    <n v="10883.52"/>
    <n v="13164.8"/>
    <n v="14266.02"/>
    <n v="13757.11"/>
    <n v="14208.9"/>
    <n v="15587.72"/>
    <n v="13602.96"/>
    <n v="13278.01"/>
    <n v="0"/>
    <n v="0"/>
    <n v="0"/>
    <n v="13661.51"/>
    <n v="10883.52"/>
    <n v="13164.8"/>
    <n v="14266.02"/>
    <n v="13757.11"/>
    <n v="7527.92"/>
    <n v="6274.15"/>
    <n v="4067.6"/>
    <n v="3019.35"/>
    <n v="2577.98"/>
    <n v="2398.84"/>
    <n v="4806.8999999999996"/>
    <n v="65732.960000000006"/>
    <n v="65732.960000000006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1"/>
    <x v="1"/>
    <x v="1"/>
    <n v="2"/>
    <n v="2"/>
    <n v="42"/>
    <x v="11"/>
    <n v="26"/>
    <n v="55"/>
    <x v="6"/>
    <n v="2"/>
    <s v="2. EXP - Operating Expense"/>
    <n v="87"/>
    <x v="78"/>
    <n v="530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0"/>
    <x v="0"/>
    <x v="0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3"/>
    <x v="3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3"/>
    <x v="7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19"/>
    <x v="12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2"/>
    <x v="4"/>
    <x v="1"/>
    <n v="2"/>
    <n v="2"/>
    <n v="46"/>
    <x v="3"/>
    <n v="26"/>
    <n v="59"/>
    <x v="2"/>
    <n v="2"/>
    <s v="2. EXP - Operating Expense"/>
    <n v="39"/>
    <x v="27"/>
    <n v="433"/>
    <n v="1099.9948999999999"/>
    <n v="0"/>
    <n v="0"/>
    <n v="0"/>
    <n v="0"/>
    <n v="0"/>
    <n v="0"/>
    <n v="0"/>
    <n v="0"/>
    <n v="0"/>
    <n v="0"/>
    <n v="0"/>
    <n v="0"/>
    <n v="88.505300000000005"/>
    <n v="84.290800000000004"/>
    <n v="96.934399999999997"/>
    <n v="92.719899999999996"/>
    <n v="88.505300000000005"/>
    <n v="92.719899999999996"/>
    <n v="92.719899999999996"/>
    <n v="92.719899999999996"/>
    <n v="92.719899999999996"/>
    <n v="88.505300000000005"/>
    <n v="92.719899999999996"/>
    <n v="96.934399999999997"/>
    <n v="0"/>
    <n v="1099.9948999999999"/>
    <s v="All Budget Divisions"/>
    <s v="CD-90 - Information Technology"/>
    <x v="1"/>
    <s v="USF"/>
    <s v="Employee Expenses"/>
    <s v="Team Building"/>
    <n v="1099.9948999999999"/>
    <s v="90-923-90.62505"/>
    <s v="923-Information Security"/>
    <s v="923"/>
    <x v="27"/>
    <x v="4"/>
  </r>
  <r>
    <x v="0"/>
    <x v="17"/>
    <x v="10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1822.92"/>
    <n v="1322.92"/>
    <n v="1822.92"/>
    <n v="1322.92"/>
    <n v="1822.92"/>
    <n v="1322.92"/>
    <n v="1822.92"/>
    <n v="1322.92"/>
    <n v="3410.6"/>
    <n v="5235.28"/>
    <n v="645.76"/>
    <n v="645.76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4"/>
    <x v="9"/>
    <x v="1"/>
    <n v="2"/>
    <n v="2"/>
    <n v="54"/>
    <x v="15"/>
    <n v="26"/>
    <n v="53"/>
    <x v="3"/>
    <n v="2"/>
    <s v="2. EXP - Operating Expense"/>
    <n v="56"/>
    <x v="21"/>
    <n v="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20"/>
    <x v="13"/>
    <n v="2"/>
    <n v="2"/>
    <n v="42"/>
    <x v="11"/>
    <n v="26"/>
    <n v="52"/>
    <x v="1"/>
    <n v="2"/>
    <s v="2. EXP - Operating Expense"/>
    <n v="56"/>
    <x v="21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70-735-70.64700"/>
    <s v="735-Facilities"/>
    <s v="735"/>
    <x v="21"/>
    <x v="8"/>
  </r>
  <r>
    <x v="5"/>
    <x v="16"/>
    <x v="9"/>
    <n v="2"/>
    <n v="2"/>
    <n v="55"/>
    <x v="9"/>
    <n v="26"/>
    <n v="59"/>
    <x v="2"/>
    <n v="2"/>
    <s v="2. EXP - Operating Expense"/>
    <n v="26"/>
    <x v="5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8"/>
    <x v="11"/>
    <n v="2"/>
    <n v="2"/>
    <n v="39"/>
    <x v="1"/>
    <n v="26"/>
    <n v="52"/>
    <x v="1"/>
    <n v="2"/>
    <s v="2. EXP - Operating Expense"/>
    <n v="27"/>
    <x v="38"/>
    <n v="1403"/>
    <n v="4251.96"/>
    <n v="247.49"/>
    <n v="254.31"/>
    <n v="250.42"/>
    <n v="250.42"/>
    <n v="250.42"/>
    <n v="250.42"/>
    <n v="250.42"/>
    <n v="250.42"/>
    <n v="253.16"/>
    <n v="0"/>
    <n v="0"/>
    <n v="0"/>
    <n v="247.49"/>
    <n v="335.1"/>
    <n v="368.61"/>
    <n v="368.61"/>
    <n v="351.86"/>
    <n v="368.61"/>
    <n v="385.37"/>
    <n v="351.86"/>
    <n v="368.61"/>
    <n v="368.61"/>
    <n v="351.86"/>
    <n v="385.37"/>
    <n v="247.49"/>
    <n v="247.49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0"/>
    <x v="0"/>
    <x v="0"/>
    <n v="2"/>
    <n v="2"/>
    <n v="52"/>
    <x v="10"/>
    <n v="26"/>
    <n v="59"/>
    <x v="2"/>
    <n v="2"/>
    <s v="2. EXP - Operating Expense"/>
    <n v="27"/>
    <x v="38"/>
    <n v="1452"/>
    <n v="10911.26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991.45"/>
    <n v="991.45"/>
    <n v="971.05"/>
    <n v="882.08"/>
    <n v="882.08"/>
    <n v="882.08"/>
    <n v="891.59"/>
    <n v="810.94"/>
    <n v="774.08"/>
    <n v="847.8"/>
    <n v="8478.44"/>
    <n v="8478.44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4"/>
    <x v="9"/>
    <x v="1"/>
    <n v="2"/>
    <n v="2"/>
    <n v="55"/>
    <x v="9"/>
    <n v="26"/>
    <n v="59"/>
    <x v="2"/>
    <n v="2"/>
    <s v="2. EXP - Operating Expense"/>
    <n v="29"/>
    <x v="4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61"/>
    <n v="9315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3.18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4"/>
    <x v="9"/>
    <x v="1"/>
    <n v="2"/>
    <n v="2"/>
    <n v="42"/>
    <x v="11"/>
    <n v="26"/>
    <n v="52"/>
    <x v="1"/>
    <n v="2"/>
    <s v="2. EXP - Operating Expense"/>
    <n v="30"/>
    <x v="39"/>
    <n v="980"/>
    <n v="-5204.2112999999999"/>
    <n v="0"/>
    <n v="0"/>
    <n v="0"/>
    <n v="0"/>
    <n v="0"/>
    <n v="0"/>
    <n v="0"/>
    <n v="0"/>
    <n v="0"/>
    <n v="0"/>
    <n v="0"/>
    <n v="0"/>
    <n v="-477.93369999999999"/>
    <n v="-417.76870000000002"/>
    <n v="-414.37610000000001"/>
    <n v="-434.10829999999999"/>
    <n v="-453.84050000000002"/>
    <n v="-394.64389999999997"/>
    <n v="-453.84050000000002"/>
    <n v="-434.10829999999999"/>
    <n v="-414.37610000000001"/>
    <n v="-453.84050000000002"/>
    <n v="-414.37610000000001"/>
    <n v="-440.99860000000001"/>
    <n v="0"/>
    <n v="-5204.2112999999999"/>
    <s v="All Budget Divisions"/>
    <s v="CD-70 - Finance"/>
    <x v="1"/>
    <s v="USF"/>
    <s v="Employee Expenses"/>
    <s v="Compensation and Benefits"/>
    <n v="-5204.2112999999999"/>
    <s v="70-735-70.62307"/>
    <s v="735-Facilities"/>
    <s v="735"/>
    <x v="39"/>
    <x v="0"/>
  </r>
  <r>
    <x v="3"/>
    <x v="8"/>
    <x v="1"/>
    <n v="1"/>
    <n v="1"/>
    <n v="35"/>
    <x v="12"/>
    <n v="26"/>
    <n v="48"/>
    <x v="7"/>
    <n v="1"/>
    <s v="1. T4000 - Revenue"/>
    <n v="9"/>
    <x v="77"/>
    <n v="676"/>
    <n v="0"/>
    <n v="0"/>
    <n v="0"/>
    <n v="0"/>
    <n v="0"/>
    <n v="0"/>
    <n v="0"/>
    <n v="0"/>
    <n v="0"/>
    <n v="0"/>
    <n v="0"/>
    <n v="0"/>
    <n v="1710838.54"/>
    <n v="0"/>
    <n v="0"/>
    <n v="0"/>
    <n v="0"/>
    <n v="0"/>
    <n v="0"/>
    <n v="0"/>
    <n v="0"/>
    <n v="0"/>
    <n v="0"/>
    <n v="0"/>
    <n v="0"/>
    <n v="1710838.54"/>
    <n v="0"/>
    <s v="All Budget Divisions"/>
    <s v="BD-30 - High Cost"/>
    <x v="4"/>
    <s v="USF"/>
    <s v="Revenue"/>
    <s v="Revenue"/>
    <n v="-1710838.54"/>
    <s v="30-300-30.40800"/>
    <s v="300-High Cost"/>
    <s v="300"/>
    <x v="77"/>
    <x v="0"/>
  </r>
  <r>
    <x v="5"/>
    <x v="16"/>
    <x v="9"/>
    <n v="2"/>
    <n v="2"/>
    <n v="50"/>
    <x v="0"/>
    <n v="26"/>
    <n v="50"/>
    <x v="0"/>
    <n v="2"/>
    <s v="2. EXP - Operating Expense"/>
    <n v="16"/>
    <x v="1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19"/>
    <x v="12"/>
    <n v="2"/>
    <n v="2"/>
    <n v="52"/>
    <x v="10"/>
    <n v="26"/>
    <n v="58"/>
    <x v="4"/>
    <n v="2"/>
    <s v="2. EXP - Operating Expense"/>
    <n v="16"/>
    <x v="1"/>
    <n v="1428"/>
    <n v="1659253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106774"/>
    <n v="128740"/>
    <n v="127650"/>
    <n v="132994"/>
    <n v="207117"/>
    <n v="146240"/>
    <n v="106187"/>
    <n v="104365"/>
    <n v="105275"/>
    <n v="990069.85"/>
    <n v="990069.85"/>
    <s v="All Budget Divisions"/>
    <s v="DA-30 - High Cost (DA)"/>
    <x v="4"/>
    <s v="USF"/>
    <s v="Professional Services"/>
    <s v="Contract Labor"/>
    <n v="0"/>
    <s v="80-854-30.61400"/>
    <s v="854-Payment Quality Assurance"/>
    <s v="854"/>
    <x v="1"/>
    <x v="1"/>
  </r>
  <r>
    <x v="0"/>
    <x v="6"/>
    <x v="1"/>
    <n v="2"/>
    <n v="2"/>
    <n v="47"/>
    <x v="2"/>
    <n v="26"/>
    <n v="60"/>
    <x v="9"/>
    <n v="2"/>
    <s v="2. EXP - Operating Expense"/>
    <n v="16"/>
    <x v="1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6"/>
    <x v="12"/>
    <x v="6"/>
    <n v="2"/>
    <n v="2"/>
    <n v="54"/>
    <x v="15"/>
    <n v="26"/>
    <n v="59"/>
    <x v="2"/>
    <n v="2"/>
    <s v="2. EXP - Operating Expense"/>
    <n v="16"/>
    <x v="1"/>
    <n v="16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4"/>
    <x v="9"/>
    <x v="1"/>
    <n v="2"/>
    <n v="2"/>
    <n v="46"/>
    <x v="3"/>
    <n v="26"/>
    <n v="59"/>
    <x v="2"/>
    <n v="2"/>
    <s v="2. EXP - Operating Expense"/>
    <n v="17"/>
    <x v="28"/>
    <n v="10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5"/>
    <x v="10"/>
    <x v="1"/>
    <n v="2"/>
    <n v="2"/>
    <n v="46"/>
    <x v="3"/>
    <n v="26"/>
    <n v="59"/>
    <x v="2"/>
    <n v="6"/>
    <s v="X00000 - Capital Expenses"/>
    <n v="138"/>
    <x v="7"/>
    <n v="1317"/>
    <n v="500258"/>
    <n v="0"/>
    <n v="0"/>
    <n v="0"/>
    <n v="0"/>
    <n v="0"/>
    <n v="0"/>
    <n v="0"/>
    <n v="0"/>
    <n v="0"/>
    <n v="0"/>
    <n v="0"/>
    <n v="0"/>
    <n v="0"/>
    <n v="0"/>
    <n v="0"/>
    <n v="0"/>
    <n v="0"/>
    <n v="500258"/>
    <n v="0"/>
    <n v="0"/>
    <n v="0"/>
    <n v="0"/>
    <n v="0"/>
    <n v="0"/>
    <n v="0"/>
    <n v="500258"/>
    <s v="All Budget Divisions"/>
    <s v="CD-90 - Information Technology"/>
    <x v="1"/>
    <s v="USF"/>
    <s v="Professional Services"/>
    <s v="Other Professional Services"/>
    <n v="500258"/>
    <s v="90-923-90.X00005"/>
    <s v="923-Information Security"/>
    <s v="923"/>
    <x v="7"/>
    <x v="5"/>
  </r>
  <r>
    <x v="0"/>
    <x v="17"/>
    <x v="10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0"/>
    <x v="0"/>
    <n v="2"/>
    <n v="2"/>
    <n v="49"/>
    <x v="13"/>
    <n v="26"/>
    <n v="59"/>
    <x v="2"/>
    <n v="6"/>
    <s v="X00000 - Capital Expenses"/>
    <n v="141"/>
    <x v="9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8"/>
    <s v="403-ACP (FCC Appropriated Program; formerly EBB)"/>
    <s v="403"/>
    <x v="92"/>
    <x v="0"/>
  </r>
  <r>
    <x v="0"/>
    <x v="17"/>
    <x v="10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6"/>
    <x v="9"/>
    <n v="2"/>
    <n v="2"/>
    <n v="41"/>
    <x v="17"/>
    <n v="26"/>
    <n v="54"/>
    <x v="11"/>
    <n v="2"/>
    <s v="2. EXP - Operating Expense"/>
    <n v="146"/>
    <x v="5"/>
    <n v="1184"/>
    <n v="1650.29"/>
    <n v="-58.3"/>
    <n v="0"/>
    <n v="0"/>
    <n v="1185.29"/>
    <n v="0"/>
    <n v="0"/>
    <n v="389.5"/>
    <n v="0"/>
    <n v="0"/>
    <n v="133.80000000000001"/>
    <n v="0"/>
    <n v="142.28"/>
    <n v="-58.3"/>
    <n v="0"/>
    <n v="0"/>
    <n v="1185.29"/>
    <n v="0"/>
    <n v="0"/>
    <n v="389.5"/>
    <n v="0"/>
    <n v="0"/>
    <n v="133.80000000000001"/>
    <n v="0"/>
    <n v="0"/>
    <n v="1792.57"/>
    <n v="1650.29"/>
    <s v="All Budget Divisions"/>
    <s v="CD-65 - Office of the General Counsel"/>
    <x v="1"/>
    <s v="USF"/>
    <s v="Employee Expenses"/>
    <s v="Dues and Subscriptions"/>
    <n v="-142.28"/>
    <s v="65-650-65.62200"/>
    <s v="650-Office of the General Counsel"/>
    <s v="650"/>
    <x v="5"/>
    <x v="4"/>
  </r>
  <r>
    <x v="0"/>
    <x v="0"/>
    <x v="0"/>
    <n v="2"/>
    <n v="2"/>
    <n v="40"/>
    <x v="4"/>
    <n v="26"/>
    <n v="53"/>
    <x v="3"/>
    <n v="2"/>
    <s v="2. EXP - Operating Expense"/>
    <n v="110"/>
    <x v="46"/>
    <n v="1378"/>
    <n v="100877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877.44"/>
    <n v="0"/>
    <n v="0"/>
    <s v="All Budget Divisions"/>
    <s v="CD-62 - Shared Services"/>
    <x v="1"/>
    <s v="USF"/>
    <s v="Employee Expenses"/>
    <s v="Compensation and Benefits"/>
    <n v="0"/>
    <s v="62-620-62.68100"/>
    <s v="620-Shared Services"/>
    <s v="620"/>
    <x v="46"/>
    <x v="3"/>
  </r>
  <r>
    <x v="0"/>
    <x v="2"/>
    <x v="2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5"/>
    <x v="4"/>
    <n v="2"/>
    <n v="2"/>
    <n v="45"/>
    <x v="6"/>
    <n v="26"/>
    <n v="58"/>
    <x v="4"/>
    <n v="2"/>
    <s v="2. EXP - Operating Expense"/>
    <n v="110"/>
    <x v="46"/>
    <n v="1426"/>
    <n v="-1196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96.93"/>
    <n v="0"/>
    <n v="0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0"/>
    <x v="19"/>
    <x v="12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3"/>
    <x v="3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5"/>
    <x v="16"/>
    <x v="9"/>
    <n v="2"/>
    <n v="2"/>
    <n v="52"/>
    <x v="10"/>
    <n v="26"/>
    <n v="59"/>
    <x v="2"/>
    <n v="6"/>
    <s v="X00000 - Capital Expenses"/>
    <n v="138"/>
    <x v="7"/>
    <n v="1300"/>
    <n v="-124888.45"/>
    <n v="0"/>
    <n v="0"/>
    <n v="0"/>
    <n v="-124888.45"/>
    <n v="0"/>
    <n v="0"/>
    <n v="0"/>
    <n v="0"/>
    <n v="0"/>
    <n v="0"/>
    <n v="0"/>
    <n v="0"/>
    <n v="0"/>
    <n v="0"/>
    <n v="0"/>
    <n v="-124888.45"/>
    <n v="0"/>
    <n v="0"/>
    <n v="0"/>
    <n v="0"/>
    <n v="0"/>
    <n v="0"/>
    <n v="0"/>
    <n v="0"/>
    <n v="-124888.45"/>
    <n v="-124888.45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3"/>
    <x v="8"/>
    <x v="1"/>
    <n v="2"/>
    <n v="2"/>
    <n v="52"/>
    <x v="10"/>
    <n v="26"/>
    <n v="59"/>
    <x v="2"/>
    <n v="2"/>
    <s v="2. EXP - Operating Expense"/>
    <n v="105"/>
    <x v="11"/>
    <n v="820"/>
    <n v="15045.2238"/>
    <n v="0"/>
    <n v="0"/>
    <n v="0"/>
    <n v="0"/>
    <n v="0"/>
    <n v="0"/>
    <n v="300"/>
    <n v="0"/>
    <n v="0"/>
    <n v="0"/>
    <n v="-50"/>
    <n v="27819.15"/>
    <n v="63.461500000000001"/>
    <n v="57.692300000000003"/>
    <n v="66.346199999999996"/>
    <n v="57.692300000000003"/>
    <n v="66.346199999999996"/>
    <n v="63.461500000000001"/>
    <n v="60.576900000000002"/>
    <n v="66.346199999999996"/>
    <n v="60.576900000000002"/>
    <n v="63.461500000000001"/>
    <n v="2922.5063"/>
    <n v="11496.755999999999"/>
    <n v="28069.15"/>
    <n v="15045.2238"/>
    <s v="All Budget Divisions"/>
    <s v="DA-30 - High Cost (DA)"/>
    <x v="4"/>
    <s v="USF"/>
    <s v="Employee Expenses"/>
    <s v="Compensation and Benefits"/>
    <n v="-13023.9262"/>
    <s v="90-902-30.68005"/>
    <s v="902-Business Relationship Management"/>
    <s v="902"/>
    <x v="11"/>
    <x v="3"/>
  </r>
  <r>
    <x v="0"/>
    <x v="13"/>
    <x v="7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3"/>
    <x v="3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4"/>
    <x v="8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3"/>
    <x v="3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3"/>
    <x v="3"/>
    <n v="2"/>
    <n v="2"/>
    <n v="39"/>
    <x v="1"/>
    <n v="26"/>
    <n v="52"/>
    <x v="1"/>
    <n v="2"/>
    <s v="2. EXP - Operating Expense"/>
    <n v="110"/>
    <x v="46"/>
    <n v="1369"/>
    <n v="-82872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2.34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0"/>
    <x v="18"/>
    <x v="11"/>
    <n v="2"/>
    <n v="2"/>
    <n v="53"/>
    <x v="16"/>
    <n v="26"/>
    <n v="59"/>
    <x v="2"/>
    <n v="2"/>
    <s v="2. EXP - Operating Expense"/>
    <n v="100"/>
    <x v="18"/>
    <n v="1491"/>
    <n v="1777934.33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5541.99"/>
    <n v="149096.19"/>
    <n v="149096.19"/>
    <n v="142319.09"/>
    <n v="149096.19"/>
    <n v="155873.29"/>
    <n v="142319.09"/>
    <n v="149096.19"/>
    <n v="149096.19"/>
    <n v="142319.09"/>
    <n v="155873.29"/>
    <n v="158207.54"/>
    <n v="158207.54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5"/>
    <x v="4"/>
    <n v="2"/>
    <n v="2"/>
    <n v="55"/>
    <x v="9"/>
    <n v="26"/>
    <n v="59"/>
    <x v="2"/>
    <n v="2"/>
    <s v="2. EXP - Operating Expense"/>
    <n v="100"/>
    <x v="18"/>
    <n v="1509"/>
    <n v="391085.08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24003.69"/>
    <n v="39355.39"/>
    <n v="35933.18"/>
    <n v="37644.28"/>
    <n v="37644.28"/>
    <n v="35933.18"/>
    <n v="39355.39"/>
    <n v="165219.38"/>
    <n v="165219.38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5"/>
    <x v="15"/>
    <x v="5"/>
    <n v="2"/>
    <n v="2"/>
    <n v="43"/>
    <x v="21"/>
    <n v="26"/>
    <n v="56"/>
    <x v="12"/>
    <n v="2"/>
    <s v="2. EXP - Operating Expense"/>
    <n v="104"/>
    <x v="54"/>
    <n v="1211"/>
    <n v="5661"/>
    <n v="0"/>
    <n v="0"/>
    <n v="0"/>
    <n v="0"/>
    <n v="0"/>
    <n v="0"/>
    <n v="0"/>
    <n v="0"/>
    <n v="0"/>
    <n v="0"/>
    <n v="0"/>
    <n v="5661"/>
    <n v="0"/>
    <n v="0"/>
    <n v="0"/>
    <n v="0"/>
    <n v="0"/>
    <n v="0"/>
    <n v="0"/>
    <n v="0"/>
    <n v="0"/>
    <n v="0"/>
    <n v="0"/>
    <n v="5661"/>
    <n v="5661"/>
    <n v="5661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5"/>
    <x v="4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3"/>
    <x v="7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2"/>
    <x v="2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5"/>
    <x v="4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390480.3"/>
    <n v="390480.3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3"/>
    <x v="3"/>
    <n v="2"/>
    <n v="2"/>
    <n v="46"/>
    <x v="3"/>
    <n v="26"/>
    <n v="59"/>
    <x v="2"/>
    <n v="2"/>
    <s v="2. EXP - Operating Expense"/>
    <n v="83"/>
    <x v="13"/>
    <n v="1498"/>
    <n v="229770.45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0"/>
    <n v="21558.82"/>
    <n v="22585.439999999999"/>
    <n v="23427.119999999999"/>
    <n v="19285.97"/>
    <n v="13848.67"/>
    <n v="8872.16"/>
    <n v="5086.7"/>
    <n v="13157.7"/>
    <n v="134543.41"/>
    <n v="101947.87"/>
    <s v="All Budget Divisions"/>
    <s v="CD-90 - Information Technology"/>
    <x v="1"/>
    <s v="USF"/>
    <s v="Employee Expenses"/>
    <s v="Compensation and Benefits"/>
    <n v="-32595.54"/>
    <s v="90-922-90.66000"/>
    <s v="922-Technology Operations"/>
    <s v="922"/>
    <x v="13"/>
    <x v="3"/>
  </r>
  <r>
    <x v="0"/>
    <x v="5"/>
    <x v="4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0"/>
    <x v="0"/>
    <x v="0"/>
    <n v="2"/>
    <n v="2"/>
    <n v="46"/>
    <x v="3"/>
    <n v="26"/>
    <n v="59"/>
    <x v="2"/>
    <n v="2"/>
    <s v="2. EXP - Operating Expense"/>
    <n v="97"/>
    <x v="16"/>
    <n v="1473"/>
    <n v="729.2"/>
    <n v="0"/>
    <n v="249.85"/>
    <n v="245.55"/>
    <n v="0"/>
    <n v="233.8"/>
    <n v="0"/>
    <n v="0"/>
    <n v="0"/>
    <n v="0"/>
    <n v="0"/>
    <n v="0"/>
    <n v="0"/>
    <n v="0"/>
    <n v="249.85"/>
    <n v="245.55"/>
    <n v="0"/>
    <n v="233.8"/>
    <n v="0"/>
    <n v="0"/>
    <n v="0"/>
    <n v="0"/>
    <n v="0"/>
    <n v="0"/>
    <n v="0"/>
    <n v="729.2"/>
    <n v="729.2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5"/>
    <x v="16"/>
    <x v="9"/>
    <n v="2"/>
    <n v="2"/>
    <n v="43"/>
    <x v="21"/>
    <n v="26"/>
    <n v="56"/>
    <x v="12"/>
    <n v="2"/>
    <s v="2. EXP - Operating Expense"/>
    <n v="100"/>
    <x v="18"/>
    <n v="1211"/>
    <n v="1538025.24"/>
    <n v="165495.94"/>
    <n v="142703.6"/>
    <n v="149838.78"/>
    <n v="162290.04"/>
    <n v="161383.91"/>
    <n v="149100.46"/>
    <n v="164279.29"/>
    <n v="147591.29999999999"/>
    <n v="162337.13"/>
    <n v="165589.68"/>
    <n v="134819.69"/>
    <n v="156805.38"/>
    <n v="165495.94"/>
    <n v="142703.6"/>
    <n v="149838.78"/>
    <n v="162290.04"/>
    <n v="161383.91"/>
    <n v="149100.46"/>
    <n v="164279.29"/>
    <n v="147591.29999999999"/>
    <n v="162337.13"/>
    <n v="165589.68"/>
    <n v="-32584.89"/>
    <n v="0"/>
    <n v="1862235.2"/>
    <n v="1538025.24"/>
    <s v="All Budget Divisions"/>
    <s v="CD-73 - Procurement"/>
    <x v="1"/>
    <s v="USF"/>
    <s v="Employee Expenses"/>
    <s v="Compensation and Benefits"/>
    <n v="-324209.96000000002"/>
    <s v="73-730-73.68000"/>
    <s v="730-Procurement"/>
    <s v="730"/>
    <x v="18"/>
    <x v="3"/>
  </r>
  <r>
    <x v="0"/>
    <x v="0"/>
    <x v="0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5"/>
    <x v="10"/>
    <x v="1"/>
    <n v="2"/>
    <n v="2"/>
    <n v="34"/>
    <x v="7"/>
    <n v="26"/>
    <n v="47"/>
    <x v="5"/>
    <n v="2"/>
    <s v="2. EXP - Operating Expense"/>
    <n v="44"/>
    <x v="57"/>
    <n v="1113"/>
    <n v="0"/>
    <n v="0"/>
    <n v="0"/>
    <n v="0"/>
    <n v="505"/>
    <n v="0"/>
    <n v="0"/>
    <n v="943.5"/>
    <n v="283.5"/>
    <n v="723.05"/>
    <n v="1519.9"/>
    <n v="1873.5"/>
    <n v="6133.03"/>
    <n v="0"/>
    <n v="0"/>
    <n v="0"/>
    <n v="0"/>
    <n v="0"/>
    <n v="0"/>
    <n v="0"/>
    <n v="0"/>
    <n v="0"/>
    <n v="0"/>
    <n v="0"/>
    <n v="0"/>
    <n v="11981.48"/>
    <n v="0"/>
    <s v="All Budget Divisions"/>
    <s v="BD-20 - Schools &amp; Libraries"/>
    <x v="3"/>
    <s v="USF"/>
    <s v="Employee Expenses"/>
    <s v="Travel"/>
    <n v="-11981.48"/>
    <s v="20-200-20.63800"/>
    <s v="200-Schools &amp; Libraries"/>
    <s v="200"/>
    <x v="57"/>
    <x v="7"/>
  </r>
  <r>
    <x v="0"/>
    <x v="13"/>
    <x v="7"/>
    <n v="2"/>
    <n v="2"/>
    <n v="35"/>
    <x v="12"/>
    <n v="26"/>
    <n v="48"/>
    <x v="7"/>
    <n v="2"/>
    <s v="2. EXP - Operating Expense"/>
    <n v="44"/>
    <x v="57"/>
    <n v="1340"/>
    <n v="0"/>
    <n v="0"/>
    <n v="0"/>
    <n v="0"/>
    <n v="0"/>
    <n v="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3800"/>
    <s v="300-High Cost"/>
    <s v="300"/>
    <x v="57"/>
    <x v="7"/>
  </r>
  <r>
    <x v="3"/>
    <x v="8"/>
    <x v="1"/>
    <n v="2"/>
    <n v="2"/>
    <n v="54"/>
    <x v="15"/>
    <n v="26"/>
    <n v="55"/>
    <x v="6"/>
    <n v="2"/>
    <s v="2. EXP - Operating Expense"/>
    <n v="57"/>
    <x v="22"/>
    <n v="7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5"/>
    <x v="16"/>
    <x v="9"/>
    <n v="2"/>
    <n v="2"/>
    <n v="49"/>
    <x v="13"/>
    <n v="26"/>
    <n v="59"/>
    <x v="2"/>
    <n v="2"/>
    <s v="2. EXP - Operating Expense"/>
    <n v="57"/>
    <x v="2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93"/>
    <n v="25333.360000000001"/>
    <n v="3166.67"/>
    <n v="3166.67"/>
    <n v="3166.67"/>
    <n v="3166.67"/>
    <n v="3166.67"/>
    <n v="3166.67"/>
    <n v="3166.67"/>
    <n v="3166.67"/>
    <n v="3166.63"/>
    <n v="0"/>
    <n v="0"/>
    <n v="0"/>
    <n v="3166.67"/>
    <n v="3166.67"/>
    <n v="3166.67"/>
    <n v="3166.67"/>
    <n v="3166.67"/>
    <n v="3166.67"/>
    <n v="3166.67"/>
    <n v="3166.67"/>
    <n v="0"/>
    <n v="0"/>
    <n v="0"/>
    <n v="0"/>
    <n v="25333.360000000001"/>
    <n v="25333.360000000001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11"/>
    <x v="6"/>
    <n v="2"/>
    <n v="2"/>
    <n v="36"/>
    <x v="14"/>
    <n v="26"/>
    <n v="49"/>
    <x v="10"/>
    <n v="2"/>
    <s v="2. EXP - Operating Expense"/>
    <n v="70"/>
    <x v="37"/>
    <n v="1341"/>
    <n v="757035.69"/>
    <n v="62554.26"/>
    <n v="226296.76"/>
    <n v="160426.93"/>
    <n v="69227.16"/>
    <n v="65573.820000000007"/>
    <n v="65037.48"/>
    <n v="57807.63"/>
    <n v="78549.02"/>
    <n v="85945.05"/>
    <n v="0"/>
    <n v="0"/>
    <n v="0"/>
    <n v="65499.93"/>
    <n v="50405.06"/>
    <n v="77921.08"/>
    <n v="35822.6"/>
    <n v="39876.07"/>
    <n v="75790.39"/>
    <n v="35940.85"/>
    <n v="43297.33"/>
    <n v="78013.490000000005"/>
    <n v="88647.46"/>
    <n v="58299.18"/>
    <n v="107522.25"/>
    <n v="871418.11"/>
    <n v="502566.8"/>
    <s v="All Budget Divisions"/>
    <s v="BD-40 - Lifeline"/>
    <x v="5"/>
    <s v="USF"/>
    <s v="Professional Services"/>
    <s v="Third Party Identity Verification"/>
    <n v="-368851.31"/>
    <s v="40-400-40.64880"/>
    <s v="400-Lifeline"/>
    <s v="400"/>
    <x v="37"/>
    <x v="11"/>
  </r>
  <r>
    <x v="0"/>
    <x v="2"/>
    <x v="2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7"/>
    <x v="10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93"/>
    <n v="-141.19999999999999"/>
    <n v="-95.83"/>
    <n v="-55.54"/>
    <n v="10.17"/>
    <n v="-191.86"/>
    <n v="-760.75"/>
    <n v="-180.93"/>
    <n v="-337.19"/>
    <n v="-602.47"/>
    <n v="44.84"/>
    <n v="0"/>
    <n v="0"/>
    <n v="0"/>
    <n v="-95.83"/>
    <n v="-55.54"/>
    <n v="10.17"/>
    <n v="0"/>
    <n v="0"/>
    <n v="0"/>
    <n v="0"/>
    <n v="0"/>
    <n v="0"/>
    <n v="0"/>
    <n v="0"/>
    <n v="0"/>
    <n v="-333.06"/>
    <n v="-141.19999999999999"/>
    <s v="All Budget Divisions"/>
    <s v="CD-90 - Information Technology"/>
    <x v="1"/>
    <s v="USF"/>
    <s v="Employee Expenses"/>
    <s v="Compensation and Benefits"/>
    <n v="191.86"/>
    <s v="90-919-90.62309"/>
    <s v="919-Database Administration"/>
    <s v="919"/>
    <x v="47"/>
    <x v="0"/>
  </r>
  <r>
    <x v="0"/>
    <x v="19"/>
    <x v="12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4"/>
    <x v="8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7"/>
    <x v="5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6"/>
    <x v="1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0"/>
    <x v="18"/>
    <x v="11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5"/>
    <x v="20"/>
    <x v="13"/>
    <n v="2"/>
    <n v="2"/>
    <n v="55"/>
    <x v="9"/>
    <n v="26"/>
    <n v="59"/>
    <x v="2"/>
    <n v="2"/>
    <s v="2. EXP - Operating Expense"/>
    <n v="24"/>
    <x v="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5"/>
    <x v="10"/>
    <x v="1"/>
    <n v="2"/>
    <n v="2"/>
    <n v="52"/>
    <x v="10"/>
    <n v="26"/>
    <n v="59"/>
    <x v="2"/>
    <n v="2"/>
    <s v="2. EXP - Operating Expense"/>
    <n v="24"/>
    <x v="3"/>
    <n v="1262"/>
    <n v="25176.461500000001"/>
    <n v="981"/>
    <n v="1222"/>
    <n v="1204"/>
    <n v="987"/>
    <n v="1807"/>
    <n v="1051"/>
    <n v="969"/>
    <n v="1351"/>
    <n v="972"/>
    <n v="936"/>
    <n v="1369"/>
    <n v="1192"/>
    <n v="2218.6154000000001"/>
    <n v="1929.2308"/>
    <n v="2025.6922999999999"/>
    <n v="2122.1538"/>
    <n v="2122.1538"/>
    <n v="2025.6922999999999"/>
    <n v="2218.6154000000001"/>
    <n v="2025.6922999999999"/>
    <n v="2122.1538"/>
    <n v="2218.6154000000001"/>
    <n v="1929.2308"/>
    <n v="2218.6154000000001"/>
    <n v="14041"/>
    <n v="25176.461500000001"/>
    <s v="All Budget Divisions"/>
    <s v="DA-30 - High Cost (DA)"/>
    <x v="4"/>
    <s v="USF"/>
    <s v="Employee Expenses"/>
    <s v="Compensation and Benefits"/>
    <n v="11135.461499999999"/>
    <s v="90-902-30.62301"/>
    <s v="902-Business Relationship Management"/>
    <s v="902"/>
    <x v="3"/>
    <x v="3"/>
  </r>
  <r>
    <x v="5"/>
    <x v="10"/>
    <x v="1"/>
    <n v="2"/>
    <n v="2"/>
    <n v="39"/>
    <x v="1"/>
    <n v="26"/>
    <n v="52"/>
    <x v="1"/>
    <n v="2"/>
    <s v="2. EXP - Operating Expense"/>
    <n v="26"/>
    <x v="51"/>
    <n v="1151"/>
    <n v="166660.76699999999"/>
    <n v="13526.87"/>
    <n v="13576.87"/>
    <n v="1359.19"/>
    <n v="878.72"/>
    <n v="1546.13"/>
    <n v="1546.13"/>
    <n v="1546.13"/>
    <n v="1546.13"/>
    <n v="1546.13"/>
    <n v="1541.13"/>
    <n v="1546.13"/>
    <n v="1546.13"/>
    <n v="14686.581"/>
    <n v="12770.94"/>
    <n v="13409.486999999999"/>
    <n v="14048.034"/>
    <n v="14048.034"/>
    <n v="13409.486999999999"/>
    <n v="14686.581"/>
    <n v="13409.486999999999"/>
    <n v="14048.034"/>
    <n v="14686.581"/>
    <n v="12770.94"/>
    <n v="14686.581"/>
    <n v="41705.69"/>
    <n v="166660.76699999999"/>
    <s v="All Budget Divisions"/>
    <s v="CD-61 - Office of the Chief Administrative Officer Division"/>
    <x v="1"/>
    <s v="USF"/>
    <s v="Employee Expenses"/>
    <s v="Compensation and Benefits"/>
    <n v="124955.077"/>
    <s v="61-610-61.62303"/>
    <s v="610-Enterprise Strategy"/>
    <s v="610"/>
    <x v="51"/>
    <x v="3"/>
  </r>
  <r>
    <x v="0"/>
    <x v="7"/>
    <x v="5"/>
    <n v="2"/>
    <n v="2"/>
    <n v="36"/>
    <x v="14"/>
    <n v="26"/>
    <n v="49"/>
    <x v="10"/>
    <n v="2"/>
    <s v="2. EXP - Operating Expense"/>
    <n v="27"/>
    <x v="38"/>
    <n v="1341"/>
    <n v="37351.46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4622.01"/>
    <n v="4724.95"/>
    <n v="4671.13"/>
    <n v="0"/>
    <n v="0"/>
    <n v="0"/>
    <n v="0"/>
    <n v="42214.82"/>
    <n v="37351.46"/>
    <s v="All Budget Divisions"/>
    <s v="BD-40 - Lifeline"/>
    <x v="5"/>
    <s v="USF"/>
    <s v="Employee Expenses"/>
    <s v="Compensation and Benefits"/>
    <n v="-4863.3599999999997"/>
    <s v="40-400-40.62304"/>
    <s v="400-Lifeline"/>
    <s v="400"/>
    <x v="38"/>
    <x v="3"/>
  </r>
  <r>
    <x v="0"/>
    <x v="0"/>
    <x v="0"/>
    <n v="1"/>
    <n v="1"/>
    <n v="49"/>
    <x v="13"/>
    <n v="26"/>
    <n v="49"/>
    <x v="10"/>
    <n v="1"/>
    <s v="1. T4000 - Revenue"/>
    <n v="8"/>
    <x v="109"/>
    <n v="1344"/>
    <n v="33648.94"/>
    <n v="2970.02"/>
    <n v="5441.19"/>
    <n v="1471.72"/>
    <n v="2015.87"/>
    <n v="2956.06"/>
    <n v="4509.71"/>
    <n v="5334.65"/>
    <n v="6491.5"/>
    <n v="2458.2199999999998"/>
    <n v="0"/>
    <n v="0"/>
    <n v="0"/>
    <n v="2970.02"/>
    <n v="5441.19"/>
    <n v="1471.72"/>
    <n v="2015.87"/>
    <n v="2956.06"/>
    <n v="4509.71"/>
    <n v="5334.65"/>
    <n v="6491.5"/>
    <n v="2458.2199999999998"/>
    <n v="0"/>
    <n v="0"/>
    <n v="0"/>
    <n v="33648.94"/>
    <n v="33648.94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0"/>
    <x v="3"/>
    <x v="3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3"/>
    <x v="8"/>
    <x v="1"/>
    <n v="2"/>
    <n v="2"/>
    <n v="57"/>
    <x v="19"/>
    <n v="26"/>
    <n v="55"/>
    <x v="6"/>
    <n v="2"/>
    <s v="2. EXP - Operating Expense"/>
    <n v="13"/>
    <x v="72"/>
    <n v="752"/>
    <n v="43890"/>
    <n v="3657.51"/>
    <n v="3657.51"/>
    <n v="3657.51"/>
    <n v="3657.51"/>
    <n v="3657.51"/>
    <n v="3657.51"/>
    <n v="3657.51"/>
    <n v="3657.51"/>
    <n v="3657.51"/>
    <n v="3657.56"/>
    <n v="0"/>
    <n v="0"/>
    <n v="3657.5"/>
    <n v="3657.5"/>
    <n v="3657.5"/>
    <n v="3657.5"/>
    <n v="3657.5"/>
    <n v="3657.5"/>
    <n v="3657.5"/>
    <n v="3657.5"/>
    <n v="3657.5"/>
    <n v="3657.5"/>
    <n v="3657.5"/>
    <n v="3657.5"/>
    <n v="36575.15"/>
    <n v="43890"/>
    <s v="All Budget Divisions"/>
    <s v="DA-75 - Connected Care Pilot (DA)"/>
    <x v="6"/>
    <s v="USF"/>
    <s v="Depreciation and Amortization"/>
    <s v="Depreciation and Amortization"/>
    <n v="7314.85"/>
    <s v="70-700-75.60401"/>
    <s v="700-Finance"/>
    <s v="700"/>
    <x v="72"/>
    <x v="0"/>
  </r>
  <r>
    <x v="4"/>
    <x v="9"/>
    <x v="1"/>
    <n v="2"/>
    <n v="2"/>
    <n v="46"/>
    <x v="3"/>
    <n v="26"/>
    <n v="59"/>
    <x v="2"/>
    <n v="2"/>
    <s v="2. EXP - Operating Expense"/>
    <n v="17"/>
    <x v="28"/>
    <n v="10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3"/>
    <x v="8"/>
    <x v="1"/>
    <n v="2"/>
    <n v="2"/>
    <n v="48"/>
    <x v="8"/>
    <n v="26"/>
    <n v="47"/>
    <x v="5"/>
    <n v="2"/>
    <s v="2. EXP - Operating Expense"/>
    <n v="18"/>
    <x v="2"/>
    <n v="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5"/>
    <x v="15"/>
    <x v="5"/>
    <n v="2"/>
    <n v="2"/>
    <n v="33"/>
    <x v="20"/>
    <n v="26"/>
    <n v="59"/>
    <x v="2"/>
    <n v="2"/>
    <s v="2. EXP - Operating Expense"/>
    <n v="18"/>
    <x v="2"/>
    <n v="1291"/>
    <n v="168073.56"/>
    <n v="13831.96"/>
    <n v="14221.23"/>
    <n v="14410.41"/>
    <n v="14082.84"/>
    <n v="14027.06"/>
    <n v="14147.73"/>
    <n v="14065.89"/>
    <n v="14443.83"/>
    <n v="13843.9"/>
    <n v="12201.44"/>
    <n v="14202.63"/>
    <n v="14594.64"/>
    <n v="13831.96"/>
    <n v="14221.23"/>
    <n v="14410.41"/>
    <n v="14082.84"/>
    <n v="14027.06"/>
    <n v="14147.73"/>
    <n v="14065.89"/>
    <n v="14443.83"/>
    <n v="13843.9"/>
    <n v="12201.44"/>
    <n v="14202.63"/>
    <n v="14594.64"/>
    <n v="168073.56"/>
    <n v="168073.56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6"/>
    <x v="12"/>
    <x v="6"/>
    <n v="2"/>
    <n v="2"/>
    <n v="47"/>
    <x v="2"/>
    <n v="26"/>
    <n v="60"/>
    <x v="9"/>
    <n v="2"/>
    <s v="2. EXP - Operating Expense"/>
    <n v="108"/>
    <x v="30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9"/>
    <x v="12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3"/>
    <x v="3"/>
    <n v="2"/>
    <n v="2"/>
    <n v="34"/>
    <x v="7"/>
    <n v="26"/>
    <n v="47"/>
    <x v="5"/>
    <n v="3"/>
    <s v="4. USAC_DEBIT - USAC Administration (Debit to SM)"/>
    <n v="122"/>
    <x v="31"/>
    <n v="1335"/>
    <n v="30500.14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0"/>
    <n v="3368.3"/>
    <n v="3717.43"/>
    <n v="2864.11"/>
    <n v="3034.15"/>
    <n v="3052.87"/>
    <n v="3366.43"/>
    <n v="3103.1"/>
    <n v="3402.69"/>
    <n v="8349.18"/>
    <n v="4591.0600000000004"/>
    <s v="All Budget Divisions"/>
    <s v="BD-20 - Schools &amp; Libraries"/>
    <x v="3"/>
    <s v="USF"/>
    <s v="Allocations"/>
    <s v="Allocations"/>
    <n v="-3758.12"/>
    <s v="20-200-20.90210"/>
    <s v="200-Schools &amp; Libraries"/>
    <s v="200"/>
    <x v="31"/>
    <x v="0"/>
  </r>
  <r>
    <x v="0"/>
    <x v="0"/>
    <x v="0"/>
    <n v="2"/>
    <n v="2"/>
    <n v="46"/>
    <x v="3"/>
    <n v="26"/>
    <n v="59"/>
    <x v="2"/>
    <n v="6"/>
    <s v="X00000 - Capital Expenses"/>
    <n v="138"/>
    <x v="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0"/>
    <x v="19"/>
    <x v="12"/>
    <n v="2"/>
    <n v="2"/>
    <n v="46"/>
    <x v="3"/>
    <n v="26"/>
    <n v="59"/>
    <x v="2"/>
    <n v="6"/>
    <s v="X00000 - Capital Expenses"/>
    <n v="141"/>
    <x v="92"/>
    <n v="1477"/>
    <n v="34706.61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7245.24"/>
    <n v="8940.44"/>
    <n v="0"/>
    <n v="0"/>
    <n v="0"/>
    <n v="0"/>
    <n v="0"/>
    <n v="34706.61"/>
    <n v="34706.61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2"/>
    <x v="4"/>
    <x v="1"/>
    <n v="2"/>
    <n v="2"/>
    <n v="46"/>
    <x v="3"/>
    <n v="26"/>
    <n v="59"/>
    <x v="2"/>
    <n v="6"/>
    <s v="X00000 - Capital Expenses"/>
    <n v="142"/>
    <x v="81"/>
    <n v="413"/>
    <n v="0"/>
    <n v="0"/>
    <n v="0"/>
    <n v="0"/>
    <n v="0"/>
    <n v="0"/>
    <n v="0"/>
    <n v="0"/>
    <n v="0"/>
    <n v="0"/>
    <n v="32951.61"/>
    <n v="0"/>
    <n v="0"/>
    <n v="0"/>
    <n v="0"/>
    <n v="0"/>
    <n v="0"/>
    <n v="0"/>
    <n v="0"/>
    <n v="0"/>
    <n v="0"/>
    <n v="0"/>
    <n v="0"/>
    <n v="0"/>
    <n v="0"/>
    <n v="32951.61"/>
    <n v="0"/>
    <s v="All Budget Divisions"/>
    <s v="CD-90 - Information Technology"/>
    <x v="1"/>
    <s v="USF"/>
    <s v="General and Administrative"/>
    <s v="Computer Support and Maintenance"/>
    <n v="-32951.61"/>
    <s v="90-913-90.X00009"/>
    <s v="913-Architecture and Standards"/>
    <s v="913"/>
    <x v="81"/>
    <x v="0"/>
  </r>
  <r>
    <x v="0"/>
    <x v="13"/>
    <x v="7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1"/>
    <x v="6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6"/>
    <x v="12"/>
    <x v="6"/>
    <n v="2"/>
    <n v="2"/>
    <n v="47"/>
    <x v="2"/>
    <n v="26"/>
    <n v="60"/>
    <x v="9"/>
    <n v="2"/>
    <s v="2. EXP - Operating Expense"/>
    <n v="95"/>
    <x v="79"/>
    <n v="1693"/>
    <n v="58204"/>
    <n v="0"/>
    <n v="0"/>
    <n v="0"/>
    <n v="0"/>
    <n v="0"/>
    <n v="0"/>
    <n v="0"/>
    <n v="0"/>
    <n v="0"/>
    <n v="0"/>
    <n v="0"/>
    <n v="0"/>
    <n v="2501"/>
    <n v="4564"/>
    <n v="4140"/>
    <n v="3453"/>
    <n v="4598"/>
    <n v="8877"/>
    <n v="8184"/>
    <n v="1853"/>
    <n v="6473"/>
    <n v="3853"/>
    <n v="7650"/>
    <n v="2058"/>
    <n v="0"/>
    <n v="0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19"/>
    <x v="12"/>
    <n v="2"/>
    <n v="2"/>
    <n v="46"/>
    <x v="3"/>
    <n v="26"/>
    <n v="59"/>
    <x v="2"/>
    <n v="2"/>
    <s v="2. EXP - Operating Expense"/>
    <n v="102"/>
    <x v="44"/>
    <n v="1477"/>
    <n v="-997.69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-46.95"/>
    <n v="-1056.3800000000001"/>
    <n v="-26.41"/>
    <n v="132.05000000000001"/>
    <n v="0"/>
    <n v="0"/>
    <n v="0"/>
    <n v="0"/>
    <n v="0"/>
    <n v="-997.69"/>
    <n v="-997.69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5"/>
    <x v="10"/>
    <x v="1"/>
    <n v="2"/>
    <n v="2"/>
    <n v="49"/>
    <x v="13"/>
    <n v="26"/>
    <n v="49"/>
    <x v="10"/>
    <n v="2"/>
    <s v="2. EXP - Operating Expense"/>
    <n v="107"/>
    <x v="12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0"/>
    <x v="0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0"/>
    <x v="0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8"/>
    <x v="11"/>
    <n v="2"/>
    <n v="2"/>
    <n v="54"/>
    <x v="15"/>
    <n v="26"/>
    <n v="58"/>
    <x v="4"/>
    <n v="2"/>
    <s v="2. EXP - Operating Expense"/>
    <n v="64"/>
    <x v="23"/>
    <n v="1421"/>
    <n v="386763"/>
    <n v="0"/>
    <n v="120713.60000000001"/>
    <n v="41313.599999999999"/>
    <n v="60862.3"/>
    <n v="34308"/>
    <n v="32788"/>
    <n v="1999.5"/>
    <n v="0"/>
    <n v="2945.5"/>
    <n v="0"/>
    <n v="0"/>
    <n v="0"/>
    <n v="0"/>
    <n v="51183"/>
    <n v="51183"/>
    <n v="44933"/>
    <n v="44933"/>
    <n v="44933"/>
    <n v="44933"/>
    <n v="44933"/>
    <n v="44933"/>
    <n v="4933"/>
    <n v="4933"/>
    <n v="4933"/>
    <n v="0"/>
    <n v="0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5"/>
    <x v="20"/>
    <x v="13"/>
    <n v="2"/>
    <n v="2"/>
    <n v="38"/>
    <x v="18"/>
    <n v="26"/>
    <n v="51"/>
    <x v="8"/>
    <n v="2"/>
    <s v="2. EXP - Operating Expense"/>
    <n v="83"/>
    <x v="13"/>
    <n v="1137"/>
    <n v="23436.377100000002"/>
    <n v="3363.85"/>
    <n v="2585.3000000000002"/>
    <n v="2702.26"/>
    <n v="2819.22"/>
    <n v="2817.28"/>
    <n v="2689.05"/>
    <n v="2866.18"/>
    <n v="4960.0200000000004"/>
    <n v="1697.11"/>
    <n v="1524.07"/>
    <n v="1442.47"/>
    <n v="2948.66"/>
    <n v="3363.85"/>
    <n v="2585.3000000000002"/>
    <n v="2702.26"/>
    <n v="2819.22"/>
    <n v="2817.28"/>
    <n v="2689.05"/>
    <n v="1293.0842"/>
    <n v="1180.6421"/>
    <n v="1236.8632"/>
    <n v="1012.3132000000001"/>
    <n v="440.31599999999997"/>
    <n v="1296.1984"/>
    <n v="16976.96"/>
    <n v="16976.96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3"/>
    <x v="3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9"/>
    <x v="12"/>
    <n v="2"/>
    <n v="2"/>
    <n v="47"/>
    <x v="2"/>
    <n v="26"/>
    <n v="60"/>
    <x v="9"/>
    <n v="2"/>
    <s v="2. EXP - Operating Expense"/>
    <n v="83"/>
    <x v="13"/>
    <n v="1511"/>
    <n v="137548.42000000001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12856.76"/>
    <n v="12226.69"/>
    <n v="12229.3"/>
    <n v="12862.78"/>
    <n v="10500.89"/>
    <n v="9323.8700000000008"/>
    <n v="8482.7999999999993"/>
    <n v="7478.3"/>
    <n v="10299.6"/>
    <n v="91462.96"/>
    <n v="91462.96"/>
    <s v="All Budget Divisions"/>
    <s v="CD-93 - Human Resources"/>
    <x v="1"/>
    <s v="USF"/>
    <s v="Employee Expenses"/>
    <s v="Compensation and Benefits"/>
    <n v="0"/>
    <s v="93-930-93.66000"/>
    <s v="930-Human Resources"/>
    <s v="930"/>
    <x v="13"/>
    <x v="3"/>
  </r>
  <r>
    <x v="0"/>
    <x v="5"/>
    <x v="4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0"/>
    <x v="0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5"/>
    <x v="15"/>
    <x v="5"/>
    <n v="2"/>
    <n v="2"/>
    <n v="42"/>
    <x v="11"/>
    <n v="26"/>
    <n v="52"/>
    <x v="1"/>
    <n v="2"/>
    <s v="2. EXP - Operating Expense"/>
    <n v="45"/>
    <x v="19"/>
    <n v="1201"/>
    <n v="172.5"/>
    <n v="0"/>
    <n v="0"/>
    <n v="0"/>
    <n v="0"/>
    <n v="172.5"/>
    <n v="0"/>
    <n v="0"/>
    <n v="0"/>
    <n v="0"/>
    <n v="0"/>
    <n v="0"/>
    <n v="0"/>
    <n v="0"/>
    <n v="0"/>
    <n v="0"/>
    <n v="0"/>
    <n v="172.5"/>
    <n v="0"/>
    <n v="0"/>
    <n v="0"/>
    <n v="0"/>
    <n v="0"/>
    <n v="0"/>
    <n v="0"/>
    <n v="172.5"/>
    <n v="172.5"/>
    <s v="All Budget Divisions"/>
    <s v="CD-70 - Finance"/>
    <x v="1"/>
    <s v="USF"/>
    <s v="General and Administrative"/>
    <s v="Meetings and Conferences"/>
    <n v="0"/>
    <s v="70-735-70.63900"/>
    <s v="735-Facilities"/>
    <s v="735"/>
    <x v="19"/>
    <x v="8"/>
  </r>
  <r>
    <x v="0"/>
    <x v="18"/>
    <x v="11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5"/>
    <x v="15"/>
    <x v="5"/>
    <n v="2"/>
    <n v="2"/>
    <n v="42"/>
    <x v="11"/>
    <n v="26"/>
    <n v="55"/>
    <x v="6"/>
    <n v="2"/>
    <s v="2. EXP - Operating Expense"/>
    <n v="57"/>
    <x v="22"/>
    <n v="1207"/>
    <n v="5721940"/>
    <n v="658110"/>
    <n v="601430"/>
    <n v="603430"/>
    <n v="486330"/>
    <n v="494830"/>
    <n v="494830"/>
    <n v="599830"/>
    <n v="646330"/>
    <n v="408330"/>
    <n v="117830"/>
    <n v="504330"/>
    <n v="106330"/>
    <n v="658110"/>
    <n v="601430"/>
    <n v="603430"/>
    <n v="486330"/>
    <n v="494830"/>
    <n v="494830"/>
    <n v="599830"/>
    <n v="646330"/>
    <n v="408330"/>
    <n v="117830"/>
    <n v="504330"/>
    <n v="106330"/>
    <n v="5721940"/>
    <n v="5721940"/>
    <s v="All Budget Divisions"/>
    <s v="CD-70 - Finance"/>
    <x v="1"/>
    <s v="USF"/>
    <s v="Professional Services"/>
    <s v="Other Professional Services"/>
    <n v="0"/>
    <s v="70-799-70.64800"/>
    <s v="799-Enterprise Resource Program"/>
    <s v="799"/>
    <x v="22"/>
    <x v="9"/>
  </r>
  <r>
    <x v="5"/>
    <x v="16"/>
    <x v="9"/>
    <n v="2"/>
    <n v="2"/>
    <n v="56"/>
    <x v="22"/>
    <n v="26"/>
    <n v="57"/>
    <x v="13"/>
    <n v="2"/>
    <s v="2. EXP - Operating Expense"/>
    <n v="57"/>
    <x v="2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2"/>
    <x v="2"/>
    <n v="2"/>
    <n v="2"/>
    <n v="46"/>
    <x v="3"/>
    <n v="26"/>
    <n v="59"/>
    <x v="2"/>
    <n v="2"/>
    <s v="2. EXP - Operating Expense"/>
    <n v="57"/>
    <x v="22"/>
    <n v="1439"/>
    <n v="8053022.5499999998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900210.51"/>
    <n v="655583.41"/>
    <n v="700556.48"/>
    <n v="388893.12"/>
    <n v="799470.3"/>
    <n v="1014734.79"/>
    <n v="869970.98"/>
    <n v="627867.82999999996"/>
    <n v="982255.84"/>
    <n v="1113479.29"/>
    <n v="1113479.29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5"/>
    <x v="20"/>
    <x v="13"/>
    <n v="2"/>
    <n v="2"/>
    <n v="55"/>
    <x v="9"/>
    <n v="26"/>
    <n v="59"/>
    <x v="2"/>
    <n v="2"/>
    <s v="2. EXP - Operating Expense"/>
    <n v="27"/>
    <x v="3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0"/>
    <x v="0"/>
    <n v="2"/>
    <n v="2"/>
    <n v="45"/>
    <x v="6"/>
    <n v="26"/>
    <n v="58"/>
    <x v="4"/>
    <n v="2"/>
    <s v="2. EXP - Operating Expense"/>
    <n v="27"/>
    <x v="38"/>
    <n v="1426"/>
    <n v="4325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57.25"/>
    <n v="357.25"/>
    <n v="357.25"/>
    <n v="359.73"/>
    <n v="368.61"/>
    <n v="351.86"/>
    <n v="385.37"/>
    <n v="3219.16"/>
    <n v="3219.16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13"/>
    <x v="7"/>
    <n v="2"/>
    <n v="2"/>
    <n v="46"/>
    <x v="3"/>
    <n v="26"/>
    <n v="59"/>
    <x v="2"/>
    <n v="2"/>
    <s v="2. EXP - Operating Expense"/>
    <n v="32"/>
    <x v="47"/>
    <n v="1473"/>
    <n v="-7695.52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-2018.88"/>
    <n v="318.98"/>
    <n v="0"/>
    <n v="0"/>
    <n v="0"/>
    <n v="0"/>
    <n v="0"/>
    <n v="0"/>
    <n v="0"/>
    <n v="-7695.52"/>
    <n v="-7695.52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5"/>
    <x v="20"/>
    <x v="13"/>
    <n v="2"/>
    <n v="2"/>
    <n v="53"/>
    <x v="16"/>
    <n v="26"/>
    <n v="59"/>
    <x v="2"/>
    <n v="2"/>
    <s v="2. EXP - Operating Expense"/>
    <n v="39"/>
    <x v="2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11"/>
    <x v="6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0"/>
    <x v="14"/>
    <x v="8"/>
    <n v="2"/>
    <n v="2"/>
    <n v="37"/>
    <x v="5"/>
    <n v="26"/>
    <n v="50"/>
    <x v="0"/>
    <n v="2"/>
    <s v="2. EXP - Operating Expense"/>
    <n v="44"/>
    <x v="57"/>
    <n v="1346"/>
    <n v="81.599999999999994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81.599999999999994"/>
    <n v="0"/>
    <n v="0"/>
    <n v="0"/>
    <n v="0"/>
    <n v="81.599999999999994"/>
    <n v="81.599999999999994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14"/>
    <x v="8"/>
    <n v="2"/>
    <n v="2"/>
    <n v="46"/>
    <x v="3"/>
    <n v="26"/>
    <n v="59"/>
    <x v="2"/>
    <n v="2"/>
    <s v="2. EXP - Operating Expense"/>
    <n v="18"/>
    <x v="2"/>
    <n v="1486"/>
    <n v="25392734.579999998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988456.44"/>
    <n v="2057062.88"/>
    <n v="2138497.88"/>
    <n v="2313263.59"/>
    <n v="2560180.0499999998"/>
    <n v="2505367.75"/>
    <n v="2233246.14"/>
    <n v="15780677.050000001"/>
    <n v="15780677.050000001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0"/>
    <x v="5"/>
    <x v="4"/>
    <n v="2"/>
    <n v="2"/>
    <n v="37"/>
    <x v="5"/>
    <n v="26"/>
    <n v="50"/>
    <x v="0"/>
    <n v="2"/>
    <s v="2. EXP - Operating Expense"/>
    <n v="24"/>
    <x v="3"/>
    <n v="1346"/>
    <n v="104443.64"/>
    <n v="5588.4"/>
    <n v="6197.78"/>
    <n v="5570.88"/>
    <n v="6843.6"/>
    <n v="7557.88"/>
    <n v="5547.88"/>
    <n v="5383.6"/>
    <n v="6330.22"/>
    <n v="5722.3"/>
    <n v="0"/>
    <n v="0"/>
    <n v="0"/>
    <n v="5588.4"/>
    <n v="6197.78"/>
    <n v="5570.88"/>
    <n v="6843.6"/>
    <n v="7557.88"/>
    <n v="5547.88"/>
    <n v="11698.15"/>
    <n v="10680.92"/>
    <n v="11189.54"/>
    <n v="11189.54"/>
    <n v="10680.92"/>
    <n v="11698.15"/>
    <n v="37306.42"/>
    <n v="37306.42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14"/>
    <x v="8"/>
    <n v="2"/>
    <n v="2"/>
    <n v="39"/>
    <x v="1"/>
    <n v="26"/>
    <n v="52"/>
    <x v="1"/>
    <n v="2"/>
    <s v="2. EXP - Operating Expense"/>
    <n v="24"/>
    <x v="3"/>
    <n v="1512"/>
    <n v="13775.73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789.6"/>
    <n v="1207.48"/>
    <n v="1255.48"/>
    <n v="1543.38"/>
    <n v="1543.38"/>
    <n v="1473.23"/>
    <n v="1613.54"/>
    <n v="7602.2"/>
    <n v="7602.2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3"/>
    <x v="8"/>
    <x v="1"/>
    <n v="2"/>
    <n v="2"/>
    <n v="53"/>
    <x v="16"/>
    <n v="26"/>
    <n v="59"/>
    <x v="2"/>
    <n v="2"/>
    <s v="2. EXP - Operating Expense"/>
    <n v="26"/>
    <x v="51"/>
    <n v="861"/>
    <n v="234777.14"/>
    <n v="15959.48"/>
    <n v="19095.14"/>
    <n v="12374.01"/>
    <n v="8875.9699999999993"/>
    <n v="14418.42"/>
    <n v="13476.41"/>
    <n v="14193.67"/>
    <n v="8276.36"/>
    <n v="11012.43"/>
    <n v="13406.37"/>
    <n v="14167.26"/>
    <n v="14332.32"/>
    <n v="19865.758000000002"/>
    <n v="18059.78"/>
    <n v="20768.746999999999"/>
    <n v="18059.78"/>
    <n v="20768.746999999999"/>
    <n v="19865.758000000002"/>
    <n v="18962.769"/>
    <n v="20768.746999999999"/>
    <n v="18962.769"/>
    <n v="19865.758000000002"/>
    <n v="19865.758000000002"/>
    <n v="18962.769"/>
    <n v="159587.84"/>
    <n v="234777.14"/>
    <s v="All Budget Divisions"/>
    <s v="DA-40 - Lifeline (DA)"/>
    <x v="5"/>
    <s v="USF"/>
    <s v="Employee Expenses"/>
    <s v="Compensation and Benefits"/>
    <n v="75189.3"/>
    <s v="90-917-40.62303"/>
    <s v="917-IT Lifeline Support"/>
    <s v="917"/>
    <x v="51"/>
    <x v="3"/>
  </r>
  <r>
    <x v="1"/>
    <x v="1"/>
    <x v="1"/>
    <n v="2"/>
    <n v="2"/>
    <n v="39"/>
    <x v="1"/>
    <n v="26"/>
    <n v="52"/>
    <x v="1"/>
    <n v="2"/>
    <s v="2. EXP - Operating Expense"/>
    <n v="27"/>
    <x v="38"/>
    <n v="488"/>
    <n v="13068.9"/>
    <n v="1550.43"/>
    <n v="1673.96"/>
    <n v="1634.68"/>
    <n v="1553.16"/>
    <n v="1712.64"/>
    <n v="700.49"/>
    <n v="892.71"/>
    <n v="828.32"/>
    <n v="838.77"/>
    <n v="668.51"/>
    <n v="707.27"/>
    <n v="789.85"/>
    <n v="1055.5650000000001"/>
    <n v="1005.3"/>
    <n v="1156.095"/>
    <n v="1055.5650000000001"/>
    <n v="1105.83"/>
    <n v="1105.83"/>
    <n v="1055.5650000000001"/>
    <n v="1156.095"/>
    <n v="1105.83"/>
    <n v="1055.5650000000001"/>
    <n v="1105.83"/>
    <n v="1105.83"/>
    <n v="13550.79"/>
    <n v="13068.9"/>
    <s v="All Budget Divisions"/>
    <s v="CD-61 - Office of the Chief Administrative Officer Division"/>
    <x v="1"/>
    <s v="USF"/>
    <s v="Employee Expenses"/>
    <s v="Compensation and Benefits"/>
    <n v="-481.89"/>
    <s v="61-610-61.62304"/>
    <s v="610-Enterprise Strategy"/>
    <s v="610"/>
    <x v="38"/>
    <x v="3"/>
  </r>
  <r>
    <x v="5"/>
    <x v="16"/>
    <x v="9"/>
    <n v="2"/>
    <n v="2"/>
    <n v="42"/>
    <x v="11"/>
    <n v="26"/>
    <n v="55"/>
    <x v="6"/>
    <n v="2"/>
    <s v="2. EXP - Operating Expense"/>
    <n v="27"/>
    <x v="38"/>
    <n v="1193"/>
    <n v="34349.96"/>
    <n v="3521.23"/>
    <n v="3659.79"/>
    <n v="3585.5"/>
    <n v="3624.25"/>
    <n v="3607.49"/>
    <n v="3598.7"/>
    <n v="735.37"/>
    <n v="3115.99"/>
    <n v="2815.7"/>
    <n v="3044.33"/>
    <n v="3041.61"/>
    <n v="3041.61"/>
    <n v="3521.23"/>
    <n v="3659.79"/>
    <n v="3585.5"/>
    <n v="3624.25"/>
    <n v="3607.49"/>
    <n v="3598.7"/>
    <n v="735.37"/>
    <n v="3115.99"/>
    <n v="2815.7"/>
    <n v="3044.33"/>
    <n v="3041.61"/>
    <n v="0"/>
    <n v="37391.57"/>
    <n v="34349.96"/>
    <s v="All Budget Divisions"/>
    <s v="CD-70 - Finance"/>
    <x v="1"/>
    <s v="USF"/>
    <s v="Employee Expenses"/>
    <s v="Compensation and Benefits"/>
    <n v="-3041.61"/>
    <s v="70-700-70.62304"/>
    <s v="700-Finance"/>
    <s v="700"/>
    <x v="38"/>
    <x v="3"/>
  </r>
  <r>
    <x v="5"/>
    <x v="16"/>
    <x v="9"/>
    <n v="1"/>
    <n v="1"/>
    <n v="50"/>
    <x v="0"/>
    <n v="26"/>
    <n v="50"/>
    <x v="0"/>
    <n v="1"/>
    <s v="1. T4000 - Revenue"/>
    <n v="6"/>
    <x v="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5"/>
    <x v="16"/>
    <x v="9"/>
    <n v="1"/>
    <n v="1"/>
    <n v="36"/>
    <x v="14"/>
    <n v="26"/>
    <n v="49"/>
    <x v="10"/>
    <n v="1"/>
    <s v="1. T4000 - Revenue"/>
    <n v="9"/>
    <x v="77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11"/>
    <x v="6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6"/>
    <x v="12"/>
    <x v="6"/>
    <n v="2"/>
    <n v="2"/>
    <n v="46"/>
    <x v="3"/>
    <n v="26"/>
    <n v="59"/>
    <x v="2"/>
    <n v="2"/>
    <s v="2. EXP - Operating Expense"/>
    <n v="21"/>
    <x v="42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3"/>
    <x v="3"/>
    <n v="2"/>
    <n v="2"/>
    <n v="40"/>
    <x v="4"/>
    <n v="26"/>
    <n v="53"/>
    <x v="3"/>
    <n v="2"/>
    <s v="2. EXP - Operating Expense"/>
    <n v="24"/>
    <x v="3"/>
    <n v="1378"/>
    <n v="53788.49"/>
    <n v="3789.55"/>
    <n v="3455.55"/>
    <n v="3574.15"/>
    <n v="3457.31"/>
    <n v="3448.35"/>
    <n v="3329.95"/>
    <n v="2734.35"/>
    <n v="4141.95"/>
    <n v="3650.9"/>
    <n v="0"/>
    <n v="0"/>
    <n v="0"/>
    <n v="3789.55"/>
    <n v="3455.55"/>
    <n v="3574.15"/>
    <n v="0"/>
    <n v="5156.3100000000004"/>
    <n v="5401.85"/>
    <n v="5647.38"/>
    <n v="5156.3100000000004"/>
    <n v="5401.85"/>
    <n v="5401.85"/>
    <n v="5156.3100000000004"/>
    <n v="5647.38"/>
    <n v="14276.56"/>
    <n v="10819.25"/>
    <s v="All Budget Divisions"/>
    <s v="CD-62 - Shared Services"/>
    <x v="1"/>
    <s v="USF"/>
    <s v="Employee Expenses"/>
    <s v="Compensation and Benefits"/>
    <n v="-3457.31"/>
    <s v="62-620-62.62301"/>
    <s v="620-Shared Services"/>
    <s v="620"/>
    <x v="3"/>
    <x v="3"/>
  </r>
  <r>
    <x v="0"/>
    <x v="0"/>
    <x v="0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20"/>
    <x v="13"/>
    <n v="2"/>
    <n v="2"/>
    <n v="52"/>
    <x v="10"/>
    <n v="26"/>
    <n v="59"/>
    <x v="2"/>
    <n v="6"/>
    <s v="X00000 - Capital Expenses"/>
    <n v="137"/>
    <x v="43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19"/>
    <x v="12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5"/>
    <x v="20"/>
    <x v="13"/>
    <n v="2"/>
    <n v="2"/>
    <n v="47"/>
    <x v="2"/>
    <n v="26"/>
    <n v="60"/>
    <x v="9"/>
    <n v="2"/>
    <s v="2. EXP - Operating Expense"/>
    <n v="146"/>
    <x v="5"/>
    <n v="1324"/>
    <n v="26077.08"/>
    <n v="2039.32"/>
    <n v="2039.32"/>
    <n v="2039.32"/>
    <n v="2078.5500000000002"/>
    <n v="2078.5300000000002"/>
    <n v="2078.54"/>
    <n v="2078.54"/>
    <n v="2078.54"/>
    <n v="2078.54"/>
    <n v="2078.54"/>
    <n v="2078.54"/>
    <n v="2078.54"/>
    <n v="2039.32"/>
    <n v="2039.32"/>
    <n v="2039.32"/>
    <n v="2078.5500000000002"/>
    <n v="2078.5300000000002"/>
    <n v="2078.54"/>
    <n v="2287.25"/>
    <n v="2287.25"/>
    <n v="2287.25"/>
    <n v="2287.25"/>
    <n v="2287.25"/>
    <n v="2287.25"/>
    <n v="12353.58"/>
    <n v="12353.58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5"/>
    <x v="10"/>
    <x v="1"/>
    <n v="2"/>
    <n v="2"/>
    <n v="35"/>
    <x v="12"/>
    <n v="26"/>
    <n v="48"/>
    <x v="7"/>
    <n v="3"/>
    <s v="4. USAC_DEBIT - USAC Administration (Debit to SM)"/>
    <n v="120"/>
    <x v="73"/>
    <n v="1118"/>
    <n v="18959092.212099999"/>
    <n v="1542162.37"/>
    <n v="1341926.06"/>
    <n v="1402630.01"/>
    <n v="1465710.13"/>
    <n v="1475351.57"/>
    <n v="1411060.11"/>
    <n v="1531186.83"/>
    <n v="1404071.39"/>
    <n v="1456405.87"/>
    <n v="1493067.13"/>
    <n v="1289578.22"/>
    <n v="1946660.41"/>
    <n v="1588481.0008"/>
    <n v="1381287.8267999999"/>
    <n v="1450352.2180999999"/>
    <n v="1519416.6094"/>
    <n v="1519416.6094"/>
    <n v="1450352.2180999999"/>
    <n v="1588481.0008"/>
    <n v="1450352.2180999999"/>
    <n v="1519416.6094"/>
    <n v="1588481.0008"/>
    <n v="1521201.6662999999"/>
    <n v="2381853.2341"/>
    <n v="17759810.100000001"/>
    <n v="18959092.212099999"/>
    <s v="All Budget Divisions"/>
    <s v="BD-30 - High Cost"/>
    <x v="4"/>
    <s v="USF"/>
    <s v="Allocations"/>
    <s v="Allocations"/>
    <n v="1199282.1121"/>
    <s v="30-300-30.90110"/>
    <s v="300-High Cost"/>
    <s v="300"/>
    <x v="73"/>
    <x v="0"/>
  </r>
  <r>
    <x v="0"/>
    <x v="17"/>
    <x v="10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13"/>
    <x v="7"/>
    <n v="2"/>
    <n v="2"/>
    <n v="35"/>
    <x v="12"/>
    <n v="26"/>
    <n v="48"/>
    <x v="7"/>
    <n v="3"/>
    <s v="4. USAC_DEBIT - USAC Administration (Debit to SM)"/>
    <n v="121"/>
    <x v="99"/>
    <n v="1340"/>
    <n v="6273079.46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71529.76"/>
    <n v="514936.3"/>
    <n v="538534.99"/>
    <n v="532393.61"/>
    <n v="505706.67"/>
    <n v="539670.09"/>
    <n v="557447.09"/>
    <n v="500729.61"/>
    <n v="514015.98"/>
    <n v="493698.2"/>
    <n v="460207.92"/>
    <n v="544209.24"/>
    <n v="2663101.33"/>
    <n v="2663101.33"/>
    <s v="All Budget Divisions"/>
    <s v="BD-30 - High Cost"/>
    <x v="4"/>
    <s v="USF"/>
    <s v="Allocations"/>
    <s v="Allocations"/>
    <n v="0"/>
    <s v="30-300-30.90121"/>
    <s v="300-High Cost"/>
    <s v="300"/>
    <x v="99"/>
    <x v="0"/>
  </r>
  <r>
    <x v="0"/>
    <x v="6"/>
    <x v="1"/>
    <n v="2"/>
    <n v="2"/>
    <n v="35"/>
    <x v="12"/>
    <n v="26"/>
    <n v="48"/>
    <x v="7"/>
    <n v="3"/>
    <s v="4. USAC_DEBIT - USAC Administration (Debit to SM)"/>
    <n v="123"/>
    <x v="62"/>
    <n v="1340"/>
    <n v="2559824.04"/>
    <n v="212794.29"/>
    <n v="212813.64"/>
    <n v="212969.38"/>
    <n v="213312.43"/>
    <n v="264684.09000000003"/>
    <n v="213724.2"/>
    <n v="217355.75"/>
    <n v="213510.99"/>
    <n v="213545.18"/>
    <n v="0"/>
    <n v="0"/>
    <n v="0"/>
    <n v="213423.5"/>
    <n v="213423.5"/>
    <n v="213423.5"/>
    <n v="213423.5"/>
    <n v="213423.5"/>
    <n v="213644.16"/>
    <n v="213644.16"/>
    <n v="213083.46"/>
    <n v="213083.46"/>
    <n v="213083.46"/>
    <n v="213083.46"/>
    <n v="213084.38"/>
    <n v="1974709.95"/>
    <n v="1920572.74"/>
    <s v="All Budget Divisions"/>
    <s v="BD-30 - High Cost"/>
    <x v="4"/>
    <s v="USF"/>
    <s v="Allocations"/>
    <s v="Allocations"/>
    <n v="-54137.21"/>
    <s v="30-300-30.90232"/>
    <s v="300-High Cost"/>
    <s v="300"/>
    <x v="62"/>
    <x v="0"/>
  </r>
  <r>
    <x v="1"/>
    <x v="1"/>
    <x v="1"/>
    <n v="2"/>
    <n v="2"/>
    <n v="36"/>
    <x v="14"/>
    <n v="26"/>
    <n v="49"/>
    <x v="10"/>
    <n v="3"/>
    <s v="4. USAC_DEBIT - USAC Administration (Debit to SM)"/>
    <n v="129"/>
    <x v="67"/>
    <n v="458"/>
    <n v="604022.12230000005"/>
    <n v="46480.24"/>
    <n v="45856.44"/>
    <n v="45764.45"/>
    <n v="39082.69"/>
    <n v="39082.69"/>
    <n v="40067.15"/>
    <n v="45502.17"/>
    <n v="45897.53"/>
    <n v="44690.78"/>
    <n v="49387.65"/>
    <n v="49387.67"/>
    <n v="46097.29"/>
    <n v="44391.392699999997"/>
    <n v="43811.110200000003"/>
    <n v="47178.669300000001"/>
    <n v="41401.968500000003"/>
    <n v="41636.079299999998"/>
    <n v="43241.470099999999"/>
    <n v="42754.474900000001"/>
    <n v="41826.330900000001"/>
    <n v="42342.541700000002"/>
    <n v="73011.096099999995"/>
    <n v="73011.150899999993"/>
    <n v="69415.837700000004"/>
    <n v="537296.75"/>
    <n v="604022.12230000005"/>
    <s v="All Budget Divisions"/>
    <s v="BD-40 - Lifeline"/>
    <x v="5"/>
    <s v="USF"/>
    <s v="Allocations"/>
    <s v="Allocations"/>
    <n v="66725.372300000003"/>
    <s v="40-400-40.90310"/>
    <s v="400-Lifeline"/>
    <s v="400"/>
    <x v="67"/>
    <x v="0"/>
  </r>
  <r>
    <x v="0"/>
    <x v="13"/>
    <x v="7"/>
    <n v="2"/>
    <n v="2"/>
    <n v="35"/>
    <x v="12"/>
    <n v="26"/>
    <n v="48"/>
    <x v="7"/>
    <n v="3"/>
    <s v="4. USAC_DEBIT - USAC Administration (Debit to SM)"/>
    <n v="130"/>
    <x v="32"/>
    <n v="1340"/>
    <n v="133739.54"/>
    <n v="11038.24"/>
    <n v="11395.59"/>
    <n v="11102.69"/>
    <n v="11038.24"/>
    <n v="11038.24"/>
    <n v="10932.91"/>
    <n v="9825.1299999999992"/>
    <n v="11810.6"/>
    <n v="10722.71"/>
    <n v="0"/>
    <n v="0"/>
    <n v="0"/>
    <n v="11038.24"/>
    <n v="11395.59"/>
    <n v="11102.69"/>
    <n v="11038.24"/>
    <n v="11038.24"/>
    <n v="11161.13"/>
    <n v="11161.13"/>
    <n v="11161.13"/>
    <n v="11161.13"/>
    <n v="11161.13"/>
    <n v="11161.13"/>
    <n v="11159.76"/>
    <n v="55613"/>
    <n v="55613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6"/>
    <x v="1"/>
    <n v="2"/>
    <n v="2"/>
    <n v="55"/>
    <x v="9"/>
    <n v="26"/>
    <n v="59"/>
    <x v="2"/>
    <n v="2"/>
    <s v="2. EXP - Operating Expense"/>
    <n v="105"/>
    <x v="11"/>
    <n v="1505"/>
    <n v="59689.18"/>
    <n v="0"/>
    <n v="0"/>
    <n v="0"/>
    <n v="1000"/>
    <n v="0"/>
    <n v="0"/>
    <n v="350"/>
    <n v="150"/>
    <n v="250"/>
    <n v="0"/>
    <n v="0"/>
    <n v="0"/>
    <n v="203.08"/>
    <n v="184.62"/>
    <n v="203.08"/>
    <n v="203.08"/>
    <n v="193.85"/>
    <n v="203.08"/>
    <n v="212.31"/>
    <n v="193.85"/>
    <n v="203.08"/>
    <n v="203.08"/>
    <n v="23105.81"/>
    <n v="34580.26"/>
    <n v="1750"/>
    <n v="1800.03"/>
    <s v="All Budget Divisions"/>
    <s v="DA-20 - Schools &amp; Libraries (DA)"/>
    <x v="3"/>
    <s v="USF"/>
    <s v="Employee Expenses"/>
    <s v="Compensation and Benefits"/>
    <n v="50.03"/>
    <s v="90-924-20.68005"/>
    <s v="924-SLD EPC IT Support"/>
    <s v="924"/>
    <x v="11"/>
    <x v="3"/>
  </r>
  <r>
    <x v="0"/>
    <x v="6"/>
    <x v="1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7"/>
    <x v="10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7"/>
    <x v="10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5"/>
    <x v="10"/>
    <x v="1"/>
    <n v="2"/>
    <n v="2"/>
    <n v="38"/>
    <x v="18"/>
    <n v="26"/>
    <n v="51"/>
    <x v="8"/>
    <n v="2"/>
    <s v="2. EXP - Operating Expense"/>
    <n v="112"/>
    <x v="8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4"/>
    <x v="8"/>
    <n v="2"/>
    <n v="2"/>
    <n v="42"/>
    <x v="11"/>
    <n v="26"/>
    <n v="55"/>
    <x v="6"/>
    <n v="2"/>
    <s v="2. EXP - Operating Expense"/>
    <n v="115"/>
    <x v="9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500"/>
    <s v="700-Finance"/>
    <s v="700"/>
    <x v="95"/>
    <x v="0"/>
  </r>
  <r>
    <x v="0"/>
    <x v="11"/>
    <x v="6"/>
    <n v="2"/>
    <n v="2"/>
    <n v="46"/>
    <x v="3"/>
    <n v="26"/>
    <n v="59"/>
    <x v="2"/>
    <n v="2"/>
    <s v="2. EXP - Operating Expense"/>
    <n v="102"/>
    <x v="44"/>
    <n v="1449"/>
    <n v="0"/>
    <n v="-150.77000000000001"/>
    <n v="92.78"/>
    <n v="57.99"/>
    <n v="0"/>
    <n v="-3639.72"/>
    <n v="-585.96"/>
    <n v="-639.44000000000005"/>
    <n v="-2778.84"/>
    <n v="-3806.22"/>
    <n v="0"/>
    <n v="0"/>
    <n v="0"/>
    <n v="0"/>
    <n v="0"/>
    <n v="0"/>
    <n v="0"/>
    <n v="0"/>
    <n v="0"/>
    <n v="0"/>
    <n v="0"/>
    <n v="0"/>
    <n v="0"/>
    <n v="0"/>
    <n v="0"/>
    <n v="-11450.18"/>
    <n v="0"/>
    <s v="All Budget Divisions"/>
    <s v="CD-90 - Information Technology"/>
    <x v="1"/>
    <s v="USF"/>
    <s v="Employee Expenses"/>
    <s v="Compensation and Benefits"/>
    <n v="11450.18"/>
    <s v="90-900-90.68002"/>
    <s v="900-IT Senior Management"/>
    <s v="900"/>
    <x v="44"/>
    <x v="0"/>
  </r>
  <r>
    <x v="0"/>
    <x v="7"/>
    <x v="5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44"/>
    <n v="0"/>
    <n v="0"/>
    <n v="0"/>
    <n v="0"/>
    <n v="0"/>
    <n v="0"/>
    <n v="0"/>
    <n v="0"/>
    <n v="0"/>
    <n v="0"/>
    <n v="0"/>
    <n v="0"/>
    <n v="17046.16"/>
    <n v="0"/>
    <n v="0"/>
    <n v="0"/>
    <n v="0"/>
    <n v="0"/>
    <n v="0"/>
    <n v="0"/>
    <n v="0"/>
    <n v="0"/>
    <n v="0"/>
    <n v="0"/>
    <n v="0"/>
    <n v="17046.16"/>
    <n v="0"/>
    <s v="All Budget Divisions"/>
    <s v="CD-90 - Information Technology"/>
    <x v="1"/>
    <s v="USF"/>
    <s v="Employee Expenses"/>
    <s v="Compensation and Benefits"/>
    <n v="-17046.16"/>
    <s v="90-902-90.68004"/>
    <s v="902-Business Relationship Management"/>
    <s v="902"/>
    <x v="54"/>
    <x v="0"/>
  </r>
  <r>
    <x v="5"/>
    <x v="10"/>
    <x v="1"/>
    <n v="2"/>
    <n v="2"/>
    <n v="37"/>
    <x v="5"/>
    <n v="26"/>
    <n v="50"/>
    <x v="0"/>
    <n v="2"/>
    <s v="2. EXP - Operating Expense"/>
    <n v="104"/>
    <x v="54"/>
    <n v="1127"/>
    <n v="0"/>
    <n v="0"/>
    <n v="0"/>
    <n v="0"/>
    <n v="0"/>
    <n v="0"/>
    <n v="0"/>
    <n v="0"/>
    <n v="0"/>
    <n v="0"/>
    <n v="0"/>
    <n v="0"/>
    <n v="25760.65"/>
    <n v="0"/>
    <n v="0"/>
    <n v="0"/>
    <n v="0"/>
    <n v="0"/>
    <n v="0"/>
    <n v="0"/>
    <n v="0"/>
    <n v="0"/>
    <n v="0"/>
    <n v="0"/>
    <n v="0"/>
    <n v="25760.65"/>
    <n v="0"/>
    <s v="All Budget Divisions"/>
    <s v="BD-50 - Rural Health Care"/>
    <x v="2"/>
    <s v="USF"/>
    <s v="Employee Expenses"/>
    <s v="Compensation and Benefits"/>
    <n v="-25760.65"/>
    <s v="50-500-50.68004"/>
    <s v="500-Rural Health Care"/>
    <s v="500"/>
    <x v="54"/>
    <x v="0"/>
  </r>
  <r>
    <x v="5"/>
    <x v="15"/>
    <x v="5"/>
    <n v="2"/>
    <n v="2"/>
    <n v="43"/>
    <x v="21"/>
    <n v="26"/>
    <n v="56"/>
    <x v="12"/>
    <n v="2"/>
    <s v="2. EXP - Operating Expense"/>
    <n v="105"/>
    <x v="11"/>
    <n v="1211"/>
    <n v="41998.3"/>
    <n v="0"/>
    <n v="0"/>
    <n v="0"/>
    <n v="0"/>
    <n v="400"/>
    <n v="0"/>
    <n v="0"/>
    <n v="0"/>
    <n v="1450"/>
    <n v="500"/>
    <n v="500"/>
    <n v="39148.300000000003"/>
    <n v="0"/>
    <n v="0"/>
    <n v="0"/>
    <n v="0"/>
    <n v="400"/>
    <n v="0"/>
    <n v="0"/>
    <n v="0"/>
    <n v="1450"/>
    <n v="500"/>
    <n v="500"/>
    <n v="39148.300000000003"/>
    <n v="41998.3"/>
    <n v="41998.3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7"/>
    <x v="5"/>
    <n v="2"/>
    <n v="2"/>
    <n v="45"/>
    <x v="6"/>
    <n v="26"/>
    <n v="58"/>
    <x v="4"/>
    <n v="2"/>
    <s v="2. EXP - Operating Expense"/>
    <n v="105"/>
    <x v="1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2"/>
    <x v="4"/>
    <x v="1"/>
    <n v="2"/>
    <n v="2"/>
    <n v="36"/>
    <x v="14"/>
    <n v="26"/>
    <n v="49"/>
    <x v="10"/>
    <n v="2"/>
    <s v="2. EXP - Operating Expense"/>
    <n v="95"/>
    <x v="79"/>
    <n v="237"/>
    <n v="7791"/>
    <n v="0"/>
    <n v="0"/>
    <n v="0"/>
    <n v="0"/>
    <n v="0"/>
    <n v="0"/>
    <n v="0"/>
    <n v="0"/>
    <n v="0"/>
    <n v="0"/>
    <n v="100"/>
    <n v="0"/>
    <n v="0"/>
    <n v="1431"/>
    <n v="0"/>
    <n v="1500"/>
    <n v="0"/>
    <n v="60"/>
    <n v="1500"/>
    <n v="0"/>
    <n v="0"/>
    <n v="0"/>
    <n v="0"/>
    <n v="3300"/>
    <n v="100"/>
    <n v="7791"/>
    <s v="All Budget Divisions"/>
    <s v="BD-40 - Lifeline"/>
    <x v="5"/>
    <s v="USF"/>
    <s v="Employee Expenses"/>
    <s v="Certifications/Licensing"/>
    <n v="7691"/>
    <s v="40-400-40.66720"/>
    <s v="400-Lifeline"/>
    <s v="400"/>
    <x v="79"/>
    <x v="7"/>
  </r>
  <r>
    <x v="6"/>
    <x v="12"/>
    <x v="6"/>
    <n v="2"/>
    <n v="2"/>
    <n v="42"/>
    <x v="11"/>
    <n v="26"/>
    <n v="55"/>
    <x v="6"/>
    <n v="2"/>
    <s v="2. EXP - Operating Expense"/>
    <n v="95"/>
    <x v="79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11"/>
    <x v="6"/>
    <n v="2"/>
    <n v="2"/>
    <n v="55"/>
    <x v="9"/>
    <n v="26"/>
    <n v="58"/>
    <x v="4"/>
    <n v="2"/>
    <s v="2. EXP - Operating Expense"/>
    <n v="98"/>
    <x v="1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2"/>
    <x v="4"/>
    <x v="1"/>
    <n v="2"/>
    <n v="2"/>
    <n v="54"/>
    <x v="15"/>
    <n v="26"/>
    <n v="59"/>
    <x v="2"/>
    <n v="2"/>
    <s v="2. EXP - Operating Expense"/>
    <n v="100"/>
    <x v="18"/>
    <n v="397"/>
    <n v="123325.3867"/>
    <n v="9946.19"/>
    <n v="9472.56"/>
    <n v="10893.44"/>
    <n v="10419.82"/>
    <n v="9946.19"/>
    <n v="10419.81"/>
    <n v="10382.32"/>
    <n v="10432.32"/>
    <n v="10419.81"/>
    <n v="9946.19"/>
    <n v="10419.82"/>
    <n v="10915.56"/>
    <n v="9922.7322999999997"/>
    <n v="9450.2212"/>
    <n v="10867.7544"/>
    <n v="10395.2433"/>
    <n v="9922.7322999999997"/>
    <n v="10395.2433"/>
    <n v="10395.2433"/>
    <n v="10395.2433"/>
    <n v="10395.2433"/>
    <n v="9922.7322999999997"/>
    <n v="10395.2433"/>
    <n v="10867.7544"/>
    <n v="123614.03"/>
    <n v="123325.3867"/>
    <s v="All Budget Divisions"/>
    <s v="DA-50 - Rural Health Care (DA)"/>
    <x v="2"/>
    <s v="USF"/>
    <s v="Employee Expenses"/>
    <s v="Compensation and Benefits"/>
    <n v="-288.64330000000001"/>
    <s v="90-909-50.68000"/>
    <s v="909-Project Management Office"/>
    <s v="909"/>
    <x v="18"/>
    <x v="3"/>
  </r>
  <r>
    <x v="0"/>
    <x v="5"/>
    <x v="4"/>
    <n v="2"/>
    <n v="2"/>
    <n v="36"/>
    <x v="14"/>
    <n v="26"/>
    <n v="49"/>
    <x v="10"/>
    <n v="2"/>
    <s v="2. EXP - Operating Expense"/>
    <n v="100"/>
    <x v="18"/>
    <n v="1341"/>
    <n v="7512192.29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15778.82999999996"/>
    <n v="675165.34"/>
    <n v="616455.31000000006"/>
    <n v="645810.31999999995"/>
    <n v="645810.31999999995"/>
    <n v="616455.31000000006"/>
    <n v="675165.34"/>
    <n v="3637330.35"/>
    <n v="3637330.35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73"/>
    <n v="2450884.58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206587.97"/>
    <n v="187807.25"/>
    <n v="206587.97"/>
    <n v="206587.97"/>
    <n v="197197.61"/>
    <n v="206587.97"/>
    <n v="215978.34"/>
    <n v="197197.61"/>
    <n v="206587.97"/>
    <n v="206587.97"/>
    <n v="197197.61"/>
    <n v="215978.34"/>
    <n v="1026443.99"/>
    <n v="1831120.66"/>
    <s v="All Budget Divisions"/>
    <s v="CD-90 - Information Technology"/>
    <x v="1"/>
    <s v="USF"/>
    <s v="Employee Expenses"/>
    <s v="Compensation and Benefits"/>
    <n v="804676.67"/>
    <s v="90-909-90.68000"/>
    <s v="909-Project Management Office"/>
    <s v="909"/>
    <x v="18"/>
    <x v="3"/>
  </r>
  <r>
    <x v="0"/>
    <x v="2"/>
    <x v="2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5"/>
    <x v="4"/>
    <n v="2"/>
    <n v="2"/>
    <n v="40"/>
    <x v="4"/>
    <n v="26"/>
    <n v="53"/>
    <x v="3"/>
    <n v="2"/>
    <s v="2. EXP - Operating Expense"/>
    <n v="71"/>
    <x v="55"/>
    <n v="1378"/>
    <n v="799705.02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6225.42"/>
    <n v="67058.75"/>
    <n v="67058.75"/>
    <n v="67058.75"/>
    <n v="67058.75"/>
    <n v="67058.75"/>
    <n v="67058.75"/>
    <n v="397352.52"/>
    <n v="397352.52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4"/>
    <x v="9"/>
    <x v="1"/>
    <n v="2"/>
    <n v="2"/>
    <n v="42"/>
    <x v="11"/>
    <n v="26"/>
    <n v="55"/>
    <x v="6"/>
    <n v="2"/>
    <s v="2. EXP - Operating Expense"/>
    <n v="82"/>
    <x v="113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2"/>
    <x v="4"/>
    <x v="1"/>
    <n v="2"/>
    <n v="2"/>
    <n v="55"/>
    <x v="9"/>
    <n v="26"/>
    <n v="59"/>
    <x v="2"/>
    <n v="2"/>
    <s v="2. EXP - Operating Expense"/>
    <n v="83"/>
    <x v="13"/>
    <n v="434"/>
    <n v="68082.510999999999"/>
    <n v="7465.85"/>
    <n v="5858.73"/>
    <n v="6796.51"/>
    <n v="6722.77"/>
    <n v="6223.55"/>
    <n v="6520.74"/>
    <n v="6145.8"/>
    <n v="6031.85"/>
    <n v="6266.86"/>
    <n v="5900.87"/>
    <n v="7366.78"/>
    <n v="8992.33"/>
    <n v="7031.0613000000003"/>
    <n v="5374.7992000000004"/>
    <n v="6165.7529999999997"/>
    <n v="5897.6767"/>
    <n v="5629.6004999999996"/>
    <n v="5897.6767"/>
    <n v="5897.6767"/>
    <n v="5897.6767"/>
    <n v="5702.3766999999998"/>
    <n v="4859.5604999999996"/>
    <n v="4991.4656999999997"/>
    <n v="4737.1872999999996"/>
    <n v="80292.639999999999"/>
    <n v="68082.510999999999"/>
    <s v="All Budget Divisions"/>
    <s v="DA-20 - Schools &amp; Libraries (DA)"/>
    <x v="3"/>
    <s v="USF"/>
    <s v="Employee Expenses"/>
    <s v="Compensation and Benefits"/>
    <n v="-12210.129000000001"/>
    <s v="90-924-20.66000"/>
    <s v="924-SLD EPC IT Support"/>
    <s v="924"/>
    <x v="13"/>
    <x v="3"/>
  </r>
  <r>
    <x v="3"/>
    <x v="8"/>
    <x v="1"/>
    <n v="2"/>
    <n v="2"/>
    <n v="52"/>
    <x v="10"/>
    <n v="26"/>
    <n v="59"/>
    <x v="2"/>
    <n v="2"/>
    <s v="2. EXP - Operating Expense"/>
    <n v="83"/>
    <x v="13"/>
    <n v="837"/>
    <n v="19232.644199999999"/>
    <n v="2176.0300000000002"/>
    <n v="1742.38"/>
    <n v="2056.2800000000002"/>
    <n v="1811.94"/>
    <n v="2077.4"/>
    <n v="1984.3"/>
    <n v="1881.32"/>
    <n v="2018.53"/>
    <n v="2004.12"/>
    <n v="1932.89"/>
    <n v="1940.33"/>
    <n v="2548.9499999999998"/>
    <n v="2150.1019000000001"/>
    <n v="1676.3622"/>
    <n v="1927.8166000000001"/>
    <n v="1676.3622"/>
    <n v="1927.8166000000001"/>
    <n v="1843.9984999999999"/>
    <n v="1760.1804"/>
    <n v="1927.8166000000001"/>
    <n v="1663.4167"/>
    <n v="1073.0120999999999"/>
    <n v="962.36120000000005"/>
    <n v="643.39919999999995"/>
    <n v="24174.47"/>
    <n v="19232.644199999999"/>
    <s v="All Budget Divisions"/>
    <s v="DA-30 - High Cost (DA)"/>
    <x v="4"/>
    <s v="USF"/>
    <s v="Employee Expenses"/>
    <s v="Compensation and Benefits"/>
    <n v="-4941.8257999999996"/>
    <s v="90-909-30.66000"/>
    <s v="909-Project Management Office"/>
    <s v="909"/>
    <x v="13"/>
    <x v="3"/>
  </r>
  <r>
    <x v="0"/>
    <x v="6"/>
    <x v="1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7"/>
    <x v="5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0"/>
    <x v="0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6"/>
    <x v="12"/>
    <x v="6"/>
    <n v="2"/>
    <n v="2"/>
    <n v="39"/>
    <x v="1"/>
    <n v="26"/>
    <n v="52"/>
    <x v="1"/>
    <n v="2"/>
    <s v="2. EXP - Operating Expense"/>
    <n v="44"/>
    <x v="57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6"/>
    <x v="1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0"/>
    <x v="0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11"/>
    <x v="6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2"/>
    <x v="4"/>
    <x v="1"/>
    <n v="2"/>
    <n v="2"/>
    <n v="55"/>
    <x v="9"/>
    <n v="26"/>
    <n v="59"/>
    <x v="2"/>
    <n v="2"/>
    <s v="2. EXP - Operating Expense"/>
    <n v="27"/>
    <x v="38"/>
    <n v="438"/>
    <n v="6122.277"/>
    <n v="525.77"/>
    <n v="548.39"/>
    <n v="536.39"/>
    <n v="536.39"/>
    <n v="536.39"/>
    <n v="536.39"/>
    <n v="536.39"/>
    <n v="536.39"/>
    <n v="536.39"/>
    <n v="536.36"/>
    <n v="536.39"/>
    <n v="536.39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6438.03"/>
    <n v="6122.277"/>
    <s v="All Budget Divisions"/>
    <s v="DA-20 - Schools &amp; Libraries (DA)"/>
    <x v="3"/>
    <s v="USF"/>
    <s v="Employee Expenses"/>
    <s v="Compensation and Benefits"/>
    <n v="-315.75299999999999"/>
    <s v="90-926-20.62304"/>
    <s v="926-SL Legacy IT Support"/>
    <s v="926"/>
    <x v="38"/>
    <x v="3"/>
  </r>
  <r>
    <x v="0"/>
    <x v="6"/>
    <x v="1"/>
    <n v="2"/>
    <n v="2"/>
    <n v="39"/>
    <x v="1"/>
    <n v="26"/>
    <n v="52"/>
    <x v="1"/>
    <n v="2"/>
    <s v="2. EXP - Operating Expense"/>
    <n v="27"/>
    <x v="38"/>
    <n v="1367"/>
    <n v="17492.22"/>
    <n v="1561.97"/>
    <n v="1735.97"/>
    <n v="1720.03"/>
    <n v="1585.58"/>
    <n v="1715.13"/>
    <n v="1715.13"/>
    <n v="1714.83"/>
    <n v="1705.52"/>
    <n v="1751.23"/>
    <n v="0"/>
    <n v="0"/>
    <n v="0"/>
    <n v="1474.44"/>
    <n v="1340.4"/>
    <n v="1474.44"/>
    <n v="1474.44"/>
    <n v="1407.42"/>
    <n v="1474.44"/>
    <n v="1541.46"/>
    <n v="1407.42"/>
    <n v="1474.44"/>
    <n v="1474.44"/>
    <n v="1407.42"/>
    <n v="1541.46"/>
    <n v="15205.39"/>
    <n v="13068.9"/>
    <s v="All Budget Divisions"/>
    <s v="CD-61 - Office of the Chief Administrative Officer Division"/>
    <x v="1"/>
    <s v="USF"/>
    <s v="Employee Expenses"/>
    <s v="Compensation and Benefits"/>
    <n v="-2136.4899999999998"/>
    <s v="61-601-61.62304"/>
    <s v="601-Data Strategy"/>
    <s v="601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93"/>
    <n v="9552.6299999999992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737.22"/>
    <n v="703.71"/>
    <n v="737.22"/>
    <n v="770.73"/>
    <n v="703.71"/>
    <n v="737.22"/>
    <n v="737.22"/>
    <n v="703.71"/>
    <n v="770.73"/>
    <n v="2951.16"/>
    <n v="2951.16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5"/>
    <x v="15"/>
    <x v="5"/>
    <n v="2"/>
    <n v="2"/>
    <n v="48"/>
    <x v="8"/>
    <n v="26"/>
    <n v="58"/>
    <x v="4"/>
    <n v="2"/>
    <s v="2. EXP - Operating Expense"/>
    <n v="31"/>
    <x v="24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0"/>
    <x v="17"/>
    <x v="10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0"/>
    <x v="0"/>
    <n v="2"/>
    <n v="2"/>
    <n v="48"/>
    <x v="8"/>
    <n v="26"/>
    <n v="55"/>
    <x v="6"/>
    <n v="2"/>
    <s v="2. EXP - Operating Expense"/>
    <n v="31"/>
    <x v="24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2308"/>
    <s v="202-ECF (FCC Appropriated Program)"/>
    <s v="202"/>
    <x v="24"/>
    <x v="0"/>
  </r>
  <r>
    <x v="0"/>
    <x v="14"/>
    <x v="8"/>
    <n v="2"/>
    <n v="2"/>
    <n v="57"/>
    <x v="19"/>
    <n v="26"/>
    <n v="55"/>
    <x v="6"/>
    <n v="2"/>
    <s v="2. EXP - Operating Expense"/>
    <n v="13"/>
    <x v="72"/>
    <n v="1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5"/>
    <x v="20"/>
    <x v="13"/>
    <n v="2"/>
    <n v="2"/>
    <n v="53"/>
    <x v="16"/>
    <n v="26"/>
    <n v="59"/>
    <x v="2"/>
    <n v="2"/>
    <s v="2. EXP - Operating Expense"/>
    <n v="16"/>
    <x v="1"/>
    <n v="1280"/>
    <n v="160103.18"/>
    <n v="21328.2"/>
    <n v="20808"/>
    <n v="7282.8"/>
    <n v="16646.400000000001"/>
    <n v="17686.8"/>
    <n v="21328.2"/>
    <n v="22888.799999999999"/>
    <n v="15215.85"/>
    <n v="20808"/>
    <n v="11444.4"/>
    <n v="18727.2"/>
    <n v="10013.85"/>
    <n v="21328.2"/>
    <n v="20808"/>
    <n v="7282.8"/>
    <n v="16646.400000000001"/>
    <n v="17686.8"/>
    <n v="21328.2"/>
    <n v="15671.84"/>
    <n v="8661.84"/>
    <n v="7506.84"/>
    <n v="8346.84"/>
    <n v="7349.84"/>
    <n v="7485.58"/>
    <n v="105080.4"/>
    <n v="105080.4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0"/>
    <x v="5"/>
    <x v="4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5"/>
    <x v="10"/>
    <x v="1"/>
    <n v="2"/>
    <n v="2"/>
    <n v="47"/>
    <x v="2"/>
    <n v="26"/>
    <n v="60"/>
    <x v="9"/>
    <n v="2"/>
    <s v="2. EXP - Operating Expense"/>
    <n v="21"/>
    <x v="4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5"/>
    <x v="20"/>
    <x v="13"/>
    <n v="2"/>
    <n v="2"/>
    <n v="39"/>
    <x v="1"/>
    <n v="26"/>
    <n v="52"/>
    <x v="1"/>
    <n v="2"/>
    <s v="2. EXP - Operating Expense"/>
    <n v="24"/>
    <x v="3"/>
    <n v="1151"/>
    <n v="15297.973099999999"/>
    <n v="753"/>
    <n v="1380.05"/>
    <n v="0"/>
    <n v="144"/>
    <n v="144"/>
    <n v="144"/>
    <n v="0"/>
    <n v="144"/>
    <n v="144"/>
    <n v="144"/>
    <n v="144"/>
    <n v="144"/>
    <n v="753"/>
    <n v="1380.05"/>
    <n v="0"/>
    <n v="144"/>
    <n v="144"/>
    <n v="144"/>
    <n v="2218.6154000000001"/>
    <n v="2025.6922999999999"/>
    <n v="2122.1538"/>
    <n v="2218.6154000000001"/>
    <n v="1929.2308"/>
    <n v="2218.6154000000001"/>
    <n v="2565.0500000000002"/>
    <n v="2565.0500000000002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5"/>
    <x v="15"/>
    <x v="5"/>
    <n v="2"/>
    <n v="2"/>
    <n v="46"/>
    <x v="3"/>
    <n v="26"/>
    <n v="59"/>
    <x v="2"/>
    <n v="2"/>
    <s v="2. EXP - Operating Expense"/>
    <n v="24"/>
    <x v="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1"/>
    <s v="913-Architecture and Standards"/>
    <s v="913"/>
    <x v="3"/>
    <x v="3"/>
  </r>
  <r>
    <x v="0"/>
    <x v="0"/>
    <x v="0"/>
    <n v="2"/>
    <n v="2"/>
    <n v="46"/>
    <x v="3"/>
    <n v="26"/>
    <n v="59"/>
    <x v="2"/>
    <n v="6"/>
    <s v="X00000 - Capital Expenses"/>
    <n v="141"/>
    <x v="92"/>
    <n v="1477"/>
    <n v="46068.46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7245.24"/>
    <n v="8940.44"/>
    <n v="6525.78"/>
    <n v="4836.07"/>
    <n v="0"/>
    <n v="0"/>
    <n v="0"/>
    <n v="46068.46"/>
    <n v="46068.46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2"/>
    <x v="2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5"/>
    <x v="10"/>
    <x v="1"/>
    <n v="2"/>
    <n v="2"/>
    <n v="45"/>
    <x v="6"/>
    <n v="26"/>
    <n v="58"/>
    <x v="4"/>
    <n v="2"/>
    <s v="2. EXP - Operating Expense"/>
    <n v="146"/>
    <x v="5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4"/>
    <x v="8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2"/>
    <x v="2"/>
    <n v="2"/>
    <n v="2"/>
    <n v="34"/>
    <x v="7"/>
    <n v="26"/>
    <n v="47"/>
    <x v="5"/>
    <n v="3"/>
    <s v="4. USAC_DEBIT - USAC Administration (Debit to SM)"/>
    <n v="129"/>
    <x v="67"/>
    <n v="1335"/>
    <n v="307038.08000000002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0"/>
    <n v="0"/>
    <n v="0"/>
    <n v="0"/>
    <n v="0"/>
    <n v="0"/>
    <n v="0"/>
    <n v="0"/>
    <n v="0"/>
    <n v="307038.08000000002"/>
    <n v="307038.08000000002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7"/>
    <x v="5"/>
    <n v="2"/>
    <n v="2"/>
    <n v="35"/>
    <x v="12"/>
    <n v="26"/>
    <n v="48"/>
    <x v="7"/>
    <n v="5"/>
    <s v="USAC_ADMIN CAP - Capital Allocations"/>
    <n v="135"/>
    <x v="60"/>
    <n v="1340"/>
    <n v="2310902.7048999998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2310902.7048999998"/>
    <n v="2310902.7048999998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9"/>
    <x v="12"/>
    <n v="2"/>
    <n v="2"/>
    <n v="35"/>
    <x v="12"/>
    <n v="26"/>
    <n v="48"/>
    <x v="7"/>
    <n v="5"/>
    <s v="USAC_ADMIN CAP - Capital Allocations"/>
    <n v="136"/>
    <x v="88"/>
    <n v="1340"/>
    <n v="686800.427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3436.89199100001"/>
    <n v="163772.47357599999"/>
    <n v="77671.428272000005"/>
    <n v="60890.654838000002"/>
    <n v="171028.978993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5"/>
    <x v="15"/>
    <x v="5"/>
    <n v="2"/>
    <n v="2"/>
    <n v="48"/>
    <x v="8"/>
    <n v="26"/>
    <n v="59"/>
    <x v="2"/>
    <n v="6"/>
    <s v="X00000 - Capital Expenses"/>
    <n v="137"/>
    <x v="43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9"/>
    <x v="12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2"/>
    <x v="2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13"/>
    <x v="7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7"/>
    <x v="5"/>
    <n v="2"/>
    <n v="2"/>
    <n v="55"/>
    <x v="9"/>
    <n v="26"/>
    <n v="59"/>
    <x v="2"/>
    <n v="2"/>
    <s v="2. EXP - Operating Expense"/>
    <n v="110"/>
    <x v="46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3"/>
    <x v="3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5"/>
    <x v="4"/>
    <n v="2"/>
    <n v="2"/>
    <n v="34"/>
    <x v="7"/>
    <n v="26"/>
    <n v="47"/>
    <x v="5"/>
    <n v="3"/>
    <s v="4. USAC_DEBIT - USAC Administration (Debit to SM)"/>
    <n v="125"/>
    <x v="64"/>
    <n v="1335"/>
    <n v="6629.57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89.01"/>
    <n v="404.35"/>
    <n v="458.95"/>
    <n v="1217.42"/>
    <n v="848.33"/>
    <n v="521.66"/>
    <n v="1004.95"/>
    <n v="2173.91"/>
    <n v="2173.91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11"/>
    <x v="6"/>
    <n v="2"/>
    <n v="2"/>
    <n v="35"/>
    <x v="12"/>
    <n v="26"/>
    <n v="48"/>
    <x v="7"/>
    <n v="3"/>
    <s v="4. USAC_DEBIT - USAC Administration (Debit to SM)"/>
    <n v="127"/>
    <x v="65"/>
    <n v="1340"/>
    <n v="0"/>
    <n v="767092.84"/>
    <n v="733094.59"/>
    <n v="744123.15"/>
    <n v="757970.47"/>
    <n v="756533.9"/>
    <n v="765600.2"/>
    <n v="790020.71"/>
    <n v="816276.54"/>
    <n v="816026.9"/>
    <n v="0"/>
    <n v="0"/>
    <n v="0"/>
    <n v="0"/>
    <n v="0"/>
    <n v="0"/>
    <n v="0"/>
    <n v="0"/>
    <n v="0"/>
    <n v="0"/>
    <n v="0"/>
    <n v="0"/>
    <n v="0"/>
    <n v="0"/>
    <n v="0"/>
    <n v="6946739.2999999998"/>
    <n v="0"/>
    <s v="All Budget Divisions"/>
    <s v="BD-30 - High Cost"/>
    <x v="4"/>
    <s v="USF"/>
    <s v="Allocations"/>
    <s v="Allocations"/>
    <n v="-6946739.2999999998"/>
    <s v="30-300-30.90257"/>
    <s v="300-High Cost"/>
    <s v="300"/>
    <x v="65"/>
    <x v="0"/>
  </r>
  <r>
    <x v="1"/>
    <x v="1"/>
    <x v="1"/>
    <n v="2"/>
    <n v="2"/>
    <n v="46"/>
    <x v="3"/>
    <n v="26"/>
    <n v="59"/>
    <x v="2"/>
    <n v="2"/>
    <s v="2. EXP - Operating Expense"/>
    <n v="104"/>
    <x v="54"/>
    <n v="648"/>
    <n v="0"/>
    <n v="0"/>
    <n v="0"/>
    <n v="0"/>
    <n v="0"/>
    <n v="0"/>
    <n v="0"/>
    <n v="0"/>
    <n v="0"/>
    <n v="0"/>
    <n v="0"/>
    <n v="0"/>
    <n v="6707.09"/>
    <n v="0"/>
    <n v="0"/>
    <n v="0"/>
    <n v="0"/>
    <n v="0"/>
    <n v="0"/>
    <n v="0"/>
    <n v="0"/>
    <n v="0"/>
    <n v="0"/>
    <n v="0"/>
    <n v="0"/>
    <n v="6707.09"/>
    <n v="0"/>
    <s v="All Budget Divisions"/>
    <s v="CD-90 - Information Technology"/>
    <x v="1"/>
    <s v="USF"/>
    <s v="Employee Expenses"/>
    <s v="Compensation and Benefits"/>
    <n v="-6707.09"/>
    <s v="90-922-90.68004"/>
    <s v="922-Technology Operations"/>
    <s v="922"/>
    <x v="54"/>
    <x v="0"/>
  </r>
  <r>
    <x v="5"/>
    <x v="20"/>
    <x v="13"/>
    <n v="2"/>
    <n v="2"/>
    <n v="38"/>
    <x v="18"/>
    <n v="26"/>
    <n v="51"/>
    <x v="8"/>
    <n v="2"/>
    <s v="2. EXP - Operating Expense"/>
    <n v="104"/>
    <x v="54"/>
    <n v="1137"/>
    <n v="0"/>
    <n v="0"/>
    <n v="0"/>
    <n v="0"/>
    <n v="0"/>
    <n v="0"/>
    <n v="0"/>
    <n v="0"/>
    <n v="0"/>
    <n v="0"/>
    <n v="0"/>
    <n v="0"/>
    <n v="7609.71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5"/>
    <x v="10"/>
    <x v="1"/>
    <n v="2"/>
    <n v="2"/>
    <n v="55"/>
    <x v="9"/>
    <n v="26"/>
    <n v="59"/>
    <x v="2"/>
    <n v="2"/>
    <s v="2. EXP - Operating Expense"/>
    <n v="105"/>
    <x v="11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17"/>
    <x v="10"/>
    <n v="2"/>
    <n v="2"/>
    <n v="40"/>
    <x v="4"/>
    <n v="26"/>
    <n v="53"/>
    <x v="3"/>
    <n v="2"/>
    <s v="2. EXP - Operating Expense"/>
    <n v="105"/>
    <x v="11"/>
    <n v="1378"/>
    <n v="85911.039999999994"/>
    <n v="0"/>
    <n v="0"/>
    <n v="750"/>
    <n v="0"/>
    <n v="1050"/>
    <n v="700"/>
    <n v="750"/>
    <n v="500"/>
    <n v="0"/>
    <n v="0"/>
    <n v="0"/>
    <n v="0"/>
    <n v="0"/>
    <n v="0"/>
    <n v="355.38"/>
    <n v="355.38"/>
    <n v="339.23"/>
    <n v="355.38"/>
    <n v="371.54"/>
    <n v="339.23"/>
    <n v="355.38"/>
    <n v="355.38"/>
    <n v="33288.58"/>
    <n v="49795.56"/>
    <n v="0"/>
    <n v="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11"/>
    <x v="6"/>
    <n v="2"/>
    <n v="2"/>
    <n v="52"/>
    <x v="10"/>
    <n v="26"/>
    <n v="59"/>
    <x v="2"/>
    <n v="2"/>
    <s v="2. EXP - Operating Expense"/>
    <n v="105"/>
    <x v="11"/>
    <n v="1452"/>
    <n v="41269.17"/>
    <n v="0"/>
    <n v="0"/>
    <n v="250"/>
    <n v="250"/>
    <n v="0"/>
    <n v="0"/>
    <n v="0"/>
    <n v="0"/>
    <n v="500"/>
    <n v="0"/>
    <n v="0"/>
    <n v="0"/>
    <n v="139.62"/>
    <n v="126.92"/>
    <n v="139.62"/>
    <n v="139.62"/>
    <n v="133.27000000000001"/>
    <n v="139.62"/>
    <n v="145.96"/>
    <n v="133.27000000000001"/>
    <n v="139.62"/>
    <n v="139.62"/>
    <n v="15978.39"/>
    <n v="23913.64"/>
    <n v="1000"/>
    <n v="1237.52"/>
    <s v="All Budget Divisions"/>
    <s v="DA-30 - High Cost (DA)"/>
    <x v="4"/>
    <s v="USF"/>
    <s v="Employee Expenses"/>
    <s v="Compensation and Benefits"/>
    <n v="237.52"/>
    <s v="90-902-30.68005"/>
    <s v="902-Business Relationship Management"/>
    <s v="902"/>
    <x v="11"/>
    <x v="3"/>
  </r>
  <r>
    <x v="0"/>
    <x v="17"/>
    <x v="10"/>
    <n v="2"/>
    <n v="2"/>
    <n v="55"/>
    <x v="9"/>
    <n v="26"/>
    <n v="59"/>
    <x v="2"/>
    <n v="2"/>
    <s v="2. EXP - Operating Expense"/>
    <n v="105"/>
    <x v="11"/>
    <n v="1509"/>
    <n v="11501.24"/>
    <n v="0"/>
    <n v="0"/>
    <n v="0"/>
    <n v="0"/>
    <n v="0"/>
    <n v="0"/>
    <n v="0"/>
    <n v="0"/>
    <n v="0"/>
    <n v="0"/>
    <n v="0"/>
    <n v="0"/>
    <n v="0"/>
    <n v="0"/>
    <n v="38.08"/>
    <n v="38.08"/>
    <n v="36.35"/>
    <n v="38.08"/>
    <n v="39.81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5"/>
    <x v="15"/>
    <x v="5"/>
    <n v="2"/>
    <n v="2"/>
    <n v="42"/>
    <x v="11"/>
    <n v="26"/>
    <n v="55"/>
    <x v="6"/>
    <n v="2"/>
    <s v="2. EXP - Operating Expense"/>
    <n v="100"/>
    <x v="18"/>
    <n v="1193"/>
    <n v="5001194.72"/>
    <n v="439233.7"/>
    <n v="384924.17"/>
    <n v="403092.65"/>
    <n v="424296.93"/>
    <n v="424717.6"/>
    <n v="419942.31"/>
    <n v="438443.12"/>
    <n v="376809.2"/>
    <n v="404907.05"/>
    <n v="421924.42"/>
    <n v="368559.82"/>
    <n v="494343.75"/>
    <n v="439233.7"/>
    <n v="384924.17"/>
    <n v="403092.65"/>
    <n v="424296.93"/>
    <n v="424717.6"/>
    <n v="419942.31"/>
    <n v="438443.12"/>
    <n v="376809.2"/>
    <n v="404907.05"/>
    <n v="421924.42"/>
    <n v="368559.82"/>
    <n v="494343.75"/>
    <n v="5001194.72"/>
    <n v="5001194.72"/>
    <s v="All Budget Divisions"/>
    <s v="CD-70 - Finance"/>
    <x v="1"/>
    <s v="USF"/>
    <s v="Employee Expenses"/>
    <s v="Compensation and Benefits"/>
    <n v="0"/>
    <s v="70-700-70.68000"/>
    <s v="700-Finance"/>
    <s v="700"/>
    <x v="18"/>
    <x v="3"/>
  </r>
  <r>
    <x v="0"/>
    <x v="19"/>
    <x v="12"/>
    <n v="2"/>
    <n v="2"/>
    <n v="45"/>
    <x v="6"/>
    <n v="26"/>
    <n v="58"/>
    <x v="4"/>
    <n v="2"/>
    <s v="2. EXP - Operating Expense"/>
    <n v="100"/>
    <x v="18"/>
    <n v="1423"/>
    <n v="4787045.8899999997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363938.29"/>
    <n v="429013.66"/>
    <n v="409902.86"/>
    <n v="429422.04"/>
    <n v="429422.04"/>
    <n v="409902.86"/>
    <n v="448941.23"/>
    <n v="2659454.86"/>
    <n v="2659454.86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8"/>
    <x v="11"/>
    <n v="2"/>
    <n v="2"/>
    <n v="46"/>
    <x v="3"/>
    <n v="26"/>
    <n v="59"/>
    <x v="2"/>
    <n v="2"/>
    <s v="2. EXP - Operating Expense"/>
    <n v="100"/>
    <x v="18"/>
    <n v="1504"/>
    <n v="2076689.35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9924.67000000001"/>
    <n v="175917.14"/>
    <n v="175917.14"/>
    <n v="167920.91"/>
    <n v="175917.14"/>
    <n v="183913.37"/>
    <n v="167920.91"/>
    <n v="175917.14"/>
    <n v="175917.14"/>
    <n v="167920.91"/>
    <n v="183913.37"/>
    <n v="165589.51"/>
    <n v="165589.51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2"/>
    <x v="4"/>
    <x v="1"/>
    <n v="2"/>
    <n v="2"/>
    <n v="46"/>
    <x v="3"/>
    <n v="26"/>
    <n v="59"/>
    <x v="2"/>
    <n v="2"/>
    <s v="2. EXP - Operating Expense"/>
    <n v="102"/>
    <x v="44"/>
    <n v="399"/>
    <n v="0"/>
    <n v="0"/>
    <n v="0"/>
    <n v="0"/>
    <n v="0"/>
    <n v="0"/>
    <n v="0"/>
    <n v="0"/>
    <n v="0"/>
    <n v="0"/>
    <n v="-12123.6"/>
    <n v="-4579.2"/>
    <n v="5567.6"/>
    <n v="0"/>
    <n v="0"/>
    <n v="0"/>
    <n v="0"/>
    <n v="0"/>
    <n v="0"/>
    <n v="0"/>
    <n v="0"/>
    <n v="0"/>
    <n v="0"/>
    <n v="0"/>
    <n v="0"/>
    <n v="-11135.2"/>
    <n v="0"/>
    <s v="All Budget Divisions"/>
    <s v="CD-90 - Information Technology"/>
    <x v="1"/>
    <s v="USF"/>
    <s v="Employee Expenses"/>
    <s v="Compensation and Benefits"/>
    <n v="11135.2"/>
    <s v="90-909-90.68002"/>
    <s v="909-Project Management Office"/>
    <s v="909"/>
    <x v="44"/>
    <x v="0"/>
  </r>
  <r>
    <x v="5"/>
    <x v="16"/>
    <x v="9"/>
    <n v="2"/>
    <n v="2"/>
    <n v="46"/>
    <x v="3"/>
    <n v="26"/>
    <n v="59"/>
    <x v="2"/>
    <n v="2"/>
    <s v="2. EXP - Operating Expense"/>
    <n v="102"/>
    <x v="44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3"/>
    <x v="8"/>
    <x v="1"/>
    <n v="2"/>
    <n v="2"/>
    <n v="46"/>
    <x v="3"/>
    <n v="26"/>
    <n v="59"/>
    <x v="2"/>
    <n v="2"/>
    <s v="2. EXP - Operating Expense"/>
    <n v="93"/>
    <x v="34"/>
    <n v="812"/>
    <n v="0"/>
    <n v="500"/>
    <n v="500"/>
    <n v="50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00"/>
    <n v="0"/>
    <s v="All Budget Divisions"/>
    <s v="CD-90 - Information Technology"/>
    <x v="1"/>
    <s v="USF"/>
    <s v="Employee Expenses"/>
    <s v="Training"/>
    <n v="-2000"/>
    <s v="90-900-90.66700"/>
    <s v="900-IT Senior Management"/>
    <s v="900"/>
    <x v="34"/>
    <x v="7"/>
  </r>
  <r>
    <x v="0"/>
    <x v="17"/>
    <x v="10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5"/>
    <x v="4"/>
    <n v="2"/>
    <n v="2"/>
    <n v="35"/>
    <x v="12"/>
    <n v="26"/>
    <n v="48"/>
    <x v="7"/>
    <n v="2"/>
    <s v="2. EXP - Operating Expense"/>
    <n v="97"/>
    <x v="16"/>
    <n v="1340"/>
    <n v="22795.47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1266.6500000000001"/>
    <n v="750"/>
    <n v="750"/>
    <n v="750"/>
    <n v="750"/>
    <n v="750"/>
    <n v="750"/>
    <n v="18295.47"/>
    <n v="18295.47"/>
    <s v="All Budget Divisions"/>
    <s v="BD-30 - High Cost"/>
    <x v="4"/>
    <s v="USF"/>
    <s v="Employee Expenses"/>
    <s v="Travel"/>
    <n v="0"/>
    <s v="30-300-30.66800"/>
    <s v="300-High Cost"/>
    <s v="300"/>
    <x v="16"/>
    <x v="7"/>
  </r>
  <r>
    <x v="0"/>
    <x v="11"/>
    <x v="6"/>
    <n v="2"/>
    <n v="2"/>
    <n v="45"/>
    <x v="6"/>
    <n v="26"/>
    <n v="58"/>
    <x v="4"/>
    <n v="2"/>
    <s v="2. EXP - Operating Expense"/>
    <n v="97"/>
    <x v="16"/>
    <n v="1423"/>
    <n v="15079"/>
    <n v="32"/>
    <n v="509.2"/>
    <n v="658.5"/>
    <n v="1303.5"/>
    <n v="469"/>
    <n v="577.54999999999995"/>
    <n v="1374.55"/>
    <n v="963.55"/>
    <n v="2733.82"/>
    <n v="0"/>
    <n v="0"/>
    <n v="0"/>
    <n v="783"/>
    <n v="1608"/>
    <n v="1257"/>
    <n v="1317"/>
    <n v="1805"/>
    <n v="1999"/>
    <n v="963"/>
    <n v="994"/>
    <n v="910"/>
    <n v="1087"/>
    <n v="1286"/>
    <n v="1070"/>
    <n v="8621.67"/>
    <n v="11636"/>
    <s v="All Budget Divisions"/>
    <s v="CD-80 - Audit and Assurance"/>
    <x v="1"/>
    <s v="USF"/>
    <s v="Employee Expenses"/>
    <s v="Travel"/>
    <n v="3014.33"/>
    <s v="80-800-80.66800"/>
    <s v="800-Audit and Assurance"/>
    <s v="8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455"/>
    <n v="3977.81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497.71"/>
    <n v="1292.4000000000001"/>
    <n v="596.65"/>
    <n v="623.29999999999995"/>
    <n v="831"/>
    <n v="0"/>
    <n v="0"/>
    <n v="0"/>
    <n v="0"/>
    <n v="0"/>
    <n v="3977.81"/>
    <n v="3977.81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0"/>
    <x v="0"/>
    <x v="0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7"/>
    <x v="5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5"/>
    <x v="16"/>
    <x v="9"/>
    <n v="2"/>
    <n v="2"/>
    <n v="55"/>
    <x v="9"/>
    <n v="26"/>
    <n v="59"/>
    <x v="2"/>
    <n v="2"/>
    <s v="2. EXP - Operating Expense"/>
    <n v="83"/>
    <x v="1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2"/>
    <x v="2"/>
    <n v="2"/>
    <n v="2"/>
    <n v="42"/>
    <x v="11"/>
    <n v="26"/>
    <n v="55"/>
    <x v="6"/>
    <n v="2"/>
    <s v="2. EXP - Operating Expense"/>
    <n v="83"/>
    <x v="13"/>
    <n v="1332"/>
    <n v="27167.56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0"/>
    <n v="0"/>
    <n v="0"/>
    <n v="0"/>
    <n v="0"/>
    <n v="0"/>
    <n v="0"/>
    <n v="0"/>
    <n v="0"/>
    <n v="27167.56"/>
    <n v="27167.56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0"/>
    <x v="0"/>
    <n v="2"/>
    <n v="2"/>
    <n v="42"/>
    <x v="11"/>
    <n v="26"/>
    <n v="55"/>
    <x v="6"/>
    <n v="2"/>
    <s v="2. EXP - Operating Expense"/>
    <n v="83"/>
    <x v="13"/>
    <n v="1406"/>
    <n v="3324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17"/>
    <x v="10"/>
    <n v="2"/>
    <n v="2"/>
    <n v="52"/>
    <x v="10"/>
    <n v="26"/>
    <n v="59"/>
    <x v="2"/>
    <n v="2"/>
    <s v="2. EXP - Operating Expense"/>
    <n v="83"/>
    <x v="13"/>
    <n v="1452"/>
    <n v="109362.3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0118.709999999999"/>
    <n v="10118.709999999999"/>
    <n v="9658.77"/>
    <n v="10118.709999999999"/>
    <n v="10578.65"/>
    <n v="9086.58"/>
    <n v="8255.4"/>
    <n v="7108.28"/>
    <n v="4782.1400000000003"/>
    <n v="6090.94"/>
    <n v="23445.41"/>
    <n v="23445.41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5"/>
    <x v="16"/>
    <x v="9"/>
    <n v="2"/>
    <n v="2"/>
    <n v="33"/>
    <x v="20"/>
    <n v="26"/>
    <n v="59"/>
    <x v="2"/>
    <n v="2"/>
    <s v="2. EXP - Operating Expense"/>
    <n v="92"/>
    <x v="83"/>
    <n v="1307"/>
    <n v="2955.84"/>
    <n v="264"/>
    <n v="314.58999999999997"/>
    <n v="292.24"/>
    <n v="296.64999999999998"/>
    <n v="276.5"/>
    <n v="295.83999999999997"/>
    <n v="278.57"/>
    <n v="262.52"/>
    <n v="347.53"/>
    <n v="327.39999999999998"/>
    <n v="328.5"/>
    <n v="303.92"/>
    <n v="264"/>
    <n v="314.58999999999997"/>
    <n v="292.24"/>
    <n v="296.64999999999998"/>
    <n v="276.5"/>
    <n v="295.83999999999997"/>
    <n v="278.57"/>
    <n v="262.52"/>
    <n v="347.53"/>
    <n v="327.39999999999998"/>
    <n v="0"/>
    <n v="0"/>
    <n v="3588.26"/>
    <n v="2955.84"/>
    <s v="All Budget Divisions"/>
    <s v="CD-10 - Contributors/499"/>
    <x v="1"/>
    <s v="USF"/>
    <s v="General and Administrative"/>
    <s v="Telecommunications and Other Expenses"/>
    <n v="-632.41999999999996"/>
    <s v="90-922-10.66600"/>
    <s v="922-Technology Operations"/>
    <s v="922"/>
    <x v="83"/>
    <x v="8"/>
  </r>
  <r>
    <x v="0"/>
    <x v="13"/>
    <x v="7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19"/>
    <x v="12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6"/>
    <x v="1"/>
    <n v="2"/>
    <n v="2"/>
    <n v="34"/>
    <x v="7"/>
    <n v="26"/>
    <n v="47"/>
    <x v="5"/>
    <n v="2"/>
    <s v="2. EXP - Operating Expense"/>
    <n v="45"/>
    <x v="19"/>
    <n v="1335"/>
    <n v="24266"/>
    <n v="0"/>
    <n v="14425"/>
    <n v="4105.75"/>
    <n v="6990.52"/>
    <n v="0"/>
    <n v="3325.5"/>
    <n v="895"/>
    <n v="1710"/>
    <n v="0"/>
    <n v="0"/>
    <n v="0"/>
    <n v="0"/>
    <n v="0"/>
    <n v="0"/>
    <n v="0"/>
    <n v="0"/>
    <n v="0"/>
    <n v="24266"/>
    <n v="0"/>
    <n v="0"/>
    <n v="0"/>
    <n v="0"/>
    <n v="0"/>
    <n v="0"/>
    <n v="31451.77"/>
    <n v="24266"/>
    <s v="All Budget Divisions"/>
    <s v="BD-20 - Schools &amp; Libraries"/>
    <x v="3"/>
    <s v="USF"/>
    <s v="General and Administrative"/>
    <s v="Meetings and Conferences"/>
    <n v="-7185.77"/>
    <s v="20-200-20.63900"/>
    <s v="200-Schools &amp; Libraries"/>
    <s v="200"/>
    <x v="19"/>
    <x v="8"/>
  </r>
  <r>
    <x v="0"/>
    <x v="13"/>
    <x v="7"/>
    <n v="2"/>
    <n v="2"/>
    <n v="55"/>
    <x v="9"/>
    <n v="26"/>
    <n v="53"/>
    <x v="3"/>
    <n v="2"/>
    <s v="2. EXP - Operating Expense"/>
    <n v="56"/>
    <x v="21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3"/>
    <x v="8"/>
    <x v="1"/>
    <n v="2"/>
    <n v="2"/>
    <n v="39"/>
    <x v="1"/>
    <n v="26"/>
    <n v="52"/>
    <x v="1"/>
    <n v="2"/>
    <s v="2. EXP - Operating Expense"/>
    <n v="57"/>
    <x v="22"/>
    <n v="709"/>
    <n v="99999.999995999999"/>
    <n v="0"/>
    <n v="0"/>
    <n v="32500"/>
    <n v="0"/>
    <n v="0"/>
    <n v="0"/>
    <n v="0"/>
    <n v="0"/>
    <n v="0"/>
    <n v="0"/>
    <n v="0"/>
    <n v="0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32500"/>
    <n v="99999.999995999999"/>
    <s v="All Budget Divisions"/>
    <s v="CD-61 - Office of the Chief Administrative Officer Division"/>
    <x v="1"/>
    <s v="USF"/>
    <s v="Professional Services"/>
    <s v="Other Professional Services"/>
    <n v="67499.999995999999"/>
    <s v="61-610-61.64800"/>
    <s v="610-Enterprise Strategy"/>
    <s v="610"/>
    <x v="22"/>
    <x v="9"/>
  </r>
  <r>
    <x v="0"/>
    <x v="14"/>
    <x v="8"/>
    <n v="2"/>
    <n v="2"/>
    <n v="39"/>
    <x v="1"/>
    <n v="26"/>
    <n v="52"/>
    <x v="1"/>
    <n v="2"/>
    <s v="2. EXP - Operating Expense"/>
    <n v="57"/>
    <x v="22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5"/>
    <x v="15"/>
    <x v="5"/>
    <n v="2"/>
    <n v="2"/>
    <n v="49"/>
    <x v="13"/>
    <n v="26"/>
    <n v="55"/>
    <x v="6"/>
    <n v="2"/>
    <s v="2. EXP - Operating Expense"/>
    <n v="31"/>
    <x v="24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7"/>
    <x v="5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9"/>
    <x v="12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3"/>
    <x v="8"/>
    <x v="1"/>
    <n v="2"/>
    <n v="2"/>
    <n v="40"/>
    <x v="4"/>
    <n v="26"/>
    <n v="53"/>
    <x v="3"/>
    <n v="2"/>
    <s v="2. EXP - Operating Expense"/>
    <n v="39"/>
    <x v="27"/>
    <n v="719"/>
    <n v="2999.999996"/>
    <n v="96.51"/>
    <n v="344.7"/>
    <n v="39.450000000000003"/>
    <n v="45.16"/>
    <n v="0"/>
    <n v="84.92"/>
    <n v="0"/>
    <n v="176.1"/>
    <n v="0"/>
    <n v="144.34"/>
    <n v="981.48"/>
    <n v="364.9"/>
    <n v="253.95176900000001"/>
    <n v="230.865263"/>
    <n v="265.49507199999999"/>
    <n v="230.865263"/>
    <n v="265.49507199999999"/>
    <n v="253.95176900000001"/>
    <n v="242.40856600000001"/>
    <n v="265.49507199999999"/>
    <n v="242.40856600000001"/>
    <n v="253.95176900000001"/>
    <n v="253.95176900000001"/>
    <n v="241.16004599999999"/>
    <n v="2277.56"/>
    <n v="2999.999996"/>
    <s v="All Budget Divisions"/>
    <s v="CD-62 - Shared Services"/>
    <x v="1"/>
    <s v="USF"/>
    <s v="Employee Expenses"/>
    <s v="Team Building"/>
    <n v="722.43999599999995"/>
    <s v="62-620-62.62505"/>
    <s v="620-Shared Services"/>
    <s v="620"/>
    <x v="27"/>
    <x v="4"/>
  </r>
  <r>
    <x v="0"/>
    <x v="13"/>
    <x v="7"/>
    <n v="2"/>
    <n v="2"/>
    <n v="39"/>
    <x v="1"/>
    <n v="26"/>
    <n v="52"/>
    <x v="1"/>
    <n v="2"/>
    <s v="2. EXP - Operating Expense"/>
    <n v="39"/>
    <x v="27"/>
    <n v="1367"/>
    <n v="2567.84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625"/>
    <n v="0"/>
    <n v="0"/>
    <n v="625"/>
    <n v="0"/>
    <n v="0"/>
    <n v="1180.75"/>
    <n v="137.09"/>
    <n v="137.09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3"/>
    <x v="3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5"/>
    <x v="10"/>
    <x v="1"/>
    <n v="2"/>
    <n v="2"/>
    <n v="54"/>
    <x v="15"/>
    <n v="26"/>
    <n v="59"/>
    <x v="2"/>
    <n v="2"/>
    <s v="2. EXP - Operating Expense"/>
    <n v="27"/>
    <x v="38"/>
    <n v="1320"/>
    <n v="6122.277"/>
    <n v="727.5"/>
    <n v="758.29"/>
    <n v="741.04"/>
    <n v="741.04"/>
    <n v="741.04"/>
    <n v="741.04"/>
    <n v="267.58"/>
    <n v="661.12"/>
    <n v="661.12"/>
    <n v="661.12"/>
    <n v="661.12"/>
    <n v="661.12"/>
    <n v="539.51099999999997"/>
    <n v="469.14"/>
    <n v="492.59699999999998"/>
    <n v="516.05399999999997"/>
    <n v="516.05399999999997"/>
    <n v="492.59699999999998"/>
    <n v="539.51099999999997"/>
    <n v="492.59699999999998"/>
    <n v="516.05399999999997"/>
    <n v="539.51099999999997"/>
    <n v="469.14"/>
    <n v="539.51099999999997"/>
    <n v="8023.13"/>
    <n v="6122.277"/>
    <s v="All Budget Divisions"/>
    <s v="DA-50 - Rural Health Care (DA)"/>
    <x v="2"/>
    <s v="USF"/>
    <s v="Employee Expenses"/>
    <s v="Compensation and Benefits"/>
    <n v="-1900.8530000000001"/>
    <s v="90-925-50.62304"/>
    <s v="925-RHC IT Support"/>
    <s v="925"/>
    <x v="38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5"/>
    <x v="20"/>
    <x v="13"/>
    <n v="2"/>
    <n v="2"/>
    <n v="47"/>
    <x v="2"/>
    <n v="26"/>
    <n v="60"/>
    <x v="9"/>
    <n v="2"/>
    <s v="2. EXP - Operating Expense"/>
    <n v="29"/>
    <x v="4"/>
    <n v="1324"/>
    <n v="213343.2836"/>
    <n v="19276.810000000001"/>
    <n v="16100.75"/>
    <n v="16855.91"/>
    <n v="16894.2"/>
    <n v="17022.77"/>
    <n v="16351.81"/>
    <n v="18680.93"/>
    <n v="16962.03"/>
    <n v="17842.55"/>
    <n v="18527.830000000002"/>
    <n v="16122.75"/>
    <n v="23907.3"/>
    <n v="19276.810000000001"/>
    <n v="16100.75"/>
    <n v="16855.91"/>
    <n v="16894.2"/>
    <n v="17022.77"/>
    <n v="16351.81"/>
    <n v="19313.2104"/>
    <n v="17633.800800000001"/>
    <n v="18473.5056"/>
    <n v="19313.2104"/>
    <n v="16794.096000000001"/>
    <n v="19313.2104"/>
    <n v="102502.25"/>
    <n v="102502.25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13"/>
    <x v="7"/>
    <n v="2"/>
    <n v="2"/>
    <n v="42"/>
    <x v="11"/>
    <n v="26"/>
    <n v="55"/>
    <x v="6"/>
    <n v="2"/>
    <s v="2. EXP - Operating Expense"/>
    <n v="29"/>
    <x v="4"/>
    <n v="1331"/>
    <n v="160689.60999999999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18577.39"/>
    <n v="19421.810000000001"/>
    <n v="17732.96"/>
    <n v="18577.39"/>
    <n v="18577.39"/>
    <n v="17732.96"/>
    <n v="19421.810000000001"/>
    <n v="30647.9"/>
    <n v="30647.9"/>
    <s v="All Budget Divisions"/>
    <s v="CD-70 - Finance"/>
    <x v="1"/>
    <s v="USF"/>
    <s v="Employee Expenses"/>
    <s v="Compensation and Benefits"/>
    <n v="0"/>
    <s v="10-100-10.62306"/>
    <s v="100-499"/>
    <s v="100"/>
    <x v="4"/>
    <x v="3"/>
  </r>
  <r>
    <x v="5"/>
    <x v="15"/>
    <x v="5"/>
    <n v="2"/>
    <n v="2"/>
    <n v="53"/>
    <x v="16"/>
    <n v="26"/>
    <n v="59"/>
    <x v="2"/>
    <n v="2"/>
    <s v="2. EXP - Operating Expense"/>
    <n v="30"/>
    <x v="39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3"/>
    <x v="8"/>
    <x v="1"/>
    <n v="2"/>
    <n v="2"/>
    <n v="49"/>
    <x v="13"/>
    <n v="26"/>
    <n v="47"/>
    <x v="5"/>
    <n v="2"/>
    <s v="2. EXP - Operating Expense"/>
    <n v="31"/>
    <x v="24"/>
    <n v="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2"/>
    <x v="4"/>
    <x v="1"/>
    <n v="2"/>
    <n v="2"/>
    <n v="46"/>
    <x v="3"/>
    <n v="26"/>
    <n v="59"/>
    <x v="2"/>
    <n v="2"/>
    <s v="2. EXP - Operating Expense"/>
    <n v="26"/>
    <x v="51"/>
    <n v="399"/>
    <n v="330552.20919999998"/>
    <n v="26142.76"/>
    <n v="26142.76"/>
    <n v="13361.49"/>
    <n v="23470.55"/>
    <n v="23454.81"/>
    <n v="23564"/>
    <n v="23486.91"/>
    <n v="24433.56"/>
    <n v="24041.47"/>
    <n v="14461.07"/>
    <n v="24730.98"/>
    <n v="25373.81"/>
    <n v="26596.1548"/>
    <n v="25329.671200000001"/>
    <n v="29129.121899999998"/>
    <n v="27862.638299999999"/>
    <n v="26596.1548"/>
    <n v="27862.638299999999"/>
    <n v="27862.638299999999"/>
    <n v="27862.638299999999"/>
    <n v="27862.638299999999"/>
    <n v="26596.1548"/>
    <n v="27862.638299999999"/>
    <n v="29129.121899999998"/>
    <n v="272664.17"/>
    <n v="330552.20919999998"/>
    <s v="All Budget Divisions"/>
    <s v="CD-90 - Information Technology"/>
    <x v="1"/>
    <s v="USF"/>
    <s v="Employee Expenses"/>
    <s v="Compensation and Benefits"/>
    <n v="57888.039199999999"/>
    <s v="90-909-90.62303"/>
    <s v="909-Project Management Office"/>
    <s v="909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504"/>
    <n v="238146.74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18029"/>
    <n v="19831.900000000001"/>
    <n v="19831.900000000001"/>
    <n v="18930.45"/>
    <n v="19831.900000000001"/>
    <n v="20733.349999999999"/>
    <n v="18930.45"/>
    <n v="19831.900000000001"/>
    <n v="19831.900000000001"/>
    <n v="18930.45"/>
    <n v="20733.349999999999"/>
    <n v="22700.19"/>
    <n v="22700.19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19"/>
    <x v="12"/>
    <n v="2"/>
    <n v="2"/>
    <n v="54"/>
    <x v="15"/>
    <n v="26"/>
    <n v="59"/>
    <x v="2"/>
    <n v="2"/>
    <s v="2. EXP - Operating Expense"/>
    <n v="26"/>
    <x v="51"/>
    <n v="1507"/>
    <n v="214106.74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6853.72"/>
    <n v="21197.919999999998"/>
    <n v="21197.919999999998"/>
    <n v="18675.07"/>
    <n v="16461.099999999999"/>
    <n v="17244.96"/>
    <n v="17244.96"/>
    <n v="16461.099999999999"/>
    <n v="18028.830000000002"/>
    <n v="128665.79"/>
    <n v="128665.79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0"/>
    <x v="18"/>
    <x v="11"/>
    <n v="2"/>
    <n v="2"/>
    <n v="47"/>
    <x v="2"/>
    <n v="26"/>
    <n v="60"/>
    <x v="9"/>
    <n v="2"/>
    <s v="2. EXP - Operating Expense"/>
    <n v="26"/>
    <x v="51"/>
    <n v="1511"/>
    <n v="292773.15999999997"/>
    <n v="27047.23"/>
    <n v="27062.23"/>
    <n v="25381.09"/>
    <n v="26146.66"/>
    <n v="26221.66"/>
    <n v="26221.66"/>
    <n v="27477.05"/>
    <n v="27026.28"/>
    <n v="26931.279999999999"/>
    <n v="0"/>
    <n v="0"/>
    <n v="0"/>
    <n v="27047.23"/>
    <n v="22236.48"/>
    <n v="24460.13"/>
    <n v="24460.13"/>
    <n v="23348.3"/>
    <n v="24460.13"/>
    <n v="25571.95"/>
    <n v="23348.3"/>
    <n v="24460.13"/>
    <n v="24460.13"/>
    <n v="23348.3"/>
    <n v="25571.95"/>
    <n v="27047.23"/>
    <n v="27047.23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3"/>
    <x v="8"/>
    <x v="1"/>
    <n v="2"/>
    <n v="2"/>
    <n v="52"/>
    <x v="10"/>
    <n v="26"/>
    <n v="54"/>
    <x v="11"/>
    <n v="2"/>
    <s v="2. EXP - Operating Expense"/>
    <n v="27"/>
    <x v="38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5"/>
    <x v="10"/>
    <x v="1"/>
    <n v="2"/>
    <n v="2"/>
    <n v="39"/>
    <x v="1"/>
    <n v="26"/>
    <n v="52"/>
    <x v="1"/>
    <n v="2"/>
    <s v="2. EXP - Operating Expense"/>
    <n v="27"/>
    <x v="38"/>
    <n v="1149"/>
    <n v="20116.053"/>
    <n v="1788.5"/>
    <n v="1852.35"/>
    <n v="1840.54"/>
    <n v="1848.88"/>
    <n v="1835.06"/>
    <n v="1835.06"/>
    <n v="399.62"/>
    <n v="1534.99"/>
    <n v="1562.87"/>
    <n v="1559.74"/>
    <n v="1567.4"/>
    <n v="1690.39"/>
    <n v="1772.6790000000001"/>
    <n v="1541.46"/>
    <n v="1618.5329999999999"/>
    <n v="1695.606"/>
    <n v="1695.606"/>
    <n v="1618.5329999999999"/>
    <n v="1772.6790000000001"/>
    <n v="1618.5329999999999"/>
    <n v="1695.606"/>
    <n v="1772.6790000000001"/>
    <n v="1541.46"/>
    <n v="1772.6790000000001"/>
    <n v="19315.400000000001"/>
    <n v="20116.053"/>
    <s v="All Budget Divisions"/>
    <s v="CD-61 - Office of the Chief Administrative Officer Division"/>
    <x v="1"/>
    <s v="USF"/>
    <s v="Employee Expenses"/>
    <s v="Compensation and Benefits"/>
    <n v="800.65300000000002"/>
    <s v="61-601-61.62304"/>
    <s v="601-Data Strategy"/>
    <s v="601"/>
    <x v="38"/>
    <x v="3"/>
  </r>
  <r>
    <x v="6"/>
    <x v="12"/>
    <x v="6"/>
    <n v="1"/>
    <n v="1"/>
    <n v="36"/>
    <x v="14"/>
    <n v="26"/>
    <n v="49"/>
    <x v="10"/>
    <n v="1"/>
    <s v="1. T4000 - Revenue"/>
    <n v="1"/>
    <x v="58"/>
    <n v="1523"/>
    <n v="70927695.180608004"/>
    <n v="0"/>
    <n v="0"/>
    <n v="0"/>
    <n v="0"/>
    <n v="0"/>
    <n v="0"/>
    <n v="0"/>
    <n v="0"/>
    <n v="0"/>
    <n v="0"/>
    <n v="0"/>
    <n v="0"/>
    <n v="5693714.2052300004"/>
    <n v="5618757.1965779997"/>
    <n v="5953468.9344870001"/>
    <n v="6696204.6806669999"/>
    <n v="5723016.5456889998"/>
    <n v="5671736.525161"/>
    <n v="5624343.1175300004"/>
    <n v="5814924.0334299998"/>
    <n v="6749524.5322599998"/>
    <n v="5912317.7652550004"/>
    <n v="5589733.9206630001"/>
    <n v="5879953.7236580001"/>
    <n v="0"/>
    <n v="0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4"/>
    <x v="9"/>
    <x v="1"/>
    <n v="1"/>
    <n v="1"/>
    <n v="42"/>
    <x v="11"/>
    <n v="26"/>
    <n v="55"/>
    <x v="6"/>
    <n v="1"/>
    <s v="1. T4000 - Revenue"/>
    <n v="9"/>
    <x v="77"/>
    <n v="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5"/>
    <x v="20"/>
    <x v="13"/>
    <n v="2"/>
    <n v="2"/>
    <n v="36"/>
    <x v="14"/>
    <n v="26"/>
    <n v="49"/>
    <x v="10"/>
    <n v="2"/>
    <s v="2. EXP - Operating Expense"/>
    <n v="26"/>
    <x v="51"/>
    <n v="1121"/>
    <n v="1186181.0179999999"/>
    <n v="88832.35"/>
    <n v="96380.9"/>
    <n v="82499.259999999995"/>
    <n v="83026.58"/>
    <n v="103111.8"/>
    <n v="97110.62"/>
    <n v="96372.03"/>
    <n v="96338.44"/>
    <n v="96387.03"/>
    <n v="94516.26"/>
    <n v="93498.9"/>
    <n v="93029.92"/>
    <n v="88832.35"/>
    <n v="96380.9"/>
    <n v="82499.259999999995"/>
    <n v="83026.58"/>
    <n v="103111.8"/>
    <n v="97110.62"/>
    <n v="110682.18700000001"/>
    <n v="101057.649"/>
    <n v="105869.91800000001"/>
    <n v="110682.18700000001"/>
    <n v="96245.38"/>
    <n v="110682.18700000001"/>
    <n v="550961.51"/>
    <n v="550961.51"/>
    <s v="All Budget Divisions"/>
    <s v="BD-40 - Lifeline"/>
    <x v="5"/>
    <s v="USF"/>
    <s v="Employee Expenses"/>
    <s v="Compensation and Benefits"/>
    <n v="0"/>
    <s v="40-400-40.62303"/>
    <s v="400-Lifeline"/>
    <s v="400"/>
    <x v="51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73"/>
    <n v="180881.52"/>
    <n v="32069.64"/>
    <n v="32069.64"/>
    <n v="32069.64"/>
    <n v="32054.639999999999"/>
    <n v="12116.73"/>
    <n v="13500.41"/>
    <n v="13500.41"/>
    <n v="13500.41"/>
    <n v="13470.41"/>
    <n v="0"/>
    <n v="0"/>
    <n v="0"/>
    <n v="32069.64"/>
    <n v="32069.64"/>
    <n v="32069.64"/>
    <n v="32054.639999999999"/>
    <n v="12116.73"/>
    <n v="13500.41"/>
    <n v="13500.41"/>
    <n v="13500.41"/>
    <n v="0"/>
    <n v="0"/>
    <n v="0"/>
    <n v="0"/>
    <n v="194351.93"/>
    <n v="180881.52"/>
    <s v="All Budget Divisions"/>
    <s v="CD-90 - Information Technology"/>
    <x v="1"/>
    <s v="USF"/>
    <s v="Employee Expenses"/>
    <s v="Compensation and Benefits"/>
    <n v="-13470.41"/>
    <s v="90-909-90.62303"/>
    <s v="909-Project Management Office"/>
    <s v="909"/>
    <x v="51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6"/>
    <x v="1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5"/>
    <x v="16"/>
    <x v="9"/>
    <n v="2"/>
    <n v="2"/>
    <n v="34"/>
    <x v="7"/>
    <n v="26"/>
    <n v="47"/>
    <x v="5"/>
    <n v="3"/>
    <s v="4. USAC_DEBIT - USAC Administration (Debit to SM)"/>
    <n v="128"/>
    <x v="66"/>
    <n v="1113"/>
    <n v="49903.34"/>
    <n v="3850.37"/>
    <n v="4038.48"/>
    <n v="4216.4799999999996"/>
    <n v="5117.5"/>
    <n v="9545.84"/>
    <n v="3879.14"/>
    <n v="4742.5600000000004"/>
    <n v="4028.72"/>
    <n v="4133.91"/>
    <n v="6350.34"/>
    <n v="3186.63"/>
    <n v="4447.34"/>
    <n v="3850.37"/>
    <n v="4038.48"/>
    <n v="4216.4799999999996"/>
    <n v="5117.5"/>
    <n v="9545.84"/>
    <n v="3879.14"/>
    <n v="4742.5600000000004"/>
    <n v="4028.72"/>
    <n v="4133.91"/>
    <n v="6350.34"/>
    <n v="0"/>
    <n v="0"/>
    <n v="57537.31"/>
    <n v="49903.34"/>
    <s v="All Budget Divisions"/>
    <s v="BD-20 - Schools &amp; Libraries"/>
    <x v="3"/>
    <s v="USF"/>
    <s v="Allocations"/>
    <s v="Allocations"/>
    <n v="-7633.97"/>
    <s v="20-200-20.90260"/>
    <s v="200-Schools &amp; Libraries"/>
    <s v="200"/>
    <x v="66"/>
    <x v="0"/>
  </r>
  <r>
    <x v="0"/>
    <x v="14"/>
    <x v="8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310"/>
    <s v="600-Chief Executive Office"/>
    <s v="600"/>
    <x v="67"/>
    <x v="0"/>
  </r>
  <r>
    <x v="5"/>
    <x v="15"/>
    <x v="5"/>
    <n v="2"/>
    <n v="2"/>
    <n v="54"/>
    <x v="15"/>
    <n v="26"/>
    <n v="59"/>
    <x v="2"/>
    <n v="6"/>
    <s v="X00000 - Capital Expenses"/>
    <n v="138"/>
    <x v="7"/>
    <n v="1320"/>
    <n v="331027.05"/>
    <n v="144111.57"/>
    <n v="130889.93"/>
    <n v="52595.65"/>
    <n v="6122.42"/>
    <n v="-2692.52"/>
    <n v="0"/>
    <n v="0"/>
    <n v="0"/>
    <n v="0"/>
    <n v="0"/>
    <n v="0"/>
    <n v="0"/>
    <n v="144111.57"/>
    <n v="130889.93"/>
    <n v="52595.65"/>
    <n v="6122.42"/>
    <n v="-2692.52"/>
    <n v="0"/>
    <n v="0"/>
    <n v="0"/>
    <n v="0"/>
    <n v="0"/>
    <n v="0"/>
    <n v="0"/>
    <n v="331027.05"/>
    <n v="331027.05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3"/>
    <x v="3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0"/>
    <x v="3"/>
    <x v="3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9"/>
    <x v="12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0"/>
    <x v="11"/>
    <x v="6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6"/>
    <x v="1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5"/>
    <x v="15"/>
    <x v="5"/>
    <n v="2"/>
    <n v="2"/>
    <n v="35"/>
    <x v="12"/>
    <n v="26"/>
    <n v="48"/>
    <x v="7"/>
    <n v="3"/>
    <s v="4. USAC_DEBIT - USAC Administration (Debit to SM)"/>
    <n v="124"/>
    <x v="63"/>
    <n v="1118"/>
    <n v="203894.19"/>
    <n v="18204.63"/>
    <n v="17078.37"/>
    <n v="15962.03"/>
    <n v="16362.12"/>
    <n v="15989.94"/>
    <n v="16461.12"/>
    <n v="15604.65"/>
    <n v="15560.1"/>
    <n v="19990.88"/>
    <n v="17940.3"/>
    <n v="17789.669999999998"/>
    <n v="16950.38"/>
    <n v="18204.63"/>
    <n v="17078.37"/>
    <n v="15962.03"/>
    <n v="16362.12"/>
    <n v="15989.94"/>
    <n v="16461.12"/>
    <n v="15604.65"/>
    <n v="15560.1"/>
    <n v="19990.88"/>
    <n v="17940.3"/>
    <n v="17789.669999999998"/>
    <n v="16950.38"/>
    <n v="203894.19"/>
    <n v="203894.19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3"/>
    <x v="8"/>
    <x v="1"/>
    <n v="2"/>
    <n v="2"/>
    <n v="56"/>
    <x v="22"/>
    <n v="26"/>
    <n v="57"/>
    <x v="13"/>
    <n v="3"/>
    <s v="4. USAC_DEBIT - USAC Administration (Debit to SM)"/>
    <n v="126"/>
    <x v="53"/>
    <n v="770"/>
    <n v="77179.373699999996"/>
    <n v="3903.46"/>
    <n v="6316.4"/>
    <n v="6646.04"/>
    <n v="3723.03"/>
    <n v="5250.85"/>
    <n v="7046.13"/>
    <n v="9269.52"/>
    <n v="7708.98"/>
    <n v="8033.38"/>
    <n v="7332.69"/>
    <n v="4960.5600000000004"/>
    <n v="6680.22"/>
    <n v="6203.5137999999997"/>
    <n v="6188.8739999999998"/>
    <n v="7421.4250000000002"/>
    <n v="6256.5281000000004"/>
    <n v="6249.6210000000001"/>
    <n v="7117.8396000000002"/>
    <n v="5957.5595000000003"/>
    <n v="5984.1223"/>
    <n v="7080.4728999999998"/>
    <n v="6295.0787"/>
    <n v="6207.6850000000004"/>
    <n v="6216.6538"/>
    <n v="76871.259999999995"/>
    <n v="77179.373699999996"/>
    <s v="All Budget Divisions"/>
    <s v="BD-75 - Connect Care Pilot"/>
    <x v="6"/>
    <s v="USF"/>
    <s v="Allocations"/>
    <s v="Allocations"/>
    <n v="308.11369999999999"/>
    <s v="75-770-75.90252"/>
    <s v="770-Connected Care Pilot"/>
    <s v="770"/>
    <x v="53"/>
    <x v="0"/>
  </r>
  <r>
    <x v="0"/>
    <x v="6"/>
    <x v="1"/>
    <n v="2"/>
    <n v="2"/>
    <n v="35"/>
    <x v="12"/>
    <n v="26"/>
    <n v="48"/>
    <x v="7"/>
    <n v="3"/>
    <s v="4. USAC_DEBIT - USAC Administration (Debit to SM)"/>
    <n v="127"/>
    <x v="65"/>
    <n v="1340"/>
    <n v="8702257.1699999999"/>
    <n v="767092.84"/>
    <n v="733094.59"/>
    <n v="744123.15"/>
    <n v="757970.47"/>
    <n v="756533.9"/>
    <n v="765600.2"/>
    <n v="790020.71"/>
    <n v="816276.54"/>
    <n v="816026.9"/>
    <n v="0"/>
    <n v="0"/>
    <n v="0"/>
    <n v="631660.92000000004"/>
    <n v="650255.35999999999"/>
    <n v="655648.93999999994"/>
    <n v="664457.35"/>
    <n v="659953.51"/>
    <n v="707747.57"/>
    <n v="664868.44999999995"/>
    <n v="677560.95"/>
    <n v="855996.74"/>
    <n v="878578.32"/>
    <n v="837820.47"/>
    <n v="817708.59"/>
    <n v="6946739.2999999998"/>
    <n v="6168149.79"/>
    <s v="All Budget Divisions"/>
    <s v="BD-30 - High Cost"/>
    <x v="4"/>
    <s v="USF"/>
    <s v="Allocations"/>
    <s v="Allocations"/>
    <n v="-778589.51"/>
    <s v="30-300-30.90257"/>
    <s v="300-High Cost"/>
    <s v="300"/>
    <x v="65"/>
    <x v="0"/>
  </r>
  <r>
    <x v="0"/>
    <x v="6"/>
    <x v="1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5"/>
    <x v="15"/>
    <x v="5"/>
    <n v="2"/>
    <n v="2"/>
    <n v="36"/>
    <x v="14"/>
    <n v="26"/>
    <n v="49"/>
    <x v="10"/>
    <n v="2"/>
    <s v="2. EXP - Operating Expense"/>
    <n v="100"/>
    <x v="18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4"/>
    <x v="9"/>
    <x v="1"/>
    <n v="2"/>
    <n v="2"/>
    <n v="46"/>
    <x v="3"/>
    <n v="26"/>
    <n v="59"/>
    <x v="2"/>
    <n v="2"/>
    <s v="2. EXP - Operating Expense"/>
    <n v="102"/>
    <x v="44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7"/>
    <x v="5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2"/>
    <x v="2"/>
    <n v="2"/>
    <n v="2"/>
    <n v="46"/>
    <x v="3"/>
    <n v="26"/>
    <n v="59"/>
    <x v="2"/>
    <n v="2"/>
    <s v="2. EXP - Operating Expense"/>
    <n v="105"/>
    <x v="11"/>
    <n v="1477"/>
    <n v="98327.96"/>
    <n v="0"/>
    <n v="0"/>
    <n v="1500"/>
    <n v="0"/>
    <n v="0"/>
    <n v="0"/>
    <n v="0"/>
    <n v="0"/>
    <n v="250"/>
    <n v="0"/>
    <n v="0"/>
    <n v="0"/>
    <n v="0"/>
    <n v="0"/>
    <n v="1500"/>
    <n v="317.31"/>
    <n v="302.88"/>
    <n v="317.31"/>
    <n v="331.73"/>
    <n v="302.88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11"/>
    <x v="6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2"/>
    <x v="2"/>
    <n v="2"/>
    <n v="2"/>
    <n v="39"/>
    <x v="1"/>
    <n v="26"/>
    <n v="52"/>
    <x v="1"/>
    <n v="2"/>
    <s v="2. EXP - Operating Expense"/>
    <n v="81"/>
    <x v="104"/>
    <n v="1403"/>
    <n v="2330865.71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3376.12"/>
    <n v="193376.12"/>
    <n v="193376.12"/>
    <n v="193376.12"/>
    <n v="193376.12"/>
    <n v="193376.12"/>
    <n v="193376.12"/>
    <n v="193376.12"/>
    <n v="193376.12"/>
    <n v="590480.63"/>
    <n v="590480.63"/>
    <s v="All Budget Divisions"/>
    <s v="CD-61 - Office of the Chief Administrative Officer Division"/>
    <x v="1"/>
    <s v="USF"/>
    <s v="General and Administrative"/>
    <s v="Rent"/>
    <n v="0"/>
    <s v="70-735-70.65100"/>
    <s v="735-Facilities"/>
    <s v="735"/>
    <x v="104"/>
    <x v="13"/>
  </r>
  <r>
    <x v="4"/>
    <x v="9"/>
    <x v="1"/>
    <n v="2"/>
    <n v="2"/>
    <n v="46"/>
    <x v="3"/>
    <n v="26"/>
    <n v="59"/>
    <x v="2"/>
    <n v="2"/>
    <s v="2. EXP - Operating Expense"/>
    <n v="83"/>
    <x v="13"/>
    <n v="1084"/>
    <n v="98639.135999999999"/>
    <n v="11722.63"/>
    <n v="9575.08"/>
    <n v="9767.6"/>
    <n v="10128.030000000001"/>
    <n v="10566.92"/>
    <n v="9198.24"/>
    <n v="10313.44"/>
    <n v="11236.26"/>
    <n v="10006.629999999999"/>
    <n v="10508.82"/>
    <n v="10268.65"/>
    <n v="13688.66"/>
    <n v="11712.815199999999"/>
    <n v="9324.2821999999996"/>
    <n v="9324.2821999999996"/>
    <n v="9768.2955999999995"/>
    <n v="10212.308999999999"/>
    <n v="8880.2687000000005"/>
    <n v="10212.308999999999"/>
    <n v="9768.2955999999995"/>
    <n v="7426.2012999999997"/>
    <n v="5281.0456999999997"/>
    <n v="2179.0979000000002"/>
    <n v="4549.9336000000003"/>
    <n v="126980.96"/>
    <n v="98639.135999999999"/>
    <s v="All Budget Divisions"/>
    <s v="CD-90 - Information Technology"/>
    <x v="1"/>
    <s v="USF"/>
    <s v="Employee Expenses"/>
    <s v="Compensation and Benefits"/>
    <n v="-28341.824000000001"/>
    <s v="90-919-90.66000"/>
    <s v="919-Database Administration"/>
    <s v="919"/>
    <x v="13"/>
    <x v="3"/>
  </r>
  <r>
    <x v="0"/>
    <x v="19"/>
    <x v="12"/>
    <n v="2"/>
    <n v="2"/>
    <n v="35"/>
    <x v="12"/>
    <n v="26"/>
    <n v="48"/>
    <x v="7"/>
    <n v="2"/>
    <s v="2. EXP - Operating Expense"/>
    <n v="83"/>
    <x v="13"/>
    <n v="1340"/>
    <n v="400516.15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8064.129999999997"/>
    <n v="41653.49"/>
    <n v="27505.21"/>
    <n v="26262.13"/>
    <n v="24129.35"/>
    <n v="19600.310000000001"/>
    <n v="28163.94"/>
    <n v="274855.21000000002"/>
    <n v="274855.21000000002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18"/>
    <x v="11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4"/>
    <x v="9"/>
    <x v="1"/>
    <n v="2"/>
    <n v="2"/>
    <n v="55"/>
    <x v="9"/>
    <n v="26"/>
    <n v="58"/>
    <x v="4"/>
    <n v="2"/>
    <s v="2. EXP - Operating Expense"/>
    <n v="97"/>
    <x v="16"/>
    <n v="998"/>
    <n v="0"/>
    <n v="0"/>
    <n v="0"/>
    <n v="0"/>
    <n v="315.95999999999998"/>
    <n v="2982.23"/>
    <n v="4460.18"/>
    <n v="301.74"/>
    <n v="0"/>
    <n v="0"/>
    <n v="0"/>
    <n v="0"/>
    <n v="0"/>
    <n v="0"/>
    <n v="0"/>
    <n v="0"/>
    <n v="0"/>
    <n v="0"/>
    <n v="0"/>
    <n v="0"/>
    <n v="0"/>
    <n v="0"/>
    <n v="0"/>
    <n v="0"/>
    <n v="0"/>
    <n v="8060.11"/>
    <n v="0"/>
    <s v="All Budget Divisions"/>
    <s v="DA-20 - Schools &amp; Libraries (DA)"/>
    <x v="3"/>
    <s v="USF"/>
    <s v="Employee Expenses"/>
    <s v="Travel"/>
    <n v="-8060.11"/>
    <s v="80-800-20.66800"/>
    <s v="800-Audit and Assurance"/>
    <s v="800"/>
    <x v="16"/>
    <x v="7"/>
  </r>
  <r>
    <x v="0"/>
    <x v="17"/>
    <x v="10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9"/>
    <x v="12"/>
    <n v="2"/>
    <n v="2"/>
    <n v="53"/>
    <x v="16"/>
    <n v="26"/>
    <n v="54"/>
    <x v="11"/>
    <n v="2"/>
    <s v="2. EXP - Operating Expense"/>
    <n v="57"/>
    <x v="22"/>
    <n v="1387"/>
    <n v="6458.73"/>
    <n v="0"/>
    <n v="0"/>
    <n v="0"/>
    <n v="0"/>
    <n v="0"/>
    <n v="6458.73"/>
    <n v="0"/>
    <n v="0"/>
    <n v="0"/>
    <n v="0"/>
    <n v="0"/>
    <n v="0"/>
    <n v="0"/>
    <n v="0"/>
    <n v="0"/>
    <n v="0"/>
    <n v="0"/>
    <n v="6458.73"/>
    <n v="0"/>
    <n v="0"/>
    <n v="0"/>
    <n v="0"/>
    <n v="0"/>
    <n v="0"/>
    <n v="6458.73"/>
    <n v="6458.73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5"/>
    <x v="4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1"/>
    <x v="6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8"/>
    <x v="11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3"/>
    <x v="8"/>
    <x v="1"/>
    <n v="2"/>
    <n v="2"/>
    <n v="46"/>
    <x v="3"/>
    <n v="26"/>
    <n v="59"/>
    <x v="2"/>
    <n v="2"/>
    <s v="2. EXP - Operating Expense"/>
    <n v="76"/>
    <x v="68"/>
    <n v="869"/>
    <n v="916440.67"/>
    <n v="83315.100000000006"/>
    <n v="82925.100000000006"/>
    <n v="82925.100000000006"/>
    <n v="83730.100000000006"/>
    <n v="82925.100000000006"/>
    <n v="82371.88"/>
    <n v="82725.88"/>
    <n v="83355.88"/>
    <n v="83355.88"/>
    <n v="83355.88"/>
    <n v="83355.88"/>
    <n v="86907.45"/>
    <n v="78474.58"/>
    <n v="78378.880000000005"/>
    <n v="78378.880000000005"/>
    <n v="79310.460000000006"/>
    <n v="79412.08"/>
    <n v="77426.42"/>
    <n v="67854.679999999993"/>
    <n v="71833.070000000007"/>
    <n v="78364.52"/>
    <n v="74403.179999999993"/>
    <n v="74571.179999999993"/>
    <n v="78032.740000000005"/>
    <n v="1001249.23"/>
    <n v="916440.67"/>
    <s v="All Budget Divisions"/>
    <s v="CD-90 - Information Technology"/>
    <x v="1"/>
    <s v="USF"/>
    <s v="General and Administrative"/>
    <s v="Rent"/>
    <n v="-84808.56"/>
    <s v="90-922-90.64902"/>
    <s v="922-Technology Operations"/>
    <s v="922"/>
    <x v="68"/>
    <x v="13"/>
  </r>
  <r>
    <x v="6"/>
    <x v="12"/>
    <x v="6"/>
    <n v="2"/>
    <n v="2"/>
    <n v="39"/>
    <x v="1"/>
    <n v="26"/>
    <n v="52"/>
    <x v="1"/>
    <n v="2"/>
    <s v="2. EXP - Operating Expense"/>
    <n v="80"/>
    <x v="80"/>
    <n v="1585"/>
    <n v="3864714.3772459999"/>
    <n v="0"/>
    <n v="0"/>
    <n v="0"/>
    <n v="0"/>
    <n v="0"/>
    <n v="0"/>
    <n v="0"/>
    <n v="0"/>
    <n v="0"/>
    <n v="0"/>
    <n v="0"/>
    <n v="0"/>
    <n v="322059.53143700003"/>
    <n v="322059.53143700003"/>
    <n v="322059.53143700003"/>
    <n v="322059.53143700003"/>
    <n v="322059.53143700003"/>
    <n v="322059.53143700003"/>
    <n v="322059.53143700003"/>
    <n v="322059.53143700003"/>
    <n v="322059.53143700003"/>
    <n v="322059.53143700003"/>
    <n v="322059.53143700003"/>
    <n v="322059.53143899998"/>
    <n v="0"/>
    <n v="0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3"/>
    <x v="8"/>
    <x v="1"/>
    <n v="2"/>
    <n v="2"/>
    <n v="45"/>
    <x v="6"/>
    <n v="26"/>
    <n v="58"/>
    <x v="4"/>
    <n v="2"/>
    <s v="2. EXP - Operating Expense"/>
    <n v="39"/>
    <x v="27"/>
    <n v="785"/>
    <n v="499.99999300000002"/>
    <n v="0"/>
    <n v="0"/>
    <n v="0"/>
    <n v="0"/>
    <n v="0"/>
    <n v="0"/>
    <n v="0"/>
    <n v="0"/>
    <n v="0"/>
    <n v="0"/>
    <n v="0"/>
    <n v="0"/>
    <n v="42.325307000000002"/>
    <n v="38.477505999999998"/>
    <n v="44.249206999999998"/>
    <n v="38.477505999999998"/>
    <n v="44.249206999999998"/>
    <n v="42.325307000000002"/>
    <n v="40.401406000000001"/>
    <n v="44.249206999999998"/>
    <n v="40.401406000000001"/>
    <n v="42.325307000000002"/>
    <n v="42.325307000000002"/>
    <n v="40.19332"/>
    <n v="0"/>
    <n v="499.99999300000002"/>
    <s v="All Budget Divisions"/>
    <s v="CD-80 - Audit and Assurance"/>
    <x v="1"/>
    <s v="USF"/>
    <s v="Employee Expenses"/>
    <s v="Team Building"/>
    <n v="499.99999300000002"/>
    <s v="80-801-80.62505"/>
    <s v="801-Corporate Assurance"/>
    <s v="801"/>
    <x v="27"/>
    <x v="4"/>
  </r>
  <r>
    <x v="0"/>
    <x v="17"/>
    <x v="10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5"/>
    <x v="15"/>
    <x v="5"/>
    <n v="2"/>
    <n v="2"/>
    <n v="49"/>
    <x v="13"/>
    <n v="26"/>
    <n v="49"/>
    <x v="10"/>
    <n v="2"/>
    <s v="2. EXP - Operating Expense"/>
    <n v="40"/>
    <x v="48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18"/>
    <x v="11"/>
    <n v="2"/>
    <n v="2"/>
    <n v="40"/>
    <x v="4"/>
    <n v="26"/>
    <n v="53"/>
    <x v="3"/>
    <n v="2"/>
    <s v="2. EXP - Operating Expense"/>
    <n v="44"/>
    <x v="57"/>
    <n v="1378"/>
    <n v="0"/>
    <n v="0"/>
    <n v="0"/>
    <n v="0"/>
    <n v="0"/>
    <n v="0"/>
    <n v="0"/>
    <n v="0"/>
    <n v="0"/>
    <n v="187.5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0"/>
    <x v="0"/>
    <x v="0"/>
    <n v="2"/>
    <n v="2"/>
    <n v="34"/>
    <x v="7"/>
    <n v="26"/>
    <n v="47"/>
    <x v="5"/>
    <n v="2"/>
    <s v="2. EXP - Operating Expense"/>
    <n v="52"/>
    <x v="106"/>
    <n v="1335"/>
    <n v="14629142.68"/>
    <n v="1219095.52"/>
    <n v="1219095.52"/>
    <n v="1219095.52"/>
    <n v="1219095.52"/>
    <n v="1219095.52"/>
    <n v="1219095.52"/>
    <n v="1219095.52"/>
    <n v="1219095.52"/>
    <n v="1219095.52"/>
    <n v="0"/>
    <n v="0"/>
    <n v="0"/>
    <n v="1219095.52"/>
    <n v="1219095.52"/>
    <n v="1219095.52"/>
    <n v="1219095.52"/>
    <n v="1219095.52"/>
    <n v="1219095.52"/>
    <n v="1219095.52"/>
    <n v="1219095.52"/>
    <n v="1219095.52"/>
    <n v="1219096"/>
    <n v="1219096"/>
    <n v="1219091"/>
    <n v="10971859.68"/>
    <n v="10971859.68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0"/>
    <x v="7"/>
    <x v="5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5"/>
    <x v="15"/>
    <x v="5"/>
    <n v="2"/>
    <n v="2"/>
    <n v="49"/>
    <x v="13"/>
    <n v="26"/>
    <n v="54"/>
    <x v="11"/>
    <n v="2"/>
    <s v="2. EXP - Operating Expense"/>
    <n v="31"/>
    <x v="24"/>
    <n v="1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17"/>
    <x v="10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2"/>
    <x v="2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6"/>
    <x v="12"/>
    <x v="6"/>
    <n v="2"/>
    <n v="2"/>
    <n v="53"/>
    <x v="16"/>
    <n v="26"/>
    <n v="59"/>
    <x v="2"/>
    <n v="2"/>
    <s v="2. EXP - Operating Expense"/>
    <n v="32"/>
    <x v="47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9"/>
    <s v="917-IT Lifeline Support"/>
    <s v="917"/>
    <x v="47"/>
    <x v="0"/>
  </r>
  <r>
    <x v="5"/>
    <x v="20"/>
    <x v="13"/>
    <n v="2"/>
    <n v="2"/>
    <n v="46"/>
    <x v="3"/>
    <n v="26"/>
    <n v="59"/>
    <x v="2"/>
    <n v="2"/>
    <s v="2. EXP - Operating Expense"/>
    <n v="38"/>
    <x v="26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4"/>
    <x v="8"/>
    <n v="2"/>
    <n v="2"/>
    <n v="42"/>
    <x v="11"/>
    <n v="26"/>
    <n v="55"/>
    <x v="6"/>
    <n v="2"/>
    <s v="2. EXP - Operating Expense"/>
    <n v="38"/>
    <x v="2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3"/>
    <x v="8"/>
    <x v="1"/>
    <n v="2"/>
    <n v="2"/>
    <n v="55"/>
    <x v="9"/>
    <n v="26"/>
    <n v="59"/>
    <x v="2"/>
    <n v="2"/>
    <s v="2. EXP - Operating Expense"/>
    <n v="30"/>
    <x v="39"/>
    <n v="819"/>
    <n v="-5027.6059999999998"/>
    <n v="0"/>
    <n v="0"/>
    <n v="0"/>
    <n v="0"/>
    <n v="0"/>
    <n v="0"/>
    <n v="0"/>
    <n v="0"/>
    <n v="0"/>
    <n v="0"/>
    <n v="0"/>
    <n v="0"/>
    <n v="-443.27839999999998"/>
    <n v="-385.23039999999997"/>
    <n v="-443.01490000000001"/>
    <n v="-385.23039999999997"/>
    <n v="-443.01490000000001"/>
    <n v="-423.7534"/>
    <n v="-404.49189999999999"/>
    <n v="-443.01490000000001"/>
    <n v="-404.49189999999999"/>
    <n v="-423.7534"/>
    <n v="-423.7534"/>
    <n v="-404.57810000000001"/>
    <n v="0"/>
    <n v="-5027.6059999999998"/>
    <s v="All Budget Divisions"/>
    <s v="DA-20 - Schools &amp; Libraries (DA)"/>
    <x v="3"/>
    <s v="USF"/>
    <s v="Employee Expenses"/>
    <s v="Compensation and Benefits"/>
    <n v="-5027.6059999999998"/>
    <s v="90-902-20.62307"/>
    <s v="902-Business Relationship Management"/>
    <s v="902"/>
    <x v="39"/>
    <x v="0"/>
  </r>
  <r>
    <x v="0"/>
    <x v="0"/>
    <x v="0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7"/>
    <x v="5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5"/>
    <x v="4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5"/>
    <x v="4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6"/>
    <x v="12"/>
    <x v="6"/>
    <n v="2"/>
    <n v="2"/>
    <n v="39"/>
    <x v="1"/>
    <n v="26"/>
    <n v="52"/>
    <x v="1"/>
    <n v="2"/>
    <s v="2. EXP - Operating Expense"/>
    <n v="30"/>
    <x v="39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5"/>
    <x v="16"/>
    <x v="9"/>
    <n v="1"/>
    <n v="1"/>
    <n v="42"/>
    <x v="11"/>
    <n v="26"/>
    <n v="55"/>
    <x v="6"/>
    <n v="1"/>
    <s v="1. T4000 - Revenue"/>
    <n v="9"/>
    <x v="7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96"/>
    <n v="0"/>
    <n v="119110"/>
    <n v="125496"/>
    <n v="129816"/>
    <n v="136114"/>
    <n v="118892"/>
    <n v="59615"/>
    <n v="59936"/>
    <n v="74096"/>
    <n v="66656"/>
    <n v="61787.76"/>
    <n v="50219.28"/>
    <n v="40846.080000000002"/>
    <n v="0"/>
    <n v="0"/>
    <n v="0"/>
    <n v="0"/>
    <n v="0"/>
    <n v="0"/>
    <n v="0"/>
    <n v="0"/>
    <n v="0"/>
    <n v="0"/>
    <n v="0"/>
    <n v="0"/>
    <n v="1042584.12"/>
    <n v="0"/>
    <s v="All Budget Divisions"/>
    <s v="CD-90 - Information Technology"/>
    <x v="1"/>
    <s v="USF"/>
    <s v="Professional Services"/>
    <s v="Contract Labor"/>
    <n v="-1042584.12"/>
    <s v="90-923-90.61400"/>
    <s v="923-Information Security"/>
    <s v="923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6"/>
    <x v="12"/>
    <x v="6"/>
    <n v="2"/>
    <n v="2"/>
    <n v="45"/>
    <x v="6"/>
    <n v="26"/>
    <n v="58"/>
    <x v="4"/>
    <n v="2"/>
    <s v="2. EXP - Operating Expense"/>
    <n v="16"/>
    <x v="1"/>
    <n v="16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19"/>
    <x v="12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4"/>
    <x v="8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0"/>
    <x v="13"/>
    <x v="7"/>
    <n v="2"/>
    <n v="2"/>
    <n v="35"/>
    <x v="12"/>
    <n v="26"/>
    <n v="48"/>
    <x v="7"/>
    <n v="2"/>
    <s v="2. EXP - Operating Expense"/>
    <n v="133"/>
    <x v="74"/>
    <n v="1340"/>
    <n v="562656.59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52785.14"/>
    <n v="48265.440000000002"/>
    <n v="46054.68"/>
    <n v="39366.39"/>
    <n v="43026.42"/>
    <n v="43026.42"/>
    <n v="43026.42"/>
    <n v="43026.42"/>
    <n v="43026.42"/>
    <n v="43026.42"/>
    <n v="43026.42"/>
    <n v="261471.65"/>
    <n v="261471.65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17"/>
    <x v="10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6"/>
    <x v="12"/>
    <x v="6"/>
    <n v="2"/>
    <n v="2"/>
    <n v="46"/>
    <x v="3"/>
    <n v="26"/>
    <n v="59"/>
    <x v="2"/>
    <n v="6"/>
    <s v="X00000 - Capital Expenses"/>
    <n v="138"/>
    <x v="7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1"/>
    <x v="1"/>
    <x v="1"/>
    <n v="2"/>
    <n v="2"/>
    <n v="46"/>
    <x v="3"/>
    <n v="26"/>
    <n v="59"/>
    <x v="2"/>
    <n v="2"/>
    <s v="2. EXP - Operating Expense"/>
    <n v="105"/>
    <x v="11"/>
    <n v="648"/>
    <n v="148855.5594"/>
    <n v="0"/>
    <n v="0"/>
    <n v="0"/>
    <n v="0"/>
    <n v="0"/>
    <n v="3900"/>
    <n v="750"/>
    <n v="0"/>
    <n v="300"/>
    <n v="0"/>
    <n v="0"/>
    <n v="85735.3"/>
    <n v="351.34620000000001"/>
    <n v="334.61540000000002"/>
    <n v="384.80770000000001"/>
    <n v="351.34620000000001"/>
    <n v="368.07690000000002"/>
    <n v="368.07690000000002"/>
    <n v="351.34620000000001"/>
    <n v="384.80770000000001"/>
    <n v="368.07690000000002"/>
    <n v="351.34620000000001"/>
    <n v="14818.632900000001"/>
    <n v="130423.0802"/>
    <n v="90685.3"/>
    <n v="148855.5594"/>
    <s v="All Budget Divisions"/>
    <s v="CD-90 - Information Technology"/>
    <x v="1"/>
    <s v="USF"/>
    <s v="Employee Expenses"/>
    <s v="Compensation and Benefits"/>
    <n v="58170.259400000003"/>
    <s v="90-922-90.68005"/>
    <s v="922-Technology Operations"/>
    <s v="922"/>
    <x v="11"/>
    <x v="3"/>
  </r>
  <r>
    <x v="0"/>
    <x v="13"/>
    <x v="7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3"/>
    <x v="3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17"/>
    <x v="10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13"/>
    <x v="7"/>
    <n v="2"/>
    <n v="2"/>
    <n v="35"/>
    <x v="12"/>
    <n v="26"/>
    <n v="48"/>
    <x v="7"/>
    <n v="3"/>
    <s v="4. USAC_DEBIT - USAC Administration (Debit to SM)"/>
    <n v="123"/>
    <x v="62"/>
    <n v="1340"/>
    <n v="2609280.37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2813.64"/>
    <n v="212969.38"/>
    <n v="213312.43"/>
    <n v="264684.09000000003"/>
    <n v="213644.16"/>
    <n v="213644.16"/>
    <n v="213083.46"/>
    <n v="213083.46"/>
    <n v="213083.46"/>
    <n v="213083.46"/>
    <n v="213084.38"/>
    <n v="1116573.83"/>
    <n v="1116573.83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5"/>
    <x v="15"/>
    <x v="5"/>
    <n v="2"/>
    <n v="2"/>
    <n v="35"/>
    <x v="12"/>
    <n v="26"/>
    <n v="48"/>
    <x v="7"/>
    <n v="2"/>
    <s v="2. EXP - Operating Expense"/>
    <n v="133"/>
    <x v="74"/>
    <n v="1118"/>
    <n v="476589.48"/>
    <n v="35000"/>
    <n v="45883.54"/>
    <n v="39327.97"/>
    <n v="47364.58"/>
    <n v="46454.5"/>
    <n v="42363.54"/>
    <n v="40765.54"/>
    <n v="37730.54"/>
    <n v="36725.31"/>
    <n v="32037.54"/>
    <n v="35333.54"/>
    <n v="37602.879999999997"/>
    <n v="35000"/>
    <n v="45883.54"/>
    <n v="39327.97"/>
    <n v="47364.58"/>
    <n v="46454.5"/>
    <n v="42363.54"/>
    <n v="40765.54"/>
    <n v="37730.54"/>
    <n v="36725.31"/>
    <n v="32037.54"/>
    <n v="35333.54"/>
    <n v="37602.879999999997"/>
    <n v="476589.48"/>
    <n v="476589.48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11"/>
    <x v="6"/>
    <n v="2"/>
    <n v="2"/>
    <n v="42"/>
    <x v="11"/>
    <n v="26"/>
    <n v="55"/>
    <x v="6"/>
    <n v="2"/>
    <s v="2. EXP - Operating Expense"/>
    <n v="84"/>
    <x v="14"/>
    <n v="1398"/>
    <n v="999.99999600000001"/>
    <n v="0"/>
    <n v="1053.5"/>
    <n v="190"/>
    <n v="0"/>
    <n v="0"/>
    <n v="-310.54000000000002"/>
    <n v="0"/>
    <n v="2277"/>
    <n v="-1016.16"/>
    <n v="0"/>
    <n v="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2193.8000000000002"/>
    <n v="749.99999700000001"/>
    <s v="All Budget Divisions"/>
    <s v="CD-70 - Finance"/>
    <x v="1"/>
    <s v="USF"/>
    <s v="General and Administrative"/>
    <s v="Taxes and Insurance"/>
    <n v="-1443.8000030000001"/>
    <s v="70-700-70.66100"/>
    <s v="700-Finance"/>
    <s v="700"/>
    <x v="14"/>
    <x v="6"/>
  </r>
  <r>
    <x v="1"/>
    <x v="1"/>
    <x v="1"/>
    <n v="2"/>
    <n v="2"/>
    <n v="47"/>
    <x v="2"/>
    <n v="26"/>
    <n v="60"/>
    <x v="9"/>
    <n v="2"/>
    <s v="2. EXP - Operating Expense"/>
    <n v="94"/>
    <x v="15"/>
    <n v="661"/>
    <n v="100000"/>
    <n v="0"/>
    <n v="625"/>
    <n v="0"/>
    <n v="4257.1899999999996"/>
    <n v="4164"/>
    <n v="8704"/>
    <n v="2456"/>
    <n v="0"/>
    <n v="1962"/>
    <n v="0"/>
    <n v="0"/>
    <n v="16017"/>
    <n v="8333.3700000000008"/>
    <n v="8333.33"/>
    <n v="8333.33"/>
    <n v="8333.33"/>
    <n v="8333.33"/>
    <n v="8333.33"/>
    <n v="8333.33"/>
    <n v="8333.33"/>
    <n v="8333.33"/>
    <n v="8333.33"/>
    <n v="8333.33"/>
    <n v="8333.33"/>
    <n v="38185.19"/>
    <n v="100000"/>
    <s v="All Budget Divisions"/>
    <s v="CD-93 - Human Resources"/>
    <x v="1"/>
    <s v="USF"/>
    <s v="Employee Expenses"/>
    <s v="Education"/>
    <n v="61814.81"/>
    <s v="93-930-93.66710"/>
    <s v="930-Human Resources"/>
    <s v="930"/>
    <x v="15"/>
    <x v="7"/>
  </r>
  <r>
    <x v="0"/>
    <x v="11"/>
    <x v="6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13"/>
    <x v="7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2"/>
    <x v="2"/>
    <n v="2"/>
    <n v="2"/>
    <n v="52"/>
    <x v="10"/>
    <n v="26"/>
    <n v="59"/>
    <x v="2"/>
    <n v="2"/>
    <s v="2. EXP - Operating Expense"/>
    <n v="100"/>
    <x v="18"/>
    <n v="1452"/>
    <n v="1570676.13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2270.73000000001"/>
    <n v="126258.43"/>
    <n v="132270.73000000001"/>
    <n v="138283.04"/>
    <n v="126258.43"/>
    <n v="132270.73000000001"/>
    <n v="132270.73000000001"/>
    <n v="126258.43"/>
    <n v="138283.04"/>
    <n v="386251.84"/>
    <n v="386251.84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0"/>
    <x v="18"/>
    <x v="11"/>
    <n v="2"/>
    <n v="2"/>
    <n v="36"/>
    <x v="14"/>
    <n v="26"/>
    <n v="49"/>
    <x v="10"/>
    <n v="2"/>
    <s v="2. EXP - Operating Expense"/>
    <n v="104"/>
    <x v="5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2"/>
    <x v="4"/>
    <x v="1"/>
    <n v="2"/>
    <n v="2"/>
    <n v="39"/>
    <x v="1"/>
    <n v="26"/>
    <n v="52"/>
    <x v="1"/>
    <n v="2"/>
    <s v="2. EXP - Operating Expense"/>
    <n v="83"/>
    <x v="13"/>
    <n v="267"/>
    <n v="115604.0509"/>
    <n v="19530.38"/>
    <n v="15661.8"/>
    <n v="16706.66"/>
    <n v="17404.830000000002"/>
    <n v="17470.61"/>
    <n v="18295.55"/>
    <n v="18072.13"/>
    <n v="17873.650000000001"/>
    <n v="17319.12"/>
    <n v="16842.400000000001"/>
    <n v="15665.18"/>
    <n v="21872"/>
    <n v="12254.5718"/>
    <n v="9197.5815000000002"/>
    <n v="10525.6119"/>
    <n v="10067.9766"/>
    <n v="9610.3413"/>
    <n v="10067.9766"/>
    <n v="10067.9766"/>
    <n v="10067.9766"/>
    <n v="9622.7027999999991"/>
    <n v="7683.7157999999999"/>
    <n v="7604.2894999999999"/>
    <n v="8833.3299000000006"/>
    <n v="212714.31"/>
    <n v="115604.0509"/>
    <s v="All Budget Divisions"/>
    <s v="CD-61 - Office of the Chief Administrative Officer Division"/>
    <x v="1"/>
    <s v="USF"/>
    <s v="Employee Expenses"/>
    <s v="Compensation and Benefits"/>
    <n v="-97110.259099999996"/>
    <s v="61-610-61.66000"/>
    <s v="610-Enterprise Strategy"/>
    <s v="610"/>
    <x v="13"/>
    <x v="3"/>
  </r>
  <r>
    <x v="4"/>
    <x v="9"/>
    <x v="1"/>
    <n v="2"/>
    <n v="2"/>
    <n v="42"/>
    <x v="11"/>
    <n v="26"/>
    <n v="55"/>
    <x v="6"/>
    <n v="2"/>
    <s v="2. EXP - Operating Expense"/>
    <n v="83"/>
    <x v="13"/>
    <n v="972"/>
    <n v="405436.02960000001"/>
    <n v="44266.99"/>
    <n v="33367.81"/>
    <n v="34999.68"/>
    <n v="33599.93"/>
    <n v="34867.279999999999"/>
    <n v="29007.09"/>
    <n v="34012.39"/>
    <n v="36805.440000000002"/>
    <n v="62699.24"/>
    <n v="32293.56"/>
    <n v="31354.16"/>
    <n v="48768.68"/>
    <n v="44977.634400000003"/>
    <n v="33980.364600000001"/>
    <n v="33734.193700000003"/>
    <n v="35340.583899999998"/>
    <n v="36946.974099999999"/>
    <n v="32122.7408"/>
    <n v="35868.2431"/>
    <n v="33164.394800000002"/>
    <n v="29601.3917"/>
    <n v="31583.009600000001"/>
    <n v="27058.663499999999"/>
    <n v="31057.8354"/>
    <n v="456042.25"/>
    <n v="405436.02960000001"/>
    <s v="All Budget Divisions"/>
    <s v="CD-70 - Finance"/>
    <x v="1"/>
    <s v="USF"/>
    <s v="Employee Expenses"/>
    <s v="Compensation and Benefits"/>
    <n v="-50606.220399999998"/>
    <s v="70-700-70.66000"/>
    <s v="700-Finance"/>
    <s v="700"/>
    <x v="13"/>
    <x v="3"/>
  </r>
  <r>
    <x v="5"/>
    <x v="20"/>
    <x v="13"/>
    <n v="2"/>
    <n v="2"/>
    <n v="40"/>
    <x v="4"/>
    <n v="26"/>
    <n v="53"/>
    <x v="3"/>
    <n v="2"/>
    <s v="2. EXP - Operating Expense"/>
    <n v="83"/>
    <x v="13"/>
    <n v="1161"/>
    <n v="230033.55369999999"/>
    <n v="23382.36"/>
    <n v="23644.86"/>
    <n v="24394.26"/>
    <n v="25662.65"/>
    <n v="25747.84"/>
    <n v="23930.09"/>
    <n v="25976.34"/>
    <n v="26003.99"/>
    <n v="24344.14"/>
    <n v="23330.67"/>
    <n v="22892.19"/>
    <n v="35926.269999999997"/>
    <n v="23382.36"/>
    <n v="23644.86"/>
    <n v="24394.26"/>
    <n v="25662.65"/>
    <n v="25747.84"/>
    <n v="23930.09"/>
    <n v="16643.544699999999"/>
    <n v="14041.896699999999"/>
    <n v="13854.6126"/>
    <n v="13351.4917"/>
    <n v="10766.5422"/>
    <n v="14613.4058"/>
    <n v="146762.06"/>
    <n v="146762.06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254"/>
    <n v="113499.06"/>
    <n v="9581.76"/>
    <n v="7068.08"/>
    <n v="7394.14"/>
    <n v="7714.31"/>
    <n v="8961"/>
    <n v="8416.3799999999992"/>
    <n v="12369.94"/>
    <n v="12213.11"/>
    <n v="10851.01"/>
    <n v="10086.27"/>
    <n v="6358.69"/>
    <n v="12484.37"/>
    <n v="9581.76"/>
    <n v="7068.08"/>
    <n v="7394.14"/>
    <n v="7714.31"/>
    <n v="8961"/>
    <n v="8416.3799999999992"/>
    <n v="12369.94"/>
    <n v="12213.11"/>
    <n v="10851.01"/>
    <n v="10086.27"/>
    <n v="6358.69"/>
    <n v="12484.37"/>
    <n v="113499.06"/>
    <n v="113499.06"/>
    <s v="All Budget Divisions"/>
    <s v="CD-90 - Information Technology"/>
    <x v="1"/>
    <s v="USF"/>
    <s v="Employee Expenses"/>
    <s v="Compensation and Benefits"/>
    <n v="0"/>
    <s v="90-900-90.66000"/>
    <s v="900-IT Senior Management"/>
    <s v="900"/>
    <x v="13"/>
    <x v="3"/>
  </r>
  <r>
    <x v="5"/>
    <x v="20"/>
    <x v="13"/>
    <n v="2"/>
    <n v="2"/>
    <n v="46"/>
    <x v="3"/>
    <n v="26"/>
    <n v="59"/>
    <x v="2"/>
    <n v="2"/>
    <s v="2. EXP - Operating Expense"/>
    <n v="83"/>
    <x v="13"/>
    <n v="1317"/>
    <n v="137414.973"/>
    <n v="16645.689999999999"/>
    <n v="14621.68"/>
    <n v="12953.19"/>
    <n v="14075.1"/>
    <n v="14924.37"/>
    <n v="14298.17"/>
    <n v="15088.87"/>
    <n v="14680.54"/>
    <n v="14714.3"/>
    <n v="14379.88"/>
    <n v="11384.49"/>
    <n v="17441.490000000002"/>
    <n v="16645.689999999999"/>
    <n v="14621.68"/>
    <n v="12953.19"/>
    <n v="14075.1"/>
    <n v="14924.37"/>
    <n v="14298.17"/>
    <n v="12497.7004"/>
    <n v="9243.7412999999997"/>
    <n v="8960.5998999999993"/>
    <n v="7023.7722000000003"/>
    <n v="4345.7611999999999"/>
    <n v="7825.1980000000003"/>
    <n v="87518.2"/>
    <n v="87518.2"/>
    <s v="All Budget Divisions"/>
    <s v="CD-90 - Information Technology"/>
    <x v="1"/>
    <s v="USF"/>
    <s v="Employee Expenses"/>
    <s v="Compensation and Benefits"/>
    <n v="0"/>
    <s v="90-923-90.66000"/>
    <s v="923-Information Security"/>
    <s v="923"/>
    <x v="13"/>
    <x v="3"/>
  </r>
  <r>
    <x v="0"/>
    <x v="19"/>
    <x v="12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3"/>
    <x v="7"/>
    <n v="2"/>
    <n v="2"/>
    <n v="46"/>
    <x v="3"/>
    <n v="26"/>
    <n v="59"/>
    <x v="2"/>
    <n v="2"/>
    <s v="2. EXP - Operating Expense"/>
    <n v="44"/>
    <x v="5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3800"/>
    <s v="909-Project Management Office"/>
    <s v="909"/>
    <x v="57"/>
    <x v="7"/>
  </r>
  <r>
    <x v="0"/>
    <x v="18"/>
    <x v="11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2"/>
    <x v="2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5"/>
    <x v="4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19"/>
    <x v="12"/>
    <n v="2"/>
    <n v="2"/>
    <n v="39"/>
    <x v="1"/>
    <n v="26"/>
    <n v="52"/>
    <x v="1"/>
    <n v="2"/>
    <s v="2. EXP - Operating Expense"/>
    <n v="79"/>
    <x v="101"/>
    <n v="1403"/>
    <n v="7131.49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0"/>
    <n v="1271.3900000000001"/>
    <n v="646.25"/>
    <n v="646.25"/>
    <n v="646.25"/>
    <n v="646.25"/>
    <n v="646.25"/>
    <n v="3900.24"/>
    <n v="3900.24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2"/>
    <x v="4"/>
    <x v="1"/>
    <n v="2"/>
    <n v="2"/>
    <n v="42"/>
    <x v="11"/>
    <n v="26"/>
    <n v="52"/>
    <x v="1"/>
    <n v="2"/>
    <s v="2. EXP - Operating Expense"/>
    <n v="81"/>
    <x v="104"/>
    <n v="317"/>
    <n v="0"/>
    <n v="0"/>
    <n v="0"/>
    <n v="0"/>
    <n v="0"/>
    <n v="0"/>
    <n v="0"/>
    <n v="0"/>
    <n v="0"/>
    <n v="0"/>
    <n v="0"/>
    <n v="0"/>
    <n v="3082236.62"/>
    <n v="0"/>
    <n v="0"/>
    <n v="0"/>
    <n v="0"/>
    <n v="0"/>
    <n v="0"/>
    <n v="0"/>
    <n v="0"/>
    <n v="0"/>
    <n v="0"/>
    <n v="0"/>
    <n v="0"/>
    <n v="3082236.62"/>
    <n v="0"/>
    <s v="All Budget Divisions"/>
    <s v="CD-70 - Finance"/>
    <x v="1"/>
    <s v="USF"/>
    <s v="General and Administrative"/>
    <s v="Rent"/>
    <n v="-3082236.62"/>
    <s v="70-735-70.65100"/>
    <s v="735-Facilities"/>
    <s v="735"/>
    <x v="104"/>
    <x v="13"/>
  </r>
  <r>
    <x v="0"/>
    <x v="2"/>
    <x v="2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5"/>
    <x v="20"/>
    <x v="13"/>
    <n v="2"/>
    <n v="2"/>
    <n v="49"/>
    <x v="13"/>
    <n v="26"/>
    <n v="52"/>
    <x v="1"/>
    <n v="2"/>
    <s v="2. EXP - Operating Expense"/>
    <n v="31"/>
    <x v="24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6"/>
    <x v="12"/>
    <x v="6"/>
    <n v="2"/>
    <n v="2"/>
    <n v="47"/>
    <x v="2"/>
    <n v="26"/>
    <n v="60"/>
    <x v="9"/>
    <n v="2"/>
    <s v="2. EXP - Operating Expense"/>
    <n v="37"/>
    <x v="94"/>
    <n v="1693"/>
    <n v="35773"/>
    <n v="0"/>
    <n v="0"/>
    <n v="0"/>
    <n v="0"/>
    <n v="0"/>
    <n v="0"/>
    <n v="0"/>
    <n v="0"/>
    <n v="0"/>
    <n v="0"/>
    <n v="0"/>
    <n v="0"/>
    <n v="0"/>
    <n v="0"/>
    <n v="8943.25"/>
    <n v="0"/>
    <n v="0"/>
    <n v="8943.25"/>
    <n v="0"/>
    <n v="0"/>
    <n v="8943.25"/>
    <n v="0"/>
    <n v="0"/>
    <n v="8943.25"/>
    <n v="0"/>
    <n v="0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18"/>
    <x v="11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3"/>
    <x v="7"/>
    <n v="2"/>
    <n v="2"/>
    <n v="38"/>
    <x v="18"/>
    <n v="26"/>
    <n v="51"/>
    <x v="8"/>
    <n v="2"/>
    <s v="2. EXP - Operating Expense"/>
    <n v="39"/>
    <x v="27"/>
    <n v="1356"/>
    <n v="194.44"/>
    <n v="0"/>
    <n v="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27.78"/>
    <n v="27.78"/>
    <n v="27.78"/>
    <n v="27.76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8"/>
    <x v="11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5"/>
    <x v="15"/>
    <x v="5"/>
    <n v="2"/>
    <n v="2"/>
    <n v="54"/>
    <x v="15"/>
    <n v="26"/>
    <n v="59"/>
    <x v="2"/>
    <n v="2"/>
    <s v="2. EXP - Operating Expense"/>
    <n v="24"/>
    <x v="3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14"/>
    <x v="8"/>
    <n v="2"/>
    <n v="2"/>
    <n v="52"/>
    <x v="10"/>
    <n v="26"/>
    <n v="59"/>
    <x v="2"/>
    <n v="2"/>
    <s v="2. EXP - Operating Expense"/>
    <n v="24"/>
    <x v="3"/>
    <n v="1488"/>
    <n v="1671.68"/>
    <n v="0"/>
    <n v="0"/>
    <n v="300"/>
    <n v="0"/>
    <n v="300"/>
    <n v="0"/>
    <n v="300"/>
    <n v="0"/>
    <n v="0"/>
    <n v="0"/>
    <n v="0"/>
    <n v="0"/>
    <n v="0"/>
    <n v="0"/>
    <n v="300"/>
    <n v="0"/>
    <n v="300"/>
    <n v="0"/>
    <n v="300"/>
    <n v="0"/>
    <n v="192.92"/>
    <n v="192.92"/>
    <n v="184.15"/>
    <n v="201.69"/>
    <n v="900"/>
    <n v="9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2"/>
    <x v="2"/>
    <n v="2"/>
    <n v="2"/>
    <n v="36"/>
    <x v="14"/>
    <n v="26"/>
    <n v="49"/>
    <x v="10"/>
    <n v="2"/>
    <s v="2. EXP - Operating Expense"/>
    <n v="27"/>
    <x v="38"/>
    <n v="1341"/>
    <n v="64306.720000000001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5602.87"/>
    <n v="5348.2"/>
    <n v="5602.87"/>
    <n v="5857.55"/>
    <n v="5348.2"/>
    <n v="5602.87"/>
    <n v="5602.87"/>
    <n v="5348.2"/>
    <n v="5857.55"/>
    <n v="14135.54"/>
    <n v="14135.54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6"/>
    <x v="1"/>
    <n v="2"/>
    <n v="2"/>
    <n v="53"/>
    <x v="16"/>
    <n v="26"/>
    <n v="59"/>
    <x v="2"/>
    <n v="2"/>
    <s v="2. EXP - Operating Expense"/>
    <n v="29"/>
    <x v="4"/>
    <n v="1491"/>
    <n v="191953.49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6179.99"/>
    <n v="14709.08"/>
    <n v="16179.99"/>
    <n v="16179.99"/>
    <n v="15444.53"/>
    <n v="16179.99"/>
    <n v="16915.439999999999"/>
    <n v="15444.53"/>
    <n v="16179.99"/>
    <n v="16179.99"/>
    <n v="15444.53"/>
    <n v="16915.439999999999"/>
    <n v="151999.9"/>
    <n v="143413.53"/>
    <s v="All Budget Divisions"/>
    <s v="DA-40 - Lifeline (DA)"/>
    <x v="5"/>
    <s v="USF"/>
    <s v="Employee Expenses"/>
    <s v="Compensation and Benefits"/>
    <n v="-8586.3700000000008"/>
    <s v="90-917-40.62306"/>
    <s v="917-IT Lifeline Support"/>
    <s v="917"/>
    <x v="4"/>
    <x v="3"/>
  </r>
  <r>
    <x v="5"/>
    <x v="10"/>
    <x v="1"/>
    <n v="2"/>
    <n v="2"/>
    <n v="52"/>
    <x v="10"/>
    <n v="26"/>
    <n v="59"/>
    <x v="2"/>
    <n v="2"/>
    <s v="2. EXP - Operating Expense"/>
    <n v="30"/>
    <x v="39"/>
    <n v="1279"/>
    <n v="-2206.2197000000001"/>
    <n v="0"/>
    <n v="0"/>
    <n v="0"/>
    <n v="0"/>
    <n v="0"/>
    <n v="0"/>
    <n v="0"/>
    <n v="0"/>
    <n v="0"/>
    <n v="0"/>
    <n v="0"/>
    <n v="0"/>
    <n v="-206.9298"/>
    <n v="-176.13929999999999"/>
    <n v="-184.94630000000001"/>
    <n v="-193.75319999999999"/>
    <n v="-193.75319999999999"/>
    <n v="-184.94630000000001"/>
    <n v="-202.56020000000001"/>
    <n v="-184.94630000000001"/>
    <n v="-179.04169999999999"/>
    <n v="-172.19489999999999"/>
    <n v="-145.7396"/>
    <n v="-181.2689"/>
    <n v="0"/>
    <n v="-2206.2197000000001"/>
    <s v="All Budget Divisions"/>
    <s v="DA-30 - High Cost (DA)"/>
    <x v="4"/>
    <s v="USF"/>
    <s v="Employee Expenses"/>
    <s v="Compensation and Benefits"/>
    <n v="-2206.2197000000001"/>
    <s v="90-909-30.62307"/>
    <s v="909-Project Management Office"/>
    <s v="909"/>
    <x v="39"/>
    <x v="0"/>
  </r>
  <r>
    <x v="0"/>
    <x v="18"/>
    <x v="11"/>
    <n v="2"/>
    <n v="2"/>
    <n v="53"/>
    <x v="16"/>
    <n v="26"/>
    <n v="58"/>
    <x v="4"/>
    <n v="2"/>
    <s v="2. EXP - Operating Expense"/>
    <n v="16"/>
    <x v="1"/>
    <n v="1429"/>
    <n v="1240"/>
    <n v="1240"/>
    <n v="-520"/>
    <n v="-720"/>
    <n v="0"/>
    <n v="0"/>
    <n v="0"/>
    <n v="0"/>
    <n v="0"/>
    <n v="0"/>
    <n v="0"/>
    <n v="0"/>
    <n v="0"/>
    <n v="1240"/>
    <n v="0"/>
    <n v="0"/>
    <n v="0"/>
    <n v="0"/>
    <n v="0"/>
    <n v="0"/>
    <n v="0"/>
    <n v="0"/>
    <n v="0"/>
    <n v="0"/>
    <n v="0"/>
    <n v="1240"/>
    <n v="124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6"/>
    <x v="1"/>
    <n v="2"/>
    <n v="2"/>
    <n v="52"/>
    <x v="10"/>
    <n v="26"/>
    <n v="59"/>
    <x v="2"/>
    <n v="2"/>
    <s v="2. EXP - Operating Expense"/>
    <n v="16"/>
    <x v="1"/>
    <n v="1469"/>
    <n v="0"/>
    <n v="18624"/>
    <n v="17692.8"/>
    <n v="21417.599999999999"/>
    <n v="20486.400000000001"/>
    <n v="18624"/>
    <n v="20486.4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7331.2"/>
    <n v="0"/>
    <s v="All Budget Divisions"/>
    <s v="DA-30 - High Cost (DA)"/>
    <x v="4"/>
    <s v="USF"/>
    <s v="Professional Services"/>
    <s v="Contract Labor"/>
    <n v="-117331.2"/>
    <s v="90-909-30.61400"/>
    <s v="909-Project Management Office"/>
    <s v="909"/>
    <x v="1"/>
    <x v="1"/>
  </r>
  <r>
    <x v="0"/>
    <x v="17"/>
    <x v="10"/>
    <n v="2"/>
    <n v="2"/>
    <n v="52"/>
    <x v="10"/>
    <n v="26"/>
    <n v="59"/>
    <x v="2"/>
    <n v="2"/>
    <s v="2. EXP - Operating Expense"/>
    <n v="16"/>
    <x v="1"/>
    <n v="1469"/>
    <n v="36316.800000000003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0"/>
    <n v="0"/>
    <n v="0"/>
    <n v="0"/>
    <n v="0"/>
    <n v="0"/>
    <n v="0"/>
    <n v="0"/>
    <n v="0"/>
    <n v="0"/>
    <n v="36316.800000000003"/>
    <n v="36316.800000000003"/>
    <s v="All Budget Divisions"/>
    <s v="DA-30 - High Cost (DA)"/>
    <x v="4"/>
    <s v="USF"/>
    <s v="Professional Services"/>
    <s v="Contract Labor"/>
    <n v="0"/>
    <s v="90-909-30.61400"/>
    <s v="909-Project Management Office"/>
    <s v="909"/>
    <x v="1"/>
    <x v="1"/>
  </r>
  <r>
    <x v="0"/>
    <x v="3"/>
    <x v="3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5"/>
    <x v="10"/>
    <x v="1"/>
    <n v="2"/>
    <n v="2"/>
    <n v="34"/>
    <x v="7"/>
    <n v="26"/>
    <n v="47"/>
    <x v="5"/>
    <n v="2"/>
    <s v="2. EXP - Operating Expense"/>
    <n v="26"/>
    <x v="51"/>
    <n v="1113"/>
    <n v="1201939.9739999999"/>
    <n v="85456.42"/>
    <n v="85456.42"/>
    <n v="73679.199999999997"/>
    <n v="74813.45"/>
    <n v="79472.3"/>
    <n v="83956.54"/>
    <n v="83222.95"/>
    <n v="81671.820000000007"/>
    <n v="81686.820000000007"/>
    <n v="79192.3"/>
    <n v="80989.48"/>
    <n v="81615.289999999994"/>
    <n v="105918.08199999999"/>
    <n v="92102.68"/>
    <n v="96707.813999999998"/>
    <n v="101312.948"/>
    <n v="101312.948"/>
    <n v="96707.813999999998"/>
    <n v="105918.08199999999"/>
    <n v="96707.813999999998"/>
    <n v="101312.948"/>
    <n v="105918.08199999999"/>
    <n v="92102.68"/>
    <n v="105918.08199999999"/>
    <n v="971212.99"/>
    <n v="1201939.9739999999"/>
    <s v="All Budget Divisions"/>
    <s v="BD-20 - Schools &amp; Libraries"/>
    <x v="3"/>
    <s v="USF"/>
    <s v="Employee Expenses"/>
    <s v="Compensation and Benefits"/>
    <n v="230726.984"/>
    <s v="20-200-20.62303"/>
    <s v="200-Schools &amp; Libraries"/>
    <s v="200"/>
    <x v="51"/>
    <x v="3"/>
  </r>
  <r>
    <x v="5"/>
    <x v="16"/>
    <x v="9"/>
    <n v="2"/>
    <n v="2"/>
    <n v="42"/>
    <x v="11"/>
    <n v="26"/>
    <n v="55"/>
    <x v="6"/>
    <n v="2"/>
    <s v="2. EXP - Operating Expense"/>
    <n v="26"/>
    <x v="51"/>
    <n v="1207"/>
    <n v="92607.6"/>
    <n v="7464"/>
    <n v="7464"/>
    <n v="6716.24"/>
    <n v="6787.12"/>
    <n v="7464"/>
    <n v="7464"/>
    <n v="7464"/>
    <n v="7459"/>
    <n v="13423.12"/>
    <n v="11144.65"/>
    <n v="9697.4699999999993"/>
    <n v="10501.06"/>
    <n v="7464"/>
    <n v="7464"/>
    <n v="6716.24"/>
    <n v="6787.12"/>
    <n v="7464"/>
    <n v="7464"/>
    <n v="7464"/>
    <n v="7459"/>
    <n v="13423.12"/>
    <n v="11144.65"/>
    <n v="9757.4699999999993"/>
    <n v="0"/>
    <n v="103048.66"/>
    <n v="92607.6"/>
    <s v="All Budget Divisions"/>
    <s v="CD-70 - Finance"/>
    <x v="1"/>
    <s v="USF"/>
    <s v="Employee Expenses"/>
    <s v="Compensation and Benefits"/>
    <n v="-10441.06"/>
    <s v="70-799-70.62303"/>
    <s v="799-Enterprise Resource Program"/>
    <s v="799"/>
    <x v="51"/>
    <x v="3"/>
  </r>
  <r>
    <x v="0"/>
    <x v="11"/>
    <x v="6"/>
    <n v="2"/>
    <n v="2"/>
    <n v="38"/>
    <x v="18"/>
    <n v="26"/>
    <n v="51"/>
    <x v="8"/>
    <n v="5"/>
    <s v="USAC_ADMIN CAP - Capital Allocations"/>
    <n v="136"/>
    <x v="88"/>
    <n v="1356"/>
    <n v="0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0"/>
    <n v="0"/>
    <n v="0"/>
    <n v="0"/>
    <n v="0"/>
    <n v="0"/>
    <n v="0"/>
    <n v="0"/>
    <n v="0"/>
    <n v="0"/>
    <n v="0"/>
    <n v="0"/>
    <n v="-6812489.8600000003"/>
    <n v="0"/>
    <s v="All Budget Divisions"/>
    <s v="CD-60 - Chief Executive Office"/>
    <x v="1"/>
    <s v="USF"/>
    <s v="Allocations"/>
    <s v="Allocations"/>
    <n v="6812489.8600000003"/>
    <s v="60-600-60.X00002"/>
    <s v="600-Chief Executive Office"/>
    <s v="600"/>
    <x v="88"/>
    <x v="0"/>
  </r>
  <r>
    <x v="4"/>
    <x v="9"/>
    <x v="1"/>
    <n v="2"/>
    <n v="2"/>
    <n v="54"/>
    <x v="15"/>
    <n v="26"/>
    <n v="59"/>
    <x v="2"/>
    <n v="6"/>
    <s v="X00000 - Capital Expenses"/>
    <n v="138"/>
    <x v="7"/>
    <n v="1099"/>
    <n v="0"/>
    <n v="72002.929999999993"/>
    <n v="-12723.95"/>
    <n v="118.37"/>
    <n v="-1089"/>
    <n v="169460.11"/>
    <n v="79978.100000000006"/>
    <n v="89837.06"/>
    <n v="96722.86"/>
    <n v="69478.19"/>
    <n v="158657.25"/>
    <n v="50532.76"/>
    <n v="54831.15"/>
    <n v="0"/>
    <n v="0"/>
    <n v="0"/>
    <n v="0"/>
    <n v="0"/>
    <n v="0"/>
    <n v="0"/>
    <n v="0"/>
    <n v="0"/>
    <n v="0"/>
    <n v="0"/>
    <n v="0"/>
    <n v="827805.83"/>
    <n v="0"/>
    <s v="All Budget Divisions"/>
    <s v="DA-50 - Rural Health Care (DA)"/>
    <x v="2"/>
    <s v="USF"/>
    <s v="Professional Services"/>
    <s v="Other Professional Services"/>
    <n v="-827805.83"/>
    <s v="90-925-50.X00005"/>
    <s v="925-RHC IT Support"/>
    <s v="925"/>
    <x v="7"/>
    <x v="5"/>
  </r>
  <r>
    <x v="2"/>
    <x v="4"/>
    <x v="1"/>
    <n v="2"/>
    <n v="2"/>
    <n v="37"/>
    <x v="5"/>
    <n v="26"/>
    <n v="50"/>
    <x v="0"/>
    <n v="2"/>
    <s v="2. EXP - Operating Expense"/>
    <n v="146"/>
    <x v="5"/>
    <n v="243"/>
    <n v="5260"/>
    <n v="149"/>
    <n v="0"/>
    <n v="2120"/>
    <n v="0"/>
    <n v="139"/>
    <n v="0"/>
    <n v="0"/>
    <n v="225"/>
    <n v="0"/>
    <n v="0"/>
    <n v="0"/>
    <n v="0"/>
    <n v="1500"/>
    <n v="2200"/>
    <n v="0"/>
    <n v="600"/>
    <n v="0"/>
    <n v="285"/>
    <n v="675"/>
    <n v="0"/>
    <n v="0"/>
    <n v="0"/>
    <n v="0"/>
    <n v="0"/>
    <n v="2633"/>
    <n v="5260"/>
    <s v="All Budget Divisions"/>
    <s v="BD-50 - Rural Health Care"/>
    <x v="2"/>
    <s v="USF"/>
    <s v="Employee Expenses"/>
    <s v="Dues and Subscriptions"/>
    <n v="2627"/>
    <s v="50-500-50.62200"/>
    <s v="500-Rural Health Care"/>
    <s v="500"/>
    <x v="5"/>
    <x v="4"/>
  </r>
  <r>
    <x v="4"/>
    <x v="9"/>
    <x v="1"/>
    <n v="2"/>
    <n v="2"/>
    <n v="46"/>
    <x v="3"/>
    <n v="26"/>
    <n v="59"/>
    <x v="2"/>
    <n v="2"/>
    <s v="2. EXP - Operating Expense"/>
    <n v="105"/>
    <x v="11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13"/>
    <x v="7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3"/>
    <x v="8"/>
    <x v="1"/>
    <n v="2"/>
    <n v="2"/>
    <n v="43"/>
    <x v="21"/>
    <n v="26"/>
    <n v="56"/>
    <x v="12"/>
    <n v="2"/>
    <s v="2. EXP - Operating Expense"/>
    <n v="108"/>
    <x v="30"/>
    <n v="769"/>
    <n v="-103375.5465"/>
    <n v="0"/>
    <n v="0"/>
    <n v="0"/>
    <n v="0"/>
    <n v="0"/>
    <n v="0"/>
    <n v="0"/>
    <n v="0"/>
    <n v="0"/>
    <n v="0"/>
    <n v="0"/>
    <n v="0"/>
    <n v="-8747.1615999999995"/>
    <n v="-7951.9651000000003"/>
    <n v="-9144.7598999999991"/>
    <n v="-7951.9651000000003"/>
    <n v="-9144.7598999999991"/>
    <n v="-8747.1615999999995"/>
    <n v="-8349.5633999999991"/>
    <n v="-9144.7598999999991"/>
    <n v="-8349.5633999999991"/>
    <n v="-8747.1615999999995"/>
    <n v="-8747.1615999999995"/>
    <n v="-8349.5633999999991"/>
    <n v="0"/>
    <n v="-103375.5465"/>
    <s v="All Budget Divisions"/>
    <s v="CD-73 - Procurement"/>
    <x v="1"/>
    <s v="USF"/>
    <s v="Employee Expenses"/>
    <s v="Compensation and Benefits"/>
    <n v="-103375.5465"/>
    <s v="73-730-73.68009"/>
    <s v="730-Procurement"/>
    <s v="730"/>
    <x v="30"/>
    <x v="0"/>
  </r>
  <r>
    <x v="0"/>
    <x v="3"/>
    <x v="3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19"/>
    <x v="12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3"/>
    <x v="3"/>
    <n v="2"/>
    <n v="2"/>
    <n v="34"/>
    <x v="7"/>
    <n v="26"/>
    <n v="47"/>
    <x v="5"/>
    <n v="3"/>
    <s v="4. USAC_DEBIT - USAC Administration (Debit to SM)"/>
    <n v="128"/>
    <x v="66"/>
    <n v="1335"/>
    <n v="58369.81"/>
    <n v="4418.05"/>
    <n v="2197.5300000000002"/>
    <n v="7351.54"/>
    <n v="5092.2700000000004"/>
    <n v="8443.7199999999993"/>
    <n v="4869.79"/>
    <n v="6177.5"/>
    <n v="3636.59"/>
    <n v="4080.67"/>
    <n v="0"/>
    <n v="0"/>
    <n v="0"/>
    <n v="4418.05"/>
    <n v="2197.5300000000002"/>
    <n v="7351.54"/>
    <n v="0"/>
    <n v="5654.58"/>
    <n v="5690.78"/>
    <n v="5784.69"/>
    <n v="5716.67"/>
    <n v="5673.3"/>
    <n v="5503.58"/>
    <n v="5172.54"/>
    <n v="5206.55"/>
    <n v="19059.39"/>
    <n v="13967.12"/>
    <s v="All Budget Divisions"/>
    <s v="BD-20 - Schools &amp; Libraries"/>
    <x v="3"/>
    <s v="USF"/>
    <s v="Allocations"/>
    <s v="Allocations"/>
    <n v="-5092.2700000000004"/>
    <s v="20-200-20.90260"/>
    <s v="200-Schools &amp; Libraries"/>
    <s v="200"/>
    <x v="66"/>
    <x v="0"/>
  </r>
  <r>
    <x v="5"/>
    <x v="15"/>
    <x v="5"/>
    <n v="2"/>
    <n v="2"/>
    <n v="47"/>
    <x v="2"/>
    <n v="26"/>
    <n v="60"/>
    <x v="9"/>
    <n v="2"/>
    <s v="2. EXP - Operating Expense"/>
    <n v="97"/>
    <x v="16"/>
    <n v="1324"/>
    <n v="7718.78"/>
    <n v="0"/>
    <n v="329.25"/>
    <n v="297.75"/>
    <n v="676"/>
    <n v="3461.48"/>
    <n v="140"/>
    <n v="572.85"/>
    <n v="329.3"/>
    <n v="463.2"/>
    <n v="723.5"/>
    <n v="353.2"/>
    <n v="372.25"/>
    <n v="0"/>
    <n v="329.25"/>
    <n v="297.75"/>
    <n v="676"/>
    <n v="3461.48"/>
    <n v="140"/>
    <n v="572.85"/>
    <n v="329.3"/>
    <n v="463.2"/>
    <n v="723.5"/>
    <n v="353.2"/>
    <n v="372.25"/>
    <n v="7718.78"/>
    <n v="7718.78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0"/>
    <x v="5"/>
    <x v="4"/>
    <n v="2"/>
    <n v="2"/>
    <n v="45"/>
    <x v="6"/>
    <n v="26"/>
    <n v="58"/>
    <x v="4"/>
    <n v="2"/>
    <s v="2. EXP - Operating Expense"/>
    <n v="97"/>
    <x v="16"/>
    <n v="1423"/>
    <n v="14967.795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1303.5"/>
    <n v="469"/>
    <n v="577.54999999999995"/>
    <n v="1256.825"/>
    <n v="1287.825"/>
    <n v="1203.825"/>
    <n v="1380.825"/>
    <n v="1579.825"/>
    <n v="4708.92"/>
    <n v="3549.75"/>
    <n v="3549.75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2"/>
    <x v="2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15"/>
    <x v="5"/>
    <n v="2"/>
    <n v="2"/>
    <n v="46"/>
    <x v="3"/>
    <n v="26"/>
    <n v="59"/>
    <x v="2"/>
    <n v="2"/>
    <s v="2. EXP - Operating Expense"/>
    <n v="100"/>
    <x v="18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55"/>
    <n v="5802622.71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89109.96"/>
    <n v="444645.42"/>
    <n v="489109.96"/>
    <n v="489109.96"/>
    <n v="466877.69"/>
    <n v="489109.96"/>
    <n v="511342.23"/>
    <n v="466877.69"/>
    <n v="489109.96"/>
    <n v="489109.96"/>
    <n v="466877.69"/>
    <n v="511342.23"/>
    <n v="4619176.75"/>
    <n v="4335292.83"/>
    <s v="All Budget Divisions"/>
    <s v="CD-90 - Information Technology"/>
    <x v="1"/>
    <s v="USF"/>
    <s v="Employee Expenses"/>
    <s v="Compensation and Benefits"/>
    <n v="-283883.92"/>
    <s v="90-902-90.68000"/>
    <s v="902-Business Relationship Management"/>
    <s v="902"/>
    <x v="18"/>
    <x v="3"/>
  </r>
  <r>
    <x v="0"/>
    <x v="13"/>
    <x v="7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13"/>
    <x v="7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5"/>
    <x v="15"/>
    <x v="5"/>
    <n v="2"/>
    <n v="2"/>
    <n v="39"/>
    <x v="1"/>
    <n v="26"/>
    <n v="52"/>
    <x v="1"/>
    <n v="2"/>
    <s v="2. EXP - Operating Expense"/>
    <n v="57"/>
    <x v="22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Other Professional Services"/>
    <n v="0"/>
    <s v="61-610-61.64800"/>
    <s v="610-Enterprise Strategy"/>
    <s v="610"/>
    <x v="22"/>
    <x v="9"/>
  </r>
  <r>
    <x v="0"/>
    <x v="19"/>
    <x v="12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3"/>
    <x v="3"/>
    <n v="2"/>
    <n v="2"/>
    <n v="42"/>
    <x v="11"/>
    <n v="26"/>
    <n v="55"/>
    <x v="6"/>
    <n v="2"/>
    <s v="2. EXP - Operating Expense"/>
    <n v="83"/>
    <x v="13"/>
    <n v="1332"/>
    <n v="27167.56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0"/>
    <n v="0"/>
    <n v="0"/>
    <n v="0"/>
    <n v="0"/>
    <n v="0"/>
    <n v="0"/>
    <n v="0"/>
    <n v="0"/>
    <n v="35436.949999999997"/>
    <n v="27167.56"/>
    <s v="All Budget Divisions"/>
    <s v="CD-70 - Finance"/>
    <x v="1"/>
    <s v="USF"/>
    <s v="Employee Expenses"/>
    <s v="Compensation and Benefits"/>
    <n v="-8269.39"/>
    <s v="10-110-10.66000"/>
    <s v="110-Contributors"/>
    <s v="110"/>
    <x v="13"/>
    <x v="3"/>
  </r>
  <r>
    <x v="5"/>
    <x v="20"/>
    <x v="13"/>
    <n v="2"/>
    <n v="2"/>
    <n v="42"/>
    <x v="11"/>
    <n v="26"/>
    <n v="55"/>
    <x v="6"/>
    <n v="2"/>
    <s v="2. EXP - Operating Expense"/>
    <n v="84"/>
    <x v="14"/>
    <n v="1193"/>
    <n v="1080"/>
    <n v="0"/>
    <n v="25"/>
    <n v="110"/>
    <n v="0"/>
    <n v="443"/>
    <n v="0"/>
    <n v="0"/>
    <n v="0"/>
    <n v="0"/>
    <n v="0"/>
    <n v="0"/>
    <n v="929"/>
    <n v="0"/>
    <n v="25"/>
    <n v="110"/>
    <n v="0"/>
    <n v="443"/>
    <n v="0"/>
    <n v="83"/>
    <n v="83"/>
    <n v="84"/>
    <n v="84"/>
    <n v="84"/>
    <n v="84"/>
    <n v="578"/>
    <n v="578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8"/>
    <x v="11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6"/>
    <x v="1"/>
    <n v="2"/>
    <n v="2"/>
    <n v="46"/>
    <x v="3"/>
    <n v="26"/>
    <n v="59"/>
    <x v="2"/>
    <n v="2"/>
    <s v="2. EXP - Operating Expense"/>
    <n v="32"/>
    <x v="47"/>
    <n v="1493"/>
    <n v="0"/>
    <n v="-95.83"/>
    <n v="-55.54"/>
    <n v="10.17"/>
    <n v="-191.86"/>
    <n v="-760.75"/>
    <n v="-180.93"/>
    <n v="-337.19"/>
    <n v="-602.47"/>
    <n v="44.84"/>
    <n v="0"/>
    <n v="0"/>
    <n v="0"/>
    <n v="0"/>
    <n v="0"/>
    <n v="0"/>
    <n v="0"/>
    <n v="0"/>
    <n v="0"/>
    <n v="0"/>
    <n v="0"/>
    <n v="0"/>
    <n v="0"/>
    <n v="0"/>
    <n v="0"/>
    <n v="-2169.56"/>
    <n v="0"/>
    <s v="All Budget Divisions"/>
    <s v="CD-90 - Information Technology"/>
    <x v="1"/>
    <s v="USF"/>
    <s v="Employee Expenses"/>
    <s v="Compensation and Benefits"/>
    <n v="2169.56"/>
    <s v="90-919-90.62309"/>
    <s v="919-Database Administration"/>
    <s v="919"/>
    <x v="47"/>
    <x v="0"/>
  </r>
  <r>
    <x v="6"/>
    <x v="12"/>
    <x v="6"/>
    <n v="2"/>
    <n v="2"/>
    <n v="45"/>
    <x v="6"/>
    <n v="26"/>
    <n v="58"/>
    <x v="4"/>
    <n v="2"/>
    <s v="2. EXP - Operating Expense"/>
    <n v="38"/>
    <x v="26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2"/>
    <x v="2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1"/>
    <x v="1"/>
    <x v="1"/>
    <n v="2"/>
    <n v="2"/>
    <n v="46"/>
    <x v="3"/>
    <n v="26"/>
    <n v="59"/>
    <x v="2"/>
    <n v="2"/>
    <s v="2. EXP - Operating Expense"/>
    <n v="40"/>
    <x v="48"/>
    <n v="591"/>
    <n v="331.55"/>
    <n v="0"/>
    <n v="0"/>
    <n v="0"/>
    <n v="0"/>
    <n v="0"/>
    <n v="0"/>
    <n v="0"/>
    <n v="0"/>
    <n v="0"/>
    <n v="0"/>
    <n v="0"/>
    <n v="0"/>
    <n v="166.86"/>
    <n v="164.69"/>
    <n v="0"/>
    <n v="0"/>
    <n v="0"/>
    <n v="0"/>
    <n v="0"/>
    <n v="0"/>
    <n v="0"/>
    <n v="0"/>
    <n v="0"/>
    <n v="0"/>
    <n v="0"/>
    <n v="331.55"/>
    <s v="All Budget Divisions"/>
    <s v="CD-90 - Information Technology"/>
    <x v="1"/>
    <s v="USF"/>
    <s v="General and Administrative"/>
    <s v="Printing and Postage"/>
    <n v="331.55"/>
    <s v="90-900-90.62600"/>
    <s v="900-IT Senior Management"/>
    <s v="900"/>
    <x v="48"/>
    <x v="8"/>
  </r>
  <r>
    <x v="6"/>
    <x v="12"/>
    <x v="6"/>
    <n v="2"/>
    <n v="2"/>
    <n v="39"/>
    <x v="1"/>
    <n v="26"/>
    <n v="52"/>
    <x v="1"/>
    <n v="2"/>
    <s v="2. EXP - Operating Expense"/>
    <n v="40"/>
    <x v="48"/>
    <n v="1585"/>
    <n v="17358"/>
    <n v="0"/>
    <n v="0"/>
    <n v="0"/>
    <n v="0"/>
    <n v="0"/>
    <n v="0"/>
    <n v="0"/>
    <n v="0"/>
    <n v="0"/>
    <n v="0"/>
    <n v="0"/>
    <n v="0"/>
    <n v="1446.5"/>
    <n v="1446.5"/>
    <n v="1446.5"/>
    <n v="1446.5"/>
    <n v="1446.5"/>
    <n v="1446.5"/>
    <n v="1446.5"/>
    <n v="1446.5"/>
    <n v="1446.5"/>
    <n v="1446.5"/>
    <n v="1446.5"/>
    <n v="1446.5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2600"/>
    <s v="735-Facilities"/>
    <s v="735"/>
    <x v="48"/>
    <x v="8"/>
  </r>
  <r>
    <x v="0"/>
    <x v="7"/>
    <x v="5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5"/>
    <x v="10"/>
    <x v="1"/>
    <n v="2"/>
    <n v="2"/>
    <n v="54"/>
    <x v="15"/>
    <n v="26"/>
    <n v="59"/>
    <x v="2"/>
    <n v="2"/>
    <s v="2. EXP - Operating Expense"/>
    <n v="30"/>
    <x v="39"/>
    <n v="1281"/>
    <n v="-973.74630000000002"/>
    <n v="0"/>
    <n v="0"/>
    <n v="0"/>
    <n v="0"/>
    <n v="0"/>
    <n v="0"/>
    <n v="0"/>
    <n v="0"/>
    <n v="0"/>
    <n v="0"/>
    <n v="0"/>
    <n v="0"/>
    <n v="-90.254900000000006"/>
    <n v="-76.394099999999995"/>
    <n v="-80.213800000000006"/>
    <n v="-84.033500000000004"/>
    <n v="-84.033500000000004"/>
    <n v="-80.213800000000006"/>
    <n v="-87.853200000000001"/>
    <n v="-80.213800000000006"/>
    <n v="-84.033500000000004"/>
    <n v="-85.0809"/>
    <n v="-62.966999999999999"/>
    <n v="-78.454300000000003"/>
    <n v="0"/>
    <n v="-973.74630000000002"/>
    <s v="All Budget Divisions"/>
    <s v="DA-50 - Rural Health Care (DA)"/>
    <x v="2"/>
    <s v="USF"/>
    <s v="Employee Expenses"/>
    <s v="Compensation and Benefits"/>
    <n v="-973.74630000000002"/>
    <s v="90-909-50.62307"/>
    <s v="909-Project Management Office"/>
    <s v="909"/>
    <x v="39"/>
    <x v="0"/>
  </r>
  <r>
    <x v="0"/>
    <x v="6"/>
    <x v="1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7"/>
    <x v="5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3"/>
    <x v="3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1"/>
    <x v="1"/>
    <x v="1"/>
    <n v="2"/>
    <n v="2"/>
    <n v="49"/>
    <x v="13"/>
    <n v="26"/>
    <n v="59"/>
    <x v="2"/>
    <n v="2"/>
    <s v="2. EXP - Operating Expense"/>
    <n v="31"/>
    <x v="24"/>
    <n v="576"/>
    <n v="0"/>
    <n v="2906.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06.36"/>
    <n v="0"/>
    <s v="All Budget Divisions"/>
    <s v="CD-42 - ACP (FCC Appropriated Program; formerly EBB)"/>
    <x v="0"/>
    <s v="FCC"/>
    <s v="Employee Expenses"/>
    <s v="Compensation and Benefits"/>
    <n v="-2906.36"/>
    <s v="90-402-42.62308"/>
    <s v="402-EBB (FCC Appropriated Program; now ACP)"/>
    <s v="402"/>
    <x v="24"/>
    <x v="0"/>
  </r>
  <r>
    <x v="0"/>
    <x v="3"/>
    <x v="3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0"/>
    <x v="3"/>
    <x v="3"/>
    <n v="2"/>
    <n v="2"/>
    <n v="42"/>
    <x v="11"/>
    <n v="26"/>
    <n v="55"/>
    <x v="6"/>
    <n v="2"/>
    <s v="2. EXP - Operating Expense"/>
    <n v="26"/>
    <x v="51"/>
    <n v="1332"/>
    <n v="71143.98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0"/>
    <n v="0"/>
    <n v="0"/>
    <n v="0"/>
    <n v="0"/>
    <n v="0"/>
    <n v="0"/>
    <n v="0"/>
    <n v="0"/>
    <n v="94778.64"/>
    <n v="71143.98"/>
    <s v="All Budget Divisions"/>
    <s v="CD-70 - Finance"/>
    <x v="1"/>
    <s v="USF"/>
    <s v="Employee Expenses"/>
    <s v="Compensation and Benefits"/>
    <n v="-23634.66"/>
    <s v="10-110-10.62303"/>
    <s v="110-Contributors"/>
    <s v="110"/>
    <x v="51"/>
    <x v="3"/>
  </r>
  <r>
    <x v="0"/>
    <x v="0"/>
    <x v="0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3"/>
    <x v="7"/>
    <n v="2"/>
    <n v="2"/>
    <n v="43"/>
    <x v="21"/>
    <n v="26"/>
    <n v="56"/>
    <x v="12"/>
    <n v="2"/>
    <s v="2. EXP - Operating Expense"/>
    <n v="27"/>
    <x v="38"/>
    <n v="1410"/>
    <n v="15470.26"/>
    <n v="1118.46"/>
    <n v="1146.19"/>
    <n v="1128.3399999999999"/>
    <n v="1128.3399999999999"/>
    <n v="1143.8900000000001"/>
    <n v="1135.8699999999999"/>
    <n v="1135.8699999999999"/>
    <n v="1135.8699999999999"/>
    <n v="1180.73"/>
    <n v="0"/>
    <n v="0"/>
    <n v="0"/>
    <n v="1118.46"/>
    <n v="1146.19"/>
    <n v="1128.3399999999999"/>
    <n v="1128.3399999999999"/>
    <n v="1143.8900000000001"/>
    <n v="1400.72"/>
    <n v="1464.39"/>
    <n v="1337.05"/>
    <n v="1400.72"/>
    <n v="1400.72"/>
    <n v="1337.05"/>
    <n v="1464.39"/>
    <n v="5665.22"/>
    <n v="5665.22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11"/>
    <x v="6"/>
    <n v="2"/>
    <n v="2"/>
    <n v="46"/>
    <x v="3"/>
    <n v="26"/>
    <n v="59"/>
    <x v="2"/>
    <n v="2"/>
    <s v="2. EXP - Operating Expense"/>
    <n v="27"/>
    <x v="38"/>
    <n v="1473"/>
    <n v="13119.19"/>
    <n v="1389.25"/>
    <n v="1428.11"/>
    <n v="1405.96"/>
    <n v="1405.96"/>
    <n v="582.88"/>
    <n v="582.88"/>
    <n v="582.88"/>
    <n v="582.88"/>
    <n v="582.88"/>
    <n v="0"/>
    <n v="0"/>
    <n v="0"/>
    <n v="1105.83"/>
    <n v="1005.3"/>
    <n v="1105.83"/>
    <n v="1105.83"/>
    <n v="1055.57"/>
    <n v="1105.83"/>
    <n v="1156.0999999999999"/>
    <n v="1055.57"/>
    <n v="1105.83"/>
    <n v="1105.83"/>
    <n v="1055.57"/>
    <n v="1156.0999999999999"/>
    <n v="8543.68"/>
    <n v="9801.69"/>
    <s v="All Budget Divisions"/>
    <s v="CD-90 - Information Technology"/>
    <x v="1"/>
    <s v="USF"/>
    <s v="Employee Expenses"/>
    <s v="Compensation and Benefits"/>
    <n v="1258.01"/>
    <s v="90-909-90.62304"/>
    <s v="909-Project Management Office"/>
    <s v="909"/>
    <x v="38"/>
    <x v="3"/>
  </r>
  <r>
    <x v="3"/>
    <x v="8"/>
    <x v="1"/>
    <n v="2"/>
    <n v="2"/>
    <n v="52"/>
    <x v="10"/>
    <n v="26"/>
    <n v="59"/>
    <x v="2"/>
    <n v="2"/>
    <s v="2. EXP - Operating Expense"/>
    <n v="29"/>
    <x v="4"/>
    <n v="837"/>
    <n v="31335.921699999999"/>
    <n v="2686.49"/>
    <n v="2441.2600000000002"/>
    <n v="2853.46"/>
    <n v="2530"/>
    <n v="2905.65"/>
    <n v="2781.35"/>
    <n v="2659.8"/>
    <n v="2911.15"/>
    <n v="2657.05"/>
    <n v="2784.1"/>
    <n v="2776.4"/>
    <n v="3345.51"/>
    <n v="2651.5011"/>
    <n v="2410.4555"/>
    <n v="2772.0237999999999"/>
    <n v="2410.4555"/>
    <n v="2772.0237999999999"/>
    <n v="2651.5011"/>
    <n v="2530.9783000000002"/>
    <n v="2772.0237999999999"/>
    <n v="2530.9783000000002"/>
    <n v="2651.5011"/>
    <n v="2651.5011"/>
    <n v="2530.9783000000002"/>
    <n v="33332.22"/>
    <n v="31335.921699999999"/>
    <s v="All Budget Divisions"/>
    <s v="DA-30 - High Cost (DA)"/>
    <x v="4"/>
    <s v="USF"/>
    <s v="Employee Expenses"/>
    <s v="Compensation and Benefits"/>
    <n v="-1996.2982999999999"/>
    <s v="90-909-30.62306"/>
    <s v="909-Project Management Office"/>
    <s v="909"/>
    <x v="4"/>
    <x v="3"/>
  </r>
  <r>
    <x v="0"/>
    <x v="11"/>
    <x v="6"/>
    <n v="2"/>
    <n v="2"/>
    <n v="39"/>
    <x v="1"/>
    <n v="26"/>
    <n v="52"/>
    <x v="1"/>
    <n v="2"/>
    <s v="2. EXP - Operating Expense"/>
    <n v="29"/>
    <x v="4"/>
    <n v="1369"/>
    <n v="25245.37"/>
    <n v="1145.69"/>
    <n v="0"/>
    <n v="191.4"/>
    <n v="-766.72"/>
    <n v="96.8"/>
    <n v="191.41"/>
    <n v="287.11"/>
    <n v="-957.03"/>
    <n v="0"/>
    <n v="0"/>
    <n v="0"/>
    <n v="0"/>
    <n v="2127.96"/>
    <n v="1934.51"/>
    <n v="2127.96"/>
    <n v="2127.96"/>
    <n v="2031.24"/>
    <n v="2127.96"/>
    <n v="2224.69"/>
    <n v="2031.24"/>
    <n v="2127.96"/>
    <n v="2127.96"/>
    <n v="2031.24"/>
    <n v="2224.69"/>
    <n v="188.66"/>
    <n v="18861.48"/>
    <s v="All Budget Divisions"/>
    <s v="CD-61 - Office of the Chief Administrative Officer Division"/>
    <x v="1"/>
    <s v="USF"/>
    <s v="Employee Expenses"/>
    <s v="Compensation and Benefits"/>
    <n v="18672.82"/>
    <s v="61-610-61.62306"/>
    <s v="610-Enterprise Strategy"/>
    <s v="610"/>
    <x v="4"/>
    <x v="3"/>
  </r>
  <r>
    <x v="0"/>
    <x v="3"/>
    <x v="3"/>
    <n v="2"/>
    <n v="2"/>
    <n v="55"/>
    <x v="9"/>
    <n v="26"/>
    <n v="55"/>
    <x v="6"/>
    <n v="2"/>
    <s v="2. EXP - Operating Expense"/>
    <n v="13"/>
    <x v="72"/>
    <n v="1394"/>
    <n v="231494.88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0"/>
    <n v="0"/>
    <n v="0"/>
    <n v="0"/>
    <n v="0"/>
    <n v="0"/>
    <n v="0"/>
    <n v="0"/>
    <n v="0"/>
    <n v="314998.34999999998"/>
    <n v="231494.88"/>
    <s v="All Budget Divisions"/>
    <s v="DA-20 - Schools &amp; Libraries (DA)"/>
    <x v="3"/>
    <s v="USF"/>
    <s v="Depreciation and Amortization"/>
    <s v="Depreciation and Amortization"/>
    <n v="-83503.47"/>
    <s v="70-700-20.60401"/>
    <s v="700-Finance"/>
    <s v="700"/>
    <x v="72"/>
    <x v="0"/>
  </r>
  <r>
    <x v="3"/>
    <x v="8"/>
    <x v="1"/>
    <n v="2"/>
    <n v="2"/>
    <n v="45"/>
    <x v="6"/>
    <n v="26"/>
    <n v="58"/>
    <x v="4"/>
    <n v="2"/>
    <s v="2. EXP - Operating Expense"/>
    <n v="16"/>
    <x v="1"/>
    <n v="792"/>
    <n v="0"/>
    <n v="0"/>
    <n v="0"/>
    <n v="0"/>
    <n v="0"/>
    <n v="0"/>
    <n v="0"/>
    <n v="0"/>
    <n v="0"/>
    <n v="0"/>
    <n v="23616"/>
    <n v="11520"/>
    <n v="8064"/>
    <n v="0"/>
    <n v="0"/>
    <n v="0"/>
    <n v="0"/>
    <n v="0"/>
    <n v="0"/>
    <n v="0"/>
    <n v="0"/>
    <n v="0"/>
    <n v="0"/>
    <n v="0"/>
    <n v="0"/>
    <n v="43200"/>
    <n v="0"/>
    <s v="All Budget Divisions"/>
    <s v="CD-80 - Audit and Assurance"/>
    <x v="1"/>
    <s v="USF"/>
    <s v="Professional Services"/>
    <s v="Contract Labor"/>
    <n v="-43200"/>
    <s v="80-854-80.61400"/>
    <s v="854-Payment Quality Assurance"/>
    <s v="854"/>
    <x v="1"/>
    <x v="1"/>
  </r>
  <r>
    <x v="0"/>
    <x v="11"/>
    <x v="6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2"/>
    <x v="2"/>
    <n v="2"/>
    <n v="2"/>
    <n v="52"/>
    <x v="10"/>
    <n v="26"/>
    <n v="59"/>
    <x v="2"/>
    <n v="2"/>
    <s v="2. EXP - Operating Expense"/>
    <n v="24"/>
    <x v="3"/>
    <n v="1452"/>
    <n v="21152.91"/>
    <n v="669"/>
    <n v="1308"/>
    <n v="173"/>
    <n v="1107"/>
    <n v="1218"/>
    <n v="660"/>
    <n v="716"/>
    <n v="410"/>
    <n v="528"/>
    <n v="0"/>
    <n v="0"/>
    <n v="0"/>
    <n v="669"/>
    <n v="1308"/>
    <n v="173"/>
    <n v="2122.15"/>
    <n v="2025.69"/>
    <n v="2122.15"/>
    <n v="2218.62"/>
    <n v="2025.69"/>
    <n v="2122.15"/>
    <n v="2122.15"/>
    <n v="2025.69"/>
    <n v="2218.62"/>
    <n v="2150"/>
    <n v="2150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4"/>
    <x v="9"/>
    <x v="1"/>
    <n v="2"/>
    <n v="2"/>
    <n v="52"/>
    <x v="10"/>
    <n v="26"/>
    <n v="59"/>
    <x v="2"/>
    <n v="2"/>
    <s v="2. EXP - Operating Expense"/>
    <n v="26"/>
    <x v="51"/>
    <n v="1041"/>
    <n v="237977.22"/>
    <n v="21057.23"/>
    <n v="21095.77"/>
    <n v="21076.5"/>
    <n v="21051.54"/>
    <n v="21021.5"/>
    <n v="21076.5"/>
    <n v="21015.84"/>
    <n v="20324.23"/>
    <n v="20324.23"/>
    <n v="20269.23"/>
    <n v="20334.23"/>
    <n v="16923.82"/>
    <n v="20891.13"/>
    <n v="19074.509999999998"/>
    <n v="19074.509999999998"/>
    <n v="19982.82"/>
    <n v="20891.13"/>
    <n v="18166.2"/>
    <n v="20891.13"/>
    <n v="19982.82"/>
    <n v="19074.509999999998"/>
    <n v="20891.13"/>
    <n v="19074.509999999998"/>
    <n v="19982.82"/>
    <n v="245570.62"/>
    <n v="237977.22"/>
    <s v="All Budget Divisions"/>
    <s v="DA-30 - High Cost (DA)"/>
    <x v="4"/>
    <s v="USF"/>
    <s v="Employee Expenses"/>
    <s v="Compensation and Benefits"/>
    <n v="-7593.4"/>
    <s v="90-902-30.62303"/>
    <s v="902-Business Relationship Management"/>
    <s v="902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98"/>
    <n v="646757.26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50191.24"/>
    <n v="47909.82"/>
    <n v="50191.24"/>
    <n v="52472.66"/>
    <n v="47909.82"/>
    <n v="50191.24"/>
    <n v="50191.24"/>
    <n v="47909.82"/>
    <n v="52472.66"/>
    <n v="197317.52"/>
    <n v="197317.52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5"/>
    <x v="15"/>
    <x v="5"/>
    <n v="2"/>
    <n v="2"/>
    <n v="35"/>
    <x v="12"/>
    <n v="26"/>
    <n v="48"/>
    <x v="7"/>
    <n v="3"/>
    <s v="4. USAC_DEBIT - USAC Administration (Debit to SM)"/>
    <n v="127"/>
    <x v="65"/>
    <n v="1118"/>
    <n v="8803262.0800000001"/>
    <n v="743462.66"/>
    <n v="743331.05"/>
    <n v="747741.47"/>
    <n v="734342.03"/>
    <n v="724998.87"/>
    <n v="777157.75"/>
    <n v="733440.25"/>
    <n v="745410.6"/>
    <n v="709143.41"/>
    <n v="640591.04"/>
    <n v="754761.75"/>
    <n v="748881.2"/>
    <n v="743462.66"/>
    <n v="743331.05"/>
    <n v="747741.47"/>
    <n v="734342.03"/>
    <n v="724998.87"/>
    <n v="777157.75"/>
    <n v="733440.25"/>
    <n v="745410.6"/>
    <n v="709143.41"/>
    <n v="640591.04"/>
    <n v="754761.75"/>
    <n v="748881.2"/>
    <n v="8803262.0800000001"/>
    <n v="8803262.0800000001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2"/>
    <x v="4"/>
    <x v="1"/>
    <n v="2"/>
    <n v="2"/>
    <n v="36"/>
    <x v="14"/>
    <n v="26"/>
    <n v="49"/>
    <x v="10"/>
    <n v="3"/>
    <s v="4. USAC_DEBIT - USAC Administration (Debit to SM)"/>
    <n v="129"/>
    <x v="67"/>
    <n v="237"/>
    <n v="689536.81940000004"/>
    <n v="46529.79"/>
    <n v="46529.79"/>
    <n v="47457.84"/>
    <n v="47457.84"/>
    <n v="44794.7"/>
    <n v="43524.639999999999"/>
    <n v="43608.02"/>
    <n v="45121.13"/>
    <n v="45915.49"/>
    <n v="46160.29"/>
    <n v="45741.48"/>
    <n v="45741.51"/>
    <n v="49206.287799999998"/>
    <n v="49206.287799999998"/>
    <n v="50847.815399999999"/>
    <n v="52551.285600000003"/>
    <n v="48751.180500000002"/>
    <n v="50144.163399999998"/>
    <n v="50733.461000000003"/>
    <n v="51322.774100000002"/>
    <n v="53057.228000000003"/>
    <n v="78184.792199999996"/>
    <n v="77765.795199999993"/>
    <n v="77765.748399999997"/>
    <n v="548582.52"/>
    <n v="689536.81940000004"/>
    <s v="All Budget Divisions"/>
    <s v="BD-40 - Lifeline"/>
    <x v="5"/>
    <s v="USF"/>
    <s v="Allocations"/>
    <s v="Allocations"/>
    <n v="140954.29939999999"/>
    <s v="40-400-40.90310"/>
    <s v="400-Lifeline"/>
    <s v="400"/>
    <x v="67"/>
    <x v="0"/>
  </r>
  <r>
    <x v="0"/>
    <x v="7"/>
    <x v="5"/>
    <n v="2"/>
    <n v="2"/>
    <n v="34"/>
    <x v="7"/>
    <n v="26"/>
    <n v="47"/>
    <x v="5"/>
    <n v="3"/>
    <s v="4. USAC_DEBIT - USAC Administration (Debit to SM)"/>
    <n v="129"/>
    <x v="67"/>
    <n v="1335"/>
    <n v="813574.63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97808.85"/>
    <n v="101380.9"/>
    <n v="101424.87"/>
    <n v="0"/>
    <n v="0"/>
    <n v="0"/>
    <n v="0"/>
    <n v="963124"/>
    <n v="813574.63"/>
    <s v="All Budget Divisions"/>
    <s v="BD-20 - Schools &amp; Libraries"/>
    <x v="3"/>
    <s v="USF"/>
    <s v="Allocations"/>
    <s v="Allocations"/>
    <n v="-149549.37"/>
    <s v="20-200-20.90310"/>
    <s v="200-Schools &amp; Libraries"/>
    <s v="200"/>
    <x v="67"/>
    <x v="0"/>
  </r>
  <r>
    <x v="3"/>
    <x v="8"/>
    <x v="1"/>
    <n v="2"/>
    <n v="2"/>
    <n v="46"/>
    <x v="3"/>
    <n v="26"/>
    <n v="59"/>
    <x v="2"/>
    <n v="6"/>
    <s v="X00000 - Capital Expenses"/>
    <n v="138"/>
    <x v="7"/>
    <n v="845"/>
    <n v="0"/>
    <n v="0"/>
    <n v="0"/>
    <n v="0"/>
    <n v="0"/>
    <n v="0"/>
    <n v="0"/>
    <n v="0"/>
    <n v="0"/>
    <n v="0"/>
    <n v="15168.33"/>
    <n v="66612.53"/>
    <n v="873139.28"/>
    <n v="0"/>
    <n v="0"/>
    <n v="0"/>
    <n v="0"/>
    <n v="0"/>
    <n v="0"/>
    <n v="0"/>
    <n v="0"/>
    <n v="0"/>
    <n v="0"/>
    <n v="0"/>
    <n v="0"/>
    <n v="954920.14"/>
    <n v="0"/>
    <s v="All Budget Divisions"/>
    <s v="CD-90 - Information Technology"/>
    <x v="1"/>
    <s v="USF"/>
    <s v="Professional Services"/>
    <s v="Other Professional Services"/>
    <n v="-954920.14"/>
    <s v="90-910-90.X00005"/>
    <s v="910-Enterprise Technology Development"/>
    <s v="910"/>
    <x v="7"/>
    <x v="5"/>
  </r>
  <r>
    <x v="5"/>
    <x v="20"/>
    <x v="13"/>
    <n v="2"/>
    <n v="2"/>
    <n v="52"/>
    <x v="10"/>
    <n v="26"/>
    <n v="59"/>
    <x v="2"/>
    <n v="6"/>
    <s v="X00000 - Capital Expenses"/>
    <n v="139"/>
    <x v="8"/>
    <n v="12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5"/>
    <x v="20"/>
    <x v="13"/>
    <n v="2"/>
    <n v="2"/>
    <n v="39"/>
    <x v="1"/>
    <n v="26"/>
    <n v="52"/>
    <x v="1"/>
    <n v="2"/>
    <s v="2. EXP - Operating Expense"/>
    <n v="146"/>
    <x v="5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1"/>
    <x v="1"/>
    <x v="1"/>
    <n v="2"/>
    <n v="2"/>
    <n v="36"/>
    <x v="14"/>
    <n v="26"/>
    <n v="49"/>
    <x v="10"/>
    <n v="2"/>
    <s v="2. EXP - Operating Expense"/>
    <n v="105"/>
    <x v="11"/>
    <n v="458"/>
    <n v="281066.91029999999"/>
    <n v="0"/>
    <n v="4250"/>
    <n v="300"/>
    <n v="2750"/>
    <n v="1500"/>
    <n v="1050"/>
    <n v="0"/>
    <n v="2000"/>
    <n v="8750"/>
    <n v="1000"/>
    <n v="1900"/>
    <n v="142445.62"/>
    <n v="920.76930000000004"/>
    <n v="876.92309999999998"/>
    <n v="1008.4616"/>
    <n v="920.76930000000004"/>
    <n v="964.61540000000002"/>
    <n v="964.61540000000002"/>
    <n v="920.76930000000004"/>
    <n v="1008.4616"/>
    <n v="964.61540000000002"/>
    <n v="920.76930000000004"/>
    <n v="27931.306400000001"/>
    <n v="243664.83420000001"/>
    <n v="165945.62"/>
    <n v="281066.91029999999"/>
    <s v="All Budget Divisions"/>
    <s v="BD-40 - Lifeline"/>
    <x v="5"/>
    <s v="USF"/>
    <s v="Employee Expenses"/>
    <s v="Compensation and Benefits"/>
    <n v="115121.29029999999"/>
    <s v="40-400-40.68005"/>
    <s v="400-Lifeline"/>
    <s v="400"/>
    <x v="11"/>
    <x v="3"/>
  </r>
  <r>
    <x v="0"/>
    <x v="2"/>
    <x v="2"/>
    <n v="2"/>
    <n v="2"/>
    <n v="46"/>
    <x v="3"/>
    <n v="26"/>
    <n v="59"/>
    <x v="2"/>
    <n v="2"/>
    <s v="2. EXP - Operating Expense"/>
    <n v="105"/>
    <x v="11"/>
    <n v="1449"/>
    <n v="30784.5"/>
    <n v="0"/>
    <n v="250"/>
    <n v="0"/>
    <n v="0"/>
    <n v="500"/>
    <n v="0"/>
    <n v="0"/>
    <n v="500"/>
    <n v="500"/>
    <n v="0"/>
    <n v="0"/>
    <n v="0"/>
    <n v="0"/>
    <n v="250"/>
    <n v="0"/>
    <n v="101.54"/>
    <n v="96.92"/>
    <n v="101.54"/>
    <n v="106.15"/>
    <n v="96.92"/>
    <n v="101.54"/>
    <n v="101.54"/>
    <n v="11947.03"/>
    <n v="17881.32"/>
    <n v="250"/>
    <n v="2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6"/>
    <x v="12"/>
    <x v="6"/>
    <n v="2"/>
    <n v="2"/>
    <n v="39"/>
    <x v="1"/>
    <n v="26"/>
    <n v="52"/>
    <x v="1"/>
    <n v="2"/>
    <s v="2. EXP - Operating Expense"/>
    <n v="105"/>
    <x v="11"/>
    <n v="1694"/>
    <n v="12377.31"/>
    <n v="0"/>
    <n v="0"/>
    <n v="0"/>
    <n v="0"/>
    <n v="0"/>
    <n v="0"/>
    <n v="0"/>
    <n v="0"/>
    <n v="0"/>
    <n v="0"/>
    <n v="0"/>
    <n v="0"/>
    <n v="87.5"/>
    <n v="87.5"/>
    <n v="87.5"/>
    <n v="87.5"/>
    <n v="87.5"/>
    <n v="87.5"/>
    <n v="87.5"/>
    <n v="87.5"/>
    <n v="87.5"/>
    <n v="87.5"/>
    <n v="87.5"/>
    <n v="11414.81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0"/>
    <x v="7"/>
    <x v="5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7"/>
    <x v="5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24"/>
    <n v="104210.1"/>
    <n v="0"/>
    <n v="0"/>
    <n v="0"/>
    <n v="0"/>
    <n v="0"/>
    <n v="0"/>
    <n v="0"/>
    <n v="0"/>
    <n v="0"/>
    <n v="0"/>
    <n v="0"/>
    <n v="-94068.35"/>
    <n v="0"/>
    <n v="0"/>
    <n v="0"/>
    <n v="0"/>
    <n v="0"/>
    <n v="0"/>
    <n v="0"/>
    <n v="0"/>
    <n v="0"/>
    <n v="0"/>
    <n v="0"/>
    <n v="104210.1"/>
    <n v="-94068.35"/>
    <n v="104210.1"/>
    <s v="All Budget Divisions"/>
    <s v="CD-90 - Information Technology"/>
    <x v="1"/>
    <s v="USF"/>
    <s v="Employee Expenses"/>
    <s v="Compensation and Benefits"/>
    <n v="198278.45"/>
    <s v="90-910-90.68100"/>
    <s v="910-Enterprise Technology Development"/>
    <s v="910"/>
    <x v="46"/>
    <x v="3"/>
  </r>
  <r>
    <x v="0"/>
    <x v="14"/>
    <x v="8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5"/>
    <x v="20"/>
    <x v="13"/>
    <n v="2"/>
    <n v="2"/>
    <n v="50"/>
    <x v="0"/>
    <n v="26"/>
    <n v="50"/>
    <x v="0"/>
    <n v="2"/>
    <s v="2. EXP - Operating Expense"/>
    <n v="101"/>
    <x v="1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13"/>
    <x v="7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287"/>
    <n v="0"/>
    <n v="0"/>
    <n v="0"/>
    <n v="0"/>
    <n v="0"/>
    <n v="0"/>
    <n v="0"/>
    <n v="0"/>
    <n v="0"/>
    <n v="0"/>
    <n v="0"/>
    <n v="0"/>
    <n v="4806.6099999999997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7"/>
    <x v="5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3"/>
    <x v="3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0"/>
    <x v="11"/>
    <x v="6"/>
    <n v="2"/>
    <n v="2"/>
    <n v="35"/>
    <x v="12"/>
    <n v="26"/>
    <n v="48"/>
    <x v="7"/>
    <n v="2"/>
    <s v="2. EXP - Operating Expense"/>
    <n v="73"/>
    <x v="56"/>
    <n v="1340"/>
    <n v="154272"/>
    <n v="7637.5"/>
    <n v="7200"/>
    <n v="5920"/>
    <n v="6790"/>
    <n v="5480"/>
    <n v="6677.5"/>
    <n v="11335"/>
    <n v="637.5"/>
    <n v="6077.5"/>
    <n v="0"/>
    <n v="0"/>
    <n v="0"/>
    <n v="12856"/>
    <n v="12856"/>
    <n v="12856"/>
    <n v="12856"/>
    <n v="12856"/>
    <n v="12856"/>
    <n v="12856"/>
    <n v="12856"/>
    <n v="12856"/>
    <n v="12856"/>
    <n v="12856"/>
    <n v="12856"/>
    <n v="57755"/>
    <n v="115704"/>
    <s v="All Budget Divisions"/>
    <s v="BD-30 - High Cost"/>
    <x v="4"/>
    <s v="USF"/>
    <s v="Professional Services"/>
    <s v="Other Professional Services"/>
    <n v="57949"/>
    <s v="30-300-30.64883"/>
    <s v="300-High Cost"/>
    <s v="300"/>
    <x v="56"/>
    <x v="9"/>
  </r>
  <r>
    <x v="6"/>
    <x v="12"/>
    <x v="6"/>
    <n v="2"/>
    <n v="2"/>
    <n v="35"/>
    <x v="12"/>
    <n v="26"/>
    <n v="48"/>
    <x v="7"/>
    <n v="2"/>
    <s v="2. EXP - Operating Expense"/>
    <n v="73"/>
    <x v="56"/>
    <n v="1522"/>
    <n v="100309"/>
    <n v="0"/>
    <n v="0"/>
    <n v="0"/>
    <n v="0"/>
    <n v="0"/>
    <n v="0"/>
    <n v="0"/>
    <n v="0"/>
    <n v="0"/>
    <n v="0"/>
    <n v="0"/>
    <n v="0"/>
    <n v="8359.0833330000005"/>
    <n v="8359.0833330000005"/>
    <n v="8359.0833330000005"/>
    <n v="8359.0833330000005"/>
    <n v="8359.0833330000005"/>
    <n v="8359.0833330000005"/>
    <n v="8359.0833330000005"/>
    <n v="8359.0833330000005"/>
    <n v="8359.0833330000005"/>
    <n v="8359.0833330000005"/>
    <n v="8359.0833330000005"/>
    <n v="8359.083337"/>
    <n v="0"/>
    <n v="0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5"/>
    <x v="4"/>
    <n v="2"/>
    <n v="2"/>
    <n v="53"/>
    <x v="16"/>
    <n v="26"/>
    <n v="59"/>
    <x v="2"/>
    <n v="2"/>
    <s v="2. EXP - Operating Expense"/>
    <n v="83"/>
    <x v="1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6000"/>
    <s v="902-Business Relationship Management"/>
    <s v="902"/>
    <x v="13"/>
    <x v="3"/>
  </r>
  <r>
    <x v="0"/>
    <x v="3"/>
    <x v="3"/>
    <n v="2"/>
    <n v="2"/>
    <n v="42"/>
    <x v="11"/>
    <n v="26"/>
    <n v="55"/>
    <x v="6"/>
    <n v="2"/>
    <s v="2. EXP - Operating Expense"/>
    <n v="84"/>
    <x v="14"/>
    <n v="1398"/>
    <n v="1910.1666640000001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1243.5"/>
    <n v="1243.5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2"/>
    <x v="2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4"/>
    <x v="8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2"/>
    <x v="4"/>
    <x v="1"/>
    <n v="2"/>
    <n v="2"/>
    <n v="54"/>
    <x v="15"/>
    <n v="26"/>
    <n v="59"/>
    <x v="2"/>
    <n v="2"/>
    <s v="2. EXP - Operating Expense"/>
    <n v="57"/>
    <x v="22"/>
    <n v="431"/>
    <n v="0"/>
    <n v="0"/>
    <n v="0"/>
    <n v="0"/>
    <n v="0"/>
    <n v="0"/>
    <n v="0"/>
    <n v="0"/>
    <n v="0"/>
    <n v="0"/>
    <n v="0"/>
    <n v="18240"/>
    <n v="0"/>
    <n v="0"/>
    <n v="0"/>
    <n v="0"/>
    <n v="0"/>
    <n v="0"/>
    <n v="0"/>
    <n v="0"/>
    <n v="0"/>
    <n v="0"/>
    <n v="0"/>
    <n v="0"/>
    <n v="0"/>
    <n v="18240"/>
    <n v="0"/>
    <s v="All Budget Divisions"/>
    <s v="DA-50 - Rural Health Care (DA)"/>
    <x v="2"/>
    <s v="USF"/>
    <s v="Professional Services"/>
    <s v="Other Professional Services"/>
    <n v="-18240"/>
    <s v="90-923-50.64800"/>
    <s v="923-Information Security"/>
    <s v="923"/>
    <x v="22"/>
    <x v="9"/>
  </r>
  <r>
    <x v="5"/>
    <x v="20"/>
    <x v="13"/>
    <n v="2"/>
    <n v="2"/>
    <n v="45"/>
    <x v="6"/>
    <n v="26"/>
    <n v="58"/>
    <x v="4"/>
    <n v="2"/>
    <s v="2. EXP - Operating Expense"/>
    <n v="57"/>
    <x v="22"/>
    <n v="1224"/>
    <n v="275086.53999999998"/>
    <n v="438.94"/>
    <n v="32534.6"/>
    <n v="19990.13"/>
    <n v="2269.87"/>
    <n v="10710"/>
    <n v="10500"/>
    <n v="28344.19"/>
    <n v="43866.22"/>
    <n v="55385.11"/>
    <n v="39666.67"/>
    <n v="11957.21"/>
    <n v="13387.67"/>
    <n v="438.94"/>
    <n v="32534.6"/>
    <n v="19990.13"/>
    <n v="2269.87"/>
    <n v="10710"/>
    <n v="10500"/>
    <n v="36207"/>
    <n v="36313"/>
    <n v="26141"/>
    <n v="12692"/>
    <n v="0"/>
    <n v="87290"/>
    <n v="76443.539999999994"/>
    <n v="76443.539999999994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19"/>
    <x v="12"/>
    <n v="2"/>
    <n v="2"/>
    <n v="56"/>
    <x v="22"/>
    <n v="26"/>
    <n v="57"/>
    <x v="13"/>
    <n v="2"/>
    <s v="2. EXP - Operating Expense"/>
    <n v="57"/>
    <x v="2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5"/>
    <x v="4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6"/>
    <x v="1"/>
    <n v="2"/>
    <n v="2"/>
    <n v="54"/>
    <x v="15"/>
    <n v="26"/>
    <n v="58"/>
    <x v="4"/>
    <n v="2"/>
    <s v="2. EXP - Operating Expense"/>
    <n v="64"/>
    <x v="23"/>
    <n v="1421"/>
    <n v="437946"/>
    <n v="0"/>
    <n v="120713.60000000001"/>
    <n v="41313.599999999999"/>
    <n v="60862.3"/>
    <n v="34308"/>
    <n v="32788"/>
    <n v="1999.5"/>
    <n v="0"/>
    <n v="2945.5"/>
    <n v="0"/>
    <n v="0"/>
    <n v="0"/>
    <n v="29515"/>
    <n v="21405"/>
    <n v="27545"/>
    <n v="41570"/>
    <n v="35378"/>
    <n v="40864"/>
    <n v="41353"/>
    <n v="50360"/>
    <n v="49022"/>
    <n v="39753"/>
    <n v="27009"/>
    <n v="34172"/>
    <n v="294930.5"/>
    <n v="337012"/>
    <s v="All Budget Divisions"/>
    <s v="DA-50 - Rural Health Care (DA)"/>
    <x v="2"/>
    <s v="USF"/>
    <s v="Professional Services"/>
    <s v="Outsourced Audits"/>
    <n v="42081.5"/>
    <s v="80-800-50.64860"/>
    <s v="800-Audit and Assurance"/>
    <s v="800"/>
    <x v="23"/>
    <x v="10"/>
  </r>
  <r>
    <x v="0"/>
    <x v="0"/>
    <x v="0"/>
    <n v="2"/>
    <n v="2"/>
    <n v="36"/>
    <x v="14"/>
    <n v="26"/>
    <n v="49"/>
    <x v="10"/>
    <n v="2"/>
    <s v="2. EXP - Operating Expense"/>
    <n v="70"/>
    <x v="37"/>
    <n v="1341"/>
    <n v="1107313.1100000001"/>
    <n v="62554.26"/>
    <n v="226296.76"/>
    <n v="160426.93"/>
    <n v="69227.16"/>
    <n v="65573.820000000007"/>
    <n v="65037.48"/>
    <n v="57807.63"/>
    <n v="78549.02"/>
    <n v="85945.05"/>
    <n v="0"/>
    <n v="0"/>
    <n v="0"/>
    <n v="62554.26"/>
    <n v="226296.76"/>
    <n v="160426.93"/>
    <n v="69227.16"/>
    <n v="65573.820000000007"/>
    <n v="65037.48"/>
    <n v="57807.63"/>
    <n v="78549.02"/>
    <n v="85945.05"/>
    <n v="78632"/>
    <n v="78632"/>
    <n v="78631"/>
    <n v="871418.11"/>
    <n v="871418.11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6"/>
    <x v="1"/>
    <n v="2"/>
    <n v="2"/>
    <n v="36"/>
    <x v="14"/>
    <n v="26"/>
    <n v="49"/>
    <x v="10"/>
    <n v="2"/>
    <s v="2. EXP - Operating Expense"/>
    <n v="39"/>
    <x v="27"/>
    <n v="1341"/>
    <n v="9500"/>
    <n v="0"/>
    <n v="20"/>
    <n v="820.3"/>
    <n v="0"/>
    <n v="771.77"/>
    <n v="55.99"/>
    <n v="367.09"/>
    <n v="0"/>
    <n v="952.8"/>
    <n v="0"/>
    <n v="0"/>
    <n v="0"/>
    <n v="791.66916700000002"/>
    <n v="791.66916700000002"/>
    <n v="791.66916700000002"/>
    <n v="610.70935699999995"/>
    <n v="701.18926199999999"/>
    <n v="791.66916700000002"/>
    <n v="701.18926199999999"/>
    <n v="701.18926199999999"/>
    <n v="520.23945200000003"/>
    <n v="701.18926199999999"/>
    <n v="701.18926199999999"/>
    <n v="1696.4282129999999"/>
    <n v="2987.95"/>
    <n v="6401.1932630000001"/>
    <s v="All Budget Divisions"/>
    <s v="BD-40 - Lifeline"/>
    <x v="5"/>
    <s v="USF"/>
    <s v="Employee Expenses"/>
    <s v="Team Building"/>
    <n v="3413.2432629999998"/>
    <s v="40-400-40.62505"/>
    <s v="400-Lifeline"/>
    <s v="400"/>
    <x v="27"/>
    <x v="4"/>
  </r>
  <r>
    <x v="0"/>
    <x v="19"/>
    <x v="12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9"/>
    <x v="12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3"/>
    <x v="3"/>
    <n v="2"/>
    <n v="2"/>
    <n v="39"/>
    <x v="1"/>
    <n v="26"/>
    <n v="52"/>
    <x v="1"/>
    <n v="2"/>
    <s v="2. EXP - Operating Expense"/>
    <n v="39"/>
    <x v="27"/>
    <n v="1512"/>
    <n v="766.16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0"/>
    <n v="0"/>
    <n v="250"/>
    <n v="0"/>
    <n v="0"/>
    <n v="250"/>
    <n v="0"/>
    <n v="0"/>
    <n v="250"/>
    <n v="295.67"/>
    <n v="16.16"/>
    <s v="All Budget Divisions"/>
    <s v="CD-61 - Office of the Chief Administrative Officer Division"/>
    <x v="1"/>
    <s v="USF"/>
    <s v="Employee Expenses"/>
    <s v="Team Building"/>
    <n v="-279.51"/>
    <s v="93-931-93.62505"/>
    <s v="931-Administrative Assistants"/>
    <s v="931"/>
    <x v="27"/>
    <x v="4"/>
  </r>
  <r>
    <x v="0"/>
    <x v="7"/>
    <x v="5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2"/>
    <x v="4"/>
    <x v="1"/>
    <n v="2"/>
    <n v="2"/>
    <n v="45"/>
    <x v="6"/>
    <n v="26"/>
    <n v="58"/>
    <x v="4"/>
    <n v="2"/>
    <s v="2. EXP - Operating Expense"/>
    <n v="57"/>
    <x v="22"/>
    <n v="350"/>
    <n v="150000"/>
    <n v="285"/>
    <n v="285"/>
    <n v="25645"/>
    <n v="-11967"/>
    <n v="2521"/>
    <n v="1379"/>
    <n v="3015"/>
    <n v="9309.6"/>
    <n v="-422.16"/>
    <n v="28021.759999999998"/>
    <n v="7891.22"/>
    <n v="-9807.66"/>
    <n v="12500"/>
    <n v="12500"/>
    <n v="12500"/>
    <n v="12500"/>
    <n v="12500"/>
    <n v="12500"/>
    <n v="12500"/>
    <n v="12500"/>
    <n v="12500"/>
    <n v="12500"/>
    <n v="12500"/>
    <n v="12500"/>
    <n v="56155.76"/>
    <n v="150000"/>
    <s v="All Budget Divisions"/>
    <s v="CD-80 - Audit and Assurance"/>
    <x v="1"/>
    <s v="USF"/>
    <s v="Professional Services"/>
    <s v="Other Professional Services"/>
    <n v="93844.24"/>
    <s v="80-854-80.64800"/>
    <s v="854-Payment Quality Assurance"/>
    <s v="854"/>
    <x v="22"/>
    <x v="9"/>
  </r>
  <r>
    <x v="5"/>
    <x v="15"/>
    <x v="5"/>
    <n v="2"/>
    <n v="2"/>
    <n v="35"/>
    <x v="12"/>
    <n v="26"/>
    <n v="48"/>
    <x v="7"/>
    <n v="2"/>
    <s v="2. EXP - Operating Expense"/>
    <n v="27"/>
    <x v="38"/>
    <n v="1118"/>
    <n v="41560.959999999999"/>
    <n v="3907.94"/>
    <n v="4121"/>
    <n v="3929.31"/>
    <n v="4001.24"/>
    <n v="3982.64"/>
    <n v="3760.32"/>
    <n v="810.82"/>
    <n v="3410.56"/>
    <n v="3402.93"/>
    <n v="3413.96"/>
    <n v="3410.12"/>
    <n v="3410.12"/>
    <n v="3907.94"/>
    <n v="4121"/>
    <n v="3929.31"/>
    <n v="4001.24"/>
    <n v="3982.64"/>
    <n v="3760.32"/>
    <n v="810.82"/>
    <n v="3410.56"/>
    <n v="3402.93"/>
    <n v="3413.96"/>
    <n v="3410.12"/>
    <n v="3410.12"/>
    <n v="41560.959999999999"/>
    <n v="41560.959999999999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7"/>
    <s v="908-Quality Assurance"/>
    <s v="908"/>
    <x v="39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0"/>
    <x v="0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5"/>
    <x v="16"/>
    <x v="9"/>
    <n v="2"/>
    <n v="2"/>
    <n v="45"/>
    <x v="6"/>
    <n v="26"/>
    <n v="58"/>
    <x v="4"/>
    <n v="2"/>
    <s v="2. EXP - Operating Expense"/>
    <n v="39"/>
    <x v="27"/>
    <n v="1224"/>
    <n v="3943.25"/>
    <n v="0"/>
    <n v="0"/>
    <n v="0"/>
    <n v="3794.4"/>
    <n v="0"/>
    <n v="0"/>
    <n v="0"/>
    <n v="0"/>
    <n v="148.85"/>
    <n v="1897.05"/>
    <n v="203.78"/>
    <n v="1430.74"/>
    <n v="0"/>
    <n v="0"/>
    <n v="0"/>
    <n v="3794.4"/>
    <n v="0"/>
    <n v="0"/>
    <n v="0"/>
    <n v="0"/>
    <n v="148.85"/>
    <n v="1897.05"/>
    <n v="-1897.05"/>
    <n v="0"/>
    <n v="7474.82"/>
    <n v="3943.25"/>
    <s v="All Budget Divisions"/>
    <s v="CD-80 - Audit and Assurance"/>
    <x v="1"/>
    <s v="USF"/>
    <s v="Employee Expenses"/>
    <s v="Team Building"/>
    <n v="-3531.57"/>
    <s v="80-800-80.62505"/>
    <s v="800-Audit and Assurance"/>
    <s v="800"/>
    <x v="27"/>
    <x v="4"/>
  </r>
  <r>
    <x v="5"/>
    <x v="15"/>
    <x v="5"/>
    <n v="2"/>
    <n v="2"/>
    <n v="53"/>
    <x v="16"/>
    <n v="26"/>
    <n v="59"/>
    <x v="2"/>
    <n v="2"/>
    <s v="2. EXP - Operating Expense"/>
    <n v="39"/>
    <x v="27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17"/>
    <x v="10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3"/>
    <x v="3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2"/>
    <x v="2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3"/>
    <x v="8"/>
    <x v="1"/>
    <n v="2"/>
    <n v="2"/>
    <n v="46"/>
    <x v="3"/>
    <n v="26"/>
    <n v="59"/>
    <x v="2"/>
    <n v="2"/>
    <s v="2. EXP - Operating Expense"/>
    <n v="18"/>
    <x v="2"/>
    <n v="802"/>
    <n v="399999.99959999998"/>
    <n v="0"/>
    <n v="0"/>
    <n v="0"/>
    <n v="0"/>
    <n v="0"/>
    <n v="0"/>
    <n v="0"/>
    <n v="0"/>
    <n v="0"/>
    <n v="0"/>
    <n v="0"/>
    <n v="0"/>
    <n v="33333.333299999998"/>
    <n v="33333.333299999998"/>
    <n v="33333.333299999998"/>
    <n v="33333.333299999998"/>
    <n v="33333.333299999998"/>
    <n v="33333.333299999998"/>
    <n v="33333.333299999998"/>
    <n v="33333.333299999998"/>
    <n v="33333.333299999998"/>
    <n v="33333.333299999998"/>
    <n v="33333.333299999998"/>
    <n v="33333.333299999998"/>
    <n v="0"/>
    <n v="399999.99959999998"/>
    <s v="All Budget Divisions"/>
    <s v="CD-90 - Information Technology"/>
    <x v="1"/>
    <s v="USF"/>
    <s v="General and Administrative"/>
    <s v="Computer Support and Maintenance"/>
    <n v="399999.99959999998"/>
    <s v="90-799-90.61420"/>
    <s v="799-Enterprise Resource Program"/>
    <s v="799"/>
    <x v="2"/>
    <x v="2"/>
  </r>
  <r>
    <x v="0"/>
    <x v="13"/>
    <x v="7"/>
    <n v="2"/>
    <n v="2"/>
    <n v="33"/>
    <x v="20"/>
    <n v="26"/>
    <n v="59"/>
    <x v="2"/>
    <n v="2"/>
    <s v="2. EXP - Operating Expense"/>
    <n v="18"/>
    <x v="2"/>
    <n v="1480"/>
    <n v="374543.88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30074.39"/>
    <n v="29996.99"/>
    <n v="30353.83"/>
    <n v="51750.55"/>
    <n v="52397.79"/>
    <n v="51977.93"/>
    <n v="51597.81"/>
    <n v="76394.59"/>
    <n v="76394.59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0"/>
    <x v="0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5"/>
    <x v="20"/>
    <x v="13"/>
    <n v="2"/>
    <n v="2"/>
    <n v="48"/>
    <x v="8"/>
    <n v="26"/>
    <n v="59"/>
    <x v="2"/>
    <n v="6"/>
    <s v="X00000 - Capital Expenses"/>
    <n v="138"/>
    <x v="7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X00005"/>
    <s v="202-ECF (FCC Appropriated Program)"/>
    <s v="202"/>
    <x v="7"/>
    <x v="5"/>
  </r>
  <r>
    <x v="0"/>
    <x v="14"/>
    <x v="8"/>
    <n v="2"/>
    <n v="2"/>
    <n v="46"/>
    <x v="3"/>
    <n v="26"/>
    <n v="59"/>
    <x v="2"/>
    <n v="6"/>
    <s v="X00000 - Capital Expenses"/>
    <n v="138"/>
    <x v="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2-90.X00005"/>
    <s v="922-Technology Operations"/>
    <s v="922"/>
    <x v="7"/>
    <x v="5"/>
  </r>
  <r>
    <x v="5"/>
    <x v="15"/>
    <x v="5"/>
    <n v="2"/>
    <n v="2"/>
    <n v="53"/>
    <x v="16"/>
    <n v="26"/>
    <n v="59"/>
    <x v="2"/>
    <n v="6"/>
    <s v="X00000 - Capital Expenses"/>
    <n v="141"/>
    <x v="92"/>
    <n v="1303"/>
    <n v="84965.52"/>
    <n v="857.62"/>
    <n v="8154.8"/>
    <n v="1444.45"/>
    <n v="12426.27"/>
    <n v="6071.36"/>
    <n v="6406.09"/>
    <n v="5777.99"/>
    <n v="-3101.33"/>
    <n v="1415.71"/>
    <n v="10169.02"/>
    <n v="31745.1"/>
    <n v="3598.44"/>
    <n v="857.62"/>
    <n v="8154.8"/>
    <n v="1444.45"/>
    <n v="12426.27"/>
    <n v="6071.36"/>
    <n v="6406.09"/>
    <n v="5777.99"/>
    <n v="-3101.33"/>
    <n v="1415.71"/>
    <n v="10169.02"/>
    <n v="31745.1"/>
    <n v="3598.44"/>
    <n v="84965.52"/>
    <n v="84965.52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3"/>
    <x v="8"/>
    <x v="1"/>
    <n v="2"/>
    <n v="2"/>
    <n v="46"/>
    <x v="3"/>
    <n v="26"/>
    <n v="59"/>
    <x v="2"/>
    <n v="6"/>
    <s v="X00000 - Capital Expenses"/>
    <n v="143"/>
    <x v="52"/>
    <n v="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0"/>
    <x v="19"/>
    <x v="12"/>
    <n v="2"/>
    <n v="2"/>
    <n v="56"/>
    <x v="22"/>
    <n v="26"/>
    <n v="57"/>
    <x v="13"/>
    <n v="3"/>
    <s v="4. USAC_DEBIT - USAC Administration (Debit to SM)"/>
    <n v="122"/>
    <x v="31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6"/>
    <x v="12"/>
    <x v="6"/>
    <n v="2"/>
    <n v="2"/>
    <n v="36"/>
    <x v="14"/>
    <n v="26"/>
    <n v="49"/>
    <x v="10"/>
    <n v="3"/>
    <s v="4. USAC_DEBIT - USAC Administration (Debit to SM)"/>
    <n v="122"/>
    <x v="31"/>
    <n v="1523"/>
    <n v="25021.393995999999"/>
    <n v="0"/>
    <n v="0"/>
    <n v="0"/>
    <n v="0"/>
    <n v="0"/>
    <n v="0"/>
    <n v="0"/>
    <n v="0"/>
    <n v="0"/>
    <n v="0"/>
    <n v="0"/>
    <n v="0"/>
    <n v="2384.7029689999999"/>
    <n v="1880.7014389999999"/>
    <n v="1913.490685"/>
    <n v="1998.4064229999999"/>
    <n v="1851.7796430000001"/>
    <n v="1935.6864820000001"/>
    <n v="1881.5982389999999"/>
    <n v="1863.2138420000001"/>
    <n v="2266.157236"/>
    <n v="2119.6986059999999"/>
    <n v="1996.837023"/>
    <n v="2929.1214089999999"/>
    <n v="0"/>
    <n v="0"/>
    <s v="All Budget Divisions"/>
    <s v="BD-40 - Lifeline"/>
    <x v="5"/>
    <s v="USF"/>
    <s v="Allocations"/>
    <s v="Allocations"/>
    <n v="0"/>
    <s v="40-400-40.90210"/>
    <s v="400-Lifeline"/>
    <s v="400"/>
    <x v="31"/>
    <x v="0"/>
  </r>
  <r>
    <x v="0"/>
    <x v="3"/>
    <x v="3"/>
    <n v="2"/>
    <n v="2"/>
    <n v="38"/>
    <x v="18"/>
    <n v="26"/>
    <n v="51"/>
    <x v="8"/>
    <n v="3"/>
    <s v="4. USAC_DEBIT - USAC Administration (Debit to SM)"/>
    <n v="123"/>
    <x v="6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6"/>
    <x v="12"/>
    <x v="6"/>
    <n v="2"/>
    <n v="2"/>
    <n v="37"/>
    <x v="5"/>
    <n v="26"/>
    <n v="50"/>
    <x v="0"/>
    <n v="3"/>
    <s v="4. USAC_DEBIT - USAC Administration (Debit to SM)"/>
    <n v="129"/>
    <x v="67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90310"/>
    <s v="500-Rural Health Care"/>
    <s v="500"/>
    <x v="67"/>
    <x v="0"/>
  </r>
  <r>
    <x v="5"/>
    <x v="16"/>
    <x v="9"/>
    <n v="2"/>
    <n v="2"/>
    <n v="56"/>
    <x v="22"/>
    <n v="26"/>
    <n v="57"/>
    <x v="13"/>
    <n v="5"/>
    <s v="USAC_ADMIN CAP - Capital Allocations"/>
    <n v="135"/>
    <x v="60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11"/>
    <x v="6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18"/>
    <x v="11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19"/>
    <x v="12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5"/>
    <x v="20"/>
    <x v="13"/>
    <n v="2"/>
    <n v="2"/>
    <n v="43"/>
    <x v="21"/>
    <n v="26"/>
    <n v="56"/>
    <x v="12"/>
    <n v="2"/>
    <s v="2. EXP - Operating Expense"/>
    <n v="108"/>
    <x v="30"/>
    <n v="1211"/>
    <n v="-19327.8411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67.7298999999998"/>
    <n v="-3074.8838000000001"/>
    <n v="-3221.3069"/>
    <n v="-3367.7298999999998"/>
    <n v="-2928.4607999999998"/>
    <n v="-3367.7298999999998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5"/>
    <x v="20"/>
    <x v="13"/>
    <n v="2"/>
    <n v="2"/>
    <n v="35"/>
    <x v="12"/>
    <n v="26"/>
    <n v="48"/>
    <x v="7"/>
    <n v="3"/>
    <s v="4. USAC_DEBIT - USAC Administration (Debit to SM)"/>
    <n v="120"/>
    <x v="73"/>
    <n v="1118"/>
    <n v="18688625.979499999"/>
    <n v="1542162.37"/>
    <n v="1341926.06"/>
    <n v="1402630.01"/>
    <n v="1465710.13"/>
    <n v="1475351.57"/>
    <n v="1411060.11"/>
    <n v="1531186.83"/>
    <n v="1404071.39"/>
    <n v="1456405.87"/>
    <n v="1493067.13"/>
    <n v="1289578.22"/>
    <n v="1946660.41"/>
    <n v="1542162.37"/>
    <n v="1341926.06"/>
    <n v="1402630.01"/>
    <n v="1465710.13"/>
    <n v="1475351.57"/>
    <n v="1411060.11"/>
    <n v="1588481.0008"/>
    <n v="1450352.2180999999"/>
    <n v="1519416.6094"/>
    <n v="1588481.0008"/>
    <n v="1521201.6662999999"/>
    <n v="2381853.2341"/>
    <n v="8638840.25"/>
    <n v="8638840.25"/>
    <s v="All Budget Divisions"/>
    <s v="BD-30 - High Cost"/>
    <x v="4"/>
    <s v="USF"/>
    <s v="Allocations"/>
    <s v="Allocations"/>
    <n v="0"/>
    <s v="30-300-30.90110"/>
    <s v="300-High Cost"/>
    <s v="300"/>
    <x v="73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66"/>
    <n v="0"/>
    <n v="0"/>
    <n v="0"/>
    <n v="0"/>
    <n v="0"/>
    <n v="0"/>
    <n v="0"/>
    <n v="0"/>
    <n v="0"/>
    <n v="0"/>
    <n v="0"/>
    <n v="0"/>
    <n v="11643.5"/>
    <n v="0"/>
    <n v="0"/>
    <n v="0"/>
    <n v="0"/>
    <n v="0"/>
    <n v="0"/>
    <n v="0"/>
    <n v="0"/>
    <n v="0"/>
    <n v="0"/>
    <n v="0"/>
    <n v="0"/>
    <n v="11643.5"/>
    <n v="0"/>
    <s v="All Budget Divisions"/>
    <s v="CD-90 - Information Technology"/>
    <x v="1"/>
    <s v="USF"/>
    <s v="Employee Expenses"/>
    <s v="Compensation and Benefits"/>
    <n v="-11643.5"/>
    <s v="90-910-90.68004"/>
    <s v="910-Enterprise Technology Development"/>
    <s v="910"/>
    <x v="54"/>
    <x v="0"/>
  </r>
  <r>
    <x v="5"/>
    <x v="16"/>
    <x v="9"/>
    <n v="2"/>
    <n v="2"/>
    <n v="46"/>
    <x v="3"/>
    <n v="26"/>
    <n v="59"/>
    <x v="2"/>
    <n v="2"/>
    <s v="2. EXP - Operating Expense"/>
    <n v="104"/>
    <x v="54"/>
    <n v="1254"/>
    <n v="0"/>
    <n v="0"/>
    <n v="0"/>
    <n v="0"/>
    <n v="0"/>
    <n v="0"/>
    <n v="0"/>
    <n v="0"/>
    <n v="0"/>
    <n v="0"/>
    <n v="0"/>
    <n v="0"/>
    <n v="32017.81"/>
    <n v="0"/>
    <n v="0"/>
    <n v="0"/>
    <n v="0"/>
    <n v="0"/>
    <n v="0"/>
    <n v="0"/>
    <n v="0"/>
    <n v="0"/>
    <n v="0"/>
    <n v="0"/>
    <n v="0"/>
    <n v="32017.81"/>
    <n v="0"/>
    <s v="All Budget Divisions"/>
    <s v="CD-90 - Information Technology"/>
    <x v="1"/>
    <s v="USF"/>
    <s v="Employee Expenses"/>
    <s v="Compensation and Benefits"/>
    <n v="-32017.81"/>
    <s v="90-900-90.68004"/>
    <s v="900-IT Senior Management"/>
    <s v="900"/>
    <x v="54"/>
    <x v="0"/>
  </r>
  <r>
    <x v="6"/>
    <x v="12"/>
    <x v="6"/>
    <n v="2"/>
    <n v="2"/>
    <n v="39"/>
    <x v="1"/>
    <n v="26"/>
    <n v="52"/>
    <x v="1"/>
    <n v="2"/>
    <s v="2. EXP - Operating Expense"/>
    <n v="104"/>
    <x v="54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7"/>
    <x v="5"/>
    <n v="2"/>
    <n v="2"/>
    <n v="42"/>
    <x v="11"/>
    <n v="26"/>
    <n v="55"/>
    <x v="6"/>
    <n v="2"/>
    <s v="2. EXP - Operating Expense"/>
    <n v="105"/>
    <x v="11"/>
    <n v="1332"/>
    <n v="800"/>
    <n v="0"/>
    <n v="300"/>
    <n v="0"/>
    <n v="0"/>
    <n v="500"/>
    <n v="0"/>
    <n v="0"/>
    <n v="0"/>
    <n v="0"/>
    <n v="0"/>
    <n v="0"/>
    <n v="0"/>
    <n v="0"/>
    <n v="300"/>
    <n v="0"/>
    <n v="0"/>
    <n v="500"/>
    <n v="0"/>
    <n v="0"/>
    <n v="0"/>
    <n v="0"/>
    <n v="0"/>
    <n v="0"/>
    <n v="0"/>
    <n v="800"/>
    <n v="80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0"/>
    <x v="0"/>
    <x v="0"/>
    <n v="2"/>
    <n v="2"/>
    <n v="52"/>
    <x v="10"/>
    <n v="26"/>
    <n v="59"/>
    <x v="2"/>
    <n v="2"/>
    <s v="2. EXP - Operating Expense"/>
    <n v="105"/>
    <x v="11"/>
    <n v="1469"/>
    <n v="8101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5"/>
    <x v="16"/>
    <x v="9"/>
    <n v="2"/>
    <n v="2"/>
    <n v="54"/>
    <x v="15"/>
    <n v="26"/>
    <n v="59"/>
    <x v="2"/>
    <n v="2"/>
    <s v="2. EXP - Operating Expense"/>
    <n v="100"/>
    <x v="1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18"/>
    <x v="11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8"/>
    <x v="11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3"/>
    <x v="7"/>
    <n v="2"/>
    <n v="2"/>
    <n v="48"/>
    <x v="8"/>
    <n v="26"/>
    <n v="47"/>
    <x v="5"/>
    <n v="2"/>
    <s v="2. EXP - Operating Expense"/>
    <n v="101"/>
    <x v="10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5"/>
    <x v="20"/>
    <x v="13"/>
    <n v="2"/>
    <n v="2"/>
    <n v="46"/>
    <x v="3"/>
    <n v="26"/>
    <n v="59"/>
    <x v="2"/>
    <n v="2"/>
    <s v="2. EXP - Operating Expense"/>
    <n v="102"/>
    <x v="44"/>
    <n v="1265"/>
    <n v="-14507.66"/>
    <n v="0"/>
    <n v="-9692.56"/>
    <n v="-1493.76"/>
    <n v="-3409.88"/>
    <n v="420.39"/>
    <n v="-331.85"/>
    <n v="15.33"/>
    <n v="-253.64"/>
    <n v="-1126.44"/>
    <n v="-6684.54"/>
    <n v="-13823.09"/>
    <n v="7509.1"/>
    <n v="0"/>
    <n v="-9692.56"/>
    <n v="-1493.76"/>
    <n v="-3409.88"/>
    <n v="420.39"/>
    <n v="-331.85"/>
    <n v="0"/>
    <n v="0"/>
    <n v="0"/>
    <n v="0"/>
    <n v="0"/>
    <n v="0"/>
    <n v="-14507.66"/>
    <n v="-14507.66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2"/>
    <x v="4"/>
    <x v="1"/>
    <n v="2"/>
    <n v="2"/>
    <n v="46"/>
    <x v="3"/>
    <n v="26"/>
    <n v="59"/>
    <x v="2"/>
    <n v="2"/>
    <s v="2. EXP - Operating Expense"/>
    <n v="104"/>
    <x v="54"/>
    <n v="427"/>
    <n v="0"/>
    <n v="0"/>
    <n v="0"/>
    <n v="0"/>
    <n v="0"/>
    <n v="0"/>
    <n v="0"/>
    <n v="0"/>
    <n v="0"/>
    <n v="0"/>
    <n v="0"/>
    <n v="0"/>
    <n v="7674.01"/>
    <n v="0"/>
    <n v="0"/>
    <n v="0"/>
    <n v="0"/>
    <n v="0"/>
    <n v="0"/>
    <n v="0"/>
    <n v="0"/>
    <n v="0"/>
    <n v="0"/>
    <n v="0"/>
    <n v="0"/>
    <n v="7674.01"/>
    <n v="0"/>
    <s v="All Budget Divisions"/>
    <s v="CD-90 - Information Technology"/>
    <x v="1"/>
    <s v="USF"/>
    <s v="Employee Expenses"/>
    <s v="Compensation and Benefits"/>
    <n v="-7674.01"/>
    <s v="90-922-90.68004"/>
    <s v="922-Technology Operations"/>
    <s v="922"/>
    <x v="54"/>
    <x v="0"/>
  </r>
  <r>
    <x v="5"/>
    <x v="20"/>
    <x v="13"/>
    <n v="2"/>
    <n v="2"/>
    <n v="49"/>
    <x v="13"/>
    <n v="26"/>
    <n v="59"/>
    <x v="2"/>
    <n v="2"/>
    <s v="2. EXP - Operating Expense"/>
    <n v="73"/>
    <x v="56"/>
    <n v="1240"/>
    <n v="344625.44"/>
    <n v="7002.83"/>
    <n v="61677.37"/>
    <n v="40906.33"/>
    <n v="78392.2"/>
    <n v="86664.69"/>
    <n v="69982.02"/>
    <n v="65538.75"/>
    <n v="-13569.6"/>
    <n v="20413.96"/>
    <n v="-718.21"/>
    <n v="0.01"/>
    <n v="0"/>
    <n v="7002.83"/>
    <n v="61677.37"/>
    <n v="40906.33"/>
    <n v="78392.2"/>
    <n v="86664.69"/>
    <n v="69982.02"/>
    <n v="0"/>
    <n v="0"/>
    <n v="0"/>
    <n v="0"/>
    <n v="0"/>
    <n v="0"/>
    <n v="344625.44"/>
    <n v="344625.44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6"/>
    <x v="12"/>
    <x v="6"/>
    <n v="2"/>
    <n v="2"/>
    <n v="33"/>
    <x v="20"/>
    <n v="26"/>
    <n v="52"/>
    <x v="1"/>
    <n v="2"/>
    <s v="2. EXP - Operating Expense"/>
    <n v="80"/>
    <x v="80"/>
    <n v="1583"/>
    <n v="35027.622754000004"/>
    <n v="0"/>
    <n v="0"/>
    <n v="0"/>
    <n v="0"/>
    <n v="0"/>
    <n v="0"/>
    <n v="0"/>
    <n v="0"/>
    <n v="0"/>
    <n v="0"/>
    <n v="0"/>
    <n v="0"/>
    <n v="2918.9685629999999"/>
    <n v="2918.9685629999999"/>
    <n v="2918.9685629999999"/>
    <n v="2918.9685629999999"/>
    <n v="2918.9685629999999"/>
    <n v="2918.9685629999999"/>
    <n v="2918.9685629999999"/>
    <n v="2918.9685629999999"/>
    <n v="2918.9685629999999"/>
    <n v="2918.9685629999999"/>
    <n v="2918.9685629999999"/>
    <n v="2918.9685610000001"/>
    <n v="0"/>
    <n v="0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0"/>
    <x v="11"/>
    <x v="6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6"/>
    <x v="1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0"/>
    <x v="18"/>
    <x v="11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7"/>
    <x v="5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3"/>
    <x v="8"/>
    <x v="1"/>
    <n v="2"/>
    <n v="2"/>
    <n v="46"/>
    <x v="3"/>
    <n v="26"/>
    <n v="59"/>
    <x v="2"/>
    <n v="2"/>
    <s v="2. EXP - Operating Expense"/>
    <n v="56"/>
    <x v="21"/>
    <n v="812"/>
    <n v="451.03"/>
    <n v="0"/>
    <n v="0"/>
    <n v="0"/>
    <n v="0"/>
    <n v="0"/>
    <n v="0"/>
    <n v="0"/>
    <n v="0"/>
    <n v="0"/>
    <n v="0"/>
    <n v="0"/>
    <n v="0"/>
    <n v="0"/>
    <n v="0"/>
    <n v="0"/>
    <n v="451.03"/>
    <n v="0"/>
    <n v="0"/>
    <n v="0"/>
    <n v="0"/>
    <n v="0"/>
    <n v="0"/>
    <n v="0"/>
    <n v="0"/>
    <n v="0"/>
    <n v="451.03"/>
    <s v="All Budget Divisions"/>
    <s v="CD-90 - Information Technology"/>
    <x v="1"/>
    <s v="USF"/>
    <s v="General and Administrative"/>
    <s v="Printing and Postage"/>
    <n v="451.03"/>
    <s v="90-900-90.64700"/>
    <s v="900-IT Senior Management"/>
    <s v="900"/>
    <x v="21"/>
    <x v="8"/>
  </r>
  <r>
    <x v="4"/>
    <x v="9"/>
    <x v="1"/>
    <n v="2"/>
    <n v="2"/>
    <n v="49"/>
    <x v="13"/>
    <n v="26"/>
    <n v="53"/>
    <x v="3"/>
    <n v="2"/>
    <s v="2. EXP - Operating Expense"/>
    <n v="56"/>
    <x v="21"/>
    <n v="9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1"/>
    <x v="1"/>
    <x v="1"/>
    <n v="2"/>
    <n v="2"/>
    <n v="52"/>
    <x v="10"/>
    <n v="26"/>
    <n v="59"/>
    <x v="2"/>
    <n v="2"/>
    <s v="2. EXP - Operating Expense"/>
    <n v="57"/>
    <x v="22"/>
    <n v="599"/>
    <n v="0"/>
    <n v="0"/>
    <n v="0"/>
    <n v="0"/>
    <n v="0"/>
    <n v="0"/>
    <n v="0"/>
    <n v="0"/>
    <n v="132480.07999999999"/>
    <n v="185990.1"/>
    <n v="-318470.18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4"/>
    <x v="9"/>
    <x v="1"/>
    <n v="2"/>
    <n v="2"/>
    <n v="48"/>
    <x v="8"/>
    <n v="26"/>
    <n v="59"/>
    <x v="2"/>
    <n v="2"/>
    <s v="2. EXP - Operating Expense"/>
    <n v="57"/>
    <x v="22"/>
    <n v="1014"/>
    <n v="35736"/>
    <n v="0"/>
    <n v="0"/>
    <n v="0"/>
    <n v="0"/>
    <n v="0"/>
    <n v="-7095.15"/>
    <n v="0"/>
    <n v="0"/>
    <n v="0"/>
    <n v="0"/>
    <n v="0"/>
    <n v="0"/>
    <n v="2978"/>
    <n v="2978"/>
    <n v="2978"/>
    <n v="2978"/>
    <n v="2978"/>
    <n v="2978"/>
    <n v="2978"/>
    <n v="2978"/>
    <n v="2978"/>
    <n v="2978"/>
    <n v="2978"/>
    <n v="2978"/>
    <n v="-7095.15"/>
    <n v="35736"/>
    <s v="All Budget Divisions"/>
    <s v="CD-22 - ECF (FCC Appropriated Program)"/>
    <x v="0"/>
    <s v="FCC"/>
    <s v="Professional Services"/>
    <s v="Other Professional Services"/>
    <n v="42831.15"/>
    <s v="90-202-22.64800"/>
    <s v="202-ECF (FCC Appropriated Program)"/>
    <s v="202"/>
    <x v="22"/>
    <x v="9"/>
  </r>
  <r>
    <x v="0"/>
    <x v="3"/>
    <x v="3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2"/>
    <x v="4"/>
    <x v="1"/>
    <n v="2"/>
    <n v="2"/>
    <n v="55"/>
    <x v="9"/>
    <n v="26"/>
    <n v="54"/>
    <x v="11"/>
    <n v="2"/>
    <s v="2. EXP - Operating Expense"/>
    <n v="66"/>
    <x v="84"/>
    <n v="296"/>
    <n v="74919.3"/>
    <n v="8100"/>
    <n v="6993"/>
    <n v="-1213.5"/>
    <n v="10610.25"/>
    <n v="26689.75"/>
    <n v="28311.25"/>
    <n v="20864.5"/>
    <n v="121972.35"/>
    <n v="14310.5"/>
    <n v="45654.99"/>
    <n v="7660.25"/>
    <n v="1827.75"/>
    <n v="12486.55"/>
    <n v="12486.55"/>
    <n v="12486.55"/>
    <n v="12486.55"/>
    <n v="12486.55"/>
    <n v="12486.55"/>
    <n v="0"/>
    <n v="0"/>
    <n v="0"/>
    <n v="0"/>
    <n v="0"/>
    <n v="0"/>
    <n v="291781.09000000003"/>
    <n v="74919.3"/>
    <s v="All Budget Divisions"/>
    <s v="DA-20 - Schools &amp; Libraries (DA)"/>
    <x v="3"/>
    <s v="USF"/>
    <s v="Professional Services"/>
    <s v="Special Audits"/>
    <n v="-216861.79"/>
    <s v="65-650-20.64862"/>
    <s v="650-Office of the General Counsel"/>
    <s v="650"/>
    <x v="84"/>
    <x v="0"/>
  </r>
  <r>
    <x v="0"/>
    <x v="18"/>
    <x v="11"/>
    <n v="2"/>
    <n v="2"/>
    <n v="46"/>
    <x v="3"/>
    <n v="26"/>
    <n v="59"/>
    <x v="2"/>
    <n v="2"/>
    <s v="2. EXP - Operating Expense"/>
    <n v="32"/>
    <x v="47"/>
    <n v="1473"/>
    <n v="-3558.6"/>
    <n v="-3558.6"/>
    <n v="-692.81"/>
    <n v="-1744.21"/>
    <n v="-2018.88"/>
    <n v="318.98"/>
    <n v="970.25"/>
    <n v="104.03"/>
    <n v="-37.79"/>
    <n v="-22.15"/>
    <n v="0"/>
    <n v="0"/>
    <n v="0"/>
    <n v="-3558.6"/>
    <n v="0"/>
    <n v="0"/>
    <n v="0"/>
    <n v="0"/>
    <n v="0"/>
    <n v="0"/>
    <n v="0"/>
    <n v="0"/>
    <n v="0"/>
    <n v="0"/>
    <n v="0"/>
    <n v="-3558.6"/>
    <n v="-3558.6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5"/>
    <x v="16"/>
    <x v="9"/>
    <n v="2"/>
    <n v="2"/>
    <n v="48"/>
    <x v="8"/>
    <n v="26"/>
    <n v="59"/>
    <x v="2"/>
    <n v="2"/>
    <s v="2. EXP - Operating Expense"/>
    <n v="33"/>
    <x v="25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0"/>
    <x v="0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1"/>
    <x v="1"/>
    <x v="1"/>
    <n v="2"/>
    <n v="2"/>
    <n v="37"/>
    <x v="5"/>
    <n v="26"/>
    <n v="50"/>
    <x v="0"/>
    <n v="2"/>
    <s v="2. EXP - Operating Expense"/>
    <n v="40"/>
    <x v="48"/>
    <n v="464"/>
    <n v="600"/>
    <n v="0"/>
    <n v="0"/>
    <n v="0"/>
    <n v="0"/>
    <n v="0"/>
    <n v="115.65"/>
    <n v="0"/>
    <n v="0"/>
    <n v="0"/>
    <n v="0"/>
    <n v="0"/>
    <n v="0"/>
    <n v="100"/>
    <n v="0"/>
    <n v="200"/>
    <n v="100"/>
    <n v="0"/>
    <n v="0"/>
    <n v="100"/>
    <n v="100"/>
    <n v="0"/>
    <n v="0"/>
    <n v="0"/>
    <n v="0"/>
    <n v="115.65"/>
    <n v="600"/>
    <s v="All Budget Divisions"/>
    <s v="BD-50 - Rural Health Care"/>
    <x v="2"/>
    <s v="USF"/>
    <s v="General and Administrative"/>
    <s v="Printing and Postage"/>
    <n v="484.35"/>
    <s v="50-500-50.62600"/>
    <s v="500-Rural Health Care"/>
    <s v="500"/>
    <x v="48"/>
    <x v="8"/>
  </r>
  <r>
    <x v="0"/>
    <x v="13"/>
    <x v="7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9"/>
    <x v="12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0"/>
    <x v="18"/>
    <x v="11"/>
    <n v="2"/>
    <n v="2"/>
    <n v="52"/>
    <x v="10"/>
    <n v="26"/>
    <n v="59"/>
    <x v="2"/>
    <n v="2"/>
    <s v="2. EXP - Operating Expense"/>
    <n v="29"/>
    <x v="4"/>
    <n v="1452"/>
    <n v="174768.71"/>
    <n v="14550.17"/>
    <n v="13222.42"/>
    <n v="14577.66"/>
    <n v="14243.03"/>
    <n v="12145.58"/>
    <n v="12961.85"/>
    <n v="13553.27"/>
    <n v="12122.1"/>
    <n v="12484"/>
    <n v="0"/>
    <n v="0"/>
    <n v="0"/>
    <n v="14550.17"/>
    <n v="13407.41"/>
    <n v="14748.15"/>
    <n v="14748.15"/>
    <n v="14077.78"/>
    <n v="14748.15"/>
    <n v="15418.52"/>
    <n v="14077.78"/>
    <n v="14748.15"/>
    <n v="14748.15"/>
    <n v="14077.78"/>
    <n v="15418.52"/>
    <n v="14550.17"/>
    <n v="14550.17"/>
    <s v="All Budget Divisions"/>
    <s v="DA-30 - High Cost (DA)"/>
    <x v="4"/>
    <s v="USF"/>
    <s v="Employee Expenses"/>
    <s v="Compensation and Benefits"/>
    <n v="0"/>
    <s v="90-902-30.62306"/>
    <s v="902-Business Relationship Management"/>
    <s v="902"/>
    <x v="4"/>
    <x v="3"/>
  </r>
  <r>
    <x v="0"/>
    <x v="17"/>
    <x v="10"/>
    <n v="2"/>
    <n v="2"/>
    <n v="54"/>
    <x v="15"/>
    <n v="26"/>
    <n v="59"/>
    <x v="2"/>
    <n v="2"/>
    <s v="2. EXP - Operating Expense"/>
    <n v="29"/>
    <x v="4"/>
    <n v="1507"/>
    <n v="115194.21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11.48"/>
    <n v="9711.48"/>
    <n v="9270.0499999999993"/>
    <n v="9711.48"/>
    <n v="10152.91"/>
    <n v="9270.0499999999993"/>
    <n v="9711.48"/>
    <n v="9711.48"/>
    <n v="9270.0499999999993"/>
    <n v="10152.91"/>
    <n v="18520.84"/>
    <n v="18520.84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6"/>
    <x v="12"/>
    <x v="6"/>
    <n v="2"/>
    <n v="2"/>
    <n v="42"/>
    <x v="11"/>
    <n v="26"/>
    <n v="55"/>
    <x v="6"/>
    <n v="2"/>
    <s v="2. EXP - Operating Expense"/>
    <n v="29"/>
    <x v="4"/>
    <n v="1580"/>
    <n v="574756.59010000003"/>
    <n v="0"/>
    <n v="0"/>
    <n v="0"/>
    <n v="0"/>
    <n v="0"/>
    <n v="0"/>
    <n v="0"/>
    <n v="0"/>
    <n v="0"/>
    <n v="0"/>
    <n v="0"/>
    <n v="0"/>
    <n v="44212.045392"/>
    <n v="44212.045392"/>
    <n v="44212.045392"/>
    <n v="66318.068088"/>
    <n v="44212.045392"/>
    <n v="44212.045392"/>
    <n v="44212.045392"/>
    <n v="44212.045392"/>
    <n v="66318.068088"/>
    <n v="44212.045392"/>
    <n v="44212.045392"/>
    <n v="44212.045396000001"/>
    <n v="0"/>
    <n v="0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14"/>
    <x v="8"/>
    <n v="2"/>
    <n v="2"/>
    <n v="52"/>
    <x v="10"/>
    <n v="26"/>
    <n v="59"/>
    <x v="2"/>
    <n v="2"/>
    <s v="2. EXP - Operating Expense"/>
    <n v="30"/>
    <x v="39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2"/>
    <x v="2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0"/>
    <x v="2"/>
    <x v="2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5"/>
    <x v="10"/>
    <x v="1"/>
    <n v="2"/>
    <n v="2"/>
    <n v="46"/>
    <x v="3"/>
    <n v="26"/>
    <n v="59"/>
    <x v="2"/>
    <n v="2"/>
    <s v="2. EXP - Operating Expense"/>
    <n v="24"/>
    <x v="3"/>
    <n v="1317"/>
    <n v="29754"/>
    <n v="1842"/>
    <n v="1305"/>
    <n v="1839"/>
    <n v="757.5"/>
    <n v="1756.8"/>
    <n v="1667"/>
    <n v="1977"/>
    <n v="2409.87"/>
    <n v="2573.87"/>
    <n v="1685.87"/>
    <n v="2212.67"/>
    <n v="2140.67"/>
    <n v="2622"/>
    <n v="2280"/>
    <n v="2394"/>
    <n v="2508"/>
    <n v="2508"/>
    <n v="2394"/>
    <n v="2622"/>
    <n v="2394"/>
    <n v="2508"/>
    <n v="2622"/>
    <n v="2280"/>
    <n v="2622"/>
    <n v="22167.25"/>
    <n v="29754"/>
    <s v="All Budget Divisions"/>
    <s v="CD-90 - Information Technology"/>
    <x v="1"/>
    <s v="USF"/>
    <s v="Employee Expenses"/>
    <s v="Compensation and Benefits"/>
    <n v="7586.75"/>
    <s v="90-923-90.62301"/>
    <s v="923-Information Security"/>
    <s v="923"/>
    <x v="3"/>
    <x v="3"/>
  </r>
  <r>
    <x v="5"/>
    <x v="10"/>
    <x v="1"/>
    <n v="2"/>
    <n v="2"/>
    <n v="54"/>
    <x v="15"/>
    <n v="26"/>
    <n v="59"/>
    <x v="2"/>
    <n v="2"/>
    <s v="2. EXP - Operating Expense"/>
    <n v="26"/>
    <x v="5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7"/>
    <x v="5"/>
    <n v="2"/>
    <n v="2"/>
    <n v="41"/>
    <x v="17"/>
    <n v="26"/>
    <n v="54"/>
    <x v="11"/>
    <n v="2"/>
    <s v="2. EXP - Operating Expense"/>
    <n v="26"/>
    <x v="51"/>
    <n v="1389"/>
    <n v="323200.43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37975.53"/>
    <n v="39496.639999999999"/>
    <n v="37144.959999999999"/>
    <n v="0"/>
    <n v="0"/>
    <n v="0"/>
    <n v="0"/>
    <n v="360225.39"/>
    <n v="323200.43"/>
    <s v="All Budget Divisions"/>
    <s v="CD-65 - Office of the General Counsel"/>
    <x v="1"/>
    <s v="USF"/>
    <s v="Employee Expenses"/>
    <s v="Compensation and Benefits"/>
    <n v="-37024.959999999999"/>
    <s v="65-650-65.62303"/>
    <s v="650-Office of the General Counsel"/>
    <s v="650"/>
    <x v="51"/>
    <x v="3"/>
  </r>
  <r>
    <x v="0"/>
    <x v="6"/>
    <x v="1"/>
    <n v="2"/>
    <n v="2"/>
    <n v="53"/>
    <x v="16"/>
    <n v="26"/>
    <n v="59"/>
    <x v="2"/>
    <n v="2"/>
    <s v="2. EXP - Operating Expense"/>
    <n v="26"/>
    <x v="51"/>
    <n v="1491"/>
    <n v="326727.39"/>
    <n v="26076.6"/>
    <n v="26081.599999999999"/>
    <n v="26081.599999999999"/>
    <n v="26016.6"/>
    <n v="28434.78"/>
    <n v="28616.01"/>
    <n v="28616.01"/>
    <n v="28616.01"/>
    <n v="28551.01"/>
    <n v="0"/>
    <n v="0"/>
    <n v="0"/>
    <n v="27540.240000000002"/>
    <n v="25036.58"/>
    <n v="27540.240000000002"/>
    <n v="27540.240000000002"/>
    <n v="26288.41"/>
    <n v="27540.240000000002"/>
    <n v="28792.07"/>
    <n v="26288.41"/>
    <n v="27540.240000000002"/>
    <n v="27540.240000000002"/>
    <n v="26288.41"/>
    <n v="28792.07"/>
    <n v="247090.22"/>
    <n v="244106.67"/>
    <s v="All Budget Divisions"/>
    <s v="DA-40 - Lifeline (DA)"/>
    <x v="5"/>
    <s v="USF"/>
    <s v="Employee Expenses"/>
    <s v="Compensation and Benefits"/>
    <n v="-2983.55"/>
    <s v="90-917-40.62303"/>
    <s v="917-IT Lifeline Support"/>
    <s v="917"/>
    <x v="51"/>
    <x v="3"/>
  </r>
  <r>
    <x v="0"/>
    <x v="0"/>
    <x v="0"/>
    <n v="2"/>
    <n v="2"/>
    <n v="45"/>
    <x v="6"/>
    <n v="26"/>
    <n v="58"/>
    <x v="4"/>
    <n v="2"/>
    <s v="2. EXP - Operating Expense"/>
    <n v="27"/>
    <x v="38"/>
    <n v="1423"/>
    <n v="36272.769999999997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2896.78"/>
    <n v="2854.35"/>
    <n v="2841.06"/>
    <n v="2841.06"/>
    <n v="3228.42"/>
    <n v="2952.43"/>
    <n v="3243.77"/>
    <n v="3096.32"/>
    <n v="3391.21"/>
    <n v="26541.47"/>
    <n v="26541.47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17"/>
    <x v="10"/>
    <n v="2"/>
    <n v="2"/>
    <n v="54"/>
    <x v="15"/>
    <n v="26"/>
    <n v="59"/>
    <x v="2"/>
    <n v="2"/>
    <s v="2. EXP - Operating Expense"/>
    <n v="27"/>
    <x v="38"/>
    <n v="1507"/>
    <n v="6476.38"/>
    <n v="661.12"/>
    <n v="678.19"/>
    <n v="668.48"/>
    <n v="668.48"/>
    <n v="828.12"/>
    <n v="824.5"/>
    <n v="664.04"/>
    <n v="438.79"/>
    <n v="233.21"/>
    <n v="0"/>
    <n v="0"/>
    <n v="0"/>
    <n v="661.12"/>
    <n v="678.19"/>
    <n v="516.04999999999995"/>
    <n v="516.04999999999995"/>
    <n v="492.6"/>
    <n v="516.04999999999995"/>
    <n v="539.51"/>
    <n v="492.6"/>
    <n v="516.04999999999995"/>
    <n v="516.04999999999995"/>
    <n v="492.6"/>
    <n v="539.51"/>
    <n v="1339.31"/>
    <n v="1339.31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2"/>
    <x v="4"/>
    <x v="1"/>
    <n v="2"/>
    <n v="2"/>
    <n v="52"/>
    <x v="10"/>
    <n v="26"/>
    <n v="59"/>
    <x v="2"/>
    <n v="2"/>
    <s v="2. EXP - Operating Expense"/>
    <n v="16"/>
    <x v="1"/>
    <n v="395"/>
    <n v="201894"/>
    <n v="15960"/>
    <n v="16800"/>
    <n v="19320"/>
    <n v="18480"/>
    <n v="16800"/>
    <n v="18480"/>
    <n v="17640"/>
    <n v="18270"/>
    <n v="17640"/>
    <n v="17220"/>
    <n v="16800"/>
    <n v="17640"/>
    <n v="15960"/>
    <n v="15960"/>
    <n v="18354"/>
    <n v="17556"/>
    <n v="15960"/>
    <n v="17556"/>
    <n v="16758"/>
    <n v="17556"/>
    <n v="16758"/>
    <n v="16758"/>
    <n v="15960"/>
    <n v="16758"/>
    <n v="211050"/>
    <n v="201894"/>
    <s v="All Budget Divisions"/>
    <s v="DA-30 - High Cost (DA)"/>
    <x v="4"/>
    <s v="USF"/>
    <s v="Professional Services"/>
    <s v="Contract Labor"/>
    <n v="-9156"/>
    <s v="90-909-30.61400"/>
    <s v="909-Project Management Office"/>
    <s v="909"/>
    <x v="1"/>
    <x v="1"/>
  </r>
  <r>
    <x v="4"/>
    <x v="9"/>
    <x v="1"/>
    <n v="2"/>
    <n v="2"/>
    <n v="37"/>
    <x v="5"/>
    <n v="26"/>
    <n v="50"/>
    <x v="0"/>
    <n v="2"/>
    <s v="2. EXP - Operating Expense"/>
    <n v="16"/>
    <x v="1"/>
    <n v="906"/>
    <n v="120000"/>
    <n v="8010"/>
    <n v="10080"/>
    <n v="8664"/>
    <n v="8730"/>
    <n v="11520"/>
    <n v="7560"/>
    <n v="0"/>
    <n v="0"/>
    <n v="0"/>
    <n v="3840"/>
    <n v="9264"/>
    <n v="6300"/>
    <n v="9520"/>
    <n v="9520"/>
    <n v="10948"/>
    <n v="9520"/>
    <n v="10472"/>
    <n v="10472"/>
    <n v="9520"/>
    <n v="10948"/>
    <n v="9520"/>
    <n v="10472"/>
    <n v="9520"/>
    <n v="9568"/>
    <n v="73968"/>
    <n v="120000"/>
    <s v="All Budget Divisions"/>
    <s v="BD-50 - Rural Health Care"/>
    <x v="2"/>
    <s v="USF"/>
    <s v="Professional Services"/>
    <s v="Contract Labor"/>
    <n v="46032"/>
    <s v="50-500-50.61400"/>
    <s v="500-Rural Health Care"/>
    <s v="500"/>
    <x v="1"/>
    <x v="1"/>
  </r>
  <r>
    <x v="0"/>
    <x v="13"/>
    <x v="7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6"/>
    <x v="12"/>
    <x v="6"/>
    <n v="2"/>
    <n v="2"/>
    <n v="53"/>
    <x v="16"/>
    <n v="26"/>
    <n v="59"/>
    <x v="2"/>
    <n v="2"/>
    <s v="2. EXP - Operating Expense"/>
    <n v="17"/>
    <x v="28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0"/>
    <x v="11"/>
    <x v="6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5"/>
    <x v="15"/>
    <x v="5"/>
    <n v="2"/>
    <n v="2"/>
    <n v="53"/>
    <x v="16"/>
    <n v="26"/>
    <n v="59"/>
    <x v="2"/>
    <n v="2"/>
    <s v="2. EXP - Operating Expense"/>
    <n v="24"/>
    <x v="3"/>
    <n v="1263"/>
    <n v="70"/>
    <n v="0"/>
    <n v="0"/>
    <n v="0"/>
    <n v="0"/>
    <n v="0"/>
    <n v="265"/>
    <n v="0"/>
    <n v="265"/>
    <n v="0"/>
    <n v="0"/>
    <n v="-460"/>
    <n v="0"/>
    <n v="0"/>
    <n v="0"/>
    <n v="0"/>
    <n v="0"/>
    <n v="0"/>
    <n v="265"/>
    <n v="0"/>
    <n v="265"/>
    <n v="0"/>
    <n v="0"/>
    <n v="-460"/>
    <n v="0"/>
    <n v="70"/>
    <n v="7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18"/>
    <x v="11"/>
    <n v="2"/>
    <n v="2"/>
    <n v="54"/>
    <x v="15"/>
    <n v="26"/>
    <n v="59"/>
    <x v="2"/>
    <n v="6"/>
    <s v="X00000 - Capital Expenses"/>
    <n v="138"/>
    <x v="7"/>
    <n v="1507"/>
    <n v="391666.07"/>
    <n v="0"/>
    <n v="0"/>
    <n v="0"/>
    <n v="0"/>
    <n v="0"/>
    <n v="0"/>
    <n v="0"/>
    <n v="0"/>
    <n v="0"/>
    <n v="0"/>
    <n v="0"/>
    <n v="0"/>
    <n v="0"/>
    <n v="104242.86"/>
    <n v="82071.14"/>
    <n v="104553.53"/>
    <n v="50798.54"/>
    <n v="5000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5-50.X00005"/>
    <s v="925-RHC IT Support"/>
    <s v="925"/>
    <x v="7"/>
    <x v="5"/>
  </r>
  <r>
    <x v="0"/>
    <x v="7"/>
    <x v="5"/>
    <n v="2"/>
    <n v="2"/>
    <n v="55"/>
    <x v="9"/>
    <n v="26"/>
    <n v="59"/>
    <x v="2"/>
    <n v="6"/>
    <s v="X00000 - Capital Expenses"/>
    <n v="141"/>
    <x v="92"/>
    <n v="1505"/>
    <n v="10635.1"/>
    <n v="486.47"/>
    <n v="527.02"/>
    <n v="1278.93"/>
    <n v="1582.5"/>
    <n v="1381.99"/>
    <n v="158.58000000000001"/>
    <n v="2081.62"/>
    <n v="3137.99"/>
    <n v="8.33"/>
    <n v="0"/>
    <n v="0"/>
    <n v="0"/>
    <n v="486.47"/>
    <n v="527.02"/>
    <n v="1278.93"/>
    <n v="1582.5"/>
    <n v="1381.99"/>
    <n v="158.58000000000001"/>
    <n v="2081.62"/>
    <n v="3137.99"/>
    <n v="0"/>
    <n v="0"/>
    <n v="0"/>
    <n v="0"/>
    <n v="10643.43"/>
    <n v="10635.1"/>
    <s v="All Budget Divisions"/>
    <s v="DA-20 - Schools &amp; Libraries (DA)"/>
    <x v="3"/>
    <s v="USF"/>
    <s v="Employee Expenses"/>
    <s v="Compensation and Benefits"/>
    <n v="-8.33"/>
    <s v="90-924-20.X00008"/>
    <s v="924-SLD EPC IT Support"/>
    <s v="924"/>
    <x v="92"/>
    <x v="0"/>
  </r>
  <r>
    <x v="3"/>
    <x v="8"/>
    <x v="1"/>
    <n v="2"/>
    <n v="2"/>
    <n v="37"/>
    <x v="5"/>
    <n v="26"/>
    <n v="50"/>
    <x v="0"/>
    <n v="2"/>
    <s v="2. EXP - Operating Expense"/>
    <n v="108"/>
    <x v="30"/>
    <n v="685"/>
    <n v="-307089.89740000002"/>
    <n v="0"/>
    <n v="0"/>
    <n v="0"/>
    <n v="0"/>
    <n v="0"/>
    <n v="0"/>
    <n v="0"/>
    <n v="0"/>
    <n v="0"/>
    <n v="0"/>
    <n v="0"/>
    <n v="0"/>
    <n v="-25911.4221"/>
    <n v="-23555.838199999998"/>
    <n v="-27089.214"/>
    <n v="-23555.838199999998"/>
    <n v="-27089.214"/>
    <n v="-26136.062099999999"/>
    <n v="-25096.510200000001"/>
    <n v="-27365.694"/>
    <n v="-24733.6302"/>
    <n v="-25911.4221"/>
    <n v="-25911.4221"/>
    <n v="-24733.6302"/>
    <n v="0"/>
    <n v="-307089.89740000002"/>
    <s v="All Budget Divisions"/>
    <s v="BD-50 - Rural Health Care"/>
    <x v="2"/>
    <s v="USF"/>
    <s v="Employee Expenses"/>
    <s v="Compensation and Benefits"/>
    <n v="-307089.89740000002"/>
    <s v="50-500-50.68009"/>
    <s v="500-Rural Health Care"/>
    <s v="500"/>
    <x v="30"/>
    <x v="0"/>
  </r>
  <r>
    <x v="0"/>
    <x v="2"/>
    <x v="2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3"/>
    <x v="3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5"/>
    <x v="4"/>
    <n v="2"/>
    <n v="2"/>
    <n v="54"/>
    <x v="15"/>
    <n v="26"/>
    <n v="59"/>
    <x v="2"/>
    <n v="2"/>
    <s v="2. EXP - Operating Expense"/>
    <n v="110"/>
    <x v="46"/>
    <n v="1507"/>
    <n v="-12484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484.17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3"/>
    <x v="8"/>
    <x v="1"/>
    <n v="2"/>
    <n v="2"/>
    <n v="56"/>
    <x v="22"/>
    <n v="26"/>
    <n v="57"/>
    <x v="13"/>
    <n v="3"/>
    <s v="4. USAC_DEBIT - USAC Administration (Debit to SM)"/>
    <n v="128"/>
    <x v="66"/>
    <n v="770"/>
    <n v="768.9325"/>
    <n v="41.63"/>
    <n v="40.17"/>
    <n v="44.71"/>
    <n v="38.49"/>
    <n v="42.71"/>
    <n v="51.85"/>
    <n v="37.01"/>
    <n v="43.2"/>
    <n v="39.79"/>
    <n v="55.19"/>
    <n v="34.85"/>
    <n v="49.28"/>
    <n v="60.813200000000002"/>
    <n v="65.328999999999994"/>
    <n v="55.199300000000001"/>
    <n v="52.6462"/>
    <n v="55.245800000000003"/>
    <n v="67.542900000000003"/>
    <n v="69.749099999999999"/>
    <n v="66.764899999999997"/>
    <n v="67.336500000000001"/>
    <n v="66.885599999999997"/>
    <n v="76.251400000000004"/>
    <n v="65.168599999999998"/>
    <n v="518.88"/>
    <n v="768.9325"/>
    <s v="All Budget Divisions"/>
    <s v="BD-75 - Connect Care Pilot"/>
    <x v="6"/>
    <s v="USF"/>
    <s v="Allocations"/>
    <s v="Allocations"/>
    <n v="250.05250000000001"/>
    <s v="75-770-75.90260"/>
    <s v="770-Connected Care Pilot"/>
    <s v="770"/>
    <x v="66"/>
    <x v="0"/>
  </r>
  <r>
    <x v="5"/>
    <x v="20"/>
    <x v="13"/>
    <n v="2"/>
    <n v="2"/>
    <n v="34"/>
    <x v="7"/>
    <n v="26"/>
    <n v="47"/>
    <x v="5"/>
    <n v="3"/>
    <s v="4. USAC_DEBIT - USAC Administration (Debit to SM)"/>
    <n v="129"/>
    <x v="67"/>
    <n v="1113"/>
    <n v="654200.22"/>
    <n v="87531.64"/>
    <n v="87223.66"/>
    <n v="111308.17"/>
    <n v="147455.15"/>
    <n v="112159.61"/>
    <n v="108521.99"/>
    <n v="100636.31"/>
    <n v="98579.56"/>
    <n v="105310.04"/>
    <n v="96625.93"/>
    <n v="96625.95"/>
    <n v="98025.12"/>
    <n v="87531.64"/>
    <n v="87223.66"/>
    <n v="111308.17"/>
    <n v="147455.15"/>
    <n v="112159.61"/>
    <n v="108521.99"/>
    <n v="0"/>
    <n v="0"/>
    <n v="0"/>
    <n v="0"/>
    <n v="0"/>
    <n v="0"/>
    <n v="654200.22"/>
    <n v="654200.22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6"/>
    <x v="1"/>
    <n v="2"/>
    <n v="2"/>
    <n v="54"/>
    <x v="15"/>
    <n v="26"/>
    <n v="59"/>
    <x v="2"/>
    <n v="2"/>
    <s v="2. EXP - Operating Expense"/>
    <n v="100"/>
    <x v="18"/>
    <n v="1471"/>
    <n v="144012.09"/>
    <n v="12167.17"/>
    <n v="11061.06"/>
    <n v="12167.17"/>
    <n v="12132.16"/>
    <n v="11624.12"/>
    <n v="12167.16"/>
    <n v="12720.22"/>
    <n v="11614.11"/>
    <n v="12167.17"/>
    <n v="0"/>
    <n v="0"/>
    <n v="0"/>
    <n v="12138.95"/>
    <n v="11035.41"/>
    <n v="12138.95"/>
    <n v="12138.95"/>
    <n v="11587.18"/>
    <n v="12138.95"/>
    <n v="12690.72"/>
    <n v="11587.18"/>
    <n v="12138.95"/>
    <n v="12138.95"/>
    <n v="11587.18"/>
    <n v="12690.72"/>
    <n v="107820.34"/>
    <n v="107595.24"/>
    <s v="All Budget Divisions"/>
    <s v="DA-50 - Rural Health Care (DA)"/>
    <x v="2"/>
    <s v="USF"/>
    <s v="Employee Expenses"/>
    <s v="Compensation and Benefits"/>
    <n v="-225.1"/>
    <s v="90-909-50.68000"/>
    <s v="909-Project Management Office"/>
    <s v="909"/>
    <x v="18"/>
    <x v="3"/>
  </r>
  <r>
    <x v="3"/>
    <x v="8"/>
    <x v="1"/>
    <n v="2"/>
    <n v="2"/>
    <n v="36"/>
    <x v="14"/>
    <n v="26"/>
    <n v="49"/>
    <x v="10"/>
    <n v="2"/>
    <s v="2. EXP - Operating Expense"/>
    <n v="104"/>
    <x v="54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3"/>
    <x v="8"/>
    <x v="1"/>
    <n v="2"/>
    <n v="2"/>
    <n v="46"/>
    <x v="3"/>
    <n v="26"/>
    <n v="59"/>
    <x v="2"/>
    <n v="2"/>
    <s v="2. EXP - Operating Expense"/>
    <n v="104"/>
    <x v="54"/>
    <n v="823"/>
    <n v="0"/>
    <n v="0"/>
    <n v="0"/>
    <n v="0"/>
    <n v="0"/>
    <n v="0"/>
    <n v="0"/>
    <n v="0"/>
    <n v="0"/>
    <n v="0"/>
    <n v="0"/>
    <n v="0"/>
    <n v="27551.040000000001"/>
    <n v="0"/>
    <n v="0"/>
    <n v="0"/>
    <n v="0"/>
    <n v="0"/>
    <n v="0"/>
    <n v="0"/>
    <n v="0"/>
    <n v="0"/>
    <n v="0"/>
    <n v="0"/>
    <n v="0"/>
    <n v="27551.040000000001"/>
    <n v="0"/>
    <s v="All Budget Divisions"/>
    <s v="CD-90 - Information Technology"/>
    <x v="1"/>
    <s v="USF"/>
    <s v="Employee Expenses"/>
    <s v="Compensation and Benefits"/>
    <n v="-27551.040000000001"/>
    <s v="90-902-90.68004"/>
    <s v="902-Business Relationship Management"/>
    <s v="902"/>
    <x v="54"/>
    <x v="0"/>
  </r>
  <r>
    <x v="1"/>
    <x v="1"/>
    <x v="1"/>
    <n v="2"/>
    <n v="2"/>
    <n v="46"/>
    <x v="3"/>
    <n v="26"/>
    <n v="59"/>
    <x v="2"/>
    <n v="2"/>
    <s v="2. EXP - Operating Expense"/>
    <n v="105"/>
    <x v="11"/>
    <n v="642"/>
    <n v="63346.472600000001"/>
    <n v="0"/>
    <n v="0"/>
    <n v="0"/>
    <n v="0"/>
    <n v="0"/>
    <n v="0"/>
    <n v="0"/>
    <n v="0"/>
    <n v="0"/>
    <n v="0"/>
    <n v="0"/>
    <n v="29946.57"/>
    <n v="133.26920000000001"/>
    <n v="126.92310000000001"/>
    <n v="145.9615"/>
    <n v="133.26920000000001"/>
    <n v="139.61539999999999"/>
    <n v="139.61539999999999"/>
    <n v="133.26920000000001"/>
    <n v="145.9615"/>
    <n v="139.61539999999999"/>
    <n v="133.26920000000001"/>
    <n v="6309.2627000000002"/>
    <n v="55666.440799999997"/>
    <n v="29946.57"/>
    <n v="63346.472600000001"/>
    <s v="All Budget Divisions"/>
    <s v="CD-90 - Information Technology"/>
    <x v="1"/>
    <s v="USF"/>
    <s v="Employee Expenses"/>
    <s v="Compensation and Benefits"/>
    <n v="33399.902600000001"/>
    <s v="90-919-90.68005"/>
    <s v="919-Database Administration"/>
    <s v="919"/>
    <x v="11"/>
    <x v="3"/>
  </r>
  <r>
    <x v="0"/>
    <x v="6"/>
    <x v="1"/>
    <n v="2"/>
    <n v="2"/>
    <n v="39"/>
    <x v="1"/>
    <n v="26"/>
    <n v="52"/>
    <x v="1"/>
    <n v="2"/>
    <s v="2. EXP - Operating Expense"/>
    <n v="105"/>
    <x v="11"/>
    <n v="1369"/>
    <n v="5789.29"/>
    <n v="0"/>
    <n v="0"/>
    <n v="0"/>
    <n v="0"/>
    <n v="0"/>
    <n v="0"/>
    <n v="0"/>
    <n v="0"/>
    <n v="0"/>
    <n v="0"/>
    <n v="0"/>
    <n v="0"/>
    <n v="12.69"/>
    <n v="11.54"/>
    <n v="12.69"/>
    <n v="12.69"/>
    <n v="12.12"/>
    <n v="12.69"/>
    <n v="13.27"/>
    <n v="12.12"/>
    <n v="12.69"/>
    <n v="12.69"/>
    <n v="2267.6"/>
    <n v="3396.5"/>
    <n v="0"/>
    <n v="112.5"/>
    <s v="All Budget Divisions"/>
    <s v="CD-61 - Office of the Chief Administrative Officer Division"/>
    <x v="1"/>
    <s v="USF"/>
    <s v="Employee Expenses"/>
    <s v="Compensation and Benefits"/>
    <n v="112.5"/>
    <s v="61-610-61.68005"/>
    <s v="610-Enterprise Strategy"/>
    <s v="610"/>
    <x v="11"/>
    <x v="3"/>
  </r>
  <r>
    <x v="6"/>
    <x v="12"/>
    <x v="6"/>
    <n v="2"/>
    <n v="2"/>
    <n v="49"/>
    <x v="13"/>
    <n v="26"/>
    <n v="55"/>
    <x v="6"/>
    <n v="2"/>
    <s v="2. EXP - Operating Expense"/>
    <n v="107"/>
    <x v="12"/>
    <n v="15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1"/>
    <x v="6"/>
    <n v="2"/>
    <n v="2"/>
    <n v="42"/>
    <x v="11"/>
    <n v="26"/>
    <n v="55"/>
    <x v="6"/>
    <n v="2"/>
    <s v="2. EXP - Operating Expense"/>
    <n v="57"/>
    <x v="22"/>
    <n v="1406"/>
    <n v="6315344.5199999996"/>
    <n v="-61926"/>
    <n v="480971"/>
    <n v="454517"/>
    <n v="334247"/>
    <n v="350727"/>
    <n v="414747"/>
    <n v="620747"/>
    <n v="392330"/>
    <n v="784660"/>
    <n v="0"/>
    <n v="0"/>
    <n v="0"/>
    <n v="526278.71"/>
    <n v="526278.71"/>
    <n v="526278.71"/>
    <n v="526278.71"/>
    <n v="526278.71"/>
    <n v="526278.71"/>
    <n v="526278.71"/>
    <n v="526278.71"/>
    <n v="526278.71"/>
    <n v="526278.71"/>
    <n v="526278.71"/>
    <n v="526278.71"/>
    <n v="3771020"/>
    <n v="4736508.3899999997"/>
    <s v="All Budget Divisions"/>
    <s v="CD-70 - Finance"/>
    <x v="1"/>
    <s v="USF"/>
    <s v="Professional Services"/>
    <s v="Other Professional Services"/>
    <n v="965488.39"/>
    <s v="70-799-70.64800"/>
    <s v="799-Enterprise Resource Program"/>
    <s v="799"/>
    <x v="22"/>
    <x v="9"/>
  </r>
  <r>
    <x v="6"/>
    <x v="12"/>
    <x v="6"/>
    <n v="2"/>
    <n v="2"/>
    <n v="49"/>
    <x v="13"/>
    <n v="26"/>
    <n v="59"/>
    <x v="2"/>
    <n v="2"/>
    <s v="2. EXP - Operating Expense"/>
    <n v="57"/>
    <x v="22"/>
    <n v="16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5"/>
    <x v="10"/>
    <x v="1"/>
    <n v="2"/>
    <n v="2"/>
    <n v="45"/>
    <x v="6"/>
    <n v="26"/>
    <n v="58"/>
    <x v="4"/>
    <n v="2"/>
    <s v="2. EXP - Operating Expense"/>
    <n v="67"/>
    <x v="36"/>
    <n v="1224"/>
    <n v="1901680"/>
    <n v="190036.47"/>
    <n v="86681.22"/>
    <n v="153808.46"/>
    <n v="71685.039999999994"/>
    <n v="33976.42"/>
    <n v="61190.37"/>
    <n v="126248.41"/>
    <n v="127864.84"/>
    <n v="-19421.689999999999"/>
    <n v="110725.28"/>
    <n v="23192.5"/>
    <n v="124636.25"/>
    <n v="84257"/>
    <n v="93957"/>
    <n v="106490"/>
    <n v="30649"/>
    <n v="75096"/>
    <n v="155526"/>
    <n v="136553"/>
    <n v="259133"/>
    <n v="233596"/>
    <n v="208148"/>
    <n v="177511"/>
    <n v="340764"/>
    <n v="1090623.57"/>
    <n v="1901680"/>
    <s v="All Budget Divisions"/>
    <s v="CD-80 - Audit and Assurance"/>
    <x v="1"/>
    <s v="USF"/>
    <s v="Professional Services"/>
    <s v="Outsourced Audits"/>
    <n v="811056.43"/>
    <s v="80-800-80.64863"/>
    <s v="800-Audit and Assurance"/>
    <s v="800"/>
    <x v="36"/>
    <x v="10"/>
  </r>
  <r>
    <x v="0"/>
    <x v="3"/>
    <x v="3"/>
    <n v="2"/>
    <n v="2"/>
    <n v="39"/>
    <x v="1"/>
    <n v="26"/>
    <n v="52"/>
    <x v="1"/>
    <n v="2"/>
    <s v="2. EXP - Operating Expense"/>
    <n v="83"/>
    <x v="13"/>
    <n v="1512"/>
    <n v="39276.730000000003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0"/>
    <n v="3345.34"/>
    <n v="3504.64"/>
    <n v="3663.95"/>
    <n v="3345.34"/>
    <n v="3504.64"/>
    <n v="3504.64"/>
    <n v="3345.34"/>
    <n v="4002.84"/>
    <n v="14561.5"/>
    <n v="11060"/>
    <s v="All Budget Divisions"/>
    <s v="CD-61 - Office of the Chief Administrative Officer Division"/>
    <x v="1"/>
    <s v="USF"/>
    <s v="Employee Expenses"/>
    <s v="Compensation and Benefits"/>
    <n v="-3501.5"/>
    <s v="93-931-93.66000"/>
    <s v="931-Administrative Assistants"/>
    <s v="931"/>
    <x v="13"/>
    <x v="3"/>
  </r>
  <r>
    <x v="6"/>
    <x v="12"/>
    <x v="6"/>
    <n v="2"/>
    <n v="2"/>
    <n v="42"/>
    <x v="11"/>
    <n v="26"/>
    <n v="55"/>
    <x v="6"/>
    <n v="2"/>
    <s v="2. EXP - Operating Expense"/>
    <n v="83"/>
    <x v="13"/>
    <n v="1513"/>
    <n v="58227.231039999999"/>
    <n v="0"/>
    <n v="0"/>
    <n v="0"/>
    <n v="0"/>
    <n v="0"/>
    <n v="0"/>
    <n v="0"/>
    <n v="0"/>
    <n v="0"/>
    <n v="0"/>
    <n v="0"/>
    <n v="0"/>
    <n v="8357.7296800000004"/>
    <n v="4527.8136800000002"/>
    <n v="4507.7716799999998"/>
    <n v="6761.6575199999997"/>
    <n v="4507.7716799999998"/>
    <n v="4507.7716799999998"/>
    <n v="4507.7716799999998"/>
    <n v="4507.7716799999998"/>
    <n v="6761.6575199999997"/>
    <n v="4180.5121200000003"/>
    <n v="3171.1794"/>
    <n v="1927.8227199999999"/>
    <n v="0"/>
    <n v="0"/>
    <s v="All Budget Divisions"/>
    <s v="CD-70 - Finance"/>
    <x v="1"/>
    <s v="USF"/>
    <s v="Employee Expenses"/>
    <s v="Compensation and Benefits"/>
    <n v="0"/>
    <s v="10-100-10.66000"/>
    <s v="100-499"/>
    <s v="100"/>
    <x v="13"/>
    <x v="3"/>
  </r>
  <r>
    <x v="0"/>
    <x v="13"/>
    <x v="7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3"/>
    <x v="8"/>
    <x v="1"/>
    <n v="2"/>
    <n v="2"/>
    <n v="48"/>
    <x v="8"/>
    <n v="26"/>
    <n v="51"/>
    <x v="8"/>
    <n v="2"/>
    <s v="2. EXP - Operating Expense"/>
    <n v="31"/>
    <x v="24"/>
    <n v="687"/>
    <n v="0"/>
    <n v="129.41999999999999"/>
    <n v="61.19"/>
    <n v="69.989999999999995"/>
    <n v="64.61"/>
    <n v="161.51"/>
    <n v="71.34"/>
    <n v="52.04"/>
    <n v="26.02"/>
    <n v="34.1"/>
    <n v="60.12"/>
    <n v="0"/>
    <n v="188.43"/>
    <n v="0"/>
    <n v="0"/>
    <n v="0"/>
    <n v="0"/>
    <n v="0"/>
    <n v="0"/>
    <n v="0"/>
    <n v="0"/>
    <n v="0"/>
    <n v="0"/>
    <n v="0"/>
    <n v="0"/>
    <n v="918.77"/>
    <n v="0"/>
    <s v="All Budget Divisions"/>
    <s v="CD-22 - ECF (FCC Appropriated Program)"/>
    <x v="0"/>
    <s v="FCC"/>
    <s v="Employee Expenses"/>
    <s v="Compensation and Benefits"/>
    <n v="-918.77"/>
    <s v="60-202-22.62308"/>
    <s v="202-ECF (FCC Appropriated Program)"/>
    <s v="202"/>
    <x v="24"/>
    <x v="0"/>
  </r>
  <r>
    <x v="5"/>
    <x v="20"/>
    <x v="13"/>
    <n v="2"/>
    <n v="2"/>
    <n v="49"/>
    <x v="13"/>
    <n v="26"/>
    <n v="49"/>
    <x v="10"/>
    <n v="2"/>
    <s v="2. EXP - Operating Expense"/>
    <n v="31"/>
    <x v="24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3"/>
    <x v="8"/>
    <x v="1"/>
    <n v="2"/>
    <n v="2"/>
    <n v="46"/>
    <x v="3"/>
    <n v="26"/>
    <n v="59"/>
    <x v="2"/>
    <n v="2"/>
    <s v="2. EXP - Operating Expense"/>
    <n v="39"/>
    <x v="27"/>
    <n v="835"/>
    <n v="874.99999400000002"/>
    <n v="0"/>
    <n v="0"/>
    <n v="0"/>
    <n v="0"/>
    <n v="0"/>
    <n v="0"/>
    <n v="0"/>
    <n v="0"/>
    <n v="0"/>
    <n v="0"/>
    <n v="0"/>
    <n v="0"/>
    <n v="74.069304000000002"/>
    <n v="67.335702999999995"/>
    <n v="77.436003999999997"/>
    <n v="67.335702999999995"/>
    <n v="77.436003999999997"/>
    <n v="74.069304000000002"/>
    <n v="70.702504000000005"/>
    <n v="77.436003999999997"/>
    <n v="70.702504000000005"/>
    <n v="74.069304000000002"/>
    <n v="74.069304000000002"/>
    <n v="70.338352"/>
    <n v="0"/>
    <n v="874.99999400000002"/>
    <s v="All Budget Divisions"/>
    <s v="CD-90 - Information Technology"/>
    <x v="1"/>
    <s v="USF"/>
    <s v="Employee Expenses"/>
    <s v="Team Building"/>
    <n v="874.99999400000002"/>
    <s v="90-908-90.62505"/>
    <s v="908-Quality Assurance"/>
    <s v="908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1"/>
    <x v="1"/>
    <x v="1"/>
    <n v="2"/>
    <n v="2"/>
    <n v="42"/>
    <x v="11"/>
    <n v="26"/>
    <n v="52"/>
    <x v="1"/>
    <n v="2"/>
    <s v="2. EXP - Operating Expense"/>
    <n v="44"/>
    <x v="57"/>
    <n v="538"/>
    <n v="150"/>
    <n v="0"/>
    <n v="0"/>
    <n v="0"/>
    <n v="0"/>
    <n v="0"/>
    <n v="0"/>
    <n v="0"/>
    <n v="0"/>
    <n v="0"/>
    <n v="0"/>
    <n v="0"/>
    <n v="0"/>
    <n v="12.5"/>
    <n v="12.5"/>
    <n v="12.5"/>
    <n v="12.5"/>
    <n v="12.5"/>
    <n v="12.5"/>
    <n v="12.5"/>
    <n v="12.5"/>
    <n v="12.5"/>
    <n v="12.5"/>
    <n v="12.5"/>
    <n v="12.5"/>
    <n v="0"/>
    <n v="150"/>
    <s v="All Budget Divisions"/>
    <s v="CD-70 - Finance"/>
    <x v="1"/>
    <s v="USF"/>
    <s v="Employee Expenses"/>
    <s v="Travel"/>
    <n v="150"/>
    <s v="70-735-70.63800"/>
    <s v="735-Facilities"/>
    <s v="735"/>
    <x v="57"/>
    <x v="7"/>
  </r>
  <r>
    <x v="0"/>
    <x v="19"/>
    <x v="12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7"/>
    <x v="5"/>
    <n v="2"/>
    <n v="2"/>
    <n v="42"/>
    <x v="11"/>
    <n v="26"/>
    <n v="55"/>
    <x v="6"/>
    <n v="2"/>
    <s v="2. EXP - Operating Expense"/>
    <n v="27"/>
    <x v="38"/>
    <n v="1398"/>
    <n v="27282.11"/>
    <n v="3450.38"/>
    <n v="3542.7"/>
    <n v="3495.28"/>
    <n v="3490.59"/>
    <n v="3313.29"/>
    <n v="3301.85"/>
    <n v="3344.01"/>
    <n v="3344.01"/>
    <n v="3452.05"/>
    <n v="0"/>
    <n v="0"/>
    <n v="0"/>
    <n v="3450.38"/>
    <n v="3542.7"/>
    <n v="3495.28"/>
    <n v="3490.59"/>
    <n v="3313.29"/>
    <n v="3301.85"/>
    <n v="3344.01"/>
    <n v="3344.01"/>
    <n v="0"/>
    <n v="0"/>
    <n v="0"/>
    <n v="0"/>
    <n v="30734.16"/>
    <n v="27282.11"/>
    <s v="All Budget Divisions"/>
    <s v="CD-70 - Finance"/>
    <x v="1"/>
    <s v="USF"/>
    <s v="Employee Expenses"/>
    <s v="Compensation and Benefits"/>
    <n v="-3452.05"/>
    <s v="70-700-70.62304"/>
    <s v="700-Finance"/>
    <s v="700"/>
    <x v="38"/>
    <x v="3"/>
  </r>
  <r>
    <x v="2"/>
    <x v="4"/>
    <x v="1"/>
    <n v="2"/>
    <n v="2"/>
    <n v="52"/>
    <x v="10"/>
    <n v="26"/>
    <n v="54"/>
    <x v="11"/>
    <n v="2"/>
    <s v="2. EXP - Operating Expense"/>
    <n v="29"/>
    <x v="4"/>
    <n v="297"/>
    <n v="28608.481400000001"/>
    <n v="0"/>
    <n v="0"/>
    <n v="0"/>
    <n v="0"/>
    <n v="0"/>
    <n v="0"/>
    <n v="0"/>
    <n v="0"/>
    <n v="0"/>
    <n v="0"/>
    <n v="0"/>
    <n v="0"/>
    <n v="2301.8317999999999"/>
    <n v="2192.2208000000001"/>
    <n v="2521.0538999999999"/>
    <n v="2411.4429"/>
    <n v="2301.8317999999999"/>
    <n v="2411.4429"/>
    <n v="2411.4429"/>
    <n v="2411.4429"/>
    <n v="2411.4429"/>
    <n v="2301.8317999999999"/>
    <n v="2411.4429"/>
    <n v="2521.0538999999999"/>
    <n v="0"/>
    <n v="28608.481400000001"/>
    <s v="All Budget Divisions"/>
    <s v="DA-30 - High Cost (DA)"/>
    <x v="4"/>
    <s v="USF"/>
    <s v="Employee Expenses"/>
    <s v="Compensation and Benefits"/>
    <n v="28608.481400000001"/>
    <s v="65-650-30.62306"/>
    <s v="650-Office of the General Counsel"/>
    <s v="650"/>
    <x v="4"/>
    <x v="3"/>
  </r>
  <r>
    <x v="0"/>
    <x v="17"/>
    <x v="10"/>
    <n v="2"/>
    <n v="2"/>
    <n v="55"/>
    <x v="9"/>
    <n v="26"/>
    <n v="59"/>
    <x v="2"/>
    <n v="2"/>
    <s v="2. EXP - Operating Expense"/>
    <n v="29"/>
    <x v="4"/>
    <n v="1505"/>
    <n v="253966.37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1325.75"/>
    <n v="21325.75"/>
    <n v="20356.400000000001"/>
    <n v="21325.75"/>
    <n v="22295.1"/>
    <n v="20356.400000000001"/>
    <n v="21325.75"/>
    <n v="21325.75"/>
    <n v="20356.400000000001"/>
    <n v="22295.1"/>
    <n v="41678.22"/>
    <n v="41678.22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2"/>
    <x v="2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7"/>
    <x v="5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5"/>
    <x v="10"/>
    <x v="1"/>
    <n v="2"/>
    <n v="2"/>
    <n v="46"/>
    <x v="3"/>
    <n v="26"/>
    <n v="59"/>
    <x v="2"/>
    <n v="2"/>
    <s v="2. EXP - Operating Expense"/>
    <n v="24"/>
    <x v="3"/>
    <n v="1311"/>
    <n v="70951.845499999996"/>
    <n v="4653.59"/>
    <n v="4870.3900000000003"/>
    <n v="5614.19"/>
    <n v="4884.1899999999996"/>
    <n v="5883.59"/>
    <n v="6525.79"/>
    <n v="4617.79"/>
    <n v="5960.59"/>
    <n v="4851.79"/>
    <n v="4121"/>
    <n v="4707.1899999999996"/>
    <n v="4628.59"/>
    <n v="6252.4615000000003"/>
    <n v="5436.9229999999998"/>
    <n v="5708.7691999999997"/>
    <n v="5980.6153000000004"/>
    <n v="5980.6153000000004"/>
    <n v="5708.7691999999997"/>
    <n v="6252.4615000000003"/>
    <n v="5708.7691999999997"/>
    <n v="5980.6153000000004"/>
    <n v="6252.4615000000003"/>
    <n v="5436.9229999999998"/>
    <n v="6252.4615000000003"/>
    <n v="61318.69"/>
    <n v="70951.845499999996"/>
    <s v="All Budget Divisions"/>
    <s v="CD-90 - Information Technology"/>
    <x v="1"/>
    <s v="USF"/>
    <s v="Employee Expenses"/>
    <s v="Compensation and Benefits"/>
    <n v="9633.1555000000008"/>
    <s v="90-922-90.62301"/>
    <s v="922-Technology Operations"/>
    <s v="922"/>
    <x v="3"/>
    <x v="3"/>
  </r>
  <r>
    <x v="4"/>
    <x v="9"/>
    <x v="1"/>
    <n v="2"/>
    <n v="2"/>
    <n v="34"/>
    <x v="7"/>
    <n v="26"/>
    <n v="47"/>
    <x v="5"/>
    <n v="2"/>
    <s v="2. EXP - Operating Expense"/>
    <n v="26"/>
    <x v="51"/>
    <n v="892"/>
    <n v="1063841.568"/>
    <n v="85103.53"/>
    <n v="90060.74"/>
    <n v="92646.55"/>
    <n v="89378.1"/>
    <n v="89481.32"/>
    <n v="90348.56"/>
    <n v="92488.55"/>
    <n v="90421.21"/>
    <n v="90622.44"/>
    <n v="89658.11"/>
    <n v="95750.27"/>
    <n v="92478.05"/>
    <n v="93390.672000000006"/>
    <n v="85269.744000000006"/>
    <n v="85269.744000000006"/>
    <n v="89330.207999999999"/>
    <n v="93390.672000000006"/>
    <n v="81209.279999999999"/>
    <n v="93390.672000000006"/>
    <n v="89330.207999999999"/>
    <n v="85269.744000000006"/>
    <n v="93390.672000000006"/>
    <n v="85269.744000000006"/>
    <n v="89330.207999999999"/>
    <n v="1088437.43"/>
    <n v="1063841.568"/>
    <s v="All Budget Divisions"/>
    <s v="BD-20 - Schools &amp; Libraries"/>
    <x v="3"/>
    <s v="USF"/>
    <s v="Employee Expenses"/>
    <s v="Compensation and Benefits"/>
    <n v="-24595.862000000001"/>
    <s v="20-200-20.62303"/>
    <s v="200-Schools &amp; Libraries"/>
    <s v="200"/>
    <x v="51"/>
    <x v="3"/>
  </r>
  <r>
    <x v="5"/>
    <x v="10"/>
    <x v="1"/>
    <n v="2"/>
    <n v="2"/>
    <n v="39"/>
    <x v="1"/>
    <n v="26"/>
    <n v="52"/>
    <x v="1"/>
    <n v="2"/>
    <s v="2. EXP - Operating Expense"/>
    <n v="26"/>
    <x v="51"/>
    <n v="1149"/>
    <n v="361869.45299999998"/>
    <n v="27561.02"/>
    <n v="27561.02"/>
    <n v="23453.34"/>
    <n v="23843.18"/>
    <n v="25469"/>
    <n v="28100.91"/>
    <n v="27561.02"/>
    <n v="27571.02"/>
    <n v="26040.25"/>
    <n v="26722.43"/>
    <n v="26868.639999999999"/>
    <n v="26827.43"/>
    <n v="31888.879000000001"/>
    <n v="27729.46"/>
    <n v="29115.933000000001"/>
    <n v="30502.405999999999"/>
    <n v="30502.405999999999"/>
    <n v="29115.933000000001"/>
    <n v="31888.879000000001"/>
    <n v="29115.933000000001"/>
    <n v="30502.405999999999"/>
    <n v="31888.879000000001"/>
    <n v="27729.46"/>
    <n v="31888.879000000001"/>
    <n v="317579.26"/>
    <n v="361869.45299999998"/>
    <s v="All Budget Divisions"/>
    <s v="CD-61 - Office of the Chief Administrative Officer Division"/>
    <x v="1"/>
    <s v="USF"/>
    <s v="Employee Expenses"/>
    <s v="Compensation and Benefits"/>
    <n v="44290.192999999999"/>
    <s v="61-601-61.62303"/>
    <s v="601-Data Strategy"/>
    <s v="601"/>
    <x v="51"/>
    <x v="3"/>
  </r>
  <r>
    <x v="5"/>
    <x v="10"/>
    <x v="1"/>
    <n v="2"/>
    <n v="2"/>
    <n v="42"/>
    <x v="11"/>
    <n v="26"/>
    <n v="55"/>
    <x v="6"/>
    <n v="2"/>
    <s v="2. EXP - Operating Expense"/>
    <n v="26"/>
    <x v="51"/>
    <n v="1193"/>
    <n v="843537.90599999996"/>
    <n v="63314.18"/>
    <n v="62697.120000000003"/>
    <n v="54471.76"/>
    <n v="52696.44"/>
    <n v="62697.120000000003"/>
    <n v="62697.120000000003"/>
    <n v="62702.12"/>
    <n v="61224.94"/>
    <n v="54453.279999999999"/>
    <n v="58052.88"/>
    <n v="58252.88"/>
    <n v="58228.69"/>
    <n v="74334.758000000002"/>
    <n v="64638.92"/>
    <n v="67870.865999999995"/>
    <n v="71102.812000000005"/>
    <n v="71102.812000000005"/>
    <n v="67870.865999999995"/>
    <n v="74334.758000000002"/>
    <n v="67870.865999999995"/>
    <n v="71102.812000000005"/>
    <n v="74334.758000000002"/>
    <n v="64638.92"/>
    <n v="74334.758000000002"/>
    <n v="711488.53"/>
    <n v="843537.90599999996"/>
    <s v="All Budget Divisions"/>
    <s v="CD-70 - Finance"/>
    <x v="1"/>
    <s v="USF"/>
    <s v="Employee Expenses"/>
    <s v="Compensation and Benefits"/>
    <n v="132049.37599999999"/>
    <s v="70-700-70.62303"/>
    <s v="700-Finance"/>
    <s v="700"/>
    <x v="51"/>
    <x v="3"/>
  </r>
  <r>
    <x v="1"/>
    <x v="1"/>
    <x v="1"/>
    <n v="2"/>
    <n v="2"/>
    <n v="52"/>
    <x v="10"/>
    <n v="26"/>
    <n v="54"/>
    <x v="11"/>
    <n v="2"/>
    <s v="2. EXP - Operating Expense"/>
    <n v="27"/>
    <x v="38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6"/>
    <x v="1"/>
    <n v="2"/>
    <n v="2"/>
    <n v="42"/>
    <x v="11"/>
    <n v="26"/>
    <n v="55"/>
    <x v="6"/>
    <n v="2"/>
    <s v="2. EXP - Operating Expense"/>
    <n v="27"/>
    <x v="38"/>
    <n v="1332"/>
    <n v="0"/>
    <n v="576.82000000000005"/>
    <n v="609.48"/>
    <n v="590.87"/>
    <n v="590.87"/>
    <n v="590.87"/>
    <n v="590.87"/>
    <n v="590.87"/>
    <n v="590.87"/>
    <n v="626.65"/>
    <n v="0"/>
    <n v="0"/>
    <n v="0"/>
    <n v="0"/>
    <n v="0"/>
    <n v="0"/>
    <n v="0"/>
    <n v="0"/>
    <n v="0"/>
    <n v="0"/>
    <n v="0"/>
    <n v="0"/>
    <n v="0"/>
    <n v="0"/>
    <n v="0"/>
    <n v="5358.17"/>
    <n v="0"/>
    <s v="All Budget Divisions"/>
    <s v="CD-70 - Finance"/>
    <x v="1"/>
    <s v="USF"/>
    <s v="Employee Expenses"/>
    <s v="Compensation and Benefits"/>
    <n v="-5358.17"/>
    <s v="10-110-10.62304"/>
    <s v="110-Contributors"/>
    <s v="110"/>
    <x v="38"/>
    <x v="3"/>
  </r>
  <r>
    <x v="0"/>
    <x v="11"/>
    <x v="6"/>
    <n v="1"/>
    <n v="1"/>
    <n v="56"/>
    <x v="22"/>
    <n v="26"/>
    <n v="57"/>
    <x v="13"/>
    <n v="1"/>
    <s v="1. T4000 - Revenue"/>
    <n v="1"/>
    <x v="58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5"/>
    <x v="10"/>
    <x v="1"/>
    <n v="2"/>
    <n v="2"/>
    <n v="55"/>
    <x v="9"/>
    <n v="26"/>
    <n v="55"/>
    <x v="6"/>
    <n v="2"/>
    <s v="2. EXP - Operating Expense"/>
    <n v="13"/>
    <x v="72"/>
    <n v="1189"/>
    <n v="0"/>
    <n v="62080.13"/>
    <n v="62080.13"/>
    <n v="62080.13"/>
    <n v="62080.13"/>
    <n v="67562.240000000005"/>
    <n v="50403.040000000001"/>
    <n v="58564.72"/>
    <n v="58264.19"/>
    <n v="66204.89"/>
    <n v="66103.09"/>
    <n v="66153.98"/>
    <n v="71919.839999999997"/>
    <n v="0"/>
    <n v="0"/>
    <n v="0"/>
    <n v="0"/>
    <n v="0"/>
    <n v="0"/>
    <n v="0"/>
    <n v="0"/>
    <n v="0"/>
    <n v="0"/>
    <n v="0"/>
    <n v="0"/>
    <n v="753496.51"/>
    <n v="0"/>
    <s v="All Budget Divisions"/>
    <s v="DA-20 - Schools &amp; Libraries (DA)"/>
    <x v="3"/>
    <s v="USF"/>
    <s v="Depreciation and Amortization"/>
    <s v="Depreciation and Amortization"/>
    <n v="-753496.51"/>
    <s v="70-700-20.60401"/>
    <s v="700-Finance"/>
    <s v="700"/>
    <x v="72"/>
    <x v="0"/>
  </r>
  <r>
    <x v="5"/>
    <x v="16"/>
    <x v="9"/>
    <n v="2"/>
    <n v="2"/>
    <n v="36"/>
    <x v="14"/>
    <n v="26"/>
    <n v="49"/>
    <x v="10"/>
    <n v="2"/>
    <s v="2. EXP - Operating Expense"/>
    <n v="16"/>
    <x v="1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5"/>
    <x v="15"/>
    <x v="5"/>
    <n v="2"/>
    <n v="2"/>
    <n v="54"/>
    <x v="15"/>
    <n v="26"/>
    <n v="58"/>
    <x v="4"/>
    <n v="2"/>
    <s v="2. EXP - Operating Expense"/>
    <n v="16"/>
    <x v="1"/>
    <n v="1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54-50.61400"/>
    <s v="854-Payment Quality Assurance"/>
    <s v="854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2"/>
    <x v="2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11"/>
    <x v="6"/>
    <n v="2"/>
    <n v="2"/>
    <n v="46"/>
    <x v="3"/>
    <n v="26"/>
    <n v="59"/>
    <x v="2"/>
    <n v="6"/>
    <s v="X00000 - Capital Expenses"/>
    <n v="138"/>
    <x v="7"/>
    <n v="1477"/>
    <n v="2014370.88"/>
    <n v="0"/>
    <n v="574213.93000000005"/>
    <n v="0"/>
    <n v="0"/>
    <n v="0"/>
    <n v="0"/>
    <n v="0"/>
    <n v="0"/>
    <n v="0"/>
    <n v="0"/>
    <n v="0"/>
    <n v="0"/>
    <n v="80000"/>
    <n v="202130.54"/>
    <n v="300051.90000000002"/>
    <n v="405947.43"/>
    <n v="100000"/>
    <n v="100000"/>
    <n v="40000"/>
    <n v="193064.14"/>
    <n v="70265.570000000007"/>
    <n v="34110.71"/>
    <n v="34647.5"/>
    <n v="454153.09"/>
    <n v="574213.93000000005"/>
    <n v="1491459.58"/>
    <s v="All Budget Divisions"/>
    <s v="CD-90 - Information Technology"/>
    <x v="1"/>
    <s v="USF"/>
    <s v="Professional Services"/>
    <s v="Other Professional Services"/>
    <n v="917245.65"/>
    <s v="90-910-90.X00005"/>
    <s v="910-Enterprise Technology Development"/>
    <s v="910"/>
    <x v="7"/>
    <x v="5"/>
  </r>
  <r>
    <x v="0"/>
    <x v="2"/>
    <x v="2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0"/>
    <x v="5"/>
    <x v="4"/>
    <n v="2"/>
    <n v="2"/>
    <n v="46"/>
    <x v="3"/>
    <n v="26"/>
    <n v="59"/>
    <x v="2"/>
    <n v="6"/>
    <s v="X00000 - Capital Expenses"/>
    <n v="139"/>
    <x v="8"/>
    <n v="1477"/>
    <n v="71413.95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1525.07"/>
    <n v="1442.03"/>
    <n v="40052.58"/>
    <n v="20080.990000000002"/>
    <n v="0"/>
    <n v="0"/>
    <n v="0"/>
    <n v="0"/>
    <n v="0"/>
    <n v="0"/>
    <n v="71413.95"/>
    <n v="71413.95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5"/>
    <x v="10"/>
    <x v="1"/>
    <n v="2"/>
    <n v="2"/>
    <n v="55"/>
    <x v="9"/>
    <n v="26"/>
    <n v="59"/>
    <x v="2"/>
    <n v="6"/>
    <s v="X00000 - Capital Expenses"/>
    <n v="140"/>
    <x v="61"/>
    <n v="1318"/>
    <n v="0"/>
    <n v="0"/>
    <n v="0"/>
    <n v="15656"/>
    <n v="53252.4"/>
    <n v="-22159.65"/>
    <n v="-6975.42"/>
    <n v="-3362.13"/>
    <n v="0"/>
    <n v="325.05"/>
    <n v="-81.260000000000005"/>
    <n v="0"/>
    <n v="0"/>
    <n v="0"/>
    <n v="0"/>
    <n v="0"/>
    <n v="0"/>
    <n v="0"/>
    <n v="0"/>
    <n v="0"/>
    <n v="0"/>
    <n v="0"/>
    <n v="0"/>
    <n v="0"/>
    <n v="0"/>
    <n v="36654.99"/>
    <n v="0"/>
    <s v="All Budget Divisions"/>
    <s v="DA-20 - Schools &amp; Libraries (DA)"/>
    <x v="3"/>
    <s v="USF"/>
    <s v="Professional Services"/>
    <s v="Contract Labor"/>
    <n v="-36654.99"/>
    <s v="90-924-20.X00007"/>
    <s v="924-SLD EPC IT Support"/>
    <s v="924"/>
    <x v="61"/>
    <x v="0"/>
  </r>
  <r>
    <x v="0"/>
    <x v="17"/>
    <x v="10"/>
    <n v="2"/>
    <n v="2"/>
    <n v="39"/>
    <x v="1"/>
    <n v="26"/>
    <n v="52"/>
    <x v="1"/>
    <n v="2"/>
    <s v="2. EXP - Operating Expense"/>
    <n v="146"/>
    <x v="5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93-931-93.62200"/>
    <s v="931-Administrative Assistants"/>
    <s v="931"/>
    <x v="5"/>
    <x v="4"/>
  </r>
  <r>
    <x v="6"/>
    <x v="12"/>
    <x v="6"/>
    <n v="2"/>
    <n v="2"/>
    <n v="46"/>
    <x v="3"/>
    <n v="26"/>
    <n v="59"/>
    <x v="2"/>
    <n v="2"/>
    <s v="2. EXP - Operating Expense"/>
    <n v="110"/>
    <x v="46"/>
    <n v="1655"/>
    <n v="-67935.390383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7935.390383999998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14"/>
    <x v="8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3"/>
    <x v="8"/>
    <x v="1"/>
    <n v="2"/>
    <n v="2"/>
    <n v="56"/>
    <x v="22"/>
    <n v="26"/>
    <n v="57"/>
    <x v="13"/>
    <n v="3"/>
    <s v="4. USAC_DEBIT - USAC Administration (Debit to SM)"/>
    <n v="120"/>
    <x v="73"/>
    <n v="770"/>
    <n v="105441.2816"/>
    <n v="8558.67"/>
    <n v="7895.38"/>
    <n v="9101.49"/>
    <n v="7852.61"/>
    <n v="9209.99"/>
    <n v="9016.3799999999992"/>
    <n v="8703.1299999999992"/>
    <n v="9670.7099999999991"/>
    <n v="8970.2800000000007"/>
    <n v="9660.9699999999993"/>
    <n v="9592.74"/>
    <n v="15175.31"/>
    <n v="8684.2854000000007"/>
    <n v="7894.8049000000001"/>
    <n v="9079.0256000000008"/>
    <n v="7894.8049000000001"/>
    <n v="9079.0256000000008"/>
    <n v="8728.9950000000008"/>
    <n v="8361.7684000000008"/>
    <n v="9134.0529000000006"/>
    <n v="8289.5450999999994"/>
    <n v="8684.2854000000007"/>
    <n v="9229.4668999999994"/>
    <n v="10381.2215"/>
    <n v="113407.66"/>
    <n v="105441.2816"/>
    <s v="All Budget Divisions"/>
    <s v="BD-75 - Connect Care Pilot"/>
    <x v="6"/>
    <s v="USF"/>
    <s v="Allocations"/>
    <s v="Allocations"/>
    <n v="-7966.3783999999996"/>
    <s v="75-770-75.90110"/>
    <s v="770-Connected Care Pilot"/>
    <s v="770"/>
    <x v="73"/>
    <x v="0"/>
  </r>
  <r>
    <x v="0"/>
    <x v="5"/>
    <x v="4"/>
    <n v="2"/>
    <n v="2"/>
    <n v="37"/>
    <x v="5"/>
    <n v="26"/>
    <n v="50"/>
    <x v="0"/>
    <n v="3"/>
    <s v="4. USAC_DEBIT - USAC Administration (Debit to SM)"/>
    <n v="121"/>
    <x v="99"/>
    <n v="1346"/>
    <n v="2077117.39"/>
    <n v="196631.85"/>
    <n v="177161.16"/>
    <n v="185280.16"/>
    <n v="183167.26"/>
    <n v="173985.75"/>
    <n v="181731.3"/>
    <n v="186689.32"/>
    <n v="178190.69"/>
    <n v="178172.46"/>
    <n v="0"/>
    <n v="0"/>
    <n v="0"/>
    <n v="196631.85"/>
    <n v="177161.16"/>
    <n v="185280.16"/>
    <n v="183167.26"/>
    <n v="173985.75"/>
    <n v="181731.3"/>
    <n v="177776.9"/>
    <n v="159688.98000000001"/>
    <n v="163926.17000000001"/>
    <n v="157446.57999999999"/>
    <n v="146766.1"/>
    <n v="173555.18"/>
    <n v="1097957.48"/>
    <n v="1097957.48"/>
    <s v="All Budget Divisions"/>
    <s v="BD-50 - Rural Health Care"/>
    <x v="2"/>
    <s v="USF"/>
    <s v="Allocations"/>
    <s v="Allocations"/>
    <n v="0"/>
    <s v="50-500-50.90121"/>
    <s v="500-Rural Health Care"/>
    <s v="500"/>
    <x v="99"/>
    <x v="0"/>
  </r>
  <r>
    <x v="5"/>
    <x v="16"/>
    <x v="9"/>
    <n v="2"/>
    <n v="2"/>
    <n v="37"/>
    <x v="5"/>
    <n v="26"/>
    <n v="50"/>
    <x v="0"/>
    <n v="3"/>
    <s v="4. USAC_DEBIT - USAC Administration (Debit to SM)"/>
    <n v="127"/>
    <x v="65"/>
    <n v="1127"/>
    <n v="2561498.75"/>
    <n v="260887.4"/>
    <n v="260841.21"/>
    <n v="262388.87"/>
    <n v="257686.9"/>
    <n v="254408.31"/>
    <n v="272711.3"/>
    <n v="257370.46"/>
    <n v="261570.95"/>
    <n v="248844.48"/>
    <n v="224788.87"/>
    <n v="264852.34999999998"/>
    <n v="262788.82"/>
    <n v="260887.4"/>
    <n v="260841.21"/>
    <n v="262388.87"/>
    <n v="257686.9"/>
    <n v="254408.31"/>
    <n v="272711.3"/>
    <n v="257370.46"/>
    <n v="261570.95"/>
    <n v="248844.48"/>
    <n v="224788.87"/>
    <n v="0"/>
    <n v="0"/>
    <n v="3089139.92"/>
    <n v="2561498.75"/>
    <s v="All Budget Divisions"/>
    <s v="BD-50 - Rural Health Care"/>
    <x v="2"/>
    <s v="USF"/>
    <s v="Allocations"/>
    <s v="Allocations"/>
    <n v="-527641.17000000004"/>
    <s v="50-500-50.90257"/>
    <s v="500-Rural Health Care"/>
    <s v="500"/>
    <x v="65"/>
    <x v="0"/>
  </r>
  <r>
    <x v="5"/>
    <x v="20"/>
    <x v="13"/>
    <n v="2"/>
    <n v="2"/>
    <n v="35"/>
    <x v="12"/>
    <n v="26"/>
    <n v="48"/>
    <x v="7"/>
    <n v="3"/>
    <s v="4. USAC_DEBIT - USAC Administration (Debit to SM)"/>
    <n v="130"/>
    <x v="32"/>
    <n v="1118"/>
    <n v="132203.51939999999"/>
    <n v="10980.08"/>
    <n v="10988.47"/>
    <n v="11017"/>
    <n v="10980.08"/>
    <n v="11128.79"/>
    <n v="10980.08"/>
    <n v="9905.34"/>
    <n v="10980.08"/>
    <n v="12177.71"/>
    <n v="10980.08"/>
    <n v="153652.57999999999"/>
    <n v="87534.57"/>
    <n v="10980.08"/>
    <n v="10988.47"/>
    <n v="11017"/>
    <n v="10980.08"/>
    <n v="11128.79"/>
    <n v="10980.08"/>
    <n v="11021.0551"/>
    <n v="11021.0551"/>
    <n v="11021.3912"/>
    <n v="11021.3912"/>
    <n v="11021.3912"/>
    <n v="11022.7356"/>
    <n v="66074.5"/>
    <n v="66074.5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5"/>
    <x v="10"/>
    <x v="1"/>
    <n v="2"/>
    <n v="2"/>
    <n v="45"/>
    <x v="6"/>
    <n v="26"/>
    <n v="58"/>
    <x v="4"/>
    <n v="2"/>
    <s v="2. EXP - Operating Expense"/>
    <n v="83"/>
    <x v="13"/>
    <n v="1227"/>
    <n v="40616.340100000001"/>
    <n v="5039.18"/>
    <n v="2725.96"/>
    <n v="3515.08"/>
    <n v="3845.84"/>
    <n v="3833.39"/>
    <n v="3661.87"/>
    <n v="3159.41"/>
    <n v="3573.13"/>
    <n v="3732.63"/>
    <n v="3304.45"/>
    <n v="3195.22"/>
    <n v="7073.66"/>
    <n v="4401.3940000000002"/>
    <n v="3242.6720999999998"/>
    <n v="3394.9792000000002"/>
    <n v="3556.6448999999998"/>
    <n v="3556.6448999999998"/>
    <n v="3394.9792000000002"/>
    <n v="3718.3105"/>
    <n v="3394.9792000000002"/>
    <n v="3519.2365"/>
    <n v="2869.1035999999999"/>
    <n v="2461.0356000000002"/>
    <n v="3106.3604"/>
    <n v="46659.82"/>
    <n v="40616.340100000001"/>
    <s v="All Budget Divisions"/>
    <s v="CD-80 - Audit and Assurance"/>
    <x v="1"/>
    <s v="USF"/>
    <s v="Employee Expenses"/>
    <s v="Compensation and Benefits"/>
    <n v="-6043.4799000000003"/>
    <s v="80-801-80.66000"/>
    <s v="801-Corporate Assurance"/>
    <s v="801"/>
    <x v="13"/>
    <x v="3"/>
  </r>
  <r>
    <x v="5"/>
    <x v="16"/>
    <x v="9"/>
    <n v="2"/>
    <n v="2"/>
    <n v="37"/>
    <x v="5"/>
    <n v="26"/>
    <n v="50"/>
    <x v="0"/>
    <n v="2"/>
    <s v="2. EXP - Operating Expense"/>
    <n v="97"/>
    <x v="16"/>
    <n v="1127"/>
    <n v="2081.6999999999998"/>
    <n v="23.9"/>
    <n v="138.35"/>
    <n v="0"/>
    <n v="431.75"/>
    <n v="358.25"/>
    <n v="335.15"/>
    <n v="108.35"/>
    <n v="388.4"/>
    <n v="0"/>
    <n v="630.95000000000005"/>
    <n v="285.55"/>
    <n v="638.65"/>
    <n v="23.9"/>
    <n v="138.35"/>
    <n v="0"/>
    <n v="431.75"/>
    <n v="358.25"/>
    <n v="335.15"/>
    <n v="108.35"/>
    <n v="388.4"/>
    <n v="0"/>
    <n v="630.95000000000005"/>
    <n v="-333.4"/>
    <n v="0"/>
    <n v="3339.3"/>
    <n v="2081.6999999999998"/>
    <s v="All Budget Divisions"/>
    <s v="BD-50 - Rural Health Care"/>
    <x v="2"/>
    <s v="USF"/>
    <s v="Employee Expenses"/>
    <s v="Travel"/>
    <n v="-1257.5999999999999"/>
    <s v="50-500-50.66800"/>
    <s v="500-Rural Health Care"/>
    <s v="500"/>
    <x v="16"/>
    <x v="7"/>
  </r>
  <r>
    <x v="0"/>
    <x v="5"/>
    <x v="4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4"/>
    <x v="9"/>
    <x v="1"/>
    <n v="2"/>
    <n v="2"/>
    <n v="52"/>
    <x v="10"/>
    <n v="26"/>
    <n v="59"/>
    <x v="2"/>
    <n v="2"/>
    <s v="2. EXP - Operating Expense"/>
    <n v="104"/>
    <x v="54"/>
    <n v="1041"/>
    <n v="0"/>
    <n v="0"/>
    <n v="0"/>
    <n v="0"/>
    <n v="0"/>
    <n v="0"/>
    <n v="0"/>
    <n v="0"/>
    <n v="0"/>
    <n v="0"/>
    <n v="0"/>
    <n v="0"/>
    <n v="5304"/>
    <n v="0"/>
    <n v="0"/>
    <n v="0"/>
    <n v="0"/>
    <n v="0"/>
    <n v="0"/>
    <n v="0"/>
    <n v="0"/>
    <n v="0"/>
    <n v="0"/>
    <n v="0"/>
    <n v="0"/>
    <n v="5304"/>
    <n v="0"/>
    <s v="All Budget Divisions"/>
    <s v="DA-30 - High Cost (DA)"/>
    <x v="4"/>
    <s v="USF"/>
    <s v="Employee Expenses"/>
    <s v="Compensation and Benefits"/>
    <n v="-5304"/>
    <s v="90-902-30.68004"/>
    <s v="902-Business Relationship Management"/>
    <s v="902"/>
    <x v="54"/>
    <x v="0"/>
  </r>
  <r>
    <x v="0"/>
    <x v="0"/>
    <x v="0"/>
    <n v="2"/>
    <n v="2"/>
    <n v="46"/>
    <x v="3"/>
    <n v="26"/>
    <n v="59"/>
    <x v="2"/>
    <n v="2"/>
    <s v="2. EXP - Operating Expense"/>
    <n v="105"/>
    <x v="11"/>
    <n v="1473"/>
    <n v="61287.53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190.38"/>
    <n v="24268.28"/>
    <n v="36328.870000000003"/>
    <n v="500"/>
    <n v="500"/>
    <s v="All Budget Divisions"/>
    <s v="CD-90 - Information Technology"/>
    <x v="1"/>
    <s v="USF"/>
    <s v="Employee Expenses"/>
    <s v="Compensation and Benefits"/>
    <n v="0"/>
    <s v="90-909-90.68005"/>
    <s v="909-Project Management Office"/>
    <s v="909"/>
    <x v="11"/>
    <x v="3"/>
  </r>
  <r>
    <x v="2"/>
    <x v="4"/>
    <x v="1"/>
    <n v="2"/>
    <n v="2"/>
    <n v="55"/>
    <x v="9"/>
    <n v="26"/>
    <n v="59"/>
    <x v="2"/>
    <n v="2"/>
    <s v="2. EXP - Operating Expense"/>
    <n v="110"/>
    <x v="46"/>
    <n v="438"/>
    <n v="34151.550000000003"/>
    <n v="0"/>
    <n v="0"/>
    <n v="0"/>
    <n v="0"/>
    <n v="0"/>
    <n v="0"/>
    <n v="0"/>
    <n v="0"/>
    <n v="0"/>
    <n v="0"/>
    <n v="0"/>
    <n v="7663.39"/>
    <n v="0"/>
    <n v="0"/>
    <n v="0"/>
    <n v="0"/>
    <n v="0"/>
    <n v="0"/>
    <n v="0"/>
    <n v="0"/>
    <n v="0"/>
    <n v="0"/>
    <n v="0"/>
    <n v="34151.550000000003"/>
    <n v="7663.39"/>
    <n v="34151.550000000003"/>
    <s v="All Budget Divisions"/>
    <s v="DA-20 - Schools &amp; Libraries (DA)"/>
    <x v="3"/>
    <s v="USF"/>
    <s v="Employee Expenses"/>
    <s v="Compensation and Benefits"/>
    <n v="26488.16"/>
    <s v="90-926-20.68100"/>
    <s v="926-SL Legacy IT Support"/>
    <s v="926"/>
    <x v="46"/>
    <x v="3"/>
  </r>
  <r>
    <x v="0"/>
    <x v="14"/>
    <x v="8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16"/>
    <x v="9"/>
    <n v="2"/>
    <n v="2"/>
    <n v="35"/>
    <x v="12"/>
    <n v="26"/>
    <n v="48"/>
    <x v="7"/>
    <n v="2"/>
    <s v="2. EXP - Operating Expense"/>
    <n v="72"/>
    <x v="8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5"/>
    <x v="4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0"/>
    <x v="7"/>
    <x v="5"/>
    <n v="2"/>
    <n v="2"/>
    <n v="33"/>
    <x v="20"/>
    <n v="26"/>
    <n v="52"/>
    <x v="1"/>
    <n v="2"/>
    <s v="2. EXP - Operating Expense"/>
    <n v="81"/>
    <x v="104"/>
    <n v="1401"/>
    <n v="13258.41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579.74"/>
    <n v="1593.69"/>
    <n v="1579.97"/>
    <n v="0"/>
    <n v="0"/>
    <n v="0"/>
    <n v="0"/>
    <n v="14837.32"/>
    <n v="13258.41"/>
    <s v="All Budget Divisions"/>
    <s v="CD-10 - Contributors/499"/>
    <x v="1"/>
    <s v="USF"/>
    <s v="General and Administrative"/>
    <s v="Rent"/>
    <n v="-1578.91"/>
    <s v="70-735-10.65100"/>
    <s v="735-Facilities"/>
    <s v="735"/>
    <x v="104"/>
    <x v="13"/>
  </r>
  <r>
    <x v="2"/>
    <x v="4"/>
    <x v="1"/>
    <n v="2"/>
    <n v="2"/>
    <n v="46"/>
    <x v="3"/>
    <n v="26"/>
    <n v="59"/>
    <x v="2"/>
    <n v="2"/>
    <s v="2. EXP - Operating Expense"/>
    <n v="83"/>
    <x v="13"/>
    <n v="413"/>
    <n v="67820.901400000002"/>
    <n v="7100.28"/>
    <n v="5715.53"/>
    <n v="5462.57"/>
    <n v="5428.56"/>
    <n v="5020.7"/>
    <n v="5239.8999999999996"/>
    <n v="5191.8599999999997"/>
    <n v="5144.2"/>
    <n v="5071.93"/>
    <n v="4357.09"/>
    <n v="4571.4399999999996"/>
    <n v="5788.6"/>
    <n v="7465.9166999999998"/>
    <n v="5979.2880999999998"/>
    <n v="6876.1813000000002"/>
    <n v="6577.2169000000004"/>
    <n v="6278.2524999999996"/>
    <n v="6577.2169000000004"/>
    <n v="6577.2169000000004"/>
    <n v="6415.9066000000003"/>
    <n v="5691.5535"/>
    <n v="4047.5581000000002"/>
    <n v="2393.2147"/>
    <n v="2941.3791999999999"/>
    <n v="64092.66"/>
    <n v="67820.901400000002"/>
    <s v="All Budget Divisions"/>
    <s v="CD-90 - Information Technology"/>
    <x v="1"/>
    <s v="USF"/>
    <s v="Employee Expenses"/>
    <s v="Compensation and Benefits"/>
    <n v="3728.2413999999999"/>
    <s v="90-913-90.66000"/>
    <s v="913-Architecture and Standards"/>
    <s v="913"/>
    <x v="13"/>
    <x v="3"/>
  </r>
  <r>
    <x v="4"/>
    <x v="9"/>
    <x v="1"/>
    <n v="2"/>
    <n v="2"/>
    <n v="55"/>
    <x v="9"/>
    <n v="26"/>
    <n v="59"/>
    <x v="2"/>
    <n v="2"/>
    <s v="2. EXP - Operating Expense"/>
    <n v="83"/>
    <x v="13"/>
    <n v="1097"/>
    <n v="145191.24100000001"/>
    <n v="17055.07"/>
    <n v="13136.5"/>
    <n v="13596.74"/>
    <n v="15117.32"/>
    <n v="14398.86"/>
    <n v="12521.84"/>
    <n v="13656.35"/>
    <n v="15356.95"/>
    <n v="13007.36"/>
    <n v="14215.26"/>
    <n v="13829.73"/>
    <n v="19050.28"/>
    <n v="16548.6639"/>
    <n v="12998.823200000001"/>
    <n v="12998.823200000001"/>
    <n v="13617.8148"/>
    <n v="14236.8063"/>
    <n v="12379.8316"/>
    <n v="14236.8063"/>
    <n v="13185.3706"/>
    <n v="11507.4668"/>
    <n v="10428.1808"/>
    <n v="5589.0110000000004"/>
    <n v="7463.6424999999999"/>
    <n v="174942.26"/>
    <n v="145191.24100000001"/>
    <s v="All Budget Divisions"/>
    <s v="DA-20 - Schools &amp; Libraries (DA)"/>
    <x v="3"/>
    <s v="USF"/>
    <s v="Employee Expenses"/>
    <s v="Compensation and Benefits"/>
    <n v="-29751.019"/>
    <s v="90-924-20.66000"/>
    <s v="924-SLD EPC IT Support"/>
    <s v="924"/>
    <x v="13"/>
    <x v="3"/>
  </r>
  <r>
    <x v="0"/>
    <x v="2"/>
    <x v="2"/>
    <n v="2"/>
    <n v="2"/>
    <n v="36"/>
    <x v="14"/>
    <n v="26"/>
    <n v="49"/>
    <x v="10"/>
    <n v="2"/>
    <s v="2. EXP - Operating Expense"/>
    <n v="44"/>
    <x v="57"/>
    <n v="1341"/>
    <n v="403"/>
    <n v="0"/>
    <n v="403"/>
    <n v="0"/>
    <n v="0"/>
    <n v="170.5"/>
    <n v="0"/>
    <n v="0"/>
    <n v="0"/>
    <n v="201.5"/>
    <n v="0"/>
    <n v="0"/>
    <n v="0"/>
    <n v="0"/>
    <n v="403"/>
    <n v="0"/>
    <n v="0"/>
    <n v="0"/>
    <n v="0"/>
    <n v="0"/>
    <n v="0"/>
    <n v="0"/>
    <n v="0"/>
    <n v="0"/>
    <n v="0"/>
    <n v="403"/>
    <n v="403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5"/>
    <x v="10"/>
    <x v="1"/>
    <n v="2"/>
    <n v="2"/>
    <n v="46"/>
    <x v="3"/>
    <n v="26"/>
    <n v="59"/>
    <x v="2"/>
    <n v="2"/>
    <s v="2. EXP - Operating Expense"/>
    <n v="49"/>
    <x v="93"/>
    <n v="1311"/>
    <n v="181943"/>
    <n v="0"/>
    <n v="5523.01"/>
    <n v="551.20000000000005"/>
    <n v="25242.240000000002"/>
    <n v="0.01"/>
    <n v="481.13"/>
    <n v="2679.35"/>
    <n v="27982.92"/>
    <n v="3041.51"/>
    <n v="0"/>
    <n v="0"/>
    <n v="8505.2199999999993"/>
    <n v="15295"/>
    <n v="5607"/>
    <n v="2832"/>
    <n v="17780"/>
    <n v="21654"/>
    <n v="78645"/>
    <n v="-46106"/>
    <n v="23075"/>
    <n v="1077"/>
    <n v="21032"/>
    <n v="26521"/>
    <n v="14531"/>
    <n v="74006.59"/>
    <n v="181943"/>
    <s v="All Budget Divisions"/>
    <s v="CD-90 - Information Technology"/>
    <x v="1"/>
    <s v="USF"/>
    <s v="General and Administrative"/>
    <s v="Hardware and Equipment"/>
    <n v="107936.41"/>
    <s v="90-922-90.64300"/>
    <s v="922-Technology Operations"/>
    <s v="922"/>
    <x v="93"/>
    <x v="14"/>
  </r>
  <r>
    <x v="6"/>
    <x v="12"/>
    <x v="6"/>
    <n v="2"/>
    <n v="2"/>
    <n v="42"/>
    <x v="11"/>
    <n v="26"/>
    <n v="55"/>
    <x v="6"/>
    <n v="2"/>
    <s v="2. EXP - Operating Expense"/>
    <n v="51"/>
    <x v="20"/>
    <n v="1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10-100-10.64500"/>
    <s v="100-499"/>
    <s v="100"/>
    <x v="20"/>
    <x v="4"/>
  </r>
  <r>
    <x v="5"/>
    <x v="10"/>
    <x v="1"/>
    <n v="2"/>
    <n v="2"/>
    <n v="52"/>
    <x v="10"/>
    <n v="26"/>
    <n v="59"/>
    <x v="2"/>
    <n v="2"/>
    <s v="2. EXP - Operating Expense"/>
    <n v="57"/>
    <x v="22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0"/>
    <x v="0"/>
    <n v="2"/>
    <n v="2"/>
    <n v="39"/>
    <x v="1"/>
    <n v="26"/>
    <n v="52"/>
    <x v="1"/>
    <n v="2"/>
    <s v="2. EXP - Operating Expense"/>
    <n v="57"/>
    <x v="22"/>
    <n v="1403"/>
    <n v="67651.539997999993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6929.52"/>
    <n v="3511.46"/>
    <n v="3481.46"/>
    <n v="3321.41"/>
    <n v="3340.6666660000001"/>
    <n v="3340.6666660000001"/>
    <n v="26176.056666"/>
    <n v="34794.15"/>
    <n v="34794.15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86"/>
    <n v="66644.759999999995"/>
    <n v="417269.37"/>
    <n v="471046.94"/>
    <n v="521261.55"/>
    <n v="521756.59"/>
    <n v="504220.83"/>
    <n v="-2384063.37"/>
    <n v="2886.23"/>
    <n v="4194.5600000000004"/>
    <n v="2561.91"/>
    <n v="0"/>
    <n v="0"/>
    <n v="0"/>
    <n v="417269.37"/>
    <n v="471046.94"/>
    <n v="521261.55"/>
    <n v="521756.59"/>
    <n v="504220.83"/>
    <n v="-2384063.37"/>
    <n v="2886.23"/>
    <n v="42454.25"/>
    <n v="-7545.75"/>
    <n v="-7545.75"/>
    <n v="-7545.75"/>
    <n v="-7550.38"/>
    <n v="54378.14"/>
    <n v="54378.14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4"/>
    <x v="9"/>
    <x v="1"/>
    <n v="2"/>
    <n v="2"/>
    <n v="48"/>
    <x v="8"/>
    <n v="26"/>
    <n v="47"/>
    <x v="5"/>
    <n v="2"/>
    <s v="2. EXP - Operating Expense"/>
    <n v="31"/>
    <x v="24"/>
    <n v="893"/>
    <n v="45699"/>
    <n v="1644.17"/>
    <n v="1697.64"/>
    <n v="1675.57"/>
    <n v="2233.6"/>
    <n v="1202.71"/>
    <n v="580.47"/>
    <n v="945.65"/>
    <n v="1360.95"/>
    <n v="281.64"/>
    <n v="309.8"/>
    <n v="56.33"/>
    <n v="84.49"/>
    <n v="3808.25"/>
    <n v="3808.25"/>
    <n v="3808.25"/>
    <n v="3808.25"/>
    <n v="3808.25"/>
    <n v="3808.25"/>
    <n v="3808.25"/>
    <n v="3808.25"/>
    <n v="3808.25"/>
    <n v="3808.25"/>
    <n v="3808.25"/>
    <n v="3808.25"/>
    <n v="12073.02"/>
    <n v="45699"/>
    <s v="All Budget Divisions"/>
    <s v="CD-22 - ECF (FCC Appropriated Program)"/>
    <x v="0"/>
    <s v="FCC"/>
    <s v="Employee Expenses"/>
    <s v="Compensation and Benefits"/>
    <n v="33625.980000000003"/>
    <s v="20-202-22.62308"/>
    <s v="202-ECF (FCC Appropriated Program)"/>
    <s v="202"/>
    <x v="24"/>
    <x v="0"/>
  </r>
  <r>
    <x v="0"/>
    <x v="3"/>
    <x v="3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7"/>
    <x v="5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11"/>
    <x v="6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0"/>
    <x v="0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20"/>
    <x v="13"/>
    <n v="2"/>
    <n v="2"/>
    <n v="46"/>
    <x v="3"/>
    <n v="26"/>
    <n v="59"/>
    <x v="2"/>
    <n v="2"/>
    <s v="2. EXP - Operating Expense"/>
    <n v="44"/>
    <x v="57"/>
    <n v="1317"/>
    <n v="0"/>
    <n v="0"/>
    <n v="0"/>
    <n v="0"/>
    <n v="0"/>
    <n v="0"/>
    <n v="0"/>
    <n v="0"/>
    <n v="0"/>
    <n v="271.91000000000003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2"/>
    <x v="4"/>
    <x v="1"/>
    <n v="2"/>
    <n v="2"/>
    <n v="47"/>
    <x v="2"/>
    <n v="26"/>
    <n v="59"/>
    <x v="2"/>
    <n v="2"/>
    <s v="2. EXP - Operating Expense"/>
    <n v="18"/>
    <x v="2"/>
    <n v="414"/>
    <n v="0"/>
    <n v="-0.11"/>
    <n v="0"/>
    <n v="100.76"/>
    <n v="100.76"/>
    <n v="100.76"/>
    <n v="100.76"/>
    <n v="100.76"/>
    <n v="100.76"/>
    <n v="100.76"/>
    <n v="100.76"/>
    <n v="100.76"/>
    <n v="100.76"/>
    <n v="0"/>
    <n v="0"/>
    <n v="0"/>
    <n v="0"/>
    <n v="0"/>
    <n v="0"/>
    <n v="0"/>
    <n v="0"/>
    <n v="0"/>
    <n v="0"/>
    <n v="0"/>
    <n v="0"/>
    <n v="1007.49"/>
    <n v="0"/>
    <s v="All Budget Divisions"/>
    <s v="CD-93 - Human Resources"/>
    <x v="1"/>
    <s v="USF"/>
    <s v="General and Administrative"/>
    <s v="Computer Support and Maintenance"/>
    <n v="-1007.49"/>
    <s v="90-913-93.61420"/>
    <s v="913-Architecture and Standards"/>
    <s v="913"/>
    <x v="2"/>
    <x v="2"/>
  </r>
  <r>
    <x v="2"/>
    <x v="4"/>
    <x v="1"/>
    <n v="2"/>
    <n v="2"/>
    <n v="55"/>
    <x v="9"/>
    <n v="26"/>
    <n v="59"/>
    <x v="2"/>
    <n v="2"/>
    <s v="2. EXP - Operating Expense"/>
    <n v="24"/>
    <x v="3"/>
    <n v="438"/>
    <n v="16021.3842"/>
    <n v="265"/>
    <n v="265"/>
    <n v="265"/>
    <n v="265"/>
    <n v="265"/>
    <n v="265"/>
    <n v="265"/>
    <n v="265"/>
    <n v="182"/>
    <n v="182"/>
    <n v="182"/>
    <n v="182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2848"/>
    <n v="16021.3842"/>
    <s v="All Budget Divisions"/>
    <s v="DA-20 - Schools &amp; Libraries (DA)"/>
    <x v="3"/>
    <s v="USF"/>
    <s v="Employee Expenses"/>
    <s v="Compensation and Benefits"/>
    <n v="13173.3842"/>
    <s v="90-926-20.62301"/>
    <s v="926-SL Legacy IT Support"/>
    <s v="926"/>
    <x v="3"/>
    <x v="3"/>
  </r>
  <r>
    <x v="1"/>
    <x v="1"/>
    <x v="1"/>
    <n v="2"/>
    <n v="2"/>
    <n v="39"/>
    <x v="1"/>
    <n v="26"/>
    <n v="52"/>
    <x v="1"/>
    <n v="2"/>
    <s v="2. EXP - Operating Expense"/>
    <n v="24"/>
    <x v="3"/>
    <n v="486"/>
    <n v="26421.6921"/>
    <n v="0"/>
    <n v="0"/>
    <n v="0"/>
    <n v="0"/>
    <n v="0"/>
    <n v="599.95000000000005"/>
    <n v="1376.95"/>
    <n v="1769.15"/>
    <n v="1725.15"/>
    <n v="1867.8"/>
    <n v="2153.8000000000002"/>
    <n v="2252.8000000000002"/>
    <n v="2025.6922999999999"/>
    <n v="1929.2308"/>
    <n v="2218.6154000000001"/>
    <n v="2025.6922999999999"/>
    <n v="2122.1538"/>
    <n v="2315.0769"/>
    <n v="2209.8461000000002"/>
    <n v="2420.3076999999998"/>
    <n v="2315.0769"/>
    <n v="2209.8461000000002"/>
    <n v="2315.0769"/>
    <n v="2315.0769"/>
    <n v="11745.6"/>
    <n v="26421.6921"/>
    <s v="All Budget Divisions"/>
    <s v="CD-61 - Office of the Chief Administrative Officer Division"/>
    <x v="1"/>
    <s v="USF"/>
    <s v="Employee Expenses"/>
    <s v="Compensation and Benefits"/>
    <n v="14676.0921"/>
    <s v="61-601-61.62301"/>
    <s v="601-Data Strategy"/>
    <s v="601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5"/>
    <x v="20"/>
    <x v="13"/>
    <n v="2"/>
    <n v="2"/>
    <n v="54"/>
    <x v="15"/>
    <n v="26"/>
    <n v="59"/>
    <x v="2"/>
    <n v="2"/>
    <s v="2. EXP - Operating Expense"/>
    <n v="26"/>
    <x v="5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11"/>
    <x v="6"/>
    <n v="2"/>
    <n v="2"/>
    <n v="39"/>
    <x v="1"/>
    <n v="26"/>
    <n v="52"/>
    <x v="1"/>
    <n v="2"/>
    <s v="2. EXP - Operating Expense"/>
    <n v="26"/>
    <x v="51"/>
    <n v="1512"/>
    <n v="109424.25"/>
    <n v="10186.84"/>
    <n v="10196.84"/>
    <n v="9361.27"/>
    <n v="9321.27"/>
    <n v="8435.26"/>
    <n v="9356.27"/>
    <n v="9356.27"/>
    <n v="9356.27"/>
    <n v="9321.27"/>
    <n v="0"/>
    <n v="0"/>
    <n v="0"/>
    <n v="9223.5"/>
    <n v="8385"/>
    <n v="9223.5"/>
    <n v="9223.5"/>
    <n v="8804.25"/>
    <n v="9223.5"/>
    <n v="9642.75"/>
    <n v="8804.25"/>
    <n v="9223.5"/>
    <n v="9223.5"/>
    <n v="8804.25"/>
    <n v="9642.75"/>
    <n v="84891.56"/>
    <n v="81753.75"/>
    <s v="All Budget Divisions"/>
    <s v="CD-61 - Office of the Chief Administrative Officer Division"/>
    <x v="1"/>
    <s v="USF"/>
    <s v="Employee Expenses"/>
    <s v="Compensation and Benefits"/>
    <n v="-3137.81"/>
    <s v="93-931-93.62303"/>
    <s v="931-Administrative Assistants"/>
    <s v="931"/>
    <x v="51"/>
    <x v="3"/>
  </r>
  <r>
    <x v="2"/>
    <x v="4"/>
    <x v="1"/>
    <n v="2"/>
    <n v="2"/>
    <n v="57"/>
    <x v="19"/>
    <n v="26"/>
    <n v="55"/>
    <x v="6"/>
    <n v="2"/>
    <s v="2. EXP - Operating Expense"/>
    <n v="13"/>
    <x v="72"/>
    <n v="310"/>
    <n v="0"/>
    <n v="0"/>
    <n v="3657.51"/>
    <n v="3657.51"/>
    <n v="3657.51"/>
    <n v="3657.51"/>
    <n v="3657.51"/>
    <n v="3657.51"/>
    <n v="3657.51"/>
    <n v="3657.51"/>
    <n v="3657.51"/>
    <n v="3657.51"/>
    <n v="3657.58"/>
    <n v="0"/>
    <n v="0"/>
    <n v="0"/>
    <n v="0"/>
    <n v="0"/>
    <n v="0"/>
    <n v="0"/>
    <n v="0"/>
    <n v="0"/>
    <n v="0"/>
    <n v="0"/>
    <n v="0"/>
    <n v="40232.68"/>
    <n v="0"/>
    <s v="All Budget Divisions"/>
    <s v="DA-75 - Connected Care Pilot (DA)"/>
    <x v="6"/>
    <s v="USF"/>
    <s v="Depreciation and Amortization"/>
    <s v="Depreciation and Amortization"/>
    <n v="-40232.68"/>
    <s v="70-700-75.60401"/>
    <s v="700-Finance"/>
    <s v="700"/>
    <x v="72"/>
    <x v="0"/>
  </r>
  <r>
    <x v="3"/>
    <x v="8"/>
    <x v="1"/>
    <n v="2"/>
    <n v="2"/>
    <n v="42"/>
    <x v="11"/>
    <n v="26"/>
    <n v="55"/>
    <x v="6"/>
    <n v="2"/>
    <s v="2. EXP - Operating Expense"/>
    <n v="16"/>
    <x v="1"/>
    <n v="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7"/>
    <x v="5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17"/>
    <x v="10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6"/>
    <x v="1"/>
    <n v="2"/>
    <n v="2"/>
    <n v="53"/>
    <x v="16"/>
    <n v="26"/>
    <n v="59"/>
    <x v="2"/>
    <n v="2"/>
    <s v="2. EXP - Operating Expense"/>
    <n v="24"/>
    <x v="3"/>
    <n v="1491"/>
    <n v="27465.27"/>
    <n v="1905.4"/>
    <n v="1296"/>
    <n v="1629.4"/>
    <n v="1471.4"/>
    <n v="1085.4000000000001"/>
    <n v="1939.4"/>
    <n v="1325.4"/>
    <n v="1313.4"/>
    <n v="2330.4"/>
    <n v="0"/>
    <n v="0"/>
    <n v="0"/>
    <n v="2315.08"/>
    <n v="2104.62"/>
    <n v="2315.08"/>
    <n v="2315.08"/>
    <n v="2209.85"/>
    <n v="2315.08"/>
    <n v="2420.31"/>
    <n v="2209.85"/>
    <n v="2315.08"/>
    <n v="2315.08"/>
    <n v="2209.85"/>
    <n v="2420.31"/>
    <n v="14296.2"/>
    <n v="20520.03"/>
    <s v="All Budget Divisions"/>
    <s v="DA-40 - Lifeline (DA)"/>
    <x v="5"/>
    <s v="USF"/>
    <s v="Employee Expenses"/>
    <s v="Compensation and Benefits"/>
    <n v="6223.83"/>
    <s v="90-917-40.62301"/>
    <s v="917-IT Lifeline Support"/>
    <s v="917"/>
    <x v="3"/>
    <x v="3"/>
  </r>
  <r>
    <x v="3"/>
    <x v="8"/>
    <x v="1"/>
    <n v="2"/>
    <n v="2"/>
    <n v="34"/>
    <x v="7"/>
    <n v="26"/>
    <n v="47"/>
    <x v="5"/>
    <n v="2"/>
    <s v="2. EXP - Operating Expense"/>
    <n v="26"/>
    <x v="51"/>
    <n v="671"/>
    <n v="908586.64"/>
    <n v="73251.16"/>
    <n v="77032.62"/>
    <n v="72461.67"/>
    <n v="72890.23"/>
    <n v="72855.259999999995"/>
    <n v="73542.38"/>
    <n v="86595.54"/>
    <n v="73428.17"/>
    <n v="73303.570000000007"/>
    <n v="73528.45"/>
    <n v="73030.61"/>
    <n v="73921.17"/>
    <n v="76880.407999999996"/>
    <n v="69891.28"/>
    <n v="80374.971999999994"/>
    <n v="69891.28"/>
    <n v="80374.971999999994"/>
    <n v="76880.407999999996"/>
    <n v="73385.843999999997"/>
    <n v="80374.971999999994"/>
    <n v="73385.843999999997"/>
    <n v="76880.407999999996"/>
    <n v="76880.407999999996"/>
    <n v="73385.843999999997"/>
    <n v="895840.83"/>
    <n v="908586.64"/>
    <s v="All Budget Divisions"/>
    <s v="BD-20 - Schools &amp; Libraries"/>
    <x v="3"/>
    <s v="USF"/>
    <s v="Employee Expenses"/>
    <s v="Compensation and Benefits"/>
    <n v="12745.81"/>
    <s v="20-200-20.62303"/>
    <s v="200-Schools &amp; Libraries"/>
    <s v="200"/>
    <x v="51"/>
    <x v="3"/>
  </r>
  <r>
    <x v="1"/>
    <x v="1"/>
    <x v="1"/>
    <n v="2"/>
    <n v="2"/>
    <n v="45"/>
    <x v="6"/>
    <n v="26"/>
    <n v="58"/>
    <x v="4"/>
    <n v="2"/>
    <s v="2. EXP - Operating Expense"/>
    <n v="146"/>
    <x v="5"/>
    <n v="564"/>
    <n v="-5"/>
    <n v="0"/>
    <n v="0"/>
    <n v="0"/>
    <n v="0"/>
    <n v="0"/>
    <n v="0"/>
    <n v="195"/>
    <n v="-195"/>
    <n v="0"/>
    <n v="0"/>
    <n v="0"/>
    <n v="205"/>
    <n v="220"/>
    <n v="0"/>
    <n v="0"/>
    <n v="0"/>
    <n v="0"/>
    <n v="0"/>
    <n v="0"/>
    <n v="0"/>
    <n v="-225"/>
    <n v="0"/>
    <n v="0"/>
    <n v="0"/>
    <n v="205"/>
    <n v="-5"/>
    <s v="All Budget Divisions"/>
    <s v="CD-80 - Audit and Assurance"/>
    <x v="1"/>
    <s v="USF"/>
    <s v="Employee Expenses"/>
    <s v="Dues and Subscriptions"/>
    <n v="-210"/>
    <s v="80-801-80.62200"/>
    <s v="801-Corporate Assurance"/>
    <s v="801"/>
    <x v="5"/>
    <x v="4"/>
  </r>
  <r>
    <x v="0"/>
    <x v="0"/>
    <x v="0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4"/>
    <x v="8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311"/>
    <n v="49636.29"/>
    <n v="0"/>
    <n v="0"/>
    <n v="0"/>
    <n v="0"/>
    <n v="0"/>
    <n v="0"/>
    <n v="0"/>
    <n v="0"/>
    <n v="0"/>
    <n v="0"/>
    <n v="0"/>
    <n v="41141.9"/>
    <n v="0"/>
    <n v="0"/>
    <n v="0"/>
    <n v="0"/>
    <n v="0"/>
    <n v="0"/>
    <n v="0"/>
    <n v="0"/>
    <n v="0"/>
    <n v="0"/>
    <n v="0"/>
    <n v="49636.29"/>
    <n v="41141.9"/>
    <n v="49636.29"/>
    <s v="All Budget Divisions"/>
    <s v="CD-90 - Information Technology"/>
    <x v="1"/>
    <s v="USF"/>
    <s v="Employee Expenses"/>
    <s v="Compensation and Benefits"/>
    <n v="8494.39"/>
    <s v="90-922-90.68100"/>
    <s v="922-Technology Operations"/>
    <s v="922"/>
    <x v="46"/>
    <x v="3"/>
  </r>
  <r>
    <x v="0"/>
    <x v="13"/>
    <x v="7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18"/>
    <x v="11"/>
    <n v="2"/>
    <n v="2"/>
    <n v="34"/>
    <x v="7"/>
    <n v="26"/>
    <n v="47"/>
    <x v="5"/>
    <n v="3"/>
    <s v="4. USAC_DEBIT - USAC Administration (Debit to SM)"/>
    <n v="129"/>
    <x v="67"/>
    <n v="1335"/>
    <n v="102163.12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0"/>
    <n v="0"/>
    <n v="0"/>
    <n v="0"/>
    <n v="0"/>
    <n v="0"/>
    <n v="0"/>
    <n v="0"/>
    <n v="0"/>
    <n v="0"/>
    <n v="0"/>
    <n v="102163.12"/>
    <n v="102163.12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2"/>
    <x v="4"/>
    <x v="1"/>
    <n v="2"/>
    <n v="2"/>
    <n v="52"/>
    <x v="10"/>
    <n v="26"/>
    <n v="59"/>
    <x v="2"/>
    <n v="6"/>
    <s v="X00000 - Capital Expenses"/>
    <n v="141"/>
    <x v="92"/>
    <n v="416"/>
    <n v="0"/>
    <n v="3354.65"/>
    <n v="2749.52"/>
    <n v="875.26"/>
    <n v="3938.42"/>
    <n v="3046.47"/>
    <n v="2036.63"/>
    <n v="-280.33999999999997"/>
    <n v="3868.06"/>
    <n v="1778.19"/>
    <n v="5599.53"/>
    <n v="2319.69"/>
    <n v="4647.47"/>
    <n v="0"/>
    <n v="0"/>
    <n v="0"/>
    <n v="0"/>
    <n v="0"/>
    <n v="0"/>
    <n v="0"/>
    <n v="0"/>
    <n v="0"/>
    <n v="0"/>
    <n v="0"/>
    <n v="0"/>
    <n v="33933.550000000003"/>
    <n v="0"/>
    <s v="All Budget Divisions"/>
    <s v="DA-30 - High Cost (DA)"/>
    <x v="4"/>
    <s v="USF"/>
    <s v="Employee Expenses"/>
    <s v="Compensation and Benefits"/>
    <n v="-33933.550000000003"/>
    <s v="90-916-30.X00008"/>
    <s v="916-IT HC Support"/>
    <s v="916"/>
    <x v="92"/>
    <x v="0"/>
  </r>
  <r>
    <x v="0"/>
    <x v="19"/>
    <x v="12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5"/>
    <x v="15"/>
    <x v="5"/>
    <n v="2"/>
    <n v="2"/>
    <n v="55"/>
    <x v="9"/>
    <n v="26"/>
    <n v="59"/>
    <x v="2"/>
    <n v="2"/>
    <s v="2. EXP - Operating Expense"/>
    <n v="100"/>
    <x v="18"/>
    <n v="1322"/>
    <n v="374361.06"/>
    <n v="38995.53"/>
    <n v="33909.160000000003"/>
    <n v="35604.620000000003"/>
    <n v="28186.59"/>
    <n v="23692.11"/>
    <n v="33356.910000000003"/>
    <n v="33085.120000000003"/>
    <n v="29662.18"/>
    <n v="22094.34"/>
    <n v="27858.03"/>
    <n v="32207.11"/>
    <n v="35709.360000000001"/>
    <n v="38995.53"/>
    <n v="33909.160000000003"/>
    <n v="35604.620000000003"/>
    <n v="28186.59"/>
    <n v="23692.11"/>
    <n v="33356.910000000003"/>
    <n v="33085.120000000003"/>
    <n v="29662.18"/>
    <n v="22094.34"/>
    <n v="27858.03"/>
    <n v="32207.11"/>
    <n v="35709.360000000001"/>
    <n v="374361.06"/>
    <n v="374361.06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1"/>
    <x v="1"/>
    <x v="1"/>
    <n v="2"/>
    <n v="2"/>
    <n v="48"/>
    <x v="8"/>
    <n v="26"/>
    <n v="53"/>
    <x v="3"/>
    <n v="2"/>
    <s v="2. EXP - Operating Expense"/>
    <n v="101"/>
    <x v="10"/>
    <n v="4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5"/>
    <x v="15"/>
    <x v="5"/>
    <n v="2"/>
    <n v="2"/>
    <n v="46"/>
    <x v="3"/>
    <n v="26"/>
    <n v="59"/>
    <x v="2"/>
    <n v="2"/>
    <s v="2. EXP - Operating Expense"/>
    <n v="102"/>
    <x v="44"/>
    <n v="1254"/>
    <n v="-3392.36"/>
    <n v="0"/>
    <n v="0"/>
    <n v="0"/>
    <n v="0"/>
    <n v="-417.52"/>
    <n v="-742.26"/>
    <n v="-649.48"/>
    <n v="-1461.32"/>
    <n v="-34.79"/>
    <n v="-115.98"/>
    <n v="-34.799999999999997"/>
    <n v="63.79"/>
    <n v="0"/>
    <n v="0"/>
    <n v="0"/>
    <n v="0"/>
    <n v="-417.52"/>
    <n v="-742.26"/>
    <n v="-649.48"/>
    <n v="-1461.32"/>
    <n v="-34.79"/>
    <n v="-115.98"/>
    <n v="-34.799999999999997"/>
    <n v="63.79"/>
    <n v="-3392.36"/>
    <n v="-3392.36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0"/>
    <x v="19"/>
    <x v="12"/>
    <n v="2"/>
    <n v="2"/>
    <n v="36"/>
    <x v="14"/>
    <n v="26"/>
    <n v="49"/>
    <x v="10"/>
    <n v="2"/>
    <s v="2. EXP - Operating Expense"/>
    <n v="105"/>
    <x v="11"/>
    <n v="1341"/>
    <n v="202536.84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1950"/>
    <n v="1100"/>
    <n v="920.77"/>
    <n v="964.62"/>
    <n v="964.62"/>
    <n v="77243.81"/>
    <n v="115493.02"/>
    <n v="6950"/>
    <n v="695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2"/>
    <x v="4"/>
    <x v="1"/>
    <n v="2"/>
    <n v="2"/>
    <n v="49"/>
    <x v="13"/>
    <n v="26"/>
    <n v="55"/>
    <x v="6"/>
    <n v="2"/>
    <s v="2. EXP - Operating Expense"/>
    <n v="107"/>
    <x v="12"/>
    <n v="303"/>
    <n v="0"/>
    <n v="0"/>
    <n v="0"/>
    <n v="0"/>
    <n v="0"/>
    <n v="0"/>
    <n v="0"/>
    <n v="0"/>
    <n v="0"/>
    <n v="0"/>
    <n v="0"/>
    <n v="147.02000000000001"/>
    <n v="66.16"/>
    <n v="0"/>
    <n v="0"/>
    <n v="0"/>
    <n v="0"/>
    <n v="0"/>
    <n v="0"/>
    <n v="0"/>
    <n v="0"/>
    <n v="0"/>
    <n v="0"/>
    <n v="0"/>
    <n v="0"/>
    <n v="213.18"/>
    <n v="0"/>
    <s v="All Budget Divisions"/>
    <s v="CD-42 - ACP (FCC Appropriated Program; formerly EBB)"/>
    <x v="0"/>
    <s v="FCC"/>
    <s v="Employee Expenses"/>
    <s v="Compensation and Benefits"/>
    <n v="-213.18"/>
    <s v="70-403-42.68008"/>
    <s v="403-ACP (FCC Appropriated Program; formerly EBB)"/>
    <s v="403"/>
    <x v="12"/>
    <x v="0"/>
  </r>
  <r>
    <x v="3"/>
    <x v="8"/>
    <x v="1"/>
    <n v="2"/>
    <n v="2"/>
    <n v="49"/>
    <x v="13"/>
    <n v="26"/>
    <n v="55"/>
    <x v="6"/>
    <n v="2"/>
    <s v="2. EXP - Operating Expense"/>
    <n v="107"/>
    <x v="12"/>
    <n v="745"/>
    <n v="0"/>
    <n v="101.66"/>
    <n v="0"/>
    <n v="768.48"/>
    <n v="605.63"/>
    <n v="1170.22"/>
    <n v="37.53"/>
    <n v="615.79"/>
    <n v="142.41"/>
    <n v="166.13"/>
    <n v="173.43"/>
    <n v="89.67"/>
    <n v="90.97"/>
    <n v="0"/>
    <n v="0"/>
    <n v="0"/>
    <n v="0"/>
    <n v="0"/>
    <n v="0"/>
    <n v="0"/>
    <n v="0"/>
    <n v="0"/>
    <n v="0"/>
    <n v="0"/>
    <n v="0"/>
    <n v="3961.92"/>
    <n v="0"/>
    <s v="All Budget Divisions"/>
    <s v="CD-42 - ACP (FCC Appropriated Program; formerly EBB)"/>
    <x v="0"/>
    <s v="FCC"/>
    <s v="Employee Expenses"/>
    <s v="Compensation and Benefits"/>
    <n v="-3961.92"/>
    <s v="70-403-42.68008"/>
    <s v="403-ACP (FCC Appropriated Program; formerly EBB)"/>
    <s v="403"/>
    <x v="12"/>
    <x v="0"/>
  </r>
  <r>
    <x v="0"/>
    <x v="0"/>
    <x v="0"/>
    <n v="2"/>
    <n v="2"/>
    <n v="42"/>
    <x v="11"/>
    <n v="26"/>
    <n v="55"/>
    <x v="6"/>
    <n v="2"/>
    <s v="2. EXP - Operating Expense"/>
    <n v="83"/>
    <x v="13"/>
    <n v="1332"/>
    <n v="76621.5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8163.76"/>
    <n v="9389.64"/>
    <n v="7803.91"/>
    <n v="8032.57"/>
    <n v="0"/>
    <n v="0"/>
    <n v="0"/>
    <n v="76621.5"/>
    <n v="76621.5"/>
    <s v="All Budget Divisions"/>
    <s v="CD-70 - Finance"/>
    <x v="1"/>
    <s v="USF"/>
    <s v="Employee Expenses"/>
    <s v="Compensation and Benefits"/>
    <n v="0"/>
    <s v="10-110-10.66000"/>
    <s v="110-Contributors"/>
    <s v="110"/>
    <x v="13"/>
    <x v="3"/>
  </r>
  <r>
    <x v="0"/>
    <x v="19"/>
    <x v="12"/>
    <n v="2"/>
    <n v="2"/>
    <n v="37"/>
    <x v="5"/>
    <n v="26"/>
    <n v="50"/>
    <x v="0"/>
    <n v="2"/>
    <s v="2. EXP - Operating Expense"/>
    <n v="83"/>
    <x v="13"/>
    <n v="1346"/>
    <n v="444172.79999999999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40402.71"/>
    <n v="45385.84"/>
    <n v="34653.71"/>
    <n v="31944.17"/>
    <n v="29120.32"/>
    <n v="26695.73"/>
    <n v="37048.550000000003"/>
    <n v="284710.32"/>
    <n v="284710.32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0"/>
    <x v="6"/>
    <x v="1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3"/>
    <x v="8"/>
    <x v="1"/>
    <n v="2"/>
    <n v="2"/>
    <n v="45"/>
    <x v="6"/>
    <n v="26"/>
    <n v="58"/>
    <x v="4"/>
    <n v="2"/>
    <s v="2. EXP - Operating Expense"/>
    <n v="97"/>
    <x v="16"/>
    <n v="782"/>
    <n v="0"/>
    <n v="25.79"/>
    <n v="2355.46"/>
    <n v="1516.6"/>
    <n v="1287.71"/>
    <n v="2223.38"/>
    <n v="484.3"/>
    <n v="706.8"/>
    <n v="573.35"/>
    <n v="408.85"/>
    <n v="420.4"/>
    <n v="1672.9"/>
    <n v="981.85"/>
    <n v="0"/>
    <n v="0"/>
    <n v="0"/>
    <n v="0"/>
    <n v="0"/>
    <n v="0"/>
    <n v="0"/>
    <n v="0"/>
    <n v="0"/>
    <n v="0"/>
    <n v="0"/>
    <n v="0"/>
    <n v="12657.39"/>
    <n v="0"/>
    <s v="All Budget Divisions"/>
    <s v="CD-80 - Audit and Assurance"/>
    <x v="1"/>
    <s v="USF"/>
    <s v="Employee Expenses"/>
    <s v="Travel"/>
    <n v="-12657.39"/>
    <s v="80-800-80.66800"/>
    <s v="800-Audit and Assurance"/>
    <s v="800"/>
    <x v="16"/>
    <x v="7"/>
  </r>
  <r>
    <x v="4"/>
    <x v="9"/>
    <x v="1"/>
    <n v="2"/>
    <n v="2"/>
    <n v="34"/>
    <x v="7"/>
    <n v="26"/>
    <n v="47"/>
    <x v="5"/>
    <n v="2"/>
    <s v="2. EXP - Operating Expense"/>
    <n v="97"/>
    <x v="16"/>
    <n v="892"/>
    <n v="100000"/>
    <n v="53.8"/>
    <n v="10056.89"/>
    <n v="1769.81"/>
    <n v="5314.87"/>
    <n v="11076.9"/>
    <n v="3639.67"/>
    <n v="7839.26"/>
    <n v="3382.94"/>
    <n v="9046.9599999999991"/>
    <n v="12658.55"/>
    <n v="7469.74"/>
    <n v="1802.55"/>
    <n v="7764"/>
    <n v="7287"/>
    <n v="5150"/>
    <n v="8478"/>
    <n v="6370"/>
    <n v="5171"/>
    <n v="3212"/>
    <n v="2628"/>
    <n v="8612"/>
    <n v="13446"/>
    <n v="21231"/>
    <n v="10651"/>
    <n v="74111.94"/>
    <n v="100000"/>
    <s v="All Budget Divisions"/>
    <s v="BD-20 - Schools &amp; Libraries"/>
    <x v="3"/>
    <s v="USF"/>
    <s v="Employee Expenses"/>
    <s v="Travel"/>
    <n v="25888.06"/>
    <s v="20-200-20.66800"/>
    <s v="200-Schools &amp; Libraries"/>
    <s v="200"/>
    <x v="16"/>
    <x v="7"/>
  </r>
  <r>
    <x v="1"/>
    <x v="1"/>
    <x v="1"/>
    <n v="2"/>
    <n v="2"/>
    <n v="52"/>
    <x v="10"/>
    <n v="26"/>
    <n v="59"/>
    <x v="2"/>
    <n v="2"/>
    <s v="2. EXP - Operating Expense"/>
    <n v="100"/>
    <x v="18"/>
    <n v="616"/>
    <n v="271891.984"/>
    <n v="22122.55"/>
    <n v="21069.1"/>
    <n v="24229.47"/>
    <n v="22122.55"/>
    <n v="23176.01"/>
    <n v="23106.01"/>
    <n v="22142.560000000001"/>
    <n v="24229.46"/>
    <n v="23176.01"/>
    <n v="22122.560000000001"/>
    <n v="23986.639999999999"/>
    <n v="24031.25"/>
    <n v="21960.506399999998"/>
    <n v="20914.768"/>
    <n v="24051.983199999999"/>
    <n v="21960.506399999998"/>
    <n v="23006.2448"/>
    <n v="23006.2448"/>
    <n v="21960.506399999998"/>
    <n v="24051.983199999999"/>
    <n v="23006.2448"/>
    <n v="21960.506399999998"/>
    <n v="23006.2448"/>
    <n v="23006.2448"/>
    <n v="275514.17"/>
    <n v="271891.984"/>
    <s v="All Budget Divisions"/>
    <s v="DA-30 - High Cost (DA)"/>
    <x v="4"/>
    <s v="USF"/>
    <s v="Employee Expenses"/>
    <s v="Compensation and Benefits"/>
    <n v="-3622.1860000000001"/>
    <s v="90-909-30.68000"/>
    <s v="909-Project Management Office"/>
    <s v="909"/>
    <x v="18"/>
    <x v="3"/>
  </r>
  <r>
    <x v="3"/>
    <x v="8"/>
    <x v="1"/>
    <n v="2"/>
    <n v="2"/>
    <n v="40"/>
    <x v="4"/>
    <n v="26"/>
    <n v="53"/>
    <x v="3"/>
    <n v="2"/>
    <s v="2. EXP - Operating Expense"/>
    <n v="57"/>
    <x v="22"/>
    <n v="719"/>
    <n v="530000.00040000002"/>
    <n v="0"/>
    <n v="11.28"/>
    <n v="295414.57"/>
    <n v="59076.92"/>
    <n v="59086.91"/>
    <n v="-477212.57"/>
    <n v="-16264.01"/>
    <n v="10.99"/>
    <n v="114.78"/>
    <n v="11.65"/>
    <n v="11.65"/>
    <n v="11.65"/>
    <n v="44166.666700000002"/>
    <n v="44166.666700000002"/>
    <n v="44166.666700000002"/>
    <n v="44166.666700000002"/>
    <n v="44166.666700000002"/>
    <n v="44166.666700000002"/>
    <n v="44166.666700000002"/>
    <n v="44166.666700000002"/>
    <n v="44166.666700000002"/>
    <n v="44166.666700000002"/>
    <n v="44166.666700000002"/>
    <n v="44166.666700000002"/>
    <n v="-79726.179999999993"/>
    <n v="530000.00040000002"/>
    <s v="All Budget Divisions"/>
    <s v="CD-62 - Shared Services"/>
    <x v="1"/>
    <s v="USF"/>
    <s v="Professional Services"/>
    <s v="Other Professional Services"/>
    <n v="609726.18039999995"/>
    <s v="62-620-62.64800"/>
    <s v="620-Shared Services"/>
    <s v="620"/>
    <x v="22"/>
    <x v="9"/>
  </r>
  <r>
    <x v="4"/>
    <x v="9"/>
    <x v="1"/>
    <n v="2"/>
    <n v="2"/>
    <n v="45"/>
    <x v="6"/>
    <n v="26"/>
    <n v="58"/>
    <x v="4"/>
    <n v="2"/>
    <s v="2. EXP - Operating Expense"/>
    <n v="57"/>
    <x v="22"/>
    <n v="1013"/>
    <n v="0"/>
    <n v="5201.3500000000004"/>
    <n v="6201.16"/>
    <n v="20988.38"/>
    <n v="-7048.02"/>
    <n v="-3622.36"/>
    <n v="27918.94"/>
    <n v="6807.64"/>
    <n v="7457.8"/>
    <n v="4480.1400000000003"/>
    <n v="15161.51"/>
    <n v="-12391.47"/>
    <n v="0"/>
    <n v="0"/>
    <n v="0"/>
    <n v="0"/>
    <n v="0"/>
    <n v="0"/>
    <n v="0"/>
    <n v="0"/>
    <n v="0"/>
    <n v="0"/>
    <n v="0"/>
    <n v="0"/>
    <n v="0"/>
    <n v="71155.070000000007"/>
    <n v="0"/>
    <s v="All Budget Divisions"/>
    <s v="CD-80 - Audit and Assurance"/>
    <x v="1"/>
    <s v="USF"/>
    <s v="Professional Services"/>
    <s v="Other Professional Services"/>
    <n v="-71155.070000000007"/>
    <s v="80-854-80.64800"/>
    <s v="854-Payment Quality Assurance"/>
    <s v="854"/>
    <x v="22"/>
    <x v="9"/>
  </r>
  <r>
    <x v="0"/>
    <x v="19"/>
    <x v="12"/>
    <n v="2"/>
    <n v="2"/>
    <n v="53"/>
    <x v="16"/>
    <n v="26"/>
    <n v="59"/>
    <x v="2"/>
    <n v="2"/>
    <s v="2. EXP - Operating Expense"/>
    <n v="57"/>
    <x v="22"/>
    <n v="1491"/>
    <n v="2098577.7858310002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117279.99"/>
    <n v="128534.82"/>
    <n v="314751.57916700002"/>
    <n v="282925.03916699998"/>
    <n v="288260.63916700002"/>
    <n v="282610.22916699998"/>
    <n v="116883.48916300001"/>
    <n v="813146.81"/>
    <n v="813146.81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2"/>
    <x v="2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2"/>
    <x v="4"/>
    <x v="1"/>
    <n v="2"/>
    <n v="2"/>
    <n v="49"/>
    <x v="13"/>
    <n v="26"/>
    <n v="59"/>
    <x v="2"/>
    <n v="2"/>
    <s v="2. EXP - Operating Expense"/>
    <n v="73"/>
    <x v="56"/>
    <n v="355"/>
    <n v="1749999.9999929999"/>
    <n v="0"/>
    <n v="0"/>
    <n v="0"/>
    <n v="0"/>
    <n v="23238.240000000002"/>
    <n v="3512.66"/>
    <n v="171662.78"/>
    <n v="305794.56"/>
    <n v="227232.72"/>
    <n v="84634.09"/>
    <n v="158495.64000000001"/>
    <n v="91301.88"/>
    <n v="0"/>
    <n v="0"/>
    <n v="0"/>
    <n v="0"/>
    <n v="218749.996442"/>
    <n v="218749.996442"/>
    <n v="218749.996442"/>
    <n v="218749.996442"/>
    <n v="218749.996442"/>
    <n v="218749.996442"/>
    <n v="218749.996442"/>
    <n v="218750.02489900001"/>
    <n v="1065872.57"/>
    <n v="1749999.9999929999"/>
    <s v="All Budget Divisions"/>
    <s v="CD-42 - ACP (FCC Appropriated Program; formerly EBB)"/>
    <x v="0"/>
    <s v="FCC"/>
    <s v="Professional Services"/>
    <s v="Other Professional Services"/>
    <n v="684127.429993"/>
    <s v="90-402-42.64883"/>
    <s v="402-EBB (FCC Appropriated Program; now ACP)"/>
    <s v="402"/>
    <x v="56"/>
    <x v="9"/>
  </r>
  <r>
    <x v="5"/>
    <x v="10"/>
    <x v="1"/>
    <n v="2"/>
    <n v="2"/>
    <n v="54"/>
    <x v="15"/>
    <n v="26"/>
    <n v="59"/>
    <x v="2"/>
    <n v="2"/>
    <s v="2. EXP - Operating Expense"/>
    <n v="83"/>
    <x v="13"/>
    <n v="1281"/>
    <n v="9650.3405000000002"/>
    <n v="1258.49"/>
    <n v="926.68"/>
    <n v="968.57"/>
    <n v="1010.46"/>
    <n v="1009.16"/>
    <n v="964.45"/>
    <n v="1027.29"/>
    <n v="1043.49"/>
    <n v="984.64"/>
    <n v="990.82"/>
    <n v="961.82"/>
    <n v="1343.74"/>
    <n v="1072.702"/>
    <n v="828.36649999999997"/>
    <n v="869.78480000000002"/>
    <n v="911.20309999999995"/>
    <n v="911.20309999999995"/>
    <n v="869.78480000000002"/>
    <n v="952.62149999999997"/>
    <n v="869.78480000000002"/>
    <n v="911.20309999999995"/>
    <n v="814.00379999999996"/>
    <n v="157.01060000000001"/>
    <n v="482.67239999999998"/>
    <n v="12489.61"/>
    <n v="9650.3405000000002"/>
    <s v="All Budget Divisions"/>
    <s v="DA-50 - Rural Health Care (DA)"/>
    <x v="2"/>
    <s v="USF"/>
    <s v="Employee Expenses"/>
    <s v="Compensation and Benefits"/>
    <n v="-2839.2694999999999"/>
    <s v="90-909-50.66000"/>
    <s v="909-Project Management Office"/>
    <s v="909"/>
    <x v="13"/>
    <x v="3"/>
  </r>
  <r>
    <x v="2"/>
    <x v="4"/>
    <x v="1"/>
    <n v="2"/>
    <n v="2"/>
    <n v="37"/>
    <x v="5"/>
    <n v="26"/>
    <n v="50"/>
    <x v="0"/>
    <n v="2"/>
    <s v="2. EXP - Operating Expense"/>
    <n v="39"/>
    <x v="27"/>
    <n v="243"/>
    <n v="5330.6266999999998"/>
    <n v="0"/>
    <n v="0"/>
    <n v="0"/>
    <n v="0"/>
    <n v="149.97"/>
    <n v="0"/>
    <n v="0"/>
    <n v="100"/>
    <n v="0"/>
    <n v="0"/>
    <n v="1046.45"/>
    <n v="0"/>
    <n v="426.4348"/>
    <n v="406.1284"/>
    <n v="467.04770000000002"/>
    <n v="446.74119999999999"/>
    <n v="433.71449999999999"/>
    <n v="455.1703"/>
    <n v="455.1703"/>
    <n v="453.25459999999998"/>
    <n v="446.74119999999999"/>
    <n v="426.4348"/>
    <n v="446.74119999999999"/>
    <n v="467.04770000000002"/>
    <n v="1296.42"/>
    <n v="5330.6266999999998"/>
    <s v="All Budget Divisions"/>
    <s v="BD-50 - Rural Health Care"/>
    <x v="2"/>
    <s v="USF"/>
    <s v="Employee Expenses"/>
    <s v="Team Building"/>
    <n v="4034.2067000000002"/>
    <s v="50-500-50.62505"/>
    <s v="500-Rural Health Care"/>
    <s v="500"/>
    <x v="27"/>
    <x v="4"/>
  </r>
  <r>
    <x v="0"/>
    <x v="13"/>
    <x v="7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4"/>
    <x v="8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0"/>
    <x v="0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1"/>
    <x v="1"/>
    <x v="1"/>
    <n v="2"/>
    <n v="2"/>
    <n v="42"/>
    <x v="11"/>
    <n v="26"/>
    <n v="52"/>
    <x v="1"/>
    <n v="2"/>
    <s v="2. EXP - Operating Expense"/>
    <n v="51"/>
    <x v="20"/>
    <n v="538"/>
    <n v="166740"/>
    <n v="610.96"/>
    <n v="1228.28"/>
    <n v="7939.86"/>
    <n v="3193.45"/>
    <n v="12187.92"/>
    <n v="6202.87"/>
    <n v="4967.6000000000004"/>
    <n v="938.22"/>
    <n v="12407.42"/>
    <n v="7053.93"/>
    <n v="8391.39"/>
    <n v="3669.36"/>
    <n v="2711.3624"/>
    <n v="2662.0081"/>
    <n v="886.18920000000003"/>
    <n v="11703.052100000001"/>
    <n v="3053.4650999999999"/>
    <n v="49759.208299999998"/>
    <n v="59398.6976"/>
    <n v="18670.712500000001"/>
    <n v="2953.3802000000001"/>
    <n v="11639.310600000001"/>
    <n v="2272.1147999999998"/>
    <n v="1030.4991"/>
    <n v="68791.259999999995"/>
    <n v="166740"/>
    <s v="All Budget Divisions"/>
    <s v="CD-70 - Finance"/>
    <x v="1"/>
    <s v="USF"/>
    <s v="Employee Expenses"/>
    <s v="Office Supplies"/>
    <n v="97948.74"/>
    <s v="70-735-70.64500"/>
    <s v="735-Facilities"/>
    <s v="735"/>
    <x v="20"/>
    <x v="4"/>
  </r>
  <r>
    <x v="5"/>
    <x v="10"/>
    <x v="1"/>
    <n v="2"/>
    <n v="2"/>
    <n v="40"/>
    <x v="4"/>
    <n v="26"/>
    <n v="53"/>
    <x v="3"/>
    <n v="2"/>
    <s v="2. EXP - Operating Expense"/>
    <n v="51"/>
    <x v="20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9"/>
    <x v="12"/>
    <n v="2"/>
    <n v="2"/>
    <n v="46"/>
    <x v="3"/>
    <n v="26"/>
    <n v="59"/>
    <x v="2"/>
    <n v="2"/>
    <s v="2. EXP - Operating Expense"/>
    <n v="29"/>
    <x v="4"/>
    <n v="1498"/>
    <n v="456897.11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970.01"/>
    <n v="42874.75"/>
    <n v="42592.32"/>
    <n v="40932.14"/>
    <n v="42859.65"/>
    <n v="44821.2"/>
    <n v="30999.62"/>
    <n v="32475.79"/>
    <n v="32475.79"/>
    <n v="30999.62"/>
    <n v="33951.96"/>
    <n v="295994.33"/>
    <n v="295994.33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4"/>
    <x v="9"/>
    <x v="1"/>
    <n v="2"/>
    <n v="2"/>
    <n v="33"/>
    <x v="20"/>
    <n v="26"/>
    <n v="55"/>
    <x v="6"/>
    <n v="2"/>
    <s v="2. EXP - Operating Expense"/>
    <n v="30"/>
    <x v="39"/>
    <n v="885"/>
    <n v="-37594.6443"/>
    <n v="0"/>
    <n v="0"/>
    <n v="0"/>
    <n v="0"/>
    <n v="0"/>
    <n v="0"/>
    <n v="0"/>
    <n v="0"/>
    <n v="0"/>
    <n v="0"/>
    <n v="0"/>
    <n v="0"/>
    <n v="-3466.9819000000002"/>
    <n v="-3044.6359000000002"/>
    <n v="-3040.8933999999999"/>
    <n v="-3185.6979000000001"/>
    <n v="-3330.5023999999999"/>
    <n v="-2896.0889999999999"/>
    <n v="-3330.5023999999999"/>
    <n v="-3147.3764999999999"/>
    <n v="-2993.0333000000001"/>
    <n v="-3231.5288999999998"/>
    <n v="-2875.9458"/>
    <n v="-3051.4569000000001"/>
    <n v="0"/>
    <n v="-37594.6443"/>
    <s v="All Budget Divisions"/>
    <s v="CD-10 - Contributors/499"/>
    <x v="1"/>
    <s v="USF"/>
    <s v="Employee Expenses"/>
    <s v="Compensation and Benefits"/>
    <n v="-37594.6443"/>
    <s v="10-100-10.62307"/>
    <s v="100-499"/>
    <s v="100"/>
    <x v="39"/>
    <x v="0"/>
  </r>
  <r>
    <x v="0"/>
    <x v="18"/>
    <x v="11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0"/>
    <x v="0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6"/>
    <x v="12"/>
    <x v="6"/>
    <n v="2"/>
    <n v="2"/>
    <n v="46"/>
    <x v="3"/>
    <n v="26"/>
    <n v="59"/>
    <x v="2"/>
    <n v="2"/>
    <s v="2. EXP - Operating Expense"/>
    <n v="30"/>
    <x v="39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3"/>
    <x v="3"/>
    <n v="2"/>
    <n v="2"/>
    <n v="46"/>
    <x v="3"/>
    <n v="26"/>
    <n v="59"/>
    <x v="2"/>
    <n v="2"/>
    <s v="2. EXP - Operating Expense"/>
    <n v="32"/>
    <x v="47"/>
    <n v="1473"/>
    <n v="-5995.62"/>
    <n v="-3558.6"/>
    <n v="-692.81"/>
    <n v="-1744.21"/>
    <n v="-2018.88"/>
    <n v="318.98"/>
    <n v="970.25"/>
    <n v="104.03"/>
    <n v="-37.79"/>
    <n v="-22.15"/>
    <n v="0"/>
    <n v="0"/>
    <n v="0"/>
    <n v="-3558.6"/>
    <n v="-692.81"/>
    <n v="-1744.21"/>
    <n v="0"/>
    <n v="0"/>
    <n v="0"/>
    <n v="0"/>
    <n v="0"/>
    <n v="0"/>
    <n v="0"/>
    <n v="0"/>
    <n v="0"/>
    <n v="-8014.5"/>
    <n v="-5995.62"/>
    <s v="All Budget Divisions"/>
    <s v="CD-90 - Information Technology"/>
    <x v="1"/>
    <s v="USF"/>
    <s v="Employee Expenses"/>
    <s v="Compensation and Benefits"/>
    <n v="2018.88"/>
    <s v="90-909-90.62309"/>
    <s v="909-Project Management Office"/>
    <s v="909"/>
    <x v="47"/>
    <x v="0"/>
  </r>
  <r>
    <x v="4"/>
    <x v="9"/>
    <x v="1"/>
    <n v="2"/>
    <n v="2"/>
    <n v="41"/>
    <x v="17"/>
    <n v="26"/>
    <n v="54"/>
    <x v="11"/>
    <n v="2"/>
    <s v="2. EXP - Operating Expense"/>
    <n v="26"/>
    <x v="51"/>
    <n v="963"/>
    <n v="547762.09"/>
    <n v="41102.82"/>
    <n v="36315.33"/>
    <n v="39478.15"/>
    <n v="42856.88"/>
    <n v="39303.43"/>
    <n v="44302.14"/>
    <n v="41899.81"/>
    <n v="41909.81"/>
    <n v="40277.589999999997"/>
    <n v="41216.78"/>
    <n v="39510.550000000003"/>
    <n v="46862.27"/>
    <n v="48085.985000000001"/>
    <n v="43904.595000000001"/>
    <n v="43904.595000000001"/>
    <n v="45995.29"/>
    <n v="48085.985000000001"/>
    <n v="41813.9"/>
    <n v="48085.985000000001"/>
    <n v="45995.29"/>
    <n v="43904.595000000001"/>
    <n v="48085.985000000001"/>
    <n v="43904.595000000001"/>
    <n v="45995.29"/>
    <n v="495035.56"/>
    <n v="547762.09"/>
    <s v="All Budget Divisions"/>
    <s v="CD-65 - Office of the General Counsel"/>
    <x v="1"/>
    <s v="USF"/>
    <s v="Employee Expenses"/>
    <s v="Compensation and Benefits"/>
    <n v="52726.53"/>
    <s v="65-650-65.62303"/>
    <s v="650-Office of the General Counsel"/>
    <s v="650"/>
    <x v="51"/>
    <x v="3"/>
  </r>
  <r>
    <x v="5"/>
    <x v="16"/>
    <x v="9"/>
    <n v="2"/>
    <n v="2"/>
    <n v="34"/>
    <x v="7"/>
    <n v="26"/>
    <n v="47"/>
    <x v="5"/>
    <n v="2"/>
    <s v="2. EXP - Operating Expense"/>
    <n v="26"/>
    <x v="51"/>
    <n v="1113"/>
    <n v="890197.7"/>
    <n v="85456.42"/>
    <n v="85456.42"/>
    <n v="73679.199999999997"/>
    <n v="74813.45"/>
    <n v="79472.3"/>
    <n v="83956.54"/>
    <n v="83222.95"/>
    <n v="81671.820000000007"/>
    <n v="81686.820000000007"/>
    <n v="79192.3"/>
    <n v="80989.48"/>
    <n v="81615.289999999994"/>
    <n v="85456.42"/>
    <n v="85456.42"/>
    <n v="73679.199999999997"/>
    <n v="74813.45"/>
    <n v="79472.3"/>
    <n v="83956.54"/>
    <n v="83222.95"/>
    <n v="81671.820000000007"/>
    <n v="81686.820000000007"/>
    <n v="79192.3"/>
    <n v="81589.48"/>
    <n v="0"/>
    <n v="971212.99"/>
    <n v="890197.7"/>
    <s v="All Budget Divisions"/>
    <s v="BD-20 - Schools &amp; Libraries"/>
    <x v="3"/>
    <s v="USF"/>
    <s v="Employee Expenses"/>
    <s v="Compensation and Benefits"/>
    <n v="-81015.289999999994"/>
    <s v="20-200-20.62303"/>
    <s v="200-Schools &amp; Libraries"/>
    <s v="200"/>
    <x v="51"/>
    <x v="3"/>
  </r>
  <r>
    <x v="0"/>
    <x v="5"/>
    <x v="4"/>
    <n v="2"/>
    <n v="2"/>
    <n v="39"/>
    <x v="1"/>
    <n v="26"/>
    <n v="52"/>
    <x v="1"/>
    <n v="2"/>
    <s v="2. EXP - Operating Expense"/>
    <n v="26"/>
    <x v="51"/>
    <n v="1369"/>
    <n v="12415.95"/>
    <n v="1749.79"/>
    <n v="-10"/>
    <n v="-10"/>
    <n v="-15"/>
    <n v="-10"/>
    <n v="-10"/>
    <n v="-10"/>
    <n v="-5"/>
    <n v="0"/>
    <n v="0"/>
    <n v="0"/>
    <n v="0"/>
    <n v="1749.79"/>
    <n v="-10"/>
    <n v="-10"/>
    <n v="-15"/>
    <n v="-10"/>
    <n v="-10"/>
    <n v="1868.08"/>
    <n v="1705.64"/>
    <n v="1786.86"/>
    <n v="1786.86"/>
    <n v="1705.64"/>
    <n v="1868.08"/>
    <n v="1694.79"/>
    <n v="1694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0"/>
    <x v="6"/>
    <x v="1"/>
    <n v="2"/>
    <n v="2"/>
    <n v="42"/>
    <x v="11"/>
    <n v="26"/>
    <n v="55"/>
    <x v="6"/>
    <n v="2"/>
    <s v="2. EXP - Operating Expense"/>
    <n v="26"/>
    <x v="51"/>
    <n v="1398"/>
    <n v="807582.79"/>
    <n v="77654.899999999994"/>
    <n v="77654.899999999994"/>
    <n v="77649.899999999994"/>
    <n v="77439.899999999994"/>
    <n v="75988.759999999995"/>
    <n v="75950.17"/>
    <n v="77832.2"/>
    <n v="76912.98"/>
    <n v="76692.98"/>
    <n v="0"/>
    <n v="0"/>
    <n v="0"/>
    <n v="68072.11"/>
    <n v="61883.74"/>
    <n v="68072.11"/>
    <n v="68072.11"/>
    <n v="64977.93"/>
    <n v="68072.11"/>
    <n v="71166.3"/>
    <n v="64977.93"/>
    <n v="68072.11"/>
    <n v="68072.11"/>
    <n v="64977.93"/>
    <n v="71166.3"/>
    <n v="693776.69"/>
    <n v="603366.44999999995"/>
    <s v="All Budget Divisions"/>
    <s v="CD-70 - Finance"/>
    <x v="1"/>
    <s v="USF"/>
    <s v="Employee Expenses"/>
    <s v="Compensation and Benefits"/>
    <n v="-90410.240000000005"/>
    <s v="70-700-70.62303"/>
    <s v="700-Finance"/>
    <s v="700"/>
    <x v="51"/>
    <x v="3"/>
  </r>
  <r>
    <x v="3"/>
    <x v="8"/>
    <x v="1"/>
    <n v="2"/>
    <n v="2"/>
    <n v="52"/>
    <x v="10"/>
    <n v="26"/>
    <n v="59"/>
    <x v="2"/>
    <n v="2"/>
    <s v="2. EXP - Operating Expense"/>
    <n v="27"/>
    <x v="38"/>
    <n v="820"/>
    <n v="4356.3"/>
    <n v="335.11"/>
    <n v="368.07"/>
    <n v="863.88"/>
    <n v="831.06"/>
    <n v="831.06"/>
    <n v="817.42"/>
    <n v="827.16"/>
    <n v="827.16"/>
    <n v="1020.97"/>
    <n v="914.08"/>
    <n v="914.08"/>
    <n v="914.08"/>
    <n v="368.61"/>
    <n v="335.1"/>
    <n v="385.36500000000001"/>
    <n v="335.1"/>
    <n v="385.36500000000001"/>
    <n v="368.61"/>
    <n v="351.85500000000002"/>
    <n v="385.36500000000001"/>
    <n v="351.85500000000002"/>
    <n v="368.61"/>
    <n v="368.61"/>
    <n v="351.85500000000002"/>
    <n v="9464.1299999999992"/>
    <n v="4356.3"/>
    <s v="All Budget Divisions"/>
    <s v="DA-30 - High Cost (DA)"/>
    <x v="4"/>
    <s v="USF"/>
    <s v="Employee Expenses"/>
    <s v="Compensation and Benefits"/>
    <n v="-5107.83"/>
    <s v="90-902-30.62304"/>
    <s v="902-Business Relationship Management"/>
    <s v="902"/>
    <x v="38"/>
    <x v="3"/>
  </r>
  <r>
    <x v="0"/>
    <x v="17"/>
    <x v="10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5"/>
    <x v="4"/>
    <n v="1"/>
    <n v="1"/>
    <n v="50"/>
    <x v="0"/>
    <n v="26"/>
    <n v="50"/>
    <x v="0"/>
    <n v="1"/>
    <s v="1. T4000 - Revenue"/>
    <n v="6"/>
    <x v="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3"/>
    <x v="3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4"/>
    <x v="8"/>
    <n v="2"/>
    <n v="2"/>
    <n v="53"/>
    <x v="16"/>
    <n v="26"/>
    <n v="55"/>
    <x v="6"/>
    <n v="2"/>
    <s v="2. EXP - Operating Expense"/>
    <n v="13"/>
    <x v="72"/>
    <n v="1396"/>
    <n v="289322.27"/>
    <n v="25466.52"/>
    <n v="25466.52"/>
    <n v="32346.95"/>
    <n v="31546.21"/>
    <n v="37390.58"/>
    <n v="37017.32"/>
    <n v="37203.949999999997"/>
    <n v="62884.22"/>
    <n v="62640.49"/>
    <n v="0"/>
    <n v="0"/>
    <n v="0"/>
    <n v="25466.52"/>
    <n v="25466.52"/>
    <n v="32346.95"/>
    <n v="31546.21"/>
    <n v="37390.58"/>
    <n v="37017.32"/>
    <n v="37203.949999999997"/>
    <n v="62884.22"/>
    <n v="0"/>
    <n v="0"/>
    <n v="0"/>
    <n v="0"/>
    <n v="289322.27"/>
    <n v="289322.27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5"/>
    <x v="10"/>
    <x v="1"/>
    <n v="2"/>
    <n v="2"/>
    <n v="46"/>
    <x v="3"/>
    <n v="26"/>
    <n v="59"/>
    <x v="2"/>
    <n v="2"/>
    <s v="2. EXP - Operating Expense"/>
    <n v="16"/>
    <x v="1"/>
    <n v="1311"/>
    <n v="869888.01"/>
    <n v="105058.92"/>
    <n v="101990.39999999999"/>
    <n v="136709.16"/>
    <n v="148986.79"/>
    <n v="146581.68"/>
    <n v="146896.68"/>
    <n v="144775.35999999999"/>
    <n v="127328.37"/>
    <n v="117871.84"/>
    <n v="141498.48000000001"/>
    <n v="105429.49"/>
    <n v="120352.42"/>
    <n v="51794.23"/>
    <n v="53874.23"/>
    <n v="59114.23"/>
    <n v="59807.23"/>
    <n v="70794.23"/>
    <n v="79895.23"/>
    <n v="73666.23"/>
    <n v="94148.23"/>
    <n v="79694.23"/>
    <n v="87858.23"/>
    <n v="82378.23"/>
    <n v="76863.48"/>
    <n v="1543479.59"/>
    <n v="869888.01"/>
    <s v="All Budget Divisions"/>
    <s v="CD-90 - Information Technology"/>
    <x v="1"/>
    <s v="USF"/>
    <s v="Professional Services"/>
    <s v="Contract Labor"/>
    <n v="-673591.58"/>
    <s v="90-922-90.61400"/>
    <s v="922-Technology Operations"/>
    <s v="922"/>
    <x v="1"/>
    <x v="1"/>
  </r>
  <r>
    <x v="0"/>
    <x v="18"/>
    <x v="11"/>
    <n v="2"/>
    <n v="2"/>
    <n v="55"/>
    <x v="9"/>
    <n v="26"/>
    <n v="59"/>
    <x v="2"/>
    <n v="2"/>
    <s v="2. EXP - Operating Expense"/>
    <n v="16"/>
    <x v="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1"/>
    <x v="6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19"/>
    <x v="12"/>
    <n v="2"/>
    <n v="2"/>
    <n v="37"/>
    <x v="5"/>
    <n v="26"/>
    <n v="50"/>
    <x v="0"/>
    <n v="5"/>
    <s v="USAC_ADMIN CAP - Capital Allocations"/>
    <n v="136"/>
    <x v="88"/>
    <n v="1346"/>
    <n v="219029.0985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067.746788000004"/>
    <n v="52229.130391999999"/>
    <n v="24770.409008999999"/>
    <n v="19418.806358000002"/>
    <n v="54543.006010999998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0"/>
    <x v="14"/>
    <x v="8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5"/>
    <x v="10"/>
    <x v="1"/>
    <n v="2"/>
    <n v="2"/>
    <n v="54"/>
    <x v="15"/>
    <n v="26"/>
    <n v="59"/>
    <x v="2"/>
    <n v="2"/>
    <s v="2. EXP - Operating Expense"/>
    <n v="108"/>
    <x v="30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1"/>
    <x v="6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5"/>
    <x v="10"/>
    <x v="1"/>
    <n v="2"/>
    <n v="2"/>
    <n v="50"/>
    <x v="0"/>
    <n v="26"/>
    <n v="50"/>
    <x v="0"/>
    <n v="2"/>
    <s v="2. EXP - Operating Expense"/>
    <n v="112"/>
    <x v="86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5"/>
    <x v="15"/>
    <x v="5"/>
    <n v="2"/>
    <n v="2"/>
    <n v="56"/>
    <x v="22"/>
    <n v="26"/>
    <n v="57"/>
    <x v="13"/>
    <n v="3"/>
    <s v="4. USAC_DEBIT - USAC Administration (Debit to SM)"/>
    <n v="120"/>
    <x v="7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9"/>
    <x v="12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14"/>
    <x v="8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0"/>
    <x v="14"/>
    <x v="8"/>
    <n v="2"/>
    <n v="2"/>
    <n v="46"/>
    <x v="3"/>
    <n v="26"/>
    <n v="59"/>
    <x v="2"/>
    <n v="2"/>
    <s v="2. EXP - Operating Expense"/>
    <n v="102"/>
    <x v="44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2"/>
    <s v="907-IT Data"/>
    <s v="907"/>
    <x v="44"/>
    <x v="0"/>
  </r>
  <r>
    <x v="0"/>
    <x v="17"/>
    <x v="10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0"/>
    <x v="2"/>
    <x v="2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4"/>
    <x v="9"/>
    <x v="1"/>
    <n v="2"/>
    <n v="2"/>
    <n v="36"/>
    <x v="14"/>
    <n v="26"/>
    <n v="49"/>
    <x v="10"/>
    <n v="2"/>
    <s v="2. EXP - Operating Expense"/>
    <n v="105"/>
    <x v="11"/>
    <n v="900"/>
    <n v="234705.87650000001"/>
    <n v="0"/>
    <n v="1000"/>
    <n v="200"/>
    <n v="300"/>
    <n v="3000"/>
    <n v="250"/>
    <n v="4450"/>
    <n v="3600"/>
    <n v="0"/>
    <n v="4200"/>
    <n v="1900"/>
    <n v="172781.69"/>
    <n v="1220.7692999999999"/>
    <n v="1114.6153999999999"/>
    <n v="1114.6153999999999"/>
    <n v="1167.6923999999999"/>
    <n v="1220.7692999999999"/>
    <n v="1061.5385000000001"/>
    <n v="1220.7692999999999"/>
    <n v="1167.6923999999999"/>
    <n v="1114.6153999999999"/>
    <n v="1220.7692999999999"/>
    <n v="67354.532000000007"/>
    <n v="155727.49780000001"/>
    <n v="191681.69"/>
    <n v="234705.87650000001"/>
    <s v="All Budget Divisions"/>
    <s v="BD-40 - Lifeline"/>
    <x v="5"/>
    <s v="USF"/>
    <s v="Employee Expenses"/>
    <s v="Compensation and Benefits"/>
    <n v="43024.186500000003"/>
    <s v="40-400-40.68005"/>
    <s v="400-Lifeline"/>
    <s v="400"/>
    <x v="11"/>
    <x v="3"/>
  </r>
  <r>
    <x v="5"/>
    <x v="15"/>
    <x v="5"/>
    <n v="2"/>
    <n v="2"/>
    <n v="54"/>
    <x v="15"/>
    <n v="26"/>
    <n v="59"/>
    <x v="2"/>
    <n v="2"/>
    <s v="2. EXP - Operating Expense"/>
    <n v="105"/>
    <x v="11"/>
    <n v="1320"/>
    <n v="17454.07"/>
    <n v="0"/>
    <n v="0"/>
    <n v="0"/>
    <n v="0"/>
    <n v="0"/>
    <n v="0"/>
    <n v="0"/>
    <n v="0"/>
    <n v="0"/>
    <n v="0"/>
    <n v="0"/>
    <n v="17454.07"/>
    <n v="0"/>
    <n v="0"/>
    <n v="0"/>
    <n v="0"/>
    <n v="0"/>
    <n v="0"/>
    <n v="0"/>
    <n v="0"/>
    <n v="0"/>
    <n v="0"/>
    <n v="0"/>
    <n v="17454.07"/>
    <n v="17454.07"/>
    <n v="17454.07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5"/>
    <x v="4"/>
    <n v="2"/>
    <n v="2"/>
    <n v="46"/>
    <x v="3"/>
    <n v="26"/>
    <n v="59"/>
    <x v="2"/>
    <n v="2"/>
    <s v="2. EXP - Operating Expense"/>
    <n v="105"/>
    <x v="1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5"/>
    <x v="16"/>
    <x v="9"/>
    <n v="2"/>
    <n v="2"/>
    <n v="52"/>
    <x v="10"/>
    <n v="26"/>
    <n v="59"/>
    <x v="2"/>
    <n v="2"/>
    <s v="2. EXP - Operating Expense"/>
    <n v="98"/>
    <x v="1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1"/>
    <x v="1"/>
    <x v="1"/>
    <n v="2"/>
    <n v="2"/>
    <n v="42"/>
    <x v="11"/>
    <n v="26"/>
    <n v="55"/>
    <x v="6"/>
    <n v="2"/>
    <s v="2. EXP - Operating Expense"/>
    <n v="100"/>
    <x v="18"/>
    <n v="544"/>
    <n v="761858.86399999994"/>
    <n v="46505.64"/>
    <n v="39119.25"/>
    <n v="43952.85"/>
    <n v="40184.22"/>
    <n v="49127.69"/>
    <n v="44437.73"/>
    <n v="46353.3"/>
    <n v="49653.82"/>
    <n v="50066.05"/>
    <n v="43985.440000000002"/>
    <n v="36015.230000000003"/>
    <n v="35610.800000000003"/>
    <n v="61534.754399999998"/>
    <n v="58604.527999999998"/>
    <n v="67395.207200000004"/>
    <n v="61534.754399999998"/>
    <n v="64464.980799999998"/>
    <n v="64464.980799999998"/>
    <n v="61534.754399999998"/>
    <n v="67395.207200000004"/>
    <n v="64464.980799999998"/>
    <n v="61534.754399999998"/>
    <n v="64464.980799999998"/>
    <n v="64464.980799999998"/>
    <n v="525012.02"/>
    <n v="761858.86399999994"/>
    <s v="All Budget Divisions"/>
    <s v="CD-70 - Finance"/>
    <x v="1"/>
    <s v="USF"/>
    <s v="Employee Expenses"/>
    <s v="Compensation and Benefits"/>
    <n v="236846.84400000001"/>
    <s v="70-799-70.68000"/>
    <s v="799-Enterprise Resource Program"/>
    <s v="799"/>
    <x v="18"/>
    <x v="3"/>
  </r>
  <r>
    <x v="0"/>
    <x v="7"/>
    <x v="5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77"/>
    <n v="3695007.82"/>
    <n v="276771.42"/>
    <n v="251610.38"/>
    <n v="262186.17"/>
    <n v="217838.43"/>
    <n v="205875.65"/>
    <n v="225765.54"/>
    <n v="234305.62"/>
    <n v="214092.77"/>
    <n v="224287.67"/>
    <n v="0"/>
    <n v="0"/>
    <n v="0"/>
    <n v="276771.42"/>
    <n v="251610.38"/>
    <n v="318108.55"/>
    <n v="318108.55"/>
    <n v="303649.07"/>
    <n v="318108.55"/>
    <n v="332568.03000000003"/>
    <n v="303649.07"/>
    <n v="318108.55"/>
    <n v="318108.55"/>
    <n v="303649.07"/>
    <n v="332568.03000000003"/>
    <n v="528381.80000000005"/>
    <n v="528381.80000000005"/>
    <s v="All Budget Divisions"/>
    <s v="CD-90 - Information Technology"/>
    <x v="1"/>
    <s v="USF"/>
    <s v="Employee Expenses"/>
    <s v="Compensation and Benefits"/>
    <n v="0"/>
    <s v="90-910-90.68000"/>
    <s v="910-Enterprise Technology Development"/>
    <s v="910"/>
    <x v="18"/>
    <x v="3"/>
  </r>
  <r>
    <x v="0"/>
    <x v="0"/>
    <x v="0"/>
    <n v="2"/>
    <n v="2"/>
    <n v="39"/>
    <x v="1"/>
    <n v="26"/>
    <n v="52"/>
    <x v="1"/>
    <n v="2"/>
    <s v="2. EXP - Operating Expense"/>
    <n v="100"/>
    <x v="18"/>
    <n v="1512"/>
    <n v="497324.03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1418.17"/>
    <n v="40747.43"/>
    <n v="39960.589999999997"/>
    <n v="41863.47"/>
    <n v="45812.33"/>
    <n v="43729.96"/>
    <n v="47894.71"/>
    <n v="359887.03"/>
    <n v="359887.03"/>
    <s v="All Budget Divisions"/>
    <s v="CD-61 - Office of the Chief Administrative Officer Division"/>
    <x v="1"/>
    <s v="USF"/>
    <s v="Employee Expenses"/>
    <s v="Compensation and Benefits"/>
    <n v="0"/>
    <s v="93-931-93.68000"/>
    <s v="931-Administrative Assistants"/>
    <s v="931"/>
    <x v="18"/>
    <x v="3"/>
  </r>
  <r>
    <x v="0"/>
    <x v="19"/>
    <x v="12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5"/>
    <x v="10"/>
    <x v="1"/>
    <n v="2"/>
    <n v="2"/>
    <n v="53"/>
    <x v="16"/>
    <n v="26"/>
    <n v="54"/>
    <x v="11"/>
    <n v="2"/>
    <s v="2. EXP - Operating Expense"/>
    <n v="57"/>
    <x v="22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9"/>
    <x v="12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1"/>
    <x v="1"/>
    <x v="1"/>
    <n v="2"/>
    <n v="2"/>
    <n v="45"/>
    <x v="6"/>
    <n v="26"/>
    <n v="58"/>
    <x v="4"/>
    <n v="2"/>
    <s v="2. EXP - Operating Expense"/>
    <n v="95"/>
    <x v="79"/>
    <n v="561"/>
    <n v="3367.38"/>
    <n v="0"/>
    <n v="0"/>
    <n v="4515.04"/>
    <n v="115"/>
    <n v="0"/>
    <n v="2997.75"/>
    <n v="0"/>
    <n v="0"/>
    <n v="2017"/>
    <n v="0"/>
    <n v="0"/>
    <n v="0"/>
    <n v="0"/>
    <n v="205"/>
    <n v="0"/>
    <n v="0"/>
    <n v="0"/>
    <n v="1051"/>
    <n v="0"/>
    <n v="2111.38"/>
    <n v="0"/>
    <n v="0"/>
    <n v="0"/>
    <n v="0"/>
    <n v="9644.7900000000009"/>
    <n v="3367.38"/>
    <s v="All Budget Divisions"/>
    <s v="CD-80 - Audit and Assurance"/>
    <x v="1"/>
    <s v="USF"/>
    <s v="Employee Expenses"/>
    <s v="Certifications/Licensing"/>
    <n v="-6277.41"/>
    <s v="80-800-80.66720"/>
    <s v="800-Audit and Assurance"/>
    <s v="800"/>
    <x v="79"/>
    <x v="7"/>
  </r>
  <r>
    <x v="0"/>
    <x v="5"/>
    <x v="4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2"/>
    <x v="2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96"/>
    <n v="0"/>
    <n v="210"/>
    <n v="132.5"/>
    <n v="315"/>
    <n v="-1257.57"/>
    <n v="442.4"/>
    <n v="39"/>
    <n v="0"/>
    <n v="140"/>
    <n v="0"/>
    <n v="0"/>
    <n v="0"/>
    <n v="0"/>
    <n v="0"/>
    <n v="0"/>
    <n v="0"/>
    <n v="0"/>
    <n v="0"/>
    <n v="0"/>
    <n v="0"/>
    <n v="0"/>
    <n v="0"/>
    <n v="0"/>
    <n v="0"/>
    <n v="0"/>
    <n v="21.33"/>
    <n v="0"/>
    <s v="All Budget Divisions"/>
    <s v="CD-90 - Information Technology"/>
    <x v="1"/>
    <s v="USF"/>
    <s v="Employee Expenses"/>
    <s v="Travel"/>
    <n v="-21.33"/>
    <s v="90-923-90.66800"/>
    <s v="923-Information Security"/>
    <s v="923"/>
    <x v="16"/>
    <x v="7"/>
  </r>
  <r>
    <x v="2"/>
    <x v="4"/>
    <x v="1"/>
    <n v="2"/>
    <n v="2"/>
    <n v="36"/>
    <x v="14"/>
    <n v="26"/>
    <n v="49"/>
    <x v="10"/>
    <n v="2"/>
    <s v="2. EXP - Operating Expense"/>
    <n v="40"/>
    <x v="48"/>
    <n v="237"/>
    <n v="1006786.52"/>
    <n v="31537.78"/>
    <n v="24266.7"/>
    <n v="26296.240000000002"/>
    <n v="21625.06"/>
    <n v="46318.5"/>
    <n v="78273.02"/>
    <n v="103145.82"/>
    <n v="120475.24"/>
    <n v="118369.06"/>
    <n v="95050.48"/>
    <n v="120838.26"/>
    <n v="103377.74"/>
    <n v="35460.81"/>
    <n v="94383.71"/>
    <n v="189843.71"/>
    <n v="80180.81"/>
    <n v="42125.81"/>
    <n v="55326.81"/>
    <n v="172630.81"/>
    <n v="80481.81"/>
    <n v="49306.81"/>
    <n v="118665.81"/>
    <n v="44189.81"/>
    <n v="44189.81"/>
    <n v="889573.9"/>
    <n v="1006786.52"/>
    <s v="All Budget Divisions"/>
    <s v="BD-40 - Lifeline"/>
    <x v="5"/>
    <s v="USF"/>
    <s v="General and Administrative"/>
    <s v="Printing and Postage"/>
    <n v="117212.62"/>
    <s v="40-400-40.62600"/>
    <s v="400-Lifeline"/>
    <s v="400"/>
    <x v="48"/>
    <x v="8"/>
  </r>
  <r>
    <x v="0"/>
    <x v="13"/>
    <x v="7"/>
    <n v="2"/>
    <n v="2"/>
    <n v="38"/>
    <x v="18"/>
    <n v="26"/>
    <n v="51"/>
    <x v="8"/>
    <n v="2"/>
    <s v="2. EXP - Operating Expense"/>
    <n v="44"/>
    <x v="57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vel"/>
    <n v="0"/>
    <s v="60-600-60.63800"/>
    <s v="600-Chief Executive Office"/>
    <s v="600"/>
    <x v="57"/>
    <x v="7"/>
  </r>
  <r>
    <x v="0"/>
    <x v="13"/>
    <x v="7"/>
    <n v="2"/>
    <n v="2"/>
    <n v="42"/>
    <x v="11"/>
    <n v="26"/>
    <n v="55"/>
    <x v="6"/>
    <n v="2"/>
    <s v="2. EXP - Operating Expense"/>
    <n v="44"/>
    <x v="5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7"/>
    <x v="5"/>
    <n v="2"/>
    <n v="2"/>
    <n v="46"/>
    <x v="3"/>
    <n v="26"/>
    <n v="59"/>
    <x v="2"/>
    <n v="2"/>
    <s v="2. EXP - Operating Expense"/>
    <n v="44"/>
    <x v="5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3800"/>
    <s v="923-Information Security"/>
    <s v="923"/>
    <x v="57"/>
    <x v="7"/>
  </r>
  <r>
    <x v="0"/>
    <x v="0"/>
    <x v="0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265"/>
    <n v="-265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3"/>
    <x v="8"/>
    <x v="1"/>
    <n v="2"/>
    <n v="2"/>
    <n v="47"/>
    <x v="2"/>
    <n v="26"/>
    <n v="60"/>
    <x v="9"/>
    <n v="2"/>
    <s v="2. EXP - Operating Expense"/>
    <n v="57"/>
    <x v="22"/>
    <n v="882"/>
    <n v="284999.999556"/>
    <n v="12989.05"/>
    <n v="14251.77"/>
    <n v="14141.88"/>
    <n v="14854.91"/>
    <n v="20524.05"/>
    <n v="21280.09"/>
    <n v="16189.05"/>
    <n v="17108.59"/>
    <n v="47006.48"/>
    <n v="15297.94"/>
    <n v="17191.669999999998"/>
    <n v="17097.310000000001"/>
    <n v="23749.999962999998"/>
    <n v="23749.999962999998"/>
    <n v="23749.999962999998"/>
    <n v="23749.999962999998"/>
    <n v="23749.999962999998"/>
    <n v="23749.999962999998"/>
    <n v="23749.999962999998"/>
    <n v="23749.999962999998"/>
    <n v="23749.999962999998"/>
    <n v="23749.999962999998"/>
    <n v="23749.999962999998"/>
    <n v="23749.999962999998"/>
    <n v="227932.79"/>
    <n v="284999.999556"/>
    <s v="All Budget Divisions"/>
    <s v="CD-93 - Human Resources"/>
    <x v="1"/>
    <s v="USF"/>
    <s v="Professional Services"/>
    <s v="Other Professional Services"/>
    <n v="57067.209556000002"/>
    <s v="93-930-93.64800"/>
    <s v="930-Human Resources"/>
    <s v="930"/>
    <x v="22"/>
    <x v="9"/>
  </r>
  <r>
    <x v="4"/>
    <x v="9"/>
    <x v="1"/>
    <n v="2"/>
    <n v="2"/>
    <n v="55"/>
    <x v="9"/>
    <n v="26"/>
    <n v="59"/>
    <x v="2"/>
    <n v="2"/>
    <s v="2. EXP - Operating Expense"/>
    <n v="30"/>
    <x v="39"/>
    <n v="1101"/>
    <n v="-17684.3334"/>
    <n v="0"/>
    <n v="0"/>
    <n v="0"/>
    <n v="0"/>
    <n v="0"/>
    <n v="0"/>
    <n v="0"/>
    <n v="0"/>
    <n v="0"/>
    <n v="0"/>
    <n v="0"/>
    <n v="0"/>
    <n v="-1633.8516999999999"/>
    <n v="-1441.5926999999999"/>
    <n v="-1441.5926999999999"/>
    <n v="-1510.24"/>
    <n v="-1578.8871999999999"/>
    <n v="-1372.9454000000001"/>
    <n v="-1578.8871999999999"/>
    <n v="-1510.24"/>
    <n v="-1428.0944"/>
    <n v="-1465.0591999999999"/>
    <n v="-1320.5521000000001"/>
    <n v="-1402.3907999999999"/>
    <n v="0"/>
    <n v="-17684.3334"/>
    <s v="All Budget Divisions"/>
    <s v="DA-20 - Schools &amp; Libraries (DA)"/>
    <x v="3"/>
    <s v="USF"/>
    <s v="Employee Expenses"/>
    <s v="Compensation and Benefits"/>
    <n v="-17684.3334"/>
    <s v="90-926-20.62307"/>
    <s v="926-SL Legacy IT Support"/>
    <s v="926"/>
    <x v="39"/>
    <x v="0"/>
  </r>
  <r>
    <x v="4"/>
    <x v="9"/>
    <x v="1"/>
    <n v="2"/>
    <n v="2"/>
    <n v="49"/>
    <x v="13"/>
    <n v="26"/>
    <n v="54"/>
    <x v="11"/>
    <n v="2"/>
    <s v="2. EXP - Operating Expense"/>
    <n v="31"/>
    <x v="24"/>
    <n v="9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5"/>
    <x v="20"/>
    <x v="13"/>
    <n v="2"/>
    <n v="2"/>
    <n v="49"/>
    <x v="13"/>
    <n v="26"/>
    <n v="58"/>
    <x v="4"/>
    <n v="2"/>
    <s v="2. EXP - Operating Expense"/>
    <n v="31"/>
    <x v="24"/>
    <n v="1217"/>
    <n v="3097.18"/>
    <n v="3097.18"/>
    <n v="0"/>
    <n v="0"/>
    <n v="0"/>
    <n v="0"/>
    <n v="0"/>
    <n v="0"/>
    <n v="0"/>
    <n v="0"/>
    <n v="0"/>
    <n v="0"/>
    <n v="0"/>
    <n v="3097.18"/>
    <n v="0"/>
    <n v="0"/>
    <n v="0"/>
    <n v="0"/>
    <n v="0"/>
    <n v="0"/>
    <n v="0"/>
    <n v="0"/>
    <n v="0"/>
    <n v="0"/>
    <n v="0"/>
    <n v="3097.18"/>
    <n v="3097.18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4"/>
    <x v="9"/>
    <x v="1"/>
    <n v="2"/>
    <n v="2"/>
    <n v="34"/>
    <x v="7"/>
    <n v="26"/>
    <n v="47"/>
    <x v="5"/>
    <n v="2"/>
    <s v="2. EXP - Operating Expense"/>
    <n v="39"/>
    <x v="27"/>
    <n v="892"/>
    <n v="7749.9999959999996"/>
    <n v="0"/>
    <n v="30.74"/>
    <n v="0"/>
    <n v="39.21"/>
    <n v="600.01"/>
    <n v="553.20000000000005"/>
    <n v="368.02"/>
    <n v="348.42"/>
    <n v="0"/>
    <n v="28.05"/>
    <n v="857.61"/>
    <n v="0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645.83333300000004"/>
    <n v="2825.26"/>
    <n v="7749.9999959999996"/>
    <s v="All Budget Divisions"/>
    <s v="BD-20 - Schools &amp; Libraries"/>
    <x v="3"/>
    <s v="USF"/>
    <s v="Employee Expenses"/>
    <s v="Team Building"/>
    <n v="4924.7399960000002"/>
    <s v="20-200-20.62505"/>
    <s v="200-Schools &amp; Libraries"/>
    <s v="200"/>
    <x v="27"/>
    <x v="4"/>
  </r>
  <r>
    <x v="0"/>
    <x v="6"/>
    <x v="1"/>
    <n v="2"/>
    <n v="2"/>
    <n v="45"/>
    <x v="6"/>
    <n v="26"/>
    <n v="58"/>
    <x v="4"/>
    <n v="2"/>
    <s v="2. EXP - Operating Expense"/>
    <n v="39"/>
    <x v="27"/>
    <n v="1423"/>
    <n v="8500"/>
    <n v="133.05000000000001"/>
    <n v="177.92"/>
    <n v="0"/>
    <n v="3141.05"/>
    <n v="353.55"/>
    <n v="0"/>
    <n v="827.98"/>
    <n v="0"/>
    <n v="0"/>
    <n v="0"/>
    <n v="0"/>
    <n v="0"/>
    <n v="708.33"/>
    <n v="708.33"/>
    <n v="708.33"/>
    <n v="708.33"/>
    <n v="708.33"/>
    <n v="708.33"/>
    <n v="708.33"/>
    <n v="708.33"/>
    <n v="708.33"/>
    <n v="708.33"/>
    <n v="708.33"/>
    <n v="708.37"/>
    <n v="4633.55"/>
    <n v="6374.97"/>
    <s v="All Budget Divisions"/>
    <s v="CD-80 - Audit and Assurance"/>
    <x v="1"/>
    <s v="USF"/>
    <s v="Employee Expenses"/>
    <s v="Team Building"/>
    <n v="1741.42"/>
    <s v="80-800-80.62505"/>
    <s v="800-Audit and Assurance"/>
    <s v="800"/>
    <x v="27"/>
    <x v="4"/>
  </r>
  <r>
    <x v="0"/>
    <x v="2"/>
    <x v="2"/>
    <n v="2"/>
    <n v="2"/>
    <n v="55"/>
    <x v="9"/>
    <n v="26"/>
    <n v="59"/>
    <x v="2"/>
    <n v="2"/>
    <s v="2. EXP - Operating Expense"/>
    <n v="39"/>
    <x v="27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9-20.62505"/>
    <s v="909-Project Management Office"/>
    <s v="909"/>
    <x v="27"/>
    <x v="4"/>
  </r>
  <r>
    <x v="0"/>
    <x v="6"/>
    <x v="1"/>
    <n v="2"/>
    <n v="2"/>
    <n v="37"/>
    <x v="5"/>
    <n v="26"/>
    <n v="50"/>
    <x v="0"/>
    <n v="2"/>
    <s v="2. EXP - Operating Expense"/>
    <n v="26"/>
    <x v="51"/>
    <n v="1346"/>
    <n v="1046859.28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88241.01"/>
    <n v="80219.100000000006"/>
    <n v="88241.01"/>
    <n v="88241.01"/>
    <n v="84230.06"/>
    <n v="88241.01"/>
    <n v="92251.97"/>
    <n v="84230.06"/>
    <n v="88241.01"/>
    <n v="88241.01"/>
    <n v="84230.06"/>
    <n v="92251.97"/>
    <n v="690578.58"/>
    <n v="782136.24"/>
    <s v="All Budget Divisions"/>
    <s v="BD-50 - Rural Health Care"/>
    <x v="2"/>
    <s v="USF"/>
    <s v="Employee Expenses"/>
    <s v="Compensation and Benefits"/>
    <n v="91557.66"/>
    <s v="50-500-50.62303"/>
    <s v="500-Rural Health Care"/>
    <s v="500"/>
    <x v="51"/>
    <x v="3"/>
  </r>
  <r>
    <x v="0"/>
    <x v="14"/>
    <x v="8"/>
    <n v="2"/>
    <n v="2"/>
    <n v="55"/>
    <x v="9"/>
    <n v="26"/>
    <n v="59"/>
    <x v="2"/>
    <n v="2"/>
    <s v="2. EXP - Operating Expense"/>
    <n v="26"/>
    <x v="51"/>
    <n v="1505"/>
    <n v="486487.13"/>
    <n v="39027.269999999997"/>
    <n v="39027.269999999997"/>
    <n v="40260.25"/>
    <n v="42332.22"/>
    <n v="42346.3"/>
    <n v="42346.3"/>
    <n v="42331.3"/>
    <n v="49949.53"/>
    <n v="49844.53"/>
    <n v="0"/>
    <n v="0"/>
    <n v="0"/>
    <n v="39027.269999999997"/>
    <n v="39027.269999999997"/>
    <n v="40260.25"/>
    <n v="42332.22"/>
    <n v="42346.3"/>
    <n v="42346.3"/>
    <n v="42331.3"/>
    <n v="49949.53"/>
    <n v="37216.67"/>
    <n v="37216.67"/>
    <n v="35525.01"/>
    <n v="38908.339999999997"/>
    <n v="337620.44"/>
    <n v="337620.44"/>
    <s v="All Budget Divisions"/>
    <s v="DA-20 - Schools &amp; Libraries (DA)"/>
    <x v="3"/>
    <s v="USF"/>
    <s v="Employee Expenses"/>
    <s v="Compensation and Benefits"/>
    <n v="0"/>
    <s v="90-924-20.62303"/>
    <s v="924-SLD EPC IT Support"/>
    <s v="924"/>
    <x v="51"/>
    <x v="3"/>
  </r>
  <r>
    <x v="0"/>
    <x v="2"/>
    <x v="2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49"/>
    <n v="130852.59"/>
    <n v="15525.39"/>
    <n v="14138"/>
    <n v="17265.73"/>
    <n v="18714.66"/>
    <n v="17983.88"/>
    <n v="18774.63"/>
    <n v="19630.259999999998"/>
    <n v="17992.11"/>
    <n v="18012.27"/>
    <n v="0"/>
    <n v="0"/>
    <n v="0"/>
    <n v="11029.72"/>
    <n v="10027.02"/>
    <n v="11029.72"/>
    <n v="11029.72"/>
    <n v="10528.37"/>
    <n v="11029.72"/>
    <n v="11531.07"/>
    <n v="10528.37"/>
    <n v="11029.72"/>
    <n v="11029.72"/>
    <n v="10528.37"/>
    <n v="11531.07"/>
    <n v="158036.93"/>
    <n v="97763.43"/>
    <s v="All Budget Divisions"/>
    <s v="CD-90 - Information Technology"/>
    <x v="1"/>
    <s v="USF"/>
    <s v="Employee Expenses"/>
    <s v="Compensation and Benefits"/>
    <n v="-60273.5"/>
    <s v="90-900-90.62306"/>
    <s v="900-IT Senior Management"/>
    <s v="900"/>
    <x v="4"/>
    <x v="3"/>
  </r>
  <r>
    <x v="4"/>
    <x v="9"/>
    <x v="1"/>
    <n v="2"/>
    <n v="2"/>
    <n v="45"/>
    <x v="6"/>
    <n v="26"/>
    <n v="58"/>
    <x v="4"/>
    <n v="2"/>
    <s v="2. EXP - Operating Expense"/>
    <n v="30"/>
    <x v="39"/>
    <n v="1003"/>
    <n v="-104335.29730000001"/>
    <n v="0"/>
    <n v="0"/>
    <n v="0"/>
    <n v="0"/>
    <n v="0"/>
    <n v="0"/>
    <n v="0"/>
    <n v="0"/>
    <n v="0"/>
    <n v="0"/>
    <n v="0"/>
    <n v="0"/>
    <n v="-9679.3516999999993"/>
    <n v="-8487.4773999999998"/>
    <n v="-8469.9112999999998"/>
    <n v="-8873.2404000000006"/>
    <n v="-9276.5696000000007"/>
    <n v="-8066.5821999999998"/>
    <n v="-9241.2695000000003"/>
    <n v="-8768.4207999999999"/>
    <n v="-8285.0594999999994"/>
    <n v="-8883.3672000000006"/>
    <n v="-7854.1309000000001"/>
    <n v="-8449.9168000000009"/>
    <n v="0"/>
    <n v="-104335.29730000001"/>
    <s v="All Budget Divisions"/>
    <s v="CD-80 - Audit and Assurance"/>
    <x v="1"/>
    <s v="USF"/>
    <s v="Employee Expenses"/>
    <s v="Compensation and Benefits"/>
    <n v="-104335.29730000001"/>
    <s v="80-800-80.62307"/>
    <s v="800-Audit and Assurance"/>
    <s v="800"/>
    <x v="39"/>
    <x v="0"/>
  </r>
  <r>
    <x v="4"/>
    <x v="9"/>
    <x v="1"/>
    <n v="2"/>
    <n v="2"/>
    <n v="46"/>
    <x v="3"/>
    <n v="26"/>
    <n v="59"/>
    <x v="2"/>
    <n v="2"/>
    <s v="2. EXP - Operating Expense"/>
    <n v="30"/>
    <x v="39"/>
    <n v="1090"/>
    <n v="-73347.612599999993"/>
    <n v="0"/>
    <n v="0"/>
    <n v="0"/>
    <n v="0"/>
    <n v="0"/>
    <n v="0"/>
    <n v="0"/>
    <n v="0"/>
    <n v="0"/>
    <n v="0"/>
    <n v="0"/>
    <n v="0"/>
    <n v="-6851.5622999999996"/>
    <n v="-6044.6853000000001"/>
    <n v="-6043.8644000000004"/>
    <n v="-6331.6674999999996"/>
    <n v="-6619.4705999999996"/>
    <n v="-5756.0613999999996"/>
    <n v="-6619.4705999999996"/>
    <n v="-6267.6948000000002"/>
    <n v="-5767.5635000000002"/>
    <n v="-6021.2298000000001"/>
    <n v="-5270.0830999999998"/>
    <n v="-5754.2592999999997"/>
    <n v="0"/>
    <n v="-73347.612599999993"/>
    <s v="All Budget Divisions"/>
    <s v="CD-90 - Information Technology"/>
    <x v="1"/>
    <s v="USF"/>
    <s v="Employee Expenses"/>
    <s v="Compensation and Benefits"/>
    <n v="-73347.612599999993"/>
    <s v="90-922-90.62307"/>
    <s v="922-Technology Operations"/>
    <s v="922"/>
    <x v="39"/>
    <x v="0"/>
  </r>
  <r>
    <x v="5"/>
    <x v="20"/>
    <x v="13"/>
    <n v="2"/>
    <n v="2"/>
    <n v="53"/>
    <x v="16"/>
    <n v="26"/>
    <n v="59"/>
    <x v="2"/>
    <n v="2"/>
    <s v="2. EXP - Operating Expense"/>
    <n v="18"/>
    <x v="2"/>
    <n v="1294"/>
    <n v="2131598.1550019998"/>
    <n v="263121.71999999997"/>
    <n v="263121.74"/>
    <n v="262105.7"/>
    <n v="262105.7"/>
    <n v="262105.7"/>
    <n v="262105.7"/>
    <n v="262105.7"/>
    <n v="262105.7"/>
    <n v="262105.7"/>
    <n v="262105.7"/>
    <n v="262105.7"/>
    <n v="203061.27"/>
    <n v="263121.71999999997"/>
    <n v="263121.74"/>
    <n v="262105.7"/>
    <n v="262105.7"/>
    <n v="262105.7"/>
    <n v="262105.7"/>
    <n v="105586.649167"/>
    <n v="72171.649166999996"/>
    <n v="114708.649167"/>
    <n v="69127.649166999996"/>
    <n v="91578.649166999996"/>
    <n v="103758.649167"/>
    <n v="1574666.26"/>
    <n v="1574666.26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5"/>
    <x v="16"/>
    <x v="9"/>
    <n v="2"/>
    <n v="2"/>
    <n v="42"/>
    <x v="11"/>
    <n v="26"/>
    <n v="55"/>
    <x v="6"/>
    <n v="2"/>
    <s v="2. EXP - Operating Expense"/>
    <n v="24"/>
    <x v="3"/>
    <n v="1193"/>
    <n v="59232.1"/>
    <n v="6970.82"/>
    <n v="4754.42"/>
    <n v="5861.82"/>
    <n v="6035.42"/>
    <n v="8009.82"/>
    <n v="5703.62"/>
    <n v="6252.12"/>
    <n v="5005.0200000000004"/>
    <n v="5374.02"/>
    <n v="5265.02"/>
    <n v="6069.62"/>
    <n v="4516.62"/>
    <n v="6970.82"/>
    <n v="4754.42"/>
    <n v="5861.82"/>
    <n v="6035.42"/>
    <n v="8009.82"/>
    <n v="5703.62"/>
    <n v="6252.12"/>
    <n v="5005.0200000000004"/>
    <n v="5374.02"/>
    <n v="5265.02"/>
    <n v="0"/>
    <n v="0"/>
    <n v="69818.34"/>
    <n v="59232.1"/>
    <s v="All Budget Divisions"/>
    <s v="CD-70 - Finance"/>
    <x v="1"/>
    <s v="USF"/>
    <s v="Employee Expenses"/>
    <s v="Compensation and Benefits"/>
    <n v="-10586.24"/>
    <s v="70-700-70.62301"/>
    <s v="700-Finance"/>
    <s v="700"/>
    <x v="3"/>
    <x v="3"/>
  </r>
  <r>
    <x v="0"/>
    <x v="0"/>
    <x v="0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1"/>
    <x v="1"/>
    <x v="1"/>
    <n v="2"/>
    <n v="2"/>
    <n v="52"/>
    <x v="10"/>
    <n v="26"/>
    <n v="59"/>
    <x v="2"/>
    <n v="2"/>
    <s v="2. EXP - Operating Expense"/>
    <n v="26"/>
    <x v="51"/>
    <n v="637"/>
    <n v="234342.649"/>
    <n v="13951.24"/>
    <n v="13951.24"/>
    <n v="13946.24"/>
    <n v="18104.400000000001"/>
    <n v="13594.73"/>
    <n v="13136.97"/>
    <n v="13161.97"/>
    <n v="13166.97"/>
    <n v="9180.86"/>
    <n v="13161.97"/>
    <n v="13126.97"/>
    <n v="13161.97"/>
    <n v="18927.675500000001"/>
    <n v="18026.357599999999"/>
    <n v="20730.3112"/>
    <n v="18927.675500000001"/>
    <n v="19828.993399999999"/>
    <n v="19828.993399999999"/>
    <n v="18927.675500000001"/>
    <n v="20730.3112"/>
    <n v="19828.993399999999"/>
    <n v="18927.675500000001"/>
    <n v="19828.993399999999"/>
    <n v="19828.993399999999"/>
    <n v="161645.53"/>
    <n v="234342.649"/>
    <s v="All Budget Divisions"/>
    <s v="DA-30 - High Cost (DA)"/>
    <x v="4"/>
    <s v="USF"/>
    <s v="Employee Expenses"/>
    <s v="Compensation and Benefits"/>
    <n v="72697.119000000006"/>
    <s v="90-916-30.62303"/>
    <s v="916-IT HC Support"/>
    <s v="916"/>
    <x v="51"/>
    <x v="3"/>
  </r>
  <r>
    <x v="3"/>
    <x v="8"/>
    <x v="1"/>
    <n v="2"/>
    <n v="2"/>
    <n v="36"/>
    <x v="14"/>
    <n v="26"/>
    <n v="49"/>
    <x v="10"/>
    <n v="2"/>
    <s v="2. EXP - Operating Expense"/>
    <n v="26"/>
    <x v="51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2"/>
    <x v="2"/>
    <n v="2"/>
    <n v="2"/>
    <n v="35"/>
    <x v="12"/>
    <n v="26"/>
    <n v="48"/>
    <x v="7"/>
    <n v="2"/>
    <s v="2. EXP - Operating Expense"/>
    <n v="26"/>
    <x v="51"/>
    <n v="1340"/>
    <n v="921415.06"/>
    <n v="79032.649999999994"/>
    <n v="79032.649999999994"/>
    <n v="79032.649999999994"/>
    <n v="78802.649999999994"/>
    <n v="80278.31"/>
    <n v="79951.87"/>
    <n v="79951.87"/>
    <n v="79951.87"/>
    <n v="79721.87"/>
    <n v="0"/>
    <n v="0"/>
    <n v="0"/>
    <n v="79032.649999999994"/>
    <n v="79032.649999999994"/>
    <n v="79032.649999999994"/>
    <n v="76421.2"/>
    <n v="72947.509999999995"/>
    <n v="76421.2"/>
    <n v="79894.89"/>
    <n v="72947.509999999995"/>
    <n v="76421.2"/>
    <n v="76421.2"/>
    <n v="72947.509999999995"/>
    <n v="79894.89"/>
    <n v="237097.95"/>
    <n v="237097.95"/>
    <s v="All Budget Divisions"/>
    <s v="BD-30 - High Cost"/>
    <x v="4"/>
    <s v="USF"/>
    <s v="Employee Expenses"/>
    <s v="Compensation and Benefits"/>
    <n v="0"/>
    <s v="30-300-30.62303"/>
    <s v="300-High Cost"/>
    <s v="300"/>
    <x v="51"/>
    <x v="3"/>
  </r>
  <r>
    <x v="0"/>
    <x v="13"/>
    <x v="7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3"/>
    <x v="3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6"/>
    <x v="1"/>
    <n v="2"/>
    <n v="2"/>
    <n v="53"/>
    <x v="16"/>
    <n v="26"/>
    <n v="59"/>
    <x v="2"/>
    <n v="2"/>
    <s v="2. EXP - Operating Expense"/>
    <n v="16"/>
    <x v="1"/>
    <n v="1491"/>
    <n v="250000"/>
    <n v="20160"/>
    <n v="89635.5"/>
    <n v="145230.17000000001"/>
    <n v="-170741.6"/>
    <n v="20160"/>
    <n v="22176"/>
    <n v="22176"/>
    <n v="20790"/>
    <n v="21168"/>
    <n v="0"/>
    <n v="0"/>
    <n v="0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7"/>
    <n v="190754.07"/>
    <n v="187499.97"/>
    <s v="All Budget Divisions"/>
    <s v="DA-40 - Lifeline (DA)"/>
    <x v="5"/>
    <s v="USF"/>
    <s v="Professional Services"/>
    <s v="Contract Labor"/>
    <n v="-3254.1"/>
    <s v="90-917-40.61400"/>
    <s v="917-IT Lifeline Support"/>
    <s v="917"/>
    <x v="1"/>
    <x v="1"/>
  </r>
  <r>
    <x v="0"/>
    <x v="6"/>
    <x v="1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2"/>
    <x v="4"/>
    <x v="1"/>
    <n v="2"/>
    <n v="2"/>
    <n v="33"/>
    <x v="20"/>
    <n v="26"/>
    <n v="59"/>
    <x v="2"/>
    <n v="2"/>
    <s v="2. EXP - Operating Expense"/>
    <n v="18"/>
    <x v="2"/>
    <n v="407"/>
    <n v="0"/>
    <n v="8353.59"/>
    <n v="9054.7900000000009"/>
    <n v="8647.2900000000009"/>
    <n v="8319.93"/>
    <n v="8088.48"/>
    <n v="8376.36"/>
    <n v="8768.43"/>
    <n v="8633.4500000000007"/>
    <n v="9806.02"/>
    <n v="10375.57"/>
    <n v="8812.5"/>
    <n v="9618.3799999999992"/>
    <n v="0"/>
    <n v="0"/>
    <n v="0"/>
    <n v="0"/>
    <n v="0"/>
    <n v="0"/>
    <n v="0"/>
    <n v="0"/>
    <n v="0"/>
    <n v="0"/>
    <n v="0"/>
    <n v="0"/>
    <n v="106854.79"/>
    <n v="0"/>
    <s v="All Budget Divisions"/>
    <s v="CD-10 - Contributors/499"/>
    <x v="1"/>
    <s v="USF"/>
    <s v="General and Administrative"/>
    <s v="Computer Support and Maintenance"/>
    <n v="-106854.79"/>
    <s v="90-913-10.61420"/>
    <s v="913-Architecture and Standards"/>
    <s v="913"/>
    <x v="2"/>
    <x v="2"/>
  </r>
  <r>
    <x v="0"/>
    <x v="7"/>
    <x v="5"/>
    <n v="2"/>
    <n v="2"/>
    <n v="46"/>
    <x v="3"/>
    <n v="26"/>
    <n v="59"/>
    <x v="2"/>
    <n v="2"/>
    <s v="2. EXP - Operating Expense"/>
    <n v="18"/>
    <x v="2"/>
    <n v="1486"/>
    <n v="15780677.050000001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965640.36"/>
    <n v="1967292.41"/>
    <n v="1988456.44"/>
    <n v="2057062.88"/>
    <n v="2138497.88"/>
    <n v="0"/>
    <n v="0"/>
    <n v="0"/>
    <n v="0"/>
    <n v="17908164.530000001"/>
    <n v="15780677.050000001"/>
    <s v="All Budget Divisions"/>
    <s v="CD-90 - Information Technology"/>
    <x v="1"/>
    <s v="USF"/>
    <s v="General and Administrative"/>
    <s v="Computer Support and Maintenance"/>
    <n v="-2127487.48"/>
    <s v="90-913-90.61420"/>
    <s v="913-Architecture and Standards"/>
    <s v="913"/>
    <x v="2"/>
    <x v="2"/>
  </r>
  <r>
    <x v="5"/>
    <x v="16"/>
    <x v="9"/>
    <n v="2"/>
    <n v="2"/>
    <n v="35"/>
    <x v="12"/>
    <n v="26"/>
    <n v="48"/>
    <x v="7"/>
    <n v="3"/>
    <s v="4. USAC_DEBIT - USAC Administration (Debit to SM)"/>
    <n v="125"/>
    <x v="64"/>
    <n v="1118"/>
    <n v="4188.3500000000004"/>
    <n v="850.06"/>
    <n v="278.26"/>
    <n v="271.76"/>
    <n v="430.21"/>
    <n v="653.91999999999996"/>
    <n v="285.14"/>
    <n v="240.07"/>
    <n v="496.45"/>
    <n v="382.76"/>
    <n v="299.72000000000003"/>
    <n v="335.15"/>
    <n v="361.67"/>
    <n v="850.06"/>
    <n v="278.26"/>
    <n v="271.76"/>
    <n v="430.21"/>
    <n v="653.91999999999996"/>
    <n v="285.14"/>
    <n v="240.07"/>
    <n v="496.45"/>
    <n v="382.76"/>
    <n v="299.72000000000003"/>
    <n v="0"/>
    <n v="0"/>
    <n v="4885.17"/>
    <n v="4188.3500000000004"/>
    <s v="All Budget Divisions"/>
    <s v="BD-30 - High Cost"/>
    <x v="4"/>
    <s v="USF"/>
    <s v="Allocations"/>
    <s v="Allocations"/>
    <n v="-696.82"/>
    <s v="30-300-30.90240"/>
    <s v="300-High Cost"/>
    <s v="300"/>
    <x v="64"/>
    <x v="0"/>
  </r>
  <r>
    <x v="0"/>
    <x v="7"/>
    <x v="5"/>
    <n v="2"/>
    <n v="2"/>
    <n v="37"/>
    <x v="5"/>
    <n v="26"/>
    <n v="50"/>
    <x v="0"/>
    <n v="3"/>
    <s v="4. USAC_DEBIT - USAC Administration (Debit to SM)"/>
    <n v="126"/>
    <x v="53"/>
    <n v="1346"/>
    <n v="1913065.54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100110.75"/>
    <n v="247676.42"/>
    <n v="234222.21"/>
    <n v="0"/>
    <n v="0"/>
    <n v="0"/>
    <n v="0"/>
    <n v="2218647.2200000002"/>
    <n v="1913065.54"/>
    <s v="All Budget Divisions"/>
    <s v="BD-50 - Rural Health Care"/>
    <x v="2"/>
    <s v="USF"/>
    <s v="Allocations"/>
    <s v="Allocations"/>
    <n v="-305581.68"/>
    <s v="50-500-50.90252"/>
    <s v="500-Rural Health Care"/>
    <s v="500"/>
    <x v="53"/>
    <x v="0"/>
  </r>
  <r>
    <x v="6"/>
    <x v="12"/>
    <x v="6"/>
    <n v="2"/>
    <n v="2"/>
    <n v="53"/>
    <x v="16"/>
    <n v="26"/>
    <n v="59"/>
    <x v="2"/>
    <n v="6"/>
    <s v="X00000 - Capital Expenses"/>
    <n v="141"/>
    <x v="92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X00008"/>
    <s v="917-IT Lifeline Support"/>
    <s v="917"/>
    <x v="92"/>
    <x v="0"/>
  </r>
  <r>
    <x v="0"/>
    <x v="14"/>
    <x v="8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8"/>
    <x v="11"/>
    <n v="2"/>
    <n v="2"/>
    <n v="36"/>
    <x v="14"/>
    <n v="26"/>
    <n v="49"/>
    <x v="10"/>
    <n v="2"/>
    <s v="2. EXP - Operating Expense"/>
    <n v="108"/>
    <x v="3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9"/>
    <s v="400-Lifeline"/>
    <s v="400"/>
    <x v="30"/>
    <x v="0"/>
  </r>
  <r>
    <x v="5"/>
    <x v="20"/>
    <x v="13"/>
    <n v="2"/>
    <n v="2"/>
    <n v="37"/>
    <x v="5"/>
    <n v="26"/>
    <n v="50"/>
    <x v="0"/>
    <n v="2"/>
    <s v="2. EXP - Operating Expense"/>
    <n v="110"/>
    <x v="46"/>
    <n v="1127"/>
    <n v="153353.81"/>
    <n v="0"/>
    <n v="0"/>
    <n v="0"/>
    <n v="0"/>
    <n v="0"/>
    <n v="0"/>
    <n v="0"/>
    <n v="0"/>
    <n v="0"/>
    <n v="0"/>
    <n v="0"/>
    <n v="37321.379999999997"/>
    <n v="0"/>
    <n v="0"/>
    <n v="0"/>
    <n v="0"/>
    <n v="0"/>
    <n v="0"/>
    <n v="0"/>
    <n v="0"/>
    <n v="0"/>
    <n v="0"/>
    <n v="0"/>
    <n v="153353.81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3"/>
    <x v="3"/>
    <n v="2"/>
    <n v="2"/>
    <n v="46"/>
    <x v="3"/>
    <n v="26"/>
    <n v="59"/>
    <x v="2"/>
    <n v="2"/>
    <s v="2. EXP - Operating Expense"/>
    <n v="110"/>
    <x v="46"/>
    <n v="1473"/>
    <n v="-16952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952.82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0"/>
    <x v="11"/>
    <x v="6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19"/>
    <x v="12"/>
    <n v="2"/>
    <n v="2"/>
    <n v="35"/>
    <x v="12"/>
    <n v="26"/>
    <n v="48"/>
    <x v="7"/>
    <n v="3"/>
    <s v="4. USAC_DEBIT - USAC Administration (Debit to SM)"/>
    <n v="124"/>
    <x v="63"/>
    <n v="1340"/>
    <n v="281454.43879699998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27621.93"/>
    <n v="17425.86"/>
    <n v="33854.776079000003"/>
    <n v="29821.163578"/>
    <n v="30525.261818999999"/>
    <n v="28999.303090000001"/>
    <n v="29525.154231"/>
    <n v="128728.78"/>
    <n v="128728.78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0"/>
    <x v="5"/>
    <x v="4"/>
    <n v="2"/>
    <n v="2"/>
    <n v="34"/>
    <x v="7"/>
    <n v="26"/>
    <n v="47"/>
    <x v="5"/>
    <n v="2"/>
    <s v="2. EXP - Operating Expense"/>
    <n v="97"/>
    <x v="16"/>
    <n v="1335"/>
    <n v="95565.11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956.96"/>
    <n v="3151.65"/>
    <n v="5407.91"/>
    <n v="2767.1"/>
    <n v="9987.7000000000007"/>
    <n v="4417.7"/>
    <n v="11283.7"/>
    <n v="16223.7"/>
    <n v="17269.7"/>
    <n v="13887.11"/>
    <n v="22495.5"/>
    <n v="22495.5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5"/>
    <x v="4"/>
    <n v="2"/>
    <n v="2"/>
    <n v="46"/>
    <x v="3"/>
    <n v="26"/>
    <n v="59"/>
    <x v="2"/>
    <n v="2"/>
    <s v="2. EXP - Operating Expense"/>
    <n v="100"/>
    <x v="18"/>
    <n v="1449"/>
    <n v="1534200.65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71128.45"/>
    <n v="104827.89"/>
    <n v="95712.42"/>
    <n v="100270.15"/>
    <n v="100270.15"/>
    <n v="95712.42"/>
    <n v="104827.89"/>
    <n v="932579.73"/>
    <n v="932579.73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19"/>
    <x v="12"/>
    <n v="2"/>
    <n v="2"/>
    <n v="53"/>
    <x v="16"/>
    <n v="26"/>
    <n v="59"/>
    <x v="2"/>
    <n v="2"/>
    <s v="2. EXP - Operating Expense"/>
    <n v="100"/>
    <x v="18"/>
    <n v="1491"/>
    <n v="1797507.96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59388.57"/>
    <n v="166633.5"/>
    <n v="140404.85"/>
    <n v="147090.79999999999"/>
    <n v="147090.79999999999"/>
    <n v="140404.85"/>
    <n v="153776.74"/>
    <n v="1068739.92"/>
    <n v="1068739.92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5"/>
    <x v="16"/>
    <x v="9"/>
    <n v="2"/>
    <n v="2"/>
    <n v="48"/>
    <x v="8"/>
    <n v="26"/>
    <n v="47"/>
    <x v="5"/>
    <n v="2"/>
    <s v="2. EXP - Operating Expense"/>
    <n v="101"/>
    <x v="10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11"/>
    <x v="6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17"/>
    <x v="10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4"/>
    <x v="9"/>
    <x v="1"/>
    <n v="2"/>
    <n v="2"/>
    <n v="49"/>
    <x v="13"/>
    <n v="26"/>
    <n v="49"/>
    <x v="10"/>
    <n v="2"/>
    <s v="2. EXP - Operating Expense"/>
    <n v="69"/>
    <x v="82"/>
    <n v="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9"/>
    <x v="12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0"/>
    <x v="18"/>
    <x v="11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122975.3"/>
    <n v="122975.3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6"/>
    <x v="12"/>
    <x v="6"/>
    <n v="2"/>
    <n v="2"/>
    <n v="53"/>
    <x v="16"/>
    <n v="26"/>
    <n v="59"/>
    <x v="2"/>
    <n v="2"/>
    <s v="2. EXP - Operating Expense"/>
    <n v="73"/>
    <x v="56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7"/>
    <x v="5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15"/>
    <x v="5"/>
    <n v="2"/>
    <n v="2"/>
    <n v="47"/>
    <x v="2"/>
    <n v="26"/>
    <n v="60"/>
    <x v="9"/>
    <n v="2"/>
    <s v="2. EXP - Operating Expense"/>
    <n v="93"/>
    <x v="34"/>
    <n v="1324"/>
    <n v="413999.64"/>
    <n v="38914.65"/>
    <n v="31736.13"/>
    <n v="50785.05"/>
    <n v="61182.35"/>
    <n v="28512.35"/>
    <n v="28642.81"/>
    <n v="64039.68"/>
    <n v="22074.18"/>
    <n v="23106.18"/>
    <n v="21261.86"/>
    <n v="19876.849999999999"/>
    <n v="23867.55"/>
    <n v="38914.65"/>
    <n v="31736.13"/>
    <n v="50785.05"/>
    <n v="61182.35"/>
    <n v="28512.35"/>
    <n v="28642.81"/>
    <n v="64039.68"/>
    <n v="22074.18"/>
    <n v="23106.18"/>
    <n v="21261.86"/>
    <n v="19876.849999999999"/>
    <n v="23867.55"/>
    <n v="413999.64"/>
    <n v="413999.64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6"/>
    <x v="1"/>
    <n v="2"/>
    <n v="2"/>
    <n v="45"/>
    <x v="6"/>
    <n v="26"/>
    <n v="58"/>
    <x v="4"/>
    <n v="2"/>
    <s v="2. EXP - Operating Expense"/>
    <n v="57"/>
    <x v="22"/>
    <n v="1431"/>
    <n v="0"/>
    <n v="0"/>
    <n v="5047.8100000000004"/>
    <n v="0"/>
    <n v="2853.11"/>
    <n v="6913.31"/>
    <n v="1316.83"/>
    <n v="-0.01"/>
    <n v="0"/>
    <n v="33798.379999999997"/>
    <n v="0"/>
    <n v="0"/>
    <n v="0"/>
    <n v="0"/>
    <n v="0"/>
    <n v="0"/>
    <n v="0"/>
    <n v="0"/>
    <n v="0"/>
    <n v="0"/>
    <n v="0"/>
    <n v="0"/>
    <n v="0"/>
    <n v="0"/>
    <n v="0"/>
    <n v="49929.43"/>
    <n v="0"/>
    <s v="All Budget Divisions"/>
    <s v="CD-80 - Audit and Assurance"/>
    <x v="1"/>
    <s v="USF"/>
    <s v="Professional Services"/>
    <s v="Other Professional Services"/>
    <n v="-49929.43"/>
    <s v="80-854-80.64800"/>
    <s v="854-Payment Quality Assurance"/>
    <s v="854"/>
    <x v="22"/>
    <x v="9"/>
  </r>
  <r>
    <x v="0"/>
    <x v="14"/>
    <x v="8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86"/>
    <n v="550000"/>
    <n v="417269.37"/>
    <n v="471046.94"/>
    <n v="521261.55"/>
    <n v="521756.59"/>
    <n v="504220.83"/>
    <n v="-2384063.37"/>
    <n v="2886.23"/>
    <n v="4194.5600000000004"/>
    <n v="2561.91"/>
    <n v="0"/>
    <n v="0"/>
    <n v="0"/>
    <n v="79749.77"/>
    <n v="-22119.53"/>
    <n v="109279.66"/>
    <n v="125294.95"/>
    <n v="30994.67"/>
    <n v="93022.31"/>
    <n v="121511.55"/>
    <n v="42454.25"/>
    <n v="-7545.75"/>
    <n v="-7545.75"/>
    <n v="-7545.75"/>
    <n v="-7550.38"/>
    <n v="61134.61"/>
    <n v="572641.88"/>
    <s v="All Budget Divisions"/>
    <s v="CD-90 - Information Technology"/>
    <x v="1"/>
    <s v="USF"/>
    <s v="Professional Services"/>
    <s v="Other Professional Services"/>
    <n v="511507.27"/>
    <s v="90-913-90.64800"/>
    <s v="913-Architecture and Standards"/>
    <s v="913"/>
    <x v="22"/>
    <x v="9"/>
  </r>
  <r>
    <x v="4"/>
    <x v="9"/>
    <x v="1"/>
    <n v="2"/>
    <n v="2"/>
    <n v="45"/>
    <x v="6"/>
    <n v="26"/>
    <n v="58"/>
    <x v="4"/>
    <n v="2"/>
    <s v="2. EXP - Operating Expense"/>
    <n v="58"/>
    <x v="108"/>
    <n v="1003"/>
    <n v="712500"/>
    <n v="40000"/>
    <n v="150000"/>
    <n v="405000"/>
    <n v="62000"/>
    <n v="20000"/>
    <n v="-2000"/>
    <n v="85000"/>
    <n v="0"/>
    <n v="0"/>
    <n v="120000"/>
    <n v="65000"/>
    <n v="90000"/>
    <n v="31248"/>
    <n v="91813"/>
    <n v="309405"/>
    <n v="106496"/>
    <n v="12657"/>
    <n v="3337"/>
    <n v="0"/>
    <n v="0"/>
    <n v="0"/>
    <n v="34891"/>
    <n v="84601"/>
    <n v="38052"/>
    <n v="1035000"/>
    <n v="712500"/>
    <s v="All Budget Divisions"/>
    <s v="CD-80 - Audit and Assurance"/>
    <x v="1"/>
    <s v="USF"/>
    <s v="Professional Services"/>
    <s v="Financial Audit and AUP"/>
    <n v="-322500"/>
    <s v="80-800-80.64811"/>
    <s v="800-Audit and Assurance"/>
    <s v="800"/>
    <x v="108"/>
    <x v="10"/>
  </r>
  <r>
    <x v="0"/>
    <x v="18"/>
    <x v="11"/>
    <n v="2"/>
    <n v="2"/>
    <n v="45"/>
    <x v="6"/>
    <n v="26"/>
    <n v="58"/>
    <x v="4"/>
    <n v="2"/>
    <s v="2. EXP - Operating Expense"/>
    <n v="64"/>
    <x v="23"/>
    <n v="1423"/>
    <n v="223999.60415200001"/>
    <n v="0"/>
    <n v="0"/>
    <n v="1883.97"/>
    <n v="0"/>
    <n v="0"/>
    <n v="0"/>
    <n v="0"/>
    <n v="0"/>
    <n v="0"/>
    <n v="0"/>
    <n v="0"/>
    <n v="0"/>
    <n v="0"/>
    <n v="31818.145831999998"/>
    <n v="31818.145831999998"/>
    <n v="31818.145831999998"/>
    <n v="31818.145831999998"/>
    <n v="31818.145831999998"/>
    <n v="10818.145832"/>
    <n v="10818.145832"/>
    <n v="10818.145832"/>
    <n v="10818.145832"/>
    <n v="10818.145832"/>
    <n v="10818.145832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6"/>
    <x v="1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7"/>
    <x v="10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1"/>
    <x v="1"/>
    <x v="1"/>
    <n v="2"/>
    <n v="2"/>
    <n v="52"/>
    <x v="10"/>
    <n v="26"/>
    <n v="59"/>
    <x v="2"/>
    <n v="2"/>
    <s v="2. EXP - Operating Expense"/>
    <n v="57"/>
    <x v="22"/>
    <n v="650"/>
    <n v="50000"/>
    <n v="0"/>
    <n v="0"/>
    <n v="0"/>
    <n v="0"/>
    <n v="0"/>
    <n v="0"/>
    <n v="0"/>
    <n v="0"/>
    <n v="0"/>
    <n v="0"/>
    <n v="0"/>
    <n v="18720"/>
    <n v="0"/>
    <n v="0"/>
    <n v="0"/>
    <n v="0"/>
    <n v="0"/>
    <n v="50000"/>
    <n v="0"/>
    <n v="0"/>
    <n v="0"/>
    <n v="0"/>
    <n v="0"/>
    <n v="0"/>
    <n v="18720"/>
    <n v="50000"/>
    <s v="All Budget Divisions"/>
    <s v="DA-30 - High Cost (DA)"/>
    <x v="4"/>
    <s v="USF"/>
    <s v="Professional Services"/>
    <s v="Other Professional Services"/>
    <n v="31280"/>
    <s v="90-923-30.64800"/>
    <s v="923-Information Security"/>
    <s v="923"/>
    <x v="22"/>
    <x v="9"/>
  </r>
  <r>
    <x v="5"/>
    <x v="20"/>
    <x v="13"/>
    <n v="2"/>
    <n v="2"/>
    <n v="42"/>
    <x v="11"/>
    <n v="26"/>
    <n v="52"/>
    <x v="1"/>
    <n v="2"/>
    <s v="2. EXP - Operating Expense"/>
    <n v="57"/>
    <x v="22"/>
    <n v="1201"/>
    <n v="78236.319998000006"/>
    <n v="125.08"/>
    <n v="-2393.7800000000002"/>
    <n v="20662.919999999998"/>
    <n v="3334.76"/>
    <n v="3452.76"/>
    <n v="125.08"/>
    <n v="10122.280000000001"/>
    <n v="3452.76"/>
    <n v="3452.76"/>
    <n v="236"/>
    <n v="3452.76"/>
    <n v="3334.76"/>
    <n v="125.08"/>
    <n v="-2393.7800000000002"/>
    <n v="20662.919999999998"/>
    <n v="3334.76"/>
    <n v="3452.76"/>
    <n v="125.08"/>
    <n v="8821.5833330000005"/>
    <n v="8821.5833330000005"/>
    <n v="8821.5833330000005"/>
    <n v="8821.5833330000005"/>
    <n v="8821.5833330000005"/>
    <n v="8821.5833330000005"/>
    <n v="25306.82"/>
    <n v="25306.82"/>
    <s v="All Budget Divisions"/>
    <s v="CD-70 - Finance"/>
    <x v="1"/>
    <s v="USF"/>
    <s v="Professional Services"/>
    <s v="Other Professional Services"/>
    <n v="0"/>
    <s v="70-735-70.64800"/>
    <s v="735-Facilities"/>
    <s v="735"/>
    <x v="22"/>
    <x v="9"/>
  </r>
  <r>
    <x v="5"/>
    <x v="16"/>
    <x v="9"/>
    <n v="2"/>
    <n v="2"/>
    <n v="53"/>
    <x v="16"/>
    <n v="26"/>
    <n v="59"/>
    <x v="2"/>
    <n v="2"/>
    <s v="2. EXP - Operating Expense"/>
    <n v="57"/>
    <x v="22"/>
    <n v="13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2"/>
    <x v="2"/>
    <n v="2"/>
    <n v="2"/>
    <n v="35"/>
    <x v="12"/>
    <n v="26"/>
    <n v="48"/>
    <x v="7"/>
    <n v="2"/>
    <s v="2. EXP - Operating Expense"/>
    <n v="57"/>
    <x v="22"/>
    <n v="1340"/>
    <n v="50429.72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3750"/>
    <n v="3750"/>
    <n v="3750"/>
    <n v="3750"/>
    <n v="3750"/>
    <n v="3750"/>
    <n v="3750"/>
    <n v="3750"/>
    <n v="3750"/>
    <n v="16679.72"/>
    <n v="16679.72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4"/>
    <x v="8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6"/>
    <x v="1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5"/>
    <x v="20"/>
    <x v="13"/>
    <n v="2"/>
    <n v="2"/>
    <n v="34"/>
    <x v="7"/>
    <n v="26"/>
    <n v="47"/>
    <x v="5"/>
    <n v="2"/>
    <s v="2. EXP - Operating Expense"/>
    <n v="38"/>
    <x v="26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1"/>
    <x v="1"/>
    <x v="1"/>
    <n v="2"/>
    <n v="2"/>
    <n v="54"/>
    <x v="15"/>
    <n v="26"/>
    <n v="59"/>
    <x v="2"/>
    <n v="2"/>
    <s v="2. EXP - Operating Expense"/>
    <n v="39"/>
    <x v="27"/>
    <n v="657"/>
    <n v="749.99959999999999"/>
    <n v="0"/>
    <n v="0"/>
    <n v="0"/>
    <n v="0"/>
    <n v="0"/>
    <n v="0"/>
    <n v="0"/>
    <n v="0"/>
    <n v="0"/>
    <n v="0"/>
    <n v="0"/>
    <n v="0"/>
    <n v="60.576900000000002"/>
    <n v="57.692300000000003"/>
    <n v="66.346100000000007"/>
    <n v="60.576900000000002"/>
    <n v="63.461500000000001"/>
    <n v="63.461500000000001"/>
    <n v="60.576900000000002"/>
    <n v="66.346100000000007"/>
    <n v="63.461500000000001"/>
    <n v="60.576900000000002"/>
    <n v="63.461500000000001"/>
    <n v="63.461500000000001"/>
    <n v="0"/>
    <n v="749.99959999999999"/>
    <s v="All Budget Divisions"/>
    <s v="DA-50 - Rural Health Care (DA)"/>
    <x v="2"/>
    <s v="USF"/>
    <s v="Employee Expenses"/>
    <s v="Team Building"/>
    <n v="749.99959999999999"/>
    <s v="90-925-50.62505"/>
    <s v="925-RHC IT Support"/>
    <s v="925"/>
    <x v="27"/>
    <x v="4"/>
  </r>
  <r>
    <x v="0"/>
    <x v="18"/>
    <x v="11"/>
    <n v="2"/>
    <n v="2"/>
    <n v="39"/>
    <x v="1"/>
    <n v="26"/>
    <n v="52"/>
    <x v="1"/>
    <n v="2"/>
    <s v="2. EXP - Operating Expense"/>
    <n v="39"/>
    <x v="27"/>
    <n v="1369"/>
    <n v="0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7"/>
    <x v="5"/>
    <n v="2"/>
    <n v="2"/>
    <n v="43"/>
    <x v="21"/>
    <n v="26"/>
    <n v="56"/>
    <x v="12"/>
    <n v="2"/>
    <s v="2. EXP - Operating Expense"/>
    <n v="39"/>
    <x v="27"/>
    <n v="1410"/>
    <n v="373.4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0"/>
    <n v="0"/>
    <n v="84.35"/>
    <n v="0"/>
    <n v="0"/>
    <n v="0"/>
    <n v="0"/>
    <n v="373.4"/>
    <n v="373.4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2"/>
    <x v="4"/>
    <x v="1"/>
    <n v="2"/>
    <n v="2"/>
    <n v="47"/>
    <x v="2"/>
    <n v="26"/>
    <n v="60"/>
    <x v="9"/>
    <n v="2"/>
    <s v="2. EXP - Operating Expense"/>
    <n v="40"/>
    <x v="48"/>
    <n v="440"/>
    <n v="0"/>
    <n v="0"/>
    <n v="8.55000000000000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500000000000007"/>
    <n v="0"/>
    <s v="All Budget Divisions"/>
    <s v="CD-93 - Human Resources"/>
    <x v="1"/>
    <s v="USF"/>
    <s v="General and Administrative"/>
    <s v="Printing and Postage"/>
    <n v="-8.5500000000000007"/>
    <s v="93-930-93.62600"/>
    <s v="930-Human Resources"/>
    <s v="930"/>
    <x v="48"/>
    <x v="8"/>
  </r>
  <r>
    <x v="0"/>
    <x v="7"/>
    <x v="5"/>
    <n v="2"/>
    <n v="2"/>
    <n v="42"/>
    <x v="11"/>
    <n v="26"/>
    <n v="55"/>
    <x v="6"/>
    <n v="2"/>
    <s v="2. EXP - Operating Expense"/>
    <n v="29"/>
    <x v="4"/>
    <n v="1331"/>
    <n v="49036.639999999999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6129.58"/>
    <n v="6129.58"/>
    <n v="6129.58"/>
    <n v="6129.58"/>
    <n v="6129.58"/>
    <n v="0"/>
    <n v="0"/>
    <n v="0"/>
    <n v="0"/>
    <n v="55166.22"/>
    <n v="49036.639999999999"/>
    <s v="All Budget Divisions"/>
    <s v="CD-70 - Finance"/>
    <x v="1"/>
    <s v="USF"/>
    <s v="Employee Expenses"/>
    <s v="Compensation and Benefits"/>
    <n v="-6129.58"/>
    <s v="10-100-10.62306"/>
    <s v="100-499"/>
    <s v="100"/>
    <x v="4"/>
    <x v="3"/>
  </r>
  <r>
    <x v="0"/>
    <x v="18"/>
    <x v="11"/>
    <n v="2"/>
    <n v="2"/>
    <n v="47"/>
    <x v="2"/>
    <n v="26"/>
    <n v="60"/>
    <x v="9"/>
    <n v="2"/>
    <s v="2. EXP - Operating Expense"/>
    <n v="29"/>
    <x v="4"/>
    <n v="1511"/>
    <n v="215259.87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6522.16"/>
    <n v="18174.38"/>
    <n v="18174.38"/>
    <n v="17348.27"/>
    <n v="18174.38"/>
    <n v="19000.490000000002"/>
    <n v="17348.27"/>
    <n v="18174.38"/>
    <n v="18174.38"/>
    <n v="17348.27"/>
    <n v="19000.490000000002"/>
    <n v="17820.02"/>
    <n v="17820.02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7"/>
    <x v="5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7"/>
    <x v="5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0"/>
    <x v="0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5"/>
    <x v="4"/>
    <n v="2"/>
    <n v="2"/>
    <n v="46"/>
    <x v="3"/>
    <n v="26"/>
    <n v="59"/>
    <x v="2"/>
    <n v="2"/>
    <s v="2. EXP - Operating Expense"/>
    <n v="32"/>
    <x v="4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0"/>
    <x v="0"/>
    <n v="2"/>
    <n v="2"/>
    <n v="35"/>
    <x v="12"/>
    <n v="26"/>
    <n v="48"/>
    <x v="7"/>
    <n v="2"/>
    <s v="2. EXP - Operating Expense"/>
    <n v="24"/>
    <x v="3"/>
    <n v="1340"/>
    <n v="84805.58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6510.3"/>
    <n v="6316.2"/>
    <n v="7398.6"/>
    <n v="6314.8"/>
    <n v="8295.69"/>
    <n v="7918.62"/>
    <n v="8672.77"/>
    <n v="59918.5"/>
    <n v="59918.5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254"/>
    <n v="255554.75700000001"/>
    <n v="7536.5"/>
    <n v="7536.5"/>
    <n v="6414.86"/>
    <n v="6521.18"/>
    <n v="7526.5"/>
    <n v="9779.9699999999993"/>
    <n v="9764.9699999999993"/>
    <n v="16515.38"/>
    <n v="14266.91"/>
    <n v="14221.91"/>
    <n v="14266.91"/>
    <n v="14266.91"/>
    <n v="22520.151000000002"/>
    <n v="19582.740000000002"/>
    <n v="20561.877"/>
    <n v="21541.013999999999"/>
    <n v="21541.013999999999"/>
    <n v="20561.877"/>
    <n v="22520.151000000002"/>
    <n v="20561.877"/>
    <n v="21541.013999999999"/>
    <n v="22520.151000000002"/>
    <n v="19582.740000000002"/>
    <n v="22520.151000000002"/>
    <n v="128618.5"/>
    <n v="255554.75700000001"/>
    <s v="All Budget Divisions"/>
    <s v="CD-90 - Information Technology"/>
    <x v="1"/>
    <s v="USF"/>
    <s v="Employee Expenses"/>
    <s v="Compensation and Benefits"/>
    <n v="126936.257"/>
    <s v="90-900-90.62303"/>
    <s v="900-IT Senior Management"/>
    <s v="900"/>
    <x v="51"/>
    <x v="3"/>
  </r>
  <r>
    <x v="0"/>
    <x v="11"/>
    <x v="6"/>
    <n v="2"/>
    <n v="2"/>
    <n v="52"/>
    <x v="10"/>
    <n v="26"/>
    <n v="59"/>
    <x v="2"/>
    <n v="2"/>
    <s v="2. EXP - Operating Expense"/>
    <n v="26"/>
    <x v="51"/>
    <n v="1469"/>
    <n v="36103.089999999997"/>
    <n v="3364.98"/>
    <n v="3364.98"/>
    <n v="3364.98"/>
    <n v="3354.98"/>
    <n v="3364.98"/>
    <n v="3364.98"/>
    <n v="3364.98"/>
    <n v="3364.98"/>
    <n v="3354.98"/>
    <n v="0"/>
    <n v="0"/>
    <n v="0"/>
    <n v="3043.17"/>
    <n v="2766.52"/>
    <n v="3043.17"/>
    <n v="3043.17"/>
    <n v="2904.85"/>
    <n v="3043.17"/>
    <n v="3181.5"/>
    <n v="2904.85"/>
    <n v="3043.17"/>
    <n v="3043.17"/>
    <n v="2904.85"/>
    <n v="3181.5"/>
    <n v="30264.82"/>
    <n v="26973.57"/>
    <s v="All Budget Divisions"/>
    <s v="DA-30 - High Cost (DA)"/>
    <x v="4"/>
    <s v="USF"/>
    <s v="Employee Expenses"/>
    <s v="Compensation and Benefits"/>
    <n v="-3291.25"/>
    <s v="90-909-30.62303"/>
    <s v="909-Project Management Office"/>
    <s v="909"/>
    <x v="51"/>
    <x v="3"/>
  </r>
  <r>
    <x v="1"/>
    <x v="1"/>
    <x v="1"/>
    <n v="2"/>
    <n v="2"/>
    <n v="38"/>
    <x v="18"/>
    <n v="26"/>
    <n v="51"/>
    <x v="8"/>
    <n v="2"/>
    <s v="2. EXP - Operating Expense"/>
    <n v="27"/>
    <x v="38"/>
    <n v="474"/>
    <n v="4356.3"/>
    <n v="289.29000000000002"/>
    <n v="299.17"/>
    <n v="294.68"/>
    <n v="225.92"/>
    <n v="225.92"/>
    <n v="225.92"/>
    <n v="225.92"/>
    <n v="225.92"/>
    <n v="225.92"/>
    <n v="225.92"/>
    <n v="225.92"/>
    <n v="225.92"/>
    <n v="351.85500000000002"/>
    <n v="335.1"/>
    <n v="385.36500000000001"/>
    <n v="351.85500000000002"/>
    <n v="368.61"/>
    <n v="368.61"/>
    <n v="351.85500000000002"/>
    <n v="385.36500000000001"/>
    <n v="368.61"/>
    <n v="351.85500000000002"/>
    <n v="368.61"/>
    <n v="368.61"/>
    <n v="2916.42"/>
    <n v="4356.3"/>
    <s v="All Budget Divisions"/>
    <s v="CD-60 - Chief Executive Office"/>
    <x v="1"/>
    <s v="USF"/>
    <s v="Employee Expenses"/>
    <s v="Compensation and Benefits"/>
    <n v="1439.88"/>
    <s v="60-600-60.62304"/>
    <s v="600-Chief Executive Office"/>
    <s v="600"/>
    <x v="38"/>
    <x v="3"/>
  </r>
  <r>
    <x v="5"/>
    <x v="10"/>
    <x v="1"/>
    <n v="2"/>
    <n v="2"/>
    <n v="46"/>
    <x v="3"/>
    <n v="26"/>
    <n v="59"/>
    <x v="2"/>
    <n v="2"/>
    <s v="2. EXP - Operating Expense"/>
    <n v="27"/>
    <x v="38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5"/>
    <x v="4"/>
    <n v="2"/>
    <n v="2"/>
    <n v="42"/>
    <x v="11"/>
    <n v="26"/>
    <n v="55"/>
    <x v="6"/>
    <n v="2"/>
    <s v="2. EXP - Operating Expense"/>
    <n v="27"/>
    <x v="38"/>
    <n v="1332"/>
    <n v="3549.78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590.87"/>
    <n v="590.87"/>
    <n v="590.87"/>
    <n v="590.87"/>
    <n v="0"/>
    <n v="0"/>
    <n v="0"/>
    <n v="0"/>
    <n v="0"/>
    <n v="0"/>
    <n v="3549.78"/>
    <n v="3549.78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2"/>
    <x v="4"/>
    <x v="1"/>
    <n v="2"/>
    <n v="2"/>
    <n v="46"/>
    <x v="3"/>
    <n v="26"/>
    <n v="59"/>
    <x v="2"/>
    <n v="2"/>
    <s v="2. EXP - Operating Expense"/>
    <n v="16"/>
    <x v="1"/>
    <n v="399"/>
    <n v="635504.64000000001"/>
    <n v="71213.52"/>
    <n v="76454.070000000007"/>
    <n v="85804.54"/>
    <n v="77629.59"/>
    <n v="65400.22"/>
    <n v="78486.399999999994"/>
    <n v="75274.53"/>
    <n v="80919.31"/>
    <n v="70710.47"/>
    <n v="55215.87"/>
    <n v="49762.6"/>
    <n v="49153.85"/>
    <n v="50237.52"/>
    <n v="50237.52"/>
    <n v="57773.15"/>
    <n v="55261.27"/>
    <n v="50237.52"/>
    <n v="55261.27"/>
    <n v="52749.4"/>
    <n v="55261.27"/>
    <n v="52749.4"/>
    <n v="52749.4"/>
    <n v="50237.52"/>
    <n v="52749.4"/>
    <n v="836024.97"/>
    <n v="635504.64000000001"/>
    <s v="All Budget Divisions"/>
    <s v="CD-90 - Information Technology"/>
    <x v="1"/>
    <s v="USF"/>
    <s v="Professional Services"/>
    <s v="Contract Labor"/>
    <n v="-200520.33"/>
    <s v="90-909-90.61400"/>
    <s v="909-Project Management Office"/>
    <s v="909"/>
    <x v="1"/>
    <x v="1"/>
  </r>
  <r>
    <x v="6"/>
    <x v="12"/>
    <x v="6"/>
    <n v="2"/>
    <n v="2"/>
    <n v="55"/>
    <x v="9"/>
    <n v="26"/>
    <n v="59"/>
    <x v="2"/>
    <n v="2"/>
    <s v="2. EXP - Operating Expense"/>
    <n v="16"/>
    <x v="1"/>
    <n v="16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00"/>
    <s v="902-Business Relationship Management"/>
    <s v="902"/>
    <x v="1"/>
    <x v="1"/>
  </r>
  <r>
    <x v="0"/>
    <x v="17"/>
    <x v="10"/>
    <n v="2"/>
    <n v="2"/>
    <n v="48"/>
    <x v="8"/>
    <n v="26"/>
    <n v="59"/>
    <x v="2"/>
    <n v="2"/>
    <s v="2. EXP - Operating Expense"/>
    <n v="18"/>
    <x v="2"/>
    <n v="1432"/>
    <n v="55489.58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0"/>
    <n v="0"/>
    <n v="0"/>
    <n v="0"/>
    <n v="0"/>
    <n v="0"/>
    <n v="0"/>
    <n v="0"/>
    <n v="0"/>
    <n v="0"/>
    <n v="55489.58"/>
    <n v="55489.58"/>
    <s v="All Budget Divisions"/>
    <s v="CD-22 - ECF (FCC Appropriated Program)"/>
    <x v="0"/>
    <s v="FCC"/>
    <s v="General and Administrative"/>
    <s v="Computer Support and Maintenance"/>
    <n v="0"/>
    <s v="90-202-22.61420"/>
    <s v="202-ECF (FCC Appropriated Program)"/>
    <s v="202"/>
    <x v="2"/>
    <x v="2"/>
  </r>
  <r>
    <x v="0"/>
    <x v="0"/>
    <x v="0"/>
    <n v="2"/>
    <n v="2"/>
    <n v="39"/>
    <x v="1"/>
    <n v="26"/>
    <n v="52"/>
    <x v="1"/>
    <n v="2"/>
    <s v="2. EXP - Operating Expense"/>
    <n v="21"/>
    <x v="42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Telecommunications and Other Expenses"/>
    <n v="0"/>
    <s v="93-931-93.62000"/>
    <s v="931-Administrative Assistants"/>
    <s v="931"/>
    <x v="42"/>
    <x v="8"/>
  </r>
  <r>
    <x v="0"/>
    <x v="14"/>
    <x v="8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93"/>
    <n v="171318"/>
    <n v="21421"/>
    <n v="21421"/>
    <n v="21421"/>
    <n v="21371"/>
    <n v="21421"/>
    <n v="21421"/>
    <n v="21421"/>
    <n v="21421"/>
    <n v="21371"/>
    <n v="0"/>
    <n v="0"/>
    <n v="0"/>
    <n v="21421"/>
    <n v="21421"/>
    <n v="21421"/>
    <n v="21371"/>
    <n v="21421"/>
    <n v="21421"/>
    <n v="21421"/>
    <n v="21421"/>
    <n v="0"/>
    <n v="0"/>
    <n v="0"/>
    <n v="0"/>
    <n v="192689"/>
    <n v="171318"/>
    <s v="All Budget Divisions"/>
    <s v="CD-90 - Information Technology"/>
    <x v="1"/>
    <s v="USF"/>
    <s v="Employee Expenses"/>
    <s v="Compensation and Benefits"/>
    <n v="-21371"/>
    <s v="90-919-90.62303"/>
    <s v="919-Database Administration"/>
    <s v="919"/>
    <x v="51"/>
    <x v="3"/>
  </r>
  <r>
    <x v="5"/>
    <x v="15"/>
    <x v="5"/>
    <n v="2"/>
    <n v="2"/>
    <n v="46"/>
    <x v="3"/>
    <n v="26"/>
    <n v="59"/>
    <x v="2"/>
    <n v="6"/>
    <s v="X00000 - Capital Expenses"/>
    <n v="138"/>
    <x v="7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0"/>
    <x v="3"/>
    <x v="3"/>
    <n v="2"/>
    <n v="2"/>
    <n v="46"/>
    <x v="3"/>
    <n v="26"/>
    <n v="59"/>
    <x v="2"/>
    <n v="6"/>
    <s v="X00000 - Capital Expenses"/>
    <n v="138"/>
    <x v="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3-90.X00005"/>
    <s v="913-Architecture and Standards"/>
    <s v="913"/>
    <x v="7"/>
    <x v="5"/>
  </r>
  <r>
    <x v="4"/>
    <x v="9"/>
    <x v="1"/>
    <n v="2"/>
    <n v="2"/>
    <n v="54"/>
    <x v="15"/>
    <n v="26"/>
    <n v="59"/>
    <x v="2"/>
    <n v="6"/>
    <s v="X00000 - Capital Expenses"/>
    <n v="139"/>
    <x v="8"/>
    <n v="1099"/>
    <n v="0"/>
    <n v="5385.67"/>
    <n v="568.22"/>
    <n v="-324.08"/>
    <n v="0"/>
    <n v="16009.38"/>
    <n v="5432.07"/>
    <n v="22119.15"/>
    <n v="17707.55"/>
    <n v="15053.84"/>
    <n v="9094.58"/>
    <n v="1809.11"/>
    <n v="5860.89"/>
    <n v="0"/>
    <n v="0"/>
    <n v="0"/>
    <n v="0"/>
    <n v="0"/>
    <n v="0"/>
    <n v="0"/>
    <n v="0"/>
    <n v="0"/>
    <n v="0"/>
    <n v="0"/>
    <n v="0"/>
    <n v="98716.38"/>
    <n v="0"/>
    <s v="All Budget Divisions"/>
    <s v="DA-50 - Rural Health Care (DA)"/>
    <x v="2"/>
    <s v="USF"/>
    <s v="Employee Expenses"/>
    <s v="Compensation and Benefits"/>
    <n v="-98716.38"/>
    <s v="90-925-50.X00006"/>
    <s v="925-RHC IT Support"/>
    <s v="925"/>
    <x v="8"/>
    <x v="0"/>
  </r>
  <r>
    <x v="6"/>
    <x v="12"/>
    <x v="6"/>
    <n v="2"/>
    <n v="2"/>
    <n v="48"/>
    <x v="8"/>
    <n v="26"/>
    <n v="59"/>
    <x v="2"/>
    <n v="6"/>
    <s v="X00000 - Capital Expenses"/>
    <n v="141"/>
    <x v="92"/>
    <n v="1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X00008"/>
    <s v="202-ECF (FCC Appropriated Program)"/>
    <s v="202"/>
    <x v="92"/>
    <x v="0"/>
  </r>
  <r>
    <x v="5"/>
    <x v="10"/>
    <x v="1"/>
    <n v="2"/>
    <n v="2"/>
    <n v="39"/>
    <x v="1"/>
    <n v="26"/>
    <n v="52"/>
    <x v="1"/>
    <n v="2"/>
    <s v="2. EXP - Operating Expense"/>
    <n v="146"/>
    <x v="5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3"/>
    <x v="3"/>
    <n v="2"/>
    <n v="2"/>
    <n v="46"/>
    <x v="3"/>
    <n v="26"/>
    <n v="59"/>
    <x v="2"/>
    <n v="2"/>
    <s v="2. EXP - Operating Expense"/>
    <n v="102"/>
    <x v="44"/>
    <n v="1455"/>
    <n v="-6809.99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0"/>
    <n v="0"/>
    <n v="0"/>
    <n v="0"/>
    <n v="0"/>
    <n v="0"/>
    <n v="0"/>
    <n v="0"/>
    <n v="0"/>
    <n v="-6267.76"/>
    <n v="-6809.99"/>
    <s v="All Budget Divisions"/>
    <s v="CD-90 - Information Technology"/>
    <x v="1"/>
    <s v="USF"/>
    <s v="Employee Expenses"/>
    <s v="Compensation and Benefits"/>
    <n v="-542.23"/>
    <s v="90-902-90.68002"/>
    <s v="902-Business Relationship Management"/>
    <s v="902"/>
    <x v="44"/>
    <x v="0"/>
  </r>
  <r>
    <x v="5"/>
    <x v="10"/>
    <x v="1"/>
    <n v="2"/>
    <n v="2"/>
    <n v="35"/>
    <x v="12"/>
    <n v="26"/>
    <n v="48"/>
    <x v="7"/>
    <n v="2"/>
    <s v="2. EXP - Operating Expense"/>
    <n v="104"/>
    <x v="54"/>
    <n v="1118"/>
    <n v="0"/>
    <n v="0"/>
    <n v="0"/>
    <n v="0"/>
    <n v="0"/>
    <n v="0"/>
    <n v="0"/>
    <n v="0"/>
    <n v="0"/>
    <n v="0"/>
    <n v="0"/>
    <n v="0"/>
    <n v="29695.23"/>
    <n v="0"/>
    <n v="0"/>
    <n v="0"/>
    <n v="0"/>
    <n v="0"/>
    <n v="0"/>
    <n v="0"/>
    <n v="0"/>
    <n v="0"/>
    <n v="0"/>
    <n v="0"/>
    <n v="0"/>
    <n v="29695.23"/>
    <n v="0"/>
    <s v="All Budget Divisions"/>
    <s v="BD-30 - High Cost"/>
    <x v="4"/>
    <s v="USF"/>
    <s v="Employee Expenses"/>
    <s v="Compensation and Benefits"/>
    <n v="-29695.23"/>
    <s v="30-300-30.68004"/>
    <s v="300-High Cost"/>
    <s v="300"/>
    <x v="54"/>
    <x v="0"/>
  </r>
  <r>
    <x v="0"/>
    <x v="17"/>
    <x v="10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5"/>
    <x v="20"/>
    <x v="13"/>
    <n v="2"/>
    <n v="2"/>
    <n v="50"/>
    <x v="0"/>
    <n v="26"/>
    <n v="56"/>
    <x v="12"/>
    <n v="2"/>
    <s v="2. EXP - Operating Expense"/>
    <n v="107"/>
    <x v="12"/>
    <n v="12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0"/>
    <x v="3"/>
    <x v="3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18"/>
    <x v="11"/>
    <n v="2"/>
    <n v="2"/>
    <n v="36"/>
    <x v="14"/>
    <n v="26"/>
    <n v="49"/>
    <x v="10"/>
    <n v="3"/>
    <s v="4. USAC_DEBIT - USAC Administration (Debit to SM)"/>
    <n v="129"/>
    <x v="67"/>
    <n v="1341"/>
    <n v="73134.75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0"/>
    <n v="0"/>
    <n v="0"/>
    <n v="0"/>
    <n v="0"/>
    <n v="0"/>
    <n v="0"/>
    <n v="0"/>
    <n v="0"/>
    <n v="0"/>
    <n v="0"/>
    <n v="73134.75"/>
    <n v="73134.75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2"/>
    <x v="4"/>
    <x v="1"/>
    <n v="2"/>
    <n v="2"/>
    <n v="43"/>
    <x v="21"/>
    <n v="26"/>
    <n v="56"/>
    <x v="12"/>
    <n v="2"/>
    <s v="2. EXP - Operating Expense"/>
    <n v="97"/>
    <x v="16"/>
    <n v="327"/>
    <n v="10000"/>
    <n v="0"/>
    <n v="0"/>
    <n v="0"/>
    <n v="0"/>
    <n v="0"/>
    <n v="0"/>
    <n v="0"/>
    <n v="0"/>
    <n v="0"/>
    <n v="0"/>
    <n v="0"/>
    <n v="0"/>
    <n v="0"/>
    <n v="0"/>
    <n v="0"/>
    <n v="0"/>
    <n v="0"/>
    <n v="1530.4528"/>
    <n v="8469.5472000000009"/>
    <n v="0"/>
    <n v="0"/>
    <n v="0"/>
    <n v="0"/>
    <n v="0"/>
    <n v="0"/>
    <n v="10000"/>
    <s v="All Budget Divisions"/>
    <s v="CD-73 - Procurement"/>
    <x v="1"/>
    <s v="USF"/>
    <s v="Employee Expenses"/>
    <s v="Travel"/>
    <n v="10000"/>
    <s v="73-730-73.66800"/>
    <s v="730-Procurement"/>
    <s v="730"/>
    <x v="16"/>
    <x v="7"/>
  </r>
  <r>
    <x v="5"/>
    <x v="10"/>
    <x v="1"/>
    <n v="2"/>
    <n v="2"/>
    <n v="52"/>
    <x v="10"/>
    <n v="26"/>
    <n v="58"/>
    <x v="4"/>
    <n v="2"/>
    <s v="2. EXP - Operating Expense"/>
    <n v="97"/>
    <x v="16"/>
    <n v="12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2"/>
    <x v="2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3"/>
    <x v="8"/>
    <x v="1"/>
    <n v="2"/>
    <n v="2"/>
    <n v="37"/>
    <x v="5"/>
    <n v="26"/>
    <n v="50"/>
    <x v="0"/>
    <n v="2"/>
    <s v="2. EXP - Operating Expense"/>
    <n v="100"/>
    <x v="18"/>
    <n v="685"/>
    <n v="5118164.9519999996"/>
    <n v="406588.07"/>
    <n v="372575.95"/>
    <n v="432592.44"/>
    <n v="377529.06"/>
    <n v="426759.96"/>
    <n v="398542.25"/>
    <n v="383148.57"/>
    <n v="425892.68"/>
    <n v="383750.83"/>
    <n v="413065.45"/>
    <n v="406474.52"/>
    <n v="383197.84"/>
    <n v="431857.0344"/>
    <n v="392597.304"/>
    <n v="451486.8996"/>
    <n v="392597.304"/>
    <n v="451486.8996"/>
    <n v="435601.0344"/>
    <n v="418275.1692"/>
    <n v="456094.8996"/>
    <n v="412227.1692"/>
    <n v="431857.0344"/>
    <n v="431857.0344"/>
    <n v="412227.1692"/>
    <n v="4810117.62"/>
    <n v="5118164.9519999996"/>
    <s v="All Budget Divisions"/>
    <s v="BD-50 - Rural Health Care"/>
    <x v="2"/>
    <s v="USF"/>
    <s v="Employee Expenses"/>
    <s v="Compensation and Benefits"/>
    <n v="308047.33199999999"/>
    <s v="50-500-50.68000"/>
    <s v="500-Rural Health Care"/>
    <s v="500"/>
    <x v="18"/>
    <x v="3"/>
  </r>
  <r>
    <x v="5"/>
    <x v="10"/>
    <x v="1"/>
    <n v="2"/>
    <n v="2"/>
    <n v="37"/>
    <x v="5"/>
    <n v="26"/>
    <n v="50"/>
    <x v="0"/>
    <n v="2"/>
    <s v="2. EXP - Operating Expense"/>
    <n v="100"/>
    <x v="18"/>
    <n v="1127"/>
    <n v="5443240.608"/>
    <n v="479987.53"/>
    <n v="417380.46"/>
    <n v="433729.36"/>
    <n v="455080.77"/>
    <n v="453343.96"/>
    <n v="445070.15"/>
    <n v="467811.54"/>
    <n v="427811.64"/>
    <n v="446924.18"/>
    <n v="468426.36"/>
    <n v="408988.84"/>
    <n v="472884.09"/>
    <n v="479672.54399999999"/>
    <n v="417106.56"/>
    <n v="437961.88799999998"/>
    <n v="458817.21600000001"/>
    <n v="458817.21600000001"/>
    <n v="437961.88799999998"/>
    <n v="479672.54399999999"/>
    <n v="437961.88799999998"/>
    <n v="458817.21600000001"/>
    <n v="479672.54399999999"/>
    <n v="417106.56"/>
    <n v="479672.54399999999"/>
    <n v="5377438.8799999999"/>
    <n v="5443240.608"/>
    <s v="All Budget Divisions"/>
    <s v="BD-50 - Rural Health Care"/>
    <x v="2"/>
    <s v="USF"/>
    <s v="Employee Expenses"/>
    <s v="Compensation and Benefits"/>
    <n v="65801.728000000003"/>
    <s v="50-500-50.68000"/>
    <s v="500-Rural Health Care"/>
    <s v="500"/>
    <x v="18"/>
    <x v="3"/>
  </r>
  <r>
    <x v="5"/>
    <x v="15"/>
    <x v="5"/>
    <n v="2"/>
    <n v="2"/>
    <n v="47"/>
    <x v="2"/>
    <n v="26"/>
    <n v="52"/>
    <x v="1"/>
    <n v="2"/>
    <s v="2. EXP - Operating Expense"/>
    <n v="100"/>
    <x v="18"/>
    <n v="1325"/>
    <n v="534737.68999999994"/>
    <n v="47359.28"/>
    <n v="41181.980000000003"/>
    <n v="43241.08"/>
    <n v="45176.18"/>
    <n v="45428.88"/>
    <n v="43657.18"/>
    <n v="47719.18"/>
    <n v="43569.69"/>
    <n v="45644.43"/>
    <n v="47860.97"/>
    <n v="39991.49"/>
    <n v="43907.35"/>
    <n v="47359.28"/>
    <n v="41181.980000000003"/>
    <n v="43241.08"/>
    <n v="45176.18"/>
    <n v="45428.88"/>
    <n v="43657.18"/>
    <n v="47719.18"/>
    <n v="43569.69"/>
    <n v="45644.43"/>
    <n v="47860.97"/>
    <n v="39991.49"/>
    <n v="43907.35"/>
    <n v="534737.68999999994"/>
    <n v="534737.68999999994"/>
    <s v="All Budget Divisions"/>
    <s v="CD-93 - Human Resources"/>
    <x v="1"/>
    <s v="USF"/>
    <s v="Employee Expenses"/>
    <s v="Compensation and Benefits"/>
    <n v="0"/>
    <s v="93-931-93.68000"/>
    <s v="931-Administrative Assistants"/>
    <s v="931"/>
    <x v="18"/>
    <x v="3"/>
  </r>
  <r>
    <x v="6"/>
    <x v="12"/>
    <x v="6"/>
    <n v="2"/>
    <n v="2"/>
    <n v="46"/>
    <x v="3"/>
    <n v="26"/>
    <n v="59"/>
    <x v="2"/>
    <n v="2"/>
    <s v="2. EXP - Operating Expense"/>
    <n v="57"/>
    <x v="22"/>
    <n v="1675"/>
    <n v="29632"/>
    <n v="0"/>
    <n v="0"/>
    <n v="0"/>
    <n v="0"/>
    <n v="0"/>
    <n v="0"/>
    <n v="0"/>
    <n v="0"/>
    <n v="0"/>
    <n v="0"/>
    <n v="0"/>
    <n v="0"/>
    <n v="3704"/>
    <n v="3704"/>
    <n v="3704"/>
    <n v="3704"/>
    <n v="3704"/>
    <n v="3704"/>
    <n v="3704"/>
    <n v="3704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19-90.64800"/>
    <s v="919-Database Administration"/>
    <s v="919"/>
    <x v="22"/>
    <x v="9"/>
  </r>
  <r>
    <x v="0"/>
    <x v="19"/>
    <x v="12"/>
    <n v="2"/>
    <n v="2"/>
    <n v="36"/>
    <x v="14"/>
    <n v="26"/>
    <n v="49"/>
    <x v="10"/>
    <n v="2"/>
    <s v="2. EXP - Operating Expense"/>
    <n v="71"/>
    <x v="55"/>
    <n v="1341"/>
    <n v="10582938.1"/>
    <n v="370140.94"/>
    <n v="428581.17"/>
    <n v="646691.56999999995"/>
    <n v="678289.47"/>
    <n v="706496.59"/>
    <n v="710796.94"/>
    <n v="679871.88"/>
    <n v="898951.68000000005"/>
    <n v="868120.96"/>
    <n v="0"/>
    <n v="0"/>
    <n v="0"/>
    <n v="370140.94"/>
    <n v="428581.17"/>
    <n v="646691.56999999995"/>
    <n v="678289.47"/>
    <n v="706496.59"/>
    <n v="710796.94"/>
    <n v="679871.88"/>
    <n v="1270577.72"/>
    <n v="1233740.74"/>
    <n v="1122544.3600000001"/>
    <n v="1159170.95"/>
    <n v="1576035.77"/>
    <n v="4220868.5599999996"/>
    <n v="4220868.5599999996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18"/>
    <x v="11"/>
    <n v="2"/>
    <n v="2"/>
    <n v="54"/>
    <x v="15"/>
    <n v="26"/>
    <n v="53"/>
    <x v="3"/>
    <n v="2"/>
    <s v="2. EXP - Operating Expense"/>
    <n v="71"/>
    <x v="55"/>
    <n v="1377"/>
    <n v="780960.6"/>
    <n v="65080.05"/>
    <n v="65080.05"/>
    <n v="65080.05"/>
    <n v="65080.05"/>
    <n v="65080.05"/>
    <n v="65080.05"/>
    <n v="65080.05"/>
    <n v="65080.05"/>
    <n v="65080.05"/>
    <n v="0"/>
    <n v="0"/>
    <n v="0"/>
    <n v="65080.05"/>
    <n v="65080.05"/>
    <n v="65080.05"/>
    <n v="65080.05"/>
    <n v="65080.05"/>
    <n v="65080.05"/>
    <n v="65080.05"/>
    <n v="65080.05"/>
    <n v="65080.05"/>
    <n v="65080.05"/>
    <n v="65080.05"/>
    <n v="65080.05"/>
    <n v="65080.05"/>
    <n v="65080.05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5"/>
    <x v="20"/>
    <x v="13"/>
    <n v="2"/>
    <n v="2"/>
    <n v="33"/>
    <x v="20"/>
    <n v="26"/>
    <n v="55"/>
    <x v="6"/>
    <n v="2"/>
    <s v="2. EXP - Operating Expense"/>
    <n v="83"/>
    <x v="13"/>
    <n v="1110"/>
    <n v="99410.782000000007"/>
    <n v="13611.5"/>
    <n v="8389.19"/>
    <n v="8951.1"/>
    <n v="9582.6299999999992"/>
    <n v="9620.81"/>
    <n v="8973.6299999999992"/>
    <n v="9756.68"/>
    <n v="10020.4"/>
    <n v="7855.75"/>
    <n v="7914.18"/>
    <n v="7588.02"/>
    <n v="14051.53"/>
    <n v="13611.5"/>
    <n v="8389.19"/>
    <n v="8951.1"/>
    <n v="9582.6299999999992"/>
    <n v="9620.81"/>
    <n v="8973.6299999999992"/>
    <n v="8415.4238000000005"/>
    <n v="6871.5502999999999"/>
    <n v="7031.7687999999998"/>
    <n v="6044.2919000000002"/>
    <n v="4958.9975999999997"/>
    <n v="6959.8896000000004"/>
    <n v="59128.86"/>
    <n v="59128.86"/>
    <s v="All Budget Divisions"/>
    <s v="CD-10 - Contributors/499"/>
    <x v="1"/>
    <s v="USF"/>
    <s v="Employee Expenses"/>
    <s v="Compensation and Benefits"/>
    <n v="0"/>
    <s v="10-110-10.66000"/>
    <s v="110-Contributors"/>
    <s v="110"/>
    <x v="13"/>
    <x v="3"/>
  </r>
  <r>
    <x v="5"/>
    <x v="15"/>
    <x v="5"/>
    <n v="2"/>
    <n v="2"/>
    <n v="52"/>
    <x v="10"/>
    <n v="26"/>
    <n v="59"/>
    <x v="2"/>
    <n v="2"/>
    <s v="2. EXP - Operating Expense"/>
    <n v="83"/>
    <x v="13"/>
    <n v="1279"/>
    <n v="27643.23"/>
    <n v="2736.18"/>
    <n v="2041.18"/>
    <n v="2134.88"/>
    <n v="2228.5700000000002"/>
    <n v="2225.87"/>
    <n v="2125.44"/>
    <n v="2266.1999999999998"/>
    <n v="2286.71"/>
    <n v="2170.8200000000002"/>
    <n v="2184.77"/>
    <n v="2119.63"/>
    <n v="3122.98"/>
    <n v="2736.18"/>
    <n v="2041.18"/>
    <n v="2134.88"/>
    <n v="2228.5700000000002"/>
    <n v="2225.87"/>
    <n v="2125.44"/>
    <n v="2266.1999999999998"/>
    <n v="2286.71"/>
    <n v="2170.8200000000002"/>
    <n v="2184.77"/>
    <n v="2119.63"/>
    <n v="3122.98"/>
    <n v="27643.23"/>
    <n v="27643.23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0"/>
    <x v="11"/>
    <x v="6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4"/>
    <x v="8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8"/>
    <x v="11"/>
    <n v="2"/>
    <n v="2"/>
    <n v="36"/>
    <x v="14"/>
    <n v="26"/>
    <n v="49"/>
    <x v="10"/>
    <n v="2"/>
    <s v="2. EXP - Operating Expense"/>
    <n v="40"/>
    <x v="48"/>
    <n v="1341"/>
    <n v="1340413.3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9449.55"/>
    <n v="84901.54"/>
    <n v="106133.05"/>
    <n v="148624.72"/>
    <n v="121362.59"/>
    <n v="123726.6"/>
    <n v="230626.85"/>
    <n v="99343.22"/>
    <n v="113718.78"/>
    <n v="91338.78"/>
    <n v="96639.34"/>
    <n v="54548.28"/>
    <n v="54548.28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3"/>
    <x v="3"/>
    <n v="2"/>
    <n v="2"/>
    <n v="36"/>
    <x v="14"/>
    <n v="26"/>
    <n v="49"/>
    <x v="10"/>
    <n v="2"/>
    <s v="2. EXP - Operating Expense"/>
    <n v="44"/>
    <x v="57"/>
    <n v="1341"/>
    <n v="403"/>
    <n v="0"/>
    <n v="403"/>
    <n v="0"/>
    <n v="0"/>
    <n v="170.5"/>
    <n v="0"/>
    <n v="0"/>
    <n v="0"/>
    <n v="201.5"/>
    <n v="0"/>
    <n v="0"/>
    <n v="0"/>
    <n v="0"/>
    <n v="403"/>
    <n v="0"/>
    <n v="0"/>
    <n v="0"/>
    <n v="0"/>
    <n v="0"/>
    <n v="0"/>
    <n v="0"/>
    <n v="0"/>
    <n v="0"/>
    <n v="0"/>
    <n v="403"/>
    <n v="403"/>
    <s v="All Budget Divisions"/>
    <s v="BD-40 - Lifeline"/>
    <x v="5"/>
    <s v="USF"/>
    <s v="Employee Expenses"/>
    <s v="Travel"/>
    <n v="0"/>
    <s v="40-400-40.63800"/>
    <s v="400-Lifeline"/>
    <s v="400"/>
    <x v="57"/>
    <x v="7"/>
  </r>
  <r>
    <x v="5"/>
    <x v="10"/>
    <x v="1"/>
    <n v="2"/>
    <n v="2"/>
    <n v="49"/>
    <x v="13"/>
    <n v="26"/>
    <n v="49"/>
    <x v="10"/>
    <n v="2"/>
    <s v="2. EXP - Operating Expense"/>
    <n v="46"/>
    <x v="90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2"/>
    <x v="2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19"/>
    <x v="12"/>
    <n v="2"/>
    <n v="2"/>
    <n v="55"/>
    <x v="9"/>
    <n v="26"/>
    <n v="59"/>
    <x v="2"/>
    <n v="2"/>
    <s v="2. EXP - Operating Expense"/>
    <n v="26"/>
    <x v="51"/>
    <n v="1509"/>
    <n v="81475.88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5068.82"/>
    <n v="5068.82"/>
    <n v="7398.34"/>
    <n v="7750.64"/>
    <n v="7750.64"/>
    <n v="7398.34"/>
    <n v="8102.95"/>
    <n v="43074.97"/>
    <n v="43074.97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5"/>
    <x v="15"/>
    <x v="5"/>
    <n v="2"/>
    <n v="2"/>
    <n v="43"/>
    <x v="21"/>
    <n v="26"/>
    <n v="56"/>
    <x v="12"/>
    <n v="2"/>
    <s v="2. EXP - Operating Expense"/>
    <n v="27"/>
    <x v="38"/>
    <n v="1211"/>
    <n v="14145.11"/>
    <n v="1335.68"/>
    <n v="1374.71"/>
    <n v="1352.83"/>
    <n v="1393.56"/>
    <n v="1362.36"/>
    <n v="1362.36"/>
    <n v="146.78"/>
    <n v="1214.95"/>
    <n v="1214.95"/>
    <n v="1225.82"/>
    <n v="1041.5999999999999"/>
    <n v="1119.51"/>
    <n v="1335.68"/>
    <n v="1374.71"/>
    <n v="1352.83"/>
    <n v="1393.56"/>
    <n v="1362.36"/>
    <n v="1362.36"/>
    <n v="146.78"/>
    <n v="1214.95"/>
    <n v="1214.95"/>
    <n v="1225.82"/>
    <n v="1041.5999999999999"/>
    <n v="1119.51"/>
    <n v="14145.11"/>
    <n v="14145.11"/>
    <s v="All Budget Divisions"/>
    <s v="CD-73 - Procurement"/>
    <x v="1"/>
    <s v="USF"/>
    <s v="Employee Expenses"/>
    <s v="Compensation and Benefits"/>
    <n v="0"/>
    <s v="73-730-73.62304"/>
    <s v="730-Procurement"/>
    <s v="730"/>
    <x v="38"/>
    <x v="3"/>
  </r>
  <r>
    <x v="0"/>
    <x v="5"/>
    <x v="4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5"/>
    <x v="16"/>
    <x v="9"/>
    <n v="2"/>
    <n v="2"/>
    <n v="48"/>
    <x v="8"/>
    <n v="26"/>
    <n v="54"/>
    <x v="11"/>
    <n v="2"/>
    <s v="2. EXP - Operating Expense"/>
    <n v="31"/>
    <x v="24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8"/>
    <x v="11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9"/>
    <x v="12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5"/>
    <x v="16"/>
    <x v="9"/>
    <n v="2"/>
    <n v="2"/>
    <n v="55"/>
    <x v="9"/>
    <n v="26"/>
    <n v="55"/>
    <x v="6"/>
    <n v="2"/>
    <s v="2. EXP - Operating Expense"/>
    <n v="13"/>
    <x v="72"/>
    <n v="1189"/>
    <n v="599924.27"/>
    <n v="62080.13"/>
    <n v="62080.13"/>
    <n v="62080.13"/>
    <n v="62080.13"/>
    <n v="67562.240000000005"/>
    <n v="50403.040000000001"/>
    <n v="58564.72"/>
    <n v="58264.19"/>
    <n v="66204.89"/>
    <n v="66103.09"/>
    <n v="66153.98"/>
    <n v="71919.839999999997"/>
    <n v="62080.13"/>
    <n v="62080.13"/>
    <n v="62080.13"/>
    <n v="62080.13"/>
    <n v="67562.240000000005"/>
    <n v="50403.040000000001"/>
    <n v="58564.72"/>
    <n v="58264.19"/>
    <n v="66204.89"/>
    <n v="66103.09"/>
    <n v="-15498.42"/>
    <n v="0"/>
    <n v="753496.51"/>
    <n v="599924.27"/>
    <s v="All Budget Divisions"/>
    <s v="DA-20 - Schools &amp; Libraries (DA)"/>
    <x v="3"/>
    <s v="USF"/>
    <s v="Depreciation and Amortization"/>
    <s v="Depreciation and Amortization"/>
    <n v="-153572.24"/>
    <s v="70-700-20.60401"/>
    <s v="700-Finance"/>
    <s v="700"/>
    <x v="72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73"/>
    <n v="-859.08"/>
    <n v="-859.08"/>
    <n v="859.08"/>
    <n v="-34.83"/>
    <n v="34.83"/>
    <n v="0"/>
    <n v="0"/>
    <n v="0"/>
    <n v="0"/>
    <n v="0"/>
    <n v="0"/>
    <n v="0"/>
    <n v="0"/>
    <n v="-859.08"/>
    <n v="0"/>
    <n v="0"/>
    <n v="0"/>
    <n v="0"/>
    <n v="0"/>
    <n v="0"/>
    <n v="0"/>
    <n v="0"/>
    <n v="0"/>
    <n v="0"/>
    <n v="0"/>
    <n v="-859.08"/>
    <n v="-859.08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5"/>
    <x v="20"/>
    <x v="13"/>
    <n v="2"/>
    <n v="2"/>
    <n v="41"/>
    <x v="17"/>
    <n v="26"/>
    <n v="54"/>
    <x v="11"/>
    <n v="2"/>
    <s v="2. EXP - Operating Expense"/>
    <n v="21"/>
    <x v="42"/>
    <n v="1184"/>
    <n v="499.999998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.333332999999996"/>
    <n v="83.333332999999996"/>
    <n v="83.333332999999996"/>
    <n v="83.333332999999996"/>
    <n v="83.333332999999996"/>
    <n v="83.333332999999996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18"/>
    <x v="11"/>
    <n v="2"/>
    <n v="2"/>
    <n v="46"/>
    <x v="3"/>
    <n v="26"/>
    <n v="59"/>
    <x v="2"/>
    <n v="2"/>
    <s v="2. EXP - Operating Expense"/>
    <n v="24"/>
    <x v="3"/>
    <n v="1473"/>
    <n v="32885.35"/>
    <n v="1447.64"/>
    <n v="1477.64"/>
    <n v="1047.6400000000001"/>
    <n v="1842.6"/>
    <n v="795"/>
    <n v="805"/>
    <n v="930"/>
    <n v="995"/>
    <n v="730"/>
    <n v="0"/>
    <n v="0"/>
    <n v="0"/>
    <n v="1447.64"/>
    <n v="2630.77"/>
    <n v="2893.85"/>
    <n v="2893.85"/>
    <n v="2762.31"/>
    <n v="2893.85"/>
    <n v="3025.38"/>
    <n v="2762.31"/>
    <n v="2893.85"/>
    <n v="2893.85"/>
    <n v="2762.31"/>
    <n v="3025.38"/>
    <n v="1447.64"/>
    <n v="1447.64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3"/>
    <x v="3"/>
    <n v="2"/>
    <n v="2"/>
    <n v="43"/>
    <x v="21"/>
    <n v="26"/>
    <n v="56"/>
    <x v="12"/>
    <n v="2"/>
    <s v="2. EXP - Operating Expense"/>
    <n v="26"/>
    <x v="51"/>
    <n v="1410"/>
    <n v="363271.36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0"/>
    <n v="32960.720000000001"/>
    <n v="34530.28"/>
    <n v="36099.83"/>
    <n v="32960.720000000001"/>
    <n v="34530.28"/>
    <n v="34530.28"/>
    <n v="32960.720000000001"/>
    <n v="36099.83"/>
    <n v="118046.6"/>
    <n v="88598.7"/>
    <s v="All Budget Divisions"/>
    <s v="CD-73 - Procurement"/>
    <x v="1"/>
    <s v="USF"/>
    <s v="Employee Expenses"/>
    <s v="Compensation and Benefits"/>
    <n v="-29447.9"/>
    <s v="73-730-73.62303"/>
    <s v="730-Procurement"/>
    <s v="730"/>
    <x v="51"/>
    <x v="3"/>
  </r>
  <r>
    <x v="0"/>
    <x v="13"/>
    <x v="7"/>
    <n v="2"/>
    <n v="2"/>
    <n v="45"/>
    <x v="6"/>
    <n v="26"/>
    <n v="58"/>
    <x v="4"/>
    <n v="2"/>
    <s v="2. EXP - Operating Expense"/>
    <n v="26"/>
    <x v="51"/>
    <n v="1431"/>
    <n v="387339.5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1921.45"/>
    <n v="33372.43"/>
    <n v="30470.48"/>
    <n v="31921.45"/>
    <n v="31921.45"/>
    <n v="30470.48"/>
    <n v="33372.43"/>
    <n v="163889.32999999999"/>
    <n v="163889.32999999999"/>
    <s v="All Budget Divisions"/>
    <s v="CD-80 - Audit and Assurance"/>
    <x v="1"/>
    <s v="USF"/>
    <s v="Employee Expenses"/>
    <s v="Compensation and Benefits"/>
    <n v="0"/>
    <s v="80-854-80.62303"/>
    <s v="854-Payment Quality Assurance"/>
    <s v="854"/>
    <x v="51"/>
    <x v="3"/>
  </r>
  <r>
    <x v="0"/>
    <x v="11"/>
    <x v="6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0"/>
    <x v="13"/>
    <x v="7"/>
    <n v="2"/>
    <n v="2"/>
    <n v="42"/>
    <x v="11"/>
    <n v="26"/>
    <n v="55"/>
    <x v="6"/>
    <n v="2"/>
    <s v="2. EXP - Operating Expense"/>
    <n v="110"/>
    <x v="46"/>
    <n v="1398"/>
    <n v="-214567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14567.93"/>
    <n v="0"/>
    <n v="0"/>
    <s v="All Budget Divisions"/>
    <s v="CD-70 - Finance"/>
    <x v="1"/>
    <s v="USF"/>
    <s v="Employee Expenses"/>
    <s v="Compensation and Benefits"/>
    <n v="0"/>
    <s v="70-700-70.68100"/>
    <s v="700-Finance"/>
    <s v="700"/>
    <x v="46"/>
    <x v="3"/>
  </r>
  <r>
    <x v="0"/>
    <x v="13"/>
    <x v="7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3"/>
    <x v="3"/>
    <n v="2"/>
    <n v="2"/>
    <n v="42"/>
    <x v="11"/>
    <n v="26"/>
    <n v="55"/>
    <x v="6"/>
    <n v="2"/>
    <s v="2. EXP - Operating Expense"/>
    <n v="112"/>
    <x v="8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Common Costs allocated to appropriated programs"/>
    <n v="0"/>
    <s v="70-700-70.68300"/>
    <s v="700-Finance"/>
    <s v="700"/>
    <x v="86"/>
    <x v="0"/>
  </r>
  <r>
    <x v="2"/>
    <x v="4"/>
    <x v="1"/>
    <n v="2"/>
    <n v="2"/>
    <n v="35"/>
    <x v="12"/>
    <n v="26"/>
    <n v="48"/>
    <x v="7"/>
    <n v="3"/>
    <s v="4. USAC_DEBIT - USAC Administration (Debit to SM)"/>
    <n v="127"/>
    <x v="65"/>
    <n v="234"/>
    <n v="5744587.5206000004"/>
    <n v="388106.89"/>
    <n v="417685.54"/>
    <n v="402452.09"/>
    <n v="388525.11"/>
    <n v="375293.23"/>
    <n v="385436.01"/>
    <n v="398864.54"/>
    <n v="394140.17"/>
    <n v="447254.1"/>
    <n v="475462.14"/>
    <n v="410972"/>
    <n v="432555.87"/>
    <n v="462132.59519999998"/>
    <n v="467214.7745"/>
    <n v="481204.4681"/>
    <n v="479438.75309999997"/>
    <n v="483707.93209999998"/>
    <n v="491543.76299999998"/>
    <n v="490119.46659999999"/>
    <n v="477136.57610000001"/>
    <n v="478454.48149999999"/>
    <n v="478189.09610000002"/>
    <n v="477136.57610000001"/>
    <n v="478309.03820000001"/>
    <n v="4916747.6900000004"/>
    <n v="5744587.5206000004"/>
    <s v="All Budget Divisions"/>
    <s v="BD-30 - High Cost"/>
    <x v="4"/>
    <s v="USF"/>
    <s v="Allocations"/>
    <s v="Allocations"/>
    <n v="827839.83059999999"/>
    <s v="30-300-30.90257"/>
    <s v="300-High Cost"/>
    <s v="300"/>
    <x v="65"/>
    <x v="0"/>
  </r>
  <r>
    <x v="0"/>
    <x v="11"/>
    <x v="6"/>
    <n v="2"/>
    <n v="2"/>
    <n v="38"/>
    <x v="18"/>
    <n v="26"/>
    <n v="51"/>
    <x v="8"/>
    <n v="4"/>
    <s v="3. USAC_CREDIT - USAC Administrative (Credit)"/>
    <n v="132"/>
    <x v="100"/>
    <n v="1356"/>
    <n v="0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0"/>
    <n v="0"/>
    <n v="0"/>
    <n v="0"/>
    <n v="0"/>
    <n v="0"/>
    <n v="0"/>
    <n v="0"/>
    <n v="0"/>
    <n v="0"/>
    <n v="0"/>
    <n v="0"/>
    <n v="-100420864.53"/>
    <n v="0"/>
    <s v="All Budget Divisions"/>
    <s v="CD-60 - Chief Executive Office"/>
    <x v="1"/>
    <s v="USF"/>
    <s v="Allocations"/>
    <s v="Allocations"/>
    <n v="100420864.53"/>
    <s v="60-600-60.96000"/>
    <s v="600-Chief Executive Office"/>
    <s v="600"/>
    <x v="100"/>
    <x v="0"/>
  </r>
  <r>
    <x v="0"/>
    <x v="6"/>
    <x v="1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3"/>
    <x v="8"/>
    <x v="1"/>
    <n v="2"/>
    <n v="2"/>
    <n v="52"/>
    <x v="10"/>
    <n v="26"/>
    <n v="59"/>
    <x v="2"/>
    <n v="2"/>
    <s v="2. EXP - Operating Expense"/>
    <n v="105"/>
    <x v="11"/>
    <n v="858"/>
    <n v="32489.537400000001"/>
    <n v="0"/>
    <n v="0"/>
    <n v="0"/>
    <n v="1500"/>
    <n v="0"/>
    <n v="0"/>
    <n v="0"/>
    <n v="-25"/>
    <n v="25"/>
    <n v="0"/>
    <n v="-50"/>
    <n v="9755.14"/>
    <n v="114.2308"/>
    <n v="103.8462"/>
    <n v="119.42310000000001"/>
    <n v="103.8462"/>
    <n v="119.42310000000001"/>
    <n v="114.2308"/>
    <n v="109.0385"/>
    <n v="119.42310000000001"/>
    <n v="109.0385"/>
    <n v="114.2308"/>
    <n v="6342.1382000000003"/>
    <n v="25020.668099999999"/>
    <n v="11205.14"/>
    <n v="32489.537400000001"/>
    <s v="All Budget Divisions"/>
    <s v="DA-30 - High Cost (DA)"/>
    <x v="4"/>
    <s v="USF"/>
    <s v="Employee Expenses"/>
    <s v="Compensation and Benefits"/>
    <n v="21284.397400000002"/>
    <s v="90-916-30.68005"/>
    <s v="916-IT HC Support"/>
    <s v="916"/>
    <x v="11"/>
    <x v="3"/>
  </r>
  <r>
    <x v="0"/>
    <x v="17"/>
    <x v="10"/>
    <n v="2"/>
    <n v="2"/>
    <n v="46"/>
    <x v="3"/>
    <n v="26"/>
    <n v="59"/>
    <x v="2"/>
    <n v="2"/>
    <s v="2. EXP - Operating Expense"/>
    <n v="105"/>
    <x v="11"/>
    <n v="1498"/>
    <n v="90007.97"/>
    <n v="0"/>
    <n v="0"/>
    <n v="0"/>
    <n v="0"/>
    <n v="0"/>
    <n v="0"/>
    <n v="0"/>
    <n v="0"/>
    <n v="0"/>
    <n v="0"/>
    <n v="0"/>
    <n v="0"/>
    <n v="0"/>
    <n v="0"/>
    <n v="279.23"/>
    <n v="279.23"/>
    <n v="266.54000000000002"/>
    <n v="279.23"/>
    <n v="291.92"/>
    <n v="266.54000000000002"/>
    <n v="279.23"/>
    <n v="279.23"/>
    <n v="35157.879999999997"/>
    <n v="52628.94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0"/>
    <x v="0"/>
    <n v="2"/>
    <n v="2"/>
    <n v="55"/>
    <x v="9"/>
    <n v="26"/>
    <n v="59"/>
    <x v="2"/>
    <n v="2"/>
    <s v="2. EXP - Operating Expense"/>
    <n v="105"/>
    <x v="11"/>
    <n v="1509"/>
    <n v="11236.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4"/>
    <x v="9"/>
    <x v="1"/>
    <n v="2"/>
    <n v="2"/>
    <n v="48"/>
    <x v="8"/>
    <n v="26"/>
    <n v="55"/>
    <x v="6"/>
    <n v="2"/>
    <s v="2. EXP - Operating Expense"/>
    <n v="107"/>
    <x v="12"/>
    <n v="964"/>
    <n v="0"/>
    <n v="152.96"/>
    <n v="548.34"/>
    <n v="0"/>
    <n v="438.7"/>
    <n v="0"/>
    <n v="0"/>
    <n v="0"/>
    <n v="0"/>
    <n v="0"/>
    <n v="0"/>
    <n v="87.74"/>
    <n v="636.12"/>
    <n v="0"/>
    <n v="0"/>
    <n v="0"/>
    <n v="0"/>
    <n v="0"/>
    <n v="0"/>
    <n v="0"/>
    <n v="0"/>
    <n v="0"/>
    <n v="0"/>
    <n v="0"/>
    <n v="0"/>
    <n v="1863.86"/>
    <n v="0"/>
    <s v="All Budget Divisions"/>
    <s v="CD-22 - ECF (FCC Appropriated Program)"/>
    <x v="0"/>
    <s v="FCC"/>
    <s v="Employee Expenses"/>
    <s v="Compensation and Benefits"/>
    <n v="-1863.86"/>
    <s v="70-202-22.68008"/>
    <s v="202-ECF (FCC Appropriated Program)"/>
    <s v="202"/>
    <x v="12"/>
    <x v="0"/>
  </r>
  <r>
    <x v="0"/>
    <x v="0"/>
    <x v="0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16"/>
    <x v="9"/>
    <n v="2"/>
    <n v="2"/>
    <n v="41"/>
    <x v="17"/>
    <n v="26"/>
    <n v="54"/>
    <x v="11"/>
    <n v="2"/>
    <s v="2. EXP - Operating Expense"/>
    <n v="110"/>
    <x v="46"/>
    <n v="1184"/>
    <n v="0"/>
    <n v="0"/>
    <n v="0"/>
    <n v="0"/>
    <n v="0"/>
    <n v="0"/>
    <n v="0"/>
    <n v="0"/>
    <n v="0"/>
    <n v="0"/>
    <n v="0"/>
    <n v="0"/>
    <n v="33539.67"/>
    <n v="0"/>
    <n v="0"/>
    <n v="0"/>
    <n v="0"/>
    <n v="0"/>
    <n v="0"/>
    <n v="0"/>
    <n v="0"/>
    <n v="0"/>
    <n v="0"/>
    <n v="0"/>
    <n v="0"/>
    <n v="33539.67"/>
    <n v="0"/>
    <s v="All Budget Divisions"/>
    <s v="CD-65 - Office of the General Counsel"/>
    <x v="1"/>
    <s v="USF"/>
    <s v="Employee Expenses"/>
    <s v="Compensation and Benefits"/>
    <n v="-33539.67"/>
    <s v="65-650-65.68100"/>
    <s v="650-Office of the General Counsel"/>
    <s v="650"/>
    <x v="46"/>
    <x v="3"/>
  </r>
  <r>
    <x v="5"/>
    <x v="15"/>
    <x v="5"/>
    <n v="2"/>
    <n v="2"/>
    <n v="46"/>
    <x v="3"/>
    <n v="26"/>
    <n v="59"/>
    <x v="2"/>
    <n v="2"/>
    <s v="2. EXP - Operating Expense"/>
    <n v="97"/>
    <x v="16"/>
    <n v="1287"/>
    <n v="1165"/>
    <n v="0"/>
    <n v="74.599999999999994"/>
    <n v="110.4"/>
    <n v="82.35"/>
    <n v="55.6"/>
    <n v="434.4"/>
    <n v="237.25"/>
    <n v="30.85"/>
    <n v="92.05"/>
    <n v="0"/>
    <n v="47.5"/>
    <n v="0"/>
    <n v="0"/>
    <n v="74.599999999999994"/>
    <n v="110.4"/>
    <n v="82.35"/>
    <n v="55.6"/>
    <n v="434.4"/>
    <n v="237.25"/>
    <n v="30.85"/>
    <n v="92.05"/>
    <n v="0"/>
    <n v="47.5"/>
    <n v="0"/>
    <n v="1165"/>
    <n v="1165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0"/>
    <x v="7"/>
    <x v="5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7"/>
    <x v="10"/>
    <n v="2"/>
    <n v="2"/>
    <n v="48"/>
    <x v="8"/>
    <n v="26"/>
    <n v="53"/>
    <x v="3"/>
    <n v="2"/>
    <s v="2. EXP - Operating Expense"/>
    <n v="101"/>
    <x v="10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6"/>
    <x v="12"/>
    <x v="6"/>
    <n v="2"/>
    <n v="2"/>
    <n v="46"/>
    <x v="3"/>
    <n v="26"/>
    <n v="59"/>
    <x v="2"/>
    <n v="2"/>
    <s v="2. EXP - Operating Expense"/>
    <n v="102"/>
    <x v="44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5"/>
    <x v="20"/>
    <x v="13"/>
    <n v="2"/>
    <n v="2"/>
    <n v="42"/>
    <x v="11"/>
    <n v="26"/>
    <n v="55"/>
    <x v="6"/>
    <n v="2"/>
    <s v="2. EXP - Operating Expense"/>
    <n v="103"/>
    <x v="45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0"/>
    <x v="19"/>
    <x v="12"/>
    <n v="2"/>
    <n v="2"/>
    <n v="52"/>
    <x v="10"/>
    <n v="26"/>
    <n v="54"/>
    <x v="11"/>
    <n v="2"/>
    <s v="2. EXP - Operating Expense"/>
    <n v="103"/>
    <x v="4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5"/>
    <x v="16"/>
    <x v="9"/>
    <n v="2"/>
    <n v="2"/>
    <n v="54"/>
    <x v="15"/>
    <n v="26"/>
    <n v="58"/>
    <x v="4"/>
    <n v="2"/>
    <s v="2. EXP - Operating Expense"/>
    <n v="64"/>
    <x v="23"/>
    <n v="1222"/>
    <n v="532091.30000000005"/>
    <n v="75604.95"/>
    <n v="-5398.26"/>
    <n v="7299.5"/>
    <n v="58010.73"/>
    <n v="32846.21"/>
    <n v="49147.25"/>
    <n v="96465.05"/>
    <n v="88699.36"/>
    <n v="133770.94"/>
    <n v="105925.5"/>
    <n v="53977.8"/>
    <n v="-17324.25"/>
    <n v="75604.95"/>
    <n v="-5398.26"/>
    <n v="7299.5"/>
    <n v="58010.73"/>
    <n v="32846.21"/>
    <n v="49147.25"/>
    <n v="96465.05"/>
    <n v="88699.36"/>
    <n v="133770.94"/>
    <n v="105925.5"/>
    <n v="-110279.93"/>
    <n v="0"/>
    <n v="679024.78"/>
    <n v="532091.30000000005"/>
    <s v="All Budget Divisions"/>
    <s v="DA-50 - Rural Health Care (DA)"/>
    <x v="2"/>
    <s v="USF"/>
    <s v="Professional Services"/>
    <s v="Outsourced Audits"/>
    <n v="-146933.48000000001"/>
    <s v="80-800-50.64860"/>
    <s v="800-Audit and Assurance"/>
    <s v="800"/>
    <x v="23"/>
    <x v="10"/>
  </r>
  <r>
    <x v="0"/>
    <x v="19"/>
    <x v="12"/>
    <n v="2"/>
    <n v="2"/>
    <n v="55"/>
    <x v="9"/>
    <n v="26"/>
    <n v="58"/>
    <x v="4"/>
    <n v="2"/>
    <s v="2. EXP - Operating Expense"/>
    <n v="64"/>
    <x v="23"/>
    <n v="1418"/>
    <n v="1203792.79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199776.61"/>
    <n v="200298.89"/>
    <n v="100940"/>
    <n v="80253"/>
    <n v="87305"/>
    <n v="68720"/>
    <n v="50789"/>
    <n v="815785.79"/>
    <n v="815785.79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5"/>
    <x v="20"/>
    <x v="13"/>
    <n v="2"/>
    <n v="2"/>
    <n v="39"/>
    <x v="1"/>
    <n v="26"/>
    <n v="52"/>
    <x v="1"/>
    <n v="2"/>
    <s v="2. EXP - Operating Expense"/>
    <n v="93"/>
    <x v="34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7"/>
    <x v="5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11"/>
    <x v="6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5"/>
    <x v="16"/>
    <x v="9"/>
    <n v="2"/>
    <n v="2"/>
    <n v="55"/>
    <x v="9"/>
    <n v="26"/>
    <n v="58"/>
    <x v="4"/>
    <n v="2"/>
    <s v="2. EXP - Operating Expense"/>
    <n v="97"/>
    <x v="16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5"/>
    <x v="10"/>
    <x v="1"/>
    <n v="2"/>
    <n v="2"/>
    <n v="45"/>
    <x v="6"/>
    <n v="26"/>
    <n v="58"/>
    <x v="4"/>
    <n v="2"/>
    <s v="2. EXP - Operating Expense"/>
    <n v="39"/>
    <x v="27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8"/>
    <x v="11"/>
    <n v="2"/>
    <n v="2"/>
    <n v="47"/>
    <x v="2"/>
    <n v="26"/>
    <n v="60"/>
    <x v="9"/>
    <n v="2"/>
    <s v="2. EXP - Operating Expense"/>
    <n v="41"/>
    <x v="11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16"/>
    <x v="9"/>
    <n v="2"/>
    <n v="2"/>
    <n v="55"/>
    <x v="9"/>
    <n v="26"/>
    <n v="58"/>
    <x v="4"/>
    <n v="2"/>
    <s v="2. EXP - Operating Expense"/>
    <n v="44"/>
    <x v="57"/>
    <n v="1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5"/>
    <x v="4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50"/>
    <n v="3999999.999996"/>
    <n v="0"/>
    <n v="0"/>
    <n v="0"/>
    <n v="0"/>
    <n v="0"/>
    <n v="0"/>
    <n v="0"/>
    <n v="0"/>
    <n v="0"/>
    <n v="0"/>
    <n v="0"/>
    <n v="0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333333.33333300002"/>
    <n v="0"/>
    <n v="3999999.999996"/>
    <s v="All Budget Divisions"/>
    <s v="CD-90 - Information Technology"/>
    <x v="1"/>
    <s v="USF"/>
    <s v="Professional Services"/>
    <s v="Other Professional Services"/>
    <n v="3999999.999996"/>
    <s v="90-907-90.64800"/>
    <s v="907-IT Data"/>
    <s v="907"/>
    <x v="22"/>
    <x v="9"/>
  </r>
  <r>
    <x v="5"/>
    <x v="15"/>
    <x v="5"/>
    <n v="2"/>
    <n v="2"/>
    <n v="55"/>
    <x v="9"/>
    <n v="26"/>
    <n v="54"/>
    <x v="11"/>
    <n v="2"/>
    <s v="2. EXP - Operating Expense"/>
    <n v="57"/>
    <x v="22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6"/>
    <x v="12"/>
    <x v="6"/>
    <n v="2"/>
    <n v="2"/>
    <n v="52"/>
    <x v="10"/>
    <n v="26"/>
    <n v="59"/>
    <x v="2"/>
    <n v="2"/>
    <s v="2. EXP - Operating Expense"/>
    <n v="27"/>
    <x v="38"/>
    <n v="1634"/>
    <n v="7587"/>
    <n v="0"/>
    <n v="0"/>
    <n v="0"/>
    <n v="0"/>
    <n v="0"/>
    <n v="0"/>
    <n v="0"/>
    <n v="0"/>
    <n v="0"/>
    <n v="0"/>
    <n v="0"/>
    <n v="0"/>
    <n v="583.61537999999996"/>
    <n v="583.61537999999996"/>
    <n v="583.61537999999996"/>
    <n v="875.42308000000003"/>
    <n v="583.61537999999996"/>
    <n v="583.61537999999996"/>
    <n v="583.61537999999996"/>
    <n v="583.61537999999996"/>
    <n v="875.42308000000003"/>
    <n v="583.61537999999996"/>
    <n v="583.61537999999996"/>
    <n v="583.61541999999997"/>
    <n v="0"/>
    <n v="0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14"/>
    <x v="8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0"/>
    <x v="0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254"/>
    <n v="-417.63"/>
    <n v="0"/>
    <n v="0"/>
    <n v="0"/>
    <n v="0"/>
    <n v="-150.35"/>
    <n v="-267.27999999999997"/>
    <n v="-233.88"/>
    <n v="-526.21"/>
    <n v="-12.54"/>
    <n v="-41.76"/>
    <n v="-12.52"/>
    <n v="22.96"/>
    <n v="0"/>
    <n v="0"/>
    <n v="0"/>
    <n v="0"/>
    <n v="-150.35"/>
    <n v="-267.27999999999997"/>
    <n v="0"/>
    <n v="0"/>
    <n v="0"/>
    <n v="0"/>
    <n v="0"/>
    <n v="0"/>
    <n v="-417.63"/>
    <n v="-417.63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6"/>
    <x v="12"/>
    <x v="6"/>
    <n v="2"/>
    <n v="2"/>
    <n v="53"/>
    <x v="16"/>
    <n v="26"/>
    <n v="59"/>
    <x v="2"/>
    <n v="2"/>
    <s v="2. EXP - Operating Expense"/>
    <n v="32"/>
    <x v="47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5"/>
    <x v="4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1"/>
    <x v="6"/>
    <n v="2"/>
    <n v="2"/>
    <n v="42"/>
    <x v="11"/>
    <n v="26"/>
    <n v="55"/>
    <x v="6"/>
    <n v="2"/>
    <s v="2. EXP - Operating Expense"/>
    <n v="2"/>
    <x v="103"/>
    <n v="1398"/>
    <n v="0"/>
    <n v="-9829.64"/>
    <n v="-16332.08"/>
    <n v="-10677.56"/>
    <n v="-8130.71"/>
    <n v="-8196.59"/>
    <n v="-10618.64"/>
    <n v="-9057.56"/>
    <n v="-10524.61"/>
    <n v="-12652.67"/>
    <n v="0"/>
    <n v="0"/>
    <n v="0"/>
    <n v="0"/>
    <n v="0"/>
    <n v="0"/>
    <n v="0"/>
    <n v="0"/>
    <n v="0"/>
    <n v="0"/>
    <n v="0"/>
    <n v="0"/>
    <n v="0"/>
    <n v="0"/>
    <n v="0"/>
    <n v="-96020.06"/>
    <n v="0"/>
    <s v="All Budget Divisions"/>
    <s v="CD-70 - Finance"/>
    <x v="1"/>
    <s v="USF"/>
    <s v="General and Administrative"/>
    <s v="Telecommunications and Other Expenses"/>
    <n v="96020.06"/>
    <s v="70-700-70.40100"/>
    <s v="700-Finance"/>
    <s v="700"/>
    <x v="103"/>
    <x v="0"/>
  </r>
  <r>
    <x v="5"/>
    <x v="10"/>
    <x v="1"/>
    <n v="2"/>
    <n v="2"/>
    <n v="42"/>
    <x v="11"/>
    <n v="26"/>
    <n v="55"/>
    <x v="6"/>
    <n v="2"/>
    <s v="2. EXP - Operating Expense"/>
    <n v="14"/>
    <x v="98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0"/>
    <x v="2"/>
    <x v="2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6"/>
    <x v="12"/>
    <x v="6"/>
    <n v="2"/>
    <n v="2"/>
    <n v="49"/>
    <x v="13"/>
    <n v="26"/>
    <n v="58"/>
    <x v="4"/>
    <n v="2"/>
    <s v="2. EXP - Operating Expense"/>
    <n v="16"/>
    <x v="1"/>
    <n v="1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4"/>
    <x v="8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5"/>
    <x v="10"/>
    <x v="1"/>
    <n v="2"/>
    <n v="2"/>
    <n v="47"/>
    <x v="2"/>
    <n v="26"/>
    <n v="60"/>
    <x v="9"/>
    <n v="2"/>
    <s v="2. EXP - Operating Expense"/>
    <n v="22"/>
    <x v="29"/>
    <n v="1324"/>
    <n v="65000"/>
    <n v="3954.33"/>
    <n v="1894.89"/>
    <n v="2364.15"/>
    <n v="3276.11"/>
    <n v="15553.65"/>
    <n v="4252.08"/>
    <n v="3781.93"/>
    <n v="2628.08"/>
    <n v="1356.58"/>
    <n v="7443.44"/>
    <n v="1429.88"/>
    <n v="2591.62"/>
    <n v="5402.5"/>
    <n v="5402.5"/>
    <n v="5402.5"/>
    <n v="5402.5"/>
    <n v="5402.5"/>
    <n v="5402.5"/>
    <n v="5402.5"/>
    <n v="5402.5"/>
    <n v="5402.5"/>
    <n v="5402.5"/>
    <n v="5402.5"/>
    <n v="5572.5"/>
    <n v="50526.74"/>
    <n v="65000"/>
    <s v="All Budget Divisions"/>
    <s v="CD-93 - Human Resources"/>
    <x v="1"/>
    <s v="USF"/>
    <s v="Employee Expenses"/>
    <s v="Dues and Subscriptions"/>
    <n v="14473.26"/>
    <s v="93-930-93.62100"/>
    <s v="930-Human Resources"/>
    <s v="930"/>
    <x v="29"/>
    <x v="4"/>
  </r>
  <r>
    <x v="0"/>
    <x v="19"/>
    <x v="12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0"/>
    <x v="14"/>
    <x v="8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4"/>
    <x v="9"/>
    <x v="1"/>
    <n v="2"/>
    <n v="2"/>
    <n v="46"/>
    <x v="3"/>
    <n v="26"/>
    <n v="59"/>
    <x v="2"/>
    <n v="2"/>
    <s v="2. EXP - Operating Expense"/>
    <n v="146"/>
    <x v="5"/>
    <n v="1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18"/>
    <x v="11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6"/>
    <x v="12"/>
    <x v="6"/>
    <n v="2"/>
    <n v="2"/>
    <n v="37"/>
    <x v="5"/>
    <n v="26"/>
    <n v="50"/>
    <x v="0"/>
    <n v="3"/>
    <s v="4. USAC_DEBIT - USAC Administration (Debit to SM)"/>
    <n v="125"/>
    <x v="64"/>
    <n v="1528"/>
    <n v="2702.630361"/>
    <n v="0"/>
    <n v="0"/>
    <n v="0"/>
    <n v="0"/>
    <n v="0"/>
    <n v="0"/>
    <n v="0"/>
    <n v="0"/>
    <n v="0"/>
    <n v="0"/>
    <n v="0"/>
    <n v="0"/>
    <n v="192.29745199999999"/>
    <n v="114.159678"/>
    <n v="222.99824100000001"/>
    <n v="338.76580300000001"/>
    <n v="203.170648"/>
    <n v="373.19759099999999"/>
    <n v="107.12408000000001"/>
    <n v="114.799278"/>
    <n v="324.26820700000002"/>
    <n v="209.67324600000001"/>
    <n v="135.906071"/>
    <n v="366.27006599999999"/>
    <n v="0"/>
    <n v="0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6"/>
    <x v="1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400"/>
    <s v="600-Chief Executive Office"/>
    <s v="600"/>
    <x v="32"/>
    <x v="0"/>
  </r>
  <r>
    <x v="0"/>
    <x v="0"/>
    <x v="0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2"/>
    <x v="2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8"/>
    <x v="11"/>
    <n v="2"/>
    <n v="2"/>
    <n v="53"/>
    <x v="16"/>
    <n v="26"/>
    <n v="59"/>
    <x v="2"/>
    <n v="6"/>
    <s v="X00000 - Capital Expenses"/>
    <n v="138"/>
    <x v="7"/>
    <n v="1491"/>
    <n v="0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5"/>
    <x v="20"/>
    <x v="13"/>
    <n v="2"/>
    <n v="2"/>
    <n v="46"/>
    <x v="3"/>
    <n v="26"/>
    <n v="59"/>
    <x v="2"/>
    <n v="2"/>
    <s v="2. EXP - Operating Expense"/>
    <n v="108"/>
    <x v="30"/>
    <n v="1305"/>
    <n v="-15621.255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21.8854999999999"/>
    <n v="-2485.1997999999999"/>
    <n v="-2603.5427"/>
    <n v="-2721.8854999999999"/>
    <n v="-2366.857"/>
    <n v="-2721.8854999999999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0"/>
    <x v="13"/>
    <x v="7"/>
    <n v="2"/>
    <n v="2"/>
    <n v="39"/>
    <x v="1"/>
    <n v="26"/>
    <n v="52"/>
    <x v="1"/>
    <n v="2"/>
    <s v="2. EXP - Operating Expense"/>
    <n v="110"/>
    <x v="46"/>
    <n v="1403"/>
    <n v="-9518.549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518.5499999999993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100"/>
    <s v="735-Facilities"/>
    <s v="735"/>
    <x v="46"/>
    <x v="3"/>
  </r>
  <r>
    <x v="0"/>
    <x v="13"/>
    <x v="7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0"/>
    <x v="0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17"/>
    <x v="10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2"/>
    <x v="4"/>
    <x v="1"/>
    <n v="2"/>
    <n v="2"/>
    <n v="37"/>
    <x v="5"/>
    <n v="26"/>
    <n v="50"/>
    <x v="0"/>
    <n v="3"/>
    <s v="4. USAC_DEBIT - USAC Administration (Debit to SM)"/>
    <n v="124"/>
    <x v="63"/>
    <n v="243"/>
    <n v="62235.636400000003"/>
    <n v="4013.69"/>
    <n v="4051.76"/>
    <n v="3988.19"/>
    <n v="3941.3"/>
    <n v="3953.8"/>
    <n v="3934.71"/>
    <n v="4049.27"/>
    <n v="4133.41"/>
    <n v="3859.79"/>
    <n v="4735.95"/>
    <n v="3050.1"/>
    <n v="3978.04"/>
    <n v="5610.7694000000001"/>
    <n v="4891.8881000000001"/>
    <n v="4891.8881000000001"/>
    <n v="5610.7694000000001"/>
    <n v="5171.6152000000002"/>
    <n v="4874.4354000000003"/>
    <n v="5606.1126999999997"/>
    <n v="4830.6009999999997"/>
    <n v="4833.0394999999999"/>
    <n v="6209.5264999999999"/>
    <n v="4827.7088000000003"/>
    <n v="4877.2822999999999"/>
    <n v="47690.01"/>
    <n v="62235.636400000003"/>
    <s v="All Budget Divisions"/>
    <s v="BD-50 - Rural Health Care"/>
    <x v="2"/>
    <s v="USF"/>
    <s v="Allocations"/>
    <s v="Allocations"/>
    <n v="14545.626399999999"/>
    <s v="50-500-50.90233"/>
    <s v="500-Rural Health Care"/>
    <s v="500"/>
    <x v="63"/>
    <x v="0"/>
  </r>
  <r>
    <x v="0"/>
    <x v="13"/>
    <x v="7"/>
    <n v="2"/>
    <n v="2"/>
    <n v="46"/>
    <x v="3"/>
    <n v="26"/>
    <n v="59"/>
    <x v="2"/>
    <n v="2"/>
    <s v="2. EXP - Operating Expense"/>
    <n v="97"/>
    <x v="16"/>
    <n v="1449"/>
    <n v="28999.149996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3598.9166660000001"/>
    <n v="3598.9166660000001"/>
    <n v="3598.9166660000001"/>
    <n v="3598.9166660000001"/>
    <n v="3598.9166660000001"/>
    <n v="3598.9166660000001"/>
    <n v="3599.15"/>
    <n v="3806.5"/>
    <n v="3806.5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5"/>
    <x v="15"/>
    <x v="5"/>
    <n v="2"/>
    <n v="2"/>
    <n v="54"/>
    <x v="15"/>
    <n v="26"/>
    <n v="59"/>
    <x v="2"/>
    <n v="2"/>
    <s v="2. EXP - Operating Expense"/>
    <n v="100"/>
    <x v="18"/>
    <n v="1281"/>
    <n v="142917.47"/>
    <n v="12594.82"/>
    <n v="10952.02"/>
    <n v="11499.62"/>
    <n v="12047.22"/>
    <n v="12009.73"/>
    <n v="11512.12"/>
    <n v="12594.82"/>
    <n v="11499.62"/>
    <n v="12047.22"/>
    <n v="12557.33"/>
    <n v="10964.52"/>
    <n v="12638.43"/>
    <n v="12594.82"/>
    <n v="10952.02"/>
    <n v="11499.62"/>
    <n v="12047.22"/>
    <n v="12009.73"/>
    <n v="11512.12"/>
    <n v="12594.82"/>
    <n v="11499.62"/>
    <n v="12047.22"/>
    <n v="12557.33"/>
    <n v="10964.52"/>
    <n v="12638.43"/>
    <n v="142917.47"/>
    <n v="142917.47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13"/>
    <x v="7"/>
    <n v="2"/>
    <n v="2"/>
    <n v="42"/>
    <x v="11"/>
    <n v="26"/>
    <n v="55"/>
    <x v="6"/>
    <n v="2"/>
    <s v="2. EXP - Operating Expense"/>
    <n v="100"/>
    <x v="18"/>
    <n v="1406"/>
    <n v="278237.42"/>
    <n v="0"/>
    <n v="0"/>
    <n v="0"/>
    <n v="0"/>
    <n v="0"/>
    <n v="0"/>
    <n v="0"/>
    <n v="0"/>
    <n v="0"/>
    <n v="0"/>
    <n v="0"/>
    <n v="0"/>
    <n v="0"/>
    <n v="0"/>
    <n v="0"/>
    <n v="0"/>
    <n v="0"/>
    <n v="39748.199999999997"/>
    <n v="41554.94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5"/>
    <x v="10"/>
    <x v="1"/>
    <n v="2"/>
    <n v="2"/>
    <n v="54"/>
    <x v="15"/>
    <n v="26"/>
    <n v="59"/>
    <x v="2"/>
    <n v="2"/>
    <s v="2. EXP - Operating Expense"/>
    <n v="105"/>
    <x v="1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5"/>
    <x v="15"/>
    <x v="5"/>
    <n v="2"/>
    <n v="2"/>
    <n v="54"/>
    <x v="15"/>
    <n v="26"/>
    <n v="59"/>
    <x v="2"/>
    <n v="2"/>
    <s v="2. EXP - Operating Expense"/>
    <n v="105"/>
    <x v="11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0"/>
    <x v="0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2"/>
    <x v="4"/>
    <x v="1"/>
    <n v="2"/>
    <n v="2"/>
    <n v="45"/>
    <x v="6"/>
    <n v="26"/>
    <n v="58"/>
    <x v="4"/>
    <n v="2"/>
    <s v="2. EXP - Operating Expense"/>
    <n v="57"/>
    <x v="22"/>
    <n v="340"/>
    <n v="0"/>
    <n v="0"/>
    <n v="0"/>
    <n v="0"/>
    <n v="0"/>
    <n v="0"/>
    <n v="0"/>
    <n v="0"/>
    <n v="0"/>
    <n v="0"/>
    <n v="0"/>
    <n v="0"/>
    <n v="205"/>
    <n v="0"/>
    <n v="0"/>
    <n v="0"/>
    <n v="0"/>
    <n v="0"/>
    <n v="0"/>
    <n v="0"/>
    <n v="0"/>
    <n v="0"/>
    <n v="0"/>
    <n v="0"/>
    <n v="0"/>
    <n v="205"/>
    <n v="0"/>
    <s v="All Budget Divisions"/>
    <s v="CD-80 - Audit and Assurance"/>
    <x v="1"/>
    <s v="USF"/>
    <s v="Professional Services"/>
    <s v="Other Professional Services"/>
    <n v="-205"/>
    <s v="80-800-80.64800"/>
    <s v="800-Audit and Assurance"/>
    <s v="800"/>
    <x v="22"/>
    <x v="9"/>
  </r>
  <r>
    <x v="5"/>
    <x v="15"/>
    <x v="5"/>
    <n v="2"/>
    <n v="2"/>
    <n v="54"/>
    <x v="15"/>
    <n v="26"/>
    <n v="54"/>
    <x v="11"/>
    <n v="2"/>
    <s v="2. EXP - Operating Expense"/>
    <n v="57"/>
    <x v="22"/>
    <n v="1183"/>
    <n v="1040.6500000000001"/>
    <n v="691.9"/>
    <n v="0"/>
    <n v="348.75"/>
    <n v="0"/>
    <n v="0"/>
    <n v="0"/>
    <n v="0"/>
    <n v="0"/>
    <n v="0"/>
    <n v="0"/>
    <n v="0"/>
    <n v="0"/>
    <n v="691.9"/>
    <n v="0"/>
    <n v="348.75"/>
    <n v="0"/>
    <n v="0"/>
    <n v="0"/>
    <n v="0"/>
    <n v="0"/>
    <n v="0"/>
    <n v="0"/>
    <n v="0"/>
    <n v="0"/>
    <n v="1040.6500000000001"/>
    <n v="1040.6500000000001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0"/>
    <x v="0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5"/>
    <x v="15"/>
    <x v="5"/>
    <n v="2"/>
    <n v="2"/>
    <n v="55"/>
    <x v="9"/>
    <n v="26"/>
    <n v="59"/>
    <x v="2"/>
    <n v="2"/>
    <s v="2. EXP - Operating Expense"/>
    <n v="73"/>
    <x v="56"/>
    <n v="1318"/>
    <n v="3509951.26"/>
    <n v="435738.59"/>
    <n v="452635.72"/>
    <n v="350826.15"/>
    <n v="204046.78"/>
    <n v="222559.32"/>
    <n v="205861.72"/>
    <n v="288056.48"/>
    <n v="253581.04"/>
    <n v="290301.62"/>
    <n v="361068.54"/>
    <n v="153557.74"/>
    <n v="291717.56"/>
    <n v="435738.59"/>
    <n v="452635.72"/>
    <n v="350826.15"/>
    <n v="204046.78"/>
    <n v="222559.32"/>
    <n v="205861.72"/>
    <n v="288056.48"/>
    <n v="253581.04"/>
    <n v="290301.62"/>
    <n v="361068.54"/>
    <n v="153557.74"/>
    <n v="291717.56"/>
    <n v="3509951.26"/>
    <n v="3509951.26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0"/>
    <x v="18"/>
    <x v="11"/>
    <n v="2"/>
    <n v="2"/>
    <n v="55"/>
    <x v="9"/>
    <n v="26"/>
    <n v="59"/>
    <x v="2"/>
    <n v="2"/>
    <s v="2. EXP - Operating Expense"/>
    <n v="73"/>
    <x v="56"/>
    <n v="1505"/>
    <n v="4372056.53"/>
    <n v="332146.62"/>
    <n v="227180.9"/>
    <n v="151239.48000000001"/>
    <n v="276910"/>
    <n v="254295.17"/>
    <n v="346274.88"/>
    <n v="241134.22"/>
    <n v="247779.22"/>
    <n v="359473.54"/>
    <n v="0"/>
    <n v="0"/>
    <n v="0"/>
    <n v="332146.62"/>
    <n v="475356.33"/>
    <n v="483373.28"/>
    <n v="350760.87"/>
    <n v="367486.6"/>
    <n v="352400.63"/>
    <n v="426662.06"/>
    <n v="341059.32"/>
    <n v="324523.34999999998"/>
    <n v="300752.77"/>
    <n v="296426.90000000002"/>
    <n v="321107.8"/>
    <n v="332146.62"/>
    <n v="332146.62"/>
    <s v="All Budget Divisions"/>
    <s v="DA-20 - Schools &amp; Libraries (DA)"/>
    <x v="3"/>
    <s v="USF"/>
    <s v="Professional Services"/>
    <s v="Other Professional Services"/>
    <n v="0"/>
    <s v="90-924-20.64883"/>
    <s v="924-SLD EPC IT Support"/>
    <s v="924"/>
    <x v="56"/>
    <x v="9"/>
  </r>
  <r>
    <x v="3"/>
    <x v="8"/>
    <x v="1"/>
    <n v="2"/>
    <n v="2"/>
    <n v="46"/>
    <x v="3"/>
    <n v="26"/>
    <n v="59"/>
    <x v="2"/>
    <n v="2"/>
    <s v="2. EXP - Operating Expense"/>
    <n v="83"/>
    <x v="13"/>
    <n v="829"/>
    <n v="57355.025500000003"/>
    <n v="3217.95"/>
    <n v="2537.6799999999998"/>
    <n v="2947.97"/>
    <n v="2545.7199999999998"/>
    <n v="2918.96"/>
    <n v="2787.87"/>
    <n v="4967.38"/>
    <n v="1584.94"/>
    <n v="1828.22"/>
    <n v="1759.58"/>
    <n v="1805.79"/>
    <n v="2320.31"/>
    <n v="6305.6845000000003"/>
    <n v="4889.9228000000003"/>
    <n v="5623.4112999999998"/>
    <n v="4889.9228000000003"/>
    <n v="5623.4112999999998"/>
    <n v="5378.9151000000002"/>
    <n v="5134.4189999999999"/>
    <n v="5623.4112999999998"/>
    <n v="5134.4189999999999"/>
    <n v="4645.7636000000002"/>
    <n v="2240.8625000000002"/>
    <n v="1864.8823"/>
    <n v="31222.37"/>
    <n v="57355.025500000003"/>
    <s v="All Budget Divisions"/>
    <s v="CD-90 - Information Technology"/>
    <x v="1"/>
    <s v="USF"/>
    <s v="Employee Expenses"/>
    <s v="Compensation and Benefits"/>
    <n v="26132.655500000001"/>
    <s v="90-907-90.66000"/>
    <s v="907-IT Data"/>
    <s v="907"/>
    <x v="13"/>
    <x v="3"/>
  </r>
  <r>
    <x v="0"/>
    <x v="6"/>
    <x v="1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0"/>
    <x v="14"/>
    <x v="8"/>
    <n v="2"/>
    <n v="2"/>
    <n v="47"/>
    <x v="2"/>
    <n v="26"/>
    <n v="60"/>
    <x v="9"/>
    <n v="2"/>
    <s v="2. EXP - Operating Expense"/>
    <n v="38"/>
    <x v="26"/>
    <n v="1511"/>
    <n v="1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0"/>
    <n v="0"/>
    <s v="All Budget Divisions"/>
    <s v="CD-93 - Human Resources"/>
    <x v="1"/>
    <s v="USF"/>
    <s v="Employee Expenses"/>
    <s v="Compensation and Benefits"/>
    <n v="0"/>
    <s v="93-930-93.62501"/>
    <s v="930-Human Resources"/>
    <s v="930"/>
    <x v="26"/>
    <x v="3"/>
  </r>
  <r>
    <x v="1"/>
    <x v="1"/>
    <x v="1"/>
    <n v="2"/>
    <n v="2"/>
    <n v="40"/>
    <x v="4"/>
    <n v="26"/>
    <n v="53"/>
    <x v="3"/>
    <n v="2"/>
    <s v="2. EXP - Operating Expense"/>
    <n v="39"/>
    <x v="27"/>
    <n v="498"/>
    <n v="2999.9996999999998"/>
    <n v="0"/>
    <n v="0"/>
    <n v="352.35"/>
    <n v="269.82"/>
    <n v="0"/>
    <n v="83.82"/>
    <n v="0"/>
    <n v="0"/>
    <n v="78"/>
    <n v="154.5"/>
    <n v="1288.3900000000001"/>
    <n v="48.67"/>
    <n v="242.30770000000001"/>
    <n v="230.76920000000001"/>
    <n v="265.38459999999998"/>
    <n v="242.30770000000001"/>
    <n v="253.84610000000001"/>
    <n v="253.84610000000001"/>
    <n v="242.30770000000001"/>
    <n v="265.38459999999998"/>
    <n v="253.84610000000001"/>
    <n v="242.30770000000001"/>
    <n v="253.84610000000001"/>
    <n v="253.84610000000001"/>
    <n v="2275.5500000000002"/>
    <n v="2999.9996999999998"/>
    <s v="All Budget Divisions"/>
    <s v="CD-62 - Shared Services"/>
    <x v="1"/>
    <s v="USF"/>
    <s v="Employee Expenses"/>
    <s v="Team Building"/>
    <n v="724.44970000000001"/>
    <s v="62-620-62.62505"/>
    <s v="620-Shared Services"/>
    <s v="620"/>
    <x v="27"/>
    <x v="4"/>
  </r>
  <r>
    <x v="5"/>
    <x v="10"/>
    <x v="1"/>
    <n v="2"/>
    <n v="2"/>
    <n v="52"/>
    <x v="10"/>
    <n v="26"/>
    <n v="59"/>
    <x v="2"/>
    <n v="2"/>
    <s v="2. EXP - Operating Expense"/>
    <n v="39"/>
    <x v="27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16-30.62505"/>
    <s v="916-IT HC Support"/>
    <s v="916"/>
    <x v="27"/>
    <x v="4"/>
  </r>
  <r>
    <x v="0"/>
    <x v="7"/>
    <x v="5"/>
    <n v="2"/>
    <n v="2"/>
    <n v="39"/>
    <x v="1"/>
    <n v="26"/>
    <n v="52"/>
    <x v="1"/>
    <n v="2"/>
    <s v="2. EXP - Operating Expense"/>
    <n v="39"/>
    <x v="27"/>
    <n v="1512"/>
    <n v="477.93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0"/>
    <n v="0"/>
    <n v="180.23"/>
    <n v="0"/>
    <n v="0"/>
    <n v="0"/>
    <n v="0"/>
    <n v="476.82"/>
    <n v="477.93"/>
    <s v="All Budget Divisions"/>
    <s v="CD-61 - Office of the Chief Administrative Officer Division"/>
    <x v="1"/>
    <s v="USF"/>
    <s v="Employee Expenses"/>
    <s v="Team Building"/>
    <n v="1.1100000000000001"/>
    <s v="93-931-93.62505"/>
    <s v="931-Administrative Assistants"/>
    <s v="931"/>
    <x v="27"/>
    <x v="4"/>
  </r>
  <r>
    <x v="0"/>
    <x v="5"/>
    <x v="4"/>
    <n v="2"/>
    <n v="2"/>
    <n v="36"/>
    <x v="14"/>
    <n v="26"/>
    <n v="49"/>
    <x v="10"/>
    <n v="2"/>
    <s v="2. EXP - Operating Expense"/>
    <n v="40"/>
    <x v="48"/>
    <n v="1341"/>
    <n v="1440039.05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16432.65"/>
    <n v="123726.6"/>
    <n v="230626.85"/>
    <n v="99343.22"/>
    <n v="113718.78"/>
    <n v="91338.78"/>
    <n v="96639.34"/>
    <n v="684645.48"/>
    <n v="684645.48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7"/>
    <x v="10"/>
    <n v="2"/>
    <n v="2"/>
    <n v="38"/>
    <x v="18"/>
    <n v="26"/>
    <n v="51"/>
    <x v="8"/>
    <n v="2"/>
    <s v="2. EXP - Operating Expense"/>
    <n v="29"/>
    <x v="4"/>
    <n v="1356"/>
    <n v="42468.75"/>
    <n v="3595.54"/>
    <n v="3257.14"/>
    <n v="3583.96"/>
    <n v="3576.25"/>
    <n v="3422.75"/>
    <n v="3583.95"/>
    <n v="3747.36"/>
    <n v="3420.55"/>
    <n v="3578.45"/>
    <n v="0"/>
    <n v="0"/>
    <n v="0"/>
    <n v="3595.54"/>
    <n v="3257.14"/>
    <n v="3577.87"/>
    <n v="3577.87"/>
    <n v="3415.24"/>
    <n v="3577.87"/>
    <n v="3740.5"/>
    <n v="3415.24"/>
    <n v="3577.87"/>
    <n v="3577.87"/>
    <n v="3415.24"/>
    <n v="3740.5"/>
    <n v="6852.68"/>
    <n v="6852.68"/>
    <s v="All Budget Divisions"/>
    <s v="CD-60 - Chief Executive Office"/>
    <x v="1"/>
    <s v="USF"/>
    <s v="Employee Expenses"/>
    <s v="Compensation and Benefits"/>
    <n v="0"/>
    <s v="60-600-60.62306"/>
    <s v="600-Chief Executive Office"/>
    <s v="600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8"/>
    <x v="11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6"/>
    <x v="12"/>
    <x v="6"/>
    <n v="2"/>
    <n v="2"/>
    <n v="34"/>
    <x v="7"/>
    <n v="26"/>
    <n v="47"/>
    <x v="5"/>
    <n v="2"/>
    <s v="2. EXP - Operating Expense"/>
    <n v="30"/>
    <x v="39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4"/>
    <x v="9"/>
    <x v="1"/>
    <n v="2"/>
    <n v="2"/>
    <n v="49"/>
    <x v="13"/>
    <n v="26"/>
    <n v="59"/>
    <x v="2"/>
    <n v="2"/>
    <s v="2. EXP - Operating Expense"/>
    <n v="31"/>
    <x v="24"/>
    <n v="1019"/>
    <n v="0"/>
    <n v="28197.38"/>
    <n v="26006.21"/>
    <n v="23861.119999999999"/>
    <n v="27067.67"/>
    <n v="26147.32"/>
    <n v="15812.32"/>
    <n v="11240.36"/>
    <n v="9199.9"/>
    <n v="6219.87"/>
    <n v="2994.41"/>
    <n v="2588.85"/>
    <n v="1095.3699999999999"/>
    <n v="0"/>
    <n v="0"/>
    <n v="0"/>
    <n v="0"/>
    <n v="0"/>
    <n v="0"/>
    <n v="0"/>
    <n v="0"/>
    <n v="0"/>
    <n v="0"/>
    <n v="0"/>
    <n v="0"/>
    <n v="180430.78"/>
    <n v="0"/>
    <s v="All Budget Divisions"/>
    <s v="CD-42 - ACP (FCC Appropriated Program; formerly EBB)"/>
    <x v="0"/>
    <s v="FCC"/>
    <s v="Employee Expenses"/>
    <s v="Compensation and Benefits"/>
    <n v="-180430.78"/>
    <s v="90-403-42.62308"/>
    <s v="403-ACP (FCC Appropriated Program; formerly EBB)"/>
    <s v="403"/>
    <x v="24"/>
    <x v="0"/>
  </r>
  <r>
    <x v="0"/>
    <x v="11"/>
    <x v="6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6"/>
    <x v="12"/>
    <x v="6"/>
    <n v="2"/>
    <n v="2"/>
    <n v="37"/>
    <x v="5"/>
    <n v="26"/>
    <n v="50"/>
    <x v="0"/>
    <n v="2"/>
    <s v="2. EXP - Operating Expense"/>
    <n v="24"/>
    <x v="3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2"/>
    <x v="2"/>
    <n v="2"/>
    <n v="2"/>
    <n v="39"/>
    <x v="1"/>
    <n v="26"/>
    <n v="52"/>
    <x v="1"/>
    <n v="2"/>
    <s v="2. EXP - Operating Expense"/>
    <n v="26"/>
    <x v="51"/>
    <n v="1369"/>
    <n v="17730.310000000001"/>
    <n v="1749.79"/>
    <n v="-10"/>
    <n v="-10"/>
    <n v="-15"/>
    <n v="-10"/>
    <n v="-10"/>
    <n v="-10"/>
    <n v="-5"/>
    <n v="0"/>
    <n v="0"/>
    <n v="0"/>
    <n v="0"/>
    <n v="1749.79"/>
    <n v="-10"/>
    <n v="-10"/>
    <n v="1786.86"/>
    <n v="1705.64"/>
    <n v="1786.86"/>
    <n v="1868.08"/>
    <n v="1705.64"/>
    <n v="1786.86"/>
    <n v="1786.86"/>
    <n v="1705.64"/>
    <n v="1868.08"/>
    <n v="1729.79"/>
    <n v="1729.79"/>
    <s v="All Budget Divisions"/>
    <s v="CD-61 - Office of the Chief Administrative Officer Division"/>
    <x v="1"/>
    <s v="USF"/>
    <s v="Employee Expenses"/>
    <s v="Compensation and Benefits"/>
    <n v="0"/>
    <s v="61-610-61.62303"/>
    <s v="610-Enterprise Strategy"/>
    <s v="610"/>
    <x v="51"/>
    <x v="3"/>
  </r>
  <r>
    <x v="2"/>
    <x v="4"/>
    <x v="1"/>
    <n v="2"/>
    <n v="2"/>
    <n v="42"/>
    <x v="11"/>
    <n v="26"/>
    <n v="55"/>
    <x v="6"/>
    <n v="2"/>
    <s v="2. EXP - Operating Expense"/>
    <n v="27"/>
    <x v="38"/>
    <n v="309"/>
    <n v="37608.273000000001"/>
    <n v="3235.57"/>
    <n v="3163.25"/>
    <n v="3095.48"/>
    <n v="3005.4"/>
    <n v="3245.98"/>
    <n v="3155.43"/>
    <n v="3155.43"/>
    <n v="2962.59"/>
    <n v="3170.37"/>
    <n v="3226.88"/>
    <n v="2779"/>
    <n v="2918.34"/>
    <n v="3025.953"/>
    <n v="2881.86"/>
    <n v="3314.1390000000001"/>
    <n v="3170.0459999999998"/>
    <n v="3025.953"/>
    <n v="3170.0459999999998"/>
    <n v="3170.0459999999998"/>
    <n v="3170.0459999999998"/>
    <n v="3170.0459999999998"/>
    <n v="3025.953"/>
    <n v="3170.0459999999998"/>
    <n v="3314.1390000000001"/>
    <n v="37113.72"/>
    <n v="37608.273000000001"/>
    <s v="All Budget Divisions"/>
    <s v="CD-70 - Finance"/>
    <x v="1"/>
    <s v="USF"/>
    <s v="Employee Expenses"/>
    <s v="Compensation and Benefits"/>
    <n v="494.553"/>
    <s v="70-700-70.62304"/>
    <s v="700-Finance"/>
    <s v="700"/>
    <x v="38"/>
    <x v="3"/>
  </r>
  <r>
    <x v="4"/>
    <x v="9"/>
    <x v="1"/>
    <n v="2"/>
    <n v="2"/>
    <n v="46"/>
    <x v="3"/>
    <n v="26"/>
    <n v="59"/>
    <x v="2"/>
    <n v="2"/>
    <s v="2. EXP - Operating Expense"/>
    <n v="27"/>
    <x v="38"/>
    <n v="1066"/>
    <n v="20193.126"/>
    <n v="2291.91"/>
    <n v="2425.2199999999998"/>
    <n v="2316.94"/>
    <n v="2320.4699999999998"/>
    <n v="2318.79"/>
    <n v="2318.79"/>
    <n v="2511.6999999999998"/>
    <n v="2511.6999999999998"/>
    <n v="2511.6999999999998"/>
    <n v="2511.6999999999998"/>
    <n v="2776.78"/>
    <n v="2715.93"/>
    <n v="1772.6790000000001"/>
    <n v="1618.5329999999999"/>
    <n v="1618.5329999999999"/>
    <n v="1695.606"/>
    <n v="1772.6790000000001"/>
    <n v="1541.46"/>
    <n v="1772.6790000000001"/>
    <n v="1695.606"/>
    <n v="1618.5329999999999"/>
    <n v="1772.6790000000001"/>
    <n v="1618.5329999999999"/>
    <n v="1695.606"/>
    <n v="29531.63"/>
    <n v="20193.126"/>
    <s v="All Budget Divisions"/>
    <s v="CD-90 - Information Technology"/>
    <x v="1"/>
    <s v="USF"/>
    <s v="Employee Expenses"/>
    <s v="Compensation and Benefits"/>
    <n v="-9338.5040000000008"/>
    <s v="90-910-90.62304"/>
    <s v="910-Enterprise Technology Development"/>
    <s v="910"/>
    <x v="38"/>
    <x v="3"/>
  </r>
  <r>
    <x v="2"/>
    <x v="4"/>
    <x v="1"/>
    <n v="2"/>
    <n v="2"/>
    <n v="55"/>
    <x v="9"/>
    <n v="26"/>
    <n v="59"/>
    <x v="2"/>
    <n v="2"/>
    <s v="2. EXP - Operating Expense"/>
    <n v="29"/>
    <x v="4"/>
    <n v="394"/>
    <n v="16287.082200000001"/>
    <n v="1297.3"/>
    <n v="1235.26"/>
    <n v="1199.98"/>
    <n v="1356.58"/>
    <n v="1297.3"/>
    <n v="1359.34"/>
    <n v="1357.96"/>
    <n v="1360.71"/>
    <n v="1359.34"/>
    <n v="1297.29"/>
    <n v="1586.8"/>
    <n v="1696.71"/>
    <n v="1310.4549"/>
    <n v="1248.0523000000001"/>
    <n v="1435.2601"/>
    <n v="1372.8575000000001"/>
    <n v="1310.4549"/>
    <n v="1372.8575000000001"/>
    <n v="1372.8575000000001"/>
    <n v="1372.8575000000001"/>
    <n v="1372.8575000000001"/>
    <n v="1310.4549"/>
    <n v="1372.8575000000001"/>
    <n v="1435.2601"/>
    <n v="16404.57"/>
    <n v="16287.082200000001"/>
    <s v="All Budget Divisions"/>
    <s v="DA-20 - Schools &amp; Libraries (DA)"/>
    <x v="3"/>
    <s v="USF"/>
    <s v="Employee Expenses"/>
    <s v="Compensation and Benefits"/>
    <n v="-117.48779999999999"/>
    <s v="90-909-20.62306"/>
    <s v="909-Project Management Office"/>
    <s v="909"/>
    <x v="4"/>
    <x v="3"/>
  </r>
  <r>
    <x v="1"/>
    <x v="1"/>
    <x v="1"/>
    <n v="2"/>
    <n v="2"/>
    <n v="46"/>
    <x v="3"/>
    <n v="26"/>
    <n v="59"/>
    <x v="2"/>
    <n v="2"/>
    <s v="2. EXP - Operating Expense"/>
    <n v="29"/>
    <x v="4"/>
    <n v="591"/>
    <n v="45483.152000000002"/>
    <n v="1808.57"/>
    <n v="4151.88"/>
    <n v="3845.78"/>
    <n v="9173.44"/>
    <n v="8964.6"/>
    <n v="8976.7099999999991"/>
    <n v="8586.77"/>
    <n v="9401.83"/>
    <n v="8992.11"/>
    <n v="8582.3700000000008"/>
    <n v="8981.11"/>
    <n v="12805.42"/>
    <n v="3673.6392000000001"/>
    <n v="3498.7040000000002"/>
    <n v="4023.5095999999999"/>
    <n v="3673.6392000000001"/>
    <n v="3848.5744"/>
    <n v="3848.5744"/>
    <n v="3673.6392000000001"/>
    <n v="4023.5095999999999"/>
    <n v="3848.5744"/>
    <n v="3673.6392000000001"/>
    <n v="3848.5744"/>
    <n v="3848.5744"/>
    <n v="94270.59"/>
    <n v="45483.152000000002"/>
    <s v="All Budget Divisions"/>
    <s v="CD-90 - Information Technology"/>
    <x v="1"/>
    <s v="USF"/>
    <s v="Employee Expenses"/>
    <s v="Compensation and Benefits"/>
    <n v="-48787.438000000002"/>
    <s v="90-900-90.62306"/>
    <s v="900-IT Senior Management"/>
    <s v="900"/>
    <x v="4"/>
    <x v="3"/>
  </r>
  <r>
    <x v="5"/>
    <x v="15"/>
    <x v="5"/>
    <n v="1"/>
    <n v="1"/>
    <n v="35"/>
    <x v="12"/>
    <n v="26"/>
    <n v="48"/>
    <x v="7"/>
    <n v="1"/>
    <s v="1. T4000 - Revenue"/>
    <n v="9"/>
    <x v="7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Revenue"/>
    <s v="Revenue"/>
    <n v="0"/>
    <s v="30-300-30.40800"/>
    <s v="300-High Cost"/>
    <s v="300"/>
    <x v="77"/>
    <x v="0"/>
  </r>
  <r>
    <x v="5"/>
    <x v="10"/>
    <x v="1"/>
    <n v="2"/>
    <n v="2"/>
    <n v="42"/>
    <x v="11"/>
    <n v="26"/>
    <n v="55"/>
    <x v="6"/>
    <n v="2"/>
    <s v="2. EXP - Operating Expense"/>
    <n v="13"/>
    <x v="72"/>
    <n v="1193"/>
    <n v="0"/>
    <n v="237574"/>
    <n v="236541.9"/>
    <n v="305591.51"/>
    <n v="305591.51"/>
    <n v="305563.93"/>
    <n v="305591.5"/>
    <n v="279165.19"/>
    <n v="279165.19"/>
    <n v="279165.18"/>
    <n v="258428.69"/>
    <n v="258428.69"/>
    <n v="265655.27"/>
    <n v="0"/>
    <n v="0"/>
    <n v="0"/>
    <n v="0"/>
    <n v="0"/>
    <n v="0"/>
    <n v="0"/>
    <n v="0"/>
    <n v="0"/>
    <n v="0"/>
    <n v="0"/>
    <n v="0"/>
    <n v="3316462.56"/>
    <n v="0"/>
    <s v="All Budget Divisions"/>
    <s v="CD-70 - Finance"/>
    <x v="1"/>
    <s v="USF"/>
    <s v="Depreciation and Amortization"/>
    <s v="Depreciation and Amortization"/>
    <n v="-3316462.56"/>
    <s v="70-700-70.60401"/>
    <s v="700-Finance"/>
    <s v="700"/>
    <x v="72"/>
    <x v="0"/>
  </r>
  <r>
    <x v="1"/>
    <x v="1"/>
    <x v="1"/>
    <n v="2"/>
    <n v="2"/>
    <n v="55"/>
    <x v="9"/>
    <n v="26"/>
    <n v="58"/>
    <x v="4"/>
    <n v="2"/>
    <s v="2. EXP - Operating Expense"/>
    <n v="16"/>
    <x v="1"/>
    <n v="556"/>
    <n v="0"/>
    <n v="6287.32"/>
    <n v="-9669.14"/>
    <n v="-90.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472.6"/>
    <n v="0"/>
    <s v="All Budget Divisions"/>
    <s v="DA-20 - Schools &amp; Libraries (DA)"/>
    <x v="3"/>
    <s v="USF"/>
    <s v="Professional Services"/>
    <s v="Contract Labor"/>
    <n v="3472.6"/>
    <s v="80-800-20.61400"/>
    <s v="800-Audit and Assurance"/>
    <s v="800"/>
    <x v="1"/>
    <x v="1"/>
  </r>
  <r>
    <x v="3"/>
    <x v="8"/>
    <x v="1"/>
    <n v="2"/>
    <n v="2"/>
    <n v="46"/>
    <x v="3"/>
    <n v="26"/>
    <n v="59"/>
    <x v="2"/>
    <n v="2"/>
    <s v="2. EXP - Operating Expense"/>
    <n v="16"/>
    <x v="1"/>
    <n v="855"/>
    <n v="0"/>
    <n v="0"/>
    <n v="0"/>
    <n v="0"/>
    <n v="0"/>
    <n v="30028.799999999999"/>
    <n v="20644.8"/>
    <n v="18768"/>
    <n v="20644.8"/>
    <n v="33968"/>
    <n v="95912.48"/>
    <n v="66254.320000000007"/>
    <n v="63175.76"/>
    <n v="0"/>
    <n v="0"/>
    <n v="0"/>
    <n v="0"/>
    <n v="0"/>
    <n v="0"/>
    <n v="0"/>
    <n v="0"/>
    <n v="0"/>
    <n v="0"/>
    <n v="0"/>
    <n v="0"/>
    <n v="349396.96"/>
    <n v="0"/>
    <s v="All Budget Divisions"/>
    <s v="CD-90 - Information Technology"/>
    <x v="1"/>
    <s v="USF"/>
    <s v="Professional Services"/>
    <s v="Contract Labor"/>
    <n v="-349396.96"/>
    <s v="90-913-90.61400"/>
    <s v="913-Architecture and Standards"/>
    <s v="913"/>
    <x v="1"/>
    <x v="1"/>
  </r>
  <r>
    <x v="5"/>
    <x v="10"/>
    <x v="1"/>
    <n v="2"/>
    <n v="2"/>
    <n v="49"/>
    <x v="13"/>
    <n v="26"/>
    <n v="58"/>
    <x v="4"/>
    <n v="2"/>
    <s v="2. EXP - Operating Expense"/>
    <n v="16"/>
    <x v="1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6"/>
    <x v="12"/>
    <x v="6"/>
    <n v="2"/>
    <n v="2"/>
    <n v="45"/>
    <x v="6"/>
    <n v="26"/>
    <n v="58"/>
    <x v="4"/>
    <n v="2"/>
    <s v="2. EXP - Operating Expense"/>
    <n v="16"/>
    <x v="1"/>
    <n v="1605"/>
    <n v="432000"/>
    <n v="0"/>
    <n v="0"/>
    <n v="0"/>
    <n v="0"/>
    <n v="0"/>
    <n v="0"/>
    <n v="0"/>
    <n v="0"/>
    <n v="0"/>
    <n v="0"/>
    <n v="0"/>
    <n v="0"/>
    <n v="36000"/>
    <n v="36000"/>
    <n v="36000"/>
    <n v="36000"/>
    <n v="36000"/>
    <n v="36000"/>
    <n v="36000"/>
    <n v="36000"/>
    <n v="36000"/>
    <n v="36000"/>
    <n v="36000"/>
    <n v="36000"/>
    <n v="0"/>
    <n v="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3"/>
    <x v="3"/>
    <n v="2"/>
    <n v="2"/>
    <n v="56"/>
    <x v="22"/>
    <n v="26"/>
    <n v="57"/>
    <x v="13"/>
    <n v="3"/>
    <s v="4. USAC_DEBIT - USAC Administration (Debit to SM)"/>
    <n v="126"/>
    <x v="5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4"/>
    <x v="9"/>
    <x v="1"/>
    <n v="2"/>
    <n v="2"/>
    <n v="46"/>
    <x v="3"/>
    <n v="26"/>
    <n v="59"/>
    <x v="2"/>
    <n v="6"/>
    <s v="X00000 - Capital Expenses"/>
    <n v="138"/>
    <x v="7"/>
    <n v="1023"/>
    <n v="0"/>
    <n v="137088.1"/>
    <n v="199807.18"/>
    <n v="102527.91"/>
    <n v="168575.45"/>
    <n v="144074.70000000001"/>
    <n v="111106.39"/>
    <n v="-26157.759999999998"/>
    <n v="0"/>
    <n v="0"/>
    <n v="-12669.91"/>
    <n v="0"/>
    <n v="161209.82"/>
    <n v="0"/>
    <n v="0"/>
    <n v="0"/>
    <n v="0"/>
    <n v="0"/>
    <n v="0"/>
    <n v="0"/>
    <n v="0"/>
    <n v="0"/>
    <n v="0"/>
    <n v="0"/>
    <n v="0"/>
    <n v="985561.88"/>
    <n v="0"/>
    <s v="All Budget Divisions"/>
    <s v="CD-90 - Information Technology"/>
    <x v="1"/>
    <s v="USF"/>
    <s v="Professional Services"/>
    <s v="Other Professional Services"/>
    <n v="-985561.88"/>
    <s v="90-799-90.X00005"/>
    <s v="799-Enterprise Resource Program"/>
    <s v="799"/>
    <x v="7"/>
    <x v="5"/>
  </r>
  <r>
    <x v="0"/>
    <x v="3"/>
    <x v="3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0"/>
    <x v="0"/>
    <x v="0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18"/>
    <x v="11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1"/>
    <x v="6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9"/>
    <x v="12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100"/>
    <s v="913-Architecture and Standards"/>
    <s v="913"/>
    <x v="46"/>
    <x v="3"/>
  </r>
  <r>
    <x v="3"/>
    <x v="8"/>
    <x v="1"/>
    <n v="2"/>
    <n v="2"/>
    <n v="46"/>
    <x v="3"/>
    <n v="26"/>
    <n v="59"/>
    <x v="2"/>
    <n v="2"/>
    <s v="2. EXP - Operating Expense"/>
    <n v="105"/>
    <x v="11"/>
    <n v="863"/>
    <n v="41732.814100000003"/>
    <n v="0"/>
    <n v="0"/>
    <n v="0"/>
    <n v="0"/>
    <n v="0"/>
    <n v="0"/>
    <n v="0"/>
    <n v="-25"/>
    <n v="1275"/>
    <n v="0"/>
    <n v="2450"/>
    <n v="35324.53"/>
    <n v="139.61539999999999"/>
    <n v="126.92310000000001"/>
    <n v="145.9615"/>
    <n v="126.92310000000001"/>
    <n v="145.9615"/>
    <n v="139.61539999999999"/>
    <n v="133.26920000000001"/>
    <n v="145.9615"/>
    <n v="133.26920000000001"/>
    <n v="139.61539999999999"/>
    <n v="8156.1782000000003"/>
    <n v="32199.5206"/>
    <n v="39024.53"/>
    <n v="41732.814100000003"/>
    <s v="All Budget Divisions"/>
    <s v="CD-90 - Information Technology"/>
    <x v="1"/>
    <s v="USF"/>
    <s v="Employee Expenses"/>
    <s v="Compensation and Benefits"/>
    <n v="2708.2840999999999"/>
    <s v="90-919-90.68005"/>
    <s v="919-Database Administration"/>
    <s v="919"/>
    <x v="11"/>
    <x v="3"/>
  </r>
  <r>
    <x v="0"/>
    <x v="17"/>
    <x v="10"/>
    <n v="2"/>
    <n v="2"/>
    <n v="42"/>
    <x v="11"/>
    <n v="26"/>
    <n v="55"/>
    <x v="6"/>
    <n v="2"/>
    <s v="2. EXP - Operating Expense"/>
    <n v="105"/>
    <x v="11"/>
    <n v="1398"/>
    <n v="122097.98"/>
    <n v="0"/>
    <n v="650"/>
    <n v="0"/>
    <n v="0"/>
    <n v="0"/>
    <n v="0"/>
    <n v="500"/>
    <n v="750"/>
    <n v="0"/>
    <n v="0"/>
    <n v="0"/>
    <n v="0"/>
    <n v="0"/>
    <n v="650"/>
    <n v="507.69"/>
    <n v="507.69"/>
    <n v="484.62"/>
    <n v="507.69"/>
    <n v="530.77"/>
    <n v="484.62"/>
    <n v="507.69"/>
    <n v="507.69"/>
    <n v="47042.27"/>
    <n v="70367.25"/>
    <n v="650"/>
    <n v="65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4"/>
    <x v="9"/>
    <x v="1"/>
    <n v="2"/>
    <n v="2"/>
    <n v="49"/>
    <x v="13"/>
    <n v="26"/>
    <n v="55"/>
    <x v="6"/>
    <n v="2"/>
    <s v="2. EXP - Operating Expense"/>
    <n v="107"/>
    <x v="12"/>
    <n v="8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4"/>
    <x v="9"/>
    <x v="1"/>
    <n v="2"/>
    <n v="2"/>
    <n v="49"/>
    <x v="13"/>
    <n v="26"/>
    <n v="55"/>
    <x v="6"/>
    <n v="2"/>
    <s v="2. EXP - Operating Expense"/>
    <n v="107"/>
    <x v="12"/>
    <n v="966"/>
    <n v="0"/>
    <n v="84.47"/>
    <n v="21.66"/>
    <n v="0"/>
    <n v="172.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8.61"/>
    <n v="0"/>
    <s v="All Budget Divisions"/>
    <s v="CD-42 - ACP (FCC Appropriated Program; formerly EBB)"/>
    <x v="0"/>
    <s v="FCC"/>
    <s v="Employee Expenses"/>
    <s v="Compensation and Benefits"/>
    <n v="-278.61"/>
    <s v="70-403-42.68008"/>
    <s v="403-ACP (FCC Appropriated Program; formerly EBB)"/>
    <s v="403"/>
    <x v="12"/>
    <x v="0"/>
  </r>
  <r>
    <x v="5"/>
    <x v="20"/>
    <x v="13"/>
    <n v="2"/>
    <n v="2"/>
    <n v="50"/>
    <x v="0"/>
    <n v="26"/>
    <n v="50"/>
    <x v="0"/>
    <n v="2"/>
    <s v="2. EXP - Operating Expense"/>
    <n v="107"/>
    <x v="1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0"/>
    <x v="2"/>
    <x v="2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3"/>
    <x v="3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0"/>
    <x v="14"/>
    <x v="8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1"/>
    <x v="6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2"/>
    <x v="2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2"/>
    <x v="4"/>
    <x v="1"/>
    <n v="2"/>
    <n v="2"/>
    <n v="39"/>
    <x v="1"/>
    <n v="26"/>
    <n v="52"/>
    <x v="1"/>
    <n v="2"/>
    <s v="2. EXP - Operating Expense"/>
    <n v="105"/>
    <x v="11"/>
    <n v="265"/>
    <n v="27667.811000000002"/>
    <n v="0"/>
    <n v="0"/>
    <n v="0"/>
    <n v="0"/>
    <n v="0"/>
    <n v="0"/>
    <n v="0"/>
    <n v="0"/>
    <n v="0"/>
    <n v="0"/>
    <n v="0"/>
    <n v="0"/>
    <n v="80.772300000000001"/>
    <n v="76.926000000000002"/>
    <n v="88.4649"/>
    <n v="84.618600000000001"/>
    <n v="80.772300000000001"/>
    <n v="84.618600000000001"/>
    <n v="84.618600000000001"/>
    <n v="84.618600000000001"/>
    <n v="84.618600000000001"/>
    <n v="80.772300000000001"/>
    <n v="84.618600000000001"/>
    <n v="26752.391599999999"/>
    <n v="0"/>
    <n v="27667.811000000002"/>
    <s v="All Budget Divisions"/>
    <s v="CD-61 - Office of the Chief Administrative Officer Division"/>
    <x v="1"/>
    <s v="USF"/>
    <s v="Employee Expenses"/>
    <s v="Compensation and Benefits"/>
    <n v="27667.811000000002"/>
    <s v="61-601-61.68005"/>
    <s v="601-Data Strategy"/>
    <s v="601"/>
    <x v="11"/>
    <x v="3"/>
  </r>
  <r>
    <x v="5"/>
    <x v="20"/>
    <x v="13"/>
    <n v="2"/>
    <n v="2"/>
    <n v="42"/>
    <x v="11"/>
    <n v="26"/>
    <n v="55"/>
    <x v="6"/>
    <n v="2"/>
    <s v="2. EXP - Operating Expense"/>
    <n v="88"/>
    <x v="105"/>
    <n v="1193"/>
    <n v="1000"/>
    <n v="83"/>
    <n v="83"/>
    <n v="83"/>
    <n v="83"/>
    <n v="83"/>
    <n v="83"/>
    <n v="83"/>
    <n v="83"/>
    <n v="83"/>
    <n v="83"/>
    <n v="83"/>
    <n v="2694"/>
    <n v="83"/>
    <n v="83"/>
    <n v="83"/>
    <n v="83"/>
    <n v="83"/>
    <n v="83"/>
    <n v="83"/>
    <n v="83"/>
    <n v="83"/>
    <n v="83"/>
    <n v="83"/>
    <n v="87"/>
    <n v="498"/>
    <n v="498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0"/>
    <x v="2"/>
    <x v="2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5"/>
    <x v="16"/>
    <x v="9"/>
    <n v="2"/>
    <n v="2"/>
    <n v="34"/>
    <x v="7"/>
    <n v="26"/>
    <n v="47"/>
    <x v="5"/>
    <n v="2"/>
    <s v="2. EXP - Operating Expense"/>
    <n v="95"/>
    <x v="79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5"/>
    <x v="15"/>
    <x v="5"/>
    <n v="2"/>
    <n v="2"/>
    <n v="42"/>
    <x v="11"/>
    <n v="26"/>
    <n v="52"/>
    <x v="1"/>
    <n v="2"/>
    <s v="2. EXP - Operating Expense"/>
    <n v="97"/>
    <x v="16"/>
    <n v="1201"/>
    <n v="46.4"/>
    <n v="0"/>
    <n v="0"/>
    <n v="0"/>
    <n v="0"/>
    <n v="0"/>
    <n v="0"/>
    <n v="0"/>
    <n v="0"/>
    <n v="11.4"/>
    <n v="35"/>
    <n v="0"/>
    <n v="0"/>
    <n v="0"/>
    <n v="0"/>
    <n v="0"/>
    <n v="0"/>
    <n v="0"/>
    <n v="0"/>
    <n v="0"/>
    <n v="0"/>
    <n v="11.4"/>
    <n v="35"/>
    <n v="0"/>
    <n v="0"/>
    <n v="46.4"/>
    <n v="46.4"/>
    <s v="All Budget Divisions"/>
    <s v="CD-70 - Finance"/>
    <x v="1"/>
    <s v="USF"/>
    <s v="Employee Expenses"/>
    <s v="Travel"/>
    <n v="0"/>
    <s v="70-735-70.66800"/>
    <s v="735-Facilities"/>
    <s v="735"/>
    <x v="16"/>
    <x v="7"/>
  </r>
  <r>
    <x v="0"/>
    <x v="19"/>
    <x v="12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5"/>
    <x v="16"/>
    <x v="9"/>
    <n v="2"/>
    <n v="2"/>
    <n v="33"/>
    <x v="20"/>
    <n v="26"/>
    <n v="55"/>
    <x v="6"/>
    <n v="2"/>
    <s v="2. EXP - Operating Expense"/>
    <n v="100"/>
    <x v="18"/>
    <n v="1106"/>
    <n v="552049.6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55204.959999999999"/>
    <n v="0"/>
    <n v="0"/>
    <n v="662459.52"/>
    <n v="552049.6"/>
    <s v="All Budget Divisions"/>
    <s v="CD-10 - Contributors/499"/>
    <x v="1"/>
    <s v="USF"/>
    <s v="Employee Expenses"/>
    <s v="Compensation and Benefits"/>
    <n v="-110409.92"/>
    <s v="10-100-10.68000"/>
    <s v="100-499"/>
    <s v="100"/>
    <x v="18"/>
    <x v="3"/>
  </r>
  <r>
    <x v="3"/>
    <x v="8"/>
    <x v="1"/>
    <n v="2"/>
    <n v="2"/>
    <n v="46"/>
    <x v="3"/>
    <n v="26"/>
    <n v="59"/>
    <x v="2"/>
    <n v="2"/>
    <s v="2. EXP - Operating Expense"/>
    <n v="57"/>
    <x v="22"/>
    <n v="875"/>
    <n v="6735000"/>
    <n v="362381.39"/>
    <n v="759621.18"/>
    <n v="647720.64"/>
    <n v="546889.17000000004"/>
    <n v="395096.96"/>
    <n v="985110"/>
    <n v="2456390.48"/>
    <n v="158262.54"/>
    <n v="-2238708.04"/>
    <n v="575048.9"/>
    <n v="554449.74"/>
    <n v="476949.94"/>
    <n v="561250"/>
    <n v="561250"/>
    <n v="561250"/>
    <n v="561250"/>
    <n v="561250"/>
    <n v="561250"/>
    <n v="561250"/>
    <n v="561250"/>
    <n v="561250"/>
    <n v="561250"/>
    <n v="561250"/>
    <n v="561250"/>
    <n v="5679212.9000000004"/>
    <n v="6735000"/>
    <s v="All Budget Divisions"/>
    <s v="CD-90 - Information Technology"/>
    <x v="1"/>
    <s v="USF"/>
    <s v="Professional Services"/>
    <s v="Other Professional Services"/>
    <n v="1055787.1000000001"/>
    <s v="90-923-90.64800"/>
    <s v="923-Information Security"/>
    <s v="923"/>
    <x v="22"/>
    <x v="9"/>
  </r>
  <r>
    <x v="5"/>
    <x v="15"/>
    <x v="5"/>
    <n v="2"/>
    <n v="2"/>
    <n v="55"/>
    <x v="9"/>
    <n v="26"/>
    <n v="59"/>
    <x v="2"/>
    <n v="2"/>
    <s v="2. EXP - Operating Expense"/>
    <n v="57"/>
    <x v="22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3"/>
    <x v="8"/>
    <x v="1"/>
    <n v="2"/>
    <n v="2"/>
    <n v="35"/>
    <x v="12"/>
    <n v="26"/>
    <n v="48"/>
    <x v="7"/>
    <n v="2"/>
    <s v="2. EXP - Operating Expense"/>
    <n v="73"/>
    <x v="56"/>
    <n v="676"/>
    <n v="0"/>
    <n v="13491.66"/>
    <n v="12801.66"/>
    <n v="13285.43"/>
    <n v="12397.91"/>
    <n v="12566.66"/>
    <n v="12704.18"/>
    <n v="12629.17"/>
    <n v="14679.17"/>
    <n v="35167.160000000003"/>
    <n v="363979.16"/>
    <n v="12797.93"/>
    <n v="12097.91"/>
    <n v="0"/>
    <n v="0"/>
    <n v="0"/>
    <n v="0"/>
    <n v="0"/>
    <n v="0"/>
    <n v="0"/>
    <n v="0"/>
    <n v="0"/>
    <n v="0"/>
    <n v="0"/>
    <n v="0"/>
    <n v="528598"/>
    <n v="0"/>
    <s v="All Budget Divisions"/>
    <s v="BD-30 - High Cost"/>
    <x v="4"/>
    <s v="USF"/>
    <s v="Professional Services"/>
    <s v="Other Professional Services"/>
    <n v="-528598"/>
    <s v="30-300-30.64883"/>
    <s v="300-High Cost"/>
    <s v="300"/>
    <x v="56"/>
    <x v="9"/>
  </r>
  <r>
    <x v="5"/>
    <x v="16"/>
    <x v="9"/>
    <n v="2"/>
    <n v="2"/>
    <n v="46"/>
    <x v="3"/>
    <n v="26"/>
    <n v="59"/>
    <x v="2"/>
    <n v="2"/>
    <s v="2. EXP - Operating Expense"/>
    <n v="83"/>
    <x v="1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42"/>
    <x v="11"/>
    <n v="26"/>
    <n v="55"/>
    <x v="6"/>
    <n v="2"/>
    <s v="2. EXP - Operating Expense"/>
    <n v="83"/>
    <x v="13"/>
    <n v="1398"/>
    <n v="343697.38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34985.15"/>
    <n v="27412.04"/>
    <n v="30137.13"/>
    <n v="30137.13"/>
    <n v="28767.26"/>
    <n v="30137.13"/>
    <n v="30980.29"/>
    <n v="27510.880000000001"/>
    <n v="27255.25"/>
    <n v="26231.279999999999"/>
    <n v="22682.560000000001"/>
    <n v="27461.279999999999"/>
    <n v="346473.01"/>
    <n v="267322.26"/>
    <s v="All Budget Divisions"/>
    <s v="CD-70 - Finance"/>
    <x v="1"/>
    <s v="USF"/>
    <s v="Employee Expenses"/>
    <s v="Compensation and Benefits"/>
    <n v="-79150.75"/>
    <s v="70-700-70.66000"/>
    <s v="700-Finance"/>
    <s v="700"/>
    <x v="13"/>
    <x v="3"/>
  </r>
  <r>
    <x v="0"/>
    <x v="0"/>
    <x v="0"/>
    <n v="2"/>
    <n v="2"/>
    <n v="54"/>
    <x v="15"/>
    <n v="26"/>
    <n v="59"/>
    <x v="2"/>
    <n v="2"/>
    <s v="2. EXP - Operating Expense"/>
    <n v="83"/>
    <x v="13"/>
    <n v="1471"/>
    <n v="10636.81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1012.64"/>
    <n v="1116.1400000000001"/>
    <n v="969.71"/>
    <n v="985.91"/>
    <n v="646.85"/>
    <n v="168.01"/>
    <n v="543.22"/>
    <n v="9278.73"/>
    <n v="9278.73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5"/>
    <x v="20"/>
    <x v="13"/>
    <n v="2"/>
    <n v="2"/>
    <n v="48"/>
    <x v="8"/>
    <n v="26"/>
    <n v="51"/>
    <x v="8"/>
    <n v="2"/>
    <s v="2. EXP - Operating Expense"/>
    <n v="31"/>
    <x v="24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5"/>
    <x v="16"/>
    <x v="9"/>
    <n v="2"/>
    <n v="2"/>
    <n v="49"/>
    <x v="13"/>
    <n v="26"/>
    <n v="59"/>
    <x v="2"/>
    <n v="2"/>
    <s v="2. EXP - Operating Expense"/>
    <n v="31"/>
    <x v="24"/>
    <n v="1240"/>
    <n v="559.91"/>
    <n v="559.91"/>
    <n v="0"/>
    <n v="0"/>
    <n v="0"/>
    <n v="0"/>
    <n v="0"/>
    <n v="0"/>
    <n v="0"/>
    <n v="0"/>
    <n v="0"/>
    <n v="0"/>
    <n v="0"/>
    <n v="559.91"/>
    <n v="0"/>
    <n v="0"/>
    <n v="0"/>
    <n v="0"/>
    <n v="0"/>
    <n v="0"/>
    <n v="0"/>
    <n v="0"/>
    <n v="0"/>
    <n v="0"/>
    <n v="0"/>
    <n v="559.91"/>
    <n v="559.91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17"/>
    <x v="10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7"/>
    <x v="5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11"/>
    <x v="6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8"/>
    <x v="11"/>
    <n v="2"/>
    <n v="2"/>
    <n v="39"/>
    <x v="1"/>
    <n v="26"/>
    <n v="52"/>
    <x v="1"/>
    <n v="2"/>
    <s v="2. EXP - Operating Expense"/>
    <n v="39"/>
    <x v="27"/>
    <n v="1512"/>
    <n v="1000"/>
    <n v="0"/>
    <n v="0"/>
    <n v="16.16"/>
    <n v="279.51"/>
    <n v="2.0299999999999998"/>
    <n v="0"/>
    <n v="0"/>
    <n v="180.23"/>
    <n v="-1.1100000000000001"/>
    <n v="0"/>
    <n v="0"/>
    <n v="0"/>
    <n v="0"/>
    <n v="0"/>
    <n v="250"/>
    <n v="0"/>
    <n v="0"/>
    <n v="250"/>
    <n v="0"/>
    <n v="0"/>
    <n v="250"/>
    <n v="0"/>
    <n v="0"/>
    <n v="250"/>
    <n v="0"/>
    <n v="0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14"/>
    <x v="8"/>
    <n v="2"/>
    <n v="2"/>
    <n v="36"/>
    <x v="14"/>
    <n v="26"/>
    <n v="49"/>
    <x v="10"/>
    <n v="2"/>
    <s v="2. EXP - Operating Expense"/>
    <n v="27"/>
    <x v="38"/>
    <n v="1341"/>
    <n v="59762.95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4622.01"/>
    <n v="4724.95"/>
    <n v="4671.13"/>
    <n v="5602.87"/>
    <n v="5602.87"/>
    <n v="5348.2"/>
    <n v="5857.55"/>
    <n v="37351.46"/>
    <n v="37351.46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49"/>
    <n v="9450.24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1267.03"/>
    <n v="1258.51"/>
    <n v="1258.51"/>
    <n v="0"/>
    <n v="0"/>
    <n v="0"/>
    <n v="0"/>
    <n v="10711.22"/>
    <n v="9450.24"/>
    <s v="All Budget Divisions"/>
    <s v="CD-90 - Information Technology"/>
    <x v="1"/>
    <s v="USF"/>
    <s v="Employee Expenses"/>
    <s v="Compensation and Benefits"/>
    <n v="-1260.98"/>
    <s v="90-900-90.62304"/>
    <s v="900-IT Senior Management"/>
    <s v="900"/>
    <x v="38"/>
    <x v="3"/>
  </r>
  <r>
    <x v="0"/>
    <x v="6"/>
    <x v="1"/>
    <n v="2"/>
    <n v="2"/>
    <n v="54"/>
    <x v="15"/>
    <n v="26"/>
    <n v="59"/>
    <x v="2"/>
    <n v="2"/>
    <s v="2. EXP - Operating Expense"/>
    <n v="29"/>
    <x v="4"/>
    <n v="1507"/>
    <n v="115213.47"/>
    <n v="9702.7000000000007"/>
    <n v="8818.14"/>
    <n v="9702.7000000000007"/>
    <n v="12154.9"/>
    <n v="11429.82"/>
    <n v="11498.5"/>
    <n v="6374.3"/>
    <n v="4912.24"/>
    <n v="5136.08"/>
    <n v="0"/>
    <n v="0"/>
    <n v="0"/>
    <n v="9711.48"/>
    <n v="8828.6200000000008"/>
    <n v="9711.48"/>
    <n v="9711.48"/>
    <n v="9270.0499999999993"/>
    <n v="9711.48"/>
    <n v="10152.91"/>
    <n v="9270.0499999999993"/>
    <n v="9711.48"/>
    <n v="9711.48"/>
    <n v="9270.0499999999993"/>
    <n v="10152.91"/>
    <n v="79729.38"/>
    <n v="86079.03"/>
    <s v="All Budget Divisions"/>
    <s v="DA-50 - Rural Health Care (DA)"/>
    <x v="2"/>
    <s v="USF"/>
    <s v="Employee Expenses"/>
    <s v="Compensation and Benefits"/>
    <n v="6349.65"/>
    <s v="90-925-50.62306"/>
    <s v="925-RHC IT Support"/>
    <s v="925"/>
    <x v="4"/>
    <x v="3"/>
  </r>
  <r>
    <x v="4"/>
    <x v="9"/>
    <x v="1"/>
    <n v="2"/>
    <n v="2"/>
    <n v="55"/>
    <x v="9"/>
    <n v="26"/>
    <n v="59"/>
    <x v="2"/>
    <n v="2"/>
    <s v="2. EXP - Operating Expense"/>
    <n v="30"/>
    <x v="39"/>
    <n v="1097"/>
    <n v="-40057.792600000001"/>
    <n v="0"/>
    <n v="0"/>
    <n v="0"/>
    <n v="0"/>
    <n v="0"/>
    <n v="0"/>
    <n v="0"/>
    <n v="0"/>
    <n v="0"/>
    <n v="0"/>
    <n v="0"/>
    <n v="0"/>
    <n v="-3706.6671999999999"/>
    <n v="-3278.8069999999998"/>
    <n v="-3278.8069999999998"/>
    <n v="-3434.9405999999999"/>
    <n v="-3591.0743000000002"/>
    <n v="-3122.6732999999999"/>
    <n v="-3591.0743000000002"/>
    <n v="-3413.3184000000001"/>
    <n v="-3204.2390999999998"/>
    <n v="-3400.643"/>
    <n v="-2908.3164000000002"/>
    <n v="-3127.232"/>
    <n v="0"/>
    <n v="-40057.792600000001"/>
    <s v="All Budget Divisions"/>
    <s v="DA-20 - Schools &amp; Libraries (DA)"/>
    <x v="3"/>
    <s v="USF"/>
    <s v="Employee Expenses"/>
    <s v="Compensation and Benefits"/>
    <n v="-40057.792600000001"/>
    <s v="90-924-20.62307"/>
    <s v="924-SLD EPC IT Support"/>
    <s v="924"/>
    <x v="39"/>
    <x v="0"/>
  </r>
  <r>
    <x v="2"/>
    <x v="4"/>
    <x v="1"/>
    <n v="2"/>
    <n v="2"/>
    <n v="50"/>
    <x v="0"/>
    <n v="26"/>
    <n v="47"/>
    <x v="5"/>
    <n v="2"/>
    <s v="2. EXP - Operating Expense"/>
    <n v="31"/>
    <x v="24"/>
    <n v="233"/>
    <n v="0"/>
    <n v="0"/>
    <n v="0"/>
    <n v="1817.04"/>
    <n v="1271.3900000000001"/>
    <n v="644.54"/>
    <n v="358.08"/>
    <n v="671.4"/>
    <n v="447.6"/>
    <n v="805.68"/>
    <n v="232.75"/>
    <n v="125.33"/>
    <n v="80.569999999999993"/>
    <n v="0"/>
    <n v="0"/>
    <n v="0"/>
    <n v="0"/>
    <n v="0"/>
    <n v="0"/>
    <n v="0"/>
    <n v="0"/>
    <n v="0"/>
    <n v="0"/>
    <n v="0"/>
    <n v="0"/>
    <n v="6454.38"/>
    <n v="0"/>
    <s v="All Budget Divisions"/>
    <s v="CD-52 - Covid-19 Telehealth (FCC Appropriated Program)"/>
    <x v="0"/>
    <s v="FCC"/>
    <s v="Employee Expenses"/>
    <s v="Compensation and Benefits"/>
    <n v="-6454.38"/>
    <s v="20-502-52.62308"/>
    <s v="502-Covid-19 Telehealth (FCC Appropriated Program)"/>
    <s v="502"/>
    <x v="24"/>
    <x v="0"/>
  </r>
  <r>
    <x v="5"/>
    <x v="20"/>
    <x v="13"/>
    <n v="2"/>
    <n v="2"/>
    <n v="48"/>
    <x v="8"/>
    <n v="26"/>
    <n v="47"/>
    <x v="5"/>
    <n v="2"/>
    <s v="2. EXP - Operating Expense"/>
    <n v="31"/>
    <x v="24"/>
    <n v="1114"/>
    <n v="43749.999995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91.6666660000001"/>
    <n v="7291.6666660000001"/>
    <n v="7291.6666660000001"/>
    <n v="7291.6666660000001"/>
    <n v="7291.6666660000001"/>
    <n v="7291.6666660000001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6"/>
    <x v="12"/>
    <x v="6"/>
    <n v="2"/>
    <n v="2"/>
    <n v="53"/>
    <x v="16"/>
    <n v="26"/>
    <n v="58"/>
    <x v="4"/>
    <n v="2"/>
    <s v="2. EXP - Operating Expense"/>
    <n v="16"/>
    <x v="1"/>
    <n v="1611"/>
    <n v="432000"/>
    <n v="0"/>
    <n v="0"/>
    <n v="0"/>
    <n v="0"/>
    <n v="0"/>
    <n v="0"/>
    <n v="0"/>
    <n v="0"/>
    <n v="0"/>
    <n v="0"/>
    <n v="0"/>
    <n v="0"/>
    <n v="36000"/>
    <n v="36000"/>
    <n v="36000"/>
    <n v="36000"/>
    <n v="36000"/>
    <n v="36000"/>
    <n v="36000"/>
    <n v="36000"/>
    <n v="36000"/>
    <n v="36000"/>
    <n v="36000"/>
    <n v="36000"/>
    <n v="0"/>
    <n v="0"/>
    <s v="All Budget Divisions"/>
    <s v="DA-40 - Lifeline (DA)"/>
    <x v="5"/>
    <s v="USF"/>
    <s v="Professional Services"/>
    <s v="Contract Labor"/>
    <n v="0"/>
    <s v="80-854-40.61400"/>
    <s v="854-Payment Quality Assurance"/>
    <s v="854"/>
    <x v="1"/>
    <x v="1"/>
  </r>
  <r>
    <x v="0"/>
    <x v="5"/>
    <x v="4"/>
    <n v="2"/>
    <n v="2"/>
    <n v="52"/>
    <x v="10"/>
    <n v="26"/>
    <n v="59"/>
    <x v="2"/>
    <n v="2"/>
    <s v="2. EXP - Operating Expense"/>
    <n v="24"/>
    <x v="3"/>
    <n v="1469"/>
    <n v="3375.08"/>
    <n v="440"/>
    <n v="180"/>
    <n v="0"/>
    <n v="0"/>
    <n v="440"/>
    <n v="0"/>
    <n v="440"/>
    <n v="180"/>
    <n v="0"/>
    <n v="0"/>
    <n v="0"/>
    <n v="0"/>
    <n v="440"/>
    <n v="180"/>
    <n v="0"/>
    <n v="0"/>
    <n v="440"/>
    <n v="0"/>
    <n v="403.38"/>
    <n v="368.31"/>
    <n v="385.85"/>
    <n v="385.85"/>
    <n v="368.31"/>
    <n v="403.38"/>
    <n v="1060"/>
    <n v="1060"/>
    <s v="All Budget Divisions"/>
    <s v="DA-30 - High Cost (DA)"/>
    <x v="4"/>
    <s v="USF"/>
    <s v="Employee Expenses"/>
    <s v="Compensation and Benefits"/>
    <n v="0"/>
    <s v="90-909-30.62301"/>
    <s v="909-Project Management Office"/>
    <s v="909"/>
    <x v="3"/>
    <x v="3"/>
  </r>
  <r>
    <x v="3"/>
    <x v="8"/>
    <x v="1"/>
    <n v="2"/>
    <n v="2"/>
    <n v="54"/>
    <x v="15"/>
    <n v="26"/>
    <n v="59"/>
    <x v="2"/>
    <n v="2"/>
    <s v="2. EXP - Operating Expense"/>
    <n v="26"/>
    <x v="51"/>
    <n v="878"/>
    <n v="135452.72"/>
    <n v="15326.93"/>
    <n v="13713.64"/>
    <n v="13648.78"/>
    <n v="13638.78"/>
    <n v="13618.78"/>
    <n v="10544.99"/>
    <n v="12892.51"/>
    <n v="12527.24"/>
    <n v="12892.51"/>
    <n v="12892.51"/>
    <n v="12862.51"/>
    <n v="12892.51"/>
    <n v="11461.384"/>
    <n v="10419.44"/>
    <n v="11982.356"/>
    <n v="10419.44"/>
    <n v="11982.356"/>
    <n v="11461.384"/>
    <n v="10940.412"/>
    <n v="11982.356"/>
    <n v="10940.412"/>
    <n v="11461.384"/>
    <n v="11461.384"/>
    <n v="10940.412"/>
    <n v="157451.69"/>
    <n v="135452.72"/>
    <s v="All Budget Divisions"/>
    <s v="DA-50 - Rural Health Care (DA)"/>
    <x v="2"/>
    <s v="USF"/>
    <s v="Employee Expenses"/>
    <s v="Compensation and Benefits"/>
    <n v="-21998.97"/>
    <s v="90-925-50.62303"/>
    <s v="925-RHC IT Support"/>
    <s v="925"/>
    <x v="51"/>
    <x v="3"/>
  </r>
  <r>
    <x v="5"/>
    <x v="10"/>
    <x v="1"/>
    <n v="2"/>
    <n v="2"/>
    <n v="36"/>
    <x v="14"/>
    <n v="26"/>
    <n v="49"/>
    <x v="10"/>
    <n v="2"/>
    <s v="2. EXP - Operating Expense"/>
    <n v="26"/>
    <x v="51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98"/>
    <n v="671338.98"/>
    <n v="65114.33"/>
    <n v="65228.61"/>
    <n v="66974.58"/>
    <n v="64954.33"/>
    <n v="65112.33"/>
    <n v="65114.33"/>
    <n v="65114.33"/>
    <n v="65114.33"/>
    <n v="64934.33"/>
    <n v="0"/>
    <n v="0"/>
    <n v="0"/>
    <n v="56587.96"/>
    <n v="51443.6"/>
    <n v="56587.96"/>
    <n v="56587.96"/>
    <n v="54015.78"/>
    <n v="56587.96"/>
    <n v="59160.14"/>
    <n v="54015.78"/>
    <n v="56587.96"/>
    <n v="56587.96"/>
    <n v="54015.78"/>
    <n v="59160.14"/>
    <n v="587661.5"/>
    <n v="501575.1"/>
    <s v="All Budget Divisions"/>
    <s v="CD-90 - Information Technology"/>
    <x v="1"/>
    <s v="USF"/>
    <s v="Employee Expenses"/>
    <s v="Compensation and Benefits"/>
    <n v="-86086.399999999994"/>
    <s v="90-922-90.62303"/>
    <s v="922-Technology Operations"/>
    <s v="922"/>
    <x v="51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305"/>
    <n v="10963.59"/>
    <n v="1069.17"/>
    <n v="1108.8399999999999"/>
    <n v="1086.58"/>
    <n v="1097.44"/>
    <n v="1089.1199999999999"/>
    <n v="1089.1199999999999"/>
    <n v="408.45"/>
    <n v="970.64"/>
    <n v="970.64"/>
    <n v="970.64"/>
    <n v="970.64"/>
    <n v="970.64"/>
    <n v="1069.17"/>
    <n v="1108.8399999999999"/>
    <n v="1086.58"/>
    <n v="1097.44"/>
    <n v="1089.1199999999999"/>
    <n v="1089.1199999999999"/>
    <n v="770.73"/>
    <n v="703.71"/>
    <n v="737.22"/>
    <n v="770.73"/>
    <n v="670.2"/>
    <n v="770.73"/>
    <n v="6540.27"/>
    <n v="6540.27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5"/>
    <x v="15"/>
    <x v="5"/>
    <n v="1"/>
    <n v="1"/>
    <n v="49"/>
    <x v="13"/>
    <n v="26"/>
    <n v="49"/>
    <x v="10"/>
    <n v="1"/>
    <s v="1. T4000 - Revenue"/>
    <n v="8"/>
    <x v="109"/>
    <n v="1124"/>
    <n v="1235600.3600000001"/>
    <n v="159046.51"/>
    <n v="169567.04"/>
    <n v="147029.87"/>
    <n v="184237.59"/>
    <n v="197584.6"/>
    <n v="180888.45"/>
    <n v="110121.95"/>
    <n v="38676.94"/>
    <n v="54438.43"/>
    <n v="-485.75"/>
    <n v="-10361.83"/>
    <n v="4856.5600000000004"/>
    <n v="159046.51"/>
    <n v="169567.04"/>
    <n v="147029.87"/>
    <n v="184237.59"/>
    <n v="197584.6"/>
    <n v="180888.45"/>
    <n v="110121.95"/>
    <n v="38676.94"/>
    <n v="54438.43"/>
    <n v="-485.75"/>
    <n v="-10361.83"/>
    <n v="4856.5600000000004"/>
    <n v="1235600.3600000001"/>
    <n v="1235600.3600000001"/>
    <s v="All Budget Divisions"/>
    <s v="CD-42 - ACP (FCC Appropriated Program; formerly EBB)"/>
    <x v="0"/>
    <s v="FCC"/>
    <s v="Revenue"/>
    <s v="Revenue"/>
    <n v="0"/>
    <s v="40-403-42.40700"/>
    <s v="403-ACP (FCC Appropriated Program; formerly EBB)"/>
    <s v="403"/>
    <x v="109"/>
    <x v="0"/>
  </r>
  <r>
    <x v="2"/>
    <x v="4"/>
    <x v="1"/>
    <n v="2"/>
    <n v="2"/>
    <n v="37"/>
    <x v="5"/>
    <n v="26"/>
    <n v="50"/>
    <x v="0"/>
    <n v="2"/>
    <s v="2. EXP - Operating Expense"/>
    <n v="16"/>
    <x v="1"/>
    <n v="243"/>
    <n v="199999.999988"/>
    <n v="30248"/>
    <n v="30555"/>
    <n v="18216.03"/>
    <n v="20072.509999999998"/>
    <n v="16382.11"/>
    <n v="18520.13"/>
    <n v="12370.8"/>
    <n v="-960"/>
    <n v="20237.599999999999"/>
    <n v="1440"/>
    <n v="0"/>
    <n v="9120"/>
    <n v="23493.329999000001"/>
    <n v="23493.329999000001"/>
    <n v="23493.329999000001"/>
    <n v="23493.329999000001"/>
    <n v="23493.329999000001"/>
    <n v="23493.349998999998"/>
    <n v="9839.9999989999997"/>
    <n v="9839.9999989999997"/>
    <n v="9839.9999989999997"/>
    <n v="9839.9999989999997"/>
    <n v="9839.9999989999997"/>
    <n v="9839.9999989999997"/>
    <n v="176202.18"/>
    <n v="199999.999988"/>
    <s v="All Budget Divisions"/>
    <s v="BD-50 - Rural Health Care"/>
    <x v="2"/>
    <s v="USF"/>
    <s v="Professional Services"/>
    <s v="Contract Labor"/>
    <n v="23797.819987999999"/>
    <s v="50-500-50.61400"/>
    <s v="500-Rural Health Care"/>
    <s v="500"/>
    <x v="1"/>
    <x v="1"/>
  </r>
  <r>
    <x v="0"/>
    <x v="18"/>
    <x v="11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77"/>
    <n v="125681.33"/>
    <n v="23420.42"/>
    <n v="23140.91"/>
    <n v="0"/>
    <n v="0"/>
    <n v="17480"/>
    <n v="20240"/>
    <n v="20240"/>
    <n v="21160"/>
    <n v="19320"/>
    <n v="0"/>
    <n v="0"/>
    <n v="0"/>
    <n v="23420.42"/>
    <n v="23140.91"/>
    <n v="0"/>
    <n v="0"/>
    <n v="17480"/>
    <n v="20240"/>
    <n v="20240"/>
    <n v="21160"/>
    <n v="0"/>
    <n v="0"/>
    <n v="0"/>
    <n v="0"/>
    <n v="145001.32999999999"/>
    <n v="125681.33"/>
    <s v="All Budget Divisions"/>
    <s v="CD-90 - Information Technology"/>
    <x v="1"/>
    <s v="USF"/>
    <s v="Professional Services"/>
    <s v="Contract Labor"/>
    <n v="-19320"/>
    <s v="90-910-90.61400"/>
    <s v="910-Enterprise Technology Development"/>
    <s v="910"/>
    <x v="1"/>
    <x v="1"/>
  </r>
  <r>
    <x v="0"/>
    <x v="6"/>
    <x v="1"/>
    <n v="2"/>
    <n v="2"/>
    <n v="45"/>
    <x v="6"/>
    <n v="26"/>
    <n v="58"/>
    <x v="4"/>
    <n v="2"/>
    <s v="2. EXP - Operating Expense"/>
    <n v="24"/>
    <x v="3"/>
    <n v="1426"/>
    <n v="11443.87"/>
    <n v="290.60000000000002"/>
    <n v="480.6"/>
    <n v="480.6"/>
    <n v="507.6"/>
    <n v="470.6"/>
    <n v="660.6"/>
    <n v="426.6"/>
    <n v="453.6"/>
    <n v="438.6"/>
    <n v="0"/>
    <n v="0"/>
    <n v="0"/>
    <n v="964.62"/>
    <n v="876.92"/>
    <n v="964.62"/>
    <n v="964.62"/>
    <n v="920.77"/>
    <n v="964.62"/>
    <n v="1008.46"/>
    <n v="920.77"/>
    <n v="964.62"/>
    <n v="964.62"/>
    <n v="920.77"/>
    <n v="1008.46"/>
    <n v="4209.3999999999996"/>
    <n v="8550.02"/>
    <s v="All Budget Divisions"/>
    <s v="CD-80 - Audit and Assurance"/>
    <x v="1"/>
    <s v="USF"/>
    <s v="Employee Expenses"/>
    <s v="Compensation and Benefits"/>
    <n v="4340.62"/>
    <s v="80-801-80.62301"/>
    <s v="801-Corporate Assurance"/>
    <s v="801"/>
    <x v="3"/>
    <x v="3"/>
  </r>
  <r>
    <x v="0"/>
    <x v="6"/>
    <x v="1"/>
    <n v="2"/>
    <n v="2"/>
    <n v="39"/>
    <x v="1"/>
    <n v="26"/>
    <n v="52"/>
    <x v="1"/>
    <n v="2"/>
    <s v="2. EXP - Operating Expense"/>
    <n v="24"/>
    <x v="3"/>
    <n v="1512"/>
    <n v="18310.13"/>
    <n v="777.48"/>
    <n v="667.6"/>
    <n v="907.48"/>
    <n v="789.6"/>
    <n v="1207.48"/>
    <n v="789.6"/>
    <n v="1207.48"/>
    <n v="1255.48"/>
    <n v="813.48"/>
    <n v="0"/>
    <n v="0"/>
    <n v="0"/>
    <n v="1543.38"/>
    <n v="1403.08"/>
    <n v="1543.38"/>
    <n v="1543.38"/>
    <n v="1473.23"/>
    <n v="1543.38"/>
    <n v="1613.54"/>
    <n v="1473.23"/>
    <n v="1543.38"/>
    <n v="1543.38"/>
    <n v="1473.23"/>
    <n v="1613.54"/>
    <n v="8415.68"/>
    <n v="13679.98"/>
    <s v="All Budget Divisions"/>
    <s v="CD-61 - Office of the Chief Administrative Officer Division"/>
    <x v="1"/>
    <s v="USF"/>
    <s v="Employee Expenses"/>
    <s v="Compensation and Benefits"/>
    <n v="5264.3"/>
    <s v="93-931-93.62301"/>
    <s v="931-Administrative Assistants"/>
    <s v="931"/>
    <x v="3"/>
    <x v="3"/>
  </r>
  <r>
    <x v="0"/>
    <x v="6"/>
    <x v="1"/>
    <n v="2"/>
    <n v="2"/>
    <n v="34"/>
    <x v="7"/>
    <n v="26"/>
    <n v="47"/>
    <x v="5"/>
    <n v="5"/>
    <s v="USAC_ADMIN CAP - Capital Allocations"/>
    <n v="135"/>
    <x v="60"/>
    <n v="1335"/>
    <n v="1375263.98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87361.44"/>
    <n v="92171.31"/>
    <n v="187239.04000000001"/>
    <n v="218395.4"/>
    <n v="60306.58"/>
    <n v="107106.58"/>
    <n v="25986.58"/>
    <n v="194657.46"/>
    <n v="119688.32000000001"/>
    <n v="70837.440000000002"/>
    <n v="55533.14"/>
    <n v="155980.69"/>
    <n v="2159497.54287"/>
    <n v="1092912.71"/>
    <s v="All Budget Divisions"/>
    <s v="BD-20 - Schools &amp; Libraries"/>
    <x v="3"/>
    <s v="USF"/>
    <s v="Allocations"/>
    <s v="Allocations"/>
    <n v="-1066584.83287"/>
    <s v="20-200-20.X00001"/>
    <s v="200-Schools &amp; Libraries"/>
    <s v="200"/>
    <x v="60"/>
    <x v="0"/>
  </r>
  <r>
    <x v="0"/>
    <x v="17"/>
    <x v="10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1"/>
    <x v="1"/>
    <x v="1"/>
    <n v="2"/>
    <n v="2"/>
    <n v="48"/>
    <x v="8"/>
    <n v="26"/>
    <n v="59"/>
    <x v="2"/>
    <n v="6"/>
    <s v="X00000 - Capital Expenses"/>
    <n v="141"/>
    <x v="92"/>
    <n v="572"/>
    <n v="0"/>
    <n v="442.52"/>
    <n v="103.89"/>
    <n v="0"/>
    <n v="0"/>
    <n v="0"/>
    <n v="0"/>
    <n v="0"/>
    <n v="0"/>
    <n v="0"/>
    <n v="0"/>
    <n v="0"/>
    <n v="1042.78"/>
    <n v="0"/>
    <n v="0"/>
    <n v="0"/>
    <n v="0"/>
    <n v="0"/>
    <n v="0"/>
    <n v="0"/>
    <n v="0"/>
    <n v="0"/>
    <n v="0"/>
    <n v="0"/>
    <n v="0"/>
    <n v="1589.19"/>
    <n v="0"/>
    <s v="All Budget Divisions"/>
    <s v="CD-22 - ECF (FCC Appropriated Program)"/>
    <x v="0"/>
    <s v="FCC"/>
    <s v="Employee Expenses"/>
    <s v="Compensation and Benefits"/>
    <n v="-1589.19"/>
    <s v="90-202-22.X00008"/>
    <s v="202-ECF (FCC Appropriated Program)"/>
    <s v="202"/>
    <x v="92"/>
    <x v="0"/>
  </r>
  <r>
    <x v="5"/>
    <x v="10"/>
    <x v="1"/>
    <n v="2"/>
    <n v="2"/>
    <n v="55"/>
    <x v="9"/>
    <n v="26"/>
    <n v="59"/>
    <x v="2"/>
    <n v="6"/>
    <s v="X00000 - Capital Expenses"/>
    <n v="141"/>
    <x v="92"/>
    <n v="1318"/>
    <n v="0"/>
    <n v="0"/>
    <n v="0"/>
    <n v="488.82"/>
    <n v="2029.15"/>
    <n v="690.51"/>
    <n v="3129.79"/>
    <n v="1798.18"/>
    <n v="546.38"/>
    <n v="775.74"/>
    <n v="650.72"/>
    <n v="3794.28"/>
    <n v="1264.1400000000001"/>
    <n v="0"/>
    <n v="0"/>
    <n v="0"/>
    <n v="0"/>
    <n v="0"/>
    <n v="0"/>
    <n v="0"/>
    <n v="0"/>
    <n v="0"/>
    <n v="0"/>
    <n v="0"/>
    <n v="0"/>
    <n v="15167.71"/>
    <n v="0"/>
    <s v="All Budget Divisions"/>
    <s v="DA-20 - Schools &amp; Libraries (DA)"/>
    <x v="3"/>
    <s v="USF"/>
    <s v="Employee Expenses"/>
    <s v="Compensation and Benefits"/>
    <n v="-15167.71"/>
    <s v="90-924-20.X00008"/>
    <s v="924-SLD EPC IT Support"/>
    <s v="924"/>
    <x v="92"/>
    <x v="0"/>
  </r>
  <r>
    <x v="0"/>
    <x v="18"/>
    <x v="11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5"/>
    <x v="4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6"/>
    <x v="12"/>
    <x v="6"/>
    <n v="2"/>
    <n v="2"/>
    <n v="36"/>
    <x v="14"/>
    <n v="26"/>
    <n v="49"/>
    <x v="10"/>
    <n v="3"/>
    <s v="4. USAC_DEBIT - USAC Administration (Debit to SM)"/>
    <n v="125"/>
    <x v="64"/>
    <n v="1523"/>
    <n v="5684.1430870000004"/>
    <n v="0"/>
    <n v="0"/>
    <n v="0"/>
    <n v="0"/>
    <n v="0"/>
    <n v="0"/>
    <n v="0"/>
    <n v="0"/>
    <n v="0"/>
    <n v="0"/>
    <n v="0"/>
    <n v="0"/>
    <n v="404.43806000000001"/>
    <n v="240.09948299999999"/>
    <n v="469.00765100000001"/>
    <n v="712.48881800000004"/>
    <n v="427.30645700000002"/>
    <n v="784.90540799999997"/>
    <n v="225.30228500000001"/>
    <n v="241.444683"/>
    <n v="681.99762199999998"/>
    <n v="440.98265500000002"/>
    <n v="285.836277"/>
    <n v="770.33368800000005"/>
    <n v="0"/>
    <n v="0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3"/>
    <x v="8"/>
    <x v="1"/>
    <n v="2"/>
    <n v="2"/>
    <n v="36"/>
    <x v="14"/>
    <n v="26"/>
    <n v="49"/>
    <x v="10"/>
    <n v="3"/>
    <s v="4. USAC_DEBIT - USAC Administration (Debit to SM)"/>
    <n v="126"/>
    <x v="53"/>
    <n v="679"/>
    <n v="9231324.2027000003"/>
    <n v="415230.57"/>
    <n v="671906.99"/>
    <n v="627220.89"/>
    <n v="396037.52"/>
    <n v="558560.13"/>
    <n v="749532.34"/>
    <n v="986046.31"/>
    <n v="820043.45"/>
    <n v="854550.18"/>
    <n v="780014.43"/>
    <n v="527680.06999999995"/>
    <n v="710608.75"/>
    <n v="741994.18850000005"/>
    <n v="740243.15260000003"/>
    <n v="887666.9584"/>
    <n v="748335.16689999995"/>
    <n v="747509.01040000003"/>
    <n v="851355.5111"/>
    <n v="712575.91619999998"/>
    <n v="715753.06610000005"/>
    <n v="846886.12390000001"/>
    <n v="752946.15500000003"/>
    <n v="742493.10190000001"/>
    <n v="743565.8517"/>
    <n v="8097431.6299999999"/>
    <n v="9231324.2027000003"/>
    <s v="All Budget Divisions"/>
    <s v="BD-40 - Lifeline"/>
    <x v="5"/>
    <s v="USF"/>
    <s v="Allocations"/>
    <s v="Allocations"/>
    <n v="1133892.5726999999"/>
    <s v="40-400-40.90252"/>
    <s v="400-Lifeline"/>
    <s v="400"/>
    <x v="53"/>
    <x v="0"/>
  </r>
  <r>
    <x v="0"/>
    <x v="0"/>
    <x v="0"/>
    <n v="2"/>
    <n v="2"/>
    <n v="37"/>
    <x v="5"/>
    <n v="26"/>
    <n v="50"/>
    <x v="0"/>
    <n v="3"/>
    <s v="4. USAC_DEBIT - USAC Administration (Debit to SM)"/>
    <n v="126"/>
    <x v="53"/>
    <n v="1346"/>
    <n v="3244360.22"/>
    <n v="251233.81"/>
    <n v="252660.08"/>
    <n v="297941.11"/>
    <n v="265682.93"/>
    <n v="263538.23"/>
    <n v="100110.75"/>
    <n v="247676.42"/>
    <n v="234222.21"/>
    <n v="305581.68"/>
    <n v="0"/>
    <n v="0"/>
    <n v="0"/>
    <n v="251233.81"/>
    <n v="252660.08"/>
    <n v="297941.11"/>
    <n v="265682.93"/>
    <n v="263538.23"/>
    <n v="100110.75"/>
    <n v="247676.42"/>
    <n v="234222.21"/>
    <n v="305581.68"/>
    <n v="305788.71000000002"/>
    <n v="276652.5"/>
    <n v="443271.79"/>
    <n v="2218647.2200000002"/>
    <n v="2218647.2200000002"/>
    <s v="All Budget Divisions"/>
    <s v="BD-50 - Rural Health Care"/>
    <x v="2"/>
    <s v="USF"/>
    <s v="Allocations"/>
    <s v="Allocations"/>
    <n v="0"/>
    <s v="50-500-50.90252"/>
    <s v="500-Rural Health Care"/>
    <s v="500"/>
    <x v="53"/>
    <x v="0"/>
  </r>
  <r>
    <x v="5"/>
    <x v="10"/>
    <x v="1"/>
    <n v="2"/>
    <n v="2"/>
    <n v="37"/>
    <x v="5"/>
    <n v="26"/>
    <n v="50"/>
    <x v="0"/>
    <n v="3"/>
    <s v="4. USAC_DEBIT - USAC Administration (Debit to SM)"/>
    <n v="128"/>
    <x v="66"/>
    <n v="1127"/>
    <n v="23695.966100000001"/>
    <n v="1520.03"/>
    <n v="1594.27"/>
    <n v="1664.55"/>
    <n v="2020.24"/>
    <n v="3768.44"/>
    <n v="1531.38"/>
    <n v="1872.23"/>
    <n v="1590.42"/>
    <n v="1631.95"/>
    <n v="2506.9299999999998"/>
    <n v="1257.99"/>
    <n v="1755.68"/>
    <n v="1964.5643"/>
    <n v="1964.8897999999999"/>
    <n v="1964.8897999999999"/>
    <n v="1977.5843"/>
    <n v="1956.8607999999999"/>
    <n v="1971.3997999999999"/>
    <n v="2003.4073000000001"/>
    <n v="1984.7453"/>
    <n v="1972.8103000000001"/>
    <n v="1980.6223"/>
    <n v="1971.6168"/>
    <n v="1982.5753"/>
    <n v="22714.11"/>
    <n v="23695.966100000001"/>
    <s v="All Budget Divisions"/>
    <s v="BD-50 - Rural Health Care"/>
    <x v="2"/>
    <s v="USF"/>
    <s v="Allocations"/>
    <s v="Allocations"/>
    <n v="981.85609999999997"/>
    <s v="50-500-50.90260"/>
    <s v="500-Rural Health Care"/>
    <s v="500"/>
    <x v="66"/>
    <x v="0"/>
  </r>
  <r>
    <x v="0"/>
    <x v="7"/>
    <x v="5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.01"/>
    <n v="0"/>
    <s v="All Budget Divisions"/>
    <s v="CD-60 - Chief Executive Office"/>
    <x v="1"/>
    <s v="USF"/>
    <s v="Allocations"/>
    <s v="Allocations"/>
    <n v="-0.01"/>
    <s v="60-600-60.90400"/>
    <s v="600-Chief Executive Office"/>
    <s v="600"/>
    <x v="32"/>
    <x v="0"/>
  </r>
  <r>
    <x v="4"/>
    <x v="9"/>
    <x v="1"/>
    <n v="2"/>
    <n v="2"/>
    <n v="53"/>
    <x v="16"/>
    <n v="26"/>
    <n v="59"/>
    <x v="2"/>
    <n v="2"/>
    <s v="2. EXP - Operating Expense"/>
    <n v="105"/>
    <x v="11"/>
    <n v="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0"/>
    <x v="5"/>
    <x v="4"/>
    <n v="2"/>
    <n v="2"/>
    <n v="45"/>
    <x v="6"/>
    <n v="26"/>
    <n v="58"/>
    <x v="4"/>
    <n v="2"/>
    <s v="2. EXP - Operating Expense"/>
    <n v="105"/>
    <x v="11"/>
    <n v="1423"/>
    <n v="131225.46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0"/>
    <n v="583.85"/>
    <n v="533.08000000000004"/>
    <n v="558.46"/>
    <n v="558.46"/>
    <n v="51282.95"/>
    <n v="76708.66"/>
    <n v="1000"/>
    <n v="100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19"/>
    <x v="12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4"/>
    <x v="8"/>
    <n v="2"/>
    <n v="2"/>
    <n v="50"/>
    <x v="0"/>
    <n v="26"/>
    <n v="56"/>
    <x v="12"/>
    <n v="2"/>
    <s v="2. EXP - Operating Expense"/>
    <n v="107"/>
    <x v="12"/>
    <n v="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3-502-52.68008"/>
    <s v="502-Covid-19 Telehealth (FCC Appropriated Program)"/>
    <s v="502"/>
    <x v="12"/>
    <x v="0"/>
  </r>
  <r>
    <x v="5"/>
    <x v="15"/>
    <x v="5"/>
    <n v="2"/>
    <n v="2"/>
    <n v="45"/>
    <x v="6"/>
    <n v="26"/>
    <n v="58"/>
    <x v="4"/>
    <n v="2"/>
    <s v="2. EXP - Operating Expense"/>
    <n v="110"/>
    <x v="46"/>
    <n v="1227"/>
    <n v="8770.9500000000007"/>
    <n v="0"/>
    <n v="0"/>
    <n v="0"/>
    <n v="0"/>
    <n v="0"/>
    <n v="0"/>
    <n v="0"/>
    <n v="0"/>
    <n v="0"/>
    <n v="0"/>
    <n v="0"/>
    <n v="8770.9500000000007"/>
    <n v="0"/>
    <n v="0"/>
    <n v="0"/>
    <n v="0"/>
    <n v="0"/>
    <n v="0"/>
    <n v="0"/>
    <n v="0"/>
    <n v="0"/>
    <n v="0"/>
    <n v="0"/>
    <n v="8770.9500000000007"/>
    <n v="8770.9500000000007"/>
    <n v="8770.9500000000007"/>
    <s v="All Budget Divisions"/>
    <s v="CD-80 - Audit and Assurance"/>
    <x v="1"/>
    <s v="USF"/>
    <s v="Employee Expenses"/>
    <s v="Compensation and Benefits"/>
    <n v="0"/>
    <s v="80-801-80.68100"/>
    <s v="801-Corporate Assurance"/>
    <s v="801"/>
    <x v="46"/>
    <x v="3"/>
  </r>
  <r>
    <x v="5"/>
    <x v="15"/>
    <x v="5"/>
    <n v="2"/>
    <n v="2"/>
    <n v="47"/>
    <x v="2"/>
    <n v="26"/>
    <n v="60"/>
    <x v="9"/>
    <n v="2"/>
    <s v="2. EXP - Operating Expense"/>
    <n v="110"/>
    <x v="46"/>
    <n v="1324"/>
    <n v="-6079.51"/>
    <n v="0"/>
    <n v="0"/>
    <n v="0"/>
    <n v="0"/>
    <n v="0"/>
    <n v="0"/>
    <n v="0"/>
    <n v="0"/>
    <n v="0"/>
    <n v="0"/>
    <n v="0"/>
    <n v="-6079.51"/>
    <n v="0"/>
    <n v="0"/>
    <n v="0"/>
    <n v="0"/>
    <n v="0"/>
    <n v="0"/>
    <n v="0"/>
    <n v="0"/>
    <n v="0"/>
    <n v="0"/>
    <n v="0"/>
    <n v="-6079.51"/>
    <n v="-6079.51"/>
    <n v="-6079.51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0"/>
    <x v="0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0"/>
    <x v="6"/>
    <x v="1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62"/>
    <n v="0"/>
    <n v="0"/>
    <n v="0"/>
    <n v="0"/>
    <n v="0"/>
    <n v="0"/>
    <n v="0"/>
    <n v="0"/>
    <n v="0"/>
    <n v="0"/>
    <n v="0"/>
    <n v="0"/>
    <n v="4874.84"/>
    <n v="0"/>
    <n v="0"/>
    <n v="0"/>
    <n v="0"/>
    <n v="0"/>
    <n v="0"/>
    <n v="0"/>
    <n v="0"/>
    <n v="0"/>
    <n v="0"/>
    <n v="0"/>
    <n v="0"/>
    <n v="4874.84"/>
    <n v="0"/>
    <s v="All Budget Divisions"/>
    <s v="CD-90 - Information Technology"/>
    <x v="1"/>
    <s v="USF"/>
    <s v="Employee Expenses"/>
    <s v="Compensation and Benefits"/>
    <n v="-4874.84"/>
    <s v="90-909-90.68004"/>
    <s v="909-Project Management Office"/>
    <s v="909"/>
    <x v="54"/>
    <x v="0"/>
  </r>
  <r>
    <x v="0"/>
    <x v="14"/>
    <x v="8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13"/>
    <x v="7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5"/>
    <x v="4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3"/>
    <x v="3"/>
    <n v="2"/>
    <n v="2"/>
    <n v="46"/>
    <x v="3"/>
    <n v="26"/>
    <n v="59"/>
    <x v="2"/>
    <n v="2"/>
    <s v="2. EXP - Operating Expense"/>
    <n v="83"/>
    <x v="1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0"/>
    <x v="13"/>
    <x v="7"/>
    <n v="2"/>
    <n v="2"/>
    <n v="54"/>
    <x v="15"/>
    <n v="26"/>
    <n v="59"/>
    <x v="2"/>
    <n v="2"/>
    <s v="2. EXP - Operating Expense"/>
    <n v="83"/>
    <x v="13"/>
    <n v="1471"/>
    <n v="10266.93"/>
    <n v="1239.24"/>
    <n v="935.98"/>
    <n v="1020.6"/>
    <n v="1019.83"/>
    <n v="978.68"/>
    <n v="1012.64"/>
    <n v="1116.1400000000001"/>
    <n v="969.71"/>
    <n v="985.91"/>
    <n v="0"/>
    <n v="0"/>
    <n v="0"/>
    <n v="1239.24"/>
    <n v="935.98"/>
    <n v="1020.6"/>
    <n v="1019.83"/>
    <n v="978.68"/>
    <n v="928.63"/>
    <n v="970.84"/>
    <n v="886.42"/>
    <n v="928.63"/>
    <n v="646.85"/>
    <n v="168.01"/>
    <n v="543.22"/>
    <n v="5194.33"/>
    <n v="5194.33"/>
    <s v="All Budget Divisions"/>
    <s v="DA-50 - Rural Health Care (DA)"/>
    <x v="2"/>
    <s v="USF"/>
    <s v="Employee Expenses"/>
    <s v="Compensation and Benefits"/>
    <n v="0"/>
    <s v="90-909-50.66000"/>
    <s v="909-Project Management Office"/>
    <s v="909"/>
    <x v="13"/>
    <x v="3"/>
  </r>
  <r>
    <x v="0"/>
    <x v="2"/>
    <x v="2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6"/>
    <x v="1"/>
    <n v="2"/>
    <n v="2"/>
    <n v="45"/>
    <x v="6"/>
    <n v="26"/>
    <n v="58"/>
    <x v="4"/>
    <n v="2"/>
    <s v="2. EXP - Operating Expense"/>
    <n v="97"/>
    <x v="16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2"/>
    <x v="4"/>
    <x v="1"/>
    <n v="2"/>
    <n v="2"/>
    <n v="46"/>
    <x v="3"/>
    <n v="26"/>
    <n v="59"/>
    <x v="2"/>
    <n v="2"/>
    <s v="2. EXP - Operating Expense"/>
    <n v="100"/>
    <x v="18"/>
    <n v="387"/>
    <n v="1412637.2978000001"/>
    <n v="92441.87"/>
    <n v="88039.88"/>
    <n v="95372.33"/>
    <n v="83761.52"/>
    <n v="81317.23"/>
    <n v="77667.759999999995"/>
    <n v="81057.41"/>
    <n v="82426.06"/>
    <n v="77384.38"/>
    <n v="78585.73"/>
    <n v="89066.63"/>
    <n v="90671.2"/>
    <n v="113660.4722"/>
    <n v="108248.06879999999"/>
    <n v="124485.2791"/>
    <n v="119072.8757"/>
    <n v="113660.4722"/>
    <n v="119072.8757"/>
    <n v="119072.8757"/>
    <n v="119072.8757"/>
    <n v="119072.8757"/>
    <n v="113660.4722"/>
    <n v="119072.8757"/>
    <n v="124485.2791"/>
    <n v="1017792"/>
    <n v="1412637.2978000001"/>
    <s v="All Budget Divisions"/>
    <s v="CD-90 - Information Technology"/>
    <x v="1"/>
    <s v="USF"/>
    <s v="Employee Expenses"/>
    <s v="Compensation and Benefits"/>
    <n v="394845.2978"/>
    <s v="90-907-90.68000"/>
    <s v="907-IT Data"/>
    <s v="907"/>
    <x v="18"/>
    <x v="3"/>
  </r>
  <r>
    <x v="0"/>
    <x v="0"/>
    <x v="0"/>
    <n v="2"/>
    <n v="2"/>
    <n v="42"/>
    <x v="11"/>
    <n v="26"/>
    <n v="55"/>
    <x v="6"/>
    <n v="2"/>
    <s v="2. EXP - Operating Expense"/>
    <n v="100"/>
    <x v="18"/>
    <n v="1406"/>
    <n v="119244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5"/>
    <x v="16"/>
    <x v="9"/>
    <n v="2"/>
    <n v="2"/>
    <n v="46"/>
    <x v="3"/>
    <n v="26"/>
    <n v="59"/>
    <x v="2"/>
    <n v="2"/>
    <s v="2. EXP - Operating Expense"/>
    <n v="57"/>
    <x v="22"/>
    <n v="1287"/>
    <n v="1262962.8700000001"/>
    <n v="108666.67"/>
    <n v="136183.54"/>
    <n v="139183.54"/>
    <n v="81216.67"/>
    <n v="96074.67"/>
    <n v="82230.710000000006"/>
    <n v="237041.67"/>
    <n v="242161.67"/>
    <n v="124163.96"/>
    <n v="67514.77"/>
    <n v="67666.67"/>
    <n v="16874.59"/>
    <n v="108666.67"/>
    <n v="136183.54"/>
    <n v="139183.54"/>
    <n v="81216.67"/>
    <n v="96074.67"/>
    <n v="82230.710000000006"/>
    <n v="237041.67"/>
    <n v="242161.67"/>
    <n v="124163.96"/>
    <n v="67514.77"/>
    <n v="-52475"/>
    <n v="1000"/>
    <n v="1398979.13"/>
    <n v="1262962.8700000001"/>
    <s v="All Budget Divisions"/>
    <s v="CD-90 - Information Technology"/>
    <x v="1"/>
    <s v="USF"/>
    <s v="Professional Services"/>
    <s v="Other Professional Services"/>
    <n v="-136016.26"/>
    <s v="90-910-90.64800"/>
    <s v="910-Enterprise Technology Development"/>
    <s v="910"/>
    <x v="22"/>
    <x v="9"/>
  </r>
  <r>
    <x v="0"/>
    <x v="0"/>
    <x v="0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5"/>
    <x v="4"/>
    <n v="2"/>
    <n v="2"/>
    <n v="45"/>
    <x v="6"/>
    <n v="26"/>
    <n v="58"/>
    <x v="4"/>
    <n v="2"/>
    <s v="2. EXP - Operating Expense"/>
    <n v="57"/>
    <x v="22"/>
    <n v="1423"/>
    <n v="171542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0"/>
    <n v="24306"/>
    <n v="31854"/>
    <n v="17309"/>
    <n v="22689"/>
    <n v="21924"/>
    <n v="25236"/>
    <n v="28224"/>
    <n v="28224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7"/>
    <x v="5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14"/>
    <x v="8"/>
    <n v="2"/>
    <n v="2"/>
    <n v="55"/>
    <x v="9"/>
    <n v="26"/>
    <n v="54"/>
    <x v="11"/>
    <n v="2"/>
    <s v="2. EXP - Operating Expense"/>
    <n v="66"/>
    <x v="84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0"/>
    <x v="0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7"/>
    <x v="10"/>
    <n v="2"/>
    <n v="2"/>
    <n v="39"/>
    <x v="1"/>
    <n v="26"/>
    <n v="52"/>
    <x v="1"/>
    <n v="2"/>
    <s v="2. EXP - Operating Expense"/>
    <n v="29"/>
    <x v="4"/>
    <n v="1369"/>
    <n v="22043.67"/>
    <n v="1145.69"/>
    <n v="0"/>
    <n v="191.4"/>
    <n v="-766.72"/>
    <n v="96.8"/>
    <n v="191.41"/>
    <n v="287.11"/>
    <n v="-957.03"/>
    <n v="0"/>
    <n v="0"/>
    <n v="0"/>
    <n v="0"/>
    <n v="1145.69"/>
    <n v="0"/>
    <n v="2099.34"/>
    <n v="2099.34"/>
    <n v="2003.92"/>
    <n v="2099.34"/>
    <n v="2194.7600000000002"/>
    <n v="2003.92"/>
    <n v="2099.34"/>
    <n v="2099.34"/>
    <n v="2003.92"/>
    <n v="2194.7600000000002"/>
    <n v="1145.69"/>
    <n v="1145.69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3"/>
    <x v="8"/>
    <x v="1"/>
    <n v="2"/>
    <n v="2"/>
    <n v="35"/>
    <x v="12"/>
    <n v="26"/>
    <n v="48"/>
    <x v="7"/>
    <n v="2"/>
    <s v="2. EXP - Operating Expense"/>
    <n v="38"/>
    <x v="26"/>
    <n v="676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BD-30 - High Cost"/>
    <x v="4"/>
    <s v="USF"/>
    <s v="Employee Expenses"/>
    <s v="Compensation and Benefits"/>
    <n v="1000"/>
    <s v="30-300-30.62501"/>
    <s v="300-High Cost"/>
    <s v="300"/>
    <x v="26"/>
    <x v="3"/>
  </r>
  <r>
    <x v="0"/>
    <x v="5"/>
    <x v="4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7"/>
    <x v="5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1"/>
    <x v="1"/>
    <x v="1"/>
    <n v="2"/>
    <n v="2"/>
    <n v="50"/>
    <x v="0"/>
    <n v="26"/>
    <n v="50"/>
    <x v="0"/>
    <n v="2"/>
    <s v="2. EXP - Operating Expense"/>
    <n v="57"/>
    <x v="22"/>
    <n v="465"/>
    <n v="0"/>
    <n v="183333.33"/>
    <n v="2074.63"/>
    <n v="-2074.63"/>
    <n v="0"/>
    <n v="0"/>
    <n v="0.02"/>
    <n v="110862.42"/>
    <n v="60.22"/>
    <n v="0"/>
    <n v="0"/>
    <n v="-1527.6"/>
    <n v="0"/>
    <n v="0"/>
    <n v="0"/>
    <n v="0"/>
    <n v="0"/>
    <n v="0"/>
    <n v="0"/>
    <n v="0"/>
    <n v="0"/>
    <n v="0"/>
    <n v="0"/>
    <n v="0"/>
    <n v="0"/>
    <n v="292728.39"/>
    <n v="0"/>
    <s v="All Budget Divisions"/>
    <s v="CD-52 - Covid-19 Telehealth (FCC Appropriated Program)"/>
    <x v="0"/>
    <s v="FCC"/>
    <s v="Professional Services"/>
    <s v="Other Professional Services"/>
    <n v="-292728.39"/>
    <s v="50-502-52.64800"/>
    <s v="502-Covid-19 Telehealth (FCC Appropriated Program)"/>
    <s v="502"/>
    <x v="22"/>
    <x v="9"/>
  </r>
  <r>
    <x v="1"/>
    <x v="1"/>
    <x v="1"/>
    <n v="2"/>
    <n v="2"/>
    <n v="54"/>
    <x v="15"/>
    <n v="26"/>
    <n v="59"/>
    <x v="2"/>
    <n v="2"/>
    <s v="2. EXP - Operating Expense"/>
    <n v="57"/>
    <x v="22"/>
    <n v="657"/>
    <n v="0"/>
    <n v="0"/>
    <n v="0"/>
    <n v="0"/>
    <n v="0"/>
    <n v="0"/>
    <n v="0"/>
    <n v="0"/>
    <n v="0"/>
    <n v="0"/>
    <n v="0"/>
    <n v="28834.83"/>
    <n v="-1846.25"/>
    <n v="0"/>
    <n v="0"/>
    <n v="0"/>
    <n v="0"/>
    <n v="0"/>
    <n v="0"/>
    <n v="0"/>
    <n v="0"/>
    <n v="0"/>
    <n v="0"/>
    <n v="0"/>
    <n v="0"/>
    <n v="26988.58"/>
    <n v="0"/>
    <s v="All Budget Divisions"/>
    <s v="DA-50 - Rural Health Care (DA)"/>
    <x v="2"/>
    <s v="USF"/>
    <s v="Professional Services"/>
    <s v="Other Professional Services"/>
    <n v="-26988.58"/>
    <s v="90-925-50.64800"/>
    <s v="925-RHC IT Support"/>
    <s v="925"/>
    <x v="22"/>
    <x v="9"/>
  </r>
  <r>
    <x v="5"/>
    <x v="16"/>
    <x v="9"/>
    <n v="2"/>
    <n v="2"/>
    <n v="36"/>
    <x v="14"/>
    <n v="26"/>
    <n v="49"/>
    <x v="10"/>
    <n v="2"/>
    <s v="2. EXP - Operating Expense"/>
    <n v="26"/>
    <x v="51"/>
    <n v="1121"/>
    <n v="1028954.17"/>
    <n v="88832.35"/>
    <n v="96380.9"/>
    <n v="82499.259999999995"/>
    <n v="83026.58"/>
    <n v="103111.8"/>
    <n v="97110.62"/>
    <n v="96372.03"/>
    <n v="96338.44"/>
    <n v="96387.03"/>
    <n v="94516.26"/>
    <n v="93498.9"/>
    <n v="93029.92"/>
    <n v="88832.35"/>
    <n v="96380.9"/>
    <n v="82499.259999999995"/>
    <n v="83026.58"/>
    <n v="103111.8"/>
    <n v="97110.62"/>
    <n v="96372.03"/>
    <n v="96338.44"/>
    <n v="96387.03"/>
    <n v="94516.26"/>
    <n v="94378.9"/>
    <n v="0"/>
    <n v="1121104.0900000001"/>
    <n v="1028954.17"/>
    <s v="All Budget Divisions"/>
    <s v="BD-40 - Lifeline"/>
    <x v="5"/>
    <s v="USF"/>
    <s v="Employee Expenses"/>
    <s v="Compensation and Benefits"/>
    <n v="-92149.92"/>
    <s v="40-400-40.62303"/>
    <s v="400-Lifeline"/>
    <s v="400"/>
    <x v="51"/>
    <x v="3"/>
  </r>
  <r>
    <x v="0"/>
    <x v="5"/>
    <x v="4"/>
    <n v="2"/>
    <n v="2"/>
    <n v="39"/>
    <x v="1"/>
    <n v="26"/>
    <n v="52"/>
    <x v="1"/>
    <n v="2"/>
    <s v="2. EXP - Operating Expense"/>
    <n v="26"/>
    <x v="51"/>
    <n v="1403"/>
    <n v="88714.7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7533.32"/>
    <n v="4595.8999999999996"/>
    <n v="7558.32"/>
    <n v="8076.52"/>
    <n v="7374.21"/>
    <n v="7725.37"/>
    <n v="7725.37"/>
    <n v="7374.21"/>
    <n v="8076.52"/>
    <n v="42362.5"/>
    <n v="42362.5"/>
    <s v="All Budget Divisions"/>
    <s v="CD-61 - Office of the Chief Administrative Officer Division"/>
    <x v="1"/>
    <s v="USF"/>
    <s v="Employee Expenses"/>
    <s v="Compensation and Benefits"/>
    <n v="0"/>
    <s v="70-735-70.62303"/>
    <s v="735-Facilities"/>
    <s v="735"/>
    <x v="51"/>
    <x v="3"/>
  </r>
  <r>
    <x v="0"/>
    <x v="2"/>
    <x v="2"/>
    <n v="2"/>
    <n v="2"/>
    <n v="54"/>
    <x v="15"/>
    <n v="26"/>
    <n v="59"/>
    <x v="2"/>
    <n v="2"/>
    <s v="2. EXP - Operating Expense"/>
    <n v="26"/>
    <x v="51"/>
    <n v="1471"/>
    <n v="21249.89"/>
    <n v="1749.79"/>
    <n v="1749.79"/>
    <n v="1749.79"/>
    <n v="1744.79"/>
    <n v="1749.79"/>
    <n v="1749.79"/>
    <n v="1749.79"/>
    <n v="1749.79"/>
    <n v="1744.79"/>
    <n v="0"/>
    <n v="0"/>
    <n v="0"/>
    <n v="1749.79"/>
    <n v="1749.79"/>
    <n v="1749.79"/>
    <n v="1786.86"/>
    <n v="1705.64"/>
    <n v="1786.86"/>
    <n v="1868.08"/>
    <n v="1705.64"/>
    <n v="1786.86"/>
    <n v="1786.86"/>
    <n v="1705.64"/>
    <n v="1868.08"/>
    <n v="5249.37"/>
    <n v="5249.37"/>
    <s v="All Budget Divisions"/>
    <s v="DA-50 - Rural Health Care (DA)"/>
    <x v="2"/>
    <s v="USF"/>
    <s v="Employee Expenses"/>
    <s v="Compensation and Benefits"/>
    <n v="0"/>
    <s v="90-909-50.62303"/>
    <s v="909-Project Management Office"/>
    <s v="909"/>
    <x v="51"/>
    <x v="3"/>
  </r>
  <r>
    <x v="0"/>
    <x v="3"/>
    <x v="3"/>
    <n v="2"/>
    <n v="2"/>
    <n v="53"/>
    <x v="16"/>
    <n v="26"/>
    <n v="59"/>
    <x v="2"/>
    <n v="2"/>
    <s v="2. EXP - Operating Expense"/>
    <n v="26"/>
    <x v="51"/>
    <n v="1491"/>
    <n v="297309.89"/>
    <n v="26076.6"/>
    <n v="26081.599999999999"/>
    <n v="26081.599999999999"/>
    <n v="26016.6"/>
    <n v="28434.78"/>
    <n v="28616.01"/>
    <n v="28616.01"/>
    <n v="28616.01"/>
    <n v="28551.01"/>
    <n v="0"/>
    <n v="0"/>
    <n v="0"/>
    <n v="26076.6"/>
    <n v="26081.599999999999"/>
    <n v="26081.599999999999"/>
    <n v="0"/>
    <n v="26288.41"/>
    <n v="27540.240000000002"/>
    <n v="28792.07"/>
    <n v="26288.41"/>
    <n v="27540.240000000002"/>
    <n v="27540.240000000002"/>
    <n v="26288.41"/>
    <n v="28792.07"/>
    <n v="104256.4"/>
    <n v="78239.8"/>
    <s v="All Budget Divisions"/>
    <s v="DA-40 - Lifeline (DA)"/>
    <x v="5"/>
    <s v="USF"/>
    <s v="Employee Expenses"/>
    <s v="Compensation and Benefits"/>
    <n v="-26016.6"/>
    <s v="90-917-40.62303"/>
    <s v="917-IT Lifeline Support"/>
    <s v="917"/>
    <x v="51"/>
    <x v="3"/>
  </r>
  <r>
    <x v="5"/>
    <x v="16"/>
    <x v="9"/>
    <n v="2"/>
    <n v="2"/>
    <n v="54"/>
    <x v="15"/>
    <n v="26"/>
    <n v="59"/>
    <x v="2"/>
    <n v="2"/>
    <s v="2. EXP - Operating Expense"/>
    <n v="27"/>
    <x v="3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5"/>
    <x v="20"/>
    <x v="13"/>
    <n v="2"/>
    <n v="2"/>
    <n v="53"/>
    <x v="16"/>
    <n v="26"/>
    <n v="59"/>
    <x v="2"/>
    <n v="2"/>
    <s v="2. EXP - Operating Expense"/>
    <n v="27"/>
    <x v="3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5"/>
    <x v="20"/>
    <x v="13"/>
    <n v="2"/>
    <n v="2"/>
    <n v="33"/>
    <x v="20"/>
    <n v="26"/>
    <n v="52"/>
    <x v="1"/>
    <n v="2"/>
    <s v="2. EXP - Operating Expense"/>
    <n v="4"/>
    <x v="50"/>
    <n v="1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5"/>
    <x v="10"/>
    <x v="1"/>
    <n v="2"/>
    <n v="2"/>
    <n v="53"/>
    <x v="16"/>
    <n v="26"/>
    <n v="58"/>
    <x v="4"/>
    <n v="2"/>
    <s v="2. EXP - Operating Expense"/>
    <n v="16"/>
    <x v="1"/>
    <n v="1232"/>
    <n v="0"/>
    <n v="0"/>
    <n v="0"/>
    <n v="0"/>
    <n v="0"/>
    <n v="0"/>
    <n v="0"/>
    <n v="0"/>
    <n v="0"/>
    <n v="0"/>
    <n v="0"/>
    <n v="0"/>
    <n v="27080"/>
    <n v="0"/>
    <n v="0"/>
    <n v="0"/>
    <n v="0"/>
    <n v="0"/>
    <n v="0"/>
    <n v="0"/>
    <n v="0"/>
    <n v="0"/>
    <n v="0"/>
    <n v="0"/>
    <n v="0"/>
    <n v="27080"/>
    <n v="0"/>
    <s v="All Budget Divisions"/>
    <s v="DA-40 - Lifeline (DA)"/>
    <x v="5"/>
    <s v="USF"/>
    <s v="Professional Services"/>
    <s v="Contract Labor"/>
    <n v="-27080"/>
    <s v="80-854-40.61400"/>
    <s v="854-Payment Quality Assurance"/>
    <s v="854"/>
    <x v="1"/>
    <x v="1"/>
  </r>
  <r>
    <x v="0"/>
    <x v="0"/>
    <x v="0"/>
    <n v="2"/>
    <n v="2"/>
    <n v="55"/>
    <x v="9"/>
    <n v="26"/>
    <n v="59"/>
    <x v="2"/>
    <n v="2"/>
    <s v="2. EXP - Operating Expense"/>
    <n v="16"/>
    <x v="1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1"/>
    <x v="1"/>
    <x v="1"/>
    <n v="2"/>
    <n v="2"/>
    <n v="33"/>
    <x v="20"/>
    <n v="26"/>
    <n v="59"/>
    <x v="2"/>
    <n v="2"/>
    <s v="2. EXP - Operating Expense"/>
    <n v="18"/>
    <x v="2"/>
    <n v="628"/>
    <n v="152258.73000000001"/>
    <n v="9734.6299999999992"/>
    <n v="9878.3700000000008"/>
    <n v="10410.17"/>
    <n v="10179.11"/>
    <n v="11000.5"/>
    <n v="10907.86"/>
    <n v="11203.9"/>
    <n v="12305.27"/>
    <n v="11543.43"/>
    <n v="12164.39"/>
    <n v="12216.99"/>
    <n v="13565.99"/>
    <n v="12688.227500000001"/>
    <n v="12688.227500000001"/>
    <n v="12688.227500000001"/>
    <n v="12688.227500000001"/>
    <n v="12688.227500000001"/>
    <n v="12688.227500000001"/>
    <n v="12688.227500000001"/>
    <n v="12688.227500000001"/>
    <n v="12688.227500000001"/>
    <n v="12688.227500000001"/>
    <n v="12688.227500000001"/>
    <n v="12688.227500000001"/>
    <n v="135110.60999999999"/>
    <n v="152258.73000000001"/>
    <s v="All Budget Divisions"/>
    <s v="CD-10 - Contributors/499"/>
    <x v="1"/>
    <s v="USF"/>
    <s v="General and Administrative"/>
    <s v="Computer Support and Maintenance"/>
    <n v="17148.12"/>
    <s v="90-913-10.61420"/>
    <s v="913-Architecture and Standards"/>
    <s v="913"/>
    <x v="2"/>
    <x v="2"/>
  </r>
  <r>
    <x v="0"/>
    <x v="2"/>
    <x v="2"/>
    <n v="2"/>
    <n v="2"/>
    <n v="46"/>
    <x v="3"/>
    <n v="26"/>
    <n v="59"/>
    <x v="2"/>
    <n v="2"/>
    <s v="2. EXP - Operating Expense"/>
    <n v="18"/>
    <x v="2"/>
    <n v="1486"/>
    <n v="24516486.93"/>
    <n v="1890277.5"/>
    <n v="1866848.22"/>
    <n v="1906601.36"/>
    <n v="1965640.36"/>
    <n v="1967292.41"/>
    <n v="1988456.44"/>
    <n v="2057062.88"/>
    <n v="2138497.88"/>
    <n v="2127487.48"/>
    <n v="0"/>
    <n v="0"/>
    <n v="0"/>
    <n v="1890277.5"/>
    <n v="1866848.22"/>
    <n v="1906601.36"/>
    <n v="1812226.44"/>
    <n v="1797818.78"/>
    <n v="1802807.25"/>
    <n v="1787715.4"/>
    <n v="1821519.17"/>
    <n v="2313263.59"/>
    <n v="2560180.0499999998"/>
    <n v="2505367.75"/>
    <n v="2451861.42"/>
    <n v="5663727.0800000001"/>
    <n v="5663727.0800000001"/>
    <s v="All Budget Divisions"/>
    <s v="CD-90 - Information Technology"/>
    <x v="1"/>
    <s v="USF"/>
    <s v="General and Administrative"/>
    <s v="Computer Support and Maintenance"/>
    <n v="0"/>
    <s v="90-913-90.61420"/>
    <s v="913-Architecture and Standards"/>
    <s v="913"/>
    <x v="2"/>
    <x v="2"/>
  </r>
  <r>
    <x v="3"/>
    <x v="8"/>
    <x v="1"/>
    <n v="2"/>
    <n v="2"/>
    <n v="52"/>
    <x v="10"/>
    <n v="26"/>
    <n v="54"/>
    <x v="11"/>
    <n v="2"/>
    <s v="2. EXP - Operating Expense"/>
    <n v="24"/>
    <x v="3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4"/>
    <x v="8"/>
    <n v="2"/>
    <n v="2"/>
    <n v="36"/>
    <x v="14"/>
    <n v="26"/>
    <n v="49"/>
    <x v="10"/>
    <n v="3"/>
    <s v="4. USAC_DEBIT - USAC Administration (Debit to SM)"/>
    <n v="129"/>
    <x v="67"/>
    <n v="1341"/>
    <n v="1042034.593163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70017.69"/>
    <n v="72574.789999999994"/>
    <n v="72606.259999999995"/>
    <n v="116236.817014"/>
    <n v="114619.71002300001"/>
    <n v="114473.84124199999"/>
    <n v="114296.654884"/>
    <n v="582407.56999999995"/>
    <n v="582407.56999999995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2"/>
    <x v="2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2"/>
    <x v="4"/>
    <x v="1"/>
    <n v="2"/>
    <n v="2"/>
    <n v="55"/>
    <x v="9"/>
    <n v="26"/>
    <n v="59"/>
    <x v="2"/>
    <n v="6"/>
    <s v="X00000 - Capital Expenses"/>
    <n v="138"/>
    <x v="7"/>
    <n v="434"/>
    <n v="666666.64"/>
    <n v="0"/>
    <n v="0"/>
    <n v="0"/>
    <n v="0"/>
    <n v="0"/>
    <n v="0"/>
    <n v="0"/>
    <n v="0"/>
    <n v="0"/>
    <n v="0"/>
    <n v="0"/>
    <n v="0"/>
    <n v="52733.33"/>
    <n v="52733.33"/>
    <n v="60600"/>
    <n v="58000"/>
    <n v="52733.33"/>
    <n v="58000"/>
    <n v="55333.33"/>
    <n v="58000"/>
    <n v="55333.33"/>
    <n v="55333.33"/>
    <n v="52733.33"/>
    <n v="55133.33"/>
    <n v="0"/>
    <n v="666666.64"/>
    <s v="All Budget Divisions"/>
    <s v="DA-20 - Schools &amp; Libraries (DA)"/>
    <x v="3"/>
    <s v="USF"/>
    <s v="Professional Services"/>
    <s v="Other Professional Services"/>
    <n v="666666.64"/>
    <s v="90-924-20.X00005"/>
    <s v="924-SLD EPC IT Support"/>
    <s v="924"/>
    <x v="7"/>
    <x v="5"/>
  </r>
  <r>
    <x v="1"/>
    <x v="1"/>
    <x v="1"/>
    <n v="2"/>
    <n v="2"/>
    <n v="48"/>
    <x v="8"/>
    <n v="26"/>
    <n v="59"/>
    <x v="2"/>
    <n v="6"/>
    <s v="X00000 - Capital Expenses"/>
    <n v="138"/>
    <x v="7"/>
    <n v="572"/>
    <n v="557997.99999599997"/>
    <n v="0"/>
    <n v="-11707.2"/>
    <n v="11707.2"/>
    <n v="0"/>
    <n v="0"/>
    <n v="0"/>
    <n v="0"/>
    <n v="0"/>
    <n v="0"/>
    <n v="27632.080000000002"/>
    <n v="14591.43"/>
    <n v="2087.7199999999998"/>
    <n v="46499.833333000002"/>
    <n v="46499.833333000002"/>
    <n v="46499.833333000002"/>
    <n v="46499.833333000002"/>
    <n v="46499.833333000002"/>
    <n v="46499.833333000002"/>
    <n v="46499.833333000002"/>
    <n v="46499.833333000002"/>
    <n v="46499.833333000002"/>
    <n v="46499.833333000002"/>
    <n v="46499.833333000002"/>
    <n v="46499.833333000002"/>
    <n v="44311.23"/>
    <n v="557997.99999599997"/>
    <s v="All Budget Divisions"/>
    <s v="CD-22 - ECF (FCC Appropriated Program)"/>
    <x v="0"/>
    <s v="FCC"/>
    <s v="Professional Services"/>
    <s v="Other Professional Services"/>
    <n v="513686.76999599999"/>
    <s v="90-202-22.X00005"/>
    <s v="202-ECF (FCC Appropriated Program)"/>
    <s v="202"/>
    <x v="7"/>
    <x v="5"/>
  </r>
  <r>
    <x v="5"/>
    <x v="15"/>
    <x v="5"/>
    <n v="2"/>
    <n v="2"/>
    <n v="45"/>
    <x v="6"/>
    <n v="26"/>
    <n v="58"/>
    <x v="4"/>
    <n v="2"/>
    <s v="2. EXP - Operating Expense"/>
    <n v="146"/>
    <x v="5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11"/>
    <x v="6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1"/>
    <x v="6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14"/>
    <x v="8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7"/>
    <x v="5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3"/>
    <x v="8"/>
    <x v="1"/>
    <n v="2"/>
    <n v="2"/>
    <n v="56"/>
    <x v="22"/>
    <n v="26"/>
    <n v="57"/>
    <x v="13"/>
    <n v="3"/>
    <s v="4. USAC_DEBIT - USAC Administration (Debit to SM)"/>
    <n v="122"/>
    <x v="31"/>
    <n v="770"/>
    <n v="187.0461"/>
    <n v="0.85"/>
    <n v="12.55"/>
    <n v="44.64"/>
    <n v="22.78"/>
    <n v="36.51"/>
    <n v="42.39"/>
    <n v="24.93"/>
    <n v="27.27"/>
    <n v="29.13"/>
    <n v="27.23"/>
    <n v="35.68"/>
    <n v="32.340000000000003"/>
    <n v="26.465900000000001"/>
    <n v="11.576700000000001"/>
    <n v="11.576700000000001"/>
    <n v="19.026800000000001"/>
    <n v="14.3635"/>
    <n v="17.645600000000002"/>
    <n v="14.6111"/>
    <n v="16.369800000000001"/>
    <n v="14.6111"/>
    <n v="14.6111"/>
    <n v="14.6111"/>
    <n v="11.576700000000001"/>
    <n v="336.3"/>
    <n v="187.0461"/>
    <s v="All Budget Divisions"/>
    <s v="BD-75 - Connect Care Pilot"/>
    <x v="6"/>
    <s v="USF"/>
    <s v="Allocations"/>
    <s v="Allocations"/>
    <n v="-149.25389999999999"/>
    <s v="75-770-75.90210"/>
    <s v="770-Connected Care Pilot"/>
    <s v="770"/>
    <x v="31"/>
    <x v="0"/>
  </r>
  <r>
    <x v="0"/>
    <x v="5"/>
    <x v="4"/>
    <n v="2"/>
    <n v="2"/>
    <n v="37"/>
    <x v="5"/>
    <n v="26"/>
    <n v="50"/>
    <x v="0"/>
    <n v="3"/>
    <s v="4. USAC_DEBIT - USAC Administration (Debit to SM)"/>
    <n v="124"/>
    <x v="63"/>
    <n v="1346"/>
    <n v="97162.578951999996"/>
    <n v="5644.99"/>
    <n v="5806.33"/>
    <n v="5542.04"/>
    <n v="5449.69"/>
    <n v="6346.96"/>
    <n v="9503.18"/>
    <n v="5995.28"/>
    <n v="4835.4399999999996"/>
    <n v="5968.15"/>
    <n v="0"/>
    <n v="0"/>
    <n v="0"/>
    <n v="5644.99"/>
    <n v="5806.33"/>
    <n v="5542.04"/>
    <n v="5449.69"/>
    <n v="6346.96"/>
    <n v="9503.18"/>
    <n v="10163.263136"/>
    <n v="10796.719293"/>
    <n v="9510.3452550000002"/>
    <n v="9734.8979290000007"/>
    <n v="9248.2442819999997"/>
    <n v="9415.9190569999992"/>
    <n v="38293.19"/>
    <n v="38293.19"/>
    <s v="All Budget Divisions"/>
    <s v="BD-50 - Rural Health Care"/>
    <x v="2"/>
    <s v="USF"/>
    <s v="Allocations"/>
    <s v="Allocations"/>
    <n v="0"/>
    <s v="50-500-50.90233"/>
    <s v="500-Rural Health Care"/>
    <s v="500"/>
    <x v="63"/>
    <x v="0"/>
  </r>
  <r>
    <x v="5"/>
    <x v="10"/>
    <x v="1"/>
    <n v="2"/>
    <n v="2"/>
    <n v="46"/>
    <x v="3"/>
    <n v="26"/>
    <n v="59"/>
    <x v="2"/>
    <n v="2"/>
    <s v="2. EXP - Operating Expense"/>
    <n v="102"/>
    <x v="44"/>
    <n v="1283"/>
    <n v="0"/>
    <n v="-496.39"/>
    <n v="-5636.11"/>
    <n v="-1498.16"/>
    <n v="-14296.71"/>
    <n v="-7121.93"/>
    <n v="-9927.31"/>
    <n v="-6610.23"/>
    <n v="-6494.08"/>
    <n v="-4697.1499999999996"/>
    <n v="-8779.94"/>
    <n v="-23018.35"/>
    <n v="-4565.08"/>
    <n v="0"/>
    <n v="0"/>
    <n v="0"/>
    <n v="0"/>
    <n v="0"/>
    <n v="0"/>
    <n v="0"/>
    <n v="0"/>
    <n v="0"/>
    <n v="0"/>
    <n v="0"/>
    <n v="0"/>
    <n v="-93141.440000000002"/>
    <n v="0"/>
    <s v="All Budget Divisions"/>
    <s v="CD-90 - Information Technology"/>
    <x v="1"/>
    <s v="USF"/>
    <s v="Employee Expenses"/>
    <s v="Compensation and Benefits"/>
    <n v="93141.440000000002"/>
    <s v="90-909-90.68002"/>
    <s v="909-Project Management Office"/>
    <s v="909"/>
    <x v="44"/>
    <x v="0"/>
  </r>
  <r>
    <x v="0"/>
    <x v="13"/>
    <x v="7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2"/>
    <x v="4"/>
    <x v="1"/>
    <n v="2"/>
    <n v="2"/>
    <n v="35"/>
    <x v="12"/>
    <n v="26"/>
    <n v="48"/>
    <x v="7"/>
    <n v="2"/>
    <s v="2. EXP - Operating Expense"/>
    <n v="104"/>
    <x v="54"/>
    <n v="234"/>
    <n v="0"/>
    <n v="0"/>
    <n v="0"/>
    <n v="0"/>
    <n v="0"/>
    <n v="0"/>
    <n v="0"/>
    <n v="0"/>
    <n v="0"/>
    <n v="0"/>
    <n v="0"/>
    <n v="0"/>
    <n v="32325.13"/>
    <n v="0"/>
    <n v="0"/>
    <n v="0"/>
    <n v="0"/>
    <n v="0"/>
    <n v="0"/>
    <n v="0"/>
    <n v="0"/>
    <n v="0"/>
    <n v="0"/>
    <n v="0"/>
    <n v="0"/>
    <n v="32325.13"/>
    <n v="0"/>
    <s v="All Budget Divisions"/>
    <s v="BD-30 - High Cost"/>
    <x v="4"/>
    <s v="USF"/>
    <s v="Employee Expenses"/>
    <s v="Compensation and Benefits"/>
    <n v="-32325.13"/>
    <s v="30-300-30.68004"/>
    <s v="300-High Cost"/>
    <s v="300"/>
    <x v="54"/>
    <x v="0"/>
  </r>
  <r>
    <x v="0"/>
    <x v="14"/>
    <x v="8"/>
    <n v="2"/>
    <n v="2"/>
    <n v="47"/>
    <x v="2"/>
    <n v="26"/>
    <n v="60"/>
    <x v="9"/>
    <n v="2"/>
    <s v="2. EXP - Operating Expense"/>
    <n v="105"/>
    <x v="11"/>
    <n v="1511"/>
    <n v="49197.17"/>
    <n v="0"/>
    <n v="0"/>
    <n v="0"/>
    <n v="0"/>
    <n v="200"/>
    <n v="500"/>
    <n v="1500"/>
    <n v="0"/>
    <n v="0"/>
    <n v="0"/>
    <n v="0"/>
    <n v="0"/>
    <n v="0"/>
    <n v="0"/>
    <n v="0"/>
    <n v="0"/>
    <n v="200"/>
    <n v="500"/>
    <n v="1500"/>
    <n v="0"/>
    <n v="190.38"/>
    <n v="190.38"/>
    <n v="18675.990000000002"/>
    <n v="27940.42"/>
    <n v="2200"/>
    <n v="22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5"/>
    <x v="15"/>
    <x v="5"/>
    <n v="2"/>
    <n v="2"/>
    <n v="49"/>
    <x v="13"/>
    <n v="26"/>
    <n v="53"/>
    <x v="3"/>
    <n v="2"/>
    <s v="2. EXP - Operating Expense"/>
    <n v="107"/>
    <x v="12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7"/>
    <x v="5"/>
    <n v="2"/>
    <n v="2"/>
    <n v="49"/>
    <x v="13"/>
    <n v="26"/>
    <n v="47"/>
    <x v="5"/>
    <n v="2"/>
    <s v="2. EXP - Operating Expense"/>
    <n v="107"/>
    <x v="12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8008"/>
    <s v="402-EBB (FCC Appropriated Program; now ACP)"/>
    <s v="402"/>
    <x v="12"/>
    <x v="0"/>
  </r>
  <r>
    <x v="0"/>
    <x v="3"/>
    <x v="3"/>
    <n v="2"/>
    <n v="2"/>
    <n v="42"/>
    <x v="11"/>
    <n v="26"/>
    <n v="55"/>
    <x v="6"/>
    <n v="2"/>
    <s v="2. EXP - Operating Expense"/>
    <n v="90"/>
    <x v="75"/>
    <n v="1398"/>
    <n v="229166.65666400001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0"/>
    <n v="20833.333332999999"/>
    <n v="20833.333332999999"/>
    <n v="20833.333332999999"/>
    <n v="20833.333332999999"/>
    <n v="20833.333332999999"/>
    <n v="20833.333332999999"/>
    <n v="20833.333332999999"/>
    <n v="20833.333332999999"/>
    <n v="83333.320000000007"/>
    <n v="62499.99"/>
    <s v="All Budget Divisions"/>
    <s v="CD-70 - Finance"/>
    <x v="1"/>
    <s v="USF"/>
    <s v="General and Administrative"/>
    <s v="Taxes and Insurance"/>
    <n v="-20833.330000000002"/>
    <s v="70-700-70.66200"/>
    <s v="700-Finance"/>
    <s v="700"/>
    <x v="75"/>
    <x v="6"/>
  </r>
  <r>
    <x v="0"/>
    <x v="13"/>
    <x v="7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7"/>
    <x v="5"/>
    <n v="2"/>
    <n v="2"/>
    <n v="35"/>
    <x v="12"/>
    <n v="26"/>
    <n v="48"/>
    <x v="7"/>
    <n v="2"/>
    <s v="2. EXP - Operating Expense"/>
    <n v="97"/>
    <x v="16"/>
    <n v="1340"/>
    <n v="19545.02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8056.46"/>
    <n v="479.2"/>
    <n v="1266.6500000000001"/>
    <n v="770.65"/>
    <n v="478.9"/>
    <n v="0"/>
    <n v="0"/>
    <n v="0"/>
    <n v="0"/>
    <n v="20257.52"/>
    <n v="19545.02"/>
    <s v="All Budget Divisions"/>
    <s v="BD-30 - High Cost"/>
    <x v="4"/>
    <s v="USF"/>
    <s v="Employee Expenses"/>
    <s v="Travel"/>
    <n v="-712.5"/>
    <s v="30-300-30.66800"/>
    <s v="300-High Cost"/>
    <s v="300"/>
    <x v="16"/>
    <x v="7"/>
  </r>
  <r>
    <x v="3"/>
    <x v="8"/>
    <x v="1"/>
    <n v="2"/>
    <n v="2"/>
    <n v="46"/>
    <x v="3"/>
    <n v="26"/>
    <n v="59"/>
    <x v="2"/>
    <n v="2"/>
    <s v="2. EXP - Operating Expense"/>
    <n v="100"/>
    <x v="18"/>
    <n v="835"/>
    <n v="914607.40800000005"/>
    <n v="50800.91"/>
    <n v="49497.27"/>
    <n v="38854"/>
    <n v="5846.93"/>
    <n v="-64.92"/>
    <n v="0"/>
    <n v="0"/>
    <n v="0"/>
    <n v="0"/>
    <n v="0"/>
    <n v="0"/>
    <n v="0"/>
    <n v="77389.857600000003"/>
    <n v="70354.415999999997"/>
    <n v="80907.578399999999"/>
    <n v="70354.415999999997"/>
    <n v="80907.578399999999"/>
    <n v="77389.857600000003"/>
    <n v="73872.136799999993"/>
    <n v="80907.578399999999"/>
    <n v="73872.136799999993"/>
    <n v="77389.857600000003"/>
    <n v="77389.857600000003"/>
    <n v="73872.136799999993"/>
    <n v="144934.19"/>
    <n v="914607.40800000005"/>
    <s v="All Budget Divisions"/>
    <s v="CD-90 - Information Technology"/>
    <x v="1"/>
    <s v="USF"/>
    <s v="Employee Expenses"/>
    <s v="Compensation and Benefits"/>
    <n v="769673.21799999999"/>
    <s v="90-908-90.68000"/>
    <s v="908-Quality Assurance"/>
    <s v="908"/>
    <x v="18"/>
    <x v="3"/>
  </r>
  <r>
    <x v="4"/>
    <x v="9"/>
    <x v="1"/>
    <n v="2"/>
    <n v="2"/>
    <n v="53"/>
    <x v="16"/>
    <n v="26"/>
    <n v="59"/>
    <x v="2"/>
    <n v="2"/>
    <s v="2. EXP - Operating Expense"/>
    <n v="100"/>
    <x v="18"/>
    <n v="1082"/>
    <n v="2196934.7664000001"/>
    <n v="111654.1"/>
    <n v="116442.85"/>
    <n v="115676.56"/>
    <n v="117679.46"/>
    <n v="124919.37"/>
    <n v="112293.85"/>
    <n v="133976.99"/>
    <n v="134737.49"/>
    <n v="130623.76"/>
    <n v="145801.1"/>
    <n v="132682.43"/>
    <n v="141856.07999999999"/>
    <n v="192860.6856"/>
    <n v="176090.1912"/>
    <n v="176090.1912"/>
    <n v="184475.43840000001"/>
    <n v="192860.6856"/>
    <n v="167704.94399999999"/>
    <n v="192860.6856"/>
    <n v="184475.43840000001"/>
    <n v="176090.1912"/>
    <n v="192860.6856"/>
    <n v="176090.1912"/>
    <n v="184475.43840000001"/>
    <n v="1518344.04"/>
    <n v="2196934.7664000001"/>
    <s v="All Budget Divisions"/>
    <s v="DA-40 - Lifeline (DA)"/>
    <x v="5"/>
    <s v="USF"/>
    <s v="Employee Expenses"/>
    <s v="Compensation and Benefits"/>
    <n v="678590.72640000004"/>
    <s v="90-917-40.68000"/>
    <s v="917-IT Lifeline Support"/>
    <s v="917"/>
    <x v="18"/>
    <x v="3"/>
  </r>
  <r>
    <x v="0"/>
    <x v="19"/>
    <x v="12"/>
    <n v="2"/>
    <n v="2"/>
    <n v="39"/>
    <x v="1"/>
    <n v="26"/>
    <n v="52"/>
    <x v="1"/>
    <n v="2"/>
    <s v="2. EXP - Operating Expense"/>
    <n v="100"/>
    <x v="18"/>
    <n v="1403"/>
    <n v="382911.32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0431.18"/>
    <n v="35417.599999999999"/>
    <n v="31516.99"/>
    <n v="33017.800000000003"/>
    <n v="33017.800000000003"/>
    <n v="31516.99"/>
    <n v="34518.61"/>
    <n v="219323.13"/>
    <n v="219323.13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6"/>
    <x v="12"/>
    <x v="6"/>
    <n v="2"/>
    <n v="2"/>
    <n v="46"/>
    <x v="3"/>
    <n v="26"/>
    <n v="59"/>
    <x v="2"/>
    <n v="2"/>
    <s v="2. EXP - Operating Expense"/>
    <n v="57"/>
    <x v="22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4"/>
    <x v="9"/>
    <x v="1"/>
    <n v="2"/>
    <n v="2"/>
    <n v="52"/>
    <x v="10"/>
    <n v="26"/>
    <n v="54"/>
    <x v="11"/>
    <n v="2"/>
    <s v="2. EXP - Operating Expense"/>
    <n v="61"/>
    <x v="35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6"/>
    <x v="1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13"/>
    <x v="7"/>
    <n v="2"/>
    <n v="2"/>
    <n v="49"/>
    <x v="13"/>
    <n v="26"/>
    <n v="49"/>
    <x v="10"/>
    <n v="2"/>
    <s v="2. EXP - Operating Expense"/>
    <n v="70"/>
    <x v="37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2-42.64880"/>
    <s v="402-EBB (FCC Appropriated Program; now ACP)"/>
    <s v="402"/>
    <x v="37"/>
    <x v="11"/>
  </r>
  <r>
    <x v="5"/>
    <x v="16"/>
    <x v="9"/>
    <n v="2"/>
    <n v="2"/>
    <n v="52"/>
    <x v="10"/>
    <n v="26"/>
    <n v="59"/>
    <x v="2"/>
    <n v="2"/>
    <s v="2. EXP - Operating Expense"/>
    <n v="83"/>
    <x v="13"/>
    <n v="1262"/>
    <n v="108519.7"/>
    <n v="13524.52"/>
    <n v="9984.14"/>
    <n v="10430.98"/>
    <n v="10882.73"/>
    <n v="10905.82"/>
    <n v="10416.200000000001"/>
    <n v="11120.21"/>
    <n v="11241.54"/>
    <n v="10637.83"/>
    <n v="10706.24"/>
    <n v="10372.870000000001"/>
    <n v="14954.55"/>
    <n v="13524.52"/>
    <n v="9984.14"/>
    <n v="10430.98"/>
    <n v="10882.73"/>
    <n v="10905.82"/>
    <n v="10416.200000000001"/>
    <n v="11120.21"/>
    <n v="11241.54"/>
    <n v="10637.83"/>
    <n v="10706.24"/>
    <n v="-1330.51"/>
    <n v="0"/>
    <n v="135177.63"/>
    <n v="108519.7"/>
    <s v="All Budget Divisions"/>
    <s v="DA-30 - High Cost (DA)"/>
    <x v="4"/>
    <s v="USF"/>
    <s v="Employee Expenses"/>
    <s v="Compensation and Benefits"/>
    <n v="-26657.93"/>
    <s v="90-902-30.66000"/>
    <s v="902-Business Relationship Management"/>
    <s v="902"/>
    <x v="13"/>
    <x v="3"/>
  </r>
  <r>
    <x v="0"/>
    <x v="7"/>
    <x v="5"/>
    <n v="2"/>
    <n v="2"/>
    <n v="42"/>
    <x v="11"/>
    <n v="26"/>
    <n v="55"/>
    <x v="6"/>
    <n v="2"/>
    <s v="2. EXP - Operating Expense"/>
    <n v="84"/>
    <x v="14"/>
    <n v="1398"/>
    <n v="3209.96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-310.54000000000002"/>
    <n v="0"/>
    <n v="2277"/>
    <n v="0"/>
    <n v="0"/>
    <n v="0"/>
    <n v="0"/>
    <n v="2193.8000000000002"/>
    <n v="3209.96"/>
    <s v="All Budget Divisions"/>
    <s v="CD-70 - Finance"/>
    <x v="1"/>
    <s v="USF"/>
    <s v="General and Administrative"/>
    <s v="Taxes and Insurance"/>
    <n v="1016.16"/>
    <s v="70-700-70.66100"/>
    <s v="700-Finance"/>
    <s v="700"/>
    <x v="14"/>
    <x v="6"/>
  </r>
  <r>
    <x v="0"/>
    <x v="3"/>
    <x v="3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7"/>
    <x v="5"/>
    <n v="2"/>
    <n v="2"/>
    <n v="37"/>
    <x v="5"/>
    <n v="26"/>
    <n v="50"/>
    <x v="0"/>
    <n v="2"/>
    <s v="2. EXP - Operating Expense"/>
    <n v="45"/>
    <x v="19"/>
    <n v="1346"/>
    <n v="1940"/>
    <n v="0"/>
    <n v="0"/>
    <n v="0"/>
    <n v="0"/>
    <n v="0"/>
    <n v="1940"/>
    <n v="0"/>
    <n v="0"/>
    <n v="0"/>
    <n v="0"/>
    <n v="0"/>
    <n v="0"/>
    <n v="0"/>
    <n v="0"/>
    <n v="0"/>
    <n v="0"/>
    <n v="0"/>
    <n v="1940"/>
    <n v="0"/>
    <n v="0"/>
    <n v="0"/>
    <n v="0"/>
    <n v="0"/>
    <n v="0"/>
    <n v="1940"/>
    <n v="194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0"/>
    <x v="0"/>
    <n v="2"/>
    <n v="2"/>
    <n v="39"/>
    <x v="1"/>
    <n v="26"/>
    <n v="52"/>
    <x v="1"/>
    <n v="2"/>
    <s v="2. EXP - Operating Expense"/>
    <n v="45"/>
    <x v="19"/>
    <n v="1403"/>
    <n v="563.87"/>
    <n v="0"/>
    <n v="0"/>
    <n v="0"/>
    <n v="0"/>
    <n v="0"/>
    <n v="563.87"/>
    <n v="0"/>
    <n v="0"/>
    <n v="0"/>
    <n v="0"/>
    <n v="0"/>
    <n v="0"/>
    <n v="0"/>
    <n v="0"/>
    <n v="0"/>
    <n v="0"/>
    <n v="0"/>
    <n v="563.87"/>
    <n v="0"/>
    <n v="0"/>
    <n v="0"/>
    <n v="0"/>
    <n v="0"/>
    <n v="0"/>
    <n v="563.87"/>
    <n v="563.87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4"/>
    <x v="9"/>
    <x v="1"/>
    <n v="2"/>
    <n v="2"/>
    <n v="42"/>
    <x v="11"/>
    <n v="26"/>
    <n v="55"/>
    <x v="6"/>
    <n v="2"/>
    <s v="2. EXP - Operating Expense"/>
    <n v="46"/>
    <x v="90"/>
    <n v="972"/>
    <n v="0"/>
    <n v="0"/>
    <n v="0"/>
    <n v="0"/>
    <n v="0"/>
    <n v="0"/>
    <n v="0"/>
    <n v="0"/>
    <n v="0"/>
    <n v="-1606.08"/>
    <n v="0"/>
    <n v="0"/>
    <n v="0"/>
    <n v="0"/>
    <n v="0"/>
    <n v="0"/>
    <n v="0"/>
    <n v="0"/>
    <n v="0"/>
    <n v="0"/>
    <n v="0"/>
    <n v="0"/>
    <n v="0"/>
    <n v="0"/>
    <n v="0"/>
    <n v="-1606.08"/>
    <n v="0"/>
    <s v="All Budget Divisions"/>
    <s v="CD-70 - Finance"/>
    <x v="1"/>
    <s v="USF"/>
    <s v="General and Administrative"/>
    <s v="Telecommunications and Other Expenses"/>
    <n v="1606.08"/>
    <s v="70-700-70.64000"/>
    <s v="700-Finance"/>
    <s v="700"/>
    <x v="90"/>
    <x v="0"/>
  </r>
  <r>
    <x v="5"/>
    <x v="10"/>
    <x v="1"/>
    <n v="2"/>
    <n v="2"/>
    <n v="40"/>
    <x v="4"/>
    <n v="26"/>
    <n v="53"/>
    <x v="3"/>
    <n v="2"/>
    <s v="2. EXP - Operating Expense"/>
    <n v="49"/>
    <x v="93"/>
    <n v="1161"/>
    <n v="2499.999996"/>
    <n v="0"/>
    <n v="0"/>
    <n v="0"/>
    <n v="0"/>
    <n v="0"/>
    <n v="0"/>
    <n v="0"/>
    <n v="0"/>
    <n v="0"/>
    <n v="0"/>
    <n v="0"/>
    <n v="0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0"/>
    <n v="2499.999996"/>
    <s v="All Budget Divisions"/>
    <s v="CD-62 - Shared Services"/>
    <x v="1"/>
    <s v="USF"/>
    <s v="General and Administrative"/>
    <s v="Hardware and Equipment"/>
    <n v="2499.999996"/>
    <s v="62-620-62.64300"/>
    <s v="620-Shared Services"/>
    <s v="620"/>
    <x v="93"/>
    <x v="14"/>
  </r>
  <r>
    <x v="0"/>
    <x v="2"/>
    <x v="2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2"/>
    <x v="4"/>
    <x v="1"/>
    <n v="2"/>
    <n v="2"/>
    <n v="52"/>
    <x v="10"/>
    <n v="26"/>
    <n v="59"/>
    <x v="2"/>
    <n v="2"/>
    <s v="2. EXP - Operating Expense"/>
    <n v="29"/>
    <x v="4"/>
    <n v="378"/>
    <n v="95584.957500000004"/>
    <n v="6656.99"/>
    <n v="6338.16"/>
    <n v="8324.0499999999993"/>
    <n v="5430.06"/>
    <n v="5184.62"/>
    <n v="5432.81"/>
    <n v="5620.55"/>
    <n v="5519.46"/>
    <n v="5511.21"/>
    <n v="6167.27"/>
    <n v="5961.43"/>
    <n v="7885.61"/>
    <n v="7690.7437"/>
    <n v="7324.5177999999996"/>
    <n v="8423.1954999999998"/>
    <n v="8056.9696000000004"/>
    <n v="7690.7437"/>
    <n v="8056.9696000000004"/>
    <n v="8056.9696000000004"/>
    <n v="8056.9696000000004"/>
    <n v="8056.9696000000004"/>
    <n v="7690.7437"/>
    <n v="8056.9696000000004"/>
    <n v="8423.1954999999998"/>
    <n v="74032.22"/>
    <n v="95584.957500000004"/>
    <s v="All Budget Divisions"/>
    <s v="DA-30 - High Cost (DA)"/>
    <x v="4"/>
    <s v="USF"/>
    <s v="Employee Expenses"/>
    <s v="Compensation and Benefits"/>
    <n v="21552.737499999999"/>
    <s v="90-902-30.62306"/>
    <s v="902-Business Relationship Management"/>
    <s v="902"/>
    <x v="4"/>
    <x v="3"/>
  </r>
  <r>
    <x v="3"/>
    <x v="8"/>
    <x v="1"/>
    <n v="2"/>
    <n v="2"/>
    <n v="39"/>
    <x v="1"/>
    <n v="26"/>
    <n v="52"/>
    <x v="1"/>
    <n v="2"/>
    <s v="2. EXP - Operating Expense"/>
    <n v="29"/>
    <x v="4"/>
    <n v="707"/>
    <n v="255809.99460000001"/>
    <n v="17619.43"/>
    <n v="17819.169999999998"/>
    <n v="20325.8"/>
    <n v="17664.560000000001"/>
    <n v="20287.29"/>
    <n v="19694.46"/>
    <n v="18626.95"/>
    <n v="19990.669999999998"/>
    <n v="18943.23"/>
    <n v="21754.05"/>
    <n v="21626.87"/>
    <n v="26919.97"/>
    <n v="21511.4303"/>
    <n v="19555.845799999999"/>
    <n v="22489.222600000001"/>
    <n v="19555.845799999999"/>
    <n v="22489.222600000001"/>
    <n v="21923.2703"/>
    <n v="21198.918000000001"/>
    <n v="22996.102599999998"/>
    <n v="20533.637999999999"/>
    <n v="21511.4303"/>
    <n v="21511.4303"/>
    <n v="20533.637999999999"/>
    <n v="241272.45"/>
    <n v="255809.99460000001"/>
    <s v="All Budget Divisions"/>
    <s v="CD-61 - Office of the Chief Administrative Officer Division"/>
    <x v="1"/>
    <s v="USF"/>
    <s v="Employee Expenses"/>
    <s v="Compensation and Benefits"/>
    <n v="14537.544599999999"/>
    <s v="61-601-61.62306"/>
    <s v="601-Data Strategy"/>
    <s v="601"/>
    <x v="4"/>
    <x v="3"/>
  </r>
  <r>
    <x v="0"/>
    <x v="2"/>
    <x v="2"/>
    <n v="2"/>
    <n v="2"/>
    <n v="43"/>
    <x v="21"/>
    <n v="26"/>
    <n v="56"/>
    <x v="12"/>
    <n v="2"/>
    <s v="2. EXP - Operating Expense"/>
    <n v="29"/>
    <x v="4"/>
    <n v="1410"/>
    <n v="208639.38"/>
    <n v="16540.599999999999"/>
    <n v="15028.92"/>
    <n v="16478.66"/>
    <n v="16341.25"/>
    <n v="15095.82"/>
    <n v="16721.009999999998"/>
    <n v="17466.82"/>
    <n v="16213.64"/>
    <n v="16945.89"/>
    <n v="0"/>
    <n v="0"/>
    <n v="0"/>
    <n v="16540.599999999999"/>
    <n v="15028.92"/>
    <n v="16478.66"/>
    <n v="17934.04"/>
    <n v="17118.86"/>
    <n v="17934.04"/>
    <n v="18749.23"/>
    <n v="17118.86"/>
    <n v="17934.04"/>
    <n v="17934.04"/>
    <n v="17118.86"/>
    <n v="18749.23"/>
    <n v="48048.18"/>
    <n v="48048.18"/>
    <s v="All Budget Divisions"/>
    <s v="CD-73 - Procurement"/>
    <x v="1"/>
    <s v="USF"/>
    <s v="Employee Expenses"/>
    <s v="Compensation and Benefits"/>
    <n v="0"/>
    <s v="73-730-73.62306"/>
    <s v="730-Procurement"/>
    <s v="730"/>
    <x v="4"/>
    <x v="3"/>
  </r>
  <r>
    <x v="0"/>
    <x v="17"/>
    <x v="10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20"/>
    <x v="13"/>
    <n v="2"/>
    <n v="2"/>
    <n v="35"/>
    <x v="12"/>
    <n v="26"/>
    <n v="48"/>
    <x v="7"/>
    <n v="2"/>
    <s v="2. EXP - Operating Expense"/>
    <n v="38"/>
    <x v="26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6"/>
    <x v="1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4"/>
    <x v="9"/>
    <x v="1"/>
    <n v="2"/>
    <n v="2"/>
    <n v="52"/>
    <x v="10"/>
    <n v="26"/>
    <n v="59"/>
    <x v="2"/>
    <n v="2"/>
    <s v="2. EXP - Operating Expense"/>
    <n v="24"/>
    <x v="3"/>
    <n v="1058"/>
    <n v="4595.0770000000002"/>
    <n v="440"/>
    <n v="0"/>
    <n v="440"/>
    <n v="0"/>
    <n v="0"/>
    <n v="0"/>
    <n v="260"/>
    <n v="180"/>
    <n v="0"/>
    <n v="440"/>
    <n v="180"/>
    <n v="260"/>
    <n v="403.38459999999998"/>
    <n v="368.30770000000001"/>
    <n v="368.30770000000001"/>
    <n v="385.84620000000001"/>
    <n v="403.38459999999998"/>
    <n v="350.76920000000001"/>
    <n v="403.38459999999998"/>
    <n v="385.84620000000001"/>
    <n v="368.30770000000001"/>
    <n v="403.38459999999998"/>
    <n v="368.30770000000001"/>
    <n v="385.84620000000001"/>
    <n v="2200"/>
    <n v="4595.0770000000002"/>
    <s v="All Budget Divisions"/>
    <s v="DA-30 - High Cost (DA)"/>
    <x v="4"/>
    <s v="USF"/>
    <s v="Employee Expenses"/>
    <s v="Compensation and Benefits"/>
    <n v="2395.0770000000002"/>
    <s v="90-909-30.62301"/>
    <s v="909-Project Management Office"/>
    <s v="909"/>
    <x v="3"/>
    <x v="3"/>
  </r>
  <r>
    <x v="4"/>
    <x v="9"/>
    <x v="1"/>
    <n v="2"/>
    <n v="2"/>
    <n v="52"/>
    <x v="10"/>
    <n v="26"/>
    <n v="59"/>
    <x v="2"/>
    <n v="2"/>
    <s v="2. EXP - Operating Expense"/>
    <n v="24"/>
    <x v="3"/>
    <n v="1079"/>
    <n v="6892.6149999999998"/>
    <n v="130"/>
    <n v="0"/>
    <n v="300"/>
    <n v="0"/>
    <n v="0"/>
    <n v="0"/>
    <n v="300"/>
    <n v="0"/>
    <n v="0"/>
    <n v="0"/>
    <n v="0"/>
    <n v="0"/>
    <n v="605.07690000000002"/>
    <n v="552.4615"/>
    <n v="552.4615"/>
    <n v="578.76919999999996"/>
    <n v="605.07690000000002"/>
    <n v="526.15380000000005"/>
    <n v="605.07690000000002"/>
    <n v="578.76919999999996"/>
    <n v="552.4615"/>
    <n v="605.07690000000002"/>
    <n v="552.4615"/>
    <n v="578.76919999999996"/>
    <n v="730"/>
    <n v="6892.6149999999998"/>
    <s v="All Budget Divisions"/>
    <s v="DA-30 - High Cost (DA)"/>
    <x v="4"/>
    <s v="USF"/>
    <s v="Employee Expenses"/>
    <s v="Compensation and Benefits"/>
    <n v="6162.6149999999998"/>
    <s v="90-916-30.62301"/>
    <s v="916-IT HC Support"/>
    <s v="916"/>
    <x v="3"/>
    <x v="3"/>
  </r>
  <r>
    <x v="0"/>
    <x v="7"/>
    <x v="5"/>
    <n v="2"/>
    <n v="2"/>
    <n v="38"/>
    <x v="18"/>
    <n v="26"/>
    <n v="51"/>
    <x v="8"/>
    <n v="2"/>
    <s v="2. EXP - Operating Expense"/>
    <n v="24"/>
    <x v="3"/>
    <n v="1356"/>
    <n v="1972.8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63.6"/>
    <n v="363.6"/>
    <n v="363.6"/>
    <n v="0"/>
    <n v="0"/>
    <n v="0"/>
    <n v="0"/>
    <n v="2336.4"/>
    <n v="1972.8"/>
    <s v="All Budget Divisions"/>
    <s v="CD-60 - Chief Executive Office"/>
    <x v="1"/>
    <s v="USF"/>
    <s v="Employee Expenses"/>
    <s v="Compensation and Benefits"/>
    <n v="-363.6"/>
    <s v="60-600-60.62301"/>
    <s v="600-Chief Executive Office"/>
    <s v="600"/>
    <x v="3"/>
    <x v="3"/>
  </r>
  <r>
    <x v="5"/>
    <x v="20"/>
    <x v="13"/>
    <n v="2"/>
    <n v="2"/>
    <n v="52"/>
    <x v="10"/>
    <n v="26"/>
    <n v="54"/>
    <x v="11"/>
    <n v="2"/>
    <s v="2. EXP - Operating Expense"/>
    <n v="26"/>
    <x v="5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08"/>
    <n v="6970.08"/>
    <n v="684.46"/>
    <n v="732.19"/>
    <n v="626.4"/>
    <n v="626.4"/>
    <n v="626.4"/>
    <n v="239.06"/>
    <n v="455.51"/>
    <n v="455.51"/>
    <n v="455.51"/>
    <n v="188.39"/>
    <n v="269.72000000000003"/>
    <n v="269.72000000000003"/>
    <n v="562.96799999999996"/>
    <n v="536.16"/>
    <n v="616.58399999999995"/>
    <n v="562.96799999999996"/>
    <n v="589.77599999999995"/>
    <n v="589.77599999999995"/>
    <n v="562.96799999999996"/>
    <n v="616.58399999999995"/>
    <n v="589.77599999999995"/>
    <n v="562.96799999999996"/>
    <n v="589.77599999999995"/>
    <n v="589.77599999999995"/>
    <n v="5629.27"/>
    <n v="6970.08"/>
    <s v="All Budget Divisions"/>
    <s v="CD-90 - Information Technology"/>
    <x v="1"/>
    <s v="USF"/>
    <s v="Employee Expenses"/>
    <s v="Compensation and Benefits"/>
    <n v="1340.81"/>
    <s v="90-907-90.62304"/>
    <s v="907-IT Data"/>
    <s v="907"/>
    <x v="38"/>
    <x v="3"/>
  </r>
  <r>
    <x v="0"/>
    <x v="13"/>
    <x v="7"/>
    <n v="2"/>
    <n v="2"/>
    <n v="39"/>
    <x v="1"/>
    <n v="26"/>
    <n v="52"/>
    <x v="1"/>
    <n v="2"/>
    <s v="2. EXP - Operating Expense"/>
    <n v="27"/>
    <x v="38"/>
    <n v="1512"/>
    <n v="5721.46"/>
    <n v="335.64"/>
    <n v="345.38"/>
    <n v="304"/>
    <n v="304"/>
    <n v="304"/>
    <n v="304"/>
    <n v="304"/>
    <n v="304"/>
    <n v="310.24"/>
    <n v="0"/>
    <n v="0"/>
    <n v="0"/>
    <n v="335.64"/>
    <n v="345.38"/>
    <n v="304"/>
    <n v="304"/>
    <n v="304"/>
    <n v="589.78"/>
    <n v="616.58000000000004"/>
    <n v="562.97"/>
    <n v="589.78"/>
    <n v="589.78"/>
    <n v="562.97"/>
    <n v="616.58000000000004"/>
    <n v="1593.02"/>
    <n v="1593.02"/>
    <s v="All Budget Divisions"/>
    <s v="CD-61 - Office of the Chief Administrative Officer Division"/>
    <x v="1"/>
    <s v="USF"/>
    <s v="Employee Expenses"/>
    <s v="Compensation and Benefits"/>
    <n v="0"/>
    <s v="93-931-93.62304"/>
    <s v="931-Administrative Assistants"/>
    <s v="931"/>
    <x v="38"/>
    <x v="3"/>
  </r>
  <r>
    <x v="5"/>
    <x v="15"/>
    <x v="5"/>
    <n v="2"/>
    <n v="2"/>
    <n v="49"/>
    <x v="13"/>
    <n v="26"/>
    <n v="59"/>
    <x v="2"/>
    <n v="2"/>
    <s v="2. EXP - Operating Expense"/>
    <n v="16"/>
    <x v="1"/>
    <n v="1240"/>
    <n v="351"/>
    <n v="351"/>
    <n v="0"/>
    <n v="0"/>
    <n v="0"/>
    <n v="0"/>
    <n v="0"/>
    <n v="0"/>
    <n v="0"/>
    <n v="0"/>
    <n v="0"/>
    <n v="0"/>
    <n v="0"/>
    <n v="351"/>
    <n v="0"/>
    <n v="0"/>
    <n v="0"/>
    <n v="0"/>
    <n v="0"/>
    <n v="0"/>
    <n v="0"/>
    <n v="0"/>
    <n v="0"/>
    <n v="0"/>
    <n v="0"/>
    <n v="351"/>
    <n v="351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7"/>
    <x v="5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0"/>
    <x v="0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4"/>
    <x v="8"/>
    <n v="2"/>
    <n v="2"/>
    <n v="53"/>
    <x v="16"/>
    <n v="26"/>
    <n v="59"/>
    <x v="2"/>
    <n v="2"/>
    <s v="2. EXP - Operating Expense"/>
    <n v="16"/>
    <x v="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00"/>
    <s v="909-Project Management Office"/>
    <s v="909"/>
    <x v="1"/>
    <x v="1"/>
  </r>
  <r>
    <x v="5"/>
    <x v="20"/>
    <x v="13"/>
    <n v="2"/>
    <n v="2"/>
    <n v="36"/>
    <x v="14"/>
    <n v="26"/>
    <n v="49"/>
    <x v="10"/>
    <n v="3"/>
    <s v="4. USAC_DEBIT - USAC Administration (Debit to SM)"/>
    <n v="127"/>
    <x v="65"/>
    <n v="1121"/>
    <n v="7609510.8091000002"/>
    <n v="549458.11"/>
    <n v="549360.84"/>
    <n v="552620.37"/>
    <n v="542717.48"/>
    <n v="535812.39"/>
    <n v="574360.55000000005"/>
    <n v="542051.02"/>
    <n v="550897.73"/>
    <n v="524094.37"/>
    <n v="473430.55"/>
    <n v="557808.73"/>
    <n v="553462.69999999995"/>
    <n v="549458.11"/>
    <n v="549360.84"/>
    <n v="552620.37"/>
    <n v="542717.48"/>
    <n v="535812.39"/>
    <n v="574360.55000000005"/>
    <n v="678958.71409999998"/>
    <n v="723004.57539999997"/>
    <n v="717299.54429999995"/>
    <n v="743161.1348"/>
    <n v="728520.53090000001"/>
    <n v="714236.56960000005"/>
    <n v="3304329.74"/>
    <n v="3304329.74"/>
    <s v="All Budget Divisions"/>
    <s v="BD-40 - Lifeline"/>
    <x v="5"/>
    <s v="USF"/>
    <s v="Allocations"/>
    <s v="Allocations"/>
    <n v="0"/>
    <s v="40-400-40.90257"/>
    <s v="400-Lifeline"/>
    <s v="400"/>
    <x v="65"/>
    <x v="0"/>
  </r>
  <r>
    <x v="3"/>
    <x v="8"/>
    <x v="1"/>
    <n v="2"/>
    <n v="2"/>
    <n v="49"/>
    <x v="13"/>
    <n v="26"/>
    <n v="59"/>
    <x v="2"/>
    <n v="6"/>
    <s v="X00000 - Capital Expenses"/>
    <n v="138"/>
    <x v="7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5"/>
    <x v="20"/>
    <x v="13"/>
    <n v="2"/>
    <n v="2"/>
    <n v="49"/>
    <x v="13"/>
    <n v="26"/>
    <n v="53"/>
    <x v="3"/>
    <n v="2"/>
    <s v="2. EXP - Operating Expense"/>
    <n v="107"/>
    <x v="12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7"/>
    <x v="10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2"/>
    <x v="2"/>
    <n v="2"/>
    <n v="2"/>
    <n v="48"/>
    <x v="8"/>
    <n v="26"/>
    <n v="59"/>
    <x v="2"/>
    <n v="2"/>
    <s v="2. EXP - Operating Expense"/>
    <n v="107"/>
    <x v="1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4"/>
    <x v="9"/>
    <x v="1"/>
    <n v="2"/>
    <n v="2"/>
    <n v="52"/>
    <x v="10"/>
    <n v="26"/>
    <n v="59"/>
    <x v="2"/>
    <n v="2"/>
    <s v="2. EXP - Operating Expense"/>
    <n v="110"/>
    <x v="46"/>
    <n v="1079"/>
    <n v="-104443.72999199999"/>
    <n v="0"/>
    <n v="0"/>
    <n v="0"/>
    <n v="0"/>
    <n v="0"/>
    <n v="0"/>
    <n v="0"/>
    <n v="0"/>
    <n v="0"/>
    <n v="0"/>
    <n v="0"/>
    <n v="-39899.24"/>
    <n v="-8703.644166"/>
    <n v="-8703.644166"/>
    <n v="-8703.644166"/>
    <n v="-8703.644166"/>
    <n v="-8703.644166"/>
    <n v="-8703.644166"/>
    <n v="-8703.644166"/>
    <n v="-8703.644166"/>
    <n v="-8703.644166"/>
    <n v="-8703.644166"/>
    <n v="-8703.644166"/>
    <n v="-8703.644166"/>
    <n v="-39899.24"/>
    <n v="-104443.72999199999"/>
    <s v="All Budget Divisions"/>
    <s v="DA-30 - High Cost (DA)"/>
    <x v="4"/>
    <s v="USF"/>
    <s v="Employee Expenses"/>
    <s v="Compensation and Benefits"/>
    <n v="-64544.489992000003"/>
    <s v="90-916-30.68100"/>
    <s v="916-IT HC Support"/>
    <s v="916"/>
    <x v="46"/>
    <x v="3"/>
  </r>
  <r>
    <x v="4"/>
    <x v="9"/>
    <x v="1"/>
    <n v="2"/>
    <n v="2"/>
    <n v="36"/>
    <x v="14"/>
    <n v="26"/>
    <n v="49"/>
    <x v="10"/>
    <n v="3"/>
    <s v="4. USAC_DEBIT - USAC Administration (Debit to SM)"/>
    <n v="122"/>
    <x v="31"/>
    <n v="900"/>
    <n v="33088.752"/>
    <n v="745.72"/>
    <n v="2116.77"/>
    <n v="3048.04"/>
    <n v="3817.95"/>
    <n v="4851.12"/>
    <n v="3780.34"/>
    <n v="3375.35"/>
    <n v="3441.49"/>
    <n v="1891.88"/>
    <n v="4758.12"/>
    <n v="3790.85"/>
    <n v="2943.44"/>
    <n v="2456.6712000000002"/>
    <n v="2432.0808000000002"/>
    <n v="2883.0551999999998"/>
    <n v="2619.5544"/>
    <n v="2956.3751999999999"/>
    <n v="3202.2791999999999"/>
    <n v="2508.1080000000002"/>
    <n v="2719.2696000000001"/>
    <n v="2779.0536000000002"/>
    <n v="3017.2872000000002"/>
    <n v="2913.7368000000001"/>
    <n v="2601.2808"/>
    <n v="38561.07"/>
    <n v="33088.752"/>
    <s v="All Budget Divisions"/>
    <s v="BD-40 - Lifeline"/>
    <x v="5"/>
    <s v="USF"/>
    <s v="Allocations"/>
    <s v="Allocations"/>
    <n v="-5472.3180000000002"/>
    <s v="40-400-40.90210"/>
    <s v="400-Lifeline"/>
    <s v="400"/>
    <x v="31"/>
    <x v="0"/>
  </r>
  <r>
    <x v="5"/>
    <x v="16"/>
    <x v="9"/>
    <n v="2"/>
    <n v="2"/>
    <n v="35"/>
    <x v="12"/>
    <n v="26"/>
    <n v="48"/>
    <x v="7"/>
    <n v="3"/>
    <s v="4. USAC_DEBIT - USAC Administration (Debit to SM)"/>
    <n v="127"/>
    <x v="65"/>
    <n v="1118"/>
    <n v="7299619.1299999999"/>
    <n v="743462.66"/>
    <n v="743331.05"/>
    <n v="747741.47"/>
    <n v="734342.03"/>
    <n v="724998.87"/>
    <n v="777157.75"/>
    <n v="733440.25"/>
    <n v="745410.6"/>
    <n v="709143.41"/>
    <n v="640591.04"/>
    <n v="754761.75"/>
    <n v="748881.2"/>
    <n v="743462.66"/>
    <n v="743331.05"/>
    <n v="747741.47"/>
    <n v="734342.03"/>
    <n v="724998.87"/>
    <n v="777157.75"/>
    <n v="733440.25"/>
    <n v="745410.6"/>
    <n v="709143.41"/>
    <n v="640591.04"/>
    <n v="0"/>
    <n v="0"/>
    <n v="8803262.0800000001"/>
    <n v="7299619.1299999999"/>
    <s v="All Budget Divisions"/>
    <s v="BD-30 - High Cost"/>
    <x v="4"/>
    <s v="USF"/>
    <s v="Allocations"/>
    <s v="Allocations"/>
    <n v="-1503642.95"/>
    <s v="30-300-30.90257"/>
    <s v="300-High Cost"/>
    <s v="300"/>
    <x v="65"/>
    <x v="0"/>
  </r>
  <r>
    <x v="0"/>
    <x v="18"/>
    <x v="11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3"/>
    <x v="3"/>
    <n v="2"/>
    <n v="2"/>
    <n v="45"/>
    <x v="6"/>
    <n v="26"/>
    <n v="58"/>
    <x v="4"/>
    <n v="2"/>
    <s v="2. EXP - Operating Expense"/>
    <n v="100"/>
    <x v="18"/>
    <n v="1431"/>
    <n v="2007266.94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0"/>
    <n v="180074.02"/>
    <n v="188648.98"/>
    <n v="197223.93"/>
    <n v="180074.02"/>
    <n v="188648.98"/>
    <n v="188648.98"/>
    <n v="180074.02"/>
    <n v="197223.93"/>
    <n v="691708.11"/>
    <n v="506650.08"/>
    <s v="All Budget Divisions"/>
    <s v="CD-80 - Audit and Assurance"/>
    <x v="1"/>
    <s v="USF"/>
    <s v="Employee Expenses"/>
    <s v="Compensation and Benefits"/>
    <n v="-185058.03"/>
    <s v="80-854-80.68000"/>
    <s v="854-Payment Quality Assurance"/>
    <s v="854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55"/>
    <n v="5042114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25005.78"/>
    <n v="386368.89"/>
    <n v="425005.78"/>
    <n v="425005.78"/>
    <n v="405687.33"/>
    <n v="425005.78"/>
    <n v="444324.22"/>
    <n v="405687.33"/>
    <n v="425005.78"/>
    <n v="425005.78"/>
    <n v="405687.33"/>
    <n v="444324.22"/>
    <n v="4619176.75"/>
    <n v="3767096.67"/>
    <s v="All Budget Divisions"/>
    <s v="CD-90 - Information Technology"/>
    <x v="1"/>
    <s v="USF"/>
    <s v="Employee Expenses"/>
    <s v="Compensation and Benefits"/>
    <n v="-852080.08"/>
    <s v="90-902-90.68000"/>
    <s v="902-Business Relationship Management"/>
    <s v="902"/>
    <x v="18"/>
    <x v="3"/>
  </r>
  <r>
    <x v="2"/>
    <x v="4"/>
    <x v="1"/>
    <n v="2"/>
    <n v="2"/>
    <n v="48"/>
    <x v="8"/>
    <n v="26"/>
    <n v="59"/>
    <x v="2"/>
    <n v="2"/>
    <s v="2. EXP - Operating Expense"/>
    <n v="101"/>
    <x v="10"/>
    <n v="351"/>
    <n v="352000"/>
    <n v="0"/>
    <n v="0"/>
    <n v="0"/>
    <n v="0"/>
    <n v="0"/>
    <n v="0"/>
    <n v="0"/>
    <n v="0"/>
    <n v="0"/>
    <n v="0"/>
    <n v="0"/>
    <n v="0"/>
    <n v="0"/>
    <n v="0"/>
    <n v="0"/>
    <n v="39111.11"/>
    <n v="39111.11"/>
    <n v="39111.11"/>
    <n v="39111.11"/>
    <n v="39111.11"/>
    <n v="39111.11"/>
    <n v="39111.11"/>
    <n v="39111.11"/>
    <n v="39111.120000000003"/>
    <n v="0"/>
    <n v="352000"/>
    <s v="All Budget Divisions"/>
    <s v="CD-22 - ECF (FCC Appropriated Program)"/>
    <x v="0"/>
    <s v="FCC"/>
    <s v="Employee Expenses"/>
    <s v="Compensation and Benefits"/>
    <n v="352000"/>
    <s v="90-202-22.68001"/>
    <s v="202-ECF (FCC Appropriated Program)"/>
    <s v="202"/>
    <x v="10"/>
    <x v="4"/>
  </r>
  <r>
    <x v="5"/>
    <x v="15"/>
    <x v="5"/>
    <n v="2"/>
    <n v="2"/>
    <n v="50"/>
    <x v="0"/>
    <n v="26"/>
    <n v="50"/>
    <x v="0"/>
    <n v="2"/>
    <s v="2. EXP - Operating Expense"/>
    <n v="101"/>
    <x v="1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0"/>
    <x v="0"/>
    <n v="2"/>
    <n v="2"/>
    <n v="53"/>
    <x v="16"/>
    <n v="26"/>
    <n v="59"/>
    <x v="2"/>
    <n v="2"/>
    <s v="2. EXP - Operating Expense"/>
    <n v="102"/>
    <x v="44"/>
    <n v="1491"/>
    <n v="-80453.08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1880.33"/>
    <n v="-1686.39"/>
    <n v="2929.47"/>
    <n v="0"/>
    <n v="0"/>
    <n v="0"/>
    <n v="0"/>
    <n v="-80453.08"/>
    <n v="-80453.08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2"/>
    <x v="2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18"/>
    <x v="11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2"/>
    <x v="4"/>
    <x v="1"/>
    <n v="2"/>
    <n v="2"/>
    <n v="33"/>
    <x v="20"/>
    <n v="26"/>
    <n v="52"/>
    <x v="1"/>
    <n v="2"/>
    <s v="2. EXP - Operating Expense"/>
    <n v="74"/>
    <x v="33"/>
    <n v="315"/>
    <n v="60300.669600000001"/>
    <n v="4668.4799999999996"/>
    <n v="4689.66"/>
    <n v="4413.68"/>
    <n v="4663.49"/>
    <n v="4667.5600000000004"/>
    <n v="4445.6899999999996"/>
    <n v="4804.8"/>
    <n v="4820.25"/>
    <n v="3368.19"/>
    <n v="4920.71"/>
    <n v="4766.68"/>
    <n v="-51371.47"/>
    <n v="5025.0558000000001"/>
    <n v="5025.0558000000001"/>
    <n v="5025.0558000000001"/>
    <n v="5025.0558000000001"/>
    <n v="5025.0558000000001"/>
    <n v="5025.0558000000001"/>
    <n v="5025.0558000000001"/>
    <n v="5025.0558000000001"/>
    <n v="5025.0558000000001"/>
    <n v="5025.0558000000001"/>
    <n v="5025.0558000000001"/>
    <n v="5025.0558000000001"/>
    <n v="-1142.28"/>
    <n v="60300.669600000001"/>
    <s v="All Budget Divisions"/>
    <s v="CD-10 - Contributors/499"/>
    <x v="1"/>
    <s v="USF"/>
    <s v="General and Administrative"/>
    <s v="Rent"/>
    <n v="61442.9496"/>
    <s v="70-735-10.64900"/>
    <s v="735-Facilities"/>
    <s v="735"/>
    <x v="33"/>
    <x v="0"/>
  </r>
  <r>
    <x v="0"/>
    <x v="6"/>
    <x v="1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5"/>
    <x v="20"/>
    <x v="13"/>
    <n v="2"/>
    <n v="2"/>
    <n v="45"/>
    <x v="6"/>
    <n v="26"/>
    <n v="58"/>
    <x v="4"/>
    <n v="2"/>
    <s v="2. EXP - Operating Expense"/>
    <n v="97"/>
    <x v="16"/>
    <n v="1224"/>
    <n v="13274.49"/>
    <n v="0"/>
    <n v="2030.67"/>
    <n v="579.35"/>
    <n v="1831.29"/>
    <n v="1295.43"/>
    <n v="448.75"/>
    <n v="939.5"/>
    <n v="1268.69"/>
    <n v="2126.5300000000002"/>
    <n v="923.7"/>
    <n v="1075.9000000000001"/>
    <n v="1051.3499999999999"/>
    <n v="0"/>
    <n v="2030.67"/>
    <n v="579.35"/>
    <n v="1831.29"/>
    <n v="1295.43"/>
    <n v="448.75"/>
    <n v="1391"/>
    <n v="1159"/>
    <n v="1098"/>
    <n v="1138"/>
    <n v="1308"/>
    <n v="995"/>
    <n v="6185.49"/>
    <n v="6185.49"/>
    <s v="All Budget Divisions"/>
    <s v="CD-80 - Audit and Assurance"/>
    <x v="1"/>
    <s v="USF"/>
    <s v="Employee Expenses"/>
    <s v="Travel"/>
    <n v="0"/>
    <s v="80-800-80.66800"/>
    <s v="800-Audit and Assurance"/>
    <s v="800"/>
    <x v="16"/>
    <x v="7"/>
  </r>
  <r>
    <x v="0"/>
    <x v="13"/>
    <x v="7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2162.9299999999998"/>
    <n v="1063.93"/>
    <n v="1206.93"/>
    <n v="1284.93"/>
    <n v="1515.93"/>
    <n v="1192.93"/>
    <n v="3359.47"/>
    <n v="395.95"/>
    <n v="395.95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5"/>
    <x v="10"/>
    <x v="1"/>
    <n v="2"/>
    <n v="2"/>
    <n v="56"/>
    <x v="22"/>
    <n v="26"/>
    <n v="57"/>
    <x v="13"/>
    <n v="2"/>
    <s v="2. EXP - Operating Expense"/>
    <n v="57"/>
    <x v="22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Professional Services"/>
    <s v="Other Professional Services"/>
    <n v="0"/>
    <s v="75-770-75.64800"/>
    <s v="770-Connected Care Pilot"/>
    <s v="770"/>
    <x v="22"/>
    <x v="9"/>
  </r>
  <r>
    <x v="0"/>
    <x v="13"/>
    <x v="7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9"/>
    <x v="12"/>
    <n v="2"/>
    <n v="2"/>
    <n v="35"/>
    <x v="12"/>
    <n v="26"/>
    <n v="48"/>
    <x v="7"/>
    <n v="2"/>
    <s v="2. EXP - Operating Expense"/>
    <n v="57"/>
    <x v="22"/>
    <n v="1340"/>
    <n v="3213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0"/>
    <n v="0"/>
    <n v="3750"/>
    <n v="3750"/>
    <n v="3750"/>
    <n v="3750"/>
    <n v="375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14"/>
    <x v="8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7"/>
    <x v="10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0"/>
    <x v="0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5"/>
    <x v="4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5"/>
    <x v="10"/>
    <x v="1"/>
    <n v="2"/>
    <n v="2"/>
    <n v="55"/>
    <x v="9"/>
    <n v="26"/>
    <n v="53"/>
    <x v="3"/>
    <n v="2"/>
    <s v="2. EXP - Operating Expense"/>
    <n v="44"/>
    <x v="57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62-620-20.63800"/>
    <s v="620-Shared Services"/>
    <s v="620"/>
    <x v="57"/>
    <x v="7"/>
  </r>
  <r>
    <x v="0"/>
    <x v="7"/>
    <x v="5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-612.46"/>
    <n v="0"/>
    <s v="All Budget Divisions"/>
    <s v="CD-70 - Finance"/>
    <x v="1"/>
    <s v="USF"/>
    <s v="General and Administrative"/>
    <s v="Telecommunications and Other Expenses"/>
    <n v="612.46"/>
    <s v="70-700-70.64000"/>
    <s v="700-Finance"/>
    <s v="700"/>
    <x v="90"/>
    <x v="0"/>
  </r>
  <r>
    <x v="0"/>
    <x v="2"/>
    <x v="2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2"/>
    <x v="4"/>
    <x v="1"/>
    <n v="2"/>
    <n v="2"/>
    <n v="48"/>
    <x v="8"/>
    <n v="26"/>
    <n v="47"/>
    <x v="5"/>
    <n v="2"/>
    <s v="2. EXP - Operating Expense"/>
    <n v="57"/>
    <x v="22"/>
    <n v="230"/>
    <n v="3683332.9999899999"/>
    <n v="0"/>
    <n v="0"/>
    <n v="0"/>
    <n v="0"/>
    <n v="117102"/>
    <n v="627419.25"/>
    <n v="629015.19999999995"/>
    <n v="91233.95"/>
    <n v="727903.5"/>
    <n v="825210.8"/>
    <n v="427412.4"/>
    <n v="546596.5"/>
    <n v="0"/>
    <n v="0"/>
    <n v="0"/>
    <n v="409258.72839"/>
    <n v="409259.28395000001"/>
    <n v="409259.28395000001"/>
    <n v="409259.28395000001"/>
    <n v="409259.28395000001"/>
    <n v="409259.28395000001"/>
    <n v="409259.28395000001"/>
    <n v="409259.28395000001"/>
    <n v="409259.28395000001"/>
    <n v="3991893.6"/>
    <n v="3683332.9999899999"/>
    <s v="All Budget Divisions"/>
    <s v="CD-22 - ECF (FCC Appropriated Program)"/>
    <x v="0"/>
    <s v="FCC"/>
    <s v="Professional Services"/>
    <s v="Other Professional Services"/>
    <n v="-308560.60000999999"/>
    <s v="20-202-22.64800"/>
    <s v="202-ECF (FCC Appropriated Program)"/>
    <s v="202"/>
    <x v="22"/>
    <x v="9"/>
  </r>
  <r>
    <x v="4"/>
    <x v="9"/>
    <x v="1"/>
    <n v="2"/>
    <n v="2"/>
    <n v="37"/>
    <x v="5"/>
    <n v="26"/>
    <n v="50"/>
    <x v="0"/>
    <n v="2"/>
    <s v="2. EXP - Operating Expense"/>
    <n v="57"/>
    <x v="22"/>
    <n v="906"/>
    <n v="3382584"/>
    <n v="161529"/>
    <n v="154318"/>
    <n v="154318"/>
    <n v="210755"/>
    <n v="167809"/>
    <n v="150791"/>
    <n v="239854"/>
    <n v="348792"/>
    <n v="205507"/>
    <n v="338960"/>
    <n v="205848"/>
    <n v="302193"/>
    <n v="134115.43"/>
    <n v="85052.19"/>
    <n v="108087.56"/>
    <n v="512424.2"/>
    <n v="200150.49"/>
    <n v="259471.97"/>
    <n v="297739.15000000002"/>
    <n v="420658.04"/>
    <n v="471650.89"/>
    <n v="315696.86"/>
    <n v="242584.11"/>
    <n v="334953.11"/>
    <n v="2640674"/>
    <n v="3382584"/>
    <s v="All Budget Divisions"/>
    <s v="BD-50 - Rural Health Care"/>
    <x v="2"/>
    <s v="USF"/>
    <s v="Professional Services"/>
    <s v="Other Professional Services"/>
    <n v="741910"/>
    <s v="50-500-50.64800"/>
    <s v="500-Rural Health Care"/>
    <s v="500"/>
    <x v="22"/>
    <x v="9"/>
  </r>
  <r>
    <x v="5"/>
    <x v="10"/>
    <x v="1"/>
    <n v="2"/>
    <n v="2"/>
    <n v="53"/>
    <x v="16"/>
    <n v="26"/>
    <n v="59"/>
    <x v="2"/>
    <n v="2"/>
    <s v="2. EXP - Operating Expense"/>
    <n v="32"/>
    <x v="4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49"/>
    <n v="-20.92"/>
    <n v="-54.39"/>
    <n v="33.47"/>
    <n v="20.92"/>
    <n v="0"/>
    <n v="-1313.2"/>
    <n v="-211.43"/>
    <n v="-230.7"/>
    <n v="-1002.61"/>
    <n v="-1373.28"/>
    <n v="0"/>
    <n v="0"/>
    <n v="0"/>
    <n v="-54.39"/>
    <n v="33.47"/>
    <n v="0"/>
    <n v="0"/>
    <n v="0"/>
    <n v="0"/>
    <n v="0"/>
    <n v="0"/>
    <n v="0"/>
    <n v="0"/>
    <n v="0"/>
    <n v="0"/>
    <n v="-20.92"/>
    <n v="-20.92"/>
    <s v="All Budget Divisions"/>
    <s v="CD-90 - Information Technology"/>
    <x v="1"/>
    <s v="USF"/>
    <s v="Employee Expenses"/>
    <s v="Compensation and Benefits"/>
    <n v="0"/>
    <s v="90-900-90.62309"/>
    <s v="900-IT Senior Management"/>
    <s v="900"/>
    <x v="47"/>
    <x v="0"/>
  </r>
  <r>
    <x v="3"/>
    <x v="8"/>
    <x v="1"/>
    <n v="2"/>
    <n v="2"/>
    <n v="50"/>
    <x v="0"/>
    <n v="26"/>
    <n v="50"/>
    <x v="0"/>
    <n v="2"/>
    <s v="2. EXP - Operating Expense"/>
    <n v="33"/>
    <x v="25"/>
    <n v="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4"/>
    <x v="9"/>
    <x v="1"/>
    <n v="2"/>
    <n v="2"/>
    <n v="42"/>
    <x v="11"/>
    <n v="26"/>
    <n v="55"/>
    <x v="6"/>
    <n v="2"/>
    <s v="2. EXP - Operating Expense"/>
    <n v="39"/>
    <x v="27"/>
    <n v="972"/>
    <n v="8500"/>
    <n v="0"/>
    <n v="512.9"/>
    <n v="153.01"/>
    <n v="0"/>
    <n v="0"/>
    <n v="409.85"/>
    <n v="336.18"/>
    <n v="0"/>
    <n v="571.46"/>
    <n v="3839.14"/>
    <n v="167.01"/>
    <n v="1213.74"/>
    <n v="0"/>
    <n v="0"/>
    <n v="2125"/>
    <n v="0"/>
    <n v="0"/>
    <n v="2125"/>
    <n v="0"/>
    <n v="0"/>
    <n v="2125"/>
    <n v="0"/>
    <n v="0"/>
    <n v="2125"/>
    <n v="7203.29"/>
    <n v="8500"/>
    <s v="All Budget Divisions"/>
    <s v="CD-70 - Finance"/>
    <x v="1"/>
    <s v="USF"/>
    <s v="Employee Expenses"/>
    <s v="Team Building"/>
    <n v="1296.71"/>
    <s v="70-700-70.62505"/>
    <s v="700-Finance"/>
    <s v="700"/>
    <x v="27"/>
    <x v="4"/>
  </r>
  <r>
    <x v="4"/>
    <x v="9"/>
    <x v="1"/>
    <n v="2"/>
    <n v="2"/>
    <n v="43"/>
    <x v="21"/>
    <n v="26"/>
    <n v="56"/>
    <x v="12"/>
    <n v="2"/>
    <s v="2. EXP - Operating Expense"/>
    <n v="39"/>
    <x v="27"/>
    <n v="990"/>
    <n v="2499.999996"/>
    <n v="0"/>
    <n v="0"/>
    <n v="191.93"/>
    <n v="632.26"/>
    <n v="0"/>
    <n v="458.08"/>
    <n v="0"/>
    <n v="146.66"/>
    <n v="0"/>
    <n v="127.98"/>
    <n v="331.86"/>
    <n v="569.29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08.33333300000001"/>
    <n v="2458.06"/>
    <n v="2499.999996"/>
    <s v="All Budget Divisions"/>
    <s v="CD-73 - Procurement"/>
    <x v="1"/>
    <s v="USF"/>
    <s v="Employee Expenses"/>
    <s v="Team Building"/>
    <n v="41.939996000000001"/>
    <s v="73-730-73.62505"/>
    <s v="730-Procurement"/>
    <s v="730"/>
    <x v="27"/>
    <x v="4"/>
  </r>
  <r>
    <x v="0"/>
    <x v="18"/>
    <x v="11"/>
    <n v="2"/>
    <n v="2"/>
    <n v="40"/>
    <x v="4"/>
    <n v="26"/>
    <n v="53"/>
    <x v="3"/>
    <n v="2"/>
    <s v="2. EXP - Operating Expense"/>
    <n v="39"/>
    <x v="27"/>
    <n v="1378"/>
    <n v="3781.25"/>
    <n v="0"/>
    <n v="0"/>
    <n v="107.8"/>
    <n v="294.04000000000002"/>
    <n v="76.56"/>
    <n v="0"/>
    <n v="142.47"/>
    <n v="130"/>
    <n v="369.37"/>
    <n v="0"/>
    <n v="0"/>
    <n v="0"/>
    <n v="0"/>
    <n v="343.75"/>
    <n v="343.75"/>
    <n v="343.75"/>
    <n v="343.75"/>
    <n v="343.75"/>
    <n v="343.75"/>
    <n v="343.75"/>
    <n v="343.75"/>
    <n v="343.75"/>
    <n v="343.75"/>
    <n v="343.75"/>
    <n v="0"/>
    <n v="0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0"/>
    <x v="14"/>
    <x v="8"/>
    <n v="2"/>
    <n v="2"/>
    <n v="39"/>
    <x v="1"/>
    <n v="26"/>
    <n v="52"/>
    <x v="1"/>
    <n v="2"/>
    <s v="2. EXP - Operating Expense"/>
    <n v="29"/>
    <x v="4"/>
    <n v="1403"/>
    <n v="42045.64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325.44"/>
    <n v="3890.44"/>
    <n v="3488.45"/>
    <n v="3631.96"/>
    <n v="3631.96"/>
    <n v="3466.87"/>
    <n v="3797.05"/>
    <n v="27517.8"/>
    <n v="27517.8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14"/>
    <x v="8"/>
    <n v="2"/>
    <n v="2"/>
    <n v="54"/>
    <x v="15"/>
    <n v="26"/>
    <n v="59"/>
    <x v="2"/>
    <n v="2"/>
    <s v="2. EXP - Operating Expense"/>
    <n v="29"/>
    <x v="4"/>
    <n v="1471"/>
    <n v="15819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2.89"/>
    <n v="1393.73"/>
    <n v="1272.05"/>
    <n v="1335.28"/>
    <n v="1335.28"/>
    <n v="1274.5899999999999"/>
    <n v="1395.98"/>
    <n v="10477.870000000001"/>
    <n v="10477.870000000001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93"/>
    <n v="171708.93"/>
    <n v="14594.37"/>
    <n v="13248.2"/>
    <n v="14613.61"/>
    <n v="14563.57"/>
    <n v="13937.78"/>
    <n v="14594.35"/>
    <n v="15350.42"/>
    <n v="13997.25"/>
    <n v="14739.15"/>
    <n v="0"/>
    <n v="0"/>
    <n v="0"/>
    <n v="14473.55"/>
    <n v="13157.77"/>
    <n v="14473.55"/>
    <n v="14473.55"/>
    <n v="13815.66"/>
    <n v="14473.55"/>
    <n v="15131.44"/>
    <n v="13815.66"/>
    <n v="14473.55"/>
    <n v="14473.55"/>
    <n v="13815.66"/>
    <n v="15131.44"/>
    <n v="129638.7"/>
    <n v="128288.28"/>
    <s v="All Budget Divisions"/>
    <s v="CD-90 - Information Technology"/>
    <x v="1"/>
    <s v="USF"/>
    <s v="Employee Expenses"/>
    <s v="Compensation and Benefits"/>
    <n v="-1350.42"/>
    <s v="90-919-90.62306"/>
    <s v="919-Database Administration"/>
    <s v="919"/>
    <x v="4"/>
    <x v="3"/>
  </r>
  <r>
    <x v="5"/>
    <x v="15"/>
    <x v="5"/>
    <n v="2"/>
    <n v="2"/>
    <n v="45"/>
    <x v="6"/>
    <n v="26"/>
    <n v="58"/>
    <x v="4"/>
    <n v="2"/>
    <s v="2. EXP - Operating Expense"/>
    <n v="30"/>
    <x v="3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8"/>
    <x v="11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0"/>
    <x v="7"/>
    <x v="5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5"/>
    <x v="20"/>
    <x v="13"/>
    <n v="2"/>
    <n v="2"/>
    <n v="54"/>
    <x v="15"/>
    <n v="26"/>
    <n v="59"/>
    <x v="2"/>
    <n v="2"/>
    <s v="2. EXP - Operating Expense"/>
    <n v="17"/>
    <x v="28"/>
    <n v="1320"/>
    <n v="-58497"/>
    <n v="-33043.1"/>
    <n v="-8357.4"/>
    <n v="-4734.45"/>
    <n v="-31407.07"/>
    <n v="16543.02"/>
    <n v="2502"/>
    <n v="0"/>
    <n v="0"/>
    <n v="0"/>
    <n v="0"/>
    <n v="0"/>
    <n v="0"/>
    <n v="-33043.1"/>
    <n v="-8357.4"/>
    <n v="-4734.45"/>
    <n v="-31407.07"/>
    <n v="16543.02"/>
    <n v="2502"/>
    <n v="0"/>
    <n v="0"/>
    <n v="0"/>
    <n v="0"/>
    <n v="0"/>
    <n v="0"/>
    <n v="-58497"/>
    <n v="-58497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17"/>
    <x v="10"/>
    <n v="2"/>
    <n v="2"/>
    <n v="33"/>
    <x v="20"/>
    <n v="26"/>
    <n v="59"/>
    <x v="2"/>
    <n v="2"/>
    <s v="2. EXP - Operating Expense"/>
    <n v="18"/>
    <x v="2"/>
    <n v="1480"/>
    <n v="418145.54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30322.23"/>
    <n v="30013.17"/>
    <n v="29960.54"/>
    <n v="30074.39"/>
    <n v="29996.99"/>
    <n v="30353.83"/>
    <n v="51750.55"/>
    <n v="52397.79"/>
    <n v="51977.93"/>
    <n v="51597.81"/>
    <n v="29700.31"/>
    <n v="29700.31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2"/>
    <x v="2"/>
    <n v="2"/>
    <n v="2"/>
    <n v="42"/>
    <x v="11"/>
    <n v="26"/>
    <n v="55"/>
    <x v="6"/>
    <n v="2"/>
    <s v="2. EXP - Operating Expense"/>
    <n v="24"/>
    <x v="3"/>
    <n v="1406"/>
    <n v="5182.62"/>
    <n v="0"/>
    <n v="0"/>
    <n v="0"/>
    <n v="0"/>
    <n v="0"/>
    <n v="0"/>
    <n v="0"/>
    <n v="0"/>
    <n v="0"/>
    <n v="0"/>
    <n v="0"/>
    <n v="0"/>
    <n v="0"/>
    <n v="0"/>
    <n v="0"/>
    <n v="578.77"/>
    <n v="552.46"/>
    <n v="578.77"/>
    <n v="605.08000000000004"/>
    <n v="552.46"/>
    <n v="578.77"/>
    <n v="578.77"/>
    <n v="552.46"/>
    <n v="605.08000000000004"/>
    <n v="0"/>
    <n v="0"/>
    <s v="All Budget Divisions"/>
    <s v="CD-70 - Finance"/>
    <x v="1"/>
    <s v="USF"/>
    <s v="Employee Expenses"/>
    <s v="Compensation and Benefits"/>
    <n v="0"/>
    <s v="70-799-70.62301"/>
    <s v="799-Enterprise Resource Program"/>
    <s v="799"/>
    <x v="3"/>
    <x v="3"/>
  </r>
  <r>
    <x v="0"/>
    <x v="13"/>
    <x v="7"/>
    <n v="2"/>
    <n v="2"/>
    <n v="45"/>
    <x v="6"/>
    <n v="26"/>
    <n v="58"/>
    <x v="4"/>
    <n v="2"/>
    <s v="2. EXP - Operating Expense"/>
    <n v="24"/>
    <x v="3"/>
    <n v="1431"/>
    <n v="33434.94"/>
    <n v="1085.0999999999999"/>
    <n v="1494.7"/>
    <n v="1435.7"/>
    <n v="785.7"/>
    <n v="1624.5"/>
    <n v="2510.6"/>
    <n v="1316.3"/>
    <n v="2152.6"/>
    <n v="1456.2"/>
    <n v="0"/>
    <n v="0"/>
    <n v="0"/>
    <n v="1085.0999999999999"/>
    <n v="1494.7"/>
    <n v="1435.7"/>
    <n v="785.7"/>
    <n v="1624.5"/>
    <n v="3858.46"/>
    <n v="4033.85"/>
    <n v="3683.08"/>
    <n v="3858.46"/>
    <n v="3858.46"/>
    <n v="3683.08"/>
    <n v="4033.85"/>
    <n v="6425.7"/>
    <n v="6425.7"/>
    <s v="All Budget Divisions"/>
    <s v="CD-80 - Audit and Assurance"/>
    <x v="1"/>
    <s v="USF"/>
    <s v="Employee Expenses"/>
    <s v="Compensation and Benefits"/>
    <n v="0"/>
    <s v="80-854-80.62301"/>
    <s v="854-Payment Quality Assurance"/>
    <s v="854"/>
    <x v="3"/>
    <x v="3"/>
  </r>
  <r>
    <x v="5"/>
    <x v="10"/>
    <x v="1"/>
    <n v="2"/>
    <n v="2"/>
    <n v="54"/>
    <x v="15"/>
    <n v="26"/>
    <n v="59"/>
    <x v="2"/>
    <n v="2"/>
    <s v="2. EXP - Operating Expense"/>
    <n v="27"/>
    <x v="38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3"/>
    <x v="3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3"/>
    <x v="8"/>
    <x v="1"/>
    <n v="1"/>
    <n v="1"/>
    <n v="56"/>
    <x v="22"/>
    <n v="26"/>
    <n v="57"/>
    <x v="13"/>
    <n v="1"/>
    <s v="1. T4000 - Revenue"/>
    <n v="9"/>
    <x v="77"/>
    <n v="770"/>
    <n v="0"/>
    <n v="0"/>
    <n v="0"/>
    <n v="0"/>
    <n v="0"/>
    <n v="0"/>
    <n v="0"/>
    <n v="0"/>
    <n v="0"/>
    <n v="0"/>
    <n v="0"/>
    <n v="0"/>
    <n v="11277.15"/>
    <n v="0"/>
    <n v="0"/>
    <n v="0"/>
    <n v="0"/>
    <n v="0"/>
    <n v="0"/>
    <n v="0"/>
    <n v="0"/>
    <n v="0"/>
    <n v="0"/>
    <n v="0"/>
    <n v="0"/>
    <n v="11277.15"/>
    <n v="0"/>
    <s v="All Budget Divisions"/>
    <s v="BD-75 - Connect Care Pilot"/>
    <x v="6"/>
    <s v="USF"/>
    <s v="Revenue"/>
    <s v="Revenue"/>
    <n v="-11277.15"/>
    <s v="75-770-75.40800"/>
    <s v="770-Connected Care Pilot"/>
    <s v="770"/>
    <x v="77"/>
    <x v="0"/>
  </r>
  <r>
    <x v="3"/>
    <x v="8"/>
    <x v="1"/>
    <n v="2"/>
    <n v="2"/>
    <n v="52"/>
    <x v="10"/>
    <n v="26"/>
    <n v="59"/>
    <x v="2"/>
    <n v="2"/>
    <s v="2. EXP - Operating Expense"/>
    <n v="16"/>
    <x v="1"/>
    <n v="837"/>
    <n v="118457"/>
    <n v="18400"/>
    <n v="16800"/>
    <n v="22760"/>
    <n v="18400"/>
    <n v="20240"/>
    <n v="20240"/>
    <n v="18400"/>
    <n v="20930"/>
    <n v="18400"/>
    <n v="20240"/>
    <n v="7360"/>
    <n v="18400"/>
    <n v="9401"/>
    <n v="9401"/>
    <n v="10812"/>
    <n v="9401"/>
    <n v="10342"/>
    <n v="10342"/>
    <n v="9401"/>
    <n v="10812"/>
    <n v="9401"/>
    <n v="10342"/>
    <n v="9401"/>
    <n v="9401"/>
    <n v="220570"/>
    <n v="118457"/>
    <s v="All Budget Divisions"/>
    <s v="DA-30 - High Cost (DA)"/>
    <x v="4"/>
    <s v="USF"/>
    <s v="Professional Services"/>
    <s v="Contract Labor"/>
    <n v="-102113"/>
    <s v="90-909-30.61400"/>
    <s v="909-Project Management Office"/>
    <s v="909"/>
    <x v="1"/>
    <x v="1"/>
  </r>
  <r>
    <x v="0"/>
    <x v="13"/>
    <x v="7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18"/>
    <x v="11"/>
    <n v="2"/>
    <n v="2"/>
    <n v="36"/>
    <x v="14"/>
    <n v="26"/>
    <n v="49"/>
    <x v="10"/>
    <n v="2"/>
    <s v="2. EXP - Operating Expense"/>
    <n v="24"/>
    <x v="3"/>
    <n v="1341"/>
    <n v="169334.29"/>
    <n v="7954.1"/>
    <n v="7777.7"/>
    <n v="9363.18"/>
    <n v="9106.66"/>
    <n v="7805.8"/>
    <n v="9244.7000000000007"/>
    <n v="7333.09"/>
    <n v="10420.5"/>
    <n v="9338.7000000000007"/>
    <n v="0"/>
    <n v="0"/>
    <n v="0"/>
    <n v="7954.1"/>
    <n v="13504.62"/>
    <n v="14855.08"/>
    <n v="14855.08"/>
    <n v="14179.85"/>
    <n v="14855.08"/>
    <n v="15530.31"/>
    <n v="14179.85"/>
    <n v="14855.08"/>
    <n v="14855.08"/>
    <n v="14179.85"/>
    <n v="15530.31"/>
    <n v="7954.1"/>
    <n v="7954.1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11"/>
    <x v="6"/>
    <n v="2"/>
    <n v="2"/>
    <n v="53"/>
    <x v="16"/>
    <n v="26"/>
    <n v="59"/>
    <x v="2"/>
    <n v="2"/>
    <s v="2. EXP - Operating Expense"/>
    <n v="24"/>
    <x v="3"/>
    <n v="1453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DA-40 - Lifeline (DA)"/>
    <x v="5"/>
    <s v="USF"/>
    <s v="Employee Expenses"/>
    <s v="Compensation and Benefits"/>
    <n v="1709.97"/>
    <s v="90-902-40.62301"/>
    <s v="902-Business Relationship Management"/>
    <s v="902"/>
    <x v="3"/>
    <x v="3"/>
  </r>
  <r>
    <x v="5"/>
    <x v="10"/>
    <x v="1"/>
    <n v="2"/>
    <n v="2"/>
    <n v="47"/>
    <x v="2"/>
    <n v="26"/>
    <n v="52"/>
    <x v="1"/>
    <n v="2"/>
    <s v="2. EXP - Operating Expense"/>
    <n v="30"/>
    <x v="39"/>
    <n v="1325"/>
    <n v="-4506.3419999999996"/>
    <n v="0"/>
    <n v="0"/>
    <n v="0"/>
    <n v="0"/>
    <n v="0"/>
    <n v="0"/>
    <n v="0"/>
    <n v="0"/>
    <n v="0"/>
    <n v="0"/>
    <n v="0"/>
    <n v="0"/>
    <n v="-417.89550000000003"/>
    <n v="-345.25439999999998"/>
    <n v="-359.85120000000001"/>
    <n v="-376.98700000000002"/>
    <n v="-376.98700000000002"/>
    <n v="-359.85120000000001"/>
    <n v="-394.12270000000001"/>
    <n v="-359.85120000000001"/>
    <n v="-376.98700000000002"/>
    <n v="-394.12270000000001"/>
    <n v="-342.71539999999999"/>
    <n v="-401.7167"/>
    <n v="0"/>
    <n v="-4506.3419999999996"/>
    <s v="All Budget Divisions"/>
    <s v="CD-93 - Human Resources"/>
    <x v="1"/>
    <s v="USF"/>
    <s v="Employee Expenses"/>
    <s v="Compensation and Benefits"/>
    <n v="-4506.3419999999996"/>
    <s v="93-931-93.62307"/>
    <s v="931-Administrative Assistants"/>
    <s v="931"/>
    <x v="39"/>
    <x v="0"/>
  </r>
  <r>
    <x v="6"/>
    <x v="12"/>
    <x v="6"/>
    <n v="2"/>
    <n v="2"/>
    <n v="43"/>
    <x v="21"/>
    <n v="26"/>
    <n v="56"/>
    <x v="12"/>
    <n v="2"/>
    <s v="2. EXP - Operating Expense"/>
    <n v="146"/>
    <x v="5"/>
    <n v="1592"/>
    <n v="370"/>
    <n v="0"/>
    <n v="0"/>
    <n v="0"/>
    <n v="0"/>
    <n v="0"/>
    <n v="0"/>
    <n v="0"/>
    <n v="0"/>
    <n v="0"/>
    <n v="0"/>
    <n v="0"/>
    <n v="0"/>
    <n v="0"/>
    <n v="0"/>
    <n v="0"/>
    <n v="0"/>
    <n v="0"/>
    <n v="37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7"/>
    <x v="5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6"/>
    <x v="12"/>
    <x v="6"/>
    <n v="2"/>
    <n v="2"/>
    <n v="36"/>
    <x v="14"/>
    <n v="26"/>
    <n v="49"/>
    <x v="10"/>
    <n v="3"/>
    <s v="4. USAC_DEBIT - USAC Administration (Debit to SM)"/>
    <n v="120"/>
    <x v="73"/>
    <n v="1523"/>
    <n v="11359238.618276"/>
    <n v="0"/>
    <n v="0"/>
    <n v="0"/>
    <n v="0"/>
    <n v="0"/>
    <n v="0"/>
    <n v="0"/>
    <n v="0"/>
    <n v="0"/>
    <n v="0"/>
    <n v="0"/>
    <n v="0"/>
    <n v="845297.79396899999"/>
    <n v="845297.79396899999"/>
    <n v="845297.79396899999"/>
    <n v="1267425.4260259999"/>
    <n v="845297.79396899999"/>
    <n v="845297.79396899999"/>
    <n v="845297.79396899999"/>
    <n v="845297.79396899999"/>
    <n v="1267425.4260259999"/>
    <n v="845297.79396899999"/>
    <n v="845297.79396899999"/>
    <n v="1216707.620503"/>
    <n v="0"/>
    <n v="0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3"/>
    <x v="8"/>
    <x v="1"/>
    <n v="2"/>
    <n v="2"/>
    <n v="36"/>
    <x v="14"/>
    <n v="26"/>
    <n v="49"/>
    <x v="10"/>
    <n v="3"/>
    <s v="4. USAC_DEBIT - USAC Administration (Debit to SM)"/>
    <n v="124"/>
    <x v="63"/>
    <n v="679"/>
    <n v="199073.15220000001"/>
    <n v="11589.89"/>
    <n v="11603.36"/>
    <n v="13433.51"/>
    <n v="11650.72"/>
    <n v="13091.07"/>
    <n v="12418.71"/>
    <n v="12481.74"/>
    <n v="15672.97"/>
    <n v="11835.45"/>
    <n v="12326.08"/>
    <n v="21571.74"/>
    <n v="12877.9"/>
    <n v="15542.912399999999"/>
    <n v="15626.082200000001"/>
    <n v="17795.367900000001"/>
    <n v="15898.933000000001"/>
    <n v="17292.4686"/>
    <n v="16759.2189"/>
    <n v="16390.497100000001"/>
    <n v="16960.361700000001"/>
    <n v="16398.4627"/>
    <n v="18784.0533"/>
    <n v="15636.517099999999"/>
    <n v="15988.2773"/>
    <n v="160553.14000000001"/>
    <n v="199073.15220000001"/>
    <s v="All Budget Divisions"/>
    <s v="BD-40 - Lifeline"/>
    <x v="5"/>
    <s v="USF"/>
    <s v="Allocations"/>
    <s v="Allocations"/>
    <n v="38520.012199999997"/>
    <s v="40-400-40.90233"/>
    <s v="400-Lifeline"/>
    <s v="400"/>
    <x v="63"/>
    <x v="0"/>
  </r>
  <r>
    <x v="5"/>
    <x v="16"/>
    <x v="9"/>
    <n v="2"/>
    <n v="2"/>
    <n v="35"/>
    <x v="12"/>
    <n v="26"/>
    <n v="48"/>
    <x v="7"/>
    <n v="3"/>
    <s v="4. USAC_DEBIT - USAC Administration (Debit to SM)"/>
    <n v="126"/>
    <x v="53"/>
    <n v="1118"/>
    <n v="9404971.4600000009"/>
    <n v="941161.05"/>
    <n v="787678.71999999997"/>
    <n v="1073981.19"/>
    <n v="1126775.19"/>
    <n v="868586.62"/>
    <n v="913528.76"/>
    <n v="919516.67"/>
    <n v="969782.79"/>
    <n v="754982.11"/>
    <n v="1048978.3600000001"/>
    <n v="811769.28"/>
    <n v="894118.83"/>
    <n v="941161.05"/>
    <n v="787678.71999999997"/>
    <n v="1073981.19"/>
    <n v="1126775.19"/>
    <n v="868586.62"/>
    <n v="913528.76"/>
    <n v="919516.67"/>
    <n v="969782.79"/>
    <n v="754982.11"/>
    <n v="1048978.3600000001"/>
    <n v="0"/>
    <n v="0"/>
    <n v="11110859.57"/>
    <n v="9404971.4600000009"/>
    <s v="All Budget Divisions"/>
    <s v="BD-30 - High Cost"/>
    <x v="4"/>
    <s v="USF"/>
    <s v="Allocations"/>
    <s v="Allocations"/>
    <n v="-1705888.11"/>
    <s v="30-300-30.90252"/>
    <s v="300-High Cost"/>
    <s v="300"/>
    <x v="53"/>
    <x v="0"/>
  </r>
  <r>
    <x v="0"/>
    <x v="11"/>
    <x v="6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3"/>
    <x v="8"/>
    <x v="1"/>
    <n v="2"/>
    <n v="2"/>
    <n v="48"/>
    <x v="8"/>
    <n v="26"/>
    <n v="59"/>
    <x v="2"/>
    <n v="6"/>
    <s v="X00000 - Capital Expenses"/>
    <n v="141"/>
    <x v="92"/>
    <n v="793"/>
    <n v="0"/>
    <n v="396.18"/>
    <n v="217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13.20000000000005"/>
    <n v="0"/>
    <s v="All Budget Divisions"/>
    <s v="CD-22 - ECF (FCC Appropriated Program)"/>
    <x v="0"/>
    <s v="FCC"/>
    <s v="Employee Expenses"/>
    <s v="Compensation and Benefits"/>
    <n v="-613.20000000000005"/>
    <s v="90-202-22.X00008"/>
    <s v="202-ECF (FCC Appropriated Program)"/>
    <s v="202"/>
    <x v="92"/>
    <x v="0"/>
  </r>
  <r>
    <x v="0"/>
    <x v="0"/>
    <x v="0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1"/>
    <x v="1"/>
    <x v="1"/>
    <n v="2"/>
    <n v="2"/>
    <n v="42"/>
    <x v="11"/>
    <n v="26"/>
    <n v="52"/>
    <x v="1"/>
    <n v="2"/>
    <s v="2. EXP - Operating Expense"/>
    <n v="105"/>
    <x v="11"/>
    <n v="538"/>
    <n v="14625.553400000001"/>
    <n v="0"/>
    <n v="0"/>
    <n v="200"/>
    <n v="0"/>
    <n v="0"/>
    <n v="0"/>
    <n v="0"/>
    <n v="0"/>
    <n v="0"/>
    <n v="0"/>
    <n v="0"/>
    <n v="7337.24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1451.0169000000001"/>
    <n v="12551.459699999999"/>
    <n v="7537.24"/>
    <n v="14625.553400000001"/>
    <s v="All Budget Divisions"/>
    <s v="CD-70 - Finance"/>
    <x v="1"/>
    <s v="USF"/>
    <s v="Employee Expenses"/>
    <s v="Compensation and Benefits"/>
    <n v="7088.3134"/>
    <s v="70-735-70.68005"/>
    <s v="735-Facilities"/>
    <s v="735"/>
    <x v="11"/>
    <x v="3"/>
  </r>
  <r>
    <x v="3"/>
    <x v="8"/>
    <x v="1"/>
    <n v="2"/>
    <n v="2"/>
    <n v="35"/>
    <x v="12"/>
    <n v="26"/>
    <n v="48"/>
    <x v="7"/>
    <n v="2"/>
    <s v="2. EXP - Operating Expense"/>
    <n v="105"/>
    <x v="11"/>
    <n v="676"/>
    <n v="138888.14300000001"/>
    <n v="0"/>
    <n v="0"/>
    <n v="250"/>
    <n v="750"/>
    <n v="0"/>
    <n v="0"/>
    <n v="800"/>
    <n v="-200"/>
    <n v="600"/>
    <n v="1250"/>
    <n v="1400"/>
    <n v="96328.67"/>
    <n v="634.61540000000002"/>
    <n v="576.92309999999998"/>
    <n v="663.46159999999998"/>
    <n v="576.92309999999998"/>
    <n v="663.46159999999998"/>
    <n v="634.61540000000002"/>
    <n v="605.76930000000004"/>
    <n v="663.46159999999998"/>
    <n v="605.76930000000004"/>
    <n v="634.61540000000002"/>
    <n v="26912.243900000001"/>
    <n v="105716.2833"/>
    <n v="101178.67"/>
    <n v="138888.14300000001"/>
    <s v="All Budget Divisions"/>
    <s v="BD-30 - High Cost"/>
    <x v="4"/>
    <s v="USF"/>
    <s v="Employee Expenses"/>
    <s v="Compensation and Benefits"/>
    <n v="37709.472999999998"/>
    <s v="30-300-30.68005"/>
    <s v="300-High Cost"/>
    <s v="300"/>
    <x v="11"/>
    <x v="3"/>
  </r>
  <r>
    <x v="0"/>
    <x v="2"/>
    <x v="2"/>
    <n v="2"/>
    <n v="2"/>
    <n v="39"/>
    <x v="1"/>
    <n v="26"/>
    <n v="52"/>
    <x v="1"/>
    <n v="2"/>
    <s v="2. EXP - Operating Expense"/>
    <n v="105"/>
    <x v="11"/>
    <n v="1367"/>
    <n v="62191.02"/>
    <n v="0"/>
    <n v="500"/>
    <n v="0"/>
    <n v="0"/>
    <n v="200"/>
    <n v="0"/>
    <n v="250"/>
    <n v="0"/>
    <n v="0"/>
    <n v="0"/>
    <n v="0"/>
    <n v="0"/>
    <n v="0"/>
    <n v="500"/>
    <n v="0"/>
    <n v="253.85"/>
    <n v="242.31"/>
    <n v="253.85"/>
    <n v="265.38"/>
    <n v="242.31"/>
    <n v="253.85"/>
    <n v="253.85"/>
    <n v="24009.48"/>
    <n v="35916.14"/>
    <n v="500"/>
    <n v="50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3"/>
    <x v="8"/>
    <x v="1"/>
    <n v="2"/>
    <n v="2"/>
    <n v="55"/>
    <x v="9"/>
    <n v="26"/>
    <n v="59"/>
    <x v="2"/>
    <n v="2"/>
    <s v="2. EXP - Operating Expense"/>
    <n v="108"/>
    <x v="30"/>
    <n v="880"/>
    <n v="-41199.718500000003"/>
    <n v="0"/>
    <n v="0"/>
    <n v="0"/>
    <n v="0"/>
    <n v="0"/>
    <n v="0"/>
    <n v="0"/>
    <n v="0"/>
    <n v="0"/>
    <n v="0"/>
    <n v="0"/>
    <n v="0"/>
    <n v="-3486.13"/>
    <n v="-3169.2091"/>
    <n v="-3644.5904999999998"/>
    <n v="-3169.2091"/>
    <n v="-3644.5904999999998"/>
    <n v="-3486.13"/>
    <n v="-3327.6696000000002"/>
    <n v="-3644.5904999999998"/>
    <n v="-3327.6696000000002"/>
    <n v="-3486.13"/>
    <n v="-3486.13"/>
    <n v="-3327.6696000000002"/>
    <n v="0"/>
    <n v="-41199.718500000003"/>
    <s v="All Budget Divisions"/>
    <s v="DA-20 - Schools &amp; Libraries (DA)"/>
    <x v="3"/>
    <s v="USF"/>
    <s v="Employee Expenses"/>
    <s v="Compensation and Benefits"/>
    <n v="-41199.718500000003"/>
    <s v="90-926-20.68009"/>
    <s v="926-SL Legacy IT Support"/>
    <s v="926"/>
    <x v="30"/>
    <x v="0"/>
  </r>
  <r>
    <x v="0"/>
    <x v="17"/>
    <x v="10"/>
    <n v="2"/>
    <n v="2"/>
    <n v="39"/>
    <x v="1"/>
    <n v="26"/>
    <n v="52"/>
    <x v="1"/>
    <n v="2"/>
    <s v="2. EXP - Operating Expense"/>
    <n v="108"/>
    <x v="30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6"/>
    <x v="1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0"/>
    <x v="17"/>
    <x v="10"/>
    <n v="2"/>
    <n v="2"/>
    <n v="41"/>
    <x v="17"/>
    <n v="26"/>
    <n v="54"/>
    <x v="11"/>
    <n v="2"/>
    <s v="2. EXP - Operating Expense"/>
    <n v="83"/>
    <x v="13"/>
    <n v="1389"/>
    <n v="255684.23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5860.720000000001"/>
    <n v="25860.720000000001"/>
    <n v="24685.23"/>
    <n v="25860.720000000001"/>
    <n v="25682.01"/>
    <n v="19916.29"/>
    <n v="16795.16"/>
    <n v="11713.13"/>
    <n v="8077.76"/>
    <n v="17112.64"/>
    <n v="54119.85"/>
    <n v="54119.85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1"/>
    <x v="1"/>
    <x v="1"/>
    <n v="2"/>
    <n v="2"/>
    <n v="34"/>
    <x v="7"/>
    <n v="26"/>
    <n v="47"/>
    <x v="5"/>
    <n v="2"/>
    <s v="2. EXP - Operating Expense"/>
    <n v="93"/>
    <x v="34"/>
    <n v="450"/>
    <n v="0"/>
    <n v="-430.34"/>
    <n v="430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5"/>
    <x v="10"/>
    <x v="1"/>
    <n v="2"/>
    <n v="2"/>
    <n v="34"/>
    <x v="7"/>
    <n v="26"/>
    <n v="47"/>
    <x v="5"/>
    <n v="2"/>
    <s v="2. EXP - Operating Expense"/>
    <n v="93"/>
    <x v="34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2"/>
    <x v="4"/>
    <x v="1"/>
    <n v="2"/>
    <n v="2"/>
    <n v="52"/>
    <x v="10"/>
    <n v="26"/>
    <n v="58"/>
    <x v="4"/>
    <n v="2"/>
    <s v="2. EXP - Operating Expense"/>
    <n v="97"/>
    <x v="16"/>
    <n v="336"/>
    <n v="2534.6999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2.45"/>
    <n v="422.45"/>
    <n v="422.45"/>
    <n v="422.45"/>
    <n v="422.45"/>
    <n v="422.45"/>
    <n v="0"/>
    <n v="2534.6999999999998"/>
    <s v="All Budget Divisions"/>
    <s v="DA-30 - High Cost (DA)"/>
    <x v="4"/>
    <s v="USF"/>
    <s v="Employee Expenses"/>
    <s v="Travel"/>
    <n v="2534.6999999999998"/>
    <s v="80-800-30.66800"/>
    <s v="800-Audit and Assurance"/>
    <s v="800"/>
    <x v="16"/>
    <x v="7"/>
  </r>
  <r>
    <x v="0"/>
    <x v="19"/>
    <x v="12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5"/>
    <x v="15"/>
    <x v="5"/>
    <n v="2"/>
    <n v="2"/>
    <n v="46"/>
    <x v="3"/>
    <n v="26"/>
    <n v="59"/>
    <x v="2"/>
    <n v="2"/>
    <s v="2. EXP - Operating Expense"/>
    <n v="102"/>
    <x v="44"/>
    <n v="1305"/>
    <n v="-6052.16"/>
    <n v="0"/>
    <n v="0"/>
    <n v="-99.04"/>
    <n v="-146.59"/>
    <n v="-1111.1600000000001"/>
    <n v="-923.09"/>
    <n v="-153.51"/>
    <n v="-3132.69"/>
    <n v="-548.33000000000004"/>
    <n v="-263.92"/>
    <n v="510.37"/>
    <n v="-184.2"/>
    <n v="0"/>
    <n v="0"/>
    <n v="-99.04"/>
    <n v="-146.59"/>
    <n v="-1111.1600000000001"/>
    <n v="-923.09"/>
    <n v="-153.51"/>
    <n v="-3132.69"/>
    <n v="-548.33000000000004"/>
    <n v="-263.92"/>
    <n v="510.37"/>
    <n v="-184.2"/>
    <n v="-6052.16"/>
    <n v="-6052.16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0"/>
    <x v="19"/>
    <x v="12"/>
    <n v="2"/>
    <n v="2"/>
    <n v="45"/>
    <x v="6"/>
    <n v="26"/>
    <n v="58"/>
    <x v="4"/>
    <n v="2"/>
    <s v="2. EXP - Operating Expense"/>
    <n v="57"/>
    <x v="22"/>
    <n v="1423"/>
    <n v="95421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0"/>
    <n v="-31815"/>
    <n v="11854"/>
    <n v="17309"/>
    <n v="22689"/>
    <n v="21924"/>
    <n v="25236"/>
    <n v="-3591"/>
    <n v="-3591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14"/>
    <x v="8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7"/>
    <x v="5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98"/>
    <n v="161070.64000000001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6126.71"/>
    <n v="13186"/>
    <n v="21857.67"/>
    <n v="11032.35"/>
    <n v="10914.82"/>
    <n v="10434.26"/>
    <n v="17164.310000000001"/>
    <n v="76481.23"/>
    <n v="76481.23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5"/>
    <x v="10"/>
    <x v="1"/>
    <n v="2"/>
    <n v="2"/>
    <n v="36"/>
    <x v="14"/>
    <n v="26"/>
    <n v="49"/>
    <x v="10"/>
    <n v="2"/>
    <s v="2. EXP - Operating Expense"/>
    <n v="69"/>
    <x v="82"/>
    <n v="1121"/>
    <n v="9872311.6999999993"/>
    <n v="360719.24"/>
    <n v="309199.73"/>
    <n v="371165.7"/>
    <n v="632554.41"/>
    <n v="539521.16"/>
    <n v="484152.13"/>
    <n v="494590"/>
    <n v="397036.64"/>
    <n v="382963.44"/>
    <n v="393059.52"/>
    <n v="339458.72"/>
    <n v="325440.32"/>
    <n v="921748"/>
    <n v="508031"/>
    <n v="851535"/>
    <n v="817420"/>
    <n v="825577.8"/>
    <n v="849547.8"/>
    <n v="878378.4"/>
    <n v="921856.7"/>
    <n v="894021.5"/>
    <n v="829513.9"/>
    <n v="765326"/>
    <n v="809355.6"/>
    <n v="5029861.01"/>
    <n v="9872311.6999999993"/>
    <s v="All Budget Divisions"/>
    <s v="BD-40 - Lifeline"/>
    <x v="5"/>
    <s v="USF"/>
    <s v="Professional Services"/>
    <s v="Lifeline Eligibility Verification"/>
    <n v="4842450.6900000004"/>
    <s v="40-400-40.64875"/>
    <s v="400-Lifeline"/>
    <s v="400"/>
    <x v="82"/>
    <x v="11"/>
  </r>
  <r>
    <x v="0"/>
    <x v="17"/>
    <x v="10"/>
    <n v="2"/>
    <n v="2"/>
    <n v="33"/>
    <x v="20"/>
    <n v="26"/>
    <n v="52"/>
    <x v="1"/>
    <n v="2"/>
    <s v="2. EXP - Operating Expense"/>
    <n v="81"/>
    <x v="104"/>
    <n v="1401"/>
    <n v="19350.84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623.88"/>
    <n v="1623.88"/>
    <n v="1623.88"/>
    <n v="1623.88"/>
    <n v="1623.88"/>
    <n v="1623.88"/>
    <n v="1623.88"/>
    <n v="1623.88"/>
    <n v="1623.88"/>
    <n v="1623.88"/>
    <n v="3112.04"/>
    <n v="3112.04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3"/>
    <x v="8"/>
    <x v="1"/>
    <n v="2"/>
    <n v="2"/>
    <n v="48"/>
    <x v="8"/>
    <n v="26"/>
    <n v="53"/>
    <x v="3"/>
    <n v="2"/>
    <s v="2. EXP - Operating Expense"/>
    <n v="33"/>
    <x v="25"/>
    <n v="7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10"/>
    <s v="202-ECF (FCC Appropriated Program)"/>
    <s v="202"/>
    <x v="25"/>
    <x v="0"/>
  </r>
  <r>
    <x v="0"/>
    <x v="18"/>
    <x v="11"/>
    <n v="2"/>
    <n v="2"/>
    <n v="39"/>
    <x v="1"/>
    <n v="26"/>
    <n v="52"/>
    <x v="1"/>
    <n v="2"/>
    <s v="2. EXP - Operating Expense"/>
    <n v="45"/>
    <x v="19"/>
    <n v="1403"/>
    <n v="0"/>
    <n v="0"/>
    <n v="0"/>
    <n v="0"/>
    <n v="0"/>
    <n v="0"/>
    <n v="563.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5"/>
    <x v="16"/>
    <x v="9"/>
    <n v="2"/>
    <n v="2"/>
    <n v="42"/>
    <x v="11"/>
    <n v="26"/>
    <n v="55"/>
    <x v="6"/>
    <n v="2"/>
    <s v="2. EXP - Operating Expense"/>
    <n v="51"/>
    <x v="20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0"/>
    <x v="19"/>
    <x v="12"/>
    <n v="2"/>
    <n v="2"/>
    <n v="42"/>
    <x v="11"/>
    <n v="26"/>
    <n v="55"/>
    <x v="6"/>
    <n v="2"/>
    <s v="2. EXP - Operating Expense"/>
    <n v="56"/>
    <x v="21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0"/>
    <x v="18"/>
    <x v="11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66"/>
    <n v="4417499.999996"/>
    <n v="66666.63"/>
    <n v="66666.67"/>
    <n v="241891.67"/>
    <n v="195833.59"/>
    <n v="163532.91"/>
    <n v="191083.51"/>
    <n v="66666.67"/>
    <n v="66666.67"/>
    <n v="171153.33"/>
    <n v="131108.04"/>
    <n v="-102261.36"/>
    <n v="89066.63"/>
    <n v="193125"/>
    <n v="198125"/>
    <n v="259791.666666"/>
    <n v="238125"/>
    <n v="309791.66666599998"/>
    <n v="418125"/>
    <n v="384791.66666599998"/>
    <n v="434791.66666599998"/>
    <n v="434791.66666599998"/>
    <n v="468125"/>
    <n v="484791.66666599998"/>
    <n v="593125"/>
    <n v="1348074.96"/>
    <n v="4417499.999996"/>
    <s v="All Budget Divisions"/>
    <s v="CD-90 - Information Technology"/>
    <x v="1"/>
    <s v="USF"/>
    <s v="Professional Services"/>
    <s v="Other Professional Services"/>
    <n v="3069425.039996"/>
    <s v="90-910-90.64800"/>
    <s v="910-Enterprise Technology Development"/>
    <s v="910"/>
    <x v="22"/>
    <x v="9"/>
  </r>
  <r>
    <x v="5"/>
    <x v="20"/>
    <x v="13"/>
    <n v="2"/>
    <n v="2"/>
    <n v="37"/>
    <x v="5"/>
    <n v="26"/>
    <n v="50"/>
    <x v="0"/>
    <n v="2"/>
    <s v="2. EXP - Operating Expense"/>
    <n v="16"/>
    <x v="1"/>
    <n v="1127"/>
    <n v="113009.999994"/>
    <n v="10080"/>
    <n v="6306"/>
    <n v="8562"/>
    <n v="9816"/>
    <n v="10080"/>
    <n v="8166"/>
    <n v="6414"/>
    <n v="10080"/>
    <n v="9222"/>
    <n v="11040"/>
    <n v="-2346"/>
    <n v="7092"/>
    <n v="10080"/>
    <n v="6306"/>
    <n v="8562"/>
    <n v="9816"/>
    <n v="10080"/>
    <n v="8166"/>
    <n v="9999.9999989999997"/>
    <n v="9999.9999989999997"/>
    <n v="9999.9999989999997"/>
    <n v="9999.9999989999997"/>
    <n v="9999.9999989999997"/>
    <n v="9999.9999989999997"/>
    <n v="53010"/>
    <n v="53010"/>
    <s v="All Budget Divisions"/>
    <s v="BD-50 - Rural Health Care"/>
    <x v="2"/>
    <s v="USF"/>
    <s v="Professional Services"/>
    <s v="Contract Labor"/>
    <n v="0"/>
    <s v="50-500-50.61400"/>
    <s v="500-Rural Health Care"/>
    <s v="500"/>
    <x v="1"/>
    <x v="1"/>
  </r>
  <r>
    <x v="0"/>
    <x v="13"/>
    <x v="7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3"/>
    <x v="8"/>
    <x v="1"/>
    <n v="2"/>
    <n v="2"/>
    <n v="55"/>
    <x v="9"/>
    <n v="26"/>
    <n v="59"/>
    <x v="2"/>
    <n v="2"/>
    <s v="2. EXP - Operating Expense"/>
    <n v="24"/>
    <x v="3"/>
    <n v="819"/>
    <n v="4560.0001000000002"/>
    <n v="0"/>
    <n v="0"/>
    <n v="0"/>
    <n v="0"/>
    <n v="0"/>
    <n v="0"/>
    <n v="0"/>
    <n v="0"/>
    <n v="0"/>
    <n v="0"/>
    <n v="0"/>
    <n v="0"/>
    <n v="385.84620000000001"/>
    <n v="350.76920000000001"/>
    <n v="403.38459999999998"/>
    <n v="350.76920000000001"/>
    <n v="403.38459999999998"/>
    <n v="385.84620000000001"/>
    <n v="368.30770000000001"/>
    <n v="403.38459999999998"/>
    <n v="368.30770000000001"/>
    <n v="385.84620000000001"/>
    <n v="385.84620000000001"/>
    <n v="368.30770000000001"/>
    <n v="0"/>
    <n v="4560.0001000000002"/>
    <s v="All Budget Divisions"/>
    <s v="DA-20 - Schools &amp; Libraries (DA)"/>
    <x v="3"/>
    <s v="USF"/>
    <s v="Employee Expenses"/>
    <s v="Compensation and Benefits"/>
    <n v="4560.0001000000002"/>
    <s v="90-902-20.62301"/>
    <s v="902-Business Relationship Management"/>
    <s v="902"/>
    <x v="3"/>
    <x v="3"/>
  </r>
  <r>
    <x v="0"/>
    <x v="17"/>
    <x v="10"/>
    <n v="2"/>
    <n v="2"/>
    <n v="42"/>
    <x v="11"/>
    <n v="26"/>
    <n v="55"/>
    <x v="6"/>
    <n v="2"/>
    <s v="2. EXP - Operating Expense"/>
    <n v="24"/>
    <x v="3"/>
    <n v="1331"/>
    <n v="33762.31"/>
    <n v="557.23"/>
    <n v="557.23"/>
    <n v="557.23"/>
    <n v="557.23"/>
    <n v="557.23"/>
    <n v="557.23"/>
    <n v="557.23"/>
    <n v="557.23"/>
    <n v="557.23"/>
    <n v="0"/>
    <n v="0"/>
    <n v="0"/>
    <n v="557.23"/>
    <n v="557.23"/>
    <n v="3279.69"/>
    <n v="3279.69"/>
    <n v="3130.62"/>
    <n v="3279.69"/>
    <n v="3428.77"/>
    <n v="3130.62"/>
    <n v="3279.69"/>
    <n v="3279.69"/>
    <n v="3130.62"/>
    <n v="3428.77"/>
    <n v="1114.46"/>
    <n v="1114.46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14"/>
    <x v="8"/>
    <n v="2"/>
    <n v="2"/>
    <n v="38"/>
    <x v="18"/>
    <n v="26"/>
    <n v="51"/>
    <x v="8"/>
    <n v="2"/>
    <s v="2. EXP - Operating Expense"/>
    <n v="24"/>
    <x v="3"/>
    <n v="1356"/>
    <n v="3516.19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63.6"/>
    <n v="363.6"/>
    <n v="363.6"/>
    <n v="363.6"/>
    <n v="363.6"/>
    <n v="385.85"/>
    <n v="385.85"/>
    <n v="368.31"/>
    <n v="403.38"/>
    <n v="1972.8"/>
    <n v="1972.8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5"/>
    <x v="10"/>
    <x v="1"/>
    <n v="2"/>
    <n v="2"/>
    <n v="55"/>
    <x v="9"/>
    <n v="26"/>
    <n v="59"/>
    <x v="2"/>
    <n v="2"/>
    <s v="2. EXP - Operating Expense"/>
    <n v="26"/>
    <x v="51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0"/>
    <x v="11"/>
    <x v="6"/>
    <n v="2"/>
    <n v="2"/>
    <n v="36"/>
    <x v="14"/>
    <n v="26"/>
    <n v="49"/>
    <x v="10"/>
    <n v="3"/>
    <s v="4. USAC_DEBIT - USAC Administration (Debit to SM)"/>
    <n v="127"/>
    <x v="65"/>
    <n v="1341"/>
    <n v="0"/>
    <n v="513355.17"/>
    <n v="490602.81"/>
    <n v="497983.36"/>
    <n v="507250.29"/>
    <n v="506288.9"/>
    <n v="512356.27"/>
    <n v="528699"/>
    <n v="546269.97"/>
    <n v="557017"/>
    <n v="0"/>
    <n v="0"/>
    <n v="0"/>
    <n v="0"/>
    <n v="0"/>
    <n v="0"/>
    <n v="0"/>
    <n v="0"/>
    <n v="0"/>
    <n v="0"/>
    <n v="0"/>
    <n v="0"/>
    <n v="0"/>
    <n v="0"/>
    <n v="0"/>
    <n v="4659822.7699999996"/>
    <n v="0"/>
    <s v="All Budget Divisions"/>
    <s v="BD-40 - Lifeline"/>
    <x v="5"/>
    <s v="USF"/>
    <s v="Allocations"/>
    <s v="Allocations"/>
    <n v="-4659822.7699999996"/>
    <s v="40-400-40.90257"/>
    <s v="400-Lifeline"/>
    <s v="400"/>
    <x v="65"/>
    <x v="0"/>
  </r>
  <r>
    <x v="5"/>
    <x v="16"/>
    <x v="9"/>
    <n v="2"/>
    <n v="2"/>
    <n v="56"/>
    <x v="22"/>
    <n v="26"/>
    <n v="57"/>
    <x v="13"/>
    <n v="3"/>
    <s v="4. USAC_DEBIT - USAC Administration (Debit to SM)"/>
    <n v="128"/>
    <x v="66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8"/>
    <x v="11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0"/>
    <x v="11"/>
    <x v="6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4"/>
    <x v="9"/>
    <x v="1"/>
    <n v="2"/>
    <n v="2"/>
    <n v="43"/>
    <x v="21"/>
    <n v="26"/>
    <n v="56"/>
    <x v="12"/>
    <n v="2"/>
    <s v="2. EXP - Operating Expense"/>
    <n v="104"/>
    <x v="54"/>
    <n v="990"/>
    <n v="0"/>
    <n v="0"/>
    <n v="0"/>
    <n v="0"/>
    <n v="0"/>
    <n v="0"/>
    <n v="0"/>
    <n v="0"/>
    <n v="0"/>
    <n v="0"/>
    <n v="0"/>
    <n v="0"/>
    <n v="5550"/>
    <n v="0"/>
    <n v="0"/>
    <n v="0"/>
    <n v="0"/>
    <n v="0"/>
    <n v="0"/>
    <n v="0"/>
    <n v="0"/>
    <n v="0"/>
    <n v="0"/>
    <n v="0"/>
    <n v="0"/>
    <n v="5550"/>
    <n v="0"/>
    <s v="All Budget Divisions"/>
    <s v="CD-73 - Procurement"/>
    <x v="1"/>
    <s v="USF"/>
    <s v="Employee Expenses"/>
    <s v="Compensation and Benefits"/>
    <n v="-5550"/>
    <s v="73-730-73.68004"/>
    <s v="730-Procurement"/>
    <s v="730"/>
    <x v="54"/>
    <x v="0"/>
  </r>
  <r>
    <x v="0"/>
    <x v="6"/>
    <x v="1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0"/>
    <x v="7"/>
    <x v="5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3"/>
    <x v="3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6"/>
    <x v="1"/>
    <n v="2"/>
    <n v="2"/>
    <n v="37"/>
    <x v="5"/>
    <n v="26"/>
    <n v="50"/>
    <x v="0"/>
    <n v="2"/>
    <s v="2. EXP - Operating Expense"/>
    <n v="110"/>
    <x v="46"/>
    <n v="1346"/>
    <n v="-40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0056"/>
    <n v="0"/>
    <n v="0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0"/>
    <x v="6"/>
    <x v="1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5"/>
    <x v="4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2"/>
    <x v="4"/>
    <x v="1"/>
    <n v="2"/>
    <n v="2"/>
    <n v="46"/>
    <x v="3"/>
    <n v="26"/>
    <n v="59"/>
    <x v="2"/>
    <n v="2"/>
    <s v="2. EXP - Operating Expense"/>
    <n v="100"/>
    <x v="18"/>
    <n v="403"/>
    <n v="3082241.5610000002"/>
    <n v="270811.87"/>
    <n v="257916.06"/>
    <n v="285611.82"/>
    <n v="270371.8"/>
    <n v="257044.03"/>
    <n v="279553.28000000003"/>
    <n v="280558.27"/>
    <n v="285746.78999999998"/>
    <n v="285307.96999999997"/>
    <n v="272119.33"/>
    <n v="285608.40999999997"/>
    <n v="293661.77"/>
    <n v="247996.4474"/>
    <n v="236187.09280000001"/>
    <n v="271615.15669999999"/>
    <n v="259805.8021"/>
    <n v="247996.4474"/>
    <n v="259805.8021"/>
    <n v="259805.8021"/>
    <n v="259805.8021"/>
    <n v="259805.8021"/>
    <n v="247996.4474"/>
    <n v="259805.8021"/>
    <n v="271615.15669999999"/>
    <n v="3324311.4"/>
    <n v="3082241.5610000002"/>
    <s v="All Budget Divisions"/>
    <s v="CD-90 - Information Technology"/>
    <x v="1"/>
    <s v="USF"/>
    <s v="Employee Expenses"/>
    <s v="Compensation and Benefits"/>
    <n v="-242069.83900000001"/>
    <s v="90-910-90.68000"/>
    <s v="910-Enterprise Technology Development"/>
    <s v="910"/>
    <x v="18"/>
    <x v="3"/>
  </r>
  <r>
    <x v="1"/>
    <x v="1"/>
    <x v="1"/>
    <n v="2"/>
    <n v="2"/>
    <n v="36"/>
    <x v="14"/>
    <n v="26"/>
    <n v="49"/>
    <x v="10"/>
    <n v="2"/>
    <s v="2. EXP - Operating Expense"/>
    <n v="100"/>
    <x v="18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5"/>
    <x v="16"/>
    <x v="9"/>
    <n v="2"/>
    <n v="2"/>
    <n v="45"/>
    <x v="6"/>
    <n v="26"/>
    <n v="58"/>
    <x v="4"/>
    <n v="2"/>
    <s v="2. EXP - Operating Expense"/>
    <n v="100"/>
    <x v="18"/>
    <n v="1234"/>
    <n v="1712299.09"/>
    <n v="181130.52"/>
    <n v="164975.54"/>
    <n v="173224.32000000001"/>
    <n v="181473.09"/>
    <n v="180723.1"/>
    <n v="173474.31"/>
    <n v="182818.33"/>
    <n v="163244.74"/>
    <n v="171894.29"/>
    <n v="177990.67"/>
    <n v="154132.93"/>
    <n v="166514.04"/>
    <n v="181130.52"/>
    <n v="164975.54"/>
    <n v="173224.32000000001"/>
    <n v="181473.09"/>
    <n v="180723.1"/>
    <n v="173474.31"/>
    <n v="182818.33"/>
    <n v="163244.74"/>
    <n v="171894.29"/>
    <n v="177990.67"/>
    <n v="-38649.82"/>
    <n v="0"/>
    <n v="2071595.88"/>
    <n v="1712299.09"/>
    <s v="All Budget Divisions"/>
    <s v="CD-80 - Audit and Assurance"/>
    <x v="1"/>
    <s v="USF"/>
    <s v="Employee Expenses"/>
    <s v="Compensation and Benefits"/>
    <n v="-359296.79"/>
    <s v="80-854-80.68000"/>
    <s v="854-Payment Quality Assurance"/>
    <s v="854"/>
    <x v="18"/>
    <x v="3"/>
  </r>
  <r>
    <x v="0"/>
    <x v="5"/>
    <x v="4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3"/>
    <x v="8"/>
    <x v="1"/>
    <n v="2"/>
    <n v="2"/>
    <n v="36"/>
    <x v="14"/>
    <n v="26"/>
    <n v="49"/>
    <x v="10"/>
    <n v="2"/>
    <s v="2. EXP - Operating Expense"/>
    <n v="104"/>
    <x v="54"/>
    <n v="679"/>
    <n v="0"/>
    <n v="0"/>
    <n v="0"/>
    <n v="0"/>
    <n v="0"/>
    <n v="0"/>
    <n v="0"/>
    <n v="0"/>
    <n v="0"/>
    <n v="0"/>
    <n v="0"/>
    <n v="0"/>
    <n v="20542.71"/>
    <n v="0"/>
    <n v="0"/>
    <n v="0"/>
    <n v="0"/>
    <n v="0"/>
    <n v="0"/>
    <n v="0"/>
    <n v="0"/>
    <n v="0"/>
    <n v="0"/>
    <n v="0"/>
    <n v="0"/>
    <n v="20542.71"/>
    <n v="0"/>
    <s v="All Budget Divisions"/>
    <s v="BD-40 - Lifeline"/>
    <x v="5"/>
    <s v="USF"/>
    <s v="Employee Expenses"/>
    <s v="Compensation and Benefits"/>
    <n v="-20542.71"/>
    <s v="40-400-40.68004"/>
    <s v="400-Lifeline"/>
    <s v="400"/>
    <x v="54"/>
    <x v="0"/>
  </r>
  <r>
    <x v="6"/>
    <x v="12"/>
    <x v="6"/>
    <n v="2"/>
    <n v="2"/>
    <n v="53"/>
    <x v="16"/>
    <n v="26"/>
    <n v="58"/>
    <x v="4"/>
    <n v="2"/>
    <s v="2. EXP - Operating Expense"/>
    <n v="64"/>
    <x v="23"/>
    <n v="1602"/>
    <n v="1679185"/>
    <n v="0"/>
    <n v="0"/>
    <n v="0"/>
    <n v="0"/>
    <n v="0"/>
    <n v="0"/>
    <n v="0"/>
    <n v="0"/>
    <n v="0"/>
    <n v="0"/>
    <n v="0"/>
    <n v="0"/>
    <n v="212951"/>
    <n v="199321"/>
    <n v="229829"/>
    <n v="95164"/>
    <n v="83442"/>
    <n v="92563"/>
    <n v="97555"/>
    <n v="138340"/>
    <n v="94994"/>
    <n v="135268"/>
    <n v="128203"/>
    <n v="171555"/>
    <n v="0"/>
    <n v="0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3"/>
    <x v="8"/>
    <x v="1"/>
    <n v="2"/>
    <n v="2"/>
    <n v="41"/>
    <x v="17"/>
    <n v="26"/>
    <n v="54"/>
    <x v="11"/>
    <n v="2"/>
    <s v="2. EXP - Operating Expense"/>
    <n v="83"/>
    <x v="13"/>
    <n v="742"/>
    <n v="272714.13150000002"/>
    <n v="23011.11"/>
    <n v="22714.14"/>
    <n v="25484.44"/>
    <n v="20206.37"/>
    <n v="25079.11"/>
    <n v="24083.85"/>
    <n v="23722.080000000002"/>
    <n v="24100.09"/>
    <n v="22254"/>
    <n v="20964.54"/>
    <n v="18410.48"/>
    <n v="30705.48"/>
    <n v="30653.018400000001"/>
    <n v="23614.6551"/>
    <n v="27135.4967"/>
    <n v="23596.0841"/>
    <n v="27135.4967"/>
    <n v="26358.172500000001"/>
    <n v="25350.465100000001"/>
    <n v="24773.889200000001"/>
    <n v="19218.644799999998"/>
    <n v="18015.558099999998"/>
    <n v="12497.5119"/>
    <n v="14365.1389"/>
    <n v="280735.69"/>
    <n v="272714.13150000002"/>
    <s v="All Budget Divisions"/>
    <s v="CD-65 - Office of the General Counsel"/>
    <x v="1"/>
    <s v="USF"/>
    <s v="Employee Expenses"/>
    <s v="Compensation and Benefits"/>
    <n v="-8021.5585000000001"/>
    <s v="65-650-65.66000"/>
    <s v="650-Office of the General Counsel"/>
    <s v="650"/>
    <x v="13"/>
    <x v="3"/>
  </r>
  <r>
    <x v="1"/>
    <x v="1"/>
    <x v="1"/>
    <n v="2"/>
    <n v="2"/>
    <n v="42"/>
    <x v="11"/>
    <n v="26"/>
    <n v="52"/>
    <x v="1"/>
    <n v="2"/>
    <s v="2. EXP - Operating Expense"/>
    <n v="93"/>
    <x v="34"/>
    <n v="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2"/>
    <x v="4"/>
    <x v="1"/>
    <n v="2"/>
    <n v="2"/>
    <n v="37"/>
    <x v="5"/>
    <n v="26"/>
    <n v="50"/>
    <x v="0"/>
    <n v="2"/>
    <s v="2. EXP - Operating Expense"/>
    <n v="95"/>
    <x v="79"/>
    <n v="243"/>
    <n v="200"/>
    <n v="0"/>
    <n v="0"/>
    <n v="0"/>
    <n v="0"/>
    <n v="60"/>
    <n v="0"/>
    <n v="0"/>
    <n v="0"/>
    <n v="0"/>
    <n v="0"/>
    <n v="0"/>
    <n v="0"/>
    <n v="0"/>
    <n v="0"/>
    <n v="65"/>
    <n v="0"/>
    <n v="135"/>
    <n v="0"/>
    <n v="0"/>
    <n v="0"/>
    <n v="0"/>
    <n v="0"/>
    <n v="0"/>
    <n v="0"/>
    <n v="60"/>
    <n v="200"/>
    <s v="All Budget Divisions"/>
    <s v="BD-50 - Rural Health Care"/>
    <x v="2"/>
    <s v="USF"/>
    <s v="Employee Expenses"/>
    <s v="Certifications/Licensing"/>
    <n v="140"/>
    <s v="50-500-50.66720"/>
    <s v="500-Rural Health Care"/>
    <s v="500"/>
    <x v="79"/>
    <x v="7"/>
  </r>
  <r>
    <x v="4"/>
    <x v="9"/>
    <x v="1"/>
    <n v="2"/>
    <n v="2"/>
    <n v="35"/>
    <x v="12"/>
    <n v="26"/>
    <n v="48"/>
    <x v="7"/>
    <n v="2"/>
    <s v="2. EXP - Operating Expense"/>
    <n v="95"/>
    <x v="79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6"/>
    <x v="1"/>
    <n v="2"/>
    <n v="2"/>
    <n v="39"/>
    <x v="1"/>
    <n v="26"/>
    <n v="52"/>
    <x v="1"/>
    <n v="2"/>
    <s v="2. EXP - Operating Expense"/>
    <n v="95"/>
    <x v="7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93-931-93.66720"/>
    <s v="931-Administrative Assistants"/>
    <s v="931"/>
    <x v="79"/>
    <x v="7"/>
  </r>
  <r>
    <x v="0"/>
    <x v="13"/>
    <x v="7"/>
    <n v="2"/>
    <n v="2"/>
    <n v="39"/>
    <x v="1"/>
    <n v="26"/>
    <n v="52"/>
    <x v="1"/>
    <n v="2"/>
    <s v="2. EXP - Operating Expense"/>
    <n v="39"/>
    <x v="27"/>
    <n v="1403"/>
    <n v="509.46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156.25"/>
    <n v="0"/>
    <n v="0"/>
    <n v="156.25"/>
    <n v="0"/>
    <n v="0"/>
    <n v="156.25"/>
    <n v="40.71"/>
    <n v="40.71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18"/>
    <x v="11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5"/>
    <x v="15"/>
    <x v="5"/>
    <n v="2"/>
    <n v="2"/>
    <n v="55"/>
    <x v="9"/>
    <n v="26"/>
    <n v="53"/>
    <x v="3"/>
    <n v="2"/>
    <s v="2. EXP - Operating Expense"/>
    <n v="56"/>
    <x v="21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13"/>
    <x v="7"/>
    <n v="2"/>
    <n v="2"/>
    <n v="49"/>
    <x v="13"/>
    <n v="26"/>
    <n v="53"/>
    <x v="3"/>
    <n v="2"/>
    <s v="2. EXP - Operating Expense"/>
    <n v="57"/>
    <x v="22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62-403-42.64800"/>
    <s v="403-ACP (FCC Appropriated Program; formerly EBB)"/>
    <s v="403"/>
    <x v="22"/>
    <x v="9"/>
  </r>
  <r>
    <x v="0"/>
    <x v="13"/>
    <x v="7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5"/>
    <x v="4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2"/>
    <x v="4"/>
    <x v="1"/>
    <n v="2"/>
    <n v="2"/>
    <n v="48"/>
    <x v="8"/>
    <n v="26"/>
    <n v="58"/>
    <x v="4"/>
    <n v="2"/>
    <s v="2. EXP - Operating Expense"/>
    <n v="31"/>
    <x v="24"/>
    <n v="330"/>
    <n v="0"/>
    <n v="0"/>
    <n v="0"/>
    <n v="0"/>
    <n v="0"/>
    <n v="0"/>
    <n v="0"/>
    <n v="0"/>
    <n v="35.81"/>
    <n v="35.81"/>
    <n v="71.62"/>
    <n v="107.42"/>
    <n v="71.62"/>
    <n v="0"/>
    <n v="0"/>
    <n v="0"/>
    <n v="0"/>
    <n v="0"/>
    <n v="0"/>
    <n v="0"/>
    <n v="0"/>
    <n v="0"/>
    <n v="0"/>
    <n v="0"/>
    <n v="0"/>
    <n v="322.27999999999997"/>
    <n v="0"/>
    <s v="All Budget Divisions"/>
    <s v="CD-22 - ECF (FCC Appropriated Program)"/>
    <x v="0"/>
    <s v="FCC"/>
    <s v="Employee Expenses"/>
    <s v="Compensation and Benefits"/>
    <n v="-322.27999999999997"/>
    <s v="80-202-22.62308"/>
    <s v="202-ECF (FCC Appropriated Program)"/>
    <s v="202"/>
    <x v="24"/>
    <x v="0"/>
  </r>
  <r>
    <x v="0"/>
    <x v="18"/>
    <x v="11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6"/>
    <x v="12"/>
    <x v="6"/>
    <n v="2"/>
    <n v="2"/>
    <n v="49"/>
    <x v="13"/>
    <n v="26"/>
    <n v="49"/>
    <x v="10"/>
    <n v="2"/>
    <s v="2. EXP - Operating Expense"/>
    <n v="31"/>
    <x v="24"/>
    <n v="15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17"/>
    <x v="10"/>
    <n v="2"/>
    <n v="2"/>
    <n v="55"/>
    <x v="9"/>
    <n v="26"/>
    <n v="59"/>
    <x v="2"/>
    <n v="2"/>
    <s v="2. EXP - Operating Expense"/>
    <n v="32"/>
    <x v="47"/>
    <n v="1505"/>
    <n v="-922.47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0"/>
    <n v="0"/>
    <n v="0"/>
    <n v="0"/>
    <n v="0"/>
    <n v="0"/>
    <n v="0"/>
    <n v="0"/>
    <n v="0"/>
    <n v="0"/>
    <n v="-922.47"/>
    <n v="-922.47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5"/>
    <x v="15"/>
    <x v="5"/>
    <n v="2"/>
    <n v="2"/>
    <n v="38"/>
    <x v="18"/>
    <n v="26"/>
    <n v="51"/>
    <x v="8"/>
    <n v="2"/>
    <s v="2. EXP - Operating Expense"/>
    <n v="38"/>
    <x v="2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3"/>
    <x v="8"/>
    <x v="1"/>
    <n v="2"/>
    <n v="2"/>
    <n v="47"/>
    <x v="2"/>
    <n v="26"/>
    <n v="52"/>
    <x v="1"/>
    <n v="2"/>
    <s v="2. EXP - Operating Expense"/>
    <n v="39"/>
    <x v="27"/>
    <n v="883"/>
    <n v="999.99999800000001"/>
    <n v="0"/>
    <n v="0"/>
    <n v="0"/>
    <n v="477.58"/>
    <n v="112.82"/>
    <n v="0"/>
    <n v="50.49"/>
    <n v="0"/>
    <n v="0"/>
    <n v="0"/>
    <n v="46.34"/>
    <n v="265.72000000000003"/>
    <n v="84.650622999999996"/>
    <n v="76.955121000000005"/>
    <n v="88.498323999999997"/>
    <n v="76.955121000000005"/>
    <n v="88.498323999999997"/>
    <n v="84.650622999999996"/>
    <n v="80.802822000000006"/>
    <n v="88.498323999999997"/>
    <n v="80.802822000000006"/>
    <n v="84.650622999999996"/>
    <n v="84.650622999999996"/>
    <n v="80.386647999999994"/>
    <n v="952.95"/>
    <n v="999.99999800000001"/>
    <s v="All Budget Divisions"/>
    <s v="CD-93 - Human Resources"/>
    <x v="1"/>
    <s v="USF"/>
    <s v="Employee Expenses"/>
    <s v="Team Building"/>
    <n v="47.049998000000002"/>
    <s v="93-931-93.62505"/>
    <s v="931-Administrative Assistants"/>
    <s v="931"/>
    <x v="27"/>
    <x v="4"/>
  </r>
  <r>
    <x v="0"/>
    <x v="0"/>
    <x v="0"/>
    <n v="2"/>
    <n v="2"/>
    <n v="55"/>
    <x v="9"/>
    <n v="26"/>
    <n v="59"/>
    <x v="2"/>
    <n v="2"/>
    <s v="2. EXP - Operating Expense"/>
    <n v="26"/>
    <x v="51"/>
    <n v="1509"/>
    <n v="76454.539999999994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5068.82"/>
    <n v="5068.82"/>
    <n v="5068.82"/>
    <n v="5058.82"/>
    <n v="7750.64"/>
    <n v="7398.34"/>
    <n v="8102.95"/>
    <n v="53202.61"/>
    <n v="53202.61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5"/>
    <x v="10"/>
    <x v="1"/>
    <n v="2"/>
    <n v="2"/>
    <n v="54"/>
    <x v="15"/>
    <n v="26"/>
    <n v="59"/>
    <x v="2"/>
    <n v="2"/>
    <s v="2. EXP - Operating Expense"/>
    <n v="27"/>
    <x v="38"/>
    <n v="1281"/>
    <n v="874.61099999999999"/>
    <n v="99.29"/>
    <n v="99.29"/>
    <n v="99.29"/>
    <n v="110.53"/>
    <n v="101.92"/>
    <n v="101.92"/>
    <n v="34.700000000000003"/>
    <n v="90.92"/>
    <n v="90.92"/>
    <n v="90.92"/>
    <n v="90.92"/>
    <n v="90.92"/>
    <n v="77.072999999999993"/>
    <n v="67.02"/>
    <n v="70.370999999999995"/>
    <n v="73.721999999999994"/>
    <n v="73.721999999999994"/>
    <n v="70.370999999999995"/>
    <n v="77.072999999999993"/>
    <n v="70.370999999999995"/>
    <n v="73.721999999999994"/>
    <n v="77.072999999999993"/>
    <n v="67.02"/>
    <n v="77.072999999999993"/>
    <n v="1101.54"/>
    <n v="874.61099999999999"/>
    <s v="All Budget Divisions"/>
    <s v="DA-50 - Rural Health Care (DA)"/>
    <x v="2"/>
    <s v="USF"/>
    <s v="Employee Expenses"/>
    <s v="Compensation and Benefits"/>
    <n v="-226.929"/>
    <s v="90-909-50.62304"/>
    <s v="909-Project Management Office"/>
    <s v="909"/>
    <x v="38"/>
    <x v="3"/>
  </r>
  <r>
    <x v="0"/>
    <x v="5"/>
    <x v="4"/>
    <n v="2"/>
    <n v="2"/>
    <n v="45"/>
    <x v="6"/>
    <n v="26"/>
    <n v="58"/>
    <x v="4"/>
    <n v="2"/>
    <s v="2. EXP - Operating Expense"/>
    <n v="27"/>
    <x v="38"/>
    <n v="1426"/>
    <n v="4356.6099999999997"/>
    <n v="352.74"/>
    <n v="363.19"/>
    <n v="357.25"/>
    <n v="357.25"/>
    <n v="357.25"/>
    <n v="357.25"/>
    <n v="357.25"/>
    <n v="357.25"/>
    <n v="359.73"/>
    <n v="0"/>
    <n v="0"/>
    <n v="0"/>
    <n v="352.74"/>
    <n v="363.19"/>
    <n v="357.25"/>
    <n v="357.25"/>
    <n v="357.25"/>
    <n v="357.25"/>
    <n v="385.37"/>
    <n v="351.86"/>
    <n v="368.61"/>
    <n v="368.61"/>
    <n v="351.86"/>
    <n v="385.37"/>
    <n v="2144.9299999999998"/>
    <n v="2144.9299999999998"/>
    <s v="All Budget Divisions"/>
    <s v="CD-80 - Audit and Assurance"/>
    <x v="1"/>
    <s v="USF"/>
    <s v="Employee Expenses"/>
    <s v="Compensation and Benefits"/>
    <n v="0"/>
    <s v="80-801-80.62304"/>
    <s v="801-Corporate Assurance"/>
    <s v="801"/>
    <x v="38"/>
    <x v="3"/>
  </r>
  <r>
    <x v="0"/>
    <x v="17"/>
    <x v="10"/>
    <n v="2"/>
    <n v="2"/>
    <n v="34"/>
    <x v="7"/>
    <n v="26"/>
    <n v="47"/>
    <x v="5"/>
    <n v="2"/>
    <s v="2. EXP - Operating Expense"/>
    <n v="29"/>
    <x v="4"/>
    <n v="1335"/>
    <n v="743047.89"/>
    <n v="60676.51"/>
    <n v="55714.95"/>
    <n v="59857.95"/>
    <n v="61060.89"/>
    <n v="59003.5"/>
    <n v="60909.36"/>
    <n v="63879.17"/>
    <n v="59285.31"/>
    <n v="63868.68"/>
    <n v="0"/>
    <n v="0"/>
    <n v="0"/>
    <n v="60676.51"/>
    <n v="55714.95"/>
    <n v="62951.79"/>
    <n v="62951.79"/>
    <n v="60090.34"/>
    <n v="62951.79"/>
    <n v="65813.23"/>
    <n v="60090.34"/>
    <n v="62951.79"/>
    <n v="62951.79"/>
    <n v="60090.34"/>
    <n v="65813.23"/>
    <n v="116391.46"/>
    <n v="116391.46"/>
    <s v="All Budget Divisions"/>
    <s v="BD-20 - Schools &amp; Libraries"/>
    <x v="3"/>
    <s v="USF"/>
    <s v="Employee Expenses"/>
    <s v="Compensation and Benefits"/>
    <n v="0"/>
    <s v="20-200-20.62306"/>
    <s v="200-Schools &amp; Libraries"/>
    <s v="200"/>
    <x v="4"/>
    <x v="3"/>
  </r>
  <r>
    <x v="0"/>
    <x v="3"/>
    <x v="3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0"/>
    <x v="0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6"/>
    <x v="1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5"/>
    <x v="20"/>
    <x v="13"/>
    <n v="2"/>
    <n v="2"/>
    <n v="54"/>
    <x v="15"/>
    <n v="26"/>
    <n v="59"/>
    <x v="2"/>
    <n v="2"/>
    <s v="2. EXP - Operating Expense"/>
    <n v="18"/>
    <x v="2"/>
    <n v="1295"/>
    <n v="1052460.1399999999"/>
    <n v="125722.63"/>
    <n v="125613.65"/>
    <n v="104453.8"/>
    <n v="104453.8"/>
    <n v="104453.8"/>
    <n v="104453.8"/>
    <n v="104453.8"/>
    <n v="104453.8"/>
    <n v="104453.8"/>
    <n v="104453.8"/>
    <n v="104453.8"/>
    <n v="104453.8"/>
    <n v="125722.63"/>
    <n v="125613.65"/>
    <n v="104453.8"/>
    <n v="104453.8"/>
    <n v="104453.8"/>
    <n v="104453.8"/>
    <n v="65006.61"/>
    <n v="62953.61"/>
    <n v="62953.61"/>
    <n v="63217.61"/>
    <n v="63204.61"/>
    <n v="65972.61"/>
    <n v="669151.48"/>
    <n v="669151.48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1"/>
    <x v="6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5"/>
    <x v="10"/>
    <x v="1"/>
    <n v="2"/>
    <n v="2"/>
    <n v="45"/>
    <x v="6"/>
    <n v="26"/>
    <n v="58"/>
    <x v="4"/>
    <n v="2"/>
    <s v="2. EXP - Operating Expense"/>
    <n v="24"/>
    <x v="3"/>
    <n v="1234"/>
    <n v="41197.845999999998"/>
    <n v="1475.4"/>
    <n v="1513.4"/>
    <n v="1200.4000000000001"/>
    <n v="1990.7"/>
    <n v="1110.5999999999999"/>
    <n v="1193.0999999999999"/>
    <n v="1666.6"/>
    <n v="1513.1"/>
    <n v="1292.0999999999999"/>
    <n v="1445.6"/>
    <n v="1592.7"/>
    <n v="1340.7"/>
    <n v="3630.4614999999999"/>
    <n v="3156.9231"/>
    <n v="3314.7692000000002"/>
    <n v="3472.6154000000001"/>
    <n v="3472.6154000000001"/>
    <n v="3314.7692000000002"/>
    <n v="3630.4614999999999"/>
    <n v="3314.7692000000002"/>
    <n v="3472.6154000000001"/>
    <n v="3630.4614999999999"/>
    <n v="3156.9231"/>
    <n v="3630.4614999999999"/>
    <n v="17334.400000000001"/>
    <n v="41197.845999999998"/>
    <s v="All Budget Divisions"/>
    <s v="CD-80 - Audit and Assurance"/>
    <x v="1"/>
    <s v="USF"/>
    <s v="Employee Expenses"/>
    <s v="Compensation and Benefits"/>
    <n v="23863.446"/>
    <s v="80-854-80.62301"/>
    <s v="854-Payment Quality Assurance"/>
    <s v="854"/>
    <x v="3"/>
    <x v="3"/>
  </r>
  <r>
    <x v="5"/>
    <x v="15"/>
    <x v="5"/>
    <n v="2"/>
    <n v="2"/>
    <n v="52"/>
    <x v="10"/>
    <n v="26"/>
    <n v="59"/>
    <x v="2"/>
    <n v="2"/>
    <s v="2. EXP - Operating Expense"/>
    <n v="24"/>
    <x v="3"/>
    <n v="1262"/>
    <n v="14041"/>
    <n v="981"/>
    <n v="1222"/>
    <n v="1204"/>
    <n v="987"/>
    <n v="1807"/>
    <n v="1051"/>
    <n v="969"/>
    <n v="1351"/>
    <n v="972"/>
    <n v="936"/>
    <n v="1369"/>
    <n v="1192"/>
    <n v="981"/>
    <n v="1222"/>
    <n v="1204"/>
    <n v="987"/>
    <n v="1807"/>
    <n v="1051"/>
    <n v="969"/>
    <n v="1351"/>
    <n v="972"/>
    <n v="936"/>
    <n v="1369"/>
    <n v="1192"/>
    <n v="14041"/>
    <n v="14041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2"/>
    <x v="4"/>
    <x v="1"/>
    <n v="2"/>
    <n v="2"/>
    <n v="54"/>
    <x v="15"/>
    <n v="26"/>
    <n v="59"/>
    <x v="2"/>
    <n v="2"/>
    <s v="2. EXP - Operating Expense"/>
    <n v="27"/>
    <x v="38"/>
    <n v="436"/>
    <n v="6122.277"/>
    <n v="613.19000000000005"/>
    <n v="637.95000000000005"/>
    <n v="624.82000000000005"/>
    <n v="624.82000000000005"/>
    <n v="505.69"/>
    <n v="557.39"/>
    <n v="557.39"/>
    <n v="557.39"/>
    <n v="674.84"/>
    <n v="624.79"/>
    <n v="624.82000000000005"/>
    <n v="624.82000000000005"/>
    <n v="492.59699999999998"/>
    <n v="469.14"/>
    <n v="539.51099999999997"/>
    <n v="516.05399999999997"/>
    <n v="492.59699999999998"/>
    <n v="516.05399999999997"/>
    <n v="516.05399999999997"/>
    <n v="516.05399999999997"/>
    <n v="516.05399999999997"/>
    <n v="492.59699999999998"/>
    <n v="516.05399999999997"/>
    <n v="539.51099999999997"/>
    <n v="7227.91"/>
    <n v="6122.277"/>
    <s v="All Budget Divisions"/>
    <s v="DA-50 - Rural Health Care (DA)"/>
    <x v="2"/>
    <s v="USF"/>
    <s v="Employee Expenses"/>
    <s v="Compensation and Benefits"/>
    <n v="-1105.633"/>
    <s v="90-925-50.62304"/>
    <s v="925-RHC IT Support"/>
    <s v="925"/>
    <x v="38"/>
    <x v="3"/>
  </r>
  <r>
    <x v="6"/>
    <x v="12"/>
    <x v="6"/>
    <n v="2"/>
    <n v="2"/>
    <n v="48"/>
    <x v="8"/>
    <n v="26"/>
    <n v="47"/>
    <x v="5"/>
    <n v="2"/>
    <s v="2. EXP - Operating Expense"/>
    <n v="112"/>
    <x v="86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5"/>
    <x v="16"/>
    <x v="9"/>
    <n v="2"/>
    <n v="2"/>
    <n v="37"/>
    <x v="5"/>
    <n v="26"/>
    <n v="50"/>
    <x v="0"/>
    <n v="3"/>
    <s v="4. USAC_DEBIT - USAC Administration (Debit to SM)"/>
    <n v="123"/>
    <x v="62"/>
    <n v="1127"/>
    <n v="714638.66"/>
    <n v="72909.64"/>
    <n v="73232.149999999994"/>
    <n v="60308.06"/>
    <n v="68602.94"/>
    <n v="73048.91"/>
    <n v="73192.05"/>
    <n v="74372.740000000005"/>
    <n v="73658.2"/>
    <n v="72321.990000000005"/>
    <n v="72991.98"/>
    <n v="73212.12"/>
    <n v="73351.34"/>
    <n v="72909.64"/>
    <n v="73232.149999999994"/>
    <n v="60308.06"/>
    <n v="68602.94"/>
    <n v="73048.91"/>
    <n v="73192.05"/>
    <n v="74372.740000000005"/>
    <n v="73658.2"/>
    <n v="72321.990000000005"/>
    <n v="72991.98"/>
    <n v="0"/>
    <n v="0"/>
    <n v="861202.12"/>
    <n v="714638.66"/>
    <s v="All Budget Divisions"/>
    <s v="BD-50 - Rural Health Care"/>
    <x v="2"/>
    <s v="USF"/>
    <s v="Allocations"/>
    <s v="Allocations"/>
    <n v="-146563.46"/>
    <s v="50-500-50.90232"/>
    <s v="500-Rural Health Care"/>
    <s v="500"/>
    <x v="62"/>
    <x v="0"/>
  </r>
  <r>
    <x v="0"/>
    <x v="0"/>
    <x v="0"/>
    <n v="2"/>
    <n v="2"/>
    <n v="36"/>
    <x v="14"/>
    <n v="26"/>
    <n v="49"/>
    <x v="10"/>
    <n v="3"/>
    <s v="4. USAC_DEBIT - USAC Administration (Debit to SM)"/>
    <n v="130"/>
    <x v="32"/>
    <n v="1341"/>
    <n v="89520.42"/>
    <n v="7387.03"/>
    <n v="7626.18"/>
    <n v="7430.16"/>
    <n v="7387.03"/>
    <n v="7387.03"/>
    <n v="7316.54"/>
    <n v="6575.19"/>
    <n v="7903.91"/>
    <n v="7331.26"/>
    <n v="0"/>
    <n v="0"/>
    <n v="0"/>
    <n v="7387.03"/>
    <n v="7626.18"/>
    <n v="7430.16"/>
    <n v="7387.03"/>
    <n v="7387.03"/>
    <n v="7316.54"/>
    <n v="6575.19"/>
    <n v="7903.91"/>
    <n v="7331.26"/>
    <n v="7725.68"/>
    <n v="7725.68"/>
    <n v="7724.73"/>
    <n v="66344.33"/>
    <n v="66344.33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0"/>
    <x v="0"/>
    <n v="2"/>
    <n v="2"/>
    <n v="46"/>
    <x v="3"/>
    <n v="26"/>
    <n v="59"/>
    <x v="2"/>
    <n v="6"/>
    <s v="X00000 - Capital Expenses"/>
    <n v="137"/>
    <x v="43"/>
    <n v="1477"/>
    <n v="2459005.5099999998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83019.199999999997"/>
    <n v="224115.14"/>
    <n v="28951.26"/>
    <n v="23614.18"/>
    <n v="1737.08"/>
    <n v="532192.62"/>
    <n v="390090.33"/>
    <n v="843290.33"/>
    <n v="43290.37"/>
    <n v="1182334.48"/>
    <n v="1182334.48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7"/>
    <x v="5"/>
    <n v="2"/>
    <n v="2"/>
    <n v="46"/>
    <x v="3"/>
    <n v="26"/>
    <n v="59"/>
    <x v="2"/>
    <n v="6"/>
    <s v="X00000 - Capital Expenses"/>
    <n v="137"/>
    <x v="43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04"/>
    <s v="922-Technology Operations"/>
    <s v="922"/>
    <x v="43"/>
    <x v="5"/>
  </r>
  <r>
    <x v="1"/>
    <x v="1"/>
    <x v="1"/>
    <n v="2"/>
    <n v="2"/>
    <n v="52"/>
    <x v="10"/>
    <n v="26"/>
    <n v="59"/>
    <x v="2"/>
    <n v="6"/>
    <s v="X00000 - Capital Expenses"/>
    <n v="139"/>
    <x v="8"/>
    <n v="630"/>
    <n v="0"/>
    <n v="0"/>
    <n v="0"/>
    <n v="0"/>
    <n v="0"/>
    <n v="0"/>
    <n v="0"/>
    <n v="0"/>
    <n v="0"/>
    <n v="782.83"/>
    <n v="0"/>
    <n v="0"/>
    <n v="0"/>
    <n v="0"/>
    <n v="0"/>
    <n v="0"/>
    <n v="0"/>
    <n v="0"/>
    <n v="0"/>
    <n v="0"/>
    <n v="0"/>
    <n v="0"/>
    <n v="0"/>
    <n v="0"/>
    <n v="0"/>
    <n v="782.83"/>
    <n v="0"/>
    <s v="All Budget Divisions"/>
    <s v="DA-30 - High Cost (DA)"/>
    <x v="4"/>
    <s v="USF"/>
    <s v="Employee Expenses"/>
    <s v="Compensation and Benefits"/>
    <n v="-782.83"/>
    <s v="90-913-30.X00006"/>
    <s v="913-Architecture and Standards"/>
    <s v="913"/>
    <x v="8"/>
    <x v="0"/>
  </r>
  <r>
    <x v="0"/>
    <x v="14"/>
    <x v="8"/>
    <n v="2"/>
    <n v="2"/>
    <n v="36"/>
    <x v="14"/>
    <n v="26"/>
    <n v="49"/>
    <x v="10"/>
    <n v="2"/>
    <s v="2. EXP - Operating Expense"/>
    <n v="100"/>
    <x v="18"/>
    <n v="1341"/>
    <n v="7483693.1500000004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15778.82999999996"/>
    <n v="649479.52"/>
    <n v="613641.99"/>
    <n v="645810.31999999995"/>
    <n v="645810.31999999995"/>
    <n v="616455.31000000006"/>
    <n v="675165.34"/>
    <n v="4900451.8600000003"/>
    <n v="4900451.8600000003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2"/>
    <x v="4"/>
    <x v="1"/>
    <n v="2"/>
    <n v="2"/>
    <n v="49"/>
    <x v="13"/>
    <n v="26"/>
    <n v="47"/>
    <x v="5"/>
    <n v="2"/>
    <s v="2. EXP - Operating Expense"/>
    <n v="107"/>
    <x v="12"/>
    <n v="231"/>
    <n v="23999.999994000002"/>
    <n v="0"/>
    <n v="0"/>
    <n v="11278.09"/>
    <n v="2511.14"/>
    <n v="3876.84"/>
    <n v="1674.09"/>
    <n v="2026.53"/>
    <n v="969.21"/>
    <n v="1718.15"/>
    <n v="925.16"/>
    <n v="792.99"/>
    <n v="748.94"/>
    <n v="0"/>
    <n v="0"/>
    <n v="10689.500980999999"/>
    <n v="-80.818449999999999"/>
    <n v="2982.6296940000002"/>
    <n v="1287.9531099999999"/>
    <n v="1559.100269"/>
    <n v="1559.100269"/>
    <n v="1559.100269"/>
    <n v="1559.100269"/>
    <n v="1559.100269"/>
    <n v="1325.2333140000001"/>
    <n v="26521.14"/>
    <n v="23999.999994000002"/>
    <s v="All Budget Divisions"/>
    <s v="CD-42 - ACP (FCC Appropriated Program; formerly EBB)"/>
    <x v="0"/>
    <s v="FCC"/>
    <s v="Employee Expenses"/>
    <s v="Compensation and Benefits"/>
    <n v="-2521.1400060000001"/>
    <s v="20-402-42.68008"/>
    <s v="402-EBB (FCC Appropriated Program; now ACP)"/>
    <s v="402"/>
    <x v="12"/>
    <x v="0"/>
  </r>
  <r>
    <x v="0"/>
    <x v="2"/>
    <x v="2"/>
    <n v="2"/>
    <n v="2"/>
    <n v="49"/>
    <x v="13"/>
    <n v="26"/>
    <n v="50"/>
    <x v="0"/>
    <n v="2"/>
    <s v="2. EXP - Operating Expense"/>
    <n v="107"/>
    <x v="12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4"/>
    <x v="8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427"/>
    <n v="118114.88"/>
    <n v="0"/>
    <n v="0"/>
    <n v="0"/>
    <n v="0"/>
    <n v="0"/>
    <n v="0"/>
    <n v="0"/>
    <n v="0"/>
    <n v="0"/>
    <n v="0"/>
    <n v="0"/>
    <n v="95027.13"/>
    <n v="0"/>
    <n v="0"/>
    <n v="0"/>
    <n v="0"/>
    <n v="0"/>
    <n v="0"/>
    <n v="0"/>
    <n v="0"/>
    <n v="0"/>
    <n v="0"/>
    <n v="0"/>
    <n v="118114.88"/>
    <n v="95027.13"/>
    <n v="118114.88"/>
    <s v="All Budget Divisions"/>
    <s v="CD-90 - Information Technology"/>
    <x v="1"/>
    <s v="USF"/>
    <s v="Employee Expenses"/>
    <s v="Compensation and Benefits"/>
    <n v="23087.75"/>
    <s v="90-922-90.68100"/>
    <s v="922-Technology Operations"/>
    <s v="922"/>
    <x v="46"/>
    <x v="3"/>
  </r>
  <r>
    <x v="3"/>
    <x v="8"/>
    <x v="1"/>
    <n v="2"/>
    <n v="2"/>
    <n v="41"/>
    <x v="17"/>
    <n v="26"/>
    <n v="54"/>
    <x v="11"/>
    <n v="2"/>
    <s v="2. EXP - Operating Expense"/>
    <n v="110"/>
    <x v="46"/>
    <n v="742"/>
    <n v="-33748.800000000003"/>
    <n v="0"/>
    <n v="0"/>
    <n v="0"/>
    <n v="0"/>
    <n v="0"/>
    <n v="0"/>
    <n v="0"/>
    <n v="0"/>
    <n v="0"/>
    <n v="0"/>
    <n v="0"/>
    <n v="4095.54"/>
    <n v="0"/>
    <n v="0"/>
    <n v="0"/>
    <n v="0"/>
    <n v="0"/>
    <n v="0"/>
    <n v="0"/>
    <n v="0"/>
    <n v="0"/>
    <n v="0"/>
    <n v="0"/>
    <n v="-33748.800000000003"/>
    <n v="4095.54"/>
    <n v="-33748.800000000003"/>
    <s v="All Budget Divisions"/>
    <s v="CD-65 - Office of the General Counsel"/>
    <x v="1"/>
    <s v="USF"/>
    <s v="Employee Expenses"/>
    <s v="Compensation and Benefits"/>
    <n v="-37844.339999999997"/>
    <s v="65-650-65.68100"/>
    <s v="650-Office of the General Counsel"/>
    <s v="650"/>
    <x v="46"/>
    <x v="3"/>
  </r>
  <r>
    <x v="0"/>
    <x v="7"/>
    <x v="5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8"/>
    <x v="11"/>
    <n v="2"/>
    <n v="2"/>
    <n v="47"/>
    <x v="2"/>
    <n v="26"/>
    <n v="60"/>
    <x v="9"/>
    <n v="2"/>
    <s v="2. EXP - Operating Expense"/>
    <n v="96"/>
    <x v="102"/>
    <n v="1511"/>
    <n v="16381.695596"/>
    <n v="0"/>
    <n v="0"/>
    <n v="9969.2999999999993"/>
    <n v="24275.48"/>
    <n v="548.17999999999995"/>
    <n v="548.17999999999995"/>
    <n v="548.17999999999995"/>
    <n v="548.17999999999995"/>
    <n v="548.17999999999995"/>
    <n v="0"/>
    <n v="0"/>
    <n v="0"/>
    <n v="0"/>
    <n v="268.40539899999999"/>
    <n v="122.74101"/>
    <n v="66.666666000000006"/>
    <n v="185.58294799999999"/>
    <n v="6180.0968970000004"/>
    <n v="882.16165799999999"/>
    <n v="830.760176"/>
    <n v="932.43520799999999"/>
    <n v="637.56150000000002"/>
    <n v="637.56150000000002"/>
    <n v="5637.7226339999997"/>
    <n v="0"/>
    <n v="0"/>
    <s v="All Budget Divisions"/>
    <s v="CD-93 - Human Resources"/>
    <x v="1"/>
    <s v="USF"/>
    <s v="Employee Expenses"/>
    <s v="Corporate Learning &amp; Development"/>
    <n v="0"/>
    <s v="93-930-93.66730"/>
    <s v="930-Human Resources"/>
    <s v="930"/>
    <x v="102"/>
    <x v="7"/>
  </r>
  <r>
    <x v="0"/>
    <x v="13"/>
    <x v="7"/>
    <n v="2"/>
    <n v="2"/>
    <n v="43"/>
    <x v="21"/>
    <n v="26"/>
    <n v="56"/>
    <x v="12"/>
    <n v="2"/>
    <s v="2. EXP - Operating Expense"/>
    <n v="97"/>
    <x v="16"/>
    <n v="1410"/>
    <n v="1551"/>
    <n v="0"/>
    <n v="83.7"/>
    <n v="163.80000000000001"/>
    <n v="426.8"/>
    <n v="0"/>
    <n v="167.45"/>
    <n v="271.10000000000002"/>
    <n v="238.2"/>
    <n v="175.8"/>
    <n v="0"/>
    <n v="0"/>
    <n v="0"/>
    <n v="0"/>
    <n v="83.7"/>
    <n v="163.80000000000001"/>
    <n v="426.8"/>
    <n v="0"/>
    <n v="141"/>
    <n v="141"/>
    <n v="141"/>
    <n v="141"/>
    <n v="141"/>
    <n v="141"/>
    <n v="30.7"/>
    <n v="674.3"/>
    <n v="674.3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77"/>
    <n v="0"/>
    <n v="0"/>
    <n v="0"/>
    <n v="0"/>
    <n v="0"/>
    <n v="78.8499999999999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2"/>
    <x v="4"/>
    <x v="1"/>
    <n v="2"/>
    <n v="2"/>
    <n v="45"/>
    <x v="6"/>
    <n v="26"/>
    <n v="58"/>
    <x v="4"/>
    <n v="2"/>
    <s v="2. EXP - Operating Expense"/>
    <n v="100"/>
    <x v="18"/>
    <n v="343"/>
    <n v="494691.17849999998"/>
    <n v="40773.370000000003"/>
    <n v="38831.78"/>
    <n v="44656.54"/>
    <n v="42714.96"/>
    <n v="40773.370000000003"/>
    <n v="42714.96"/>
    <n v="42527.46"/>
    <n v="42777.45"/>
    <n v="42714.96"/>
    <n v="40773.370000000003"/>
    <n v="42714.96"/>
    <n v="44225.78"/>
    <n v="39802.738499999999"/>
    <n v="37907.370000000003"/>
    <n v="43593.4755"/>
    <n v="41698.107000000004"/>
    <n v="39802.738499999999"/>
    <n v="41698.107000000004"/>
    <n v="41698.107000000004"/>
    <n v="41698.107000000004"/>
    <n v="41698.107000000004"/>
    <n v="39802.738499999999"/>
    <n v="41698.107000000004"/>
    <n v="43593.4755"/>
    <n v="506198.96"/>
    <n v="494691.17849999998"/>
    <s v="All Budget Divisions"/>
    <s v="CD-80 - Audit and Assurance"/>
    <x v="1"/>
    <s v="USF"/>
    <s v="Employee Expenses"/>
    <s v="Compensation and Benefits"/>
    <n v="-11507.781499999999"/>
    <s v="80-801-80.68000"/>
    <s v="801-Corporate Assurance"/>
    <s v="801"/>
    <x v="18"/>
    <x v="3"/>
  </r>
  <r>
    <x v="4"/>
    <x v="9"/>
    <x v="1"/>
    <n v="2"/>
    <n v="2"/>
    <n v="45"/>
    <x v="6"/>
    <n v="26"/>
    <n v="58"/>
    <x v="4"/>
    <n v="2"/>
    <s v="2. EXP - Operating Expense"/>
    <n v="100"/>
    <x v="18"/>
    <n v="1003"/>
    <n v="5698774.5760000004"/>
    <n v="468293.6"/>
    <n v="437770.42"/>
    <n v="411622.13"/>
    <n v="484802.88"/>
    <n v="463263.49"/>
    <n v="386317.01"/>
    <n v="438587.54"/>
    <n v="431682.2"/>
    <n v="415088"/>
    <n v="452137.33"/>
    <n v="423032.03"/>
    <n v="427107.25"/>
    <n v="500274.10399999999"/>
    <n v="456772.00799999997"/>
    <n v="456772.00799999997"/>
    <n v="478523.05599999998"/>
    <n v="500274.10399999999"/>
    <n v="435020.96"/>
    <n v="500274.10399999999"/>
    <n v="478523.05599999998"/>
    <n v="456772.00799999997"/>
    <n v="500274.10399999999"/>
    <n v="456772.00799999997"/>
    <n v="478523.05599999998"/>
    <n v="5239703.88"/>
    <n v="5698774.5760000004"/>
    <s v="All Budget Divisions"/>
    <s v="CD-80 - Audit and Assurance"/>
    <x v="1"/>
    <s v="USF"/>
    <s v="Employee Expenses"/>
    <s v="Compensation and Benefits"/>
    <n v="459070.696"/>
    <s v="80-800-80.68000"/>
    <s v="800-Audit and Assurance"/>
    <s v="800"/>
    <x v="18"/>
    <x v="3"/>
  </r>
  <r>
    <x v="5"/>
    <x v="20"/>
    <x v="13"/>
    <n v="2"/>
    <n v="2"/>
    <n v="46"/>
    <x v="3"/>
    <n v="26"/>
    <n v="59"/>
    <x v="2"/>
    <n v="2"/>
    <s v="2. EXP - Operating Expense"/>
    <n v="57"/>
    <x v="22"/>
    <n v="1297"/>
    <n v="876277.26533700002"/>
    <n v="246607.21"/>
    <n v="-89003.99"/>
    <n v="168260.19"/>
    <n v="297243.27"/>
    <n v="25635.95"/>
    <n v="150185.65"/>
    <n v="181859.32"/>
    <n v="149379.89000000001"/>
    <n v="177364.73"/>
    <n v="174607.09"/>
    <n v="149832.71"/>
    <n v="635213.78"/>
    <n v="246607.21"/>
    <n v="-89003.99"/>
    <n v="168260.19"/>
    <n v="297243.27"/>
    <n v="25635.95"/>
    <n v="150185.65"/>
    <n v="12892.367442000001"/>
    <n v="12892.367442000001"/>
    <n v="12892.367442000001"/>
    <n v="12892.367442000001"/>
    <n v="12892.367442000001"/>
    <n v="12887.148127"/>
    <n v="798928.28"/>
    <n v="798928.28"/>
    <s v="All Budget Divisions"/>
    <s v="CD-90 - Information Technology"/>
    <x v="1"/>
    <s v="USF"/>
    <s v="Professional Services"/>
    <s v="Other Professional Services"/>
    <n v="0"/>
    <s v="90-913-90.64800"/>
    <s v="913-Architecture and Standards"/>
    <s v="913"/>
    <x v="22"/>
    <x v="9"/>
  </r>
  <r>
    <x v="2"/>
    <x v="4"/>
    <x v="1"/>
    <n v="2"/>
    <n v="2"/>
    <n v="45"/>
    <x v="6"/>
    <n v="26"/>
    <n v="58"/>
    <x v="4"/>
    <n v="2"/>
    <s v="2. EXP - Operating Expense"/>
    <n v="58"/>
    <x v="108"/>
    <n v="340"/>
    <n v="1250000"/>
    <n v="35000"/>
    <n v="170954"/>
    <n v="490000"/>
    <n v="240000"/>
    <n v="0"/>
    <n v="10000"/>
    <n v="0"/>
    <n v="0"/>
    <n v="0"/>
    <n v="85000"/>
    <n v="125000"/>
    <n v="55000"/>
    <n v="208333.33"/>
    <n v="208333.33"/>
    <n v="208333.33"/>
    <n v="208333.33"/>
    <n v="208333.33"/>
    <n v="208333.35"/>
    <n v="0"/>
    <n v="0"/>
    <n v="0"/>
    <n v="0"/>
    <n v="0"/>
    <n v="0"/>
    <n v="1210954"/>
    <n v="1250000"/>
    <s v="All Budget Divisions"/>
    <s v="CD-80 - Audit and Assurance"/>
    <x v="1"/>
    <s v="USF"/>
    <s v="Professional Services"/>
    <s v="Financial Audit and AUP"/>
    <n v="39046"/>
    <s v="80-800-80.64811"/>
    <s v="800-Audit and Assurance"/>
    <s v="800"/>
    <x v="108"/>
    <x v="10"/>
  </r>
  <r>
    <x v="4"/>
    <x v="9"/>
    <x v="1"/>
    <n v="2"/>
    <n v="2"/>
    <n v="42"/>
    <x v="11"/>
    <n v="26"/>
    <n v="52"/>
    <x v="1"/>
    <n v="2"/>
    <s v="2. EXP - Operating Expense"/>
    <n v="74"/>
    <x v="33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Rent"/>
    <n v="0"/>
    <s v="70-735-70.64900"/>
    <s v="735-Facilities"/>
    <s v="735"/>
    <x v="33"/>
    <x v="0"/>
  </r>
  <r>
    <x v="0"/>
    <x v="6"/>
    <x v="1"/>
    <n v="2"/>
    <n v="2"/>
    <n v="42"/>
    <x v="11"/>
    <n v="26"/>
    <n v="55"/>
    <x v="6"/>
    <n v="2"/>
    <s v="2. EXP - Operating Expense"/>
    <n v="87"/>
    <x v="78"/>
    <n v="1398"/>
    <n v="16500"/>
    <n v="1375"/>
    <n v="1375"/>
    <n v="1375"/>
    <n v="1375"/>
    <n v="1375"/>
    <n v="1375"/>
    <n v="1375"/>
    <n v="1375"/>
    <n v="1375"/>
    <n v="0"/>
    <n v="0"/>
    <n v="0"/>
    <n v="1375"/>
    <n v="1375"/>
    <n v="1375"/>
    <n v="1375"/>
    <n v="1375"/>
    <n v="1375"/>
    <n v="1375"/>
    <n v="1375"/>
    <n v="1375"/>
    <n v="1375"/>
    <n v="1375"/>
    <n v="1375"/>
    <n v="12375"/>
    <n v="12375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1"/>
    <x v="1"/>
    <x v="1"/>
    <n v="2"/>
    <n v="2"/>
    <n v="45"/>
    <x v="6"/>
    <n v="26"/>
    <n v="58"/>
    <x v="4"/>
    <n v="2"/>
    <s v="2. EXP - Operating Expense"/>
    <n v="93"/>
    <x v="34"/>
    <n v="5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3"/>
    <x v="3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3"/>
    <x v="3"/>
    <n v="2"/>
    <n v="2"/>
    <n v="42"/>
    <x v="11"/>
    <n v="26"/>
    <n v="55"/>
    <x v="6"/>
    <n v="2"/>
    <s v="2. EXP - Operating Expense"/>
    <n v="42"/>
    <x v="85"/>
    <n v="1398"/>
    <n v="666295.45666400006"/>
    <n v="57928.68"/>
    <n v="59831.18"/>
    <n v="53866.93"/>
    <n v="86360.93"/>
    <n v="57928.68"/>
    <n v="57928.68"/>
    <n v="57928.68"/>
    <n v="57928.52"/>
    <n v="58450.9"/>
    <n v="0"/>
    <n v="0"/>
    <n v="0"/>
    <n v="57928.68"/>
    <n v="59831.18"/>
    <n v="53866.93"/>
    <n v="0"/>
    <n v="61833.583333000002"/>
    <n v="61833.583333000002"/>
    <n v="61833.583333000002"/>
    <n v="61833.583333000002"/>
    <n v="61833.583333000002"/>
    <n v="61833.583333000002"/>
    <n v="61833.583333000002"/>
    <n v="61833.583333000002"/>
    <n v="257987.72"/>
    <n v="171626.79"/>
    <s v="All Budget Divisions"/>
    <s v="CD-70 - Finance"/>
    <x v="1"/>
    <s v="USF"/>
    <s v="General and Administrative"/>
    <s v="Taxes and Insurance"/>
    <n v="-86360.93"/>
    <s v="70-700-70.62800"/>
    <s v="700-Finance"/>
    <s v="700"/>
    <x v="85"/>
    <x v="6"/>
  </r>
  <r>
    <x v="3"/>
    <x v="8"/>
    <x v="1"/>
    <n v="2"/>
    <n v="2"/>
    <n v="35"/>
    <x v="12"/>
    <n v="26"/>
    <n v="48"/>
    <x v="7"/>
    <n v="2"/>
    <s v="2. EXP - Operating Expense"/>
    <n v="44"/>
    <x v="57"/>
    <n v="676"/>
    <n v="0"/>
    <n v="6.36"/>
    <n v="-6.36"/>
    <n v="0"/>
    <n v="29.84"/>
    <n v="30.37"/>
    <n v="0"/>
    <n v="0"/>
    <n v="0"/>
    <n v="0"/>
    <n v="113.61"/>
    <n v="236.05"/>
    <n v="0"/>
    <n v="0"/>
    <n v="0"/>
    <n v="0"/>
    <n v="0"/>
    <n v="0"/>
    <n v="0"/>
    <n v="0"/>
    <n v="0"/>
    <n v="0"/>
    <n v="0"/>
    <n v="0"/>
    <n v="0"/>
    <n v="409.87"/>
    <n v="0"/>
    <s v="All Budget Divisions"/>
    <s v="BD-30 - High Cost"/>
    <x v="4"/>
    <s v="USF"/>
    <s v="Employee Expenses"/>
    <s v="Travel"/>
    <n v="-409.87"/>
    <s v="30-300-30.63800"/>
    <s v="300-High Cost"/>
    <s v="300"/>
    <x v="57"/>
    <x v="7"/>
  </r>
  <r>
    <x v="0"/>
    <x v="3"/>
    <x v="3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19"/>
    <x v="12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3"/>
    <x v="8"/>
    <x v="1"/>
    <n v="2"/>
    <n v="2"/>
    <n v="48"/>
    <x v="8"/>
    <n v="26"/>
    <n v="47"/>
    <x v="5"/>
    <n v="2"/>
    <s v="2. EXP - Operating Expense"/>
    <n v="57"/>
    <x v="22"/>
    <n v="672"/>
    <n v="18349999.999992002"/>
    <n v="1161114.8600000001"/>
    <n v="1161114.8600000001"/>
    <n v="1161114.8600000001"/>
    <n v="1161114.8600000001"/>
    <n v="1161114.8600000001"/>
    <n v="1161114.8600000001"/>
    <n v="1161114.8600000001"/>
    <n v="1161114.8600000001"/>
    <n v="1161114.8600000001"/>
    <n v="1161114.8600000001"/>
    <n v="1161114.8600000001"/>
    <n v="1800000"/>
    <n v="1529166.6666659999"/>
    <n v="1529166.6666659999"/>
    <n v="1529166.6666659999"/>
    <n v="1529166.6666659999"/>
    <n v="1529166.6666659999"/>
    <n v="1529166.6666659999"/>
    <n v="1529166.6666659999"/>
    <n v="1529166.6666659999"/>
    <n v="1529166.6666659999"/>
    <n v="1529166.6666659999"/>
    <n v="1529166.6666659999"/>
    <n v="1529166.6666659999"/>
    <n v="14572263.460000001"/>
    <n v="18349999.999992002"/>
    <s v="All Budget Divisions"/>
    <s v="CD-22 - ECF (FCC Appropriated Program)"/>
    <x v="0"/>
    <s v="FCC"/>
    <s v="Professional Services"/>
    <s v="Other Professional Services"/>
    <n v="3777736.539992"/>
    <s v="20-202-22.64800"/>
    <s v="202-ECF (FCC Appropriated Program)"/>
    <s v="202"/>
    <x v="22"/>
    <x v="9"/>
  </r>
  <r>
    <x v="5"/>
    <x v="20"/>
    <x v="13"/>
    <n v="2"/>
    <n v="2"/>
    <n v="48"/>
    <x v="8"/>
    <n v="26"/>
    <n v="47"/>
    <x v="5"/>
    <n v="2"/>
    <s v="2. EXP - Operating Expense"/>
    <n v="57"/>
    <x v="22"/>
    <n v="1114"/>
    <n v="74938.329998000001"/>
    <n v="0"/>
    <n v="-4316.17"/>
    <n v="0"/>
    <n v="0"/>
    <n v="0"/>
    <n v="0"/>
    <n v="0"/>
    <n v="0"/>
    <n v="0"/>
    <n v="0"/>
    <n v="0"/>
    <n v="0"/>
    <n v="0"/>
    <n v="-4316.17"/>
    <n v="0"/>
    <n v="0"/>
    <n v="0"/>
    <n v="0"/>
    <n v="13209.083333"/>
    <n v="13209.083333"/>
    <n v="13209.083333"/>
    <n v="13209.083333"/>
    <n v="13209.083333"/>
    <n v="13209.083333"/>
    <n v="-4316.17"/>
    <n v="-4316.17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0"/>
    <x v="0"/>
    <n v="2"/>
    <n v="2"/>
    <n v="55"/>
    <x v="9"/>
    <n v="26"/>
    <n v="59"/>
    <x v="2"/>
    <n v="2"/>
    <s v="2. EXP - Operating Expense"/>
    <n v="32"/>
    <x v="47"/>
    <n v="1505"/>
    <n v="-10553.66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-160.81"/>
    <n v="-2081.62"/>
    <n v="-3137.99"/>
    <n v="22.55"/>
    <n v="0"/>
    <n v="0"/>
    <n v="0"/>
    <n v="-10553.66"/>
    <n v="-10553.66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9"/>
    <s v="910-Enterprise Technology Development"/>
    <s v="910"/>
    <x v="47"/>
    <x v="0"/>
  </r>
  <r>
    <x v="6"/>
    <x v="12"/>
    <x v="6"/>
    <n v="2"/>
    <n v="2"/>
    <n v="46"/>
    <x v="3"/>
    <n v="26"/>
    <n v="59"/>
    <x v="2"/>
    <n v="2"/>
    <s v="2. EXP - Operating Expense"/>
    <n v="32"/>
    <x v="47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9"/>
    <s v="919-Database Administration"/>
    <s v="919"/>
    <x v="47"/>
    <x v="0"/>
  </r>
  <r>
    <x v="5"/>
    <x v="10"/>
    <x v="1"/>
    <n v="2"/>
    <n v="2"/>
    <n v="46"/>
    <x v="3"/>
    <n v="26"/>
    <n v="59"/>
    <x v="2"/>
    <n v="2"/>
    <s v="2. EXP - Operating Expense"/>
    <n v="39"/>
    <x v="27"/>
    <n v="1287"/>
    <n v="0"/>
    <n v="0"/>
    <n v="0"/>
    <n v="0"/>
    <n v="0"/>
    <n v="46.73"/>
    <n v="0"/>
    <n v="0"/>
    <n v="0"/>
    <n v="0"/>
    <n v="0"/>
    <n v="84.7"/>
    <n v="0"/>
    <n v="0"/>
    <n v="0"/>
    <n v="0"/>
    <n v="0"/>
    <n v="0"/>
    <n v="0"/>
    <n v="0"/>
    <n v="0"/>
    <n v="0"/>
    <n v="0"/>
    <n v="0"/>
    <n v="0"/>
    <n v="131.43"/>
    <n v="0"/>
    <s v="All Budget Divisions"/>
    <s v="CD-90 - Information Technology"/>
    <x v="1"/>
    <s v="USF"/>
    <s v="Employee Expenses"/>
    <s v="Team Building"/>
    <n v="-131.43"/>
    <s v="90-910-90.62505"/>
    <s v="910-Enterprise Technology Development"/>
    <s v="910"/>
    <x v="27"/>
    <x v="4"/>
  </r>
  <r>
    <x v="0"/>
    <x v="13"/>
    <x v="7"/>
    <n v="2"/>
    <n v="2"/>
    <n v="40"/>
    <x v="4"/>
    <n v="26"/>
    <n v="53"/>
    <x v="3"/>
    <n v="2"/>
    <s v="2. EXP - Operating Expense"/>
    <n v="39"/>
    <x v="27"/>
    <n v="1378"/>
    <n v="3500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387.27"/>
    <n v="387.27"/>
    <n v="387.27"/>
    <n v="387.27"/>
    <n v="387.27"/>
    <n v="387.27"/>
    <n v="697.98"/>
    <n v="478.4"/>
    <n v="478.4"/>
    <s v="All Budget Divisions"/>
    <s v="CD-62 - Shared Services"/>
    <x v="1"/>
    <s v="USF"/>
    <s v="Employee Expenses"/>
    <s v="Team Building"/>
    <n v="0"/>
    <s v="62-620-62.62505"/>
    <s v="620-Shared Services"/>
    <s v="620"/>
    <x v="27"/>
    <x v="4"/>
  </r>
  <r>
    <x v="6"/>
    <x v="12"/>
    <x v="6"/>
    <n v="2"/>
    <n v="2"/>
    <n v="36"/>
    <x v="14"/>
    <n v="26"/>
    <n v="49"/>
    <x v="10"/>
    <n v="2"/>
    <s v="2. EXP - Operating Expense"/>
    <n v="39"/>
    <x v="27"/>
    <n v="1523"/>
    <n v="9500"/>
    <n v="0"/>
    <n v="0"/>
    <n v="0"/>
    <n v="0"/>
    <n v="0"/>
    <n v="0"/>
    <n v="0"/>
    <n v="0"/>
    <n v="0"/>
    <n v="0"/>
    <n v="0"/>
    <n v="0"/>
    <n v="692"/>
    <n v="692"/>
    <n v="692"/>
    <n v="692"/>
    <n v="692"/>
    <n v="692"/>
    <n v="692"/>
    <n v="692"/>
    <n v="692"/>
    <n v="692"/>
    <n v="792"/>
    <n v="1788"/>
    <n v="0"/>
    <n v="0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3"/>
    <x v="8"/>
    <x v="1"/>
    <n v="2"/>
    <n v="2"/>
    <n v="46"/>
    <x v="3"/>
    <n v="26"/>
    <n v="59"/>
    <x v="2"/>
    <n v="2"/>
    <s v="2. EXP - Operating Expense"/>
    <n v="27"/>
    <x v="38"/>
    <n v="829"/>
    <n v="5227.5600000000004"/>
    <n v="269.72000000000003"/>
    <n v="294.23"/>
    <n v="280.89"/>
    <n v="280.89"/>
    <n v="280.89"/>
    <n v="280.89"/>
    <n v="280.89"/>
    <n v="280.89"/>
    <n v="72.510000000000005"/>
    <n v="181.51"/>
    <n v="181.51"/>
    <n v="181.51"/>
    <n v="442.33199999999999"/>
    <n v="402.12"/>
    <n v="462.43799999999999"/>
    <n v="402.12"/>
    <n v="462.43799999999999"/>
    <n v="442.33199999999999"/>
    <n v="422.226"/>
    <n v="462.43799999999999"/>
    <n v="422.226"/>
    <n v="442.33199999999999"/>
    <n v="442.33199999999999"/>
    <n v="422.226"/>
    <n v="2866.33"/>
    <n v="5227.5600000000004"/>
    <s v="All Budget Divisions"/>
    <s v="CD-90 - Information Technology"/>
    <x v="1"/>
    <s v="USF"/>
    <s v="Employee Expenses"/>
    <s v="Compensation and Benefits"/>
    <n v="2361.23"/>
    <s v="90-907-90.62304"/>
    <s v="907-IT Data"/>
    <s v="907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4"/>
    <s v="913-Architecture and Standards"/>
    <s v="913"/>
    <x v="38"/>
    <x v="3"/>
  </r>
  <r>
    <x v="0"/>
    <x v="5"/>
    <x v="4"/>
    <n v="2"/>
    <n v="2"/>
    <n v="53"/>
    <x v="16"/>
    <n v="26"/>
    <n v="59"/>
    <x v="2"/>
    <n v="2"/>
    <s v="2. EXP - Operating Expense"/>
    <n v="29"/>
    <x v="4"/>
    <n v="1491"/>
    <n v="196591.58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7466.75"/>
    <n v="16915.439999999999"/>
    <n v="15444.53"/>
    <n v="16179.99"/>
    <n v="16179.99"/>
    <n v="15444.53"/>
    <n v="16915.439999999999"/>
    <n v="99511.66"/>
    <n v="99511.66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80"/>
    <n v="466856.39"/>
    <n v="0"/>
    <n v="0"/>
    <n v="0"/>
    <n v="0"/>
    <n v="0"/>
    <n v="0"/>
    <n v="0"/>
    <n v="0"/>
    <n v="0"/>
    <n v="0"/>
    <n v="0"/>
    <n v="0"/>
    <n v="35912.03"/>
    <n v="35912.03"/>
    <n v="35912.03"/>
    <n v="53868.044999999998"/>
    <n v="35912.03"/>
    <n v="35912.03"/>
    <n v="35912.03"/>
    <n v="35912.03"/>
    <n v="53868.044999999998"/>
    <n v="35912.03"/>
    <n v="35912.03"/>
    <n v="35912.03"/>
    <n v="0"/>
    <n v="0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399"/>
    <n v="0"/>
    <n v="0"/>
    <n v="0"/>
    <n v="0"/>
    <n v="0"/>
    <n v="0"/>
    <n v="0"/>
    <n v="0"/>
    <n v="0"/>
    <n v="0"/>
    <n v="-4880.96"/>
    <n v="-1843.58"/>
    <n v="2241.5100000000002"/>
    <n v="0"/>
    <n v="0"/>
    <n v="0"/>
    <n v="0"/>
    <n v="0"/>
    <n v="0"/>
    <n v="0"/>
    <n v="0"/>
    <n v="0"/>
    <n v="0"/>
    <n v="0"/>
    <n v="0"/>
    <n v="-4483.03"/>
    <n v="0"/>
    <s v="All Budget Divisions"/>
    <s v="CD-90 - Information Technology"/>
    <x v="1"/>
    <s v="USF"/>
    <s v="Employee Expenses"/>
    <s v="Compensation and Benefits"/>
    <n v="4483.03"/>
    <s v="90-909-90.62309"/>
    <s v="909-Project Management Office"/>
    <s v="909"/>
    <x v="47"/>
    <x v="0"/>
  </r>
  <r>
    <x v="0"/>
    <x v="19"/>
    <x v="12"/>
    <n v="2"/>
    <n v="2"/>
    <n v="52"/>
    <x v="10"/>
    <n v="26"/>
    <n v="55"/>
    <x v="6"/>
    <n v="2"/>
    <s v="2. EXP - Operating Expense"/>
    <n v="13"/>
    <x v="72"/>
    <n v="1395"/>
    <n v="1630853.6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223458.06"/>
    <n v="221889.9"/>
    <n v="0"/>
    <n v="0"/>
    <n v="0"/>
    <n v="0"/>
    <n v="0"/>
    <n v="1630853.69"/>
    <n v="1630853.69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7"/>
    <x v="5"/>
    <n v="2"/>
    <n v="2"/>
    <n v="52"/>
    <x v="10"/>
    <n v="26"/>
    <n v="59"/>
    <x v="2"/>
    <n v="2"/>
    <s v="2. EXP - Operating Expense"/>
    <n v="16"/>
    <x v="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5"/>
    <x v="4"/>
    <n v="2"/>
    <n v="2"/>
    <n v="36"/>
    <x v="14"/>
    <n v="26"/>
    <n v="49"/>
    <x v="10"/>
    <n v="2"/>
    <s v="2. EXP - Operating Expense"/>
    <n v="21"/>
    <x v="42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Telecommunications and Other Expenses"/>
    <n v="0"/>
    <s v="40-400-40.62000"/>
    <s v="400-Lifeline"/>
    <s v="400"/>
    <x v="42"/>
    <x v="8"/>
  </r>
  <r>
    <x v="3"/>
    <x v="8"/>
    <x v="1"/>
    <n v="2"/>
    <n v="2"/>
    <n v="52"/>
    <x v="10"/>
    <n v="26"/>
    <n v="59"/>
    <x v="2"/>
    <n v="2"/>
    <s v="2. EXP - Operating Expense"/>
    <n v="26"/>
    <x v="51"/>
    <n v="858"/>
    <n v="192305.88"/>
    <n v="15121.86"/>
    <n v="15204.42"/>
    <n v="16701.27"/>
    <n v="14460.41"/>
    <n v="14455.41"/>
    <n v="3854.99"/>
    <n v="6114.16"/>
    <n v="5941.14"/>
    <n v="6114.16"/>
    <n v="6114.16"/>
    <n v="6099.16"/>
    <n v="6114.16"/>
    <n v="16272.036"/>
    <n v="14792.76"/>
    <n v="17011.673999999999"/>
    <n v="14792.76"/>
    <n v="17011.673999999999"/>
    <n v="16272.036"/>
    <n v="15532.397999999999"/>
    <n v="17011.673999999999"/>
    <n v="15532.397999999999"/>
    <n v="16272.036"/>
    <n v="16272.036"/>
    <n v="15532.397999999999"/>
    <n v="116295.3"/>
    <n v="192305.88"/>
    <s v="All Budget Divisions"/>
    <s v="DA-30 - High Cost (DA)"/>
    <x v="4"/>
    <s v="USF"/>
    <s v="Employee Expenses"/>
    <s v="Compensation and Benefits"/>
    <n v="76010.58"/>
    <s v="90-916-30.62303"/>
    <s v="916-IT HC Support"/>
    <s v="916"/>
    <x v="51"/>
    <x v="3"/>
  </r>
  <r>
    <x v="5"/>
    <x v="16"/>
    <x v="9"/>
    <n v="2"/>
    <n v="2"/>
    <n v="39"/>
    <x v="1"/>
    <n v="26"/>
    <n v="52"/>
    <x v="1"/>
    <n v="2"/>
    <s v="2. EXP - Operating Expense"/>
    <n v="26"/>
    <x v="51"/>
    <n v="1151"/>
    <n v="40169.56"/>
    <n v="13526.87"/>
    <n v="13576.87"/>
    <n v="1359.19"/>
    <n v="878.72"/>
    <n v="1546.13"/>
    <n v="1546.13"/>
    <n v="1546.13"/>
    <n v="1546.13"/>
    <n v="1546.13"/>
    <n v="1541.13"/>
    <n v="1546.13"/>
    <n v="1546.13"/>
    <n v="13526.87"/>
    <n v="13576.87"/>
    <n v="1359.19"/>
    <n v="878.72"/>
    <n v="1546.13"/>
    <n v="1546.13"/>
    <n v="1546.13"/>
    <n v="1546.13"/>
    <n v="1546.13"/>
    <n v="1541.13"/>
    <n v="1556.13"/>
    <n v="0"/>
    <n v="41705.69"/>
    <n v="40169.56"/>
    <s v="All Budget Divisions"/>
    <s v="CD-61 - Office of the Chief Administrative Officer Division"/>
    <x v="1"/>
    <s v="USF"/>
    <s v="Employee Expenses"/>
    <s v="Compensation and Benefits"/>
    <n v="-1536.13"/>
    <s v="61-610-61.62303"/>
    <s v="610-Enterprise Strategy"/>
    <s v="610"/>
    <x v="51"/>
    <x v="3"/>
  </r>
  <r>
    <x v="0"/>
    <x v="7"/>
    <x v="5"/>
    <n v="2"/>
    <n v="2"/>
    <n v="37"/>
    <x v="5"/>
    <n v="26"/>
    <n v="50"/>
    <x v="0"/>
    <n v="2"/>
    <s v="2. EXP - Operating Expense"/>
    <n v="26"/>
    <x v="51"/>
    <n v="1346"/>
    <n v="610911.98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76690.179999999993"/>
    <n v="80734.009999999995"/>
    <n v="79106.03"/>
    <n v="0"/>
    <n v="0"/>
    <n v="0"/>
    <n v="0"/>
    <n v="690578.58"/>
    <n v="610911.98"/>
    <s v="All Budget Divisions"/>
    <s v="BD-50 - Rural Health Care"/>
    <x v="2"/>
    <s v="USF"/>
    <s v="Employee Expenses"/>
    <s v="Compensation and Benefits"/>
    <n v="-79666.600000000006"/>
    <s v="50-500-50.62303"/>
    <s v="500-Rural Health Care"/>
    <s v="500"/>
    <x v="51"/>
    <x v="3"/>
  </r>
  <r>
    <x v="0"/>
    <x v="2"/>
    <x v="2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11"/>
    <x v="6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3"/>
    <x v="3"/>
    <n v="2"/>
    <n v="2"/>
    <n v="42"/>
    <x v="11"/>
    <n v="26"/>
    <n v="55"/>
    <x v="6"/>
    <n v="2"/>
    <s v="2. EXP - Operating Expense"/>
    <n v="146"/>
    <x v="5"/>
    <n v="1398"/>
    <n v="31.3"/>
    <n v="31.3"/>
    <n v="0"/>
    <n v="0"/>
    <n v="36.36"/>
    <n v="0"/>
    <n v="0"/>
    <n v="0"/>
    <n v="0"/>
    <n v="0"/>
    <n v="0"/>
    <n v="0"/>
    <n v="0"/>
    <n v="31.3"/>
    <n v="0"/>
    <n v="0"/>
    <n v="0"/>
    <n v="0"/>
    <n v="0"/>
    <n v="0"/>
    <n v="0"/>
    <n v="0"/>
    <n v="0"/>
    <n v="0"/>
    <n v="0"/>
    <n v="67.66"/>
    <n v="31.3"/>
    <s v="All Budget Divisions"/>
    <s v="CD-70 - Finance"/>
    <x v="1"/>
    <s v="USF"/>
    <s v="Employee Expenses"/>
    <s v="Dues and Subscriptions"/>
    <n v="-36.36"/>
    <s v="70-700-70.62200"/>
    <s v="700-Finance"/>
    <s v="700"/>
    <x v="5"/>
    <x v="4"/>
  </r>
  <r>
    <x v="0"/>
    <x v="13"/>
    <x v="7"/>
    <n v="2"/>
    <n v="2"/>
    <n v="43"/>
    <x v="21"/>
    <n v="26"/>
    <n v="56"/>
    <x v="12"/>
    <n v="2"/>
    <s v="2. EXP - Operating Expense"/>
    <n v="146"/>
    <x v="5"/>
    <n v="1410"/>
    <n v="369.94"/>
    <n v="0"/>
    <n v="0"/>
    <n v="0"/>
    <n v="369.94"/>
    <n v="0"/>
    <n v="0"/>
    <n v="0"/>
    <n v="0"/>
    <n v="0"/>
    <n v="0"/>
    <n v="0"/>
    <n v="0"/>
    <n v="0"/>
    <n v="0"/>
    <n v="0"/>
    <n v="369.94"/>
    <n v="0"/>
    <n v="0"/>
    <n v="0"/>
    <n v="0"/>
    <n v="0"/>
    <n v="0"/>
    <n v="0"/>
    <n v="0"/>
    <n v="369.94"/>
    <n v="369.94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7"/>
    <x v="5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5"/>
    <x v="15"/>
    <x v="5"/>
    <n v="2"/>
    <n v="2"/>
    <n v="47"/>
    <x v="2"/>
    <n v="26"/>
    <n v="52"/>
    <x v="1"/>
    <n v="2"/>
    <s v="2. EXP - Operating Expense"/>
    <n v="110"/>
    <x v="46"/>
    <n v="1325"/>
    <n v="2671.13"/>
    <n v="0"/>
    <n v="0"/>
    <n v="0"/>
    <n v="0"/>
    <n v="0"/>
    <n v="0"/>
    <n v="0"/>
    <n v="0"/>
    <n v="0"/>
    <n v="0"/>
    <n v="0"/>
    <n v="2671.13"/>
    <n v="0"/>
    <n v="0"/>
    <n v="0"/>
    <n v="0"/>
    <n v="0"/>
    <n v="0"/>
    <n v="0"/>
    <n v="0"/>
    <n v="0"/>
    <n v="0"/>
    <n v="0"/>
    <n v="2671.13"/>
    <n v="2671.13"/>
    <n v="2671.13"/>
    <s v="All Budget Divisions"/>
    <s v="CD-93 - Human Resources"/>
    <x v="1"/>
    <s v="USF"/>
    <s v="Employee Expenses"/>
    <s v="Compensation and Benefits"/>
    <n v="0"/>
    <s v="93-931-93.68100"/>
    <s v="931-Administrative Assistants"/>
    <s v="931"/>
    <x v="46"/>
    <x v="3"/>
  </r>
  <r>
    <x v="0"/>
    <x v="17"/>
    <x v="10"/>
    <n v="2"/>
    <n v="2"/>
    <n v="34"/>
    <x v="7"/>
    <n v="26"/>
    <n v="47"/>
    <x v="5"/>
    <n v="3"/>
    <s v="4. USAC_DEBIT - USAC Administration (Debit to SM)"/>
    <n v="122"/>
    <x v="31"/>
    <n v="1335"/>
    <n v="34362.400000000001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3259.41"/>
    <n v="3106.84"/>
    <n v="3368.3"/>
    <n v="3717.43"/>
    <n v="2864.11"/>
    <n v="3034.15"/>
    <n v="3052.87"/>
    <n v="3366.43"/>
    <n v="3103.1"/>
    <n v="3402.69"/>
    <n v="2087.0700000000002"/>
    <n v="2087.0700000000002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11"/>
    <x v="6"/>
    <n v="2"/>
    <n v="2"/>
    <n v="35"/>
    <x v="12"/>
    <n v="26"/>
    <n v="48"/>
    <x v="7"/>
    <n v="3"/>
    <s v="4. USAC_DEBIT - USAC Administration (Debit to SM)"/>
    <n v="129"/>
    <x v="67"/>
    <n v="1340"/>
    <n v="0"/>
    <n v="109283.29"/>
    <n v="109294.17"/>
    <n v="109859.36"/>
    <n v="110641.56"/>
    <n v="109631.91"/>
    <n v="104625.55"/>
    <n v="108446.55"/>
    <n v="108493.58"/>
    <n v="162555.79"/>
    <n v="0"/>
    <n v="0"/>
    <n v="0"/>
    <n v="0"/>
    <n v="0"/>
    <n v="0"/>
    <n v="0"/>
    <n v="0"/>
    <n v="0"/>
    <n v="0"/>
    <n v="0"/>
    <n v="0"/>
    <n v="0"/>
    <n v="0"/>
    <n v="0"/>
    <n v="1032831.76"/>
    <n v="0"/>
    <s v="All Budget Divisions"/>
    <s v="BD-30 - High Cost"/>
    <x v="4"/>
    <s v="USF"/>
    <s v="Allocations"/>
    <s v="Allocations"/>
    <n v="-1032831.76"/>
    <s v="30-300-30.90310"/>
    <s v="300-High Cost"/>
    <s v="300"/>
    <x v="67"/>
    <x v="0"/>
  </r>
  <r>
    <x v="0"/>
    <x v="14"/>
    <x v="8"/>
    <n v="2"/>
    <n v="2"/>
    <n v="37"/>
    <x v="5"/>
    <n v="26"/>
    <n v="50"/>
    <x v="0"/>
    <n v="3"/>
    <s v="4. USAC_DEBIT - USAC Administration (Debit to SM)"/>
    <n v="130"/>
    <x v="32"/>
    <n v="1346"/>
    <n v="44575.7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761.41"/>
    <n v="3380.29"/>
    <n v="4063.38"/>
    <n v="3559.42"/>
    <n v="3559.42"/>
    <n v="3559.42"/>
    <n v="3558.99"/>
    <n v="30338.45"/>
    <n v="30338.45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0"/>
    <x v="18"/>
    <x v="11"/>
    <n v="2"/>
    <n v="2"/>
    <n v="34"/>
    <x v="7"/>
    <n v="26"/>
    <n v="47"/>
    <x v="5"/>
    <n v="5"/>
    <s v="USAC_ADMIN CAP - Capital Allocations"/>
    <n v="135"/>
    <x v="60"/>
    <n v="1335"/>
    <n v="1287902.54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0"/>
    <n v="92171.31"/>
    <n v="187239.04000000001"/>
    <n v="218395.4"/>
    <n v="60306.58"/>
    <n v="107106.58"/>
    <n v="25986.58"/>
    <n v="194657.46"/>
    <n v="119688.32000000001"/>
    <n v="70837.440000000002"/>
    <n v="55533.14"/>
    <n v="155980.69"/>
    <n v="174775.2206"/>
    <n v="0"/>
    <s v="All Budget Divisions"/>
    <s v="BD-20 - Schools &amp; Libraries"/>
    <x v="3"/>
    <s v="USF"/>
    <s v="Allocations"/>
    <s v="Allocations"/>
    <n v="-174775.2206"/>
    <s v="20-200-20.X00001"/>
    <s v="200-Schools &amp; Libraries"/>
    <s v="200"/>
    <x v="60"/>
    <x v="0"/>
  </r>
  <r>
    <x v="0"/>
    <x v="2"/>
    <x v="2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3"/>
    <x v="3"/>
    <n v="2"/>
    <n v="2"/>
    <n v="46"/>
    <x v="3"/>
    <n v="26"/>
    <n v="59"/>
    <x v="2"/>
    <n v="2"/>
    <s v="2. EXP - Operating Expense"/>
    <n v="105"/>
    <x v="11"/>
    <n v="1449"/>
    <n v="30682.959999999999"/>
    <n v="0"/>
    <n v="250"/>
    <n v="0"/>
    <n v="0"/>
    <n v="500"/>
    <n v="0"/>
    <n v="0"/>
    <n v="500"/>
    <n v="500"/>
    <n v="0"/>
    <n v="0"/>
    <n v="0"/>
    <n v="0"/>
    <n v="250"/>
    <n v="0"/>
    <n v="0"/>
    <n v="96.92"/>
    <n v="101.54"/>
    <n v="106.15"/>
    <n v="96.92"/>
    <n v="101.54"/>
    <n v="101.54"/>
    <n v="11947.03"/>
    <n v="17881.32"/>
    <n v="250"/>
    <n v="250"/>
    <s v="All Budget Divisions"/>
    <s v="CD-90 - Information Technology"/>
    <x v="1"/>
    <s v="USF"/>
    <s v="Employee Expenses"/>
    <s v="Compensation and Benefits"/>
    <n v="0"/>
    <s v="90-900-90.68005"/>
    <s v="900-IT Senior Management"/>
    <s v="900"/>
    <x v="11"/>
    <x v="3"/>
  </r>
  <r>
    <x v="0"/>
    <x v="13"/>
    <x v="7"/>
    <n v="2"/>
    <n v="2"/>
    <n v="52"/>
    <x v="10"/>
    <n v="26"/>
    <n v="59"/>
    <x v="2"/>
    <n v="2"/>
    <s v="2. EXP - Operating Expense"/>
    <n v="105"/>
    <x v="11"/>
    <n v="1469"/>
    <n v="8202.85"/>
    <n v="0"/>
    <n v="0"/>
    <n v="0"/>
    <n v="0"/>
    <n v="0"/>
    <n v="0"/>
    <n v="0"/>
    <n v="0"/>
    <n v="0"/>
    <n v="0"/>
    <n v="0"/>
    <n v="0"/>
    <n v="0"/>
    <n v="0"/>
    <n v="0"/>
    <n v="0"/>
    <n v="0"/>
    <n v="25.38"/>
    <n v="26.54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5"/>
    <x v="16"/>
    <x v="9"/>
    <n v="2"/>
    <n v="2"/>
    <n v="49"/>
    <x v="13"/>
    <n v="26"/>
    <n v="52"/>
    <x v="1"/>
    <n v="2"/>
    <s v="2. EXP - Operating Expense"/>
    <n v="107"/>
    <x v="12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5"/>
    <x v="16"/>
    <x v="9"/>
    <n v="2"/>
    <n v="2"/>
    <n v="48"/>
    <x v="8"/>
    <n v="26"/>
    <n v="58"/>
    <x v="4"/>
    <n v="2"/>
    <s v="2. EXP - Operating Expense"/>
    <n v="107"/>
    <x v="12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0"/>
    <x v="0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5"/>
    <x v="20"/>
    <x v="13"/>
    <n v="2"/>
    <n v="2"/>
    <n v="36"/>
    <x v="14"/>
    <n v="26"/>
    <n v="49"/>
    <x v="10"/>
    <n v="2"/>
    <s v="2. EXP - Operating Expense"/>
    <n v="97"/>
    <x v="16"/>
    <n v="1121"/>
    <n v="33501"/>
    <n v="453.65"/>
    <n v="1369.01"/>
    <n v="4032.82"/>
    <n v="5246.73"/>
    <n v="4330.1499999999996"/>
    <n v="4326.6400000000003"/>
    <n v="2986.11"/>
    <n v="3791.46"/>
    <n v="1100.47"/>
    <n v="5626.37"/>
    <n v="3317.59"/>
    <n v="2944.23"/>
    <n v="453.65"/>
    <n v="1369.01"/>
    <n v="4032.82"/>
    <n v="5246.73"/>
    <n v="4330.1499999999996"/>
    <n v="4326.6400000000003"/>
    <n v="1957"/>
    <n v="1957"/>
    <n v="2957"/>
    <n v="1957"/>
    <n v="1957"/>
    <n v="2957"/>
    <n v="19759"/>
    <n v="19759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449"/>
    <n v="24084.466664"/>
    <n v="604.70000000000005"/>
    <n v="104.45"/>
    <n v="978.05"/>
    <n v="1366.95"/>
    <n v="752.35"/>
    <n v="862.8"/>
    <n v="1420.35"/>
    <n v="833.85"/>
    <n v="845.1"/>
    <n v="0"/>
    <n v="0"/>
    <n v="0"/>
    <n v="604.70000000000005"/>
    <n v="104.45"/>
    <n v="978.05"/>
    <n v="1366.95"/>
    <n v="752.35"/>
    <n v="862.8"/>
    <n v="1420.35"/>
    <n v="3598.9166660000001"/>
    <n v="3598.9166660000001"/>
    <n v="3598.9166660000001"/>
    <n v="3598.9166660000001"/>
    <n v="3599.15"/>
    <n v="6089.65"/>
    <n v="6089.65"/>
    <s v="All Budget Divisions"/>
    <s v="CD-90 - Information Technology"/>
    <x v="1"/>
    <s v="USF"/>
    <s v="Employee Expenses"/>
    <s v="Travel"/>
    <n v="0"/>
    <s v="90-900-90.66800"/>
    <s v="900-IT Senior Management"/>
    <s v="900"/>
    <x v="16"/>
    <x v="7"/>
  </r>
  <r>
    <x v="2"/>
    <x v="4"/>
    <x v="1"/>
    <n v="2"/>
    <n v="2"/>
    <n v="33"/>
    <x v="20"/>
    <n v="26"/>
    <n v="55"/>
    <x v="6"/>
    <n v="2"/>
    <s v="2. EXP - Operating Expense"/>
    <n v="100"/>
    <x v="18"/>
    <n v="226"/>
    <n v="997824.16209999996"/>
    <n v="88897.94"/>
    <n v="82693.429999999993"/>
    <n v="101931.96"/>
    <n v="95477.45"/>
    <n v="88897.94"/>
    <n v="95477.45"/>
    <n v="94952.45"/>
    <n v="97446.87"/>
    <n v="96939.57"/>
    <n v="101344.91"/>
    <n v="95507.79"/>
    <n v="102683.23"/>
    <n v="80284.702699999994"/>
    <n v="76461.621599999999"/>
    <n v="87930.864799999996"/>
    <n v="84107.783800000005"/>
    <n v="80284.702699999994"/>
    <n v="84107.783800000005"/>
    <n v="84107.783800000005"/>
    <n v="84107.783800000005"/>
    <n v="84107.783800000005"/>
    <n v="80284.702699999994"/>
    <n v="84107.783800000005"/>
    <n v="87930.864799999996"/>
    <n v="1142250.99"/>
    <n v="997824.16209999996"/>
    <s v="All Budget Divisions"/>
    <s v="CD-10 - Contributors/499"/>
    <x v="1"/>
    <s v="USF"/>
    <s v="Employee Expenses"/>
    <s v="Compensation and Benefits"/>
    <n v="-144426.8279"/>
    <s v="10-110-10.68000"/>
    <s v="110-Contributors"/>
    <s v="110"/>
    <x v="18"/>
    <x v="3"/>
  </r>
  <r>
    <x v="5"/>
    <x v="15"/>
    <x v="5"/>
    <n v="2"/>
    <n v="2"/>
    <n v="52"/>
    <x v="10"/>
    <n v="26"/>
    <n v="59"/>
    <x v="2"/>
    <n v="2"/>
    <s v="2. EXP - Operating Expense"/>
    <n v="102"/>
    <x v="44"/>
    <n v="1300"/>
    <n v="-3976.06"/>
    <n v="0"/>
    <n v="0"/>
    <n v="0"/>
    <n v="0"/>
    <n v="0"/>
    <n v="-1128.3399999999999"/>
    <n v="-3743.24"/>
    <n v="-3456.65"/>
    <n v="4352.17"/>
    <n v="0"/>
    <n v="0"/>
    <n v="0"/>
    <n v="0"/>
    <n v="0"/>
    <n v="0"/>
    <n v="0"/>
    <n v="0"/>
    <n v="-1128.3399999999999"/>
    <n v="-3743.24"/>
    <n v="-3456.65"/>
    <n v="4352.17"/>
    <n v="0"/>
    <n v="0"/>
    <n v="0"/>
    <n v="-3976.06"/>
    <n v="-3976.06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3"/>
    <x v="7"/>
    <n v="2"/>
    <n v="2"/>
    <n v="55"/>
    <x v="9"/>
    <n v="26"/>
    <n v="59"/>
    <x v="2"/>
    <n v="2"/>
    <s v="2. EXP - Operating Expense"/>
    <n v="102"/>
    <x v="44"/>
    <n v="1505"/>
    <n v="-14400.76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0"/>
    <n v="0"/>
    <n v="0"/>
    <n v="0"/>
    <n v="0"/>
    <n v="0"/>
    <n v="0"/>
    <n v="-14400.76"/>
    <n v="-14400.76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0"/>
    <x v="18"/>
    <x v="11"/>
    <n v="2"/>
    <n v="2"/>
    <n v="54"/>
    <x v="15"/>
    <n v="26"/>
    <n v="59"/>
    <x v="2"/>
    <n v="2"/>
    <s v="2. EXP - Operating Expense"/>
    <n v="102"/>
    <x v="44"/>
    <n v="1507"/>
    <n v="-10.77"/>
    <n v="-10.77"/>
    <n v="10.77"/>
    <n v="0"/>
    <n v="0"/>
    <n v="0"/>
    <n v="-42.55"/>
    <n v="4.72"/>
    <n v="0"/>
    <n v="9.4600000000000009"/>
    <n v="0"/>
    <n v="0"/>
    <n v="0"/>
    <n v="-10.77"/>
    <n v="0"/>
    <n v="0"/>
    <n v="0"/>
    <n v="0"/>
    <n v="0"/>
    <n v="0"/>
    <n v="0"/>
    <n v="0"/>
    <n v="0"/>
    <n v="0"/>
    <n v="0"/>
    <n v="-10.77"/>
    <n v="-10.77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4"/>
    <x v="9"/>
    <x v="1"/>
    <n v="2"/>
    <n v="2"/>
    <n v="53"/>
    <x v="16"/>
    <n v="26"/>
    <n v="53"/>
    <x v="3"/>
    <n v="2"/>
    <s v="2. EXP - Operating Expense"/>
    <n v="71"/>
    <x v="55"/>
    <n v="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0"/>
    <x v="18"/>
    <x v="11"/>
    <n v="2"/>
    <n v="2"/>
    <n v="53"/>
    <x v="16"/>
    <n v="26"/>
    <n v="59"/>
    <x v="2"/>
    <n v="2"/>
    <s v="2. EXP - Operating Expense"/>
    <n v="73"/>
    <x v="56"/>
    <n v="1491"/>
    <n v="2895204.67"/>
    <n v="217169.52"/>
    <n v="319916.96999999997"/>
    <n v="281474.74"/>
    <n v="283408.01"/>
    <n v="242266.03"/>
    <n v="234013.71"/>
    <n v="255945.3"/>
    <n v="273292.49"/>
    <n v="252117.43"/>
    <n v="0"/>
    <n v="0"/>
    <n v="0"/>
    <n v="217169.52"/>
    <n v="265638.64"/>
    <n v="253103.86"/>
    <n v="286622"/>
    <n v="231127.1"/>
    <n v="194314.96"/>
    <n v="214885.9"/>
    <n v="274482.71999999997"/>
    <n v="240876.63"/>
    <n v="216626.08"/>
    <n v="215711.66"/>
    <n v="284645.59999999998"/>
    <n v="217169.52"/>
    <n v="217169.52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17"/>
    <x v="10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13"/>
    <x v="7"/>
    <n v="2"/>
    <n v="2"/>
    <n v="40"/>
    <x v="4"/>
    <n v="26"/>
    <n v="53"/>
    <x v="3"/>
    <n v="2"/>
    <s v="2. EXP - Operating Expense"/>
    <n v="83"/>
    <x v="13"/>
    <n v="1378"/>
    <n v="257617.75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1328.36"/>
    <n v="21649.759999999998"/>
    <n v="18287.509999999998"/>
    <n v="17673.259999999998"/>
    <n v="16256.02"/>
    <n v="14109.18"/>
    <n v="19195.59"/>
    <n v="129118.07"/>
    <n v="129118.07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5"/>
    <x v="16"/>
    <x v="9"/>
    <n v="2"/>
    <n v="2"/>
    <n v="40"/>
    <x v="4"/>
    <n v="26"/>
    <n v="53"/>
    <x v="3"/>
    <n v="2"/>
    <s v="2. EXP - Operating Expense"/>
    <n v="93"/>
    <x v="34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5"/>
    <x v="20"/>
    <x v="13"/>
    <n v="2"/>
    <n v="2"/>
    <n v="46"/>
    <x v="3"/>
    <n v="26"/>
    <n v="59"/>
    <x v="2"/>
    <n v="2"/>
    <s v="2. EXP - Operating Expense"/>
    <n v="95"/>
    <x v="7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5"/>
    <x v="10"/>
    <x v="1"/>
    <n v="2"/>
    <n v="2"/>
    <n v="42"/>
    <x v="11"/>
    <n v="26"/>
    <n v="52"/>
    <x v="1"/>
    <n v="2"/>
    <s v="2. EXP - Operating Expense"/>
    <n v="51"/>
    <x v="20"/>
    <n v="1201"/>
    <n v="100864.999992"/>
    <n v="5109.8"/>
    <n v="7409.12"/>
    <n v="7902.47"/>
    <n v="8699.7000000000007"/>
    <n v="12498.15"/>
    <n v="4867.13"/>
    <n v="7750.69"/>
    <n v="6975.76"/>
    <n v="8586.76"/>
    <n v="9722.3700000000008"/>
    <n v="5363.75"/>
    <n v="8226.7199999999993"/>
    <n v="8405.4166659999992"/>
    <n v="8405.4166659999992"/>
    <n v="8405.4166659999992"/>
    <n v="8405.4166659999992"/>
    <n v="8405.4166659999992"/>
    <n v="8405.4166659999992"/>
    <n v="8405.4166659999992"/>
    <n v="8405.4166659999992"/>
    <n v="8405.4166659999992"/>
    <n v="8405.4166659999992"/>
    <n v="8405.4166659999992"/>
    <n v="8405.4166659999992"/>
    <n v="93112.42"/>
    <n v="100864.999992"/>
    <s v="All Budget Divisions"/>
    <s v="CD-70 - Finance"/>
    <x v="1"/>
    <s v="USF"/>
    <s v="Employee Expenses"/>
    <s v="Office Supplies"/>
    <n v="7752.5799919999999"/>
    <s v="70-735-70.64500"/>
    <s v="735-Facilities"/>
    <s v="735"/>
    <x v="20"/>
    <x v="4"/>
  </r>
  <r>
    <x v="2"/>
    <x v="4"/>
    <x v="1"/>
    <n v="2"/>
    <n v="2"/>
    <n v="33"/>
    <x v="20"/>
    <n v="26"/>
    <n v="55"/>
    <x v="6"/>
    <n v="2"/>
    <s v="2. EXP - Operating Expense"/>
    <n v="56"/>
    <x v="21"/>
    <n v="226"/>
    <n v="65203.59"/>
    <n v="86.44"/>
    <n v="6185.55"/>
    <n v="6056.98"/>
    <n v="6106.16"/>
    <n v="6083.1"/>
    <n v="6037.13"/>
    <n v="5827.88"/>
    <n v="5669.72"/>
    <n v="5657.45"/>
    <n v="613.07000000000005"/>
    <n v="-292.85000000000002"/>
    <n v="0"/>
    <n v="5690.39"/>
    <n v="5656.12"/>
    <n v="5202.2700000000004"/>
    <n v="5015.66"/>
    <n v="5987.42"/>
    <n v="4619.2299999999996"/>
    <n v="5296.14"/>
    <n v="7092.81"/>
    <n v="4979.18"/>
    <n v="5305.36"/>
    <n v="5408.38"/>
    <n v="4950.63"/>
    <n v="48030.63"/>
    <n v="65203.59"/>
    <s v="All Budget Divisions"/>
    <s v="CD-10 - Contributors/499"/>
    <x v="1"/>
    <s v="USF"/>
    <s v="General and Administrative"/>
    <s v="Printing and Postage"/>
    <n v="17172.96"/>
    <s v="10-110-10.64700"/>
    <s v="110-Contributors"/>
    <s v="110"/>
    <x v="21"/>
    <x v="8"/>
  </r>
  <r>
    <x v="5"/>
    <x v="10"/>
    <x v="1"/>
    <n v="2"/>
    <n v="2"/>
    <n v="46"/>
    <x v="3"/>
    <n v="26"/>
    <n v="59"/>
    <x v="2"/>
    <n v="2"/>
    <s v="2. EXP - Operating Expense"/>
    <n v="56"/>
    <x v="21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3"/>
    <x v="8"/>
    <x v="1"/>
    <n v="2"/>
    <n v="2"/>
    <n v="49"/>
    <x v="13"/>
    <n v="26"/>
    <n v="49"/>
    <x v="10"/>
    <n v="2"/>
    <s v="2. EXP - Operating Expense"/>
    <n v="57"/>
    <x v="22"/>
    <n v="682"/>
    <n v="4849999.9999919999"/>
    <n v="483993.7"/>
    <n v="483993.7"/>
    <n v="245296.53"/>
    <n v="447199.17"/>
    <n v="406337.9"/>
    <n v="423853.41"/>
    <n v="419068.92"/>
    <n v="351296.74"/>
    <n v="462668"/>
    <n v="535567.44999999995"/>
    <n v="480375"/>
    <n v="265289.44"/>
    <n v="404166.66666599998"/>
    <n v="404166.66666599998"/>
    <n v="404166.66666599998"/>
    <n v="404166.66666599998"/>
    <n v="404166.66666599998"/>
    <n v="404166.66666599998"/>
    <n v="404166.66666599998"/>
    <n v="404166.66666599998"/>
    <n v="404166.66666599998"/>
    <n v="404166.66666599998"/>
    <n v="404166.66666599998"/>
    <n v="404166.66666599998"/>
    <n v="5004939.96"/>
    <n v="4849999.9999919999"/>
    <s v="All Budget Divisions"/>
    <s v="CD-42 - ACP (FCC Appropriated Program; formerly EBB)"/>
    <x v="0"/>
    <s v="FCC"/>
    <s v="Professional Services"/>
    <s v="Other Professional Services"/>
    <n v="-154939.96000799999"/>
    <s v="40-403-42.64800"/>
    <s v="403-ACP (FCC Appropriated Program; formerly EBB)"/>
    <s v="403"/>
    <x v="22"/>
    <x v="9"/>
  </r>
  <r>
    <x v="0"/>
    <x v="19"/>
    <x v="12"/>
    <n v="2"/>
    <n v="2"/>
    <n v="36"/>
    <x v="14"/>
    <n v="26"/>
    <n v="49"/>
    <x v="10"/>
    <n v="2"/>
    <s v="2. EXP - Operating Expense"/>
    <n v="57"/>
    <x v="22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3"/>
    <x v="8"/>
    <x v="1"/>
    <n v="2"/>
    <n v="2"/>
    <n v="40"/>
    <x v="4"/>
    <n v="26"/>
    <n v="53"/>
    <x v="3"/>
    <n v="2"/>
    <s v="2. EXP - Operating Expense"/>
    <n v="71"/>
    <x v="55"/>
    <n v="719"/>
    <n v="978652.99999200006"/>
    <n v="147896.51999999999"/>
    <n v="147896.51999999999"/>
    <n v="-147488.07999999999"/>
    <n v="89401.87"/>
    <n v="88819.6"/>
    <n v="88819.6"/>
    <n v="88819.6"/>
    <n v="88819.6"/>
    <n v="88819.6"/>
    <n v="88819.6"/>
    <n v="88819.6"/>
    <n v="74672.06"/>
    <n v="81554.416666000005"/>
    <n v="81554.416666000005"/>
    <n v="81554.416666000005"/>
    <n v="81554.416666000005"/>
    <n v="81554.416666000005"/>
    <n v="81554.416666000005"/>
    <n v="81554.416666000005"/>
    <n v="81554.416666000005"/>
    <n v="81554.416666000005"/>
    <n v="81554.416666000005"/>
    <n v="81554.416666000005"/>
    <n v="81554.416666000005"/>
    <n v="934116.09"/>
    <n v="978652.99999200006"/>
    <s v="All Budget Divisions"/>
    <s v="CD-62 - Shared Services"/>
    <x v="1"/>
    <s v="USF"/>
    <s v="Professional Services"/>
    <s v="Call Center"/>
    <n v="44536.909992000001"/>
    <s v="62-620-62.64881"/>
    <s v="620-Shared Services"/>
    <s v="620"/>
    <x v="55"/>
    <x v="9"/>
  </r>
  <r>
    <x v="2"/>
    <x v="4"/>
    <x v="1"/>
    <n v="2"/>
    <n v="2"/>
    <n v="41"/>
    <x v="17"/>
    <n v="26"/>
    <n v="54"/>
    <x v="11"/>
    <n v="2"/>
    <s v="2. EXP - Operating Expense"/>
    <n v="39"/>
    <x v="27"/>
    <n v="300"/>
    <n v="2599.9879999999998"/>
    <n v="941.85"/>
    <n v="0"/>
    <n v="91.82"/>
    <n v="152.19"/>
    <n v="0"/>
    <n v="0"/>
    <n v="0"/>
    <n v="0"/>
    <n v="0"/>
    <n v="0"/>
    <n v="399"/>
    <n v="0"/>
    <n v="209.1944"/>
    <n v="199.2328"/>
    <n v="229.11770000000001"/>
    <n v="219.15610000000001"/>
    <n v="209.1944"/>
    <n v="219.15610000000001"/>
    <n v="219.15610000000001"/>
    <n v="219.15610000000001"/>
    <n v="219.15610000000001"/>
    <n v="209.1944"/>
    <n v="219.15610000000001"/>
    <n v="229.11770000000001"/>
    <n v="1584.86"/>
    <n v="2599.9879999999998"/>
    <s v="All Budget Divisions"/>
    <s v="CD-65 - Office of the General Counsel"/>
    <x v="1"/>
    <s v="USF"/>
    <s v="Employee Expenses"/>
    <s v="Team Building"/>
    <n v="1015.128"/>
    <s v="65-650-65.62505"/>
    <s v="650-Office of the General Counsel"/>
    <s v="650"/>
    <x v="27"/>
    <x v="4"/>
  </r>
  <r>
    <x v="5"/>
    <x v="20"/>
    <x v="13"/>
    <n v="2"/>
    <n v="2"/>
    <n v="46"/>
    <x v="3"/>
    <n v="26"/>
    <n v="59"/>
    <x v="2"/>
    <n v="2"/>
    <s v="2. EXP - Operating Expense"/>
    <n v="39"/>
    <x v="27"/>
    <n v="1254"/>
    <n v="24505.139997999999"/>
    <n v="313.7"/>
    <n v="1143.3699999999999"/>
    <n v="1138.26"/>
    <n v="868.94"/>
    <n v="5120.38"/>
    <n v="3295.47"/>
    <n v="1837.12"/>
    <n v="1948.15"/>
    <n v="3575.08"/>
    <n v="3252.94"/>
    <n v="235.62"/>
    <n v="1657.72"/>
    <n v="313.7"/>
    <n v="1143.3699999999999"/>
    <n v="1138.26"/>
    <n v="868.94"/>
    <n v="5120.38"/>
    <n v="3295.47"/>
    <n v="2104.163333"/>
    <n v="2104.163333"/>
    <n v="2104.163333"/>
    <n v="2104.163333"/>
    <n v="2104.163333"/>
    <n v="2104.2033329999999"/>
    <n v="11880.12"/>
    <n v="11880.12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0"/>
    <x v="5"/>
    <x v="4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0"/>
    <x v="11"/>
    <x v="6"/>
    <n v="2"/>
    <n v="2"/>
    <n v="34"/>
    <x v="7"/>
    <n v="26"/>
    <n v="47"/>
    <x v="5"/>
    <n v="2"/>
    <s v="2. EXP - Operating Expense"/>
    <n v="44"/>
    <x v="57"/>
    <n v="1335"/>
    <n v="0"/>
    <n v="690"/>
    <n v="1000.5"/>
    <n v="0"/>
    <n v="646"/>
    <n v="304.5"/>
    <n v="391.5"/>
    <n v="1249.5"/>
    <n v="283.5"/>
    <n v="563.5"/>
    <n v="0"/>
    <n v="0"/>
    <n v="0"/>
    <n v="0"/>
    <n v="0"/>
    <n v="0"/>
    <n v="0"/>
    <n v="0"/>
    <n v="0"/>
    <n v="0"/>
    <n v="0"/>
    <n v="0"/>
    <n v="0"/>
    <n v="0"/>
    <n v="0"/>
    <n v="5129"/>
    <n v="0"/>
    <s v="All Budget Divisions"/>
    <s v="BD-20 - Schools &amp; Libraries"/>
    <x v="3"/>
    <s v="USF"/>
    <s v="Employee Expenses"/>
    <s v="Travel"/>
    <n v="-5129"/>
    <s v="20-200-20.63800"/>
    <s v="200-Schools &amp; Libraries"/>
    <s v="200"/>
    <x v="57"/>
    <x v="7"/>
  </r>
  <r>
    <x v="3"/>
    <x v="8"/>
    <x v="1"/>
    <n v="2"/>
    <n v="2"/>
    <n v="39"/>
    <x v="1"/>
    <n v="26"/>
    <n v="52"/>
    <x v="1"/>
    <n v="2"/>
    <s v="2. EXP - Operating Expense"/>
    <n v="45"/>
    <x v="19"/>
    <n v="707"/>
    <n v="5000.0003999999999"/>
    <n v="0"/>
    <n v="0"/>
    <n v="0"/>
    <n v="0"/>
    <n v="0"/>
    <n v="0"/>
    <n v="0"/>
    <n v="0"/>
    <n v="0"/>
    <n v="0"/>
    <n v="0"/>
    <n v="0"/>
    <n v="416.66669999999999"/>
    <n v="416.66669999999999"/>
    <n v="416.66669999999999"/>
    <n v="416.66669999999999"/>
    <n v="416.66669999999999"/>
    <n v="416.66669999999999"/>
    <n v="416.66669999999999"/>
    <n v="416.66669999999999"/>
    <n v="416.66669999999999"/>
    <n v="416.66669999999999"/>
    <n v="416.66669999999999"/>
    <n v="416.66669999999999"/>
    <n v="0"/>
    <n v="5000.0003999999999"/>
    <s v="All Budget Divisions"/>
    <s v="CD-61 - Office of the Chief Administrative Officer Division"/>
    <x v="1"/>
    <s v="USF"/>
    <s v="General and Administrative"/>
    <s v="Meetings and Conferences"/>
    <n v="5000.0003999999999"/>
    <s v="61-601-61.63900"/>
    <s v="601-Data Strategy"/>
    <s v="601"/>
    <x v="19"/>
    <x v="8"/>
  </r>
  <r>
    <x v="0"/>
    <x v="17"/>
    <x v="10"/>
    <n v="2"/>
    <n v="2"/>
    <n v="52"/>
    <x v="10"/>
    <n v="26"/>
    <n v="59"/>
    <x v="2"/>
    <n v="2"/>
    <s v="2. EXP - Operating Expense"/>
    <n v="26"/>
    <x v="51"/>
    <n v="1469"/>
    <n v="40944.33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437.06"/>
    <n v="3437.06"/>
    <n v="3280.83"/>
    <n v="3437.06"/>
    <n v="3593.29"/>
    <n v="3280.83"/>
    <n v="3437.06"/>
    <n v="3437.06"/>
    <n v="3280.83"/>
    <n v="3593.29"/>
    <n v="6729.96"/>
    <n v="6729.96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5"/>
    <x v="10"/>
    <x v="1"/>
    <n v="2"/>
    <n v="2"/>
    <n v="52"/>
    <x v="10"/>
    <n v="26"/>
    <n v="54"/>
    <x v="11"/>
    <n v="2"/>
    <s v="2. EXP - Operating Expense"/>
    <n v="29"/>
    <x v="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5"/>
    <x v="20"/>
    <x v="13"/>
    <n v="2"/>
    <n v="2"/>
    <n v="42"/>
    <x v="11"/>
    <n v="26"/>
    <n v="55"/>
    <x v="6"/>
    <n v="2"/>
    <s v="2. EXP - Operating Expense"/>
    <n v="29"/>
    <x v="4"/>
    <n v="1207"/>
    <n v="67503.69"/>
    <n v="6180.41"/>
    <n v="5371.4"/>
    <n v="5641.07"/>
    <n v="5899.74"/>
    <n v="5905.24"/>
    <n v="2960.87"/>
    <n v="6180.41"/>
    <n v="8941.18"/>
    <n v="6869.09"/>
    <n v="8915.84"/>
    <n v="5398.57"/>
    <n v="-1355.83"/>
    <n v="6180.41"/>
    <n v="5371.4"/>
    <n v="5641.07"/>
    <n v="5899.74"/>
    <n v="5905.24"/>
    <n v="2960.87"/>
    <n v="6193.44"/>
    <n v="5654.88"/>
    <n v="5924.16"/>
    <n v="6193.44"/>
    <n v="5385.6"/>
    <n v="6193.44"/>
    <n v="31958.73"/>
    <n v="31958.73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11"/>
    <x v="6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5"/>
    <x v="10"/>
    <x v="1"/>
    <n v="2"/>
    <n v="2"/>
    <n v="40"/>
    <x v="4"/>
    <n v="26"/>
    <n v="53"/>
    <x v="3"/>
    <n v="2"/>
    <s v="2. EXP - Operating Expense"/>
    <n v="38"/>
    <x v="26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19"/>
    <x v="12"/>
    <n v="2"/>
    <n v="2"/>
    <n v="54"/>
    <x v="15"/>
    <n v="26"/>
    <n v="55"/>
    <x v="6"/>
    <n v="2"/>
    <s v="2. EXP - Operating Expense"/>
    <n v="13"/>
    <x v="72"/>
    <n v="1397"/>
    <n v="841869.76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105618.59"/>
    <n v="105618.59"/>
    <n v="0"/>
    <n v="0"/>
    <n v="0"/>
    <n v="0"/>
    <n v="0"/>
    <n v="841869.76"/>
    <n v="841869.76"/>
    <s v="All Budget Divisions"/>
    <s v="DA-50 - Rural Health Care (DA)"/>
    <x v="2"/>
    <s v="USF"/>
    <s v="Depreciation and Amortization"/>
    <s v="Depreciation and Amortization"/>
    <n v="0"/>
    <s v="70-700-50.60401"/>
    <s v="700-Finance"/>
    <s v="700"/>
    <x v="72"/>
    <x v="0"/>
  </r>
  <r>
    <x v="6"/>
    <x v="12"/>
    <x v="6"/>
    <n v="2"/>
    <n v="2"/>
    <n v="49"/>
    <x v="13"/>
    <n v="26"/>
    <n v="59"/>
    <x v="2"/>
    <n v="2"/>
    <s v="2. EXP - Operating Expense"/>
    <n v="16"/>
    <x v="1"/>
    <n v="1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1"/>
    <x v="1"/>
    <x v="1"/>
    <n v="2"/>
    <n v="2"/>
    <n v="46"/>
    <x v="3"/>
    <n v="26"/>
    <n v="59"/>
    <x v="2"/>
    <n v="2"/>
    <s v="2. EXP - Operating Expense"/>
    <n v="24"/>
    <x v="3"/>
    <n v="654"/>
    <n v="29640"/>
    <n v="1205"/>
    <n v="1465"/>
    <n v="1225"/>
    <n v="1324"/>
    <n v="1465"/>
    <n v="1506"/>
    <n v="1481"/>
    <n v="1745"/>
    <n v="1570"/>
    <n v="1535"/>
    <n v="1510"/>
    <n v="1246"/>
    <n v="2394"/>
    <n v="2280"/>
    <n v="2622"/>
    <n v="2394"/>
    <n v="2508"/>
    <n v="2508"/>
    <n v="2394"/>
    <n v="2622"/>
    <n v="2508"/>
    <n v="2394"/>
    <n v="2508"/>
    <n v="2508"/>
    <n v="17277"/>
    <n v="29640"/>
    <s v="All Budget Divisions"/>
    <s v="CD-90 - Information Technology"/>
    <x v="1"/>
    <s v="USF"/>
    <s v="Employee Expenses"/>
    <s v="Compensation and Benefits"/>
    <n v="12363"/>
    <s v="90-923-90.62301"/>
    <s v="923-Information Security"/>
    <s v="923"/>
    <x v="3"/>
    <x v="3"/>
  </r>
  <r>
    <x v="0"/>
    <x v="2"/>
    <x v="2"/>
    <n v="2"/>
    <n v="2"/>
    <n v="45"/>
    <x v="6"/>
    <n v="26"/>
    <n v="58"/>
    <x v="4"/>
    <n v="2"/>
    <s v="2. EXP - Operating Expense"/>
    <n v="24"/>
    <x v="3"/>
    <n v="1426"/>
    <n v="9889.51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964.62"/>
    <n v="920.77"/>
    <n v="964.62"/>
    <n v="1008.46"/>
    <n v="920.77"/>
    <n v="964.62"/>
    <n v="964.62"/>
    <n v="920.77"/>
    <n v="1008.46"/>
    <n v="1251.8"/>
    <n v="1251.8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2"/>
    <x v="4"/>
    <x v="1"/>
    <n v="2"/>
    <n v="2"/>
    <n v="37"/>
    <x v="5"/>
    <n v="26"/>
    <n v="50"/>
    <x v="0"/>
    <n v="2"/>
    <s v="2. EXP - Operating Expense"/>
    <n v="26"/>
    <x v="51"/>
    <n v="243"/>
    <n v="848673.70499999996"/>
    <n v="62041.98"/>
    <n v="55501.56"/>
    <n v="52961"/>
    <n v="53333.85"/>
    <n v="59928.65"/>
    <n v="55224.35"/>
    <n v="55044.42"/>
    <n v="56420.02"/>
    <n v="57793.1"/>
    <n v="36233.980000000003"/>
    <n v="57083.32"/>
    <n v="58753.62"/>
    <n v="68284.091199999995"/>
    <n v="65032.467799999999"/>
    <n v="74787.338000000003"/>
    <n v="71535.714600000007"/>
    <n v="68284.091199999995"/>
    <n v="71535.714600000007"/>
    <n v="71535.714600000007"/>
    <n v="71535.714600000007"/>
    <n v="71535.714600000007"/>
    <n v="68284.091199999995"/>
    <n v="71535.714600000007"/>
    <n v="74787.338000000003"/>
    <n v="660319.85"/>
    <n v="848673.70499999996"/>
    <s v="All Budget Divisions"/>
    <s v="BD-50 - Rural Health Care"/>
    <x v="2"/>
    <s v="USF"/>
    <s v="Employee Expenses"/>
    <s v="Compensation and Benefits"/>
    <n v="188353.85500000001"/>
    <s v="50-500-50.62303"/>
    <s v="500-Rural Health Care"/>
    <s v="500"/>
    <x v="51"/>
    <x v="3"/>
  </r>
  <r>
    <x v="0"/>
    <x v="6"/>
    <x v="1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7"/>
    <x v="10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7"/>
    <x v="5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5"/>
    <x v="16"/>
    <x v="9"/>
    <n v="2"/>
    <n v="2"/>
    <n v="35"/>
    <x v="12"/>
    <n v="26"/>
    <n v="48"/>
    <x v="7"/>
    <n v="3"/>
    <s v="4. USAC_DEBIT - USAC Administration (Debit to SM)"/>
    <n v="129"/>
    <x v="67"/>
    <n v="1118"/>
    <n v="1187271.07"/>
    <n v="98473.09"/>
    <n v="98126.61"/>
    <n v="125221.7"/>
    <n v="165887.04000000001"/>
    <n v="126179.56"/>
    <n v="122087.24"/>
    <n v="113215.85"/>
    <n v="110902.01"/>
    <n v="118473.8"/>
    <n v="108704.17"/>
    <n v="108704.2"/>
    <n v="110278.26"/>
    <n v="98473.09"/>
    <n v="98126.61"/>
    <n v="125221.7"/>
    <n v="165887.04000000001"/>
    <n v="126179.56"/>
    <n v="122087.24"/>
    <n v="113215.85"/>
    <n v="110902.01"/>
    <n v="118473.8"/>
    <n v="108704.17"/>
    <n v="0"/>
    <n v="0"/>
    <n v="1406253.53"/>
    <n v="1187271.07"/>
    <s v="All Budget Divisions"/>
    <s v="BD-30 - High Cost"/>
    <x v="4"/>
    <s v="USF"/>
    <s v="Allocations"/>
    <s v="Allocations"/>
    <n v="-218982.46"/>
    <s v="30-300-30.90310"/>
    <s v="300-High Cost"/>
    <s v="300"/>
    <x v="67"/>
    <x v="0"/>
  </r>
  <r>
    <x v="0"/>
    <x v="11"/>
    <x v="6"/>
    <n v="2"/>
    <n v="2"/>
    <n v="56"/>
    <x v="22"/>
    <n v="26"/>
    <n v="57"/>
    <x v="13"/>
    <n v="3"/>
    <s v="4. USAC_DEBIT - USAC Administration (Debit to SM)"/>
    <n v="129"/>
    <x v="6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5"/>
    <x v="16"/>
    <x v="9"/>
    <n v="2"/>
    <n v="2"/>
    <n v="35"/>
    <x v="12"/>
    <n v="26"/>
    <n v="48"/>
    <x v="7"/>
    <n v="3"/>
    <s v="4. USAC_DEBIT - USAC Administration (Debit to SM)"/>
    <n v="130"/>
    <x v="32"/>
    <n v="1118"/>
    <n v="110117.71"/>
    <n v="10980.08"/>
    <n v="10988.47"/>
    <n v="11017"/>
    <n v="10980.08"/>
    <n v="11128.79"/>
    <n v="10980.08"/>
    <n v="9905.34"/>
    <n v="10980.08"/>
    <n v="12177.71"/>
    <n v="10980.08"/>
    <n v="153652.57999999999"/>
    <n v="87534.57"/>
    <n v="10980.08"/>
    <n v="10988.47"/>
    <n v="11017"/>
    <n v="10980.08"/>
    <n v="11128.79"/>
    <n v="10980.08"/>
    <n v="9905.34"/>
    <n v="10980.08"/>
    <n v="12177.71"/>
    <n v="10980.08"/>
    <n v="0"/>
    <n v="0"/>
    <n v="351304.86"/>
    <n v="110117.71"/>
    <s v="All Budget Divisions"/>
    <s v="BD-30 - High Cost"/>
    <x v="4"/>
    <s v="USF"/>
    <s v="Allocations"/>
    <s v="Allocations"/>
    <n v="-241187.15"/>
    <s v="30-300-30.90400"/>
    <s v="300-High Cost"/>
    <s v="300"/>
    <x v="32"/>
    <x v="0"/>
  </r>
  <r>
    <x v="0"/>
    <x v="18"/>
    <x v="11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0"/>
    <x v="13"/>
    <x v="7"/>
    <n v="2"/>
    <n v="2"/>
    <n v="55"/>
    <x v="9"/>
    <n v="26"/>
    <n v="59"/>
    <x v="2"/>
    <n v="6"/>
    <s v="X00000 - Capital Expenses"/>
    <n v="138"/>
    <x v="7"/>
    <n v="1505"/>
    <n v="488185.78"/>
    <n v="78259.87"/>
    <n v="25490.2"/>
    <n v="212568.15"/>
    <n v="85203.98"/>
    <n v="86663.58"/>
    <n v="-90616.33"/>
    <n v="84084.86"/>
    <n v="60251"/>
    <n v="-49655.14"/>
    <n v="0"/>
    <n v="0"/>
    <n v="0"/>
    <n v="78259.87"/>
    <n v="25490.2"/>
    <n v="212568.15"/>
    <n v="85203.98"/>
    <n v="86663.58"/>
    <n v="0"/>
    <n v="0"/>
    <n v="0"/>
    <n v="0"/>
    <n v="0"/>
    <n v="0"/>
    <n v="0"/>
    <n v="488185.78"/>
    <n v="488185.78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0"/>
    <x v="0"/>
    <n v="2"/>
    <n v="2"/>
    <n v="49"/>
    <x v="13"/>
    <n v="26"/>
    <n v="55"/>
    <x v="6"/>
    <n v="2"/>
    <s v="2. EXP - Operating Expense"/>
    <n v="107"/>
    <x v="12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1"/>
    <x v="1"/>
    <x v="1"/>
    <n v="2"/>
    <n v="2"/>
    <n v="55"/>
    <x v="9"/>
    <n v="26"/>
    <n v="59"/>
    <x v="2"/>
    <n v="2"/>
    <s v="2. EXP - Operating Expense"/>
    <n v="110"/>
    <x v="46"/>
    <n v="598"/>
    <n v="-33448.019999999997"/>
    <n v="0"/>
    <n v="0"/>
    <n v="0"/>
    <n v="0"/>
    <n v="0"/>
    <n v="0"/>
    <n v="0"/>
    <n v="0"/>
    <n v="0"/>
    <n v="0"/>
    <n v="0"/>
    <n v="-9715.36"/>
    <n v="0"/>
    <n v="0"/>
    <n v="0"/>
    <n v="0"/>
    <n v="0"/>
    <n v="0"/>
    <n v="0"/>
    <n v="0"/>
    <n v="0"/>
    <n v="0"/>
    <n v="0"/>
    <n v="-33448.019999999997"/>
    <n v="-9715.36"/>
    <n v="-33448.019999999997"/>
    <s v="All Budget Divisions"/>
    <s v="DA-20 - Schools &amp; Libraries (DA)"/>
    <x v="3"/>
    <s v="USF"/>
    <s v="Employee Expenses"/>
    <s v="Compensation and Benefits"/>
    <n v="-23732.66"/>
    <s v="90-902-20.68100"/>
    <s v="902-Business Relationship Management"/>
    <s v="902"/>
    <x v="46"/>
    <x v="3"/>
  </r>
  <r>
    <x v="0"/>
    <x v="0"/>
    <x v="0"/>
    <n v="2"/>
    <n v="2"/>
    <n v="42"/>
    <x v="11"/>
    <n v="26"/>
    <n v="55"/>
    <x v="6"/>
    <n v="2"/>
    <s v="2. EXP - Operating Expense"/>
    <n v="116"/>
    <x v="6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Depreciation and Amortization"/>
    <s v="Depreciation and Amortization"/>
    <n v="0"/>
    <s v="70-700-70.69000"/>
    <s v="700-Finance"/>
    <s v="700"/>
    <x v="6"/>
    <x v="0"/>
  </r>
  <r>
    <x v="4"/>
    <x v="9"/>
    <x v="1"/>
    <n v="2"/>
    <n v="2"/>
    <n v="34"/>
    <x v="7"/>
    <n v="26"/>
    <n v="47"/>
    <x v="5"/>
    <n v="3"/>
    <s v="4. USAC_DEBIT - USAC Administration (Debit to SM)"/>
    <n v="121"/>
    <x v="99"/>
    <n v="892"/>
    <n v="5612759.4380999999"/>
    <n v="498693.88"/>
    <n v="467986.29"/>
    <n v="468225.49"/>
    <n v="468424.28"/>
    <n v="469995.74"/>
    <n v="450271.52"/>
    <n v="477891.46"/>
    <n v="483937.19"/>
    <n v="479528.82"/>
    <n v="490053.01"/>
    <n v="474372.56"/>
    <n v="1528595.64"/>
    <n v="522965.5344"/>
    <n v="459160.66519999999"/>
    <n v="459197.13709999999"/>
    <n v="480246.96620000002"/>
    <n v="501971.0577"/>
    <n v="437325.07280000002"/>
    <n v="500092.81929999997"/>
    <n v="472124.93530000001"/>
    <n v="442806.4828"/>
    <n v="469187.30969999998"/>
    <n v="416217.4387"/>
    <n v="451464.01890000002"/>
    <n v="6757975.8799999999"/>
    <n v="5612759.4380999999"/>
    <s v="All Budget Divisions"/>
    <s v="BD-20 - Schools &amp; Libraries"/>
    <x v="3"/>
    <s v="USF"/>
    <s v="Allocations"/>
    <s v="Allocations"/>
    <n v="-1145216.4419"/>
    <s v="20-200-20.90121"/>
    <s v="200-Schools &amp; Libraries"/>
    <s v="200"/>
    <x v="99"/>
    <x v="0"/>
  </r>
  <r>
    <x v="5"/>
    <x v="20"/>
    <x v="13"/>
    <n v="2"/>
    <n v="2"/>
    <n v="36"/>
    <x v="14"/>
    <n v="26"/>
    <n v="49"/>
    <x v="10"/>
    <n v="3"/>
    <s v="4. USAC_DEBIT - USAC Administration (Debit to SM)"/>
    <n v="124"/>
    <x v="63"/>
    <n v="1121"/>
    <n v="144903.20540000001"/>
    <n v="13454.18"/>
    <n v="12621.82"/>
    <n v="11796.79"/>
    <n v="12092.47"/>
    <n v="11817.41"/>
    <n v="12165.64"/>
    <n v="11532.66"/>
    <n v="11499.74"/>
    <n v="14774.32"/>
    <n v="13258.83"/>
    <n v="13147.51"/>
    <n v="12527.22"/>
    <n v="13454.18"/>
    <n v="12621.82"/>
    <n v="11796.79"/>
    <n v="12092.47"/>
    <n v="11817.41"/>
    <n v="12165.64"/>
    <n v="12257.9887"/>
    <n v="12995.7837"/>
    <n v="11473.6751"/>
    <n v="11723.2749"/>
    <n v="11151.796399999999"/>
    <n v="11352.3766"/>
    <n v="73948.31"/>
    <n v="73948.31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5"/>
    <x v="15"/>
    <x v="5"/>
    <n v="2"/>
    <n v="2"/>
    <n v="34"/>
    <x v="7"/>
    <n v="26"/>
    <n v="47"/>
    <x v="5"/>
    <n v="3"/>
    <s v="4. USAC_DEBIT - USAC Administration (Debit to SM)"/>
    <n v="125"/>
    <x v="64"/>
    <n v="1113"/>
    <n v="4342.3900000000003"/>
    <n v="755.61"/>
    <n v="247.34"/>
    <n v="241.57"/>
    <n v="382.41"/>
    <n v="581.26"/>
    <n v="253.46"/>
    <n v="213.4"/>
    <n v="441.29"/>
    <n v="340.23"/>
    <n v="266.42"/>
    <n v="297.91000000000003"/>
    <n v="321.49"/>
    <n v="755.61"/>
    <n v="247.34"/>
    <n v="241.57"/>
    <n v="382.41"/>
    <n v="581.26"/>
    <n v="253.46"/>
    <n v="213.4"/>
    <n v="441.29"/>
    <n v="340.23"/>
    <n v="266.42"/>
    <n v="297.91000000000003"/>
    <n v="321.49"/>
    <n v="4342.3900000000003"/>
    <n v="4342.3900000000003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5"/>
    <x v="4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393"/>
    <n v="15755.485699999999"/>
    <n v="0"/>
    <n v="0"/>
    <n v="0"/>
    <n v="0"/>
    <n v="0"/>
    <n v="0"/>
    <n v="500"/>
    <n v="0"/>
    <n v="0"/>
    <n v="0"/>
    <n v="6000"/>
    <n v="15917.73"/>
    <n v="40.386200000000002"/>
    <n v="38.463000000000001"/>
    <n v="44.232500000000002"/>
    <n v="42.3093"/>
    <n v="40.386200000000002"/>
    <n v="42.3093"/>
    <n v="42.3093"/>
    <n v="42.3093"/>
    <n v="42.3093"/>
    <n v="40.386200000000002"/>
    <n v="42.3093"/>
    <n v="15297.775799999999"/>
    <n v="22417.73"/>
    <n v="15755.485699999999"/>
    <s v="All Budget Divisions"/>
    <s v="CD-90 - Information Technology"/>
    <x v="1"/>
    <s v="USF"/>
    <s v="Employee Expenses"/>
    <s v="Compensation and Benefits"/>
    <n v="-6662.2443000000003"/>
    <s v="90-908-90.68005"/>
    <s v="908-Quality Assurance"/>
    <s v="908"/>
    <x v="11"/>
    <x v="3"/>
  </r>
  <r>
    <x v="4"/>
    <x v="9"/>
    <x v="1"/>
    <n v="2"/>
    <n v="2"/>
    <n v="45"/>
    <x v="6"/>
    <n v="26"/>
    <n v="58"/>
    <x v="4"/>
    <n v="2"/>
    <s v="2. EXP - Operating Expense"/>
    <n v="105"/>
    <x v="11"/>
    <n v="1003"/>
    <n v="149090.65830000001"/>
    <n v="0"/>
    <n v="0"/>
    <n v="1500"/>
    <n v="2900"/>
    <n v="250"/>
    <n v="1675"/>
    <n v="725"/>
    <n v="1500"/>
    <n v="0"/>
    <n v="2100"/>
    <n v="100"/>
    <n v="88213.62"/>
    <n v="676.73080000000004"/>
    <n v="617.88459999999998"/>
    <n v="617.88459999999998"/>
    <n v="647.30769999999995"/>
    <n v="676.73080000000004"/>
    <n v="588.46159999999998"/>
    <n v="676.73080000000004"/>
    <n v="647.30769999999995"/>
    <n v="617.88459999999998"/>
    <n v="676.73080000000004"/>
    <n v="43032.428200000002"/>
    <n v="99614.576100000006"/>
    <n v="98963.62"/>
    <n v="149090.65830000001"/>
    <s v="All Budget Divisions"/>
    <s v="CD-80 - Audit and Assurance"/>
    <x v="1"/>
    <s v="USF"/>
    <s v="Employee Expenses"/>
    <s v="Compensation and Benefits"/>
    <n v="50127.0383"/>
    <s v="80-800-80.68005"/>
    <s v="800-Audit and Assurance"/>
    <s v="800"/>
    <x v="11"/>
    <x v="3"/>
  </r>
  <r>
    <x v="5"/>
    <x v="20"/>
    <x v="13"/>
    <n v="2"/>
    <n v="2"/>
    <n v="45"/>
    <x v="6"/>
    <n v="26"/>
    <n v="58"/>
    <x v="4"/>
    <n v="2"/>
    <s v="2. EXP - Operating Expense"/>
    <n v="105"/>
    <x v="11"/>
    <n v="1224"/>
    <n v="149301.45269999999"/>
    <n v="0"/>
    <n v="2000"/>
    <n v="0"/>
    <n v="500"/>
    <n v="0"/>
    <n v="700"/>
    <n v="400"/>
    <n v="750"/>
    <n v="1250"/>
    <n v="3500"/>
    <n v="1400"/>
    <n v="75793.460000000006"/>
    <n v="0"/>
    <n v="2000"/>
    <n v="0"/>
    <n v="500"/>
    <n v="0"/>
    <n v="700"/>
    <n v="663.46159999999998"/>
    <n v="605.76930000000004"/>
    <n v="634.61540000000002"/>
    <n v="663.46159999999998"/>
    <n v="43265.051099999997"/>
    <n v="100269.0937"/>
    <n v="3200"/>
    <n v="320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1"/>
    <x v="1"/>
    <x v="1"/>
    <n v="2"/>
    <n v="2"/>
    <n v="50"/>
    <x v="0"/>
    <n v="26"/>
    <n v="54"/>
    <x v="11"/>
    <n v="2"/>
    <s v="2. EXP - Operating Expense"/>
    <n v="107"/>
    <x v="12"/>
    <n v="5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4"/>
    <x v="9"/>
    <x v="1"/>
    <n v="2"/>
    <n v="2"/>
    <n v="52"/>
    <x v="10"/>
    <n v="26"/>
    <n v="59"/>
    <x v="2"/>
    <n v="2"/>
    <s v="2. EXP - Operating Expense"/>
    <n v="83"/>
    <x v="13"/>
    <n v="1041"/>
    <n v="105882.0263"/>
    <n v="12040.39"/>
    <n v="9335.0499999999993"/>
    <n v="9505.89"/>
    <n v="9735.9500000000007"/>
    <n v="10163.74"/>
    <n v="8857.31"/>
    <n v="9978.2900000000009"/>
    <n v="10905.21"/>
    <n v="9780.3700000000008"/>
    <n v="11064.04"/>
    <n v="9215.61"/>
    <n v="12402.36"/>
    <n v="12029.6163"/>
    <n v="9430.3817999999992"/>
    <n v="9430.3817999999992"/>
    <n v="9879.4475999999995"/>
    <n v="10328.5134"/>
    <n v="8981.3160000000007"/>
    <n v="10328.5134"/>
    <n v="9656.8773999999994"/>
    <n v="7859.1152000000002"/>
    <n v="7725.4862999999996"/>
    <n v="4675.9132"/>
    <n v="5556.4638999999997"/>
    <n v="122984.21"/>
    <n v="105882.0263"/>
    <s v="All Budget Divisions"/>
    <s v="DA-30 - High Cost (DA)"/>
    <x v="4"/>
    <s v="USF"/>
    <s v="Employee Expenses"/>
    <s v="Compensation and Benefits"/>
    <n v="-17102.183700000001"/>
    <s v="90-902-30.66000"/>
    <s v="902-Business Relationship Management"/>
    <s v="902"/>
    <x v="13"/>
    <x v="3"/>
  </r>
  <r>
    <x v="0"/>
    <x v="5"/>
    <x v="4"/>
    <n v="2"/>
    <n v="2"/>
    <n v="55"/>
    <x v="9"/>
    <n v="26"/>
    <n v="59"/>
    <x v="2"/>
    <n v="2"/>
    <s v="2. EXP - Operating Expense"/>
    <n v="83"/>
    <x v="1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8"/>
    <x v="11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5"/>
    <x v="20"/>
    <x v="13"/>
    <n v="2"/>
    <n v="2"/>
    <n v="46"/>
    <x v="3"/>
    <n v="26"/>
    <n v="59"/>
    <x v="2"/>
    <n v="2"/>
    <s v="2. EXP - Operating Expense"/>
    <n v="95"/>
    <x v="7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17"/>
    <x v="10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7"/>
    <x v="5"/>
    <n v="2"/>
    <n v="2"/>
    <n v="54"/>
    <x v="15"/>
    <n v="26"/>
    <n v="59"/>
    <x v="2"/>
    <n v="2"/>
    <s v="2. EXP - Operating Expense"/>
    <n v="100"/>
    <x v="18"/>
    <n v="1471"/>
    <n v="95653.17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12132.16"/>
    <n v="11624.12"/>
    <n v="12167.16"/>
    <n v="12720.22"/>
    <n v="11614.11"/>
    <n v="0"/>
    <n v="0"/>
    <n v="0"/>
    <n v="0"/>
    <n v="107820.34"/>
    <n v="95653.17"/>
    <s v="All Budget Divisions"/>
    <s v="DA-50 - Rural Health Care (DA)"/>
    <x v="2"/>
    <s v="USF"/>
    <s v="Employee Expenses"/>
    <s v="Compensation and Benefits"/>
    <n v="-12167.17"/>
    <s v="90-909-50.68000"/>
    <s v="909-Project Management Office"/>
    <s v="909"/>
    <x v="18"/>
    <x v="3"/>
  </r>
  <r>
    <x v="1"/>
    <x v="1"/>
    <x v="1"/>
    <n v="2"/>
    <n v="2"/>
    <n v="48"/>
    <x v="8"/>
    <n v="26"/>
    <n v="47"/>
    <x v="5"/>
    <n v="2"/>
    <s v="2. EXP - Operating Expense"/>
    <n v="52"/>
    <x v="106"/>
    <n v="451"/>
    <n v="3729999.999996"/>
    <n v="355401.8"/>
    <n v="231074.92"/>
    <n v="200034.56"/>
    <n v="147422.44"/>
    <n v="187102.4"/>
    <n v="206386.28"/>
    <n v="255782"/>
    <n v="202721.04"/>
    <n v="174185.52"/>
    <n v="181235.1"/>
    <n v="211096.85"/>
    <n v="153011.71"/>
    <n v="310833.33333300002"/>
    <n v="310833.33333300002"/>
    <n v="310833.33333300002"/>
    <n v="310833.33333300002"/>
    <n v="310833.33333300002"/>
    <n v="310833.33333300002"/>
    <n v="310833.33333300002"/>
    <n v="310833.33333300002"/>
    <n v="310833.33333300002"/>
    <n v="310833.33333300002"/>
    <n v="310833.33333300002"/>
    <n v="310833.33333300002"/>
    <n v="2505454.62"/>
    <n v="3729999.999996"/>
    <s v="All Budget Divisions"/>
    <s v="CD-22 - ECF (FCC Appropriated Program)"/>
    <x v="0"/>
    <s v="FCC"/>
    <s v="Professional Services"/>
    <s v="BPO/Program Support"/>
    <n v="1224545.3799960001"/>
    <s v="20-202-22.64620"/>
    <s v="202-ECF (FCC Appropriated Program)"/>
    <s v="202"/>
    <x v="106"/>
    <x v="15"/>
  </r>
  <r>
    <x v="3"/>
    <x v="8"/>
    <x v="1"/>
    <n v="2"/>
    <n v="2"/>
    <n v="53"/>
    <x v="16"/>
    <n v="26"/>
    <n v="54"/>
    <x v="11"/>
    <n v="2"/>
    <s v="2. EXP - Operating Expense"/>
    <n v="57"/>
    <x v="22"/>
    <n v="740"/>
    <n v="199999.999992"/>
    <n v="0"/>
    <n v="223061.97"/>
    <n v="88957.78"/>
    <n v="-389099.69"/>
    <n v="38945.22"/>
    <n v="18299.009999999998"/>
    <n v="19982.509999999998"/>
    <n v="19982.509999999998"/>
    <n v="210313.79"/>
    <n v="1477.58"/>
    <n v="15169.52"/>
    <n v="-4271.62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16666.666666000001"/>
    <n v="242818.58"/>
    <n v="199999.999992"/>
    <s v="All Budget Divisions"/>
    <s v="DA-40 - Lifeline (DA)"/>
    <x v="5"/>
    <s v="USF"/>
    <s v="Professional Services"/>
    <s v="Other Professional Services"/>
    <n v="-42818.580007999997"/>
    <s v="65-650-40.64800"/>
    <s v="650-Office of the General Counsel"/>
    <s v="650"/>
    <x v="22"/>
    <x v="9"/>
  </r>
  <r>
    <x v="5"/>
    <x v="10"/>
    <x v="1"/>
    <n v="2"/>
    <n v="2"/>
    <n v="49"/>
    <x v="13"/>
    <n v="26"/>
    <n v="58"/>
    <x v="4"/>
    <n v="2"/>
    <s v="2. EXP - Operating Expense"/>
    <n v="57"/>
    <x v="22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80-403-42.64800"/>
    <s v="403-ACP (FCC Appropriated Program; formerly EBB)"/>
    <s v="403"/>
    <x v="22"/>
    <x v="9"/>
  </r>
  <r>
    <x v="0"/>
    <x v="7"/>
    <x v="5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6"/>
    <x v="12"/>
    <x v="6"/>
    <n v="2"/>
    <n v="2"/>
    <n v="57"/>
    <x v="19"/>
    <n v="26"/>
    <n v="59"/>
    <x v="2"/>
    <n v="2"/>
    <s v="2. EXP - Operating Expense"/>
    <n v="57"/>
    <x v="22"/>
    <n v="16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4"/>
    <x v="9"/>
    <x v="1"/>
    <n v="2"/>
    <n v="2"/>
    <n v="53"/>
    <x v="16"/>
    <n v="26"/>
    <n v="58"/>
    <x v="4"/>
    <n v="2"/>
    <s v="2. EXP - Operating Expense"/>
    <n v="64"/>
    <x v="23"/>
    <n v="1000"/>
    <n v="1663828"/>
    <n v="192740.61"/>
    <n v="191521.59"/>
    <n v="235193.86"/>
    <n v="116226.43"/>
    <n v="105024.39"/>
    <n v="135406.92000000001"/>
    <n v="118091.54"/>
    <n v="121148.63"/>
    <n v="128682.55"/>
    <n v="125355.71"/>
    <n v="130698.66"/>
    <n v="146489.54999999999"/>
    <n v="91471"/>
    <n v="112259"/>
    <n v="151705"/>
    <n v="177157"/>
    <n v="179301"/>
    <n v="150541"/>
    <n v="150193"/>
    <n v="156072"/>
    <n v="127504"/>
    <n v="122192"/>
    <n v="153214"/>
    <n v="92219"/>
    <n v="1746580.44"/>
    <n v="1663828"/>
    <s v="All Budget Divisions"/>
    <s v="DA-40 - Lifeline (DA)"/>
    <x v="5"/>
    <s v="USF"/>
    <s v="Professional Services"/>
    <s v="Outsourced Audits"/>
    <n v="-82752.44"/>
    <s v="80-800-40.64860"/>
    <s v="800-Audit and Assurance"/>
    <s v="800"/>
    <x v="23"/>
    <x v="10"/>
  </r>
  <r>
    <x v="0"/>
    <x v="17"/>
    <x v="10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7"/>
    <x v="5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0"/>
    <x v="0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8"/>
    <x v="11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0"/>
    <x v="0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5"/>
    <x v="20"/>
    <x v="13"/>
    <n v="2"/>
    <n v="2"/>
    <n v="46"/>
    <x v="3"/>
    <n v="26"/>
    <n v="59"/>
    <x v="2"/>
    <n v="2"/>
    <s v="2. EXP - Operating Expense"/>
    <n v="49"/>
    <x v="93"/>
    <n v="1311"/>
    <n v="71927.59"/>
    <n v="0"/>
    <n v="5523.01"/>
    <n v="551.20000000000005"/>
    <n v="25242.240000000002"/>
    <n v="0.01"/>
    <n v="481.13"/>
    <n v="2679.35"/>
    <n v="27982.92"/>
    <n v="3041.51"/>
    <n v="0"/>
    <n v="0"/>
    <n v="8505.2199999999993"/>
    <n v="0"/>
    <n v="5523.01"/>
    <n v="551.20000000000005"/>
    <n v="25242.240000000002"/>
    <n v="0.01"/>
    <n v="481.13"/>
    <n v="-46106"/>
    <n v="23075"/>
    <n v="1077"/>
    <n v="21032"/>
    <n v="26521"/>
    <n v="14531"/>
    <n v="31797.59"/>
    <n v="31797.59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0"/>
    <x v="11"/>
    <x v="6"/>
    <n v="2"/>
    <n v="2"/>
    <n v="41"/>
    <x v="17"/>
    <n v="26"/>
    <n v="54"/>
    <x v="11"/>
    <n v="2"/>
    <s v="2. EXP - Operating Expense"/>
    <n v="39"/>
    <x v="27"/>
    <n v="1389"/>
    <n v="3499.999992"/>
    <n v="0"/>
    <n v="77.650000000000006"/>
    <n v="0"/>
    <n v="76.86"/>
    <n v="375.2"/>
    <n v="295.18"/>
    <n v="0"/>
    <n v="0"/>
    <n v="337.33"/>
    <n v="0"/>
    <n v="0"/>
    <n v="0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291.66666600000002"/>
    <n v="1162.22"/>
    <n v="2624.9999939999998"/>
    <s v="All Budget Divisions"/>
    <s v="CD-65 - Office of the General Counsel"/>
    <x v="1"/>
    <s v="USF"/>
    <s v="Employee Expenses"/>
    <s v="Team Building"/>
    <n v="1462.779994"/>
    <s v="65-650-65.62505"/>
    <s v="650-Office of the General Counsel"/>
    <s v="650"/>
    <x v="27"/>
    <x v="4"/>
  </r>
  <r>
    <x v="0"/>
    <x v="5"/>
    <x v="4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33.619999999999997"/>
    <n v="0"/>
    <n v="86.42"/>
    <n v="0"/>
    <n v="0"/>
    <n v="0"/>
    <n v="593"/>
    <n v="0"/>
    <n v="0"/>
    <n v="1492.95"/>
    <n v="289.05"/>
    <n v="289.05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0"/>
    <x v="19"/>
    <x v="12"/>
    <n v="2"/>
    <n v="2"/>
    <n v="36"/>
    <x v="14"/>
    <n v="26"/>
    <n v="49"/>
    <x v="10"/>
    <n v="2"/>
    <s v="2. EXP - Operating Expense"/>
    <n v="40"/>
    <x v="48"/>
    <n v="1341"/>
    <n v="1429397.57"/>
    <n v="54548.28"/>
    <n v="65397.25"/>
    <n v="152518.26999999999"/>
    <n v="166160.75"/>
    <n v="129588.28"/>
    <n v="116432.65"/>
    <n v="113085.12"/>
    <n v="343529.38"/>
    <n v="361091.94"/>
    <n v="0"/>
    <n v="0"/>
    <n v="0"/>
    <n v="54548.28"/>
    <n v="65397.25"/>
    <n v="152518.26999999999"/>
    <n v="166160.75"/>
    <n v="129588.28"/>
    <n v="116432.65"/>
    <n v="113085.12"/>
    <n v="230626.85"/>
    <n v="99343.22"/>
    <n v="113718.78"/>
    <n v="91338.78"/>
    <n v="96639.34"/>
    <n v="797730.6"/>
    <n v="797730.6"/>
    <s v="All Budget Divisions"/>
    <s v="BD-40 - Lifeline"/>
    <x v="5"/>
    <s v="USF"/>
    <s v="General and Administrative"/>
    <s v="Printing and Postage"/>
    <n v="0"/>
    <s v="40-400-40.62600"/>
    <s v="400-Lifeline"/>
    <s v="400"/>
    <x v="48"/>
    <x v="8"/>
  </r>
  <r>
    <x v="0"/>
    <x v="11"/>
    <x v="6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0"/>
    <x v="0"/>
    <n v="2"/>
    <n v="2"/>
    <n v="37"/>
    <x v="5"/>
    <n v="26"/>
    <n v="50"/>
    <x v="0"/>
    <n v="2"/>
    <s v="2. EXP - Operating Expense"/>
    <n v="44"/>
    <x v="57"/>
    <n v="1346"/>
    <n v="54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81.599999999999994"/>
    <n v="458.4"/>
    <n v="0"/>
    <n v="0"/>
    <n v="0"/>
    <n v="540"/>
    <n v="540"/>
    <s v="All Budget Divisions"/>
    <s v="BD-50 - Rural Health Care"/>
    <x v="2"/>
    <s v="USF"/>
    <s v="Employee Expenses"/>
    <s v="Travel"/>
    <n v="0"/>
    <s v="50-500-50.63800"/>
    <s v="500-Rural Health Care"/>
    <s v="500"/>
    <x v="57"/>
    <x v="7"/>
  </r>
  <r>
    <x v="0"/>
    <x v="14"/>
    <x v="8"/>
    <n v="2"/>
    <n v="2"/>
    <n v="46"/>
    <x v="3"/>
    <n v="26"/>
    <n v="59"/>
    <x v="2"/>
    <n v="2"/>
    <s v="2. EXP - Operating Expense"/>
    <n v="44"/>
    <x v="5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10-90.63800"/>
    <s v="910-Enterprise Technology Development"/>
    <s v="910"/>
    <x v="57"/>
    <x v="7"/>
  </r>
  <r>
    <x v="5"/>
    <x v="20"/>
    <x v="13"/>
    <n v="2"/>
    <n v="2"/>
    <n v="46"/>
    <x v="3"/>
    <n v="26"/>
    <n v="59"/>
    <x v="2"/>
    <n v="2"/>
    <s v="2. EXP - Operating Expense"/>
    <n v="30"/>
    <x v="39"/>
    <n v="1287"/>
    <n v="-14106.6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03.8445999999999"/>
    <n v="-2345.2853"/>
    <n v="-2399.4225000000001"/>
    <n v="-2379.8694"/>
    <n v="-1997.9496999999999"/>
    <n v="-2380.279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14"/>
    <x v="8"/>
    <n v="2"/>
    <n v="2"/>
    <n v="39"/>
    <x v="1"/>
    <n v="26"/>
    <n v="52"/>
    <x v="1"/>
    <n v="2"/>
    <s v="2. EXP - Operating Expense"/>
    <n v="30"/>
    <x v="3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7"/>
    <s v="735-Facilities"/>
    <s v="735"/>
    <x v="39"/>
    <x v="0"/>
  </r>
  <r>
    <x v="5"/>
    <x v="10"/>
    <x v="1"/>
    <n v="2"/>
    <n v="2"/>
    <n v="49"/>
    <x v="13"/>
    <n v="26"/>
    <n v="51"/>
    <x v="8"/>
    <n v="2"/>
    <s v="2. EXP - Operating Expense"/>
    <n v="31"/>
    <x v="24"/>
    <n v="11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5"/>
    <x v="20"/>
    <x v="13"/>
    <n v="2"/>
    <n v="2"/>
    <n v="49"/>
    <x v="13"/>
    <n v="26"/>
    <n v="55"/>
    <x v="6"/>
    <n v="2"/>
    <s v="2. EXP - Operating Expense"/>
    <n v="31"/>
    <x v="24"/>
    <n v="1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0"/>
    <x v="19"/>
    <x v="12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17"/>
    <x v="10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1"/>
    <x v="1"/>
    <x v="1"/>
    <n v="2"/>
    <n v="2"/>
    <n v="45"/>
    <x v="6"/>
    <n v="26"/>
    <n v="58"/>
    <x v="4"/>
    <n v="2"/>
    <s v="2. EXP - Operating Expense"/>
    <n v="27"/>
    <x v="38"/>
    <n v="571"/>
    <n v="18296.46"/>
    <n v="1229.3800000000001"/>
    <n v="1087.43"/>
    <n v="1090.1099999999999"/>
    <n v="1095.93"/>
    <n v="1089.73"/>
    <n v="1089.73"/>
    <n v="1089.73"/>
    <n v="1089.73"/>
    <n v="1089.73"/>
    <n v="983.18"/>
    <n v="1042.76"/>
    <n v="1037.8399999999999"/>
    <n v="1477.7909999999999"/>
    <n v="1407.42"/>
    <n v="1618.5329999999999"/>
    <n v="1477.7909999999999"/>
    <n v="1548.162"/>
    <n v="1548.162"/>
    <n v="1477.7909999999999"/>
    <n v="1618.5329999999999"/>
    <n v="1548.162"/>
    <n v="1477.7909999999999"/>
    <n v="1548.162"/>
    <n v="1548.162"/>
    <n v="13015.28"/>
    <n v="18296.46"/>
    <s v="All Budget Divisions"/>
    <s v="CD-80 - Audit and Assurance"/>
    <x v="1"/>
    <s v="USF"/>
    <s v="Employee Expenses"/>
    <s v="Compensation and Benefits"/>
    <n v="5281.18"/>
    <s v="80-854-80.62304"/>
    <s v="854-Payment Quality Assurance"/>
    <s v="854"/>
    <x v="38"/>
    <x v="3"/>
  </r>
  <r>
    <x v="5"/>
    <x v="15"/>
    <x v="5"/>
    <n v="2"/>
    <n v="2"/>
    <n v="42"/>
    <x v="11"/>
    <n v="26"/>
    <n v="55"/>
    <x v="6"/>
    <n v="2"/>
    <s v="2. EXP - Operating Expense"/>
    <n v="29"/>
    <x v="4"/>
    <n v="1207"/>
    <n v="66907.990000000005"/>
    <n v="6180.41"/>
    <n v="5371.4"/>
    <n v="5641.07"/>
    <n v="5899.74"/>
    <n v="5905.24"/>
    <n v="2960.87"/>
    <n v="6180.41"/>
    <n v="8941.18"/>
    <n v="6869.09"/>
    <n v="8915.84"/>
    <n v="5398.57"/>
    <n v="-1355.83"/>
    <n v="6180.41"/>
    <n v="5371.4"/>
    <n v="5641.07"/>
    <n v="5899.74"/>
    <n v="5905.24"/>
    <n v="2960.87"/>
    <n v="6180.41"/>
    <n v="8941.18"/>
    <n v="6869.09"/>
    <n v="8915.84"/>
    <n v="5398.57"/>
    <n v="-1355.83"/>
    <n v="66907.990000000005"/>
    <n v="66907.990000000005"/>
    <s v="All Budget Divisions"/>
    <s v="CD-70 - Finance"/>
    <x v="1"/>
    <s v="USF"/>
    <s v="Employee Expenses"/>
    <s v="Compensation and Benefits"/>
    <n v="0"/>
    <s v="70-799-70.62306"/>
    <s v="799-Enterprise Resource Program"/>
    <s v="799"/>
    <x v="4"/>
    <x v="3"/>
  </r>
  <r>
    <x v="5"/>
    <x v="15"/>
    <x v="5"/>
    <n v="2"/>
    <n v="2"/>
    <n v="54"/>
    <x v="15"/>
    <n v="26"/>
    <n v="59"/>
    <x v="2"/>
    <n v="2"/>
    <s v="2. EXP - Operating Expense"/>
    <n v="29"/>
    <x v="4"/>
    <n v="1320"/>
    <n v="115781.13"/>
    <n v="10034.35"/>
    <n v="8721.94"/>
    <n v="9159.41"/>
    <n v="9583.14"/>
    <n v="9590.01"/>
    <n v="9166.2900000000009"/>
    <n v="10034.35"/>
    <n v="9159.41"/>
    <n v="9596.8799999999992"/>
    <n v="10013.74"/>
    <n v="8728.81"/>
    <n v="11992.8"/>
    <n v="10034.35"/>
    <n v="8721.94"/>
    <n v="9159.41"/>
    <n v="9583.14"/>
    <n v="9590.01"/>
    <n v="9166.2900000000009"/>
    <n v="10034.35"/>
    <n v="9159.41"/>
    <n v="9596.8799999999992"/>
    <n v="10013.74"/>
    <n v="8728.81"/>
    <n v="11992.8"/>
    <n v="115781.13"/>
    <n v="115781.13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5"/>
    <x v="10"/>
    <x v="1"/>
    <n v="2"/>
    <n v="2"/>
    <n v="47"/>
    <x v="2"/>
    <n v="26"/>
    <n v="52"/>
    <x v="1"/>
    <n v="2"/>
    <s v="2. EXP - Operating Expense"/>
    <n v="29"/>
    <x v="4"/>
    <n v="1325"/>
    <n v="58608.226199999997"/>
    <n v="5171.01"/>
    <n v="4491.5200000000004"/>
    <n v="4718.0200000000004"/>
    <n v="4925.2700000000004"/>
    <n v="4977.93"/>
    <n v="4763.78"/>
    <n v="5210.6099999999997"/>
    <n v="4754.16"/>
    <n v="5037.3900000000003"/>
    <n v="5292.2"/>
    <n v="4382.5600000000004"/>
    <n v="6085.2"/>
    <n v="5164.7096000000001"/>
    <n v="4491.0518000000002"/>
    <n v="4715.6044000000002"/>
    <n v="4940.1570000000002"/>
    <n v="4940.1570000000002"/>
    <n v="4715.6044000000002"/>
    <n v="5164.7096000000001"/>
    <n v="4715.6044000000002"/>
    <n v="4940.1570000000002"/>
    <n v="5164.7096000000001"/>
    <n v="4491.0518000000002"/>
    <n v="5164.7096000000001"/>
    <n v="59809.65"/>
    <n v="58608.226199999997"/>
    <s v="All Budget Divisions"/>
    <s v="CD-93 - Human Resources"/>
    <x v="1"/>
    <s v="USF"/>
    <s v="Employee Expenses"/>
    <s v="Compensation and Benefits"/>
    <n v="-1201.4238"/>
    <s v="93-931-93.62306"/>
    <s v="931-Administrative Assistants"/>
    <s v="931"/>
    <x v="4"/>
    <x v="3"/>
  </r>
  <r>
    <x v="0"/>
    <x v="14"/>
    <x v="8"/>
    <n v="2"/>
    <n v="2"/>
    <n v="46"/>
    <x v="3"/>
    <n v="26"/>
    <n v="59"/>
    <x v="2"/>
    <n v="2"/>
    <s v="2. EXP - Operating Expense"/>
    <n v="29"/>
    <x v="4"/>
    <n v="1449"/>
    <n v="184143.54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8774.63"/>
    <n v="19630.259999999998"/>
    <n v="17992.11"/>
    <n v="11029.72"/>
    <n v="11029.72"/>
    <n v="10528.37"/>
    <n v="11531.07"/>
    <n v="140024.66"/>
    <n v="140024.66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11"/>
    <x v="6"/>
    <n v="2"/>
    <n v="2"/>
    <n v="46"/>
    <x v="3"/>
    <n v="26"/>
    <n v="59"/>
    <x v="2"/>
    <n v="2"/>
    <s v="2. EXP - Operating Expense"/>
    <n v="29"/>
    <x v="4"/>
    <n v="1477"/>
    <n v="451576.98"/>
    <n v="30334.89"/>
    <n v="27567.18"/>
    <n v="28895.52"/>
    <n v="24222.9"/>
    <n v="22552.85"/>
    <n v="24735.24"/>
    <n v="25674.66"/>
    <n v="23451.24"/>
    <n v="24550.7"/>
    <n v="0"/>
    <n v="0"/>
    <n v="0"/>
    <n v="38063.96"/>
    <n v="34603.599999999999"/>
    <n v="38063.96"/>
    <n v="38063.96"/>
    <n v="36333.78"/>
    <n v="38063.96"/>
    <n v="39794.14"/>
    <n v="36333.78"/>
    <n v="38063.96"/>
    <n v="38063.96"/>
    <n v="36333.78"/>
    <n v="39794.14"/>
    <n v="231985.18"/>
    <n v="337385.1"/>
    <s v="All Budget Divisions"/>
    <s v="CD-90 - Information Technology"/>
    <x v="1"/>
    <s v="USF"/>
    <s v="Employee Expenses"/>
    <s v="Compensation and Benefits"/>
    <n v="105399.92"/>
    <s v="90-910-90.62306"/>
    <s v="910-Enterprise Technology Development"/>
    <s v="910"/>
    <x v="4"/>
    <x v="3"/>
  </r>
  <r>
    <x v="5"/>
    <x v="16"/>
    <x v="9"/>
    <n v="1"/>
    <n v="1"/>
    <n v="56"/>
    <x v="22"/>
    <n v="26"/>
    <n v="57"/>
    <x v="13"/>
    <n v="1"/>
    <s v="1. T4000 - Revenue"/>
    <n v="9"/>
    <x v="77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9"/>
    <x v="12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5"/>
    <x v="20"/>
    <x v="13"/>
    <n v="2"/>
    <n v="2"/>
    <n v="35"/>
    <x v="12"/>
    <n v="26"/>
    <n v="48"/>
    <x v="7"/>
    <n v="2"/>
    <s v="2. EXP - Operating Expense"/>
    <n v="21"/>
    <x v="42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5"/>
    <x v="15"/>
    <x v="5"/>
    <n v="2"/>
    <n v="2"/>
    <n v="46"/>
    <x v="3"/>
    <n v="26"/>
    <n v="59"/>
    <x v="2"/>
    <n v="2"/>
    <s v="2. EXP - Operating Expense"/>
    <n v="21"/>
    <x v="42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7"/>
    <x v="10"/>
    <n v="2"/>
    <n v="2"/>
    <n v="35"/>
    <x v="12"/>
    <n v="26"/>
    <n v="48"/>
    <x v="7"/>
    <n v="2"/>
    <s v="2. EXP - Operating Expense"/>
    <n v="21"/>
    <x v="42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0"/>
    <x v="0"/>
    <n v="2"/>
    <n v="2"/>
    <n v="42"/>
    <x v="11"/>
    <n v="26"/>
    <n v="55"/>
    <x v="6"/>
    <n v="2"/>
    <s v="2. EXP - Operating Expense"/>
    <n v="26"/>
    <x v="51"/>
    <n v="1331"/>
    <n v="172061.8"/>
    <n v="7801.28"/>
    <n v="7801.28"/>
    <n v="7801.28"/>
    <n v="7801.28"/>
    <n v="7801.28"/>
    <n v="7801.28"/>
    <n v="7801.28"/>
    <n v="7801.28"/>
    <n v="7801.28"/>
    <n v="0"/>
    <n v="0"/>
    <n v="0"/>
    <n v="7801.28"/>
    <n v="7801.28"/>
    <n v="7801.28"/>
    <n v="7801.28"/>
    <n v="7801.28"/>
    <n v="7801.28"/>
    <n v="7801.28"/>
    <n v="7801.28"/>
    <n v="7801.28"/>
    <n v="33950.089999999997"/>
    <n v="32406.91"/>
    <n v="35493.279999999999"/>
    <n v="70211.520000000004"/>
    <n v="70211.520000000004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0"/>
    <x v="11"/>
    <x v="6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9"/>
    <s v="902-Business Relationship Management"/>
    <s v="902"/>
    <x v="30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6"/>
    <x v="1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3"/>
    <x v="3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6"/>
    <x v="1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310"/>
    <s v="600-Chief Executive Office"/>
    <s v="600"/>
    <x v="67"/>
    <x v="0"/>
  </r>
  <r>
    <x v="5"/>
    <x v="15"/>
    <x v="5"/>
    <n v="2"/>
    <n v="2"/>
    <n v="39"/>
    <x v="1"/>
    <n v="26"/>
    <n v="52"/>
    <x v="1"/>
    <n v="2"/>
    <s v="2. EXP - Operating Expense"/>
    <n v="104"/>
    <x v="54"/>
    <n v="1149"/>
    <n v="6061.5"/>
    <n v="0"/>
    <n v="0"/>
    <n v="0"/>
    <n v="0"/>
    <n v="0"/>
    <n v="0"/>
    <n v="0"/>
    <n v="0"/>
    <n v="0"/>
    <n v="0"/>
    <n v="0"/>
    <n v="6061.5"/>
    <n v="0"/>
    <n v="0"/>
    <n v="0"/>
    <n v="0"/>
    <n v="0"/>
    <n v="0"/>
    <n v="0"/>
    <n v="0"/>
    <n v="0"/>
    <n v="0"/>
    <n v="0"/>
    <n v="6061.5"/>
    <n v="6061.5"/>
    <n v="6061.5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0"/>
    <x v="18"/>
    <x v="11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5"/>
    <x v="4"/>
    <n v="2"/>
    <n v="2"/>
    <n v="52"/>
    <x v="10"/>
    <n v="26"/>
    <n v="59"/>
    <x v="2"/>
    <n v="2"/>
    <s v="2. EXP - Operating Expense"/>
    <n v="104"/>
    <x v="54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4"/>
    <s v="902-Business Relationship Management"/>
    <s v="902"/>
    <x v="54"/>
    <x v="0"/>
  </r>
  <r>
    <x v="6"/>
    <x v="12"/>
    <x v="6"/>
    <n v="2"/>
    <n v="2"/>
    <n v="46"/>
    <x v="3"/>
    <n v="26"/>
    <n v="59"/>
    <x v="2"/>
    <n v="2"/>
    <s v="2. EXP - Operating Expense"/>
    <n v="104"/>
    <x v="54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11"/>
    <x v="6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3"/>
    <x v="8"/>
    <x v="1"/>
    <n v="2"/>
    <n v="2"/>
    <n v="39"/>
    <x v="1"/>
    <n v="26"/>
    <n v="52"/>
    <x v="1"/>
    <n v="2"/>
    <s v="2. EXP - Operating Expense"/>
    <n v="108"/>
    <x v="30"/>
    <n v="709"/>
    <n v="-76551.906799999997"/>
    <n v="0"/>
    <n v="0"/>
    <n v="0"/>
    <n v="0"/>
    <n v="0"/>
    <n v="0"/>
    <n v="0"/>
    <n v="0"/>
    <n v="0"/>
    <n v="0"/>
    <n v="0"/>
    <n v="0"/>
    <n v="-6440.9152000000004"/>
    <n v="-5855.3774000000003"/>
    <n v="-6733.6841000000004"/>
    <n v="-5855.3774000000003"/>
    <n v="-6733.6841000000004"/>
    <n v="-6553.2352000000001"/>
    <n v="-6329.5862999999999"/>
    <n v="-6871.9241000000002"/>
    <n v="-6148.1463000000003"/>
    <n v="-6440.9152000000004"/>
    <n v="-6440.9152000000004"/>
    <n v="-6148.1463000000003"/>
    <n v="0"/>
    <n v="-76551.906799999997"/>
    <s v="All Budget Divisions"/>
    <s v="CD-61 - Office of the Chief Administrative Officer Division"/>
    <x v="1"/>
    <s v="USF"/>
    <s v="Employee Expenses"/>
    <s v="Compensation and Benefits"/>
    <n v="-76551.906799999997"/>
    <s v="61-610-61.68009"/>
    <s v="610-Enterprise Strategy"/>
    <s v="610"/>
    <x v="30"/>
    <x v="0"/>
  </r>
  <r>
    <x v="0"/>
    <x v="19"/>
    <x v="12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33"/>
    <n v="0"/>
    <n v="1636.52"/>
    <n v="696.8"/>
    <n v="850.1"/>
    <n v="4976.38"/>
    <n v="2896.84"/>
    <n v="1026.05"/>
    <n v="3467.82"/>
    <n v="809.2"/>
    <n v="506.85"/>
    <n v="2395.8000000000002"/>
    <n v="2108.37"/>
    <n v="1109.4000000000001"/>
    <n v="0"/>
    <n v="0"/>
    <n v="0"/>
    <n v="0"/>
    <n v="0"/>
    <n v="0"/>
    <n v="0"/>
    <n v="0"/>
    <n v="0"/>
    <n v="0"/>
    <n v="0"/>
    <n v="0"/>
    <n v="22480.13"/>
    <n v="0"/>
    <s v="All Budget Divisions"/>
    <s v="CD-90 - Information Technology"/>
    <x v="1"/>
    <s v="USF"/>
    <s v="Employee Expenses"/>
    <s v="Travel"/>
    <n v="-22480.13"/>
    <s v="90-900-90.66800"/>
    <s v="900-IT Senior Management"/>
    <s v="900"/>
    <x v="16"/>
    <x v="7"/>
  </r>
  <r>
    <x v="0"/>
    <x v="5"/>
    <x v="4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19"/>
    <x v="12"/>
    <n v="2"/>
    <n v="2"/>
    <n v="46"/>
    <x v="3"/>
    <n v="26"/>
    <n v="59"/>
    <x v="2"/>
    <n v="2"/>
    <s v="2. EXP - Operating Expense"/>
    <n v="100"/>
    <x v="18"/>
    <n v="1504"/>
    <n v="1818013.12"/>
    <n v="165589.51"/>
    <n v="151241.47"/>
    <n v="168403.83"/>
    <n v="164537.57999999999"/>
    <n v="148672.84"/>
    <n v="145699.76999999999"/>
    <n v="155850.6"/>
    <n v="143539.18"/>
    <n v="150889.74"/>
    <n v="0"/>
    <n v="0"/>
    <n v="0"/>
    <n v="165589.51"/>
    <n v="151241.47"/>
    <n v="168403.83"/>
    <n v="164537.57999999999"/>
    <n v="148672.84"/>
    <n v="145699.76999999999"/>
    <n v="155850.6"/>
    <n v="138333.65"/>
    <n v="144920.97"/>
    <n v="144920.97"/>
    <n v="138333.65"/>
    <n v="151508.28"/>
    <n v="1099995.6000000001"/>
    <n v="1099995.6000000001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3"/>
    <x v="8"/>
    <x v="1"/>
    <n v="2"/>
    <n v="2"/>
    <n v="46"/>
    <x v="3"/>
    <n v="26"/>
    <n v="59"/>
    <x v="2"/>
    <n v="2"/>
    <s v="2. EXP - Operating Expense"/>
    <n v="104"/>
    <x v="54"/>
    <n v="845"/>
    <n v="0"/>
    <n v="0"/>
    <n v="0"/>
    <n v="0"/>
    <n v="0"/>
    <n v="0"/>
    <n v="0"/>
    <n v="0"/>
    <n v="0"/>
    <n v="0"/>
    <n v="0"/>
    <n v="0"/>
    <n v="16723.05"/>
    <n v="0"/>
    <n v="0"/>
    <n v="0"/>
    <n v="0"/>
    <n v="0"/>
    <n v="0"/>
    <n v="0"/>
    <n v="0"/>
    <n v="0"/>
    <n v="0"/>
    <n v="0"/>
    <n v="0"/>
    <n v="16723.05"/>
    <n v="0"/>
    <s v="All Budget Divisions"/>
    <s v="CD-90 - Information Technology"/>
    <x v="1"/>
    <s v="USF"/>
    <s v="Employee Expenses"/>
    <s v="Compensation and Benefits"/>
    <n v="-16723.05"/>
    <s v="90-910-90.68004"/>
    <s v="910-Enterprise Technology Development"/>
    <s v="910"/>
    <x v="54"/>
    <x v="0"/>
  </r>
  <r>
    <x v="5"/>
    <x v="20"/>
    <x v="13"/>
    <n v="2"/>
    <n v="2"/>
    <n v="35"/>
    <x v="12"/>
    <n v="26"/>
    <n v="48"/>
    <x v="7"/>
    <n v="2"/>
    <s v="2. EXP - Operating Expense"/>
    <n v="104"/>
    <x v="54"/>
    <n v="1118"/>
    <n v="0"/>
    <n v="0"/>
    <n v="0"/>
    <n v="0"/>
    <n v="0"/>
    <n v="0"/>
    <n v="0"/>
    <n v="0"/>
    <n v="0"/>
    <n v="0"/>
    <n v="0"/>
    <n v="0"/>
    <n v="29695.23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5"/>
    <x v="10"/>
    <x v="1"/>
    <n v="2"/>
    <n v="2"/>
    <n v="46"/>
    <x v="3"/>
    <n v="26"/>
    <n v="59"/>
    <x v="2"/>
    <n v="2"/>
    <s v="2. EXP - Operating Expense"/>
    <n v="57"/>
    <x v="22"/>
    <n v="1271"/>
    <n v="557555.55000000005"/>
    <n v="0"/>
    <n v="0"/>
    <n v="0"/>
    <n v="0"/>
    <n v="0"/>
    <n v="0"/>
    <n v="0"/>
    <n v="0"/>
    <n v="0"/>
    <n v="0"/>
    <n v="0"/>
    <n v="0"/>
    <n v="46462.96"/>
    <n v="46462.96"/>
    <n v="46462.96"/>
    <n v="46462.96"/>
    <n v="46462.96"/>
    <n v="46462.96"/>
    <n v="46462.96"/>
    <n v="46462.96"/>
    <n v="46462.96"/>
    <n v="46462.96"/>
    <n v="46462.96"/>
    <n v="46462.99"/>
    <n v="0"/>
    <n v="557555.55000000005"/>
    <s v="All Budget Divisions"/>
    <s v="CD-90 - Information Technology"/>
    <x v="1"/>
    <s v="USF"/>
    <s v="Professional Services"/>
    <s v="Other Professional Services"/>
    <n v="557555.55000000005"/>
    <s v="90-907-90.64800"/>
    <s v="907-IT Data"/>
    <s v="907"/>
    <x v="22"/>
    <x v="9"/>
  </r>
  <r>
    <x v="0"/>
    <x v="3"/>
    <x v="3"/>
    <n v="2"/>
    <n v="2"/>
    <n v="37"/>
    <x v="5"/>
    <n v="26"/>
    <n v="50"/>
    <x v="0"/>
    <n v="2"/>
    <s v="2. EXP - Operating Expense"/>
    <n v="57"/>
    <x v="2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6"/>
    <x v="12"/>
    <x v="6"/>
    <n v="2"/>
    <n v="2"/>
    <n v="49"/>
    <x v="13"/>
    <n v="26"/>
    <n v="58"/>
    <x v="4"/>
    <n v="2"/>
    <s v="2. EXP - Operating Expense"/>
    <n v="64"/>
    <x v="23"/>
    <n v="1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utsourced Audits"/>
    <n v="0"/>
    <s v="80-403-42.64860"/>
    <s v="403-ACP (FCC Appropriated Program; formerly EBB)"/>
    <s v="403"/>
    <x v="23"/>
    <x v="10"/>
  </r>
  <r>
    <x v="5"/>
    <x v="15"/>
    <x v="5"/>
    <n v="2"/>
    <n v="2"/>
    <n v="35"/>
    <x v="12"/>
    <n v="26"/>
    <n v="48"/>
    <x v="7"/>
    <n v="2"/>
    <s v="2. EXP - Operating Expense"/>
    <n v="73"/>
    <x v="56"/>
    <n v="1118"/>
    <n v="119776.25"/>
    <n v="12516.66"/>
    <n v="12466.66"/>
    <n v="12454.18"/>
    <n v="12489.16"/>
    <n v="12510.41"/>
    <n v="12447.93"/>
    <n v="12510.41"/>
    <n v="12416.66"/>
    <n v="12720.43"/>
    <n v="12322.91"/>
    <n v="12585.41"/>
    <n v="-17664.57"/>
    <n v="12516.66"/>
    <n v="12466.66"/>
    <n v="12454.18"/>
    <n v="12489.16"/>
    <n v="12510.41"/>
    <n v="12447.93"/>
    <n v="12510.41"/>
    <n v="12416.66"/>
    <n v="12720.43"/>
    <n v="12322.91"/>
    <n v="12585.41"/>
    <n v="-17664.57"/>
    <n v="119776.25"/>
    <n v="119776.25"/>
    <s v="All Budget Divisions"/>
    <s v="BD-30 - High Cost"/>
    <x v="4"/>
    <s v="USF"/>
    <s v="Professional Services"/>
    <s v="Other Professional Services"/>
    <n v="0"/>
    <s v="30-300-30.64883"/>
    <s v="300-High Cost"/>
    <s v="300"/>
    <x v="56"/>
    <x v="9"/>
  </r>
  <r>
    <x v="0"/>
    <x v="2"/>
    <x v="2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14"/>
    <x v="8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4"/>
    <x v="9"/>
    <x v="1"/>
    <n v="2"/>
    <n v="2"/>
    <n v="35"/>
    <x v="12"/>
    <n v="26"/>
    <n v="48"/>
    <x v="7"/>
    <n v="2"/>
    <s v="2. EXP - Operating Expense"/>
    <n v="38"/>
    <x v="26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4"/>
    <x v="8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4"/>
    <x v="9"/>
    <x v="1"/>
    <n v="2"/>
    <n v="2"/>
    <n v="40"/>
    <x v="4"/>
    <n v="26"/>
    <n v="53"/>
    <x v="3"/>
    <n v="2"/>
    <s v="2. EXP - Operating Expense"/>
    <n v="44"/>
    <x v="57"/>
    <n v="940"/>
    <n v="0"/>
    <n v="0"/>
    <n v="173.67"/>
    <n v="0"/>
    <n v="239"/>
    <n v="0"/>
    <n v="0"/>
    <n v="239.5"/>
    <n v="148.25"/>
    <n v="0"/>
    <n v="824.5"/>
    <n v="756"/>
    <n v="0"/>
    <n v="0"/>
    <n v="0"/>
    <n v="0"/>
    <n v="0"/>
    <n v="0"/>
    <n v="0"/>
    <n v="0"/>
    <n v="0"/>
    <n v="0"/>
    <n v="0"/>
    <n v="0"/>
    <n v="0"/>
    <n v="2380.92"/>
    <n v="0"/>
    <s v="All Budget Divisions"/>
    <s v="CD-62 - Shared Services"/>
    <x v="1"/>
    <s v="USF"/>
    <s v="Employee Expenses"/>
    <s v="Travel"/>
    <n v="-2380.92"/>
    <s v="62-620-62.63800"/>
    <s v="620-Shared Services"/>
    <s v="620"/>
    <x v="57"/>
    <x v="7"/>
  </r>
  <r>
    <x v="0"/>
    <x v="19"/>
    <x v="12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0"/>
    <x v="0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5"/>
    <x v="16"/>
    <x v="9"/>
    <n v="2"/>
    <n v="2"/>
    <n v="52"/>
    <x v="10"/>
    <n v="26"/>
    <n v="59"/>
    <x v="2"/>
    <n v="2"/>
    <s v="2. EXP - Operating Expense"/>
    <n v="57"/>
    <x v="22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3"/>
    <x v="7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6"/>
    <x v="1"/>
    <n v="2"/>
    <n v="2"/>
    <n v="40"/>
    <x v="4"/>
    <n v="26"/>
    <n v="53"/>
    <x v="3"/>
    <n v="2"/>
    <s v="2. EXP - Operating Expense"/>
    <n v="27"/>
    <x v="38"/>
    <n v="1378"/>
    <n v="24489.13"/>
    <n v="2328.35"/>
    <n v="2394.0300000000002"/>
    <n v="2356.59"/>
    <n v="2231.67"/>
    <n v="2193.09"/>
    <n v="2249.34"/>
    <n v="2249.34"/>
    <n v="2249.34"/>
    <n v="2280.5500000000002"/>
    <n v="0"/>
    <n v="0"/>
    <n v="0"/>
    <n v="2064.2199999999998"/>
    <n v="1876.56"/>
    <n v="2064.2199999999998"/>
    <n v="2064.2199999999998"/>
    <n v="1970.39"/>
    <n v="2064.2199999999998"/>
    <n v="2158.04"/>
    <n v="1970.39"/>
    <n v="2064.2199999999998"/>
    <n v="2064.2199999999998"/>
    <n v="1970.39"/>
    <n v="2158.04"/>
    <n v="20532.3"/>
    <n v="18296.48"/>
    <s v="All Budget Divisions"/>
    <s v="CD-62 - Shared Services"/>
    <x v="1"/>
    <s v="USF"/>
    <s v="Employee Expenses"/>
    <s v="Compensation and Benefits"/>
    <n v="-2235.8200000000002"/>
    <s v="62-620-62.62304"/>
    <s v="620-Shared Services"/>
    <s v="620"/>
    <x v="38"/>
    <x v="3"/>
  </r>
  <r>
    <x v="0"/>
    <x v="3"/>
    <x v="3"/>
    <n v="2"/>
    <n v="2"/>
    <n v="52"/>
    <x v="10"/>
    <n v="26"/>
    <n v="59"/>
    <x v="2"/>
    <n v="2"/>
    <s v="2. EXP - Operating Expense"/>
    <n v="27"/>
    <x v="38"/>
    <n v="1488"/>
    <n v="830.76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0"/>
    <n v="70.37"/>
    <n v="73.72"/>
    <n v="77.069999999999993"/>
    <n v="70.37"/>
    <n v="73.72"/>
    <n v="73.72"/>
    <n v="70.37"/>
    <n v="77.069999999999993"/>
    <n v="325.64"/>
    <n v="244.35"/>
    <s v="All Budget Divisions"/>
    <s v="DA-30 - High Cost (DA)"/>
    <x v="4"/>
    <s v="USF"/>
    <s v="Employee Expenses"/>
    <s v="Compensation and Benefits"/>
    <n v="-81.290000000000006"/>
    <s v="90-916-30.62304"/>
    <s v="916-IT HC Support"/>
    <s v="916"/>
    <x v="38"/>
    <x v="3"/>
  </r>
  <r>
    <x v="0"/>
    <x v="13"/>
    <x v="7"/>
    <n v="2"/>
    <n v="2"/>
    <n v="53"/>
    <x v="16"/>
    <n v="26"/>
    <n v="59"/>
    <x v="2"/>
    <n v="2"/>
    <s v="2. EXP - Operating Expense"/>
    <n v="27"/>
    <x v="38"/>
    <n v="1491"/>
    <n v="11801.8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884.66"/>
    <n v="924.88"/>
    <n v="844.45"/>
    <n v="884.66"/>
    <n v="884.66"/>
    <n v="844.45"/>
    <n v="924.88"/>
    <n v="5609.16"/>
    <n v="5609.16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3"/>
    <x v="8"/>
    <x v="1"/>
    <n v="2"/>
    <n v="2"/>
    <n v="54"/>
    <x v="15"/>
    <n v="26"/>
    <n v="59"/>
    <x v="2"/>
    <n v="2"/>
    <s v="2. EXP - Operating Expense"/>
    <n v="32"/>
    <x v="47"/>
    <n v="878"/>
    <n v="0"/>
    <n v="-2820.06"/>
    <n v="-2117.6"/>
    <n v="-3471.12"/>
    <n v="-604.45000000000005"/>
    <n v="504.33"/>
    <n v="116.56"/>
    <n v="-3526.58"/>
    <n v="684.38"/>
    <n v="0"/>
    <n v="0"/>
    <n v="0"/>
    <n v="0"/>
    <n v="0"/>
    <n v="0"/>
    <n v="0"/>
    <n v="0"/>
    <n v="0"/>
    <n v="0"/>
    <n v="0"/>
    <n v="0"/>
    <n v="0"/>
    <n v="0"/>
    <n v="0"/>
    <n v="0"/>
    <n v="-11234.54"/>
    <n v="0"/>
    <s v="All Budget Divisions"/>
    <s v="DA-50 - Rural Health Care (DA)"/>
    <x v="2"/>
    <s v="USF"/>
    <s v="Employee Expenses"/>
    <s v="Compensation and Benefits"/>
    <n v="11234.54"/>
    <s v="90-925-50.62309"/>
    <s v="925-RHC IT Support"/>
    <s v="925"/>
    <x v="47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283"/>
    <n v="-33540.239999999998"/>
    <n v="-178.75"/>
    <n v="-2029.57"/>
    <n v="-539.49"/>
    <n v="-5148.24"/>
    <n v="-2564.61"/>
    <n v="-3574.83"/>
    <n v="-2380.34"/>
    <n v="-2338.52"/>
    <n v="-1691.44"/>
    <n v="-3161.66"/>
    <n v="-8288.91"/>
    <n v="-1643.88"/>
    <n v="-178.75"/>
    <n v="-2029.57"/>
    <n v="-539.49"/>
    <n v="-5148.24"/>
    <n v="-2564.61"/>
    <n v="-3574.83"/>
    <n v="-2380.34"/>
    <n v="-2338.52"/>
    <n v="-1691.44"/>
    <n v="-3161.66"/>
    <n v="-8288.91"/>
    <n v="-1643.88"/>
    <n v="-33540.239999999998"/>
    <n v="-33540.239999999998"/>
    <s v="All Budget Divisions"/>
    <s v="CD-90 - Information Technology"/>
    <x v="1"/>
    <s v="USF"/>
    <s v="Employee Expenses"/>
    <s v="Compensation and Benefits"/>
    <n v="0"/>
    <s v="90-909-90.62309"/>
    <s v="909-Project Management Office"/>
    <s v="909"/>
    <x v="47"/>
    <x v="0"/>
  </r>
  <r>
    <x v="0"/>
    <x v="0"/>
    <x v="0"/>
    <n v="1"/>
    <n v="1"/>
    <n v="36"/>
    <x v="14"/>
    <n v="26"/>
    <n v="49"/>
    <x v="10"/>
    <n v="1"/>
    <s v="1. T4000 - Revenue"/>
    <n v="9"/>
    <x v="77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4"/>
    <x v="9"/>
    <x v="1"/>
    <n v="2"/>
    <n v="2"/>
    <n v="46"/>
    <x v="3"/>
    <n v="26"/>
    <n v="59"/>
    <x v="2"/>
    <n v="2"/>
    <s v="2. EXP - Operating Expense"/>
    <n v="16"/>
    <x v="1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5"/>
    <x v="10"/>
    <x v="1"/>
    <n v="2"/>
    <n v="2"/>
    <n v="49"/>
    <x v="13"/>
    <n v="26"/>
    <n v="59"/>
    <x v="2"/>
    <n v="2"/>
    <s v="2. EXP - Operating Expense"/>
    <n v="16"/>
    <x v="1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6"/>
    <x v="1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2"/>
    <x v="2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5"/>
    <x v="20"/>
    <x v="13"/>
    <n v="2"/>
    <n v="2"/>
    <n v="46"/>
    <x v="3"/>
    <n v="26"/>
    <n v="59"/>
    <x v="2"/>
    <n v="2"/>
    <s v="2. EXP - Operating Expense"/>
    <n v="18"/>
    <x v="2"/>
    <n v="1244"/>
    <n v="159040.81"/>
    <n v="8606.01"/>
    <n v="8768.4500000000007"/>
    <n v="9820.67"/>
    <n v="9294.56"/>
    <n v="9294.56"/>
    <n v="9294.56"/>
    <n v="9294.56"/>
    <n v="9294.56"/>
    <n v="9294.56"/>
    <n v="9294.56"/>
    <n v="97673.33"/>
    <n v="38754.15"/>
    <n v="8606.01"/>
    <n v="8768.4500000000007"/>
    <n v="9820.67"/>
    <n v="9294.56"/>
    <n v="9294.56"/>
    <n v="9294.56"/>
    <n v="4424.5"/>
    <n v="19907.5"/>
    <n v="19907.5"/>
    <n v="19907.5"/>
    <n v="19907.5"/>
    <n v="19907.5"/>
    <n v="55078.81"/>
    <n v="55078.81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0"/>
    <x v="7"/>
    <x v="5"/>
    <n v="2"/>
    <n v="2"/>
    <n v="39"/>
    <x v="1"/>
    <n v="26"/>
    <n v="52"/>
    <x v="1"/>
    <n v="2"/>
    <s v="2. EXP - Operating Expense"/>
    <n v="110"/>
    <x v="4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100"/>
    <s v="610-Enterprise Strategy"/>
    <s v="610"/>
    <x v="46"/>
    <x v="3"/>
  </r>
  <r>
    <x v="5"/>
    <x v="16"/>
    <x v="9"/>
    <n v="2"/>
    <n v="2"/>
    <n v="42"/>
    <x v="11"/>
    <n v="26"/>
    <n v="52"/>
    <x v="1"/>
    <n v="2"/>
    <s v="2. EXP - Operating Expense"/>
    <n v="146"/>
    <x v="5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Dues and Subscriptions"/>
    <n v="0"/>
    <s v="70-735-70.62200"/>
    <s v="735-Facilities"/>
    <s v="735"/>
    <x v="5"/>
    <x v="4"/>
  </r>
  <r>
    <x v="4"/>
    <x v="9"/>
    <x v="1"/>
    <n v="2"/>
    <n v="2"/>
    <n v="52"/>
    <x v="10"/>
    <n v="26"/>
    <n v="59"/>
    <x v="2"/>
    <n v="2"/>
    <s v="2. EXP - Operating Expense"/>
    <n v="105"/>
    <x v="11"/>
    <n v="1041"/>
    <n v="39818.61"/>
    <n v="0"/>
    <n v="0"/>
    <n v="0"/>
    <n v="0"/>
    <n v="0"/>
    <n v="-25"/>
    <n v="25"/>
    <n v="0"/>
    <n v="0"/>
    <n v="0"/>
    <n v="0"/>
    <n v="25807.35"/>
    <n v="145.9615"/>
    <n v="133.26920000000001"/>
    <n v="133.26920000000001"/>
    <n v="139.61539999999999"/>
    <n v="145.9615"/>
    <n v="126.92310000000001"/>
    <n v="145.9615"/>
    <n v="139.61539999999999"/>
    <n v="133.26920000000001"/>
    <n v="145.9615"/>
    <n v="11580.044599999999"/>
    <n v="26848.757900000001"/>
    <n v="25807.35"/>
    <n v="39818.61"/>
    <s v="All Budget Divisions"/>
    <s v="DA-30 - High Cost (DA)"/>
    <x v="4"/>
    <s v="USF"/>
    <s v="Employee Expenses"/>
    <s v="Compensation and Benefits"/>
    <n v="14011.26"/>
    <s v="90-902-30.68005"/>
    <s v="902-Business Relationship Management"/>
    <s v="902"/>
    <x v="11"/>
    <x v="3"/>
  </r>
  <r>
    <x v="0"/>
    <x v="19"/>
    <x v="12"/>
    <n v="2"/>
    <n v="2"/>
    <n v="42"/>
    <x v="11"/>
    <n v="26"/>
    <n v="55"/>
    <x v="6"/>
    <n v="2"/>
    <s v="2. EXP - Operating Expense"/>
    <n v="105"/>
    <x v="11"/>
    <n v="1406"/>
    <n v="11932.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3"/>
    <x v="8"/>
    <x v="1"/>
    <n v="2"/>
    <n v="2"/>
    <n v="49"/>
    <x v="13"/>
    <n v="26"/>
    <n v="53"/>
    <x v="3"/>
    <n v="2"/>
    <s v="2. EXP - Operating Expense"/>
    <n v="107"/>
    <x v="12"/>
    <n v="7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7"/>
    <x v="10"/>
    <n v="2"/>
    <n v="2"/>
    <n v="37"/>
    <x v="5"/>
    <n v="26"/>
    <n v="50"/>
    <x v="0"/>
    <n v="2"/>
    <s v="2. EXP - Operating Expense"/>
    <n v="108"/>
    <x v="3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0"/>
    <x v="11"/>
    <x v="6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2"/>
    <x v="4"/>
    <x v="1"/>
    <n v="2"/>
    <n v="2"/>
    <n v="55"/>
    <x v="9"/>
    <n v="26"/>
    <n v="59"/>
    <x v="2"/>
    <n v="2"/>
    <s v="2. EXP - Operating Expense"/>
    <n v="110"/>
    <x v="46"/>
    <n v="434"/>
    <n v="1249.0899999999999"/>
    <n v="0"/>
    <n v="0"/>
    <n v="0"/>
    <n v="0"/>
    <n v="0"/>
    <n v="0"/>
    <n v="0"/>
    <n v="0"/>
    <n v="0"/>
    <n v="0"/>
    <n v="0"/>
    <n v="26384.97"/>
    <n v="0"/>
    <n v="0"/>
    <n v="0"/>
    <n v="0"/>
    <n v="0"/>
    <n v="0"/>
    <n v="0"/>
    <n v="0"/>
    <n v="0"/>
    <n v="0"/>
    <n v="0"/>
    <n v="1249.0899999999999"/>
    <n v="26384.97"/>
    <n v="1249.0899999999999"/>
    <s v="All Budget Divisions"/>
    <s v="DA-20 - Schools &amp; Libraries (DA)"/>
    <x v="3"/>
    <s v="USF"/>
    <s v="Employee Expenses"/>
    <s v="Compensation and Benefits"/>
    <n v="-25135.88"/>
    <s v="90-924-20.68100"/>
    <s v="924-SLD EPC IT Support"/>
    <s v="924"/>
    <x v="46"/>
    <x v="3"/>
  </r>
  <r>
    <x v="0"/>
    <x v="0"/>
    <x v="0"/>
    <n v="2"/>
    <n v="2"/>
    <n v="46"/>
    <x v="3"/>
    <n v="26"/>
    <n v="59"/>
    <x v="2"/>
    <n v="2"/>
    <s v="2. EXP - Operating Expense"/>
    <n v="97"/>
    <x v="16"/>
    <n v="1498"/>
    <n v="2074.59"/>
    <n v="0"/>
    <n v="237.35"/>
    <n v="305.35000000000002"/>
    <n v="527.35"/>
    <n v="280.5"/>
    <n v="91.75"/>
    <n v="129.9"/>
    <n v="101.65"/>
    <n v="400.74"/>
    <n v="0"/>
    <n v="0"/>
    <n v="0"/>
    <n v="0"/>
    <n v="237.35"/>
    <n v="305.35000000000002"/>
    <n v="527.35"/>
    <n v="280.5"/>
    <n v="91.75"/>
    <n v="129.9"/>
    <n v="101.65"/>
    <n v="400.74"/>
    <n v="0"/>
    <n v="0"/>
    <n v="0"/>
    <n v="2074.59"/>
    <n v="2074.59"/>
    <s v="All Budget Divisions"/>
    <s v="CD-90 - Information Technology"/>
    <x v="1"/>
    <s v="USF"/>
    <s v="Employee Expenses"/>
    <s v="Travel"/>
    <n v="0"/>
    <s v="90-922-90.66800"/>
    <s v="922-Technology Operations"/>
    <s v="922"/>
    <x v="16"/>
    <x v="7"/>
  </r>
  <r>
    <x v="6"/>
    <x v="12"/>
    <x v="6"/>
    <n v="2"/>
    <n v="2"/>
    <n v="52"/>
    <x v="10"/>
    <n v="26"/>
    <n v="59"/>
    <x v="2"/>
    <n v="2"/>
    <s v="2. EXP - Operating Expense"/>
    <n v="97"/>
    <x v="16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0"/>
    <x v="3"/>
    <x v="3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4"/>
    <x v="9"/>
    <x v="1"/>
    <n v="2"/>
    <n v="2"/>
    <n v="43"/>
    <x v="21"/>
    <n v="26"/>
    <n v="56"/>
    <x v="12"/>
    <n v="2"/>
    <s v="2. EXP - Operating Expense"/>
    <n v="100"/>
    <x v="18"/>
    <n v="990"/>
    <n v="1915610.0656000001"/>
    <n v="175358.5"/>
    <n v="160109.95000000001"/>
    <n v="161738.6"/>
    <n v="170038.92"/>
    <n v="163872.95999999999"/>
    <n v="142134.56"/>
    <n v="164547.95000000001"/>
    <n v="158763.54"/>
    <n v="151677.76999999999"/>
    <n v="165493.26999999999"/>
    <n v="151857.78"/>
    <n v="159905.46"/>
    <n v="168164.24239999999"/>
    <n v="153541.2648"/>
    <n v="153541.2648"/>
    <n v="160852.7536"/>
    <n v="168164.24239999999"/>
    <n v="146229.77600000001"/>
    <n v="168164.24239999999"/>
    <n v="160852.7536"/>
    <n v="153541.2648"/>
    <n v="168164.24239999999"/>
    <n v="153541.2648"/>
    <n v="160852.7536"/>
    <n v="1925499.26"/>
    <n v="1915610.0656000001"/>
    <s v="All Budget Divisions"/>
    <s v="CD-73 - Procurement"/>
    <x v="1"/>
    <s v="USF"/>
    <s v="Employee Expenses"/>
    <s v="Compensation and Benefits"/>
    <n v="-9889.1944000000003"/>
    <s v="73-730-73.68000"/>
    <s v="730-Procurement"/>
    <s v="730"/>
    <x v="18"/>
    <x v="3"/>
  </r>
  <r>
    <x v="5"/>
    <x v="10"/>
    <x v="1"/>
    <n v="2"/>
    <n v="2"/>
    <n v="46"/>
    <x v="3"/>
    <n v="26"/>
    <n v="59"/>
    <x v="2"/>
    <n v="2"/>
    <s v="2. EXP - Operating Expense"/>
    <n v="100"/>
    <x v="18"/>
    <n v="1287"/>
    <n v="3810886.0559999999"/>
    <n v="358266.99"/>
    <n v="306001.91999999998"/>
    <n v="321302.02"/>
    <n v="331831.51"/>
    <n v="299973"/>
    <n v="282003.38"/>
    <n v="289903.76"/>
    <n v="279395.95"/>
    <n v="287755.71000000002"/>
    <n v="300392.65000000002"/>
    <n v="264197.69"/>
    <n v="287157.99"/>
    <n v="335825.20799999998"/>
    <n v="292021.92"/>
    <n v="306623.016"/>
    <n v="321224.11200000002"/>
    <n v="321224.11200000002"/>
    <n v="306623.016"/>
    <n v="335825.20799999998"/>
    <n v="306623.016"/>
    <n v="321224.11200000002"/>
    <n v="335825.20799999998"/>
    <n v="292021.92"/>
    <n v="335825.20799999998"/>
    <n v="3608182.57"/>
    <n v="3810886.0559999999"/>
    <s v="All Budget Divisions"/>
    <s v="CD-90 - Information Technology"/>
    <x v="1"/>
    <s v="USF"/>
    <s v="Employee Expenses"/>
    <s v="Compensation and Benefits"/>
    <n v="202703.486"/>
    <s v="90-910-90.68000"/>
    <s v="910-Enterprise Technology Development"/>
    <s v="910"/>
    <x v="18"/>
    <x v="3"/>
  </r>
  <r>
    <x v="6"/>
    <x v="12"/>
    <x v="6"/>
    <n v="2"/>
    <n v="2"/>
    <n v="39"/>
    <x v="1"/>
    <n v="26"/>
    <n v="52"/>
    <x v="1"/>
    <n v="2"/>
    <s v="2. EXP - Operating Expense"/>
    <n v="100"/>
    <x v="18"/>
    <n v="1549"/>
    <n v="2540837.52"/>
    <n v="0"/>
    <n v="0"/>
    <n v="0"/>
    <n v="0"/>
    <n v="0"/>
    <n v="0"/>
    <n v="0"/>
    <n v="0"/>
    <n v="0"/>
    <n v="0"/>
    <n v="0"/>
    <n v="0"/>
    <n v="195449.04"/>
    <n v="195449.04"/>
    <n v="195449.04"/>
    <n v="293173.56"/>
    <n v="195449.04"/>
    <n v="195449.04"/>
    <n v="195449.04"/>
    <n v="195449.04"/>
    <n v="293173.56"/>
    <n v="195449.04"/>
    <n v="195449.04"/>
    <n v="195449.04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7"/>
    <x v="5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11"/>
    <x v="6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2"/>
    <x v="2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5"/>
    <x v="10"/>
    <x v="1"/>
    <n v="2"/>
    <n v="2"/>
    <n v="46"/>
    <x v="3"/>
    <n v="26"/>
    <n v="59"/>
    <x v="2"/>
    <n v="2"/>
    <s v="2. EXP - Operating Expense"/>
    <n v="83"/>
    <x v="13"/>
    <n v="1317"/>
    <n v="123053.19040000001"/>
    <n v="16645.689999999999"/>
    <n v="14621.68"/>
    <n v="12953.19"/>
    <n v="14075.1"/>
    <n v="14924.37"/>
    <n v="14298.17"/>
    <n v="15088.87"/>
    <n v="14680.54"/>
    <n v="14714.3"/>
    <n v="14379.88"/>
    <n v="11384.49"/>
    <n v="17441.490000000002"/>
    <n v="14332.050800000001"/>
    <n v="11099.258400000001"/>
    <n v="11653.8055"/>
    <n v="12208.748600000001"/>
    <n v="12208.748600000001"/>
    <n v="11653.8055"/>
    <n v="12497.7004"/>
    <n v="9243.7412999999997"/>
    <n v="8960.5998999999993"/>
    <n v="7023.7722000000003"/>
    <n v="4345.7611999999999"/>
    <n v="7825.1980000000003"/>
    <n v="175207.77"/>
    <n v="123053.19040000001"/>
    <s v="All Budget Divisions"/>
    <s v="CD-90 - Information Technology"/>
    <x v="1"/>
    <s v="USF"/>
    <s v="Employee Expenses"/>
    <s v="Compensation and Benefits"/>
    <n v="-52154.579599999997"/>
    <s v="90-923-90.66000"/>
    <s v="923-Information Security"/>
    <s v="923"/>
    <x v="13"/>
    <x v="3"/>
  </r>
  <r>
    <x v="0"/>
    <x v="18"/>
    <x v="11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5"/>
    <x v="15"/>
    <x v="5"/>
    <n v="2"/>
    <n v="2"/>
    <n v="37"/>
    <x v="5"/>
    <n v="26"/>
    <n v="50"/>
    <x v="0"/>
    <n v="2"/>
    <s v="2. EXP - Operating Expense"/>
    <n v="97"/>
    <x v="16"/>
    <n v="1127"/>
    <n v="3339.3"/>
    <n v="23.9"/>
    <n v="138.35"/>
    <n v="0"/>
    <n v="431.75"/>
    <n v="358.25"/>
    <n v="335.15"/>
    <n v="108.35"/>
    <n v="388.4"/>
    <n v="0"/>
    <n v="630.95000000000005"/>
    <n v="285.55"/>
    <n v="638.65"/>
    <n v="23.9"/>
    <n v="138.35"/>
    <n v="0"/>
    <n v="431.75"/>
    <n v="358.25"/>
    <n v="335.15"/>
    <n v="108.35"/>
    <n v="388.4"/>
    <n v="0"/>
    <n v="630.95000000000005"/>
    <n v="285.55"/>
    <n v="638.65"/>
    <n v="3339.3"/>
    <n v="3339.3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1"/>
    <x v="1"/>
    <x v="1"/>
    <n v="2"/>
    <n v="2"/>
    <n v="47"/>
    <x v="2"/>
    <n v="26"/>
    <n v="60"/>
    <x v="9"/>
    <n v="2"/>
    <s v="2. EXP - Operating Expense"/>
    <n v="41"/>
    <x v="112"/>
    <n v="661"/>
    <n v="0"/>
    <n v="0"/>
    <n v="0"/>
    <n v="0"/>
    <n v="0"/>
    <n v="300"/>
    <n v="300"/>
    <n v="862.96"/>
    <n v="244"/>
    <n v="1247.96"/>
    <n v="128.99"/>
    <n v="0"/>
    <n v="0"/>
    <n v="0"/>
    <n v="0"/>
    <n v="0"/>
    <n v="0"/>
    <n v="0"/>
    <n v="0"/>
    <n v="0"/>
    <n v="0"/>
    <n v="0"/>
    <n v="0"/>
    <n v="0"/>
    <n v="0"/>
    <n v="3083.91"/>
    <n v="0"/>
    <s v="All Budget Divisions"/>
    <s v="CD-93 - Human Resources"/>
    <x v="1"/>
    <s v="USF"/>
    <s v="Professional Services"/>
    <s v="Other Professional Services"/>
    <n v="-3083.91"/>
    <s v="93-930-93.62700"/>
    <s v="930-Human Resources"/>
    <s v="930"/>
    <x v="112"/>
    <x v="0"/>
  </r>
  <r>
    <x v="4"/>
    <x v="9"/>
    <x v="1"/>
    <n v="2"/>
    <n v="2"/>
    <n v="47"/>
    <x v="2"/>
    <n v="26"/>
    <n v="60"/>
    <x v="9"/>
    <n v="2"/>
    <s v="2. EXP - Operating Expense"/>
    <n v="43"/>
    <x v="71"/>
    <n v="1103"/>
    <n v="266341.99995600001"/>
    <n v="13536.4"/>
    <n v="13009.7"/>
    <n v="14606.22"/>
    <n v="9973.94"/>
    <n v="9642.58"/>
    <n v="15274.86"/>
    <n v="9528.58"/>
    <n v="11044.86"/>
    <n v="12055.26"/>
    <n v="11995.54"/>
    <n v="11354.12"/>
    <n v="11232.86"/>
    <n v="22195.166663"/>
    <n v="22195.166663"/>
    <n v="22195.166663"/>
    <n v="22195.166663"/>
    <n v="22195.166663"/>
    <n v="22195.166663"/>
    <n v="22195.166663"/>
    <n v="22195.166663"/>
    <n v="22195.166663"/>
    <n v="22195.166663"/>
    <n v="22195.166663"/>
    <n v="22195.166663"/>
    <n v="143254.92000000001"/>
    <n v="266341.99995600001"/>
    <s v="All Budget Divisions"/>
    <s v="CD-93 - Human Resources"/>
    <x v="1"/>
    <s v="USF"/>
    <s v="Employee Expenses"/>
    <s v="Recruitment Expenses"/>
    <n v="123087.079956"/>
    <s v="93-930-93.63700"/>
    <s v="930-Human Resources"/>
    <s v="930"/>
    <x v="71"/>
    <x v="4"/>
  </r>
  <r>
    <x v="6"/>
    <x v="12"/>
    <x v="6"/>
    <n v="2"/>
    <n v="2"/>
    <n v="42"/>
    <x v="11"/>
    <n v="26"/>
    <n v="55"/>
    <x v="6"/>
    <n v="2"/>
    <s v="2. EXP - Operating Expense"/>
    <n v="45"/>
    <x v="19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5"/>
    <x v="15"/>
    <x v="5"/>
    <n v="2"/>
    <n v="2"/>
    <n v="40"/>
    <x v="4"/>
    <n v="26"/>
    <n v="53"/>
    <x v="3"/>
    <n v="2"/>
    <s v="2. EXP - Operating Expense"/>
    <n v="49"/>
    <x v="93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3"/>
    <x v="7"/>
    <n v="2"/>
    <n v="2"/>
    <n v="46"/>
    <x v="3"/>
    <n v="26"/>
    <n v="59"/>
    <x v="2"/>
    <n v="2"/>
    <s v="2. EXP - Operating Expense"/>
    <n v="49"/>
    <x v="93"/>
    <n v="1498"/>
    <n v="91953.89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408.97"/>
    <n v="2277.4499999999998"/>
    <n v="19613.75"/>
    <n v="915.45"/>
    <n v="17877.2"/>
    <n v="22542.85"/>
    <n v="12351.35"/>
    <n v="15966.87"/>
    <n v="15966.87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0"/>
    <x v="17"/>
    <x v="10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5"/>
    <x v="10"/>
    <x v="1"/>
    <n v="2"/>
    <n v="2"/>
    <n v="47"/>
    <x v="2"/>
    <n v="26"/>
    <n v="52"/>
    <x v="1"/>
    <n v="2"/>
    <s v="2. EXP - Operating Expense"/>
    <n v="27"/>
    <x v="38"/>
    <n v="1325"/>
    <n v="6996.8879999999999"/>
    <n v="366.53"/>
    <n v="376.29"/>
    <n v="372.86"/>
    <n v="382.04"/>
    <n v="373.92"/>
    <n v="379.98"/>
    <n v="-114.1"/>
    <n v="335.64"/>
    <n v="335.64"/>
    <n v="335.64"/>
    <n v="335.64"/>
    <n v="335.64"/>
    <n v="616.58399999999995"/>
    <n v="536.16"/>
    <n v="562.96799999999996"/>
    <n v="589.77599999999995"/>
    <n v="589.77599999999995"/>
    <n v="562.96799999999996"/>
    <n v="616.58399999999995"/>
    <n v="562.96799999999996"/>
    <n v="589.77599999999995"/>
    <n v="616.58399999999995"/>
    <n v="536.16"/>
    <n v="616.58399999999995"/>
    <n v="3815.72"/>
    <n v="6996.8879999999999"/>
    <s v="All Budget Divisions"/>
    <s v="CD-93 - Human Resources"/>
    <x v="1"/>
    <s v="USF"/>
    <s v="Employee Expenses"/>
    <s v="Compensation and Benefits"/>
    <n v="3181.1680000000001"/>
    <s v="93-931-93.62304"/>
    <s v="931-Administrative Assistants"/>
    <s v="931"/>
    <x v="38"/>
    <x v="3"/>
  </r>
  <r>
    <x v="0"/>
    <x v="11"/>
    <x v="6"/>
    <n v="2"/>
    <n v="2"/>
    <n v="55"/>
    <x v="9"/>
    <n v="26"/>
    <n v="59"/>
    <x v="2"/>
    <n v="2"/>
    <s v="2. EXP - Operating Expense"/>
    <n v="27"/>
    <x v="38"/>
    <n v="1509"/>
    <n v="2623.85"/>
    <n v="256.77999999999997"/>
    <n v="262.73"/>
    <n v="259.35000000000002"/>
    <n v="181.15"/>
    <n v="181.15"/>
    <n v="181.15"/>
    <n v="181.15"/>
    <n v="181.15"/>
    <n v="181.15"/>
    <n v="0"/>
    <n v="0"/>
    <n v="0"/>
    <n v="221.17"/>
    <n v="201.06"/>
    <n v="221.17"/>
    <n v="221.17"/>
    <n v="211.11"/>
    <n v="221.17"/>
    <n v="231.22"/>
    <n v="211.11"/>
    <n v="221.17"/>
    <n v="221.17"/>
    <n v="211.11"/>
    <n v="231.22"/>
    <n v="1865.76"/>
    <n v="1960.35"/>
    <s v="All Budget Divisions"/>
    <s v="DA-20 - Schools &amp; Libraries (DA)"/>
    <x v="3"/>
    <s v="USF"/>
    <s v="Employee Expenses"/>
    <s v="Compensation and Benefits"/>
    <n v="94.59"/>
    <s v="90-926-20.62304"/>
    <s v="926-SL Legacy IT Support"/>
    <s v="926"/>
    <x v="38"/>
    <x v="3"/>
  </r>
  <r>
    <x v="0"/>
    <x v="5"/>
    <x v="4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7"/>
    <x v="10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0"/>
    <x v="0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11"/>
    <x v="6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3"/>
    <x v="8"/>
    <x v="1"/>
    <n v="2"/>
    <n v="2"/>
    <n v="42"/>
    <x v="11"/>
    <n v="26"/>
    <n v="55"/>
    <x v="6"/>
    <n v="2"/>
    <s v="2. EXP - Operating Expense"/>
    <n v="21"/>
    <x v="42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0"/>
    <x v="0"/>
    <n v="2"/>
    <n v="2"/>
    <n v="37"/>
    <x v="5"/>
    <n v="26"/>
    <n v="50"/>
    <x v="0"/>
    <n v="2"/>
    <s v="2. EXP - Operating Expense"/>
    <n v="21"/>
    <x v="42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Telecommunications and Other Expenses"/>
    <n v="0"/>
    <s v="50-500-50.62000"/>
    <s v="500-Rural Health Care"/>
    <s v="500"/>
    <x v="42"/>
    <x v="8"/>
  </r>
  <r>
    <x v="3"/>
    <x v="8"/>
    <x v="1"/>
    <n v="2"/>
    <n v="2"/>
    <n v="42"/>
    <x v="11"/>
    <n v="26"/>
    <n v="52"/>
    <x v="1"/>
    <n v="2"/>
    <s v="2. EXP - Operating Expense"/>
    <n v="24"/>
    <x v="3"/>
    <n v="759"/>
    <n v="13680.000099999999"/>
    <n v="550"/>
    <n v="0"/>
    <n v="1110"/>
    <n v="850"/>
    <n v="280"/>
    <n v="830"/>
    <n v="850"/>
    <n v="580"/>
    <n v="1110"/>
    <n v="550"/>
    <n v="840"/>
    <n v="830"/>
    <n v="1157.5385000000001"/>
    <n v="1052.3077000000001"/>
    <n v="1210.1538"/>
    <n v="1052.3077000000001"/>
    <n v="1210.1538"/>
    <n v="1157.5385000000001"/>
    <n v="1104.9231"/>
    <n v="1210.1538"/>
    <n v="1104.9231"/>
    <n v="1157.5385000000001"/>
    <n v="1157.5385000000001"/>
    <n v="1104.9231"/>
    <n v="8380"/>
    <n v="13680.000099999999"/>
    <s v="All Budget Divisions"/>
    <s v="CD-70 - Finance"/>
    <x v="1"/>
    <s v="USF"/>
    <s v="Employee Expenses"/>
    <s v="Compensation and Benefits"/>
    <n v="5300.0001000000002"/>
    <s v="70-735-70.62301"/>
    <s v="735-Facilities"/>
    <s v="735"/>
    <x v="3"/>
    <x v="3"/>
  </r>
  <r>
    <x v="4"/>
    <x v="9"/>
    <x v="1"/>
    <n v="2"/>
    <n v="2"/>
    <n v="55"/>
    <x v="9"/>
    <n v="26"/>
    <n v="59"/>
    <x v="2"/>
    <n v="2"/>
    <s v="2. EXP - Operating Expense"/>
    <n v="24"/>
    <x v="3"/>
    <n v="1097"/>
    <n v="34463.076699999998"/>
    <n v="1483"/>
    <n v="1289"/>
    <n v="1896.5"/>
    <n v="2037.5"/>
    <n v="2898.5"/>
    <n v="2122.5"/>
    <n v="1001.5"/>
    <n v="1717.5"/>
    <n v="1880.5"/>
    <n v="1019.5"/>
    <n v="2200.5"/>
    <n v="2442"/>
    <n v="3025.3845999999999"/>
    <n v="2762.3076999999998"/>
    <n v="2762.3076999999998"/>
    <n v="2893.8461000000002"/>
    <n v="3025.3845999999999"/>
    <n v="2630.7692000000002"/>
    <n v="3025.3845999999999"/>
    <n v="2893.8461000000002"/>
    <n v="2762.3076999999998"/>
    <n v="3025.3845999999999"/>
    <n v="2762.3076999999998"/>
    <n v="2893.8461000000002"/>
    <n v="21988.5"/>
    <n v="34463.076699999998"/>
    <s v="All Budget Divisions"/>
    <s v="DA-20 - Schools &amp; Libraries (DA)"/>
    <x v="3"/>
    <s v="USF"/>
    <s v="Employee Expenses"/>
    <s v="Compensation and Benefits"/>
    <n v="12474.5767"/>
    <s v="90-924-20.62301"/>
    <s v="924-SLD EPC IT Support"/>
    <s v="924"/>
    <x v="3"/>
    <x v="3"/>
  </r>
  <r>
    <x v="0"/>
    <x v="19"/>
    <x v="12"/>
    <n v="2"/>
    <n v="2"/>
    <n v="46"/>
    <x v="3"/>
    <n v="26"/>
    <n v="59"/>
    <x v="2"/>
    <n v="2"/>
    <s v="2. EXP - Operating Expense"/>
    <n v="24"/>
    <x v="3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1"/>
    <s v="908-Quality Assurance"/>
    <s v="908"/>
    <x v="3"/>
    <x v="3"/>
  </r>
  <r>
    <x v="0"/>
    <x v="17"/>
    <x v="10"/>
    <n v="2"/>
    <n v="2"/>
    <n v="55"/>
    <x v="9"/>
    <n v="26"/>
    <n v="59"/>
    <x v="2"/>
    <n v="2"/>
    <s v="2. EXP - Operating Expense"/>
    <n v="24"/>
    <x v="3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0"/>
    <x v="11"/>
    <x v="6"/>
    <n v="2"/>
    <n v="2"/>
    <n v="42"/>
    <x v="11"/>
    <n v="26"/>
    <n v="55"/>
    <x v="6"/>
    <n v="2"/>
    <s v="2. EXP - Operating Expense"/>
    <n v="13"/>
    <x v="72"/>
    <n v="1398"/>
    <n v="0"/>
    <n v="265655.17"/>
    <n v="265655.17"/>
    <n v="265655.17"/>
    <n v="265655.17"/>
    <n v="251759.12"/>
    <n v="251759.12"/>
    <n v="256289.48"/>
    <n v="256283.38"/>
    <n v="400080.81"/>
    <n v="0"/>
    <n v="0"/>
    <n v="0"/>
    <n v="0"/>
    <n v="0"/>
    <n v="0"/>
    <n v="0"/>
    <n v="0"/>
    <n v="0"/>
    <n v="0"/>
    <n v="0"/>
    <n v="0"/>
    <n v="0"/>
    <n v="0"/>
    <n v="0"/>
    <n v="2478792.59"/>
    <n v="0"/>
    <s v="All Budget Divisions"/>
    <s v="CD-70 - Finance"/>
    <x v="1"/>
    <s v="USF"/>
    <s v="Depreciation and Amortization"/>
    <s v="Depreciation and Amortization"/>
    <n v="-2478792.59"/>
    <s v="70-700-70.60401"/>
    <s v="700-Finance"/>
    <s v="700"/>
    <x v="72"/>
    <x v="0"/>
  </r>
  <r>
    <x v="4"/>
    <x v="9"/>
    <x v="1"/>
    <n v="2"/>
    <n v="2"/>
    <n v="52"/>
    <x v="10"/>
    <n v="26"/>
    <n v="59"/>
    <x v="2"/>
    <n v="2"/>
    <s v="2. EXP - Operating Expense"/>
    <n v="16"/>
    <x v="1"/>
    <n v="1041"/>
    <n v="516943.720004"/>
    <n v="83895.84"/>
    <n v="84668.64"/>
    <n v="84282.240000000005"/>
    <n v="88105.58"/>
    <n v="75371.520000000004"/>
    <n v="52587.65"/>
    <n v="73025.899999999994"/>
    <n v="68483.199999999997"/>
    <n v="65799.600000000006"/>
    <n v="74450.399999999994"/>
    <n v="61709.95"/>
    <n v="51709.85"/>
    <n v="39081.379166999999"/>
    <n v="39081.379166999999"/>
    <n v="51073.379166999999"/>
    <n v="39081.379166999999"/>
    <n v="47076.379166999999"/>
    <n v="47076.379166999999"/>
    <n v="39081.379166999999"/>
    <n v="51073.379166999999"/>
    <n v="39081.379166999999"/>
    <n v="47076.379166999999"/>
    <n v="39081.379166999999"/>
    <n v="39079.549166999997"/>
    <n v="864090.37"/>
    <n v="516943.720004"/>
    <s v="All Budget Divisions"/>
    <s v="DA-30 - High Cost (DA)"/>
    <x v="4"/>
    <s v="USF"/>
    <s v="Professional Services"/>
    <s v="Contract Labor"/>
    <n v="-347146.64999599999"/>
    <s v="90-902-30.61400"/>
    <s v="902-Business Relationship Management"/>
    <s v="902"/>
    <x v="1"/>
    <x v="1"/>
  </r>
  <r>
    <x v="5"/>
    <x v="16"/>
    <x v="9"/>
    <n v="2"/>
    <n v="2"/>
    <n v="53"/>
    <x v="16"/>
    <n v="26"/>
    <n v="59"/>
    <x v="2"/>
    <n v="2"/>
    <s v="2. EXP - Operating Expense"/>
    <n v="17"/>
    <x v="28"/>
    <n v="1303"/>
    <n v="-17715.48"/>
    <n v="0"/>
    <n v="0"/>
    <n v="0"/>
    <n v="0"/>
    <n v="-25086.16"/>
    <n v="-10700.4"/>
    <n v="25894.34"/>
    <n v="-2693.95"/>
    <n v="-5775.86"/>
    <n v="-3060.34"/>
    <n v="775.86"/>
    <n v="2801.72"/>
    <n v="0"/>
    <n v="0"/>
    <n v="0"/>
    <n v="0"/>
    <n v="-25086.16"/>
    <n v="-10700.4"/>
    <n v="25894.34"/>
    <n v="-2693.95"/>
    <n v="-5775.86"/>
    <n v="-3060.34"/>
    <n v="3706.89"/>
    <n v="0"/>
    <n v="-17844.79"/>
    <n v="-17715.48"/>
    <s v="All Budget Divisions"/>
    <s v="DA-40 - Lifeline (DA)"/>
    <x v="5"/>
    <s v="USF"/>
    <s v="Professional Services"/>
    <s v="Contract Labor"/>
    <n v="129.31"/>
    <s v="90-917-40.61410"/>
    <s v="917-IT Lifeline Support"/>
    <s v="917"/>
    <x v="28"/>
    <x v="0"/>
  </r>
  <r>
    <x v="0"/>
    <x v="11"/>
    <x v="6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6"/>
    <x v="1"/>
    <n v="2"/>
    <n v="2"/>
    <n v="52"/>
    <x v="10"/>
    <n v="26"/>
    <n v="59"/>
    <x v="2"/>
    <n v="2"/>
    <s v="2. EXP - Operating Expense"/>
    <n v="18"/>
    <x v="2"/>
    <n v="1482"/>
    <n v="233060.7"/>
    <n v="18813.47"/>
    <n v="25613.65"/>
    <n v="25613.68"/>
    <n v="25613.68"/>
    <n v="25613.68"/>
    <n v="25613.759999999998"/>
    <n v="25613.68"/>
    <n v="25613.68"/>
    <n v="25613.68"/>
    <n v="0"/>
    <n v="0"/>
    <n v="0"/>
    <n v="8852.34"/>
    <n v="8852.34"/>
    <n v="25273.96"/>
    <n v="20892.47"/>
    <n v="24226.21"/>
    <n v="24226.21"/>
    <n v="24910.36"/>
    <n v="24910.34"/>
    <n v="12630.64"/>
    <n v="14457.28"/>
    <n v="21464.65"/>
    <n v="22363.9"/>
    <n v="223722.96"/>
    <n v="174774.87"/>
    <s v="All Budget Divisions"/>
    <s v="DA-30 - High Cost (DA)"/>
    <x v="4"/>
    <s v="USF"/>
    <s v="General and Administrative"/>
    <s v="Computer Support and Maintenance"/>
    <n v="-48948.09"/>
    <s v="90-913-30.61420"/>
    <s v="913-Architecture and Standards"/>
    <s v="913"/>
    <x v="2"/>
    <x v="2"/>
  </r>
  <r>
    <x v="0"/>
    <x v="0"/>
    <x v="0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5"/>
    <x v="15"/>
    <x v="5"/>
    <n v="2"/>
    <n v="2"/>
    <n v="46"/>
    <x v="3"/>
    <n v="26"/>
    <n v="59"/>
    <x v="2"/>
    <n v="6"/>
    <s v="X00000 - Capital Expenses"/>
    <n v="138"/>
    <x v="7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8"/>
    <x v="11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1"/>
    <x v="1"/>
    <x v="1"/>
    <n v="2"/>
    <n v="2"/>
    <n v="54"/>
    <x v="15"/>
    <n v="26"/>
    <n v="59"/>
    <x v="2"/>
    <n v="6"/>
    <s v="X00000 - Capital Expenses"/>
    <n v="141"/>
    <x v="92"/>
    <n v="657"/>
    <n v="0"/>
    <n v="722.43"/>
    <n v="18616.72"/>
    <n v="7866.47"/>
    <n v="19258.349999999999"/>
    <n v="9123.32"/>
    <n v="11879.33"/>
    <n v="2634.98"/>
    <n v="11693.2"/>
    <n v="12853.03"/>
    <n v="2256.13"/>
    <n v="11269.82"/>
    <n v="19118.73"/>
    <n v="0"/>
    <n v="0"/>
    <n v="0"/>
    <n v="0"/>
    <n v="0"/>
    <n v="0"/>
    <n v="0"/>
    <n v="0"/>
    <n v="0"/>
    <n v="0"/>
    <n v="0"/>
    <n v="0"/>
    <n v="127292.51"/>
    <n v="0"/>
    <s v="All Budget Divisions"/>
    <s v="DA-50 - Rural Health Care (DA)"/>
    <x v="2"/>
    <s v="USF"/>
    <s v="Employee Expenses"/>
    <s v="Compensation and Benefits"/>
    <n v="-127292.51"/>
    <s v="90-925-50.X00008"/>
    <s v="925-RHC IT Support"/>
    <s v="925"/>
    <x v="92"/>
    <x v="0"/>
  </r>
  <r>
    <x v="0"/>
    <x v="3"/>
    <x v="3"/>
    <n v="2"/>
    <n v="2"/>
    <n v="40"/>
    <x v="4"/>
    <n v="26"/>
    <n v="53"/>
    <x v="3"/>
    <n v="2"/>
    <s v="2. EXP - Operating Expense"/>
    <n v="146"/>
    <x v="5"/>
    <n v="1378"/>
    <n v="21433.69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0"/>
    <n v="1971"/>
    <n v="2037"/>
    <n v="1971"/>
    <n v="2028"/>
    <n v="2038"/>
    <n v="1970"/>
    <n v="2003"/>
    <n v="2015"/>
    <n v="7200.92"/>
    <n v="5400.69"/>
    <s v="All Budget Divisions"/>
    <s v="CD-62 - Shared Services"/>
    <x v="1"/>
    <s v="USF"/>
    <s v="Employee Expenses"/>
    <s v="Dues and Subscriptions"/>
    <n v="-1800.23"/>
    <s v="62-620-62.62200"/>
    <s v="620-Shared Services"/>
    <s v="620"/>
    <x v="5"/>
    <x v="4"/>
  </r>
  <r>
    <x v="0"/>
    <x v="11"/>
    <x v="6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0"/>
    <x v="6"/>
    <x v="1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0"/>
    <x v="17"/>
    <x v="10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2"/>
    <x v="4"/>
    <x v="1"/>
    <n v="2"/>
    <n v="2"/>
    <n v="35"/>
    <x v="12"/>
    <n v="26"/>
    <n v="48"/>
    <x v="7"/>
    <n v="2"/>
    <s v="2. EXP - Operating Expense"/>
    <n v="110"/>
    <x v="46"/>
    <n v="234"/>
    <n v="135496.44"/>
    <n v="0"/>
    <n v="0"/>
    <n v="0"/>
    <n v="0"/>
    <n v="0"/>
    <n v="0"/>
    <n v="0"/>
    <n v="0"/>
    <n v="0"/>
    <n v="0"/>
    <n v="0"/>
    <n v="43468.98"/>
    <n v="0"/>
    <n v="0"/>
    <n v="0"/>
    <n v="0"/>
    <n v="0"/>
    <n v="0"/>
    <n v="0"/>
    <n v="0"/>
    <n v="0"/>
    <n v="0"/>
    <n v="0"/>
    <n v="135496.44"/>
    <n v="43468.98"/>
    <n v="135496.44"/>
    <s v="All Budget Divisions"/>
    <s v="BD-30 - High Cost"/>
    <x v="4"/>
    <s v="USF"/>
    <s v="Employee Expenses"/>
    <s v="Compensation and Benefits"/>
    <n v="92027.46"/>
    <s v="30-300-30.68100"/>
    <s v="300-High Cost"/>
    <s v="300"/>
    <x v="46"/>
    <x v="3"/>
  </r>
  <r>
    <x v="5"/>
    <x v="16"/>
    <x v="9"/>
    <n v="2"/>
    <n v="2"/>
    <n v="56"/>
    <x v="22"/>
    <n v="26"/>
    <n v="57"/>
    <x v="13"/>
    <n v="3"/>
    <s v="4. USAC_DEBIT - USAC Administration (Debit to SM)"/>
    <n v="126"/>
    <x v="53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2"/>
    <s v="770-Connected Care Pilot"/>
    <s v="770"/>
    <x v="53"/>
    <x v="0"/>
  </r>
  <r>
    <x v="5"/>
    <x v="10"/>
    <x v="1"/>
    <n v="2"/>
    <n v="2"/>
    <n v="46"/>
    <x v="3"/>
    <n v="26"/>
    <n v="59"/>
    <x v="2"/>
    <n v="6"/>
    <s v="X00000 - Capital Expenses"/>
    <n v="137"/>
    <x v="43"/>
    <n v="12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4"/>
    <x v="9"/>
    <x v="1"/>
    <n v="2"/>
    <n v="2"/>
    <n v="46"/>
    <x v="3"/>
    <n v="26"/>
    <n v="59"/>
    <x v="2"/>
    <n v="6"/>
    <s v="X00000 - Capital Expenses"/>
    <n v="138"/>
    <x v="7"/>
    <n v="1066"/>
    <n v="0"/>
    <n v="137625.63"/>
    <n v="87215.24"/>
    <n v="168643.92"/>
    <n v="-450418.27"/>
    <n v="-155822.71"/>
    <n v="512201.54"/>
    <n v="321981.96999999997"/>
    <n v="6418.47"/>
    <n v="226459.38"/>
    <n v="244890.03"/>
    <n v="224331.72"/>
    <n v="0"/>
    <n v="0"/>
    <n v="0"/>
    <n v="0"/>
    <n v="0"/>
    <n v="0"/>
    <n v="0"/>
    <n v="0"/>
    <n v="0"/>
    <n v="0"/>
    <n v="0"/>
    <n v="0"/>
    <n v="0"/>
    <n v="1323526.92"/>
    <n v="0"/>
    <s v="All Budget Divisions"/>
    <s v="CD-90 - Information Technology"/>
    <x v="1"/>
    <s v="USF"/>
    <s v="Professional Services"/>
    <s v="Other Professional Services"/>
    <n v="-1323526.92"/>
    <s v="90-910-90.X00005"/>
    <s v="910-Enterprise Technology Development"/>
    <s v="910"/>
    <x v="7"/>
    <x v="5"/>
  </r>
  <r>
    <x v="0"/>
    <x v="0"/>
    <x v="0"/>
    <n v="2"/>
    <n v="2"/>
    <n v="43"/>
    <x v="21"/>
    <n v="26"/>
    <n v="56"/>
    <x v="12"/>
    <n v="2"/>
    <s v="2. EXP - Operating Expense"/>
    <n v="100"/>
    <x v="18"/>
    <n v="1410"/>
    <n v="1831026.15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52808.94"/>
    <n v="159089.09"/>
    <n v="148196.64000000001"/>
    <n v="155253.63"/>
    <n v="163036.75"/>
    <n v="155625.99"/>
    <n v="170447.52"/>
    <n v="1341915.8899999999"/>
    <n v="1341915.8899999999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6"/>
    <x v="1"/>
    <n v="2"/>
    <n v="2"/>
    <n v="46"/>
    <x v="3"/>
    <n v="26"/>
    <n v="59"/>
    <x v="2"/>
    <n v="2"/>
    <s v="2. EXP - Operating Expense"/>
    <n v="100"/>
    <x v="18"/>
    <n v="1449"/>
    <n v="1189568.6200000001"/>
    <n v="141489.9"/>
    <n v="128627.18"/>
    <n v="157311.07"/>
    <n v="170583.24"/>
    <n v="163439.89000000001"/>
    <n v="171128.45"/>
    <n v="178907.02"/>
    <n v="163514.76"/>
    <n v="163923.06"/>
    <n v="0"/>
    <n v="0"/>
    <n v="0"/>
    <n v="100270.15"/>
    <n v="91154.68"/>
    <n v="100270.15"/>
    <n v="100270.15"/>
    <n v="95712.42"/>
    <n v="100270.15"/>
    <n v="104827.89"/>
    <n v="95712.42"/>
    <n v="100270.15"/>
    <n v="100270.15"/>
    <n v="95712.42"/>
    <n v="104827.89"/>
    <n v="1438924.57"/>
    <n v="888758.16"/>
    <s v="All Budget Divisions"/>
    <s v="CD-90 - Information Technology"/>
    <x v="1"/>
    <s v="USF"/>
    <s v="Employee Expenses"/>
    <s v="Compensation and Benefits"/>
    <n v="-550166.41"/>
    <s v="90-900-90.68000"/>
    <s v="900-IT Senior Management"/>
    <s v="900"/>
    <x v="18"/>
    <x v="3"/>
  </r>
  <r>
    <x v="0"/>
    <x v="11"/>
    <x v="6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3"/>
    <x v="7"/>
    <n v="2"/>
    <n v="2"/>
    <n v="46"/>
    <x v="3"/>
    <n v="26"/>
    <n v="59"/>
    <x v="2"/>
    <n v="2"/>
    <s v="2. EXP - Operating Expense"/>
    <n v="104"/>
    <x v="54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4"/>
    <s v="909-Project Management Office"/>
    <s v="909"/>
    <x v="5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1"/>
    <x v="1"/>
    <x v="1"/>
    <n v="2"/>
    <n v="2"/>
    <n v="49"/>
    <x v="13"/>
    <n v="26"/>
    <n v="52"/>
    <x v="1"/>
    <n v="2"/>
    <s v="2. EXP - Operating Expense"/>
    <n v="107"/>
    <x v="12"/>
    <n v="480"/>
    <n v="0"/>
    <n v="1938.42"/>
    <n v="708.62"/>
    <n v="442.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89.92"/>
    <n v="0"/>
    <s v="All Budget Divisions"/>
    <s v="CD-42 - ACP (FCC Appropriated Program; formerly EBB)"/>
    <x v="0"/>
    <s v="FCC"/>
    <s v="Employee Expenses"/>
    <s v="Compensation and Benefits"/>
    <n v="-3089.92"/>
    <s v="61-403-42.68008"/>
    <s v="403-ACP (FCC Appropriated Program; formerly EBB)"/>
    <s v="403"/>
    <x v="12"/>
    <x v="0"/>
  </r>
  <r>
    <x v="0"/>
    <x v="18"/>
    <x v="11"/>
    <n v="2"/>
    <n v="2"/>
    <n v="41"/>
    <x v="17"/>
    <n v="26"/>
    <n v="54"/>
    <x v="11"/>
    <n v="2"/>
    <s v="2. EXP - Operating Expense"/>
    <n v="83"/>
    <x v="13"/>
    <n v="1389"/>
    <n v="281614.09000000003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5988.63"/>
    <n v="28430.240000000002"/>
    <n v="28430.240000000002"/>
    <n v="27137.96"/>
    <n v="28430.240000000002"/>
    <n v="27996.44"/>
    <n v="21955.38"/>
    <n v="18701.330000000002"/>
    <n v="13420.95"/>
    <n v="10111.219999999999"/>
    <n v="19928.18"/>
    <n v="31083.279999999999"/>
    <n v="31083.279999999999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3"/>
    <x v="8"/>
    <x v="1"/>
    <n v="2"/>
    <n v="2"/>
    <n v="45"/>
    <x v="6"/>
    <n v="26"/>
    <n v="58"/>
    <x v="4"/>
    <n v="2"/>
    <s v="2. EXP - Operating Expense"/>
    <n v="93"/>
    <x v="34"/>
    <n v="7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17"/>
    <x v="10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3"/>
    <x v="3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3"/>
    <x v="3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0"/>
    <x v="0"/>
    <n v="2"/>
    <n v="2"/>
    <n v="45"/>
    <x v="6"/>
    <n v="26"/>
    <n v="58"/>
    <x v="4"/>
    <n v="2"/>
    <s v="2. EXP - Operating Expense"/>
    <n v="95"/>
    <x v="7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3"/>
    <x v="8"/>
    <x v="1"/>
    <n v="2"/>
    <n v="2"/>
    <n v="49"/>
    <x v="13"/>
    <n v="26"/>
    <n v="59"/>
    <x v="2"/>
    <n v="2"/>
    <s v="2. EXP - Operating Expense"/>
    <n v="57"/>
    <x v="22"/>
    <n v="798"/>
    <n v="53431.999991999997"/>
    <n v="3789.58"/>
    <n v="2892.79"/>
    <n v="-27977.64"/>
    <n v="974.65"/>
    <n v="974.65"/>
    <n v="974.65"/>
    <n v="5941.25"/>
    <n v="6650.77"/>
    <n v="-6120.5"/>
    <n v="974.65"/>
    <n v="974.65"/>
    <n v="0"/>
    <n v="4452.6666660000001"/>
    <n v="4452.6666660000001"/>
    <n v="4452.6666660000001"/>
    <n v="4452.6666660000001"/>
    <n v="4452.6666660000001"/>
    <n v="4452.6666660000001"/>
    <n v="4452.6666660000001"/>
    <n v="4452.6666660000001"/>
    <n v="4452.6666660000001"/>
    <n v="4452.6666660000001"/>
    <n v="4452.6666660000001"/>
    <n v="4452.6666660000001"/>
    <n v="-9950.5"/>
    <n v="53431.999991999997"/>
    <s v="All Budget Divisions"/>
    <s v="CD-42 - ACP (FCC Appropriated Program; formerly EBB)"/>
    <x v="0"/>
    <s v="FCC"/>
    <s v="Professional Services"/>
    <s v="Other Professional Services"/>
    <n v="63382.499991999997"/>
    <s v="90-403-42.64800"/>
    <s v="403-ACP (FCC Appropriated Program; formerly EBB)"/>
    <s v="403"/>
    <x v="22"/>
    <x v="9"/>
  </r>
  <r>
    <x v="5"/>
    <x v="15"/>
    <x v="5"/>
    <n v="2"/>
    <n v="2"/>
    <n v="53"/>
    <x v="16"/>
    <n v="26"/>
    <n v="59"/>
    <x v="2"/>
    <n v="2"/>
    <s v="2. EXP - Operating Expense"/>
    <n v="57"/>
    <x v="22"/>
    <n v="12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0"/>
    <x v="7"/>
    <x v="5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4"/>
    <x v="8"/>
    <n v="2"/>
    <n v="2"/>
    <n v="54"/>
    <x v="15"/>
    <n v="26"/>
    <n v="59"/>
    <x v="2"/>
    <n v="2"/>
    <s v="2. EXP - Operating Expense"/>
    <n v="57"/>
    <x v="22"/>
    <n v="1507"/>
    <n v="-102157.75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0"/>
    <n v="0"/>
    <n v="0"/>
    <n v="23489.05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5"/>
    <x v="16"/>
    <x v="9"/>
    <n v="2"/>
    <n v="2"/>
    <n v="49"/>
    <x v="13"/>
    <n v="26"/>
    <n v="58"/>
    <x v="4"/>
    <n v="2"/>
    <s v="2. EXP - Operating Expense"/>
    <n v="64"/>
    <x v="23"/>
    <n v="1217"/>
    <n v="246628.99"/>
    <n v="29727.41"/>
    <n v="27802.76"/>
    <n v="26381.23"/>
    <n v="26169.35"/>
    <n v="31243.87"/>
    <n v="31230.42"/>
    <n v="44583.199999999997"/>
    <n v="52246.54"/>
    <n v="34024.47"/>
    <n v="485.61"/>
    <n v="-10361.84"/>
    <n v="4856.5600000000004"/>
    <n v="29727.41"/>
    <n v="27802.76"/>
    <n v="26381.23"/>
    <n v="26169.35"/>
    <n v="31243.87"/>
    <n v="31230.42"/>
    <n v="44583.199999999997"/>
    <n v="52246.54"/>
    <n v="34024.47"/>
    <n v="485.61"/>
    <n v="-57265.87"/>
    <n v="0"/>
    <n v="298389.58"/>
    <n v="246628.99"/>
    <s v="All Budget Divisions"/>
    <s v="CD-42 - ACP (FCC Appropriated Program; formerly EBB)"/>
    <x v="0"/>
    <s v="FCC"/>
    <s v="Professional Services"/>
    <s v="Outsourced Audits"/>
    <n v="-51760.59"/>
    <s v="80-403-42.64860"/>
    <s v="403-ACP (FCC Appropriated Program; formerly EBB)"/>
    <s v="403"/>
    <x v="23"/>
    <x v="10"/>
  </r>
  <r>
    <x v="0"/>
    <x v="14"/>
    <x v="8"/>
    <n v="2"/>
    <n v="2"/>
    <n v="34"/>
    <x v="7"/>
    <n v="26"/>
    <n v="47"/>
    <x v="5"/>
    <n v="2"/>
    <s v="2. EXP - Operating Expense"/>
    <n v="83"/>
    <x v="13"/>
    <n v="1335"/>
    <n v="535284.71"/>
    <n v="58429.78"/>
    <n v="48677.33"/>
    <n v="45172.88"/>
    <n v="46091.44"/>
    <n v="45389.62"/>
    <n v="47164.77"/>
    <n v="51398.6"/>
    <n v="45653.33"/>
    <n v="46576.69"/>
    <n v="0"/>
    <n v="0"/>
    <n v="0"/>
    <n v="58429.78"/>
    <n v="48677.33"/>
    <n v="45172.88"/>
    <n v="46091.44"/>
    <n v="45389.62"/>
    <n v="47164.77"/>
    <n v="51398.6"/>
    <n v="45653.33"/>
    <n v="37538.83"/>
    <n v="35275.760000000002"/>
    <n v="31824.6"/>
    <n v="42667.77"/>
    <n v="387977.75"/>
    <n v="387977.75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5"/>
    <x v="10"/>
    <x v="1"/>
    <n v="2"/>
    <n v="2"/>
    <n v="49"/>
    <x v="13"/>
    <n v="26"/>
    <n v="55"/>
    <x v="6"/>
    <n v="2"/>
    <s v="2. EXP - Operating Expense"/>
    <n v="31"/>
    <x v="24"/>
    <n v="1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3"/>
    <x v="8"/>
    <x v="1"/>
    <n v="2"/>
    <n v="2"/>
    <n v="53"/>
    <x v="16"/>
    <n v="26"/>
    <n v="59"/>
    <x v="2"/>
    <n v="2"/>
    <s v="2. EXP - Operating Expense"/>
    <n v="32"/>
    <x v="47"/>
    <n v="821"/>
    <n v="0"/>
    <n v="0"/>
    <n v="0"/>
    <n v="0"/>
    <n v="0"/>
    <n v="0"/>
    <n v="0"/>
    <n v="0"/>
    <n v="0"/>
    <n v="0"/>
    <n v="-69.040000000000006"/>
    <n v="69.040000000000006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3"/>
    <x v="8"/>
    <x v="1"/>
    <n v="2"/>
    <n v="2"/>
    <n v="46"/>
    <x v="3"/>
    <n v="26"/>
    <n v="59"/>
    <x v="2"/>
    <n v="2"/>
    <s v="2. EXP - Operating Expense"/>
    <n v="32"/>
    <x v="47"/>
    <n v="835"/>
    <n v="0"/>
    <n v="-1714.1"/>
    <n v="-1098.58"/>
    <n v="-5656.08"/>
    <n v="-1149.58"/>
    <n v="54.42"/>
    <n v="1614.35"/>
    <n v="145.110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-7804.46"/>
    <n v="0"/>
    <s v="All Budget Divisions"/>
    <s v="CD-90 - Information Technology"/>
    <x v="1"/>
    <s v="USF"/>
    <s v="Employee Expenses"/>
    <s v="Compensation and Benefits"/>
    <n v="7804.46"/>
    <s v="90-908-90.62309"/>
    <s v="908-Quality Assurance"/>
    <s v="908"/>
    <x v="47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9"/>
    <s v="907-IT Data"/>
    <s v="907"/>
    <x v="47"/>
    <x v="0"/>
  </r>
  <r>
    <x v="0"/>
    <x v="2"/>
    <x v="2"/>
    <n v="2"/>
    <n v="2"/>
    <n v="39"/>
    <x v="1"/>
    <n v="26"/>
    <n v="52"/>
    <x v="1"/>
    <n v="2"/>
    <s v="2. EXP - Operating Expense"/>
    <n v="39"/>
    <x v="27"/>
    <n v="1367"/>
    <n v="2878.69"/>
    <n v="0"/>
    <n v="0"/>
    <n v="38.39"/>
    <n v="0"/>
    <n v="98.7"/>
    <n v="0"/>
    <n v="0"/>
    <n v="106.06"/>
    <n v="-0.01"/>
    <n v="0"/>
    <n v="0"/>
    <n v="0"/>
    <n v="0"/>
    <n v="0"/>
    <n v="38.39"/>
    <n v="0"/>
    <n v="0"/>
    <n v="625"/>
    <n v="0"/>
    <n v="0"/>
    <n v="625"/>
    <n v="0"/>
    <n v="0"/>
    <n v="1590.3"/>
    <n v="38.39"/>
    <n v="38.39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3"/>
    <x v="8"/>
    <x v="1"/>
    <n v="2"/>
    <n v="2"/>
    <n v="46"/>
    <x v="3"/>
    <n v="26"/>
    <n v="59"/>
    <x v="2"/>
    <n v="2"/>
    <s v="2. EXP - Operating Expense"/>
    <n v="27"/>
    <x v="38"/>
    <n v="812"/>
    <n v="5227.5600000000004"/>
    <n v="581.54999999999995"/>
    <n v="606.64"/>
    <n v="592.99"/>
    <n v="592.99"/>
    <n v="592.99"/>
    <n v="592.99"/>
    <n v="592.99"/>
    <n v="592.99"/>
    <n v="601.41999999999996"/>
    <n v="597.66"/>
    <n v="597.66"/>
    <n v="597.66"/>
    <n v="442.33199999999999"/>
    <n v="402.12"/>
    <n v="462.43799999999999"/>
    <n v="402.12"/>
    <n v="462.43799999999999"/>
    <n v="442.33199999999999"/>
    <n v="422.226"/>
    <n v="462.43799999999999"/>
    <n v="422.226"/>
    <n v="442.33199999999999"/>
    <n v="442.33199999999999"/>
    <n v="422.226"/>
    <n v="7140.53"/>
    <n v="5227.5600000000004"/>
    <s v="All Budget Divisions"/>
    <s v="CD-90 - Information Technology"/>
    <x v="1"/>
    <s v="USF"/>
    <s v="Employee Expenses"/>
    <s v="Compensation and Benefits"/>
    <n v="-1912.97"/>
    <s v="90-900-90.62304"/>
    <s v="900-IT Senior Management"/>
    <s v="900"/>
    <x v="38"/>
    <x v="3"/>
  </r>
  <r>
    <x v="0"/>
    <x v="13"/>
    <x v="7"/>
    <n v="2"/>
    <n v="2"/>
    <n v="42"/>
    <x v="11"/>
    <n v="26"/>
    <n v="55"/>
    <x v="6"/>
    <n v="2"/>
    <s v="2. EXP - Operating Expense"/>
    <n v="27"/>
    <x v="38"/>
    <n v="1331"/>
    <n v="11559.06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1253.27"/>
    <n v="1310.24"/>
    <n v="1196.31"/>
    <n v="1253.27"/>
    <n v="1253.27"/>
    <n v="1196.31"/>
    <n v="1310.24"/>
    <n v="2786.15"/>
    <n v="2786.15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55"/>
    <n v="28843.56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0"/>
    <n v="2251.87"/>
    <n v="2359.1"/>
    <n v="2466.34"/>
    <n v="2251.87"/>
    <n v="2359.1"/>
    <n v="2359.1"/>
    <n v="2251.87"/>
    <n v="2466.34"/>
    <n v="13433.01"/>
    <n v="10077.969999999999"/>
    <s v="All Budget Divisions"/>
    <s v="CD-90 - Information Technology"/>
    <x v="1"/>
    <s v="USF"/>
    <s v="Employee Expenses"/>
    <s v="Compensation and Benefits"/>
    <n v="-3355.04"/>
    <s v="90-902-90.62304"/>
    <s v="902-Business Relationship Management"/>
    <s v="902"/>
    <x v="38"/>
    <x v="3"/>
  </r>
  <r>
    <x v="1"/>
    <x v="1"/>
    <x v="1"/>
    <n v="2"/>
    <n v="2"/>
    <n v="53"/>
    <x v="16"/>
    <n v="26"/>
    <n v="59"/>
    <x v="2"/>
    <n v="2"/>
    <s v="2. EXP - Operating Expense"/>
    <n v="29"/>
    <x v="4"/>
    <n v="640"/>
    <n v="78021.280700000003"/>
    <n v="4876.68"/>
    <n v="5612.66"/>
    <n v="8829.01"/>
    <n v="12288.19"/>
    <n v="11831.29"/>
    <n v="11985.97"/>
    <n v="11396.69"/>
    <n v="12415.71"/>
    <n v="12075.47"/>
    <n v="11605.4"/>
    <n v="12434.28"/>
    <n v="14535.85"/>
    <n v="6301.7187999999996"/>
    <n v="6001.6369999999997"/>
    <n v="6901.8824999999997"/>
    <n v="6301.7187999999996"/>
    <n v="6601.8006999999998"/>
    <n v="6601.8006999999998"/>
    <n v="6301.7187999999996"/>
    <n v="6901.8824999999997"/>
    <n v="6601.8006999999998"/>
    <n v="6301.7187999999996"/>
    <n v="6601.8006999999998"/>
    <n v="6601.8006999999998"/>
    <n v="129887.2"/>
    <n v="78021.280700000003"/>
    <s v="All Budget Divisions"/>
    <s v="DA-40 - Lifeline (DA)"/>
    <x v="5"/>
    <s v="USF"/>
    <s v="Employee Expenses"/>
    <s v="Compensation and Benefits"/>
    <n v="-51865.919300000001"/>
    <s v="90-917-40.62306"/>
    <s v="917-IT Lifeline Support"/>
    <s v="917"/>
    <x v="4"/>
    <x v="3"/>
  </r>
  <r>
    <x v="0"/>
    <x v="7"/>
    <x v="5"/>
    <n v="2"/>
    <n v="2"/>
    <n v="54"/>
    <x v="15"/>
    <n v="26"/>
    <n v="59"/>
    <x v="2"/>
    <n v="2"/>
    <s v="2. EXP - Operating Expense"/>
    <n v="29"/>
    <x v="4"/>
    <n v="1471"/>
    <n v="10477.870000000001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1329.04"/>
    <n v="1273.1600000000001"/>
    <n v="1332.89"/>
    <n v="1393.73"/>
    <n v="1272.05"/>
    <n v="0"/>
    <n v="0"/>
    <n v="0"/>
    <n v="0"/>
    <n v="11808.02"/>
    <n v="10477.870000000001"/>
    <s v="All Budget Divisions"/>
    <s v="DA-50 - Rural Health Care (DA)"/>
    <x v="2"/>
    <s v="USF"/>
    <s v="Employee Expenses"/>
    <s v="Compensation and Benefits"/>
    <n v="-1330.15"/>
    <s v="90-909-50.62306"/>
    <s v="909-Project Management Office"/>
    <s v="909"/>
    <x v="4"/>
    <x v="3"/>
  </r>
  <r>
    <x v="0"/>
    <x v="7"/>
    <x v="5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2"/>
    <x v="4"/>
    <x v="1"/>
    <n v="2"/>
    <n v="2"/>
    <n v="53"/>
    <x v="16"/>
    <n v="26"/>
    <n v="59"/>
    <x v="2"/>
    <n v="2"/>
    <s v="2. EXP - Operating Expense"/>
    <n v="24"/>
    <x v="3"/>
    <n v="379"/>
    <n v="16021.3842"/>
    <n v="270"/>
    <n v="270"/>
    <n v="270"/>
    <n v="270"/>
    <n v="270"/>
    <n v="270"/>
    <n v="270"/>
    <n v="270"/>
    <n v="270"/>
    <n v="270"/>
    <n v="270"/>
    <n v="270"/>
    <n v="1289.0769"/>
    <n v="1227.6922999999999"/>
    <n v="1411.8461"/>
    <n v="1350.4614999999999"/>
    <n v="1289.0769"/>
    <n v="1350.4614999999999"/>
    <n v="1350.4614999999999"/>
    <n v="1350.4614999999999"/>
    <n v="1350.4614999999999"/>
    <n v="1289.0769"/>
    <n v="1350.4614999999999"/>
    <n v="1411.8461"/>
    <n v="3240"/>
    <n v="16021.3842"/>
    <s v="All Budget Divisions"/>
    <s v="DA-40 - Lifeline (DA)"/>
    <x v="5"/>
    <s v="USF"/>
    <s v="Employee Expenses"/>
    <s v="Compensation and Benefits"/>
    <n v="12781.3842"/>
    <s v="90-902-40.62301"/>
    <s v="902-Business Relationship Management"/>
    <s v="902"/>
    <x v="3"/>
    <x v="3"/>
  </r>
  <r>
    <x v="0"/>
    <x v="19"/>
    <x v="12"/>
    <n v="2"/>
    <n v="2"/>
    <n v="35"/>
    <x v="12"/>
    <n v="26"/>
    <n v="48"/>
    <x v="7"/>
    <n v="2"/>
    <s v="2. EXP - Operating Expense"/>
    <n v="24"/>
    <x v="3"/>
    <n v="1340"/>
    <n v="87306.49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6510.3"/>
    <n v="6316.2"/>
    <n v="7918.62"/>
    <n v="8295.69"/>
    <n v="8295.69"/>
    <n v="7918.62"/>
    <n v="8672.77"/>
    <n v="46205.1"/>
    <n v="46205.1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271"/>
    <n v="14864.7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90.076"/>
    <n v="2364.8519999999999"/>
    <n v="2477.4639999999999"/>
    <n v="2590.076"/>
    <n v="2252.2399999999998"/>
    <n v="2590.076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6"/>
    <x v="1"/>
    <n v="2"/>
    <n v="2"/>
    <n v="53"/>
    <x v="16"/>
    <n v="26"/>
    <n v="59"/>
    <x v="2"/>
    <n v="2"/>
    <s v="2. EXP - Operating Expense"/>
    <n v="26"/>
    <x v="5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0"/>
    <x v="19"/>
    <x v="12"/>
    <n v="2"/>
    <n v="2"/>
    <n v="52"/>
    <x v="10"/>
    <n v="26"/>
    <n v="59"/>
    <x v="2"/>
    <n v="2"/>
    <s v="2. EXP - Operating Expense"/>
    <n v="26"/>
    <x v="51"/>
    <n v="1488"/>
    <n v="13509.52"/>
    <n v="18.03"/>
    <n v="830.57"/>
    <n v="830.57"/>
    <n v="825.57"/>
    <n v="490.56"/>
    <n v="830.57"/>
    <n v="830.57"/>
    <n v="830.57"/>
    <n v="825.57"/>
    <n v="0"/>
    <n v="0"/>
    <n v="0"/>
    <n v="18.03"/>
    <n v="830.57"/>
    <n v="830.57"/>
    <n v="825.57"/>
    <n v="490.56"/>
    <n v="830.57"/>
    <n v="830.57"/>
    <n v="1705.64"/>
    <n v="1786.86"/>
    <n v="1786.86"/>
    <n v="1705.64"/>
    <n v="1868.08"/>
    <n v="4656.4399999999996"/>
    <n v="4656.4399999999996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3"/>
    <x v="8"/>
    <x v="1"/>
    <n v="2"/>
    <n v="2"/>
    <n v="45"/>
    <x v="6"/>
    <n v="26"/>
    <n v="58"/>
    <x v="4"/>
    <n v="2"/>
    <s v="2. EXP - Operating Expense"/>
    <n v="27"/>
    <x v="38"/>
    <n v="792"/>
    <n v="17425.2"/>
    <n v="1037.8399999999999"/>
    <n v="1139.77"/>
    <n v="990.19"/>
    <n v="1069.47"/>
    <n v="1057.44"/>
    <n v="1142.83"/>
    <n v="1112.5899999999999"/>
    <n v="1112.5899999999999"/>
    <n v="1187.44"/>
    <n v="1154.1099999999999"/>
    <n v="1154.1099999999999"/>
    <n v="1047.23"/>
    <n v="1474.44"/>
    <n v="1340.4"/>
    <n v="1541.46"/>
    <n v="1340.4"/>
    <n v="1541.46"/>
    <n v="1474.44"/>
    <n v="1407.42"/>
    <n v="1541.46"/>
    <n v="1407.42"/>
    <n v="1474.44"/>
    <n v="1474.44"/>
    <n v="1407.42"/>
    <n v="13205.61"/>
    <n v="17425.2"/>
    <s v="All Budget Divisions"/>
    <s v="CD-80 - Audit and Assurance"/>
    <x v="1"/>
    <s v="USF"/>
    <s v="Employee Expenses"/>
    <s v="Compensation and Benefits"/>
    <n v="4219.59"/>
    <s v="80-854-80.62304"/>
    <s v="854-Payment Quality Assurance"/>
    <s v="854"/>
    <x v="38"/>
    <x v="3"/>
  </r>
  <r>
    <x v="6"/>
    <x v="12"/>
    <x v="6"/>
    <n v="1"/>
    <n v="1"/>
    <n v="50"/>
    <x v="0"/>
    <n v="26"/>
    <n v="50"/>
    <x v="0"/>
    <n v="1"/>
    <s v="1. T4000 - Revenue"/>
    <n v="6"/>
    <x v="0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0"/>
    <x v="7"/>
    <x v="5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6"/>
    <x v="12"/>
    <x v="6"/>
    <n v="2"/>
    <n v="2"/>
    <n v="46"/>
    <x v="3"/>
    <n v="26"/>
    <n v="59"/>
    <x v="2"/>
    <n v="2"/>
    <s v="2. EXP - Operating Expense"/>
    <n v="17"/>
    <x v="28"/>
    <n v="1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11"/>
    <x v="6"/>
    <n v="2"/>
    <n v="2"/>
    <n v="35"/>
    <x v="12"/>
    <n v="26"/>
    <n v="48"/>
    <x v="7"/>
    <n v="2"/>
    <s v="2. EXP - Operating Expense"/>
    <n v="24"/>
    <x v="3"/>
    <n v="1340"/>
    <n v="105283.39"/>
    <n v="6484.3"/>
    <n v="6011.3"/>
    <n v="5780.3"/>
    <n v="8151.4"/>
    <n v="6951.3"/>
    <n v="6510.3"/>
    <n v="6316.2"/>
    <n v="7398.6"/>
    <n v="6314.8"/>
    <n v="0"/>
    <n v="0"/>
    <n v="0"/>
    <n v="8874.4599999999991"/>
    <n v="8067.69"/>
    <n v="8874.4599999999991"/>
    <n v="8874.4599999999991"/>
    <n v="8471.08"/>
    <n v="8874.4599999999991"/>
    <n v="9277.85"/>
    <n v="8471.08"/>
    <n v="8874.4599999999991"/>
    <n v="8874.4599999999991"/>
    <n v="8471.08"/>
    <n v="9277.85"/>
    <n v="59918.5"/>
    <n v="78660"/>
    <s v="All Budget Divisions"/>
    <s v="BD-30 - High Cost"/>
    <x v="4"/>
    <s v="USF"/>
    <s v="Employee Expenses"/>
    <s v="Compensation and Benefits"/>
    <n v="18741.5"/>
    <s v="30-300-30.62301"/>
    <s v="300-High Cost"/>
    <s v="300"/>
    <x v="3"/>
    <x v="3"/>
  </r>
  <r>
    <x v="4"/>
    <x v="9"/>
    <x v="1"/>
    <n v="2"/>
    <n v="2"/>
    <n v="45"/>
    <x v="6"/>
    <n v="26"/>
    <n v="58"/>
    <x v="4"/>
    <n v="2"/>
    <s v="2. EXP - Operating Expense"/>
    <n v="26"/>
    <x v="51"/>
    <n v="1013"/>
    <n v="281829.46999999997"/>
    <n v="21356.560000000001"/>
    <n v="21925.47"/>
    <n v="23156.58"/>
    <n v="23649.49"/>
    <n v="7545.73"/>
    <n v="17586.22"/>
    <n v="21591.02"/>
    <n v="19418.48"/>
    <n v="21161.93"/>
    <n v="26328.18"/>
    <n v="23614.78"/>
    <n v="32304.41"/>
    <n v="24740.755000000001"/>
    <n v="22589.384999999998"/>
    <n v="22589.384999999998"/>
    <n v="23665.07"/>
    <n v="24740.755000000001"/>
    <n v="21513.7"/>
    <n v="24740.755000000001"/>
    <n v="23665.07"/>
    <n v="22589.384999999998"/>
    <n v="24740.755000000001"/>
    <n v="22589.384999999998"/>
    <n v="23665.07"/>
    <n v="259638.85"/>
    <n v="281829.46999999997"/>
    <s v="All Budget Divisions"/>
    <s v="CD-80 - Audit and Assurance"/>
    <x v="1"/>
    <s v="USF"/>
    <s v="Employee Expenses"/>
    <s v="Compensation and Benefits"/>
    <n v="22190.62"/>
    <s v="80-854-80.62303"/>
    <s v="854-Payment Quality Assurance"/>
    <s v="854"/>
    <x v="51"/>
    <x v="3"/>
  </r>
  <r>
    <x v="1"/>
    <x v="1"/>
    <x v="1"/>
    <n v="2"/>
    <n v="2"/>
    <n v="37"/>
    <x v="5"/>
    <n v="26"/>
    <n v="50"/>
    <x v="0"/>
    <n v="3"/>
    <s v="4. USAC_DEBIT - USAC Administration (Debit to SM)"/>
    <n v="124"/>
    <x v="63"/>
    <n v="464"/>
    <n v="68064.565199999997"/>
    <n v="3983.73"/>
    <n v="4534.63"/>
    <n v="5054.5600000000004"/>
    <n v="4508.9399999999996"/>
    <n v="4736.04"/>
    <n v="4544.68"/>
    <n v="5642.04"/>
    <n v="3300.03"/>
    <n v="4185.84"/>
    <n v="5016.2299999999996"/>
    <n v="3346.71"/>
    <n v="3897.2"/>
    <n v="5347.1206000000002"/>
    <n v="5860.1113999999998"/>
    <n v="5802.1226999999999"/>
    <n v="5740.3501999999999"/>
    <n v="5752.4785000000002"/>
    <n v="5708.6271999999999"/>
    <n v="5739.2157999999999"/>
    <n v="5778.5294000000004"/>
    <n v="5320.5205999999998"/>
    <n v="5404.6587"/>
    <n v="5805.5950000000003"/>
    <n v="5805.2350999999999"/>
    <n v="52750.63"/>
    <n v="68064.565199999997"/>
    <s v="All Budget Divisions"/>
    <s v="BD-50 - Rural Health Care"/>
    <x v="2"/>
    <s v="USF"/>
    <s v="Allocations"/>
    <s v="Allocations"/>
    <n v="15313.9352"/>
    <s v="50-500-50.90233"/>
    <s v="500-Rural Health Care"/>
    <s v="500"/>
    <x v="63"/>
    <x v="0"/>
  </r>
  <r>
    <x v="0"/>
    <x v="2"/>
    <x v="2"/>
    <n v="2"/>
    <n v="2"/>
    <n v="52"/>
    <x v="10"/>
    <n v="26"/>
    <n v="59"/>
    <x v="2"/>
    <n v="6"/>
    <s v="X00000 - Capital Expenses"/>
    <n v="137"/>
    <x v="43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General and Administrative"/>
    <s v="Hardware and Equipment"/>
    <n v="0"/>
    <s v="90-916-30.X00004"/>
    <s v="916-IT HC Support"/>
    <s v="916"/>
    <x v="43"/>
    <x v="5"/>
  </r>
  <r>
    <x v="0"/>
    <x v="5"/>
    <x v="4"/>
    <n v="2"/>
    <n v="2"/>
    <n v="46"/>
    <x v="3"/>
    <n v="26"/>
    <n v="59"/>
    <x v="2"/>
    <n v="6"/>
    <s v="X00000 - Capital Expenses"/>
    <n v="138"/>
    <x v="7"/>
    <n v="1439"/>
    <n v="3925371.23"/>
    <n v="513923.99"/>
    <n v="0"/>
    <n v="526971.02"/>
    <n v="788495.32"/>
    <n v="906799.93"/>
    <n v="441786.72"/>
    <n v="685686.73"/>
    <n v="507551.19"/>
    <n v="510973.93"/>
    <n v="0"/>
    <n v="0"/>
    <n v="0"/>
    <n v="513923.99"/>
    <n v="0"/>
    <n v="526971.02"/>
    <n v="788495.32"/>
    <n v="906799.93"/>
    <n v="441786.72"/>
    <n v="0"/>
    <n v="344499.23"/>
    <n v="200000"/>
    <n v="102842.03"/>
    <n v="100052.99"/>
    <n v="0"/>
    <n v="3177976.98"/>
    <n v="3177976.98"/>
    <s v="All Budget Divisions"/>
    <s v="CD-90 - Information Technology"/>
    <x v="1"/>
    <s v="USF"/>
    <s v="Professional Services"/>
    <s v="Other Professional Services"/>
    <n v="0"/>
    <s v="90-799-90.X00005"/>
    <s v="799-Enterprise Resource Program"/>
    <s v="799"/>
    <x v="7"/>
    <x v="5"/>
  </r>
  <r>
    <x v="2"/>
    <x v="4"/>
    <x v="1"/>
    <n v="2"/>
    <n v="2"/>
    <n v="46"/>
    <x v="3"/>
    <n v="26"/>
    <n v="59"/>
    <x v="2"/>
    <n v="2"/>
    <s v="2. EXP - Operating Expense"/>
    <n v="110"/>
    <x v="46"/>
    <n v="393"/>
    <n v="18429.12"/>
    <n v="0"/>
    <n v="0"/>
    <n v="0"/>
    <n v="0"/>
    <n v="0"/>
    <n v="0"/>
    <n v="0"/>
    <n v="0"/>
    <n v="0"/>
    <n v="0"/>
    <n v="0"/>
    <n v="3549.32"/>
    <n v="0"/>
    <n v="0"/>
    <n v="0"/>
    <n v="0"/>
    <n v="0"/>
    <n v="0"/>
    <n v="0"/>
    <n v="0"/>
    <n v="0"/>
    <n v="0"/>
    <n v="0"/>
    <n v="18429.12"/>
    <n v="3549.32"/>
    <n v="18429.12"/>
    <s v="All Budget Divisions"/>
    <s v="CD-90 - Information Technology"/>
    <x v="1"/>
    <s v="USF"/>
    <s v="Employee Expenses"/>
    <s v="Compensation and Benefits"/>
    <n v="14879.8"/>
    <s v="90-908-90.68100"/>
    <s v="908-Quality Assurance"/>
    <s v="908"/>
    <x v="46"/>
    <x v="3"/>
  </r>
  <r>
    <x v="3"/>
    <x v="8"/>
    <x v="1"/>
    <n v="2"/>
    <n v="2"/>
    <n v="53"/>
    <x v="16"/>
    <n v="26"/>
    <n v="59"/>
    <x v="2"/>
    <n v="2"/>
    <s v="2. EXP - Operating Expense"/>
    <n v="110"/>
    <x v="46"/>
    <n v="861"/>
    <n v="98734.33"/>
    <n v="0"/>
    <n v="0"/>
    <n v="0"/>
    <n v="0"/>
    <n v="0"/>
    <n v="0"/>
    <n v="0"/>
    <n v="0"/>
    <n v="0"/>
    <n v="0"/>
    <n v="0"/>
    <n v="65402.26"/>
    <n v="0"/>
    <n v="0"/>
    <n v="0"/>
    <n v="0"/>
    <n v="0"/>
    <n v="0"/>
    <n v="0"/>
    <n v="0"/>
    <n v="0"/>
    <n v="0"/>
    <n v="0"/>
    <n v="98734.33"/>
    <n v="65402.26"/>
    <n v="98734.33"/>
    <s v="All Budget Divisions"/>
    <s v="DA-40 - Lifeline (DA)"/>
    <x v="5"/>
    <s v="USF"/>
    <s v="Employee Expenses"/>
    <s v="Compensation and Benefits"/>
    <n v="33332.07"/>
    <s v="90-917-40.68100"/>
    <s v="917-IT Lifeline Support"/>
    <s v="917"/>
    <x v="46"/>
    <x v="3"/>
  </r>
  <r>
    <x v="0"/>
    <x v="5"/>
    <x v="4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18"/>
    <x v="11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2"/>
    <x v="4"/>
    <x v="1"/>
    <n v="2"/>
    <n v="2"/>
    <n v="50"/>
    <x v="0"/>
    <n v="26"/>
    <n v="50"/>
    <x v="0"/>
    <n v="2"/>
    <s v="2. EXP - Operating Expense"/>
    <n v="112"/>
    <x v="86"/>
    <n v="244"/>
    <n v="195464.00400399999"/>
    <n v="0"/>
    <n v="0"/>
    <n v="50412.72"/>
    <n v="15789.61"/>
    <n v="15379.02"/>
    <n v="16699.29"/>
    <n v="16084.93"/>
    <n v="15819.55"/>
    <n v="15626.49"/>
    <n v="17811.330000000002"/>
    <n v="16305.26"/>
    <n v="15535.47"/>
    <n v="-3711.333333"/>
    <n v="-3711.333333"/>
    <n v="20405.728666999999"/>
    <n v="20405.728666999999"/>
    <n v="20259.356667"/>
    <n v="20259.356667"/>
    <n v="20259.356667"/>
    <n v="20259.356667"/>
    <n v="20259.446667"/>
    <n v="20259.446667"/>
    <n v="20259.446667"/>
    <n v="20259.446667"/>
    <n v="195463.67"/>
    <n v="195464.00400399999"/>
    <s v="All Budget Divisions"/>
    <s v="CD-52 - Covid-19 Telehealth (FCC Appropriated Program)"/>
    <x v="0"/>
    <s v="FCC"/>
    <s v="General and Administrative"/>
    <s v="Common Costs allocated to appropriated programs"/>
    <n v="0.33400400000000002"/>
    <s v="50-502-52.68300"/>
    <s v="502-Covid-19 Telehealth (FCC Appropriated Program)"/>
    <s v="502"/>
    <x v="86"/>
    <x v="0"/>
  </r>
  <r>
    <x v="0"/>
    <x v="17"/>
    <x v="10"/>
    <n v="2"/>
    <n v="2"/>
    <n v="34"/>
    <x v="7"/>
    <n v="26"/>
    <n v="47"/>
    <x v="5"/>
    <n v="2"/>
    <s v="2. EXP - Operating Expense"/>
    <n v="116"/>
    <x v="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Depreciation and Amortization"/>
    <s v="Depreciation and Amortization"/>
    <n v="0"/>
    <s v="20-200-20.69000"/>
    <s v="200-Schools &amp; Libraries"/>
    <s v="200"/>
    <x v="6"/>
    <x v="0"/>
  </r>
  <r>
    <x v="0"/>
    <x v="3"/>
    <x v="3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4"/>
    <x v="9"/>
    <x v="1"/>
    <n v="2"/>
    <n v="2"/>
    <n v="55"/>
    <x v="9"/>
    <n v="26"/>
    <n v="59"/>
    <x v="2"/>
    <n v="2"/>
    <s v="2. EXP - Operating Expense"/>
    <n v="102"/>
    <x v="44"/>
    <n v="1097"/>
    <n v="0"/>
    <n v="-5484.63"/>
    <n v="293.14999999999998"/>
    <n v="-226.87"/>
    <n v="-16012.98"/>
    <n v="-61589.19"/>
    <n v="-34173.75"/>
    <n v="-49543.57"/>
    <n v="-43186.33"/>
    <n v="-26639.89"/>
    <n v="-18850.009999999998"/>
    <n v="10896.13"/>
    <n v="-5426.87"/>
    <n v="0"/>
    <n v="0"/>
    <n v="0"/>
    <n v="0"/>
    <n v="0"/>
    <n v="0"/>
    <n v="0"/>
    <n v="0"/>
    <n v="0"/>
    <n v="0"/>
    <n v="0"/>
    <n v="0"/>
    <n v="-249944.81"/>
    <n v="0"/>
    <s v="All Budget Divisions"/>
    <s v="DA-20 - Schools &amp; Libraries (DA)"/>
    <x v="3"/>
    <s v="USF"/>
    <s v="Employee Expenses"/>
    <s v="Compensation and Benefits"/>
    <n v="249944.81"/>
    <s v="90-924-20.68002"/>
    <s v="924-SLD EPC IT Support"/>
    <s v="924"/>
    <x v="44"/>
    <x v="0"/>
  </r>
  <r>
    <x v="0"/>
    <x v="7"/>
    <x v="5"/>
    <n v="2"/>
    <n v="2"/>
    <n v="46"/>
    <x v="3"/>
    <n v="26"/>
    <n v="59"/>
    <x v="2"/>
    <n v="2"/>
    <s v="2. EXP - Operating Expense"/>
    <n v="105"/>
    <x v="11"/>
    <n v="1473"/>
    <n v="0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0"/>
    <n v="0"/>
    <n v="0"/>
    <n v="0"/>
    <n v="500"/>
    <n v="0"/>
    <s v="All Budget Divisions"/>
    <s v="CD-90 - Information Technology"/>
    <x v="1"/>
    <s v="USF"/>
    <s v="Employee Expenses"/>
    <s v="Compensation and Benefits"/>
    <n v="-500"/>
    <s v="90-909-90.68005"/>
    <s v="909-Project Management Office"/>
    <s v="909"/>
    <x v="11"/>
    <x v="3"/>
  </r>
  <r>
    <x v="0"/>
    <x v="18"/>
    <x v="11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6"/>
    <x v="1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11"/>
    <x v="6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13"/>
    <x v="7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14"/>
    <x v="8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2"/>
    <x v="4"/>
    <x v="1"/>
    <n v="2"/>
    <n v="2"/>
    <n v="46"/>
    <x v="3"/>
    <n v="26"/>
    <n v="59"/>
    <x v="2"/>
    <n v="2"/>
    <s v="2. EXP - Operating Expense"/>
    <n v="100"/>
    <x v="18"/>
    <n v="370"/>
    <n v="484128.86349999998"/>
    <n v="38800.89"/>
    <n v="36953.22"/>
    <n v="33034.51"/>
    <n v="26997.54"/>
    <n v="27364.52"/>
    <n v="28078.93"/>
    <n v="33366.089999999997"/>
    <n v="35127.360000000001"/>
    <n v="35315.58"/>
    <n v="29615.94"/>
    <n v="38209.379999999997"/>
    <n v="39665.03"/>
    <n v="38952.897100000002"/>
    <n v="37097.997199999998"/>
    <n v="42662.696799999998"/>
    <n v="40807.796900000001"/>
    <n v="38952.897100000002"/>
    <n v="40807.796900000001"/>
    <n v="40807.796900000001"/>
    <n v="40807.796900000001"/>
    <n v="40807.796900000001"/>
    <n v="38952.897100000002"/>
    <n v="40807.796900000001"/>
    <n v="42662.696799999998"/>
    <n v="402528.99"/>
    <n v="484128.86349999998"/>
    <s v="All Budget Divisions"/>
    <s v="CD-90 - Information Technology"/>
    <x v="1"/>
    <s v="USF"/>
    <s v="Employee Expenses"/>
    <s v="Compensation and Benefits"/>
    <n v="81599.873500000002"/>
    <s v="90-900-90.68000"/>
    <s v="900-IT Senior Management"/>
    <s v="900"/>
    <x v="18"/>
    <x v="3"/>
  </r>
  <r>
    <x v="1"/>
    <x v="1"/>
    <x v="1"/>
    <n v="2"/>
    <n v="2"/>
    <n v="40"/>
    <x v="4"/>
    <n v="26"/>
    <n v="53"/>
    <x v="3"/>
    <n v="2"/>
    <s v="2. EXP - Operating Expense"/>
    <n v="100"/>
    <x v="18"/>
    <n v="498"/>
    <n v="2323389.952"/>
    <n v="154960.24"/>
    <n v="145077.5"/>
    <n v="167470.16"/>
    <n v="155822.81"/>
    <n v="177633.86"/>
    <n v="162027.34"/>
    <n v="156589.48000000001"/>
    <n v="160430.01"/>
    <n v="158479.92000000001"/>
    <n v="149924.21"/>
    <n v="165141.67000000001"/>
    <n v="152450.48000000001"/>
    <n v="187658.4192"/>
    <n v="178722.304"/>
    <n v="205530.6496"/>
    <n v="187658.4192"/>
    <n v="196594.5344"/>
    <n v="196594.5344"/>
    <n v="187658.4192"/>
    <n v="205530.6496"/>
    <n v="196594.5344"/>
    <n v="187658.4192"/>
    <n v="196594.5344"/>
    <n v="196594.5344"/>
    <n v="1906007.68"/>
    <n v="2323389.952"/>
    <s v="All Budget Divisions"/>
    <s v="CD-62 - Shared Services"/>
    <x v="1"/>
    <s v="USF"/>
    <s v="Employee Expenses"/>
    <s v="Compensation and Benefits"/>
    <n v="417382.272"/>
    <s v="62-620-62.68000"/>
    <s v="620-Shared Services"/>
    <s v="620"/>
    <x v="18"/>
    <x v="3"/>
  </r>
  <r>
    <x v="0"/>
    <x v="2"/>
    <x v="2"/>
    <n v="2"/>
    <n v="2"/>
    <n v="34"/>
    <x v="7"/>
    <n v="26"/>
    <n v="47"/>
    <x v="5"/>
    <n v="2"/>
    <s v="2. EXP - Operating Expense"/>
    <n v="100"/>
    <x v="18"/>
    <n v="1335"/>
    <n v="6730977.7300000004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72288.97"/>
    <n v="546275.83999999997"/>
    <n v="572288.97"/>
    <n v="598302.11"/>
    <n v="546275.83999999997"/>
    <n v="572288.97"/>
    <n v="572288.97"/>
    <n v="546275.83999999997"/>
    <n v="598302.11"/>
    <n v="1606390.11"/>
    <n v="1606390.11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2"/>
    <x v="4"/>
    <x v="1"/>
    <n v="2"/>
    <n v="2"/>
    <n v="48"/>
    <x v="8"/>
    <n v="26"/>
    <n v="47"/>
    <x v="5"/>
    <n v="2"/>
    <s v="2. EXP - Operating Expense"/>
    <n v="101"/>
    <x v="10"/>
    <n v="230"/>
    <n v="756000"/>
    <n v="0"/>
    <n v="0"/>
    <n v="0"/>
    <n v="0"/>
    <n v="0"/>
    <n v="0"/>
    <n v="0"/>
    <n v="0"/>
    <n v="0"/>
    <n v="0"/>
    <n v="0"/>
    <n v="0"/>
    <n v="0"/>
    <n v="0"/>
    <n v="0"/>
    <n v="84000"/>
    <n v="84000"/>
    <n v="84000"/>
    <n v="84000"/>
    <n v="84000"/>
    <n v="84000"/>
    <n v="84000"/>
    <n v="84000"/>
    <n v="84000"/>
    <n v="0"/>
    <n v="756000"/>
    <s v="All Budget Divisions"/>
    <s v="CD-22 - ECF (FCC Appropriated Program)"/>
    <x v="0"/>
    <s v="FCC"/>
    <s v="Employee Expenses"/>
    <s v="Compensation and Benefits"/>
    <n v="756000"/>
    <s v="20-202-22.68001"/>
    <s v="202-ECF (FCC Appropriated Program)"/>
    <s v="202"/>
    <x v="10"/>
    <x v="4"/>
  </r>
  <r>
    <x v="0"/>
    <x v="6"/>
    <x v="1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18"/>
    <x v="11"/>
    <n v="2"/>
    <n v="2"/>
    <n v="53"/>
    <x v="16"/>
    <n v="26"/>
    <n v="59"/>
    <x v="2"/>
    <n v="2"/>
    <s v="2. EXP - Operating Expense"/>
    <n v="57"/>
    <x v="22"/>
    <n v="1491"/>
    <n v="1660686.190833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66890.259166999997"/>
    <n v="57495.389167000001"/>
    <n v="49958.339166999998"/>
    <n v="49881.009166999997"/>
    <n v="46968.239167"/>
    <n v="38651.719167000003"/>
    <n v="314751.57916700002"/>
    <n v="282925.03916699998"/>
    <n v="288260.63916700002"/>
    <n v="282610.22916699998"/>
    <n v="116883.48916300001"/>
    <n v="65410.26"/>
    <n v="65410.26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5"/>
    <x v="16"/>
    <x v="9"/>
    <n v="2"/>
    <n v="2"/>
    <n v="36"/>
    <x v="14"/>
    <n v="26"/>
    <n v="49"/>
    <x v="10"/>
    <n v="2"/>
    <s v="2. EXP - Operating Expense"/>
    <n v="64"/>
    <x v="23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6"/>
    <x v="12"/>
    <x v="6"/>
    <n v="2"/>
    <n v="2"/>
    <n v="55"/>
    <x v="9"/>
    <n v="26"/>
    <n v="58"/>
    <x v="4"/>
    <n v="2"/>
    <s v="2. EXP - Operating Expense"/>
    <n v="64"/>
    <x v="23"/>
    <n v="1594"/>
    <n v="1742811"/>
    <n v="0"/>
    <n v="0"/>
    <n v="0"/>
    <n v="0"/>
    <n v="0"/>
    <n v="0"/>
    <n v="0"/>
    <n v="0"/>
    <n v="0"/>
    <n v="0"/>
    <n v="0"/>
    <n v="0"/>
    <n v="144128"/>
    <n v="137159"/>
    <n v="126398"/>
    <n v="150372"/>
    <n v="128084"/>
    <n v="191820"/>
    <n v="221571"/>
    <n v="169957"/>
    <n v="139756"/>
    <n v="163311"/>
    <n v="78240"/>
    <n v="92015"/>
    <n v="0"/>
    <n v="0"/>
    <s v="All Budget Divisions"/>
    <s v="DA-20 - Schools &amp; Libraries (DA)"/>
    <x v="3"/>
    <s v="USF"/>
    <s v="Professional Services"/>
    <s v="Outsourced Audits"/>
    <n v="0"/>
    <s v="80-200-20.64860"/>
    <s v="200-Schools &amp; Libraries"/>
    <s v="200"/>
    <x v="23"/>
    <x v="10"/>
  </r>
  <r>
    <x v="0"/>
    <x v="11"/>
    <x v="6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7"/>
    <x v="10"/>
    <n v="2"/>
    <n v="2"/>
    <n v="52"/>
    <x v="10"/>
    <n v="26"/>
    <n v="59"/>
    <x v="2"/>
    <n v="2"/>
    <s v="2. EXP - Operating Expense"/>
    <n v="83"/>
    <x v="13"/>
    <n v="1488"/>
    <n v="9687.74"/>
    <n v="1106.7"/>
    <n v="821.98"/>
    <n v="896.92"/>
    <n v="896.15"/>
    <n v="859.89"/>
    <n v="889.86"/>
    <n v="978.07"/>
    <n v="851.85"/>
    <n v="866.2"/>
    <n v="0"/>
    <n v="0"/>
    <n v="0"/>
    <n v="1106.7"/>
    <n v="821.98"/>
    <n v="815.38"/>
    <n v="815.38"/>
    <n v="778.32"/>
    <n v="815.38"/>
    <n v="852.44"/>
    <n v="778.32"/>
    <n v="815.38"/>
    <n v="815.38"/>
    <n v="713.34"/>
    <n v="559.74"/>
    <n v="1928.68"/>
    <n v="1928.68"/>
    <s v="All Budget Divisions"/>
    <s v="DA-30 - High Cost (DA)"/>
    <x v="4"/>
    <s v="USF"/>
    <s v="Employee Expenses"/>
    <s v="Compensation and Benefits"/>
    <n v="0"/>
    <s v="90-916-30.66000"/>
    <s v="916-IT HC Support"/>
    <s v="916"/>
    <x v="13"/>
    <x v="3"/>
  </r>
  <r>
    <x v="0"/>
    <x v="11"/>
    <x v="6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3"/>
    <x v="8"/>
    <x v="1"/>
    <n v="2"/>
    <n v="2"/>
    <n v="52"/>
    <x v="10"/>
    <n v="26"/>
    <n v="59"/>
    <x v="2"/>
    <n v="2"/>
    <s v="2. EXP - Operating Expense"/>
    <n v="32"/>
    <x v="47"/>
    <n v="8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14"/>
    <x v="8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9"/>
    <x v="12"/>
    <n v="2"/>
    <n v="2"/>
    <n v="42"/>
    <x v="11"/>
    <n v="26"/>
    <n v="55"/>
    <x v="6"/>
    <n v="2"/>
    <s v="2. EXP - Operating Expense"/>
    <n v="46"/>
    <x v="90"/>
    <n v="1398"/>
    <n v="0"/>
    <n v="0"/>
    <n v="0"/>
    <n v="0"/>
    <n v="0"/>
    <n v="0"/>
    <n v="0"/>
    <n v="0"/>
    <n v="0"/>
    <n v="-612.46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2"/>
    <x v="2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0"/>
    <x v="13"/>
    <x v="7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0"/>
    <x v="3"/>
    <x v="3"/>
    <n v="2"/>
    <n v="2"/>
    <n v="45"/>
    <x v="6"/>
    <n v="26"/>
    <n v="58"/>
    <x v="4"/>
    <n v="2"/>
    <s v="2. EXP - Operating Expense"/>
    <n v="26"/>
    <x v="51"/>
    <n v="1423"/>
    <n v="817435.05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0"/>
    <n v="73026.09"/>
    <n v="76503.53"/>
    <n v="79980.960000000006"/>
    <n v="73026.09"/>
    <n v="76503.53"/>
    <n v="76503.53"/>
    <n v="73026.09"/>
    <n v="79980.960000000006"/>
    <n v="280387.61"/>
    <n v="208884.27"/>
    <s v="All Budget Divisions"/>
    <s v="CD-80 - Audit and Assurance"/>
    <x v="1"/>
    <s v="USF"/>
    <s v="Employee Expenses"/>
    <s v="Compensation and Benefits"/>
    <n v="-71503.34"/>
    <s v="80-800-80.62303"/>
    <s v="800-Audit and Assurance"/>
    <s v="800"/>
    <x v="51"/>
    <x v="3"/>
  </r>
  <r>
    <x v="0"/>
    <x v="0"/>
    <x v="0"/>
    <n v="2"/>
    <n v="2"/>
    <n v="35"/>
    <x v="12"/>
    <n v="26"/>
    <n v="48"/>
    <x v="7"/>
    <n v="2"/>
    <s v="2. EXP - Operating Expense"/>
    <n v="27"/>
    <x v="38"/>
    <n v="1340"/>
    <n v="40889.1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490.51"/>
    <n v="3483.55"/>
    <n v="3493.2"/>
    <n v="3568.85"/>
    <n v="3170.05"/>
    <n v="3025.95"/>
    <n v="3314.14"/>
    <n v="31378.959999999999"/>
    <n v="31378.959999999999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11"/>
    <x v="6"/>
    <n v="2"/>
    <n v="2"/>
    <n v="52"/>
    <x v="10"/>
    <n v="26"/>
    <n v="59"/>
    <x v="2"/>
    <n v="2"/>
    <s v="2. EXP - Operating Expense"/>
    <n v="27"/>
    <x v="38"/>
    <n v="1469"/>
    <n v="1749.2"/>
    <n v="203.4"/>
    <n v="208.59"/>
    <n v="205.64"/>
    <n v="205.64"/>
    <n v="205.64"/>
    <n v="205.64"/>
    <n v="205.64"/>
    <n v="205.64"/>
    <n v="205.64"/>
    <n v="0"/>
    <n v="0"/>
    <n v="0"/>
    <n v="147.44"/>
    <n v="134.04"/>
    <n v="147.44"/>
    <n v="147.44"/>
    <n v="140.74"/>
    <n v="147.44"/>
    <n v="154.15"/>
    <n v="140.74"/>
    <n v="147.44"/>
    <n v="147.44"/>
    <n v="140.74"/>
    <n v="154.15"/>
    <n v="1851.47"/>
    <n v="1306.8699999999999"/>
    <s v="All Budget Divisions"/>
    <s v="DA-30 - High Cost (DA)"/>
    <x v="4"/>
    <s v="USF"/>
    <s v="Employee Expenses"/>
    <s v="Compensation and Benefits"/>
    <n v="-544.6"/>
    <s v="90-909-30.62304"/>
    <s v="909-Project Management Office"/>
    <s v="909"/>
    <x v="38"/>
    <x v="3"/>
  </r>
  <r>
    <x v="5"/>
    <x v="20"/>
    <x v="13"/>
    <n v="2"/>
    <n v="2"/>
    <n v="53"/>
    <x v="16"/>
    <n v="26"/>
    <n v="59"/>
    <x v="2"/>
    <n v="2"/>
    <s v="2. EXP - Operating Expense"/>
    <n v="29"/>
    <x v="4"/>
    <n v="1303"/>
    <n v="190849.4578"/>
    <n v="16720.349999999999"/>
    <n v="14531.56"/>
    <n v="15261.16"/>
    <n v="15960.52"/>
    <n v="15975.64"/>
    <n v="16329.31"/>
    <n v="18232.55"/>
    <n v="16641.36"/>
    <n v="17436.96"/>
    <n v="19187.88"/>
    <n v="13896.14"/>
    <n v="19325.810000000001"/>
    <n v="16720.349999999999"/>
    <n v="14531.56"/>
    <n v="15261.16"/>
    <n v="15960.52"/>
    <n v="15975.64"/>
    <n v="16329.31"/>
    <n v="16739.6296"/>
    <n v="15284.009700000001"/>
    <n v="16011.819600000001"/>
    <n v="16739.6296"/>
    <n v="14556.199699999999"/>
    <n v="16739.6296"/>
    <n v="94778.54"/>
    <n v="94778.54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504"/>
    <n v="228369.88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7591.71"/>
    <n v="19350.89"/>
    <n v="19350.89"/>
    <n v="18471.3"/>
    <n v="19350.89"/>
    <n v="20230.47"/>
    <n v="18471.3"/>
    <n v="19350.89"/>
    <n v="19350.89"/>
    <n v="18471.3"/>
    <n v="20230.47"/>
    <n v="18148.88"/>
    <n v="18148.88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14"/>
    <x v="8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3"/>
    <x v="8"/>
    <x v="1"/>
    <n v="2"/>
    <n v="2"/>
    <n v="54"/>
    <x v="15"/>
    <n v="26"/>
    <n v="58"/>
    <x v="4"/>
    <n v="2"/>
    <s v="2. EXP - Operating Expense"/>
    <n v="16"/>
    <x v="1"/>
    <n v="7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1"/>
    <x v="6"/>
    <n v="2"/>
    <n v="2"/>
    <n v="37"/>
    <x v="5"/>
    <n v="26"/>
    <n v="50"/>
    <x v="0"/>
    <n v="2"/>
    <s v="2. EXP - Operating Expense"/>
    <n v="16"/>
    <x v="1"/>
    <n v="1346"/>
    <n v="240000"/>
    <n v="2118"/>
    <n v="9510"/>
    <n v="9510"/>
    <n v="10218"/>
    <n v="9600"/>
    <n v="9156"/>
    <n v="7194"/>
    <n v="10386"/>
    <n v="9564"/>
    <n v="0"/>
    <n v="0"/>
    <n v="0"/>
    <n v="20000"/>
    <n v="20000"/>
    <n v="20000"/>
    <n v="20000"/>
    <n v="20000"/>
    <n v="20000"/>
    <n v="20000"/>
    <n v="20000"/>
    <n v="20000"/>
    <n v="20000"/>
    <n v="20000"/>
    <n v="20000"/>
    <n v="77256"/>
    <n v="180000"/>
    <s v="All Budget Divisions"/>
    <s v="BD-50 - Rural Health Care"/>
    <x v="2"/>
    <s v="USF"/>
    <s v="Professional Services"/>
    <s v="Contract Labor"/>
    <n v="102744"/>
    <s v="50-500-50.61400"/>
    <s v="500-Rural Health Care"/>
    <s v="500"/>
    <x v="1"/>
    <x v="1"/>
  </r>
  <r>
    <x v="0"/>
    <x v="18"/>
    <x v="11"/>
    <n v="2"/>
    <n v="2"/>
    <n v="39"/>
    <x v="1"/>
    <n v="26"/>
    <n v="52"/>
    <x v="1"/>
    <n v="2"/>
    <s v="2. EXP - Operating Expense"/>
    <n v="16"/>
    <x v="1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61-610-61.61400"/>
    <s v="610-Enterprise Strategy"/>
    <s v="610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86"/>
    <n v="0"/>
    <n v="0"/>
    <n v="0"/>
    <n v="0"/>
    <n v="15412.48"/>
    <n v="31667.83"/>
    <n v="18663.55"/>
    <n v="1204.0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5"/>
    <x v="20"/>
    <x v="13"/>
    <n v="2"/>
    <n v="2"/>
    <n v="49"/>
    <x v="13"/>
    <n v="26"/>
    <n v="59"/>
    <x v="2"/>
    <n v="2"/>
    <s v="2. EXP - Operating Expense"/>
    <n v="18"/>
    <x v="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4"/>
    <x v="9"/>
    <x v="1"/>
    <n v="2"/>
    <n v="2"/>
    <n v="52"/>
    <x v="10"/>
    <n v="26"/>
    <n v="59"/>
    <x v="2"/>
    <n v="2"/>
    <s v="2. EXP - Operating Expense"/>
    <n v="26"/>
    <x v="51"/>
    <n v="1079"/>
    <n v="72576.096000000005"/>
    <n v="6542.49"/>
    <n v="3511.46"/>
    <n v="519.14"/>
    <n v="1459.27"/>
    <n v="1672.65"/>
    <n v="1677.65"/>
    <n v="1677.65"/>
    <n v="1677.65"/>
    <n v="1677.65"/>
    <n v="1672.65"/>
    <n v="1677.65"/>
    <n v="1677.65"/>
    <n v="6371.1840000000002"/>
    <n v="5817.1679999999997"/>
    <n v="5817.1679999999997"/>
    <n v="6094.1760000000004"/>
    <n v="6371.1840000000002"/>
    <n v="5540.16"/>
    <n v="6371.1840000000002"/>
    <n v="6094.1760000000004"/>
    <n v="5817.1679999999997"/>
    <n v="6371.1840000000002"/>
    <n v="5817.1679999999997"/>
    <n v="6094.1760000000004"/>
    <n v="25443.56"/>
    <n v="72576.096000000005"/>
    <s v="All Budget Divisions"/>
    <s v="DA-30 - High Cost (DA)"/>
    <x v="4"/>
    <s v="USF"/>
    <s v="Employee Expenses"/>
    <s v="Compensation and Benefits"/>
    <n v="47132.536"/>
    <s v="90-916-30.62303"/>
    <s v="916-IT HC Support"/>
    <s v="916"/>
    <x v="51"/>
    <x v="3"/>
  </r>
  <r>
    <x v="0"/>
    <x v="6"/>
    <x v="1"/>
    <n v="2"/>
    <n v="2"/>
    <n v="35"/>
    <x v="12"/>
    <n v="26"/>
    <n v="48"/>
    <x v="7"/>
    <n v="3"/>
    <s v="4. USAC_DEBIT - USAC Administration (Debit to SM)"/>
    <n v="121"/>
    <x v="99"/>
    <n v="1340"/>
    <n v="6238168.9000000004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551105.82999999996"/>
    <n v="488303.24"/>
    <n v="539731.69999999995"/>
    <n v="536609.97"/>
    <n v="512440.03"/>
    <n v="539670.09"/>
    <n v="557447.09"/>
    <n v="500729.61"/>
    <n v="514015.98"/>
    <n v="493698.2"/>
    <n v="460207.92"/>
    <n v="544209.24"/>
    <n v="4771162.66"/>
    <n v="4740053.54"/>
    <s v="All Budget Divisions"/>
    <s v="BD-30 - High Cost"/>
    <x v="4"/>
    <s v="USF"/>
    <s v="Allocations"/>
    <s v="Allocations"/>
    <n v="-31109.119999999999"/>
    <s v="30-300-30.90121"/>
    <s v="300-High Cost"/>
    <s v="300"/>
    <x v="99"/>
    <x v="0"/>
  </r>
  <r>
    <x v="0"/>
    <x v="2"/>
    <x v="2"/>
    <n v="2"/>
    <n v="2"/>
    <n v="37"/>
    <x v="5"/>
    <n v="26"/>
    <n v="50"/>
    <x v="0"/>
    <n v="3"/>
    <s v="4. USAC_DEBIT - USAC Administration (Debit to SM)"/>
    <n v="123"/>
    <x v="62"/>
    <n v="1346"/>
    <n v="831869"/>
    <n v="73210.78"/>
    <n v="73217.429999999993"/>
    <n v="73271"/>
    <n v="73389.039999999994"/>
    <n v="91063.19"/>
    <n v="73530.7"/>
    <n v="74780.12"/>
    <n v="73457.34"/>
    <n v="73268.88"/>
    <n v="0"/>
    <n v="0"/>
    <n v="0"/>
    <n v="73210.78"/>
    <n v="73217.429999999993"/>
    <n v="73271"/>
    <n v="68063.44"/>
    <n v="68063.44"/>
    <n v="68133.81"/>
    <n v="68133.81"/>
    <n v="67955"/>
    <n v="67955"/>
    <n v="67955"/>
    <n v="67955"/>
    <n v="67955.289999999994"/>
    <n v="219699.21"/>
    <n v="219699.21"/>
    <s v="All Budget Divisions"/>
    <s v="BD-50 - Rural Health Care"/>
    <x v="2"/>
    <s v="USF"/>
    <s v="Allocations"/>
    <s v="Allocations"/>
    <n v="0"/>
    <s v="50-500-50.90232"/>
    <s v="500-Rural Health Care"/>
    <s v="500"/>
    <x v="62"/>
    <x v="0"/>
  </r>
  <r>
    <x v="6"/>
    <x v="12"/>
    <x v="6"/>
    <n v="2"/>
    <n v="2"/>
    <n v="36"/>
    <x v="14"/>
    <n v="26"/>
    <n v="49"/>
    <x v="10"/>
    <n v="3"/>
    <s v="4. USAC_DEBIT - USAC Administration (Debit to SM)"/>
    <n v="123"/>
    <x v="62"/>
    <n v="1523"/>
    <n v="1697351.6121189999"/>
    <n v="0"/>
    <n v="0"/>
    <n v="0"/>
    <n v="0"/>
    <n v="0"/>
    <n v="0"/>
    <n v="0"/>
    <n v="0"/>
    <n v="0"/>
    <n v="0"/>
    <n v="0"/>
    <n v="0"/>
    <n v="140982.88178600001"/>
    <n v="141257.30254800001"/>
    <n v="141119.867967"/>
    <n v="141078.390973"/>
    <n v="145924.473302"/>
    <n v="141138.70076400001"/>
    <n v="140928.84959299999"/>
    <n v="141135.337765"/>
    <n v="140487.17565399999"/>
    <n v="141003.95658299999"/>
    <n v="141135.11356500001"/>
    <n v="141159.56161899999"/>
    <n v="0"/>
    <n v="0"/>
    <s v="All Budget Divisions"/>
    <s v="BD-40 - Lifeline"/>
    <x v="5"/>
    <s v="USF"/>
    <s v="Allocations"/>
    <s v="Allocations"/>
    <n v="0"/>
    <s v="40-400-40.90232"/>
    <s v="400-Lifeline"/>
    <s v="400"/>
    <x v="62"/>
    <x v="0"/>
  </r>
  <r>
    <x v="0"/>
    <x v="14"/>
    <x v="8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5"/>
    <x v="15"/>
    <x v="5"/>
    <n v="2"/>
    <n v="2"/>
    <n v="42"/>
    <x v="11"/>
    <n v="26"/>
    <n v="55"/>
    <x v="6"/>
    <n v="2"/>
    <s v="2. EXP - Operating Expense"/>
    <n v="146"/>
    <x v="5"/>
    <n v="1193"/>
    <n v="265.3"/>
    <n v="55"/>
    <n v="0"/>
    <n v="0"/>
    <n v="79.5"/>
    <n v="0"/>
    <n v="0"/>
    <n v="68.400000000000006"/>
    <n v="0"/>
    <n v="0"/>
    <n v="62.4"/>
    <n v="0"/>
    <n v="0"/>
    <n v="55"/>
    <n v="0"/>
    <n v="0"/>
    <n v="79.5"/>
    <n v="0"/>
    <n v="0"/>
    <n v="68.400000000000006"/>
    <n v="0"/>
    <n v="0"/>
    <n v="62.4"/>
    <n v="0"/>
    <n v="0"/>
    <n v="265.3"/>
    <n v="265.3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5"/>
    <x v="10"/>
    <x v="1"/>
    <n v="2"/>
    <n v="2"/>
    <n v="46"/>
    <x v="3"/>
    <n v="26"/>
    <n v="59"/>
    <x v="2"/>
    <n v="2"/>
    <s v="2. EXP - Operating Expense"/>
    <n v="104"/>
    <x v="5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8"/>
    <x v="11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1"/>
    <x v="1"/>
    <x v="1"/>
    <n v="2"/>
    <n v="2"/>
    <n v="46"/>
    <x v="3"/>
    <n v="26"/>
    <n v="59"/>
    <x v="2"/>
    <n v="2"/>
    <s v="2. EXP - Operating Expense"/>
    <n v="110"/>
    <x v="46"/>
    <n v="608"/>
    <n v="8492.64"/>
    <n v="0"/>
    <n v="0"/>
    <n v="0"/>
    <n v="0"/>
    <n v="0"/>
    <n v="0"/>
    <n v="0"/>
    <n v="0"/>
    <n v="0"/>
    <n v="0"/>
    <n v="0"/>
    <n v="-64206.42"/>
    <n v="0"/>
    <n v="0"/>
    <n v="0"/>
    <n v="0"/>
    <n v="0"/>
    <n v="0"/>
    <n v="0"/>
    <n v="0"/>
    <n v="0"/>
    <n v="0"/>
    <n v="0"/>
    <n v="8492.64"/>
    <n v="-64206.42"/>
    <n v="8492.64"/>
    <s v="All Budget Divisions"/>
    <s v="CD-90 - Information Technology"/>
    <x v="1"/>
    <s v="USF"/>
    <s v="Employee Expenses"/>
    <s v="Compensation and Benefits"/>
    <n v="72699.06"/>
    <s v="90-907-90.68100"/>
    <s v="907-IT Data"/>
    <s v="907"/>
    <x v="46"/>
    <x v="3"/>
  </r>
  <r>
    <x v="0"/>
    <x v="2"/>
    <x v="2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4"/>
    <x v="8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19"/>
    <x v="12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5"/>
    <x v="16"/>
    <x v="9"/>
    <n v="2"/>
    <n v="2"/>
    <n v="52"/>
    <x v="10"/>
    <n v="26"/>
    <n v="58"/>
    <x v="4"/>
    <n v="2"/>
    <s v="2. EXP - Operating Expense"/>
    <n v="97"/>
    <x v="16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5"/>
    <x v="16"/>
    <x v="9"/>
    <n v="2"/>
    <n v="2"/>
    <n v="45"/>
    <x v="6"/>
    <n v="26"/>
    <n v="58"/>
    <x v="4"/>
    <n v="2"/>
    <s v="2. EXP - Operating Expense"/>
    <n v="100"/>
    <x v="18"/>
    <n v="1224"/>
    <n v="3886122.6"/>
    <n v="433380.55"/>
    <n v="370727.81"/>
    <n v="381712.88"/>
    <n v="388860.31"/>
    <n v="408552.51"/>
    <n v="387292.69"/>
    <n v="440087.13"/>
    <n v="374640.23"/>
    <n v="389075.46"/>
    <n v="398118.76"/>
    <n v="365074.03"/>
    <n v="439586.63"/>
    <n v="433380.55"/>
    <n v="370727.81"/>
    <n v="381712.88"/>
    <n v="388860.31"/>
    <n v="408552.51"/>
    <n v="387292.69"/>
    <n v="440087.13"/>
    <n v="374640.23"/>
    <n v="389075.46"/>
    <n v="398118.76"/>
    <n v="-86325.73"/>
    <n v="0"/>
    <n v="4777108.99"/>
    <n v="3886122.6"/>
    <s v="All Budget Divisions"/>
    <s v="CD-80 - Audit and Assurance"/>
    <x v="1"/>
    <s v="USF"/>
    <s v="Employee Expenses"/>
    <s v="Compensation and Benefits"/>
    <n v="-890986.39"/>
    <s v="80-800-80.68000"/>
    <s v="800-Audit and Assurance"/>
    <s v="800"/>
    <x v="18"/>
    <x v="3"/>
  </r>
  <r>
    <x v="3"/>
    <x v="8"/>
    <x v="1"/>
    <n v="2"/>
    <n v="2"/>
    <n v="52"/>
    <x v="10"/>
    <n v="26"/>
    <n v="59"/>
    <x v="2"/>
    <n v="2"/>
    <s v="2. EXP - Operating Expense"/>
    <n v="102"/>
    <x v="44"/>
    <n v="8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5"/>
    <x v="16"/>
    <x v="9"/>
    <n v="2"/>
    <n v="2"/>
    <n v="52"/>
    <x v="10"/>
    <n v="26"/>
    <n v="59"/>
    <x v="2"/>
    <n v="2"/>
    <s v="2. EXP - Operating Expense"/>
    <n v="102"/>
    <x v="44"/>
    <n v="1300"/>
    <n v="-3976.06"/>
    <n v="0"/>
    <n v="0"/>
    <n v="0"/>
    <n v="0"/>
    <n v="0"/>
    <n v="-1128.3399999999999"/>
    <n v="-3743.24"/>
    <n v="-3456.65"/>
    <n v="4352.17"/>
    <n v="0"/>
    <n v="0"/>
    <n v="0"/>
    <n v="0"/>
    <n v="0"/>
    <n v="0"/>
    <n v="0"/>
    <n v="0"/>
    <n v="-1128.3399999999999"/>
    <n v="-3743.24"/>
    <n v="-3456.65"/>
    <n v="4352.17"/>
    <n v="0"/>
    <n v="0"/>
    <n v="0"/>
    <n v="-3976.06"/>
    <n v="-3976.06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1"/>
    <x v="6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5"/>
    <x v="4"/>
    <n v="2"/>
    <n v="2"/>
    <n v="46"/>
    <x v="3"/>
    <n v="26"/>
    <n v="59"/>
    <x v="2"/>
    <n v="2"/>
    <s v="2. EXP - Operating Expense"/>
    <n v="102"/>
    <x v="44"/>
    <n v="1473"/>
    <n v="-18639.82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2689.19"/>
    <n v="0"/>
    <n v="0"/>
    <n v="0"/>
    <n v="0"/>
    <n v="0"/>
    <n v="0"/>
    <n v="-18639.82"/>
    <n v="-18639.82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1"/>
    <x v="1"/>
    <x v="1"/>
    <n v="2"/>
    <n v="2"/>
    <n v="33"/>
    <x v="20"/>
    <n v="26"/>
    <n v="55"/>
    <x v="6"/>
    <n v="2"/>
    <s v="2. EXP - Operating Expense"/>
    <n v="56"/>
    <x v="21"/>
    <n v="4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00-10.64700"/>
    <s v="100-499"/>
    <s v="100"/>
    <x v="21"/>
    <x v="8"/>
  </r>
  <r>
    <x v="0"/>
    <x v="18"/>
    <x v="11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7"/>
    <x v="5"/>
    <n v="2"/>
    <n v="2"/>
    <n v="53"/>
    <x v="16"/>
    <n v="26"/>
    <n v="59"/>
    <x v="2"/>
    <n v="2"/>
    <s v="2. EXP - Operating Expense"/>
    <n v="57"/>
    <x v="22"/>
    <n v="1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0"/>
    <x v="6"/>
    <x v="1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1"/>
    <x v="1"/>
    <x v="1"/>
    <n v="2"/>
    <n v="2"/>
    <n v="49"/>
    <x v="13"/>
    <n v="26"/>
    <n v="49"/>
    <x v="10"/>
    <n v="2"/>
    <s v="2. EXP - Operating Expense"/>
    <n v="69"/>
    <x v="82"/>
    <n v="460"/>
    <n v="0"/>
    <n v="0"/>
    <n v="275140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5140.58"/>
    <n v="0"/>
    <s v="All Budget Divisions"/>
    <s v="CD-42 - ACP (FCC Appropriated Program; formerly EBB)"/>
    <x v="0"/>
    <s v="FCC"/>
    <s v="Professional Services"/>
    <s v="Lifeline Eligibility Verification"/>
    <n v="-275140.58"/>
    <s v="40-402-42.64875"/>
    <s v="402-EBB (FCC Appropriated Program; now ACP)"/>
    <s v="402"/>
    <x v="82"/>
    <x v="11"/>
  </r>
  <r>
    <x v="0"/>
    <x v="6"/>
    <x v="1"/>
    <n v="2"/>
    <n v="2"/>
    <n v="42"/>
    <x v="11"/>
    <n v="26"/>
    <n v="55"/>
    <x v="6"/>
    <n v="2"/>
    <s v="2. EXP - Operating Expense"/>
    <n v="83"/>
    <x v="13"/>
    <n v="1332"/>
    <n v="0"/>
    <n v="11656.05"/>
    <n v="7230.63"/>
    <n v="8280.8799999999992"/>
    <n v="8269.39"/>
    <n v="7794.67"/>
    <n v="8163.76"/>
    <n v="9389.64"/>
    <n v="7803.91"/>
    <n v="8032.57"/>
    <n v="0"/>
    <n v="0"/>
    <n v="0"/>
    <n v="0"/>
    <n v="0"/>
    <n v="0"/>
    <n v="0"/>
    <n v="0"/>
    <n v="0"/>
    <n v="0"/>
    <n v="0"/>
    <n v="0"/>
    <n v="0"/>
    <n v="0"/>
    <n v="0"/>
    <n v="76621.5"/>
    <n v="0"/>
    <s v="All Budget Divisions"/>
    <s v="CD-70 - Finance"/>
    <x v="1"/>
    <s v="USF"/>
    <s v="Employee Expenses"/>
    <s v="Compensation and Benefits"/>
    <n v="-76621.5"/>
    <s v="10-110-10.66000"/>
    <s v="110-Contributors"/>
    <s v="110"/>
    <x v="13"/>
    <x v="3"/>
  </r>
  <r>
    <x v="0"/>
    <x v="13"/>
    <x v="7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19"/>
    <x v="12"/>
    <n v="2"/>
    <n v="2"/>
    <n v="47"/>
    <x v="2"/>
    <n v="26"/>
    <n v="60"/>
    <x v="9"/>
    <n v="2"/>
    <s v="2. EXP - Operating Expense"/>
    <n v="30"/>
    <x v="39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0"/>
    <x v="19"/>
    <x v="12"/>
    <n v="2"/>
    <n v="2"/>
    <n v="36"/>
    <x v="14"/>
    <n v="26"/>
    <n v="49"/>
    <x v="10"/>
    <n v="2"/>
    <s v="2. EXP - Operating Expense"/>
    <n v="39"/>
    <x v="27"/>
    <n v="1341"/>
    <n v="9500"/>
    <n v="0"/>
    <n v="20"/>
    <n v="820.3"/>
    <n v="0"/>
    <n v="771.77"/>
    <n v="55.99"/>
    <n v="367.09"/>
    <n v="0"/>
    <n v="952.8"/>
    <n v="0"/>
    <n v="0"/>
    <n v="0"/>
    <n v="0"/>
    <n v="20"/>
    <n v="820.3"/>
    <n v="0"/>
    <n v="771.77"/>
    <n v="55.99"/>
    <n v="367.09"/>
    <n v="630.61"/>
    <n v="1130.95"/>
    <n v="1742.34"/>
    <n v="1492.86"/>
    <n v="2468.09"/>
    <n v="2035.15"/>
    <n v="2035.15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5"/>
    <x v="4"/>
    <n v="2"/>
    <n v="2"/>
    <n v="46"/>
    <x v="3"/>
    <n v="26"/>
    <n v="59"/>
    <x v="2"/>
    <n v="2"/>
    <s v="2. EXP - Operating Expense"/>
    <n v="48"/>
    <x v="91"/>
    <n v="1498"/>
    <n v="326726.62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243125.52"/>
    <n v="0"/>
    <n v="0"/>
    <n v="50000"/>
    <n v="0"/>
    <n v="0"/>
    <n v="33601.1"/>
    <n v="243125.52"/>
    <n v="243125.52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13"/>
    <x v="7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4"/>
    <x v="8"/>
    <n v="2"/>
    <n v="2"/>
    <n v="39"/>
    <x v="1"/>
    <n v="26"/>
    <n v="52"/>
    <x v="1"/>
    <n v="2"/>
    <s v="2. EXP - Operating Expense"/>
    <n v="26"/>
    <x v="51"/>
    <n v="1512"/>
    <n v="117269.62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9356.27"/>
    <n v="9356.27"/>
    <n v="9356.27"/>
    <n v="10424.83"/>
    <n v="10424.83"/>
    <n v="9950.98"/>
    <n v="10898.69"/>
    <n v="75570.289999999994"/>
    <n v="75570.289999999994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6"/>
    <x v="12"/>
    <x v="6"/>
    <n v="2"/>
    <n v="2"/>
    <n v="42"/>
    <x v="11"/>
    <n v="26"/>
    <n v="55"/>
    <x v="6"/>
    <n v="2"/>
    <s v="2. EXP - Operating Expense"/>
    <n v="26"/>
    <x v="51"/>
    <n v="1514"/>
    <n v="324356.15999999997"/>
    <n v="0"/>
    <n v="0"/>
    <n v="0"/>
    <n v="0"/>
    <n v="0"/>
    <n v="0"/>
    <n v="0"/>
    <n v="0"/>
    <n v="0"/>
    <n v="0"/>
    <n v="0"/>
    <n v="0"/>
    <n v="27029.68"/>
    <n v="27029.68"/>
    <n v="27029.68"/>
    <n v="27029.68"/>
    <n v="27029.68"/>
    <n v="27029.68"/>
    <n v="27029.68"/>
    <n v="27029.68"/>
    <n v="27029.68"/>
    <n v="27029.68"/>
    <n v="27029.68"/>
    <n v="27029.68"/>
    <n v="0"/>
    <n v="0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0"/>
    <x v="7"/>
    <x v="5"/>
    <n v="2"/>
    <n v="2"/>
    <n v="40"/>
    <x v="4"/>
    <n v="26"/>
    <n v="53"/>
    <x v="3"/>
    <n v="2"/>
    <s v="2. EXP - Operating Expense"/>
    <n v="27"/>
    <x v="38"/>
    <n v="1378"/>
    <n v="18251.75"/>
    <n v="2328.35"/>
    <n v="2394.0300000000002"/>
    <n v="2356.59"/>
    <n v="2231.67"/>
    <n v="2193.09"/>
    <n v="2249.34"/>
    <n v="2249.34"/>
    <n v="2249.34"/>
    <n v="2280.5500000000002"/>
    <n v="0"/>
    <n v="0"/>
    <n v="0"/>
    <n v="2328.35"/>
    <n v="2394.0300000000002"/>
    <n v="2356.59"/>
    <n v="2231.67"/>
    <n v="2193.09"/>
    <n v="2249.34"/>
    <n v="2249.34"/>
    <n v="2249.34"/>
    <n v="0"/>
    <n v="0"/>
    <n v="0"/>
    <n v="0"/>
    <n v="20532.3"/>
    <n v="18251.75"/>
    <s v="All Budget Divisions"/>
    <s v="CD-62 - Shared Services"/>
    <x v="1"/>
    <s v="USF"/>
    <s v="Employee Expenses"/>
    <s v="Compensation and Benefits"/>
    <n v="-2280.5500000000002"/>
    <s v="62-620-62.62304"/>
    <s v="620-Shared Services"/>
    <s v="620"/>
    <x v="38"/>
    <x v="3"/>
  </r>
  <r>
    <x v="0"/>
    <x v="3"/>
    <x v="3"/>
    <n v="2"/>
    <n v="2"/>
    <n v="42"/>
    <x v="11"/>
    <n v="26"/>
    <n v="55"/>
    <x v="6"/>
    <n v="2"/>
    <s v="2. EXP - Operating Expense"/>
    <n v="29"/>
    <x v="4"/>
    <n v="1331"/>
    <n v="166163.41"/>
    <n v="6129.58"/>
    <n v="6129.58"/>
    <n v="6129.58"/>
    <n v="6129.58"/>
    <n v="6129.58"/>
    <n v="6129.58"/>
    <n v="6129.58"/>
    <n v="6129.58"/>
    <n v="6129.58"/>
    <n v="0"/>
    <n v="0"/>
    <n v="0"/>
    <n v="6129.58"/>
    <n v="6129.58"/>
    <n v="6129.58"/>
    <n v="0"/>
    <n v="17732.96"/>
    <n v="18577.39"/>
    <n v="19421.810000000001"/>
    <n v="17732.96"/>
    <n v="18577.39"/>
    <n v="18577.39"/>
    <n v="17732.96"/>
    <n v="19421.810000000001"/>
    <n v="24518.32"/>
    <n v="18388.740000000002"/>
    <s v="All Budget Divisions"/>
    <s v="CD-70 - Finance"/>
    <x v="1"/>
    <s v="USF"/>
    <s v="Employee Expenses"/>
    <s v="Compensation and Benefits"/>
    <n v="-6129.58"/>
    <s v="10-100-10.62306"/>
    <s v="100-499"/>
    <s v="100"/>
    <x v="4"/>
    <x v="3"/>
  </r>
  <r>
    <x v="0"/>
    <x v="0"/>
    <x v="0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3"/>
    <x v="8"/>
    <x v="1"/>
    <n v="2"/>
    <n v="2"/>
    <n v="46"/>
    <x v="3"/>
    <n v="26"/>
    <n v="59"/>
    <x v="2"/>
    <n v="2"/>
    <s v="2. EXP - Operating Expense"/>
    <n v="30"/>
    <x v="39"/>
    <n v="841"/>
    <n v="-42763.328999999998"/>
    <n v="0"/>
    <n v="0"/>
    <n v="0"/>
    <n v="0"/>
    <n v="0"/>
    <n v="0"/>
    <n v="0"/>
    <n v="0"/>
    <n v="0"/>
    <n v="0"/>
    <n v="0"/>
    <n v="0"/>
    <n v="-3851.5744"/>
    <n v="-3385.1089999999999"/>
    <n v="-3892.8753999999999"/>
    <n v="-3385.1089999999999"/>
    <n v="-3892.8753999999999"/>
    <n v="-3723.6199000000001"/>
    <n v="-3554.3645000000001"/>
    <n v="-3857.9913999999999"/>
    <n v="-3462.3629000000001"/>
    <n v="-3464.8433"/>
    <n v="-3210.0954000000002"/>
    <n v="-3082.5084000000002"/>
    <n v="0"/>
    <n v="-42763.328999999998"/>
    <s v="All Budget Divisions"/>
    <s v="CD-90 - Information Technology"/>
    <x v="1"/>
    <s v="USF"/>
    <s v="Employee Expenses"/>
    <s v="Compensation and Benefits"/>
    <n v="-42763.328999999998"/>
    <s v="90-909-90.62307"/>
    <s v="909-Project Management Office"/>
    <s v="909"/>
    <x v="39"/>
    <x v="0"/>
  </r>
  <r>
    <x v="0"/>
    <x v="19"/>
    <x v="12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5"/>
    <x v="20"/>
    <x v="13"/>
    <n v="2"/>
    <n v="2"/>
    <n v="54"/>
    <x v="15"/>
    <n v="26"/>
    <n v="59"/>
    <x v="2"/>
    <n v="2"/>
    <s v="2. EXP - Operating Expense"/>
    <n v="24"/>
    <x v="3"/>
    <n v="1281"/>
    <n v="1157.5383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69229999999999"/>
    <n v="184.15379999999999"/>
    <n v="192.92310000000001"/>
    <n v="201.69229999999999"/>
    <n v="175.38460000000001"/>
    <n v="201.6922999999999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0"/>
    <x v="7"/>
    <x v="5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11"/>
    <x v="6"/>
    <n v="2"/>
    <n v="2"/>
    <n v="46"/>
    <x v="3"/>
    <n v="26"/>
    <n v="59"/>
    <x v="2"/>
    <n v="2"/>
    <s v="2. EXP - Operating Expense"/>
    <n v="24"/>
    <x v="3"/>
    <n v="1455"/>
    <n v="86973.27"/>
    <n v="4025.8"/>
    <n v="3490.6"/>
    <n v="2213.6"/>
    <n v="5465.5"/>
    <n v="4951.04"/>
    <n v="4660.2"/>
    <n v="4456.8900000000003"/>
    <n v="5746.64"/>
    <n v="2697.1"/>
    <n v="0"/>
    <n v="0"/>
    <n v="0"/>
    <n v="7331.08"/>
    <n v="6664.62"/>
    <n v="7331.08"/>
    <n v="7331.08"/>
    <n v="6997.85"/>
    <n v="7331.08"/>
    <n v="7664.31"/>
    <n v="6997.85"/>
    <n v="7331.08"/>
    <n v="7331.08"/>
    <n v="6997.85"/>
    <n v="7664.31"/>
    <n v="37707.370000000003"/>
    <n v="64980.03"/>
    <s v="All Budget Divisions"/>
    <s v="CD-90 - Information Technology"/>
    <x v="1"/>
    <s v="USF"/>
    <s v="Employee Expenses"/>
    <s v="Compensation and Benefits"/>
    <n v="27272.66"/>
    <s v="90-902-90.62301"/>
    <s v="902-Business Relationship Management"/>
    <s v="902"/>
    <x v="3"/>
    <x v="3"/>
  </r>
  <r>
    <x v="0"/>
    <x v="0"/>
    <x v="0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6"/>
    <x v="12"/>
    <x v="6"/>
    <n v="2"/>
    <n v="2"/>
    <n v="36"/>
    <x v="14"/>
    <n v="26"/>
    <n v="49"/>
    <x v="10"/>
    <n v="2"/>
    <s v="2. EXP - Operating Expense"/>
    <n v="24"/>
    <x v="3"/>
    <n v="15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1"/>
    <s v="400-Lifeline"/>
    <s v="400"/>
    <x v="3"/>
    <x v="3"/>
  </r>
  <r>
    <x v="0"/>
    <x v="0"/>
    <x v="0"/>
    <n v="2"/>
    <n v="2"/>
    <n v="34"/>
    <x v="7"/>
    <n v="26"/>
    <n v="47"/>
    <x v="5"/>
    <n v="3"/>
    <s v="4. USAC_DEBIT - USAC Administration (Debit to SM)"/>
    <n v="129"/>
    <x v="67"/>
    <n v="1335"/>
    <n v="1415563.569811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97808.85"/>
    <n v="101380.9"/>
    <n v="101424.87"/>
    <n v="149549.37"/>
    <n v="151019.23804"/>
    <n v="150827.04603299999"/>
    <n v="150593.28573800001"/>
    <n v="963124"/>
    <n v="963124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0"/>
    <x v="0"/>
    <n v="2"/>
    <n v="2"/>
    <n v="38"/>
    <x v="18"/>
    <n v="26"/>
    <n v="51"/>
    <x v="8"/>
    <n v="4"/>
    <s v="3. USAC_CREDIT - USAC Administrative (Credit)"/>
    <n v="132"/>
    <x v="100"/>
    <n v="1356"/>
    <n v="-138619287.60998699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-12247567.896662001"/>
    <n v="-12058405.016663"/>
    <n v="-13892450.166662"/>
    <n v="-100420864.53"/>
    <n v="-100420864.53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0"/>
    <x v="13"/>
    <x v="7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0"/>
    <x v="19"/>
    <x v="12"/>
    <n v="2"/>
    <n v="2"/>
    <n v="54"/>
    <x v="15"/>
    <n v="26"/>
    <n v="59"/>
    <x v="2"/>
    <n v="6"/>
    <s v="X00000 - Capital Expenses"/>
    <n v="139"/>
    <x v="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6"/>
    <s v="925-RHC IT Support"/>
    <s v="925"/>
    <x v="8"/>
    <x v="0"/>
  </r>
  <r>
    <x v="0"/>
    <x v="14"/>
    <x v="8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3"/>
    <x v="8"/>
    <x v="1"/>
    <n v="2"/>
    <n v="2"/>
    <n v="34"/>
    <x v="7"/>
    <n v="26"/>
    <n v="47"/>
    <x v="5"/>
    <n v="2"/>
    <s v="2. EXP - Operating Expense"/>
    <n v="108"/>
    <x v="30"/>
    <n v="671"/>
    <n v="-373541.54229999997"/>
    <n v="0"/>
    <n v="0"/>
    <n v="0"/>
    <n v="0"/>
    <n v="0"/>
    <n v="0"/>
    <n v="0"/>
    <n v="0"/>
    <n v="0"/>
    <n v="0"/>
    <n v="0"/>
    <n v="0"/>
    <n v="-31618.937900000001"/>
    <n v="-28744.489000000001"/>
    <n v="-33056.162300000004"/>
    <n v="-28744.489000000001"/>
    <n v="-33056.162300000004"/>
    <n v="-31731.257900000001"/>
    <n v="-30363.153399999999"/>
    <n v="-33194.402300000002"/>
    <n v="-30181.713400000001"/>
    <n v="-31438.3619"/>
    <n v="-31420.3043"/>
    <n v="-29992.1086"/>
    <n v="0"/>
    <n v="-373541.54229999997"/>
    <s v="All Budget Divisions"/>
    <s v="BD-20 - Schools &amp; Libraries"/>
    <x v="3"/>
    <s v="USF"/>
    <s v="Employee Expenses"/>
    <s v="Compensation and Benefits"/>
    <n v="-373541.54229999997"/>
    <s v="20-200-20.68009"/>
    <s v="200-Schools &amp; Libraries"/>
    <s v="200"/>
    <x v="30"/>
    <x v="0"/>
  </r>
  <r>
    <x v="3"/>
    <x v="8"/>
    <x v="1"/>
    <n v="2"/>
    <n v="2"/>
    <n v="46"/>
    <x v="3"/>
    <n v="26"/>
    <n v="59"/>
    <x v="2"/>
    <n v="2"/>
    <s v="2. EXP - Operating Expense"/>
    <n v="110"/>
    <x v="46"/>
    <n v="845"/>
    <n v="-86651.94"/>
    <n v="0"/>
    <n v="0"/>
    <n v="0"/>
    <n v="0"/>
    <n v="0"/>
    <n v="0"/>
    <n v="0"/>
    <n v="0"/>
    <n v="0"/>
    <n v="0"/>
    <n v="0"/>
    <n v="187242.57"/>
    <n v="0"/>
    <n v="0"/>
    <n v="0"/>
    <n v="0"/>
    <n v="0"/>
    <n v="0"/>
    <n v="0"/>
    <n v="0"/>
    <n v="0"/>
    <n v="0"/>
    <n v="0"/>
    <n v="-86651.94"/>
    <n v="187242.57"/>
    <n v="-86651.94"/>
    <s v="All Budget Divisions"/>
    <s v="CD-90 - Information Technology"/>
    <x v="1"/>
    <s v="USF"/>
    <s v="Employee Expenses"/>
    <s v="Compensation and Benefits"/>
    <n v="-273894.51"/>
    <s v="90-910-90.68100"/>
    <s v="910-Enterprise Technology Development"/>
    <s v="910"/>
    <x v="46"/>
    <x v="3"/>
  </r>
  <r>
    <x v="5"/>
    <x v="20"/>
    <x v="13"/>
    <n v="2"/>
    <n v="2"/>
    <n v="52"/>
    <x v="10"/>
    <n v="26"/>
    <n v="59"/>
    <x v="2"/>
    <n v="2"/>
    <s v="2. EXP - Operating Expense"/>
    <n v="110"/>
    <x v="46"/>
    <n v="1262"/>
    <n v="38178.9"/>
    <n v="0"/>
    <n v="0"/>
    <n v="0"/>
    <n v="0"/>
    <n v="0"/>
    <n v="0"/>
    <n v="0"/>
    <n v="0"/>
    <n v="0"/>
    <n v="0"/>
    <n v="0"/>
    <n v="17631.87"/>
    <n v="0"/>
    <n v="0"/>
    <n v="0"/>
    <n v="0"/>
    <n v="0"/>
    <n v="0"/>
    <n v="0"/>
    <n v="0"/>
    <n v="0"/>
    <n v="0"/>
    <n v="0"/>
    <n v="38178.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4"/>
    <x v="8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13"/>
    <x v="7"/>
    <n v="2"/>
    <n v="2"/>
    <n v="34"/>
    <x v="7"/>
    <n v="26"/>
    <n v="47"/>
    <x v="5"/>
    <n v="3"/>
    <s v="4. USAC_DEBIT - USAC Administration (Debit to SM)"/>
    <n v="120"/>
    <x v="73"/>
    <n v="1335"/>
    <n v="15809870.01"/>
    <n v="1353456.21"/>
    <n v="1212117.1200000001"/>
    <n v="1339506.98"/>
    <n v="1316003.76"/>
    <n v="1248415.96"/>
    <n v="1311316.18"/>
    <n v="1374033.21"/>
    <n v="1268450.08"/>
    <n v="1291455.2"/>
    <n v="0"/>
    <n v="0"/>
    <n v="0"/>
    <n v="1353456.21"/>
    <n v="1212117.1200000001"/>
    <n v="1339506.98"/>
    <n v="1316003.76"/>
    <n v="1248415.96"/>
    <n v="1302131.67"/>
    <n v="1361319.48"/>
    <n v="1242943.8700000001"/>
    <n v="1302131.67"/>
    <n v="1302131.67"/>
    <n v="1396655.72"/>
    <n v="1433055.9"/>
    <n v="6469500.0300000003"/>
    <n v="6469500.0300000003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2"/>
    <x v="4"/>
    <x v="1"/>
    <n v="2"/>
    <n v="2"/>
    <n v="36"/>
    <x v="14"/>
    <n v="26"/>
    <n v="49"/>
    <x v="10"/>
    <n v="3"/>
    <s v="4. USAC_DEBIT - USAC Administration (Debit to SM)"/>
    <n v="127"/>
    <x v="65"/>
    <n v="237"/>
    <n v="3407935.6666000001"/>
    <n v="230016.02"/>
    <n v="247546.15"/>
    <n v="238517.87"/>
    <n v="230263.89"/>
    <n v="222421.86"/>
    <n v="228433.1"/>
    <n v="236391.67"/>
    <n v="233591.72"/>
    <n v="265070.28999999998"/>
    <n v="281788.12"/>
    <n v="243567.29"/>
    <n v="256359.22"/>
    <n v="274156.87349999999"/>
    <n v="277171.84019999998"/>
    <n v="285471.1263"/>
    <n v="284423.62839999999"/>
    <n v="286956.28850000002"/>
    <n v="291604.8395"/>
    <n v="290759.88579999999"/>
    <n v="283057.87829999998"/>
    <n v="283839.71629999997"/>
    <n v="283682.27830000001"/>
    <n v="283057.87829999998"/>
    <n v="283753.43320000003"/>
    <n v="2913967.2"/>
    <n v="3407935.6666000001"/>
    <s v="All Budget Divisions"/>
    <s v="BD-40 - Lifeline"/>
    <x v="5"/>
    <s v="USF"/>
    <s v="Allocations"/>
    <s v="Allocations"/>
    <n v="493968.46659999999"/>
    <s v="40-400-40.90257"/>
    <s v="400-Lifeline"/>
    <s v="400"/>
    <x v="65"/>
    <x v="0"/>
  </r>
  <r>
    <x v="4"/>
    <x v="9"/>
    <x v="1"/>
    <n v="2"/>
    <n v="2"/>
    <n v="38"/>
    <x v="18"/>
    <n v="26"/>
    <n v="51"/>
    <x v="8"/>
    <n v="2"/>
    <s v="2. EXP - Operating Expense"/>
    <n v="105"/>
    <x v="11"/>
    <n v="916"/>
    <n v="12083.8519"/>
    <n v="0"/>
    <n v="0"/>
    <n v="0"/>
    <n v="0"/>
    <n v="0"/>
    <n v="0"/>
    <n v="0"/>
    <n v="0"/>
    <n v="0"/>
    <n v="0"/>
    <n v="0"/>
    <n v="4500"/>
    <n v="39.807699999999997"/>
    <n v="36.346200000000003"/>
    <n v="36.346200000000003"/>
    <n v="38.076900000000002"/>
    <n v="39.807699999999997"/>
    <n v="34.615400000000001"/>
    <n v="39.807699999999997"/>
    <n v="38.076900000000002"/>
    <n v="36.346200000000003"/>
    <n v="39.807699999999997"/>
    <n v="3525.4632000000001"/>
    <n v="8179.3500999999997"/>
    <n v="4500"/>
    <n v="12083.8519"/>
    <s v="All Budget Divisions"/>
    <s v="CD-60 - Chief Executive Office"/>
    <x v="1"/>
    <s v="USF"/>
    <s v="Employee Expenses"/>
    <s v="Compensation and Benefits"/>
    <n v="7583.8518999999997"/>
    <s v="60-600-60.68005"/>
    <s v="600-Chief Executive Office"/>
    <s v="600"/>
    <x v="11"/>
    <x v="3"/>
  </r>
  <r>
    <x v="0"/>
    <x v="18"/>
    <x v="11"/>
    <n v="2"/>
    <n v="2"/>
    <n v="55"/>
    <x v="9"/>
    <n v="26"/>
    <n v="59"/>
    <x v="2"/>
    <n v="2"/>
    <s v="2. EXP - Operating Expense"/>
    <n v="105"/>
    <x v="1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5"/>
    <s v="902-Business Relationship Management"/>
    <s v="902"/>
    <x v="11"/>
    <x v="3"/>
  </r>
  <r>
    <x v="0"/>
    <x v="5"/>
    <x v="4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0"/>
    <x v="3"/>
    <x v="3"/>
    <n v="2"/>
    <n v="2"/>
    <n v="55"/>
    <x v="9"/>
    <n v="26"/>
    <n v="59"/>
    <x v="2"/>
    <n v="2"/>
    <s v="2. EXP - Operating Expense"/>
    <n v="105"/>
    <x v="11"/>
    <n v="1505"/>
    <n v="58895.32"/>
    <n v="0"/>
    <n v="0"/>
    <n v="0"/>
    <n v="1000"/>
    <n v="0"/>
    <n v="0"/>
    <n v="350"/>
    <n v="150"/>
    <n v="250"/>
    <n v="0"/>
    <n v="0"/>
    <n v="0"/>
    <n v="0"/>
    <n v="0"/>
    <n v="0"/>
    <n v="0"/>
    <n v="193.85"/>
    <n v="203.08"/>
    <n v="212.31"/>
    <n v="193.85"/>
    <n v="203.08"/>
    <n v="203.08"/>
    <n v="23105.81"/>
    <n v="34580.26"/>
    <n v="1000"/>
    <n v="0"/>
    <s v="All Budget Divisions"/>
    <s v="DA-20 - Schools &amp; Libraries (DA)"/>
    <x v="3"/>
    <s v="USF"/>
    <s v="Employee Expenses"/>
    <s v="Compensation and Benefits"/>
    <n v="-1000"/>
    <s v="90-924-20.68005"/>
    <s v="924-SLD EPC IT Support"/>
    <s v="924"/>
    <x v="11"/>
    <x v="3"/>
  </r>
  <r>
    <x v="5"/>
    <x v="15"/>
    <x v="5"/>
    <n v="2"/>
    <n v="2"/>
    <n v="49"/>
    <x v="13"/>
    <n v="26"/>
    <n v="51"/>
    <x v="8"/>
    <n v="2"/>
    <s v="2. EXP - Operating Expense"/>
    <n v="107"/>
    <x v="12"/>
    <n v="1131"/>
    <n v="48.73"/>
    <n v="0"/>
    <n v="0"/>
    <n v="48.73"/>
    <n v="0"/>
    <n v="0"/>
    <n v="0"/>
    <n v="0"/>
    <n v="0"/>
    <n v="0"/>
    <n v="0"/>
    <n v="0"/>
    <n v="0"/>
    <n v="0"/>
    <n v="0"/>
    <n v="48.73"/>
    <n v="0"/>
    <n v="0"/>
    <n v="0"/>
    <n v="0"/>
    <n v="0"/>
    <n v="0"/>
    <n v="0"/>
    <n v="0"/>
    <n v="0"/>
    <n v="48.73"/>
    <n v="48.73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5"/>
    <x v="4"/>
    <n v="2"/>
    <n v="2"/>
    <n v="47"/>
    <x v="2"/>
    <n v="26"/>
    <n v="60"/>
    <x v="9"/>
    <n v="2"/>
    <s v="2. EXP - Operating Expense"/>
    <n v="100"/>
    <x v="18"/>
    <n v="1511"/>
    <n v="1854701.99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577.04"/>
    <n v="156122.03"/>
    <n v="148364.22"/>
    <n v="149631.53"/>
    <n v="163603.01999999999"/>
    <n v="149376.67000000001"/>
    <n v="156489.84"/>
    <n v="156489.84"/>
    <n v="149376.67000000001"/>
    <n v="163603.01999999999"/>
    <n v="915762.93"/>
    <n v="915762.93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0"/>
    <x v="0"/>
    <x v="0"/>
    <n v="2"/>
    <n v="2"/>
    <n v="48"/>
    <x v="8"/>
    <n v="26"/>
    <n v="59"/>
    <x v="2"/>
    <n v="2"/>
    <s v="2. EXP - Operating Expense"/>
    <n v="101"/>
    <x v="10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0"/>
    <x v="0"/>
    <x v="0"/>
    <n v="2"/>
    <n v="2"/>
    <n v="46"/>
    <x v="3"/>
    <n v="26"/>
    <n v="59"/>
    <x v="2"/>
    <n v="2"/>
    <s v="2. EXP - Operating Expense"/>
    <n v="102"/>
    <x v="44"/>
    <n v="1449"/>
    <n v="-11450.18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-585.96"/>
    <n v="-639.44000000000005"/>
    <n v="-2778.84"/>
    <n v="-3806.22"/>
    <n v="0"/>
    <n v="0"/>
    <n v="0"/>
    <n v="-11450.18"/>
    <n v="-11450.18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0"/>
    <x v="5"/>
    <x v="4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2"/>
    <x v="4"/>
    <x v="1"/>
    <n v="2"/>
    <n v="2"/>
    <n v="33"/>
    <x v="20"/>
    <n v="26"/>
    <n v="55"/>
    <x v="6"/>
    <n v="2"/>
    <s v="2. EXP - Operating Expense"/>
    <n v="105"/>
    <x v="11"/>
    <n v="226"/>
    <n v="26245.8423"/>
    <n v="0"/>
    <n v="500"/>
    <n v="0"/>
    <n v="550"/>
    <n v="0"/>
    <n v="500"/>
    <n v="0"/>
    <n v="300"/>
    <n v="0"/>
    <n v="0"/>
    <n v="0"/>
    <n v="35564.49"/>
    <n v="96.9268"/>
    <n v="92.311199999999999"/>
    <n v="106.1579"/>
    <n v="101.5423"/>
    <n v="96.9268"/>
    <n v="101.5423"/>
    <n v="101.5423"/>
    <n v="101.5423"/>
    <n v="101.5423"/>
    <n v="96.9268"/>
    <n v="101.5423"/>
    <n v="25147.339"/>
    <n v="37414.49"/>
    <n v="26245.8423"/>
    <s v="All Budget Divisions"/>
    <s v="CD-10 - Contributors/499"/>
    <x v="1"/>
    <s v="USF"/>
    <s v="Employee Expenses"/>
    <s v="Compensation and Benefits"/>
    <n v="-11168.6477"/>
    <s v="10-110-10.68005"/>
    <s v="110-Contributors"/>
    <s v="110"/>
    <x v="11"/>
    <x v="3"/>
  </r>
  <r>
    <x v="2"/>
    <x v="4"/>
    <x v="1"/>
    <n v="2"/>
    <n v="2"/>
    <n v="47"/>
    <x v="2"/>
    <n v="26"/>
    <n v="52"/>
    <x v="1"/>
    <n v="2"/>
    <s v="2. EXP - Operating Expense"/>
    <n v="105"/>
    <x v="11"/>
    <n v="441"/>
    <n v="11428.1708"/>
    <n v="0"/>
    <n v="0"/>
    <n v="125"/>
    <n v="0"/>
    <n v="0"/>
    <n v="0"/>
    <n v="0"/>
    <n v="0"/>
    <n v="150"/>
    <n v="150"/>
    <n v="125"/>
    <n v="8639.98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10787.377399999999"/>
    <n v="9189.98"/>
    <n v="11428.1708"/>
    <s v="All Budget Divisions"/>
    <s v="CD-93 - Human Resources"/>
    <x v="1"/>
    <s v="USF"/>
    <s v="Employee Expenses"/>
    <s v="Compensation and Benefits"/>
    <n v="2238.1907999999999"/>
    <s v="93-931-93.68005"/>
    <s v="931-Administrative Assistants"/>
    <s v="931"/>
    <x v="11"/>
    <x v="3"/>
  </r>
  <r>
    <x v="0"/>
    <x v="14"/>
    <x v="8"/>
    <n v="2"/>
    <n v="2"/>
    <n v="42"/>
    <x v="11"/>
    <n v="26"/>
    <n v="55"/>
    <x v="6"/>
    <n v="2"/>
    <s v="2. EXP - Operating Expense"/>
    <n v="88"/>
    <x v="105"/>
    <n v="1398"/>
    <n v="999.97333200000003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"/>
    <n v="83.33"/>
    <n v="83.33"/>
    <n v="83.333332999999996"/>
    <n v="83.333332999999996"/>
    <n v="83.333332999999996"/>
    <n v="83.333332999999996"/>
    <n v="666.64"/>
    <n v="666.64"/>
    <s v="All Budget Divisions"/>
    <s v="CD-70 - Finance"/>
    <x v="1"/>
    <s v="USF"/>
    <s v="General and Administrative"/>
    <s v="Taxes and Insurance"/>
    <n v="0"/>
    <s v="70-700-70.66140"/>
    <s v="700-Finance"/>
    <s v="700"/>
    <x v="105"/>
    <x v="6"/>
  </r>
  <r>
    <x v="5"/>
    <x v="16"/>
    <x v="9"/>
    <n v="2"/>
    <n v="2"/>
    <n v="45"/>
    <x v="6"/>
    <n v="26"/>
    <n v="58"/>
    <x v="4"/>
    <n v="2"/>
    <s v="2. EXP - Operating Expense"/>
    <n v="95"/>
    <x v="7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90"/>
    <n v="38400"/>
    <n v="0"/>
    <n v="262.75"/>
    <n v="215.95"/>
    <n v="269.92"/>
    <n v="364.9"/>
    <n v="213.15"/>
    <n v="111.24"/>
    <n v="148.54"/>
    <n v="65.2"/>
    <n v="99.15"/>
    <n v="123.4"/>
    <n v="203.6"/>
    <n v="3200"/>
    <n v="2700"/>
    <n v="2700"/>
    <n v="3200"/>
    <n v="3700"/>
    <n v="3700"/>
    <n v="3200"/>
    <n v="2700"/>
    <n v="3700"/>
    <n v="3200"/>
    <n v="3200"/>
    <n v="3200"/>
    <n v="2077.8000000000002"/>
    <n v="38400"/>
    <s v="All Budget Divisions"/>
    <s v="CD-90 - Information Technology"/>
    <x v="1"/>
    <s v="USF"/>
    <s v="Employee Expenses"/>
    <s v="Travel"/>
    <n v="36322.199999999997"/>
    <s v="90-922-90.66800"/>
    <s v="922-Technology Operations"/>
    <s v="922"/>
    <x v="16"/>
    <x v="7"/>
  </r>
  <r>
    <x v="0"/>
    <x v="2"/>
    <x v="2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5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13"/>
    <x v="7"/>
    <n v="2"/>
    <n v="2"/>
    <n v="39"/>
    <x v="1"/>
    <n v="26"/>
    <n v="52"/>
    <x v="1"/>
    <n v="2"/>
    <s v="2. EXP - Operating Expense"/>
    <n v="100"/>
    <x v="18"/>
    <n v="1403"/>
    <n v="384598.95"/>
    <n v="33240.15"/>
    <n v="30218.32"/>
    <n v="33240.15"/>
    <n v="29652.639999999999"/>
    <n v="27123.09"/>
    <n v="30431.18"/>
    <n v="35417.599999999999"/>
    <n v="31913.24"/>
    <n v="28433.89"/>
    <n v="0"/>
    <n v="0"/>
    <n v="0"/>
    <n v="33240.15"/>
    <n v="30218.32"/>
    <n v="33240.15"/>
    <n v="29652.639999999999"/>
    <n v="27123.09"/>
    <n v="33017.800000000003"/>
    <n v="34518.61"/>
    <n v="31516.99"/>
    <n v="33017.800000000003"/>
    <n v="33017.800000000003"/>
    <n v="31516.99"/>
    <n v="34518.61"/>
    <n v="153474.35"/>
    <n v="153474.35"/>
    <s v="All Budget Divisions"/>
    <s v="CD-61 - Office of the Chief Administrative Officer Division"/>
    <x v="1"/>
    <s v="USF"/>
    <s v="Employee Expenses"/>
    <s v="Compensation and Benefits"/>
    <n v="0"/>
    <s v="70-735-70.68000"/>
    <s v="735-Facilities"/>
    <s v="735"/>
    <x v="18"/>
    <x v="3"/>
  </r>
  <r>
    <x v="0"/>
    <x v="6"/>
    <x v="1"/>
    <n v="2"/>
    <n v="2"/>
    <n v="52"/>
    <x v="10"/>
    <n v="26"/>
    <n v="58"/>
    <x v="4"/>
    <n v="2"/>
    <s v="2. EXP - Operating Expense"/>
    <n v="57"/>
    <x v="22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00-30.64800"/>
    <s v="800-Audit and Assurance"/>
    <s v="800"/>
    <x v="22"/>
    <x v="9"/>
  </r>
  <r>
    <x v="0"/>
    <x v="11"/>
    <x v="6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18"/>
    <x v="11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12731.37"/>
    <n v="12731.37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19"/>
    <x v="12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5"/>
    <x v="5"/>
    <n v="2"/>
    <n v="2"/>
    <n v="55"/>
    <x v="9"/>
    <n v="26"/>
    <n v="59"/>
    <x v="2"/>
    <n v="2"/>
    <s v="2. EXP - Operating Expense"/>
    <n v="83"/>
    <x v="13"/>
    <n v="1318"/>
    <n v="203627.18"/>
    <n v="19453.32"/>
    <n v="14720.17"/>
    <n v="15394.73"/>
    <n v="16935.66"/>
    <n v="16873.740000000002"/>
    <n v="15123.66"/>
    <n v="16330.23"/>
    <n v="17846.88"/>
    <n v="16430.95"/>
    <n v="16546.3"/>
    <n v="15934.79"/>
    <n v="22036.75"/>
    <n v="19453.32"/>
    <n v="14720.17"/>
    <n v="15394.73"/>
    <n v="16935.66"/>
    <n v="16873.740000000002"/>
    <n v="15123.66"/>
    <n v="16330.23"/>
    <n v="17846.88"/>
    <n v="16430.95"/>
    <n v="16546.3"/>
    <n v="15934.79"/>
    <n v="22036.75"/>
    <n v="203627.18"/>
    <n v="203627.18"/>
    <s v="All Budget Divisions"/>
    <s v="DA-20 - Schools &amp; Libraries (DA)"/>
    <x v="3"/>
    <s v="USF"/>
    <s v="Employee Expenses"/>
    <s v="Compensation and Benefits"/>
    <n v="0"/>
    <s v="90-924-20.66000"/>
    <s v="924-SLD EPC IT Support"/>
    <s v="924"/>
    <x v="13"/>
    <x v="3"/>
  </r>
  <r>
    <x v="0"/>
    <x v="18"/>
    <x v="11"/>
    <n v="2"/>
    <n v="2"/>
    <n v="45"/>
    <x v="6"/>
    <n v="26"/>
    <n v="58"/>
    <x v="4"/>
    <n v="2"/>
    <s v="2. EXP - Operating Expense"/>
    <n v="83"/>
    <x v="13"/>
    <n v="1426"/>
    <n v="41879.85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328.35"/>
    <n v="3651.75"/>
    <n v="3651.75"/>
    <n v="3485.76"/>
    <n v="3651.75"/>
    <n v="3817.74"/>
    <n v="3485.76"/>
    <n v="3309.75"/>
    <n v="2810.17"/>
    <n v="2559.33"/>
    <n v="3186.68"/>
    <n v="4941.0600000000004"/>
    <n v="4941.0600000000004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5"/>
    <x v="20"/>
    <x v="13"/>
    <n v="2"/>
    <n v="2"/>
    <n v="47"/>
    <x v="2"/>
    <n v="26"/>
    <n v="60"/>
    <x v="9"/>
    <n v="2"/>
    <s v="2. EXP - Operating Expense"/>
    <n v="45"/>
    <x v="19"/>
    <n v="1324"/>
    <n v="215"/>
    <n v="0"/>
    <n v="0"/>
    <n v="0"/>
    <n v="0"/>
    <n v="0"/>
    <n v="215"/>
    <n v="0"/>
    <n v="-215"/>
    <n v="0"/>
    <n v="0"/>
    <n v="0"/>
    <n v="0"/>
    <n v="0"/>
    <n v="0"/>
    <n v="0"/>
    <n v="0"/>
    <n v="0"/>
    <n v="215"/>
    <n v="0"/>
    <n v="0"/>
    <n v="0"/>
    <n v="0"/>
    <n v="0"/>
    <n v="0"/>
    <n v="215"/>
    <n v="215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11"/>
    <x v="6"/>
    <n v="2"/>
    <n v="2"/>
    <n v="36"/>
    <x v="14"/>
    <n v="26"/>
    <n v="49"/>
    <x v="10"/>
    <n v="2"/>
    <s v="2. EXP - Operating Expense"/>
    <n v="45"/>
    <x v="1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0"/>
    <x v="0"/>
    <x v="0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4"/>
    <x v="8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2"/>
    <x v="4"/>
    <x v="1"/>
    <n v="2"/>
    <n v="2"/>
    <n v="36"/>
    <x v="14"/>
    <n v="26"/>
    <n v="49"/>
    <x v="10"/>
    <n v="2"/>
    <s v="2. EXP - Operating Expense"/>
    <n v="57"/>
    <x v="22"/>
    <n v="238"/>
    <n v="129999.999996"/>
    <n v="0"/>
    <n v="0"/>
    <n v="0"/>
    <n v="0"/>
    <n v="0"/>
    <n v="0"/>
    <n v="0"/>
    <n v="0"/>
    <n v="0"/>
    <n v="0"/>
    <n v="0"/>
    <n v="0"/>
    <n v="10833.333333"/>
    <n v="10833.333333"/>
    <n v="10833.333333"/>
    <n v="10833.333333"/>
    <n v="10833.333333"/>
    <n v="10833.333333"/>
    <n v="10833.333333"/>
    <n v="10833.333333"/>
    <n v="10833.333333"/>
    <n v="10833.333333"/>
    <n v="10833.333333"/>
    <n v="10833.333333"/>
    <n v="0"/>
    <n v="129999.999996"/>
    <s v="All Budget Divisions"/>
    <s v="BD-40 - Lifeline"/>
    <x v="5"/>
    <s v="USF"/>
    <s v="Professional Services"/>
    <s v="Other Professional Services"/>
    <n v="129999.999996"/>
    <s v="40-401-40.64800"/>
    <s v="401-National Verifier"/>
    <s v="401"/>
    <x v="22"/>
    <x v="9"/>
  </r>
  <r>
    <x v="5"/>
    <x v="16"/>
    <x v="9"/>
    <n v="2"/>
    <n v="2"/>
    <n v="50"/>
    <x v="0"/>
    <n v="26"/>
    <n v="50"/>
    <x v="0"/>
    <n v="2"/>
    <s v="2. EXP - Operating Expense"/>
    <n v="57"/>
    <x v="22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Other Professional Services"/>
    <n v="0"/>
    <s v="50-502-52.64800"/>
    <s v="502-Covid-19 Telehealth (FCC Appropriated Program)"/>
    <s v="502"/>
    <x v="22"/>
    <x v="9"/>
  </r>
  <r>
    <x v="5"/>
    <x v="10"/>
    <x v="1"/>
    <n v="2"/>
    <n v="2"/>
    <n v="42"/>
    <x v="11"/>
    <n v="26"/>
    <n v="52"/>
    <x v="1"/>
    <n v="2"/>
    <s v="2. EXP - Operating Expense"/>
    <n v="38"/>
    <x v="26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2501"/>
    <s v="735-Facilities"/>
    <s v="735"/>
    <x v="26"/>
    <x v="3"/>
  </r>
  <r>
    <x v="0"/>
    <x v="7"/>
    <x v="5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5"/>
    <x v="20"/>
    <x v="13"/>
    <n v="2"/>
    <n v="2"/>
    <n v="46"/>
    <x v="3"/>
    <n v="26"/>
    <n v="59"/>
    <x v="2"/>
    <n v="2"/>
    <s v="2. EXP - Operating Expense"/>
    <n v="39"/>
    <x v="2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1"/>
    <x v="1"/>
    <x v="1"/>
    <n v="2"/>
    <n v="2"/>
    <n v="34"/>
    <x v="7"/>
    <n v="26"/>
    <n v="47"/>
    <x v="5"/>
    <n v="2"/>
    <s v="2. EXP - Operating Expense"/>
    <n v="40"/>
    <x v="48"/>
    <n v="4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2"/>
    <x v="4"/>
    <x v="1"/>
    <n v="2"/>
    <n v="2"/>
    <n v="47"/>
    <x v="2"/>
    <n v="26"/>
    <n v="52"/>
    <x v="1"/>
    <n v="2"/>
    <s v="2. EXP - Operating Expense"/>
    <n v="44"/>
    <x v="57"/>
    <n v="441"/>
    <n v="204.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9"/>
    <n v="85.89"/>
    <n v="0"/>
    <n v="0"/>
    <n v="0"/>
    <n v="204.89"/>
    <s v="All Budget Divisions"/>
    <s v="CD-93 - Human Resources"/>
    <x v="1"/>
    <s v="USF"/>
    <s v="Employee Expenses"/>
    <s v="Travel"/>
    <n v="204.89"/>
    <s v="93-931-93.63800"/>
    <s v="931-Administrative Assistants"/>
    <s v="931"/>
    <x v="57"/>
    <x v="7"/>
  </r>
  <r>
    <x v="5"/>
    <x v="16"/>
    <x v="9"/>
    <n v="2"/>
    <n v="2"/>
    <n v="42"/>
    <x v="11"/>
    <n v="26"/>
    <n v="55"/>
    <x v="6"/>
    <n v="2"/>
    <s v="2. EXP - Operating Expense"/>
    <n v="44"/>
    <x v="57"/>
    <n v="1193"/>
    <n v="0"/>
    <n v="0"/>
    <n v="0"/>
    <n v="0"/>
    <n v="0"/>
    <n v="0"/>
    <n v="0"/>
    <n v="0"/>
    <n v="0"/>
    <n v="0"/>
    <n v="56.53"/>
    <n v="0"/>
    <n v="0"/>
    <n v="0"/>
    <n v="0"/>
    <n v="0"/>
    <n v="0"/>
    <n v="0"/>
    <n v="0"/>
    <n v="0"/>
    <n v="0"/>
    <n v="0"/>
    <n v="56.53"/>
    <n v="-56.53"/>
    <n v="0"/>
    <n v="56.53"/>
    <n v="0"/>
    <s v="All Budget Divisions"/>
    <s v="CD-70 - Finance"/>
    <x v="1"/>
    <s v="USF"/>
    <s v="Employee Expenses"/>
    <s v="Travel"/>
    <n v="-56.53"/>
    <s v="70-700-70.63800"/>
    <s v="700-Finance"/>
    <s v="700"/>
    <x v="57"/>
    <x v="7"/>
  </r>
  <r>
    <x v="5"/>
    <x v="20"/>
    <x v="13"/>
    <n v="2"/>
    <n v="2"/>
    <n v="54"/>
    <x v="15"/>
    <n v="26"/>
    <n v="59"/>
    <x v="2"/>
    <n v="2"/>
    <s v="2. EXP - Operating Expense"/>
    <n v="29"/>
    <x v="4"/>
    <n v="1320"/>
    <n v="113898.40150000001"/>
    <n v="10034.35"/>
    <n v="8721.94"/>
    <n v="9159.41"/>
    <n v="9583.14"/>
    <n v="9590.01"/>
    <n v="9166.2900000000009"/>
    <n v="10034.35"/>
    <n v="9159.41"/>
    <n v="9596.8799999999992"/>
    <n v="10013.74"/>
    <n v="8728.81"/>
    <n v="11992.8"/>
    <n v="10034.35"/>
    <n v="8721.94"/>
    <n v="9159.41"/>
    <n v="9583.14"/>
    <n v="9590.01"/>
    <n v="9166.2900000000009"/>
    <n v="10043.901599999999"/>
    <n v="9170.5188999999991"/>
    <n v="9607.2103000000006"/>
    <n v="10043.901599999999"/>
    <n v="8733.8274999999994"/>
    <n v="10043.901599999999"/>
    <n v="56255.14"/>
    <n v="56255.14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0"/>
    <x v="19"/>
    <x v="12"/>
    <n v="2"/>
    <n v="2"/>
    <n v="55"/>
    <x v="9"/>
    <n v="26"/>
    <n v="59"/>
    <x v="2"/>
    <n v="2"/>
    <s v="2. EXP - Operating Expense"/>
    <n v="29"/>
    <x v="4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6"/>
    <s v="902-Business Relationship Management"/>
    <s v="902"/>
    <x v="4"/>
    <x v="3"/>
  </r>
  <r>
    <x v="0"/>
    <x v="18"/>
    <x v="11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403"/>
    <n v="0"/>
    <n v="0"/>
    <n v="0"/>
    <n v="0"/>
    <n v="0"/>
    <n v="-1105.99"/>
    <n v="-1107.97"/>
    <n v="-1528.57"/>
    <n v="-327.98"/>
    <n v="-681.59"/>
    <n v="-349.4"/>
    <n v="-5248.51"/>
    <n v="1673.45"/>
    <n v="0"/>
    <n v="0"/>
    <n v="0"/>
    <n v="0"/>
    <n v="0"/>
    <n v="0"/>
    <n v="0"/>
    <n v="0"/>
    <n v="0"/>
    <n v="0"/>
    <n v="0"/>
    <n v="0"/>
    <n v="-8676.56"/>
    <n v="0"/>
    <s v="All Budget Divisions"/>
    <s v="CD-90 - Information Technology"/>
    <x v="1"/>
    <s v="USF"/>
    <s v="Employee Expenses"/>
    <s v="Compensation and Benefits"/>
    <n v="8676.56"/>
    <s v="90-910-90.62309"/>
    <s v="910-Enterprise Technology Development"/>
    <s v="910"/>
    <x v="47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265"/>
    <n v="-10396.42"/>
    <n v="0"/>
    <n v="-3490.29"/>
    <n v="-537.89"/>
    <n v="-1227.92"/>
    <n v="151.38999999999999"/>
    <n v="-119.5"/>
    <n v="5.52"/>
    <n v="-91.33"/>
    <n v="-405.63"/>
    <n v="-2407.1"/>
    <n v="-4977.71"/>
    <n v="2704.04"/>
    <n v="0"/>
    <n v="-3490.29"/>
    <n v="-537.89"/>
    <n v="-1227.92"/>
    <n v="151.38999999999999"/>
    <n v="-119.5"/>
    <n v="5.52"/>
    <n v="-91.33"/>
    <n v="-405.63"/>
    <n v="-2407.1"/>
    <n v="-4977.71"/>
    <n v="2704.04"/>
    <n v="-10396.42"/>
    <n v="-10396.42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0"/>
    <x v="6"/>
    <x v="1"/>
    <n v="2"/>
    <n v="2"/>
    <n v="53"/>
    <x v="16"/>
    <n v="26"/>
    <n v="59"/>
    <x v="2"/>
    <n v="2"/>
    <s v="2. EXP - Operating Expense"/>
    <n v="32"/>
    <x v="4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0"/>
    <x v="0"/>
    <x v="0"/>
    <n v="2"/>
    <n v="2"/>
    <n v="39"/>
    <x v="1"/>
    <n v="26"/>
    <n v="52"/>
    <x v="1"/>
    <n v="2"/>
    <s v="2. EXP - Operating Expense"/>
    <n v="26"/>
    <x v="51"/>
    <n v="1512"/>
    <n v="116166.06"/>
    <n v="10186.84"/>
    <n v="10196.84"/>
    <n v="9361.27"/>
    <n v="9321.27"/>
    <n v="8435.26"/>
    <n v="9356.27"/>
    <n v="9356.27"/>
    <n v="9356.27"/>
    <n v="9321.27"/>
    <n v="0"/>
    <n v="0"/>
    <n v="0"/>
    <n v="10186.84"/>
    <n v="10196.84"/>
    <n v="9361.27"/>
    <n v="9321.27"/>
    <n v="8435.26"/>
    <n v="9356.27"/>
    <n v="9356.27"/>
    <n v="9356.27"/>
    <n v="9321.27"/>
    <n v="10424.83"/>
    <n v="9950.98"/>
    <n v="10898.69"/>
    <n v="84891.56"/>
    <n v="84891.56"/>
    <s v="All Budget Divisions"/>
    <s v="CD-61 - Office of the Chief Administrative Officer Division"/>
    <x v="1"/>
    <s v="USF"/>
    <s v="Employee Expenses"/>
    <s v="Compensation and Benefits"/>
    <n v="0"/>
    <s v="93-931-93.62303"/>
    <s v="931-Administrative Assistants"/>
    <s v="931"/>
    <x v="51"/>
    <x v="3"/>
  </r>
  <r>
    <x v="4"/>
    <x v="9"/>
    <x v="1"/>
    <n v="2"/>
    <n v="2"/>
    <n v="54"/>
    <x v="15"/>
    <n v="26"/>
    <n v="59"/>
    <x v="2"/>
    <n v="2"/>
    <s v="2. EXP - Operating Expense"/>
    <n v="27"/>
    <x v="38"/>
    <n v="1060"/>
    <n v="877.96199999999999"/>
    <n v="88.61"/>
    <n v="94.42"/>
    <n v="91.19"/>
    <n v="91.19"/>
    <n v="91.19"/>
    <n v="91.19"/>
    <n v="91.19"/>
    <n v="91.19"/>
    <n v="96.5"/>
    <n v="94.03"/>
    <n v="94.03"/>
    <n v="94.03"/>
    <n v="77.072999999999993"/>
    <n v="70.370999999999995"/>
    <n v="70.370999999999995"/>
    <n v="73.721999999999994"/>
    <n v="77.072999999999993"/>
    <n v="67.02"/>
    <n v="77.072999999999993"/>
    <n v="73.721999999999994"/>
    <n v="70.370999999999995"/>
    <n v="77.072999999999993"/>
    <n v="70.370999999999995"/>
    <n v="73.721999999999994"/>
    <n v="1108.76"/>
    <n v="877.96199999999999"/>
    <s v="All Budget Divisions"/>
    <s v="DA-50 - Rural Health Care (DA)"/>
    <x v="2"/>
    <s v="USF"/>
    <s v="Employee Expenses"/>
    <s v="Compensation and Benefits"/>
    <n v="-230.798"/>
    <s v="90-909-50.62304"/>
    <s v="909-Project Management Office"/>
    <s v="909"/>
    <x v="38"/>
    <x v="3"/>
  </r>
  <r>
    <x v="0"/>
    <x v="11"/>
    <x v="6"/>
    <n v="2"/>
    <n v="2"/>
    <n v="35"/>
    <x v="12"/>
    <n v="26"/>
    <n v="48"/>
    <x v="7"/>
    <n v="2"/>
    <s v="2. EXP - Operating Expense"/>
    <n v="27"/>
    <x v="38"/>
    <n v="1340"/>
    <n v="40232.11"/>
    <n v="3410.12"/>
    <n v="3505.55"/>
    <n v="3451.23"/>
    <n v="3502.68"/>
    <n v="3473.27"/>
    <n v="3490.51"/>
    <n v="3483.55"/>
    <n v="3493.2"/>
    <n v="3568.85"/>
    <n v="0"/>
    <n v="0"/>
    <n v="0"/>
    <n v="3391.21"/>
    <n v="3082.92"/>
    <n v="3391.21"/>
    <n v="3391.21"/>
    <n v="3237.07"/>
    <n v="3391.21"/>
    <n v="3545.36"/>
    <n v="3237.07"/>
    <n v="3391.21"/>
    <n v="3391.21"/>
    <n v="3237.07"/>
    <n v="3545.36"/>
    <n v="31378.959999999999"/>
    <n v="30058.47"/>
    <s v="All Budget Divisions"/>
    <s v="BD-30 - High Cost"/>
    <x v="4"/>
    <s v="USF"/>
    <s v="Employee Expenses"/>
    <s v="Compensation and Benefits"/>
    <n v="-1320.49"/>
    <s v="30-300-30.62304"/>
    <s v="300-High Cost"/>
    <s v="300"/>
    <x v="38"/>
    <x v="3"/>
  </r>
  <r>
    <x v="0"/>
    <x v="17"/>
    <x v="10"/>
    <n v="2"/>
    <n v="2"/>
    <n v="46"/>
    <x v="3"/>
    <n v="26"/>
    <n v="59"/>
    <x v="2"/>
    <n v="2"/>
    <s v="2. EXP - Operating Expense"/>
    <n v="27"/>
    <x v="38"/>
    <n v="1477"/>
    <n v="22466.75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1843.05"/>
    <n v="1843.05"/>
    <n v="1759.28"/>
    <n v="1843.05"/>
    <n v="1926.83"/>
    <n v="1759.28"/>
    <n v="1843.05"/>
    <n v="1843.05"/>
    <n v="1759.28"/>
    <n v="1926.83"/>
    <n v="4120"/>
    <n v="4120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5"/>
    <x v="15"/>
    <x v="5"/>
    <n v="2"/>
    <n v="2"/>
    <n v="41"/>
    <x v="17"/>
    <n v="26"/>
    <n v="54"/>
    <x v="11"/>
    <n v="2"/>
    <s v="2. EXP - Operating Expense"/>
    <n v="29"/>
    <x v="4"/>
    <n v="1184"/>
    <n v="444239.65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32523.3"/>
    <n v="48453.68"/>
    <n v="38109.17"/>
    <n v="34696.800000000003"/>
    <n v="35186.949999999997"/>
    <n v="35343.050000000003"/>
    <n v="37079.56"/>
    <n v="36824.050000000003"/>
    <n v="41499.870000000003"/>
    <n v="33000.49"/>
    <n v="35502.47"/>
    <n v="36020.26"/>
    <n v="32523.3"/>
    <n v="48453.68"/>
    <n v="444239.65"/>
    <n v="444239.65"/>
    <s v="All Budget Divisions"/>
    <s v="CD-65 - Office of the General Counsel"/>
    <x v="1"/>
    <s v="USF"/>
    <s v="Employee Expenses"/>
    <s v="Compensation and Benefits"/>
    <n v="0"/>
    <s v="65-650-65.62306"/>
    <s v="650-Office of the General Counsel"/>
    <s v="650"/>
    <x v="4"/>
    <x v="3"/>
  </r>
  <r>
    <x v="5"/>
    <x v="16"/>
    <x v="9"/>
    <n v="2"/>
    <n v="2"/>
    <n v="53"/>
    <x v="16"/>
    <n v="26"/>
    <n v="59"/>
    <x v="2"/>
    <n v="2"/>
    <s v="2. EXP - Operating Expense"/>
    <n v="29"/>
    <x v="4"/>
    <n v="1303"/>
    <n v="162694.13"/>
    <n v="16720.349999999999"/>
    <n v="14531.56"/>
    <n v="15261.16"/>
    <n v="15960.52"/>
    <n v="15975.64"/>
    <n v="16329.31"/>
    <n v="18232.55"/>
    <n v="16641.36"/>
    <n v="17436.96"/>
    <n v="19187.88"/>
    <n v="13896.14"/>
    <n v="19325.810000000001"/>
    <n v="16720.349999999999"/>
    <n v="14531.56"/>
    <n v="15261.16"/>
    <n v="15960.52"/>
    <n v="15975.64"/>
    <n v="16329.31"/>
    <n v="18232.55"/>
    <n v="16641.36"/>
    <n v="17436.96"/>
    <n v="19187.88"/>
    <n v="-3583.16"/>
    <n v="0"/>
    <n v="199499.24"/>
    <n v="162694.13"/>
    <s v="All Budget Divisions"/>
    <s v="DA-40 - Lifeline (DA)"/>
    <x v="5"/>
    <s v="USF"/>
    <s v="Employee Expenses"/>
    <s v="Compensation and Benefits"/>
    <n v="-36805.11"/>
    <s v="90-917-40.62306"/>
    <s v="917-IT Lifeline Support"/>
    <s v="917"/>
    <x v="4"/>
    <x v="3"/>
  </r>
  <r>
    <x v="6"/>
    <x v="12"/>
    <x v="6"/>
    <n v="2"/>
    <n v="2"/>
    <n v="33"/>
    <x v="20"/>
    <n v="26"/>
    <n v="59"/>
    <x v="2"/>
    <n v="2"/>
    <s v="2. EXP - Operating Expense"/>
    <n v="4"/>
    <x v="50"/>
    <n v="16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0"/>
    <x v="1"/>
    <n v="2"/>
    <n v="2"/>
    <n v="54"/>
    <x v="15"/>
    <n v="26"/>
    <n v="55"/>
    <x v="6"/>
    <n v="2"/>
    <s v="2. EXP - Operating Expense"/>
    <n v="13"/>
    <x v="72"/>
    <n v="1192"/>
    <n v="0"/>
    <n v="190424.22"/>
    <n v="196509.93"/>
    <n v="196350.32"/>
    <n v="182074.5"/>
    <n v="181807.15"/>
    <n v="167237.57999999999"/>
    <n v="167237.59"/>
    <n v="167237.54999999999"/>
    <n v="152849.45000000001"/>
    <n v="152849.45000000001"/>
    <n v="152849.45000000001"/>
    <n v="152849.35999999999"/>
    <n v="0"/>
    <n v="0"/>
    <n v="0"/>
    <n v="0"/>
    <n v="0"/>
    <n v="0"/>
    <n v="0"/>
    <n v="0"/>
    <n v="0"/>
    <n v="0"/>
    <n v="0"/>
    <n v="0"/>
    <n v="2060276.55"/>
    <n v="0"/>
    <s v="All Budget Divisions"/>
    <s v="DA-50 - Rural Health Care (DA)"/>
    <x v="2"/>
    <s v="USF"/>
    <s v="Depreciation and Amortization"/>
    <s v="Depreciation and Amortization"/>
    <n v="-2060276.55"/>
    <s v="70-700-50.60401"/>
    <s v="700-Finance"/>
    <s v="700"/>
    <x v="72"/>
    <x v="0"/>
  </r>
  <r>
    <x v="5"/>
    <x v="20"/>
    <x v="13"/>
    <n v="2"/>
    <n v="2"/>
    <n v="42"/>
    <x v="11"/>
    <n v="26"/>
    <n v="55"/>
    <x v="6"/>
    <n v="2"/>
    <s v="2. EXP - Operating Expense"/>
    <n v="13"/>
    <x v="72"/>
    <n v="1193"/>
    <n v="1696454.35"/>
    <n v="237574"/>
    <n v="236541.9"/>
    <n v="305591.51"/>
    <n v="305591.51"/>
    <n v="305563.93"/>
    <n v="305591.5"/>
    <n v="279165.19"/>
    <n v="279165.19"/>
    <n v="279165.18"/>
    <n v="258428.69"/>
    <n v="258428.69"/>
    <n v="265655.27"/>
    <n v="237574"/>
    <n v="236541.9"/>
    <n v="305591.51"/>
    <n v="305591.51"/>
    <n v="305563.93"/>
    <n v="305591.5"/>
    <n v="0"/>
    <n v="0"/>
    <n v="0"/>
    <n v="0"/>
    <n v="0"/>
    <n v="0"/>
    <n v="1696454.35"/>
    <n v="1696454.35"/>
    <s v="All Budget Divisions"/>
    <s v="CD-70 - Finance"/>
    <x v="1"/>
    <s v="USF"/>
    <s v="Depreciation and Amortization"/>
    <s v="Depreciation and Amortization"/>
    <n v="0"/>
    <s v="70-700-70.60401"/>
    <s v="700-Finance"/>
    <s v="700"/>
    <x v="72"/>
    <x v="0"/>
  </r>
  <r>
    <x v="2"/>
    <x v="4"/>
    <x v="1"/>
    <n v="2"/>
    <n v="2"/>
    <n v="55"/>
    <x v="9"/>
    <n v="26"/>
    <n v="58"/>
    <x v="4"/>
    <n v="2"/>
    <s v="2. EXP - Operating Expense"/>
    <n v="16"/>
    <x v="1"/>
    <n v="335"/>
    <n v="1341440"/>
    <n v="126773.45"/>
    <n v="128346.8"/>
    <n v="114016.31"/>
    <n v="108233.11"/>
    <n v="83600.600000000006"/>
    <n v="104546.37"/>
    <n v="55298.23"/>
    <n v="78798.490000000005"/>
    <n v="34204.82"/>
    <n v="25315.200000000001"/>
    <n v="30316.73"/>
    <n v="19687.560000000001"/>
    <n v="115280"/>
    <n v="104800"/>
    <n v="115280"/>
    <n v="115280"/>
    <n v="104800"/>
    <n v="115280"/>
    <n v="115280"/>
    <n v="110040"/>
    <n v="110040"/>
    <n v="115280"/>
    <n v="104800"/>
    <n v="115280"/>
    <n v="909137.67"/>
    <n v="1341440"/>
    <s v="All Budget Divisions"/>
    <s v="DA-20 - Schools &amp; Libraries (DA)"/>
    <x v="3"/>
    <s v="USF"/>
    <s v="Professional Services"/>
    <s v="Contract Labor"/>
    <n v="432302.33"/>
    <s v="80-800-20.61400"/>
    <s v="800-Audit and Assurance"/>
    <s v="800"/>
    <x v="1"/>
    <x v="1"/>
  </r>
  <r>
    <x v="5"/>
    <x v="10"/>
    <x v="1"/>
    <n v="2"/>
    <n v="2"/>
    <n v="42"/>
    <x v="11"/>
    <n v="26"/>
    <n v="55"/>
    <x v="6"/>
    <n v="2"/>
    <s v="2. EXP - Operating Expense"/>
    <n v="16"/>
    <x v="1"/>
    <n v="1193"/>
    <n v="0"/>
    <n v="30513.74"/>
    <n v="-6023.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490"/>
    <n v="0"/>
    <s v="All Budget Divisions"/>
    <s v="CD-70 - Finance"/>
    <x v="1"/>
    <s v="USF"/>
    <s v="Professional Services"/>
    <s v="Contract Labor"/>
    <n v="-24490"/>
    <s v="70-700-70.61400"/>
    <s v="700-Finance"/>
    <s v="700"/>
    <x v="1"/>
    <x v="1"/>
  </r>
  <r>
    <x v="5"/>
    <x v="16"/>
    <x v="9"/>
    <n v="2"/>
    <n v="2"/>
    <n v="49"/>
    <x v="13"/>
    <n v="26"/>
    <n v="58"/>
    <x v="4"/>
    <n v="2"/>
    <s v="2. EXP - Operating Expense"/>
    <n v="16"/>
    <x v="1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2"/>
    <x v="2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0"/>
    <x v="7"/>
    <x v="5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5"/>
    <x v="10"/>
    <x v="1"/>
    <n v="2"/>
    <n v="2"/>
    <n v="45"/>
    <x v="6"/>
    <n v="26"/>
    <n v="58"/>
    <x v="4"/>
    <n v="2"/>
    <s v="2. EXP - Operating Expense"/>
    <n v="110"/>
    <x v="46"/>
    <n v="1227"/>
    <n v="17605.599999999999"/>
    <n v="0"/>
    <n v="0"/>
    <n v="0"/>
    <n v="0"/>
    <n v="0"/>
    <n v="0"/>
    <n v="0"/>
    <n v="0"/>
    <n v="0"/>
    <n v="0"/>
    <n v="0"/>
    <n v="8770.9500000000007"/>
    <n v="0"/>
    <n v="0"/>
    <n v="0"/>
    <n v="0"/>
    <n v="0"/>
    <n v="0"/>
    <n v="0"/>
    <n v="0"/>
    <n v="0"/>
    <n v="0"/>
    <n v="0"/>
    <n v="17605.599999999999"/>
    <n v="8770.9500000000007"/>
    <n v="17605.599999999999"/>
    <s v="All Budget Divisions"/>
    <s v="CD-80 - Audit and Assurance"/>
    <x v="1"/>
    <s v="USF"/>
    <s v="Employee Expenses"/>
    <s v="Compensation and Benefits"/>
    <n v="8834.65"/>
    <s v="80-801-80.68100"/>
    <s v="801-Corporate Assurance"/>
    <s v="801"/>
    <x v="46"/>
    <x v="3"/>
  </r>
  <r>
    <x v="0"/>
    <x v="6"/>
    <x v="1"/>
    <n v="2"/>
    <n v="2"/>
    <n v="54"/>
    <x v="15"/>
    <n v="26"/>
    <n v="59"/>
    <x v="2"/>
    <n v="6"/>
    <s v="X00000 - Capital Expenses"/>
    <n v="138"/>
    <x v="7"/>
    <n v="1507"/>
    <n v="516540.2"/>
    <n v="0"/>
    <n v="0"/>
    <n v="0"/>
    <n v="0"/>
    <n v="0"/>
    <n v="0"/>
    <n v="0"/>
    <n v="0"/>
    <n v="0"/>
    <n v="0"/>
    <n v="0"/>
    <n v="0"/>
    <n v="124874.13"/>
    <n v="104242.86"/>
    <n v="82071.14"/>
    <n v="104553.53"/>
    <n v="50798.54"/>
    <n v="50000"/>
    <n v="0"/>
    <n v="0"/>
    <n v="0"/>
    <n v="0"/>
    <n v="0"/>
    <n v="0"/>
    <n v="0"/>
    <n v="516540.2"/>
    <s v="All Budget Divisions"/>
    <s v="DA-50 - Rural Health Care (DA)"/>
    <x v="2"/>
    <s v="USF"/>
    <s v="Professional Services"/>
    <s v="Other Professional Services"/>
    <n v="516540.2"/>
    <s v="90-925-50.X00005"/>
    <s v="925-RHC IT Support"/>
    <s v="925"/>
    <x v="7"/>
    <x v="5"/>
  </r>
  <r>
    <x v="2"/>
    <x v="4"/>
    <x v="1"/>
    <n v="2"/>
    <n v="2"/>
    <n v="53"/>
    <x v="16"/>
    <n v="26"/>
    <n v="59"/>
    <x v="2"/>
    <n v="2"/>
    <s v="2. EXP - Operating Expense"/>
    <n v="100"/>
    <x v="18"/>
    <n v="396"/>
    <n v="140565.7678"/>
    <n v="11427.49"/>
    <n v="10883.32"/>
    <n v="2759.45"/>
    <n v="7807.35"/>
    <n v="7114.46"/>
    <n v="7941.2"/>
    <n v="9078.6299999999992"/>
    <n v="8816.31"/>
    <n v="8922.7900000000009"/>
    <n v="9672.5300000000007"/>
    <n v="11465.98"/>
    <n v="9592.25"/>
    <n v="11309.8894"/>
    <n v="10771.323200000001"/>
    <n v="12387.021699999999"/>
    <n v="11848.4555"/>
    <n v="11309.8894"/>
    <n v="11848.4555"/>
    <n v="11848.4555"/>
    <n v="11848.4555"/>
    <n v="11848.4555"/>
    <n v="11309.8894"/>
    <n v="11848.4555"/>
    <n v="12387.021699999999"/>
    <n v="105481.76"/>
    <n v="140565.7678"/>
    <s v="All Budget Divisions"/>
    <s v="DA-40 - Lifeline (DA)"/>
    <x v="5"/>
    <s v="USF"/>
    <s v="Employee Expenses"/>
    <s v="Compensation and Benefits"/>
    <n v="35084.007799999999"/>
    <s v="90-909-40.68000"/>
    <s v="909-Project Management Office"/>
    <s v="909"/>
    <x v="18"/>
    <x v="3"/>
  </r>
  <r>
    <x v="5"/>
    <x v="15"/>
    <x v="5"/>
    <n v="2"/>
    <n v="2"/>
    <n v="39"/>
    <x v="1"/>
    <n v="26"/>
    <n v="52"/>
    <x v="1"/>
    <n v="2"/>
    <s v="2. EXP - Operating Expense"/>
    <n v="100"/>
    <x v="18"/>
    <n v="1151"/>
    <n v="325128.21999999997"/>
    <n v="120517.38"/>
    <n v="17191.36"/>
    <n v="18050.93"/>
    <n v="18910.490000000002"/>
    <n v="18873"/>
    <n v="18063.43"/>
    <n v="19770.060000000001"/>
    <n v="18050.93"/>
    <n v="18910.5"/>
    <n v="19732.560000000001"/>
    <n v="17203.86"/>
    <n v="19853.72"/>
    <n v="120517.38"/>
    <n v="17191.36"/>
    <n v="18050.93"/>
    <n v="18910.490000000002"/>
    <n v="18873"/>
    <n v="18063.43"/>
    <n v="19770.060000000001"/>
    <n v="18050.93"/>
    <n v="18910.5"/>
    <n v="19732.560000000001"/>
    <n v="17203.86"/>
    <n v="19853.72"/>
    <n v="325128.21999999997"/>
    <n v="325128.21999999997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0"/>
    <x v="0"/>
    <n v="2"/>
    <n v="2"/>
    <n v="52"/>
    <x v="10"/>
    <n v="26"/>
    <n v="59"/>
    <x v="2"/>
    <n v="2"/>
    <s v="2. EXP - Operating Expense"/>
    <n v="100"/>
    <x v="18"/>
    <n v="1469"/>
    <n v="322899.73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242.03"/>
    <n v="28480.3"/>
    <n v="26003.75"/>
    <n v="27242.03"/>
    <n v="27162.1"/>
    <n v="25927.46"/>
    <n v="28396.74"/>
    <n v="241413.43"/>
    <n v="241413.43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6"/>
    <x v="1"/>
    <n v="2"/>
    <n v="2"/>
    <n v="46"/>
    <x v="3"/>
    <n v="26"/>
    <n v="59"/>
    <x v="2"/>
    <n v="2"/>
    <s v="2. EXP - Operating Expense"/>
    <n v="102"/>
    <x v="44"/>
    <n v="1498"/>
    <n v="0"/>
    <n v="-182.7"/>
    <n v="111.06"/>
    <n v="-88.73"/>
    <n v="61.41"/>
    <n v="-5721.52"/>
    <n v="-3645.97"/>
    <n v="-2729.98"/>
    <n v="-6007.83"/>
    <n v="-2232.87"/>
    <n v="0"/>
    <n v="0"/>
    <n v="0"/>
    <n v="0"/>
    <n v="0"/>
    <n v="0"/>
    <n v="0"/>
    <n v="0"/>
    <n v="0"/>
    <n v="0"/>
    <n v="0"/>
    <n v="0"/>
    <n v="0"/>
    <n v="0"/>
    <n v="0"/>
    <n v="-20437.13"/>
    <n v="0"/>
    <s v="All Budget Divisions"/>
    <s v="CD-90 - Information Technology"/>
    <x v="1"/>
    <s v="USF"/>
    <s v="Employee Expenses"/>
    <s v="Compensation and Benefits"/>
    <n v="20437.13"/>
    <s v="90-922-90.68002"/>
    <s v="922-Technology Operations"/>
    <s v="922"/>
    <x v="44"/>
    <x v="0"/>
  </r>
  <r>
    <x v="0"/>
    <x v="2"/>
    <x v="2"/>
    <n v="2"/>
    <n v="2"/>
    <n v="46"/>
    <x v="3"/>
    <n v="26"/>
    <n v="59"/>
    <x v="2"/>
    <n v="2"/>
    <s v="2. EXP - Operating Expense"/>
    <n v="102"/>
    <x v="44"/>
    <n v="1504"/>
    <n v="-4680.28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0"/>
    <n v="0"/>
    <n v="0"/>
    <n v="0"/>
    <n v="0"/>
    <n v="0"/>
    <n v="0"/>
    <n v="0"/>
    <n v="0"/>
    <n v="-4680.28"/>
    <n v="-4680.28"/>
    <s v="All Budget Divisions"/>
    <s v="CD-90 - Information Technology"/>
    <x v="1"/>
    <s v="USF"/>
    <s v="Employee Expenses"/>
    <s v="Compensation and Benefits"/>
    <n v="0"/>
    <s v="90-923-90.68002"/>
    <s v="923-Information Security"/>
    <s v="923"/>
    <x v="44"/>
    <x v="0"/>
  </r>
  <r>
    <x v="0"/>
    <x v="0"/>
    <x v="0"/>
    <n v="2"/>
    <n v="2"/>
    <n v="42"/>
    <x v="11"/>
    <n v="26"/>
    <n v="55"/>
    <x v="6"/>
    <n v="2"/>
    <s v="2. EXP - Operating Expense"/>
    <n v="105"/>
    <x v="11"/>
    <n v="1406"/>
    <n v="11858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9"/>
    <x v="12"/>
    <n v="2"/>
    <n v="2"/>
    <n v="52"/>
    <x v="10"/>
    <n v="26"/>
    <n v="59"/>
    <x v="2"/>
    <n v="2"/>
    <s v="2. EXP - Operating Expense"/>
    <n v="73"/>
    <x v="56"/>
    <n v="1488"/>
    <n v="3668561.56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0790.97"/>
    <n v="93959.81"/>
    <n v="133469.57999999999"/>
    <n v="136237.22"/>
    <n v="175592.89"/>
    <n v="276354.15000000002"/>
    <n v="322195.65000000002"/>
    <n v="535701.64"/>
    <n v="485205.76000000001"/>
    <n v="492921.92"/>
    <n v="491449.59999999998"/>
    <n v="474682.37"/>
    <n v="1188600.27"/>
    <n v="1188600.27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0"/>
    <x v="17"/>
    <x v="10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3"/>
    <x v="7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6"/>
    <x v="12"/>
    <x v="6"/>
    <n v="2"/>
    <n v="2"/>
    <n v="46"/>
    <x v="3"/>
    <n v="26"/>
    <n v="59"/>
    <x v="2"/>
    <n v="2"/>
    <s v="2. EXP - Operating Expense"/>
    <n v="95"/>
    <x v="79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0"/>
    <x v="7"/>
    <x v="5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0"/>
    <x v="0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17"/>
    <x v="10"/>
    <n v="2"/>
    <n v="2"/>
    <n v="46"/>
    <x v="3"/>
    <n v="26"/>
    <n v="59"/>
    <x v="2"/>
    <n v="2"/>
    <s v="2. EXP - Operating Expense"/>
    <n v="57"/>
    <x v="22"/>
    <n v="1439"/>
    <n v="8240133.1900000004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389580.91"/>
    <n v="900210.51"/>
    <n v="655583.41"/>
    <n v="700556.48"/>
    <n v="388893.12"/>
    <n v="799470.3"/>
    <n v="1014734.79"/>
    <n v="869970.98"/>
    <n v="627867.82999999996"/>
    <n v="982255.84"/>
    <n v="911009.02"/>
    <n v="911009.02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17"/>
    <x v="10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4"/>
    <x v="9"/>
    <x v="1"/>
    <n v="2"/>
    <n v="2"/>
    <n v="53"/>
    <x v="16"/>
    <n v="26"/>
    <n v="54"/>
    <x v="11"/>
    <n v="2"/>
    <s v="2. EXP - Operating Expense"/>
    <n v="61"/>
    <x v="35"/>
    <n v="9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5"/>
    <x v="15"/>
    <x v="5"/>
    <n v="2"/>
    <n v="2"/>
    <n v="54"/>
    <x v="15"/>
    <n v="26"/>
    <n v="59"/>
    <x v="2"/>
    <n v="2"/>
    <s v="2. EXP - Operating Expense"/>
    <n v="73"/>
    <x v="56"/>
    <n v="1320"/>
    <n v="255694.1"/>
    <n v="0"/>
    <n v="0"/>
    <n v="0"/>
    <n v="0"/>
    <n v="0"/>
    <n v="0"/>
    <n v="0"/>
    <n v="0"/>
    <n v="0"/>
    <n v="0"/>
    <n v="0"/>
    <n v="255694.1"/>
    <n v="0"/>
    <n v="0"/>
    <n v="0"/>
    <n v="0"/>
    <n v="0"/>
    <n v="0"/>
    <n v="0"/>
    <n v="0"/>
    <n v="0"/>
    <n v="0"/>
    <n v="0"/>
    <n v="255694.1"/>
    <n v="255694.1"/>
    <n v="255694.1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5"/>
    <x v="16"/>
    <x v="9"/>
    <n v="2"/>
    <n v="2"/>
    <n v="54"/>
    <x v="15"/>
    <n v="26"/>
    <n v="59"/>
    <x v="2"/>
    <n v="2"/>
    <s v="2. EXP - Operating Expense"/>
    <n v="73"/>
    <x v="56"/>
    <n v="1320"/>
    <n v="0"/>
    <n v="0"/>
    <n v="0"/>
    <n v="0"/>
    <n v="0"/>
    <n v="0"/>
    <n v="0"/>
    <n v="0"/>
    <n v="0"/>
    <n v="0"/>
    <n v="0"/>
    <n v="0"/>
    <n v="255694.1"/>
    <n v="0"/>
    <n v="0"/>
    <n v="0"/>
    <n v="0"/>
    <n v="0"/>
    <n v="0"/>
    <n v="0"/>
    <n v="0"/>
    <n v="0"/>
    <n v="0"/>
    <n v="0"/>
    <n v="0"/>
    <n v="255694.1"/>
    <n v="0"/>
    <s v="All Budget Divisions"/>
    <s v="DA-50 - Rural Health Care (DA)"/>
    <x v="2"/>
    <s v="USF"/>
    <s v="Professional Services"/>
    <s v="Other Professional Services"/>
    <n v="-255694.1"/>
    <s v="90-925-50.64883"/>
    <s v="925-RHC IT Support"/>
    <s v="925"/>
    <x v="56"/>
    <x v="9"/>
  </r>
  <r>
    <x v="0"/>
    <x v="11"/>
    <x v="6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6"/>
    <x v="1"/>
    <n v="2"/>
    <n v="2"/>
    <n v="37"/>
    <x v="5"/>
    <n v="26"/>
    <n v="50"/>
    <x v="0"/>
    <n v="2"/>
    <s v="2. EXP - Operating Expense"/>
    <n v="44"/>
    <x v="57"/>
    <n v="1346"/>
    <n v="0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0"/>
    <n v="0"/>
    <n v="0"/>
    <n v="0"/>
    <n v="0"/>
    <n v="540"/>
    <n v="0"/>
    <s v="All Budget Divisions"/>
    <s v="BD-50 - Rural Health Care"/>
    <x v="2"/>
    <s v="USF"/>
    <s v="Employee Expenses"/>
    <s v="Travel"/>
    <n v="-540"/>
    <s v="50-500-50.63800"/>
    <s v="500-Rural Health Care"/>
    <s v="500"/>
    <x v="57"/>
    <x v="7"/>
  </r>
  <r>
    <x v="0"/>
    <x v="7"/>
    <x v="5"/>
    <n v="2"/>
    <n v="2"/>
    <n v="37"/>
    <x v="5"/>
    <n v="26"/>
    <n v="50"/>
    <x v="0"/>
    <n v="2"/>
    <s v="2. EXP - Operating Expense"/>
    <n v="44"/>
    <x v="57"/>
    <n v="1346"/>
    <n v="81.599999999999994"/>
    <n v="0"/>
    <n v="0"/>
    <n v="0"/>
    <n v="0"/>
    <n v="0"/>
    <n v="0"/>
    <n v="0"/>
    <n v="81.599999999999994"/>
    <n v="458.4"/>
    <n v="0"/>
    <n v="0"/>
    <n v="0"/>
    <n v="0"/>
    <n v="0"/>
    <n v="0"/>
    <n v="0"/>
    <n v="0"/>
    <n v="0"/>
    <n v="0"/>
    <n v="81.599999999999994"/>
    <n v="0"/>
    <n v="0"/>
    <n v="0"/>
    <n v="0"/>
    <n v="540"/>
    <n v="81.599999999999994"/>
    <s v="All Budget Divisions"/>
    <s v="BD-50 - Rural Health Care"/>
    <x v="2"/>
    <s v="USF"/>
    <s v="Employee Expenses"/>
    <s v="Travel"/>
    <n v="-458.4"/>
    <s v="50-500-50.63800"/>
    <s v="500-Rural Health Care"/>
    <s v="500"/>
    <x v="57"/>
    <x v="7"/>
  </r>
  <r>
    <x v="0"/>
    <x v="5"/>
    <x v="4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2"/>
    <x v="2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5"/>
    <x v="16"/>
    <x v="9"/>
    <n v="2"/>
    <n v="2"/>
    <n v="48"/>
    <x v="8"/>
    <n v="26"/>
    <n v="47"/>
    <x v="5"/>
    <n v="2"/>
    <s v="2. EXP - Operating Expense"/>
    <n v="57"/>
    <x v="22"/>
    <n v="1114"/>
    <n v="-4316.17"/>
    <n v="0"/>
    <n v="-4316.17"/>
    <n v="0"/>
    <n v="0"/>
    <n v="0"/>
    <n v="0"/>
    <n v="0"/>
    <n v="0"/>
    <n v="0"/>
    <n v="0"/>
    <n v="0"/>
    <n v="0"/>
    <n v="0"/>
    <n v="-4316.17"/>
    <n v="0"/>
    <n v="0"/>
    <n v="0"/>
    <n v="0"/>
    <n v="0"/>
    <n v="0"/>
    <n v="0"/>
    <n v="0"/>
    <n v="0"/>
    <n v="0"/>
    <n v="-4316.17"/>
    <n v="-4316.17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5"/>
    <x v="10"/>
    <x v="1"/>
    <n v="2"/>
    <n v="2"/>
    <n v="55"/>
    <x v="9"/>
    <n v="26"/>
    <n v="59"/>
    <x v="2"/>
    <n v="2"/>
    <s v="2. EXP - Operating Expense"/>
    <n v="57"/>
    <x v="22"/>
    <n v="1312"/>
    <n v="81438.490000000005"/>
    <n v="0"/>
    <n v="0"/>
    <n v="0"/>
    <n v="0"/>
    <n v="0"/>
    <n v="0"/>
    <n v="0"/>
    <n v="0"/>
    <n v="0"/>
    <n v="0"/>
    <n v="0"/>
    <n v="0"/>
    <n v="13526"/>
    <n v="2491"/>
    <n v="4406"/>
    <n v="-5430"/>
    <n v="4406"/>
    <n v="4406"/>
    <n v="4406"/>
    <n v="4406"/>
    <n v="23126"/>
    <n v="4406"/>
    <n v="4406"/>
    <n v="16883.490000000002"/>
    <n v="0"/>
    <n v="81438.490000000005"/>
    <s v="All Budget Divisions"/>
    <s v="DA-20 - Schools &amp; Libraries (DA)"/>
    <x v="3"/>
    <s v="USF"/>
    <s v="Professional Services"/>
    <s v="Other Professional Services"/>
    <n v="81438.490000000005"/>
    <s v="90-923-20.64800"/>
    <s v="923-Information Security"/>
    <s v="923"/>
    <x v="22"/>
    <x v="9"/>
  </r>
  <r>
    <x v="1"/>
    <x v="1"/>
    <x v="1"/>
    <n v="2"/>
    <n v="2"/>
    <n v="50"/>
    <x v="0"/>
    <n v="26"/>
    <n v="47"/>
    <x v="5"/>
    <n v="2"/>
    <s v="2. EXP - Operating Expense"/>
    <n v="31"/>
    <x v="24"/>
    <n v="454"/>
    <n v="0"/>
    <n v="35.81"/>
    <n v="16.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76"/>
    <n v="0"/>
    <s v="All Budget Divisions"/>
    <s v="CD-52 - Covid-19 Telehealth (FCC Appropriated Program)"/>
    <x v="0"/>
    <s v="FCC"/>
    <s v="Employee Expenses"/>
    <s v="Compensation and Benefits"/>
    <n v="-52.76"/>
    <s v="20-502-52.62308"/>
    <s v="502-Covid-19 Telehealth (FCC Appropriated Program)"/>
    <s v="502"/>
    <x v="24"/>
    <x v="0"/>
  </r>
  <r>
    <x v="0"/>
    <x v="5"/>
    <x v="4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5"/>
    <x v="10"/>
    <x v="1"/>
    <n v="2"/>
    <n v="2"/>
    <n v="42"/>
    <x v="11"/>
    <n v="26"/>
    <n v="55"/>
    <x v="6"/>
    <n v="2"/>
    <s v="2. EXP - Operating Expense"/>
    <n v="32"/>
    <x v="47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15"/>
    <x v="5"/>
    <n v="2"/>
    <n v="2"/>
    <n v="55"/>
    <x v="9"/>
    <n v="26"/>
    <n v="59"/>
    <x v="2"/>
    <n v="2"/>
    <s v="2. EXP - Operating Expense"/>
    <n v="32"/>
    <x v="47"/>
    <n v="1322"/>
    <n v="-24.17"/>
    <n v="0"/>
    <n v="0"/>
    <n v="0"/>
    <n v="0"/>
    <n v="0"/>
    <n v="-32.229999999999997"/>
    <n v="0"/>
    <n v="0"/>
    <n v="8.06"/>
    <n v="0"/>
    <n v="0"/>
    <n v="0"/>
    <n v="0"/>
    <n v="0"/>
    <n v="0"/>
    <n v="0"/>
    <n v="0"/>
    <n v="-32.229999999999997"/>
    <n v="0"/>
    <n v="0"/>
    <n v="8.06"/>
    <n v="0"/>
    <n v="0"/>
    <n v="0"/>
    <n v="-24.17"/>
    <n v="-24.17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0"/>
    <x v="3"/>
    <x v="3"/>
    <n v="2"/>
    <n v="2"/>
    <n v="35"/>
    <x v="12"/>
    <n v="26"/>
    <n v="48"/>
    <x v="7"/>
    <n v="2"/>
    <s v="2. EXP - Operating Expense"/>
    <n v="38"/>
    <x v="26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501"/>
    <s v="300-High Cost"/>
    <s v="300"/>
    <x v="26"/>
    <x v="3"/>
  </r>
  <r>
    <x v="0"/>
    <x v="13"/>
    <x v="7"/>
    <n v="2"/>
    <n v="2"/>
    <n v="39"/>
    <x v="1"/>
    <n v="26"/>
    <n v="52"/>
    <x v="1"/>
    <n v="2"/>
    <s v="2. EXP - Operating Expense"/>
    <n v="39"/>
    <x v="27"/>
    <n v="1512"/>
    <n v="1047.7"/>
    <n v="0"/>
    <n v="0"/>
    <n v="16.16"/>
    <n v="279.51"/>
    <n v="2.0299999999999998"/>
    <n v="0"/>
    <n v="0"/>
    <n v="180.23"/>
    <n v="-1.1100000000000001"/>
    <n v="0"/>
    <n v="0"/>
    <n v="0"/>
    <n v="0"/>
    <n v="0"/>
    <n v="16.16"/>
    <n v="279.51"/>
    <n v="2.0299999999999998"/>
    <n v="250"/>
    <n v="0"/>
    <n v="0"/>
    <n v="250"/>
    <n v="0"/>
    <n v="0"/>
    <n v="250"/>
    <n v="297.7"/>
    <n v="297.7"/>
    <s v="All Budget Divisions"/>
    <s v="CD-61 - Office of the Chief Administrative Officer Division"/>
    <x v="1"/>
    <s v="USF"/>
    <s v="Employee Expenses"/>
    <s v="Team Building"/>
    <n v="0"/>
    <s v="93-931-93.62505"/>
    <s v="931-Administrative Assistants"/>
    <s v="931"/>
    <x v="27"/>
    <x v="4"/>
  </r>
  <r>
    <x v="0"/>
    <x v="17"/>
    <x v="10"/>
    <n v="2"/>
    <n v="2"/>
    <n v="46"/>
    <x v="3"/>
    <n v="26"/>
    <n v="59"/>
    <x v="2"/>
    <n v="2"/>
    <s v="2. EXP - Operating Expense"/>
    <n v="26"/>
    <x v="51"/>
    <n v="1498"/>
    <n v="629973.92000000004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50191.24"/>
    <n v="50191.24"/>
    <n v="47909.82"/>
    <n v="50191.24"/>
    <n v="52472.66"/>
    <n v="47909.82"/>
    <n v="50191.24"/>
    <n v="50191.24"/>
    <n v="47909.82"/>
    <n v="52472.66"/>
    <n v="130342.94"/>
    <n v="130342.94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0"/>
    <x v="5"/>
    <x v="4"/>
    <n v="2"/>
    <n v="2"/>
    <n v="55"/>
    <x v="9"/>
    <n v="26"/>
    <n v="59"/>
    <x v="2"/>
    <n v="2"/>
    <s v="2. EXP - Operating Expense"/>
    <n v="26"/>
    <x v="51"/>
    <n v="1509"/>
    <n v="84510.01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5068.82"/>
    <n v="8102.95"/>
    <n v="7398.34"/>
    <n v="7750.64"/>
    <n v="7750.64"/>
    <n v="7398.34"/>
    <n v="8102.95"/>
    <n v="38006.15"/>
    <n v="38006.15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3"/>
    <x v="8"/>
    <x v="1"/>
    <n v="2"/>
    <n v="2"/>
    <n v="42"/>
    <x v="11"/>
    <n v="26"/>
    <n v="55"/>
    <x v="6"/>
    <n v="2"/>
    <s v="2. EXP - Operating Expense"/>
    <n v="27"/>
    <x v="38"/>
    <n v="765"/>
    <n v="2613.7800000000002"/>
    <n v="277.58999999999997"/>
    <n v="297.45"/>
    <n v="286.64"/>
    <n v="290.16000000000003"/>
    <n v="289.18"/>
    <n v="289.18"/>
    <n v="289.18"/>
    <n v="289.18"/>
    <n v="289.18"/>
    <n v="289.18"/>
    <n v="289.18"/>
    <n v="289.18"/>
    <n v="221.166"/>
    <n v="201.06"/>
    <n v="231.21899999999999"/>
    <n v="201.06"/>
    <n v="231.21899999999999"/>
    <n v="221.166"/>
    <n v="211.113"/>
    <n v="231.21899999999999"/>
    <n v="211.113"/>
    <n v="221.166"/>
    <n v="221.166"/>
    <n v="211.113"/>
    <n v="3465.28"/>
    <n v="2613.7800000000002"/>
    <s v="All Budget Divisions"/>
    <s v="CD-70 - Finance"/>
    <x v="1"/>
    <s v="USF"/>
    <s v="Employee Expenses"/>
    <s v="Compensation and Benefits"/>
    <n v="-851.5"/>
    <s v="70-799-70.62304"/>
    <s v="799-Enterprise Resource Program"/>
    <s v="799"/>
    <x v="38"/>
    <x v="3"/>
  </r>
  <r>
    <x v="0"/>
    <x v="2"/>
    <x v="2"/>
    <n v="2"/>
    <n v="2"/>
    <n v="45"/>
    <x v="6"/>
    <n v="26"/>
    <n v="58"/>
    <x v="4"/>
    <n v="2"/>
    <s v="2. EXP - Operating Expense"/>
    <n v="29"/>
    <x v="4"/>
    <n v="1431"/>
    <n v="241237.31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751.39"/>
    <n v="19808.14"/>
    <n v="20751.39"/>
    <n v="21694.63"/>
    <n v="19808.14"/>
    <n v="20751.39"/>
    <n v="20751.39"/>
    <n v="19808.14"/>
    <n v="21694.63"/>
    <n v="55418.07"/>
    <n v="55418.07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0"/>
    <x v="11"/>
    <x v="6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7"/>
    <x v="5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7"/>
    <x v="5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0"/>
    <x v="11"/>
    <x v="6"/>
    <n v="2"/>
    <n v="2"/>
    <n v="46"/>
    <x v="3"/>
    <n v="26"/>
    <n v="59"/>
    <x v="2"/>
    <n v="2"/>
    <s v="2. EXP - Operating Expense"/>
    <n v="17"/>
    <x v="28"/>
    <n v="1498"/>
    <n v="0"/>
    <n v="-2051.69"/>
    <n v="2051.69"/>
    <n v="-1915.1"/>
    <n v="808.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106.19"/>
    <n v="0"/>
    <s v="All Budget Divisions"/>
    <s v="CD-90 - Information Technology"/>
    <x v="1"/>
    <s v="USF"/>
    <s v="Professional Services"/>
    <s v="Contract Labor"/>
    <n v="1106.19"/>
    <s v="90-922-90.61410"/>
    <s v="922-Technology Operations"/>
    <s v="922"/>
    <x v="28"/>
    <x v="0"/>
  </r>
  <r>
    <x v="0"/>
    <x v="14"/>
    <x v="8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1"/>
    <x v="6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5"/>
    <x v="16"/>
    <x v="9"/>
    <n v="2"/>
    <n v="2"/>
    <n v="49"/>
    <x v="13"/>
    <n v="26"/>
    <n v="59"/>
    <x v="2"/>
    <n v="2"/>
    <s v="2. EXP - Operating Expense"/>
    <n v="18"/>
    <x v="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2"/>
    <x v="4"/>
    <x v="1"/>
    <n v="2"/>
    <n v="2"/>
    <n v="46"/>
    <x v="3"/>
    <n v="26"/>
    <n v="59"/>
    <x v="2"/>
    <n v="2"/>
    <s v="2. EXP - Operating Expense"/>
    <n v="26"/>
    <x v="51"/>
    <n v="387"/>
    <n v="311487.98359999998"/>
    <n v="21303.18"/>
    <n v="21303.18"/>
    <n v="11462.05"/>
    <n v="19985.55"/>
    <n v="18627.13"/>
    <n v="18823.59"/>
    <n v="18732.89"/>
    <n v="18801.650000000001"/>
    <n v="13907.32"/>
    <n v="11333.5"/>
    <n v="21257.82"/>
    <n v="18486.439999999999"/>
    <n v="25062.2516"/>
    <n v="23868.811000000002"/>
    <n v="27449.132600000001"/>
    <n v="26255.6921"/>
    <n v="25062.2516"/>
    <n v="26255.6921"/>
    <n v="26255.6921"/>
    <n v="26255.6921"/>
    <n v="26255.6921"/>
    <n v="25062.2516"/>
    <n v="26255.6921"/>
    <n v="27449.132600000001"/>
    <n v="214024.3"/>
    <n v="311487.98359999998"/>
    <s v="All Budget Divisions"/>
    <s v="CD-90 - Information Technology"/>
    <x v="1"/>
    <s v="USF"/>
    <s v="Employee Expenses"/>
    <s v="Compensation and Benefits"/>
    <n v="97463.683600000004"/>
    <s v="90-907-90.62303"/>
    <s v="907-IT Data"/>
    <s v="907"/>
    <x v="51"/>
    <x v="3"/>
  </r>
  <r>
    <x v="0"/>
    <x v="11"/>
    <x v="6"/>
    <n v="2"/>
    <n v="2"/>
    <n v="38"/>
    <x v="18"/>
    <n v="26"/>
    <n v="51"/>
    <x v="8"/>
    <n v="2"/>
    <s v="2. EXP - Operating Expense"/>
    <n v="15"/>
    <x v="41"/>
    <n v="1356"/>
    <n v="60000"/>
    <n v="1031.8"/>
    <n v="0"/>
    <n v="0"/>
    <n v="15777.3"/>
    <n v="2554.67"/>
    <n v="992.97"/>
    <n v="17405.07"/>
    <n v="508.54"/>
    <n v="0"/>
    <n v="0"/>
    <n v="0"/>
    <n v="0"/>
    <n v="15534"/>
    <n v="878"/>
    <n v="0"/>
    <n v="10394"/>
    <n v="3013"/>
    <n v="0"/>
    <n v="13352"/>
    <n v="796"/>
    <n v="0"/>
    <n v="13858"/>
    <n v="1122"/>
    <n v="1053"/>
    <n v="38270.35"/>
    <n v="43967"/>
    <s v="All Budget Divisions"/>
    <s v="CD-60 - Chief Executive Office"/>
    <x v="1"/>
    <s v="USF"/>
    <s v="General and Administrative"/>
    <s v="Telecommunications and Other Expenses"/>
    <n v="5696.65"/>
    <s v="60-600-60.61200"/>
    <s v="600-Chief Executive Office"/>
    <s v="600"/>
    <x v="41"/>
    <x v="8"/>
  </r>
  <r>
    <x v="5"/>
    <x v="16"/>
    <x v="9"/>
    <n v="2"/>
    <n v="2"/>
    <n v="47"/>
    <x v="2"/>
    <n v="26"/>
    <n v="52"/>
    <x v="1"/>
    <n v="2"/>
    <s v="2. EXP - Operating Expense"/>
    <n v="16"/>
    <x v="1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1-93.61400"/>
    <s v="931-Administrative Assistants"/>
    <s v="931"/>
    <x v="1"/>
    <x v="1"/>
  </r>
  <r>
    <x v="0"/>
    <x v="17"/>
    <x v="10"/>
    <n v="2"/>
    <n v="2"/>
    <n v="46"/>
    <x v="3"/>
    <n v="26"/>
    <n v="59"/>
    <x v="2"/>
    <n v="2"/>
    <s v="2. EXP - Operating Expense"/>
    <n v="18"/>
    <x v="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0"/>
    <x v="14"/>
    <x v="8"/>
    <n v="2"/>
    <n v="2"/>
    <n v="33"/>
    <x v="20"/>
    <n v="26"/>
    <n v="59"/>
    <x v="2"/>
    <n v="2"/>
    <s v="2. EXP - Operating Expense"/>
    <n v="18"/>
    <x v="2"/>
    <n v="1480"/>
    <n v="333146.34999999998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14801.57"/>
    <n v="15207.19"/>
    <n v="15748.75"/>
    <n v="15738.34"/>
    <n v="15789.23"/>
    <n v="16358.35"/>
    <n v="16880.099999999999"/>
    <n v="51750.55"/>
    <n v="52397.79"/>
    <n v="51977.93"/>
    <n v="51597.81"/>
    <n v="125422.27"/>
    <n v="125422.27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6"/>
    <x v="1"/>
    <n v="2"/>
    <n v="2"/>
    <n v="36"/>
    <x v="14"/>
    <n v="26"/>
    <n v="49"/>
    <x v="10"/>
    <n v="2"/>
    <s v="2. EXP - Operating Expense"/>
    <n v="24"/>
    <x v="3"/>
    <n v="1341"/>
    <n v="173946.44"/>
    <n v="7954.1"/>
    <n v="7777.7"/>
    <n v="9363.18"/>
    <n v="9106.66"/>
    <n v="7805.8"/>
    <n v="9244.7000000000007"/>
    <n v="7333.09"/>
    <n v="10420.5"/>
    <n v="9338.7000000000007"/>
    <n v="0"/>
    <n v="0"/>
    <n v="0"/>
    <n v="14662.15"/>
    <n v="13329.23"/>
    <n v="14662.15"/>
    <n v="14662.15"/>
    <n v="13995.69"/>
    <n v="14662.15"/>
    <n v="15328.62"/>
    <n v="13995.69"/>
    <n v="14662.15"/>
    <n v="14662.15"/>
    <n v="13995.69"/>
    <n v="15328.62"/>
    <n v="78344.429999999993"/>
    <n v="129959.98"/>
    <s v="All Budget Divisions"/>
    <s v="BD-40 - Lifeline"/>
    <x v="5"/>
    <s v="USF"/>
    <s v="Employee Expenses"/>
    <s v="Compensation and Benefits"/>
    <n v="51615.55"/>
    <s v="40-400-40.62301"/>
    <s v="400-Lifeline"/>
    <s v="400"/>
    <x v="3"/>
    <x v="3"/>
  </r>
  <r>
    <x v="6"/>
    <x v="12"/>
    <x v="6"/>
    <n v="2"/>
    <n v="2"/>
    <n v="46"/>
    <x v="3"/>
    <n v="26"/>
    <n v="59"/>
    <x v="2"/>
    <n v="2"/>
    <s v="2. EXP - Operating Expense"/>
    <n v="26"/>
    <x v="51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1"/>
    <x v="1"/>
    <x v="1"/>
    <n v="2"/>
    <n v="2"/>
    <n v="38"/>
    <x v="18"/>
    <n v="26"/>
    <n v="51"/>
    <x v="8"/>
    <n v="4"/>
    <s v="3. USAC_CREDIT - USAC Administrative (Credit)"/>
    <n v="132"/>
    <x v="100"/>
    <n v="474"/>
    <n v="-105910333.918"/>
    <n v="-8321475.0899999999"/>
    <n v="-7651190.2199999997"/>
    <n v="-8840722.1899999995"/>
    <n v="-7661188.8200000003"/>
    <n v="-8498943.9199999999"/>
    <n v="-8425827.4900000002"/>
    <n v="-8285651.4100000001"/>
    <n v="-8740664.4100000001"/>
    <n v="-8775875.25"/>
    <n v="-9496019.6699999999"/>
    <n v="-9627949.3399999999"/>
    <n v="-10317064.58"/>
    <n v="-7551862.5132999998"/>
    <n v="-7125249.0774999997"/>
    <n v="-8233724.3915999997"/>
    <n v="-7801505.1184"/>
    <n v="-8652253.8202"/>
    <n v="-8859770.7653000001"/>
    <n v="-9016414.3845000006"/>
    <n v="-9430165.1468000002"/>
    <n v="-9129412.8538000006"/>
    <n v="-8997024.8433999997"/>
    <n v="-9361287.7203000002"/>
    <n v="-11751663.2829"/>
    <n v="-104642572.39"/>
    <n v="-105910333.918"/>
    <s v="All Budget Divisions"/>
    <s v="CD-60 - Chief Executive Office"/>
    <x v="1"/>
    <s v="USF"/>
    <s v="Allocations"/>
    <s v="Allocations"/>
    <n v="-1267761.5279999999"/>
    <s v="60-600-60.96000"/>
    <s v="600-Chief Executive Office"/>
    <s v="600"/>
    <x v="100"/>
    <x v="0"/>
  </r>
  <r>
    <x v="0"/>
    <x v="14"/>
    <x v="8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9"/>
    <x v="12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0"/>
    <x v="14"/>
    <x v="8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17"/>
    <x v="10"/>
    <n v="2"/>
    <n v="2"/>
    <n v="36"/>
    <x v="14"/>
    <n v="26"/>
    <n v="49"/>
    <x v="10"/>
    <n v="3"/>
    <s v="4. USAC_DEBIT - USAC Administration (Debit to SM)"/>
    <n v="121"/>
    <x v="99"/>
    <n v="1341"/>
    <n v="4325643.59"/>
    <n v="382480.11"/>
    <n v="344606.54"/>
    <n v="360399.3"/>
    <n v="356289.35"/>
    <n v="338429.87"/>
    <n v="353496.2"/>
    <n v="363140.31"/>
    <n v="346609.14"/>
    <n v="355010.76"/>
    <n v="0"/>
    <n v="0"/>
    <n v="0"/>
    <n v="382480.11"/>
    <n v="344606.54"/>
    <n v="373599.73"/>
    <n v="371438.88"/>
    <n v="354708.56"/>
    <n v="373557.08"/>
    <n v="385862.24"/>
    <n v="346602.66"/>
    <n v="355799.43"/>
    <n v="341735.56"/>
    <n v="318553.74"/>
    <n v="376699.06"/>
    <n v="727086.65"/>
    <n v="727086.65"/>
    <s v="All Budget Divisions"/>
    <s v="BD-40 - Lifeline"/>
    <x v="5"/>
    <s v="USF"/>
    <s v="Allocations"/>
    <s v="Allocations"/>
    <n v="0"/>
    <s v="40-400-40.90121"/>
    <s v="400-Lifeline"/>
    <s v="400"/>
    <x v="99"/>
    <x v="0"/>
  </r>
  <r>
    <x v="5"/>
    <x v="15"/>
    <x v="5"/>
    <n v="2"/>
    <n v="2"/>
    <n v="34"/>
    <x v="7"/>
    <n v="26"/>
    <n v="47"/>
    <x v="5"/>
    <n v="3"/>
    <s v="4. USAC_DEBIT - USAC Administration (Debit to SM)"/>
    <n v="123"/>
    <x v="62"/>
    <n v="1113"/>
    <n v="2181517.12"/>
    <n v="184687.94"/>
    <n v="185504.87"/>
    <n v="152766.78"/>
    <n v="173778.56"/>
    <n v="185040.7"/>
    <n v="185403.31"/>
    <n v="188394.1"/>
    <n v="186584.09"/>
    <n v="183199.35999999999"/>
    <n v="184896.48"/>
    <n v="185454.1"/>
    <n v="185806.83"/>
    <n v="184687.94"/>
    <n v="185504.87"/>
    <n v="152766.78"/>
    <n v="173778.56"/>
    <n v="185040.7"/>
    <n v="185403.31"/>
    <n v="188394.1"/>
    <n v="186584.09"/>
    <n v="183199.35999999999"/>
    <n v="184896.48"/>
    <n v="185454.1"/>
    <n v="185806.83"/>
    <n v="2181517.12"/>
    <n v="2181517.12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14"/>
    <x v="8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6"/>
    <x v="12"/>
    <x v="6"/>
    <n v="2"/>
    <n v="2"/>
    <n v="38"/>
    <x v="18"/>
    <n v="26"/>
    <n v="51"/>
    <x v="8"/>
    <n v="3"/>
    <s v="4. USAC_DEBIT - USAC Administration (Debit to SM)"/>
    <n v="127"/>
    <x v="65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0"/>
    <x v="0"/>
    <n v="2"/>
    <n v="2"/>
    <n v="55"/>
    <x v="9"/>
    <n v="26"/>
    <n v="59"/>
    <x v="2"/>
    <n v="2"/>
    <s v="2. EXP - Operating Expense"/>
    <n v="97"/>
    <x v="16"/>
    <n v="1505"/>
    <n v="35"/>
    <n v="0"/>
    <n v="0"/>
    <n v="0"/>
    <n v="0"/>
    <n v="0"/>
    <n v="35"/>
    <n v="0"/>
    <n v="0"/>
    <n v="0"/>
    <n v="0"/>
    <n v="0"/>
    <n v="0"/>
    <n v="0"/>
    <n v="0"/>
    <n v="0"/>
    <n v="0"/>
    <n v="0"/>
    <n v="35"/>
    <n v="0"/>
    <n v="0"/>
    <n v="0"/>
    <n v="0"/>
    <n v="0"/>
    <n v="0"/>
    <n v="35"/>
    <n v="35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2"/>
    <x v="2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4"/>
    <x v="9"/>
    <x v="1"/>
    <n v="2"/>
    <n v="2"/>
    <n v="52"/>
    <x v="10"/>
    <n v="26"/>
    <n v="59"/>
    <x v="2"/>
    <n v="2"/>
    <s v="2. EXP - Operating Expense"/>
    <n v="100"/>
    <x v="18"/>
    <n v="1058"/>
    <n v="314858.5"/>
    <n v="27755.27"/>
    <n v="25341.77"/>
    <n v="25341.77"/>
    <n v="26548.52"/>
    <n v="27680.28"/>
    <n v="24160.02"/>
    <n v="27755.27"/>
    <n v="26548.52"/>
    <n v="25341.77"/>
    <n v="27685.27"/>
    <n v="25361.78"/>
    <n v="26674.71"/>
    <n v="27640.25"/>
    <n v="25236.75"/>
    <n v="25236.75"/>
    <n v="26438.5"/>
    <n v="27640.25"/>
    <n v="24035"/>
    <n v="27640.25"/>
    <n v="26438.5"/>
    <n v="25236.75"/>
    <n v="27640.25"/>
    <n v="25236.75"/>
    <n v="26438.5"/>
    <n v="316194.95"/>
    <n v="314858.5"/>
    <s v="All Budget Divisions"/>
    <s v="DA-30 - High Cost (DA)"/>
    <x v="4"/>
    <s v="USF"/>
    <s v="Employee Expenses"/>
    <s v="Compensation and Benefits"/>
    <n v="-1336.45"/>
    <s v="90-909-30.68000"/>
    <s v="909-Project Management Office"/>
    <s v="909"/>
    <x v="18"/>
    <x v="3"/>
  </r>
  <r>
    <x v="0"/>
    <x v="7"/>
    <x v="5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0"/>
    <x v="17"/>
    <x v="10"/>
    <n v="2"/>
    <n v="2"/>
    <n v="39"/>
    <x v="1"/>
    <n v="26"/>
    <n v="52"/>
    <x v="1"/>
    <n v="2"/>
    <s v="2. EXP - Operating Expense"/>
    <n v="105"/>
    <x v="11"/>
    <n v="1369"/>
    <n v="5765.06"/>
    <n v="0"/>
    <n v="0"/>
    <n v="0"/>
    <n v="0"/>
    <n v="0"/>
    <n v="0"/>
    <n v="0"/>
    <n v="0"/>
    <n v="0"/>
    <n v="0"/>
    <n v="0"/>
    <n v="0"/>
    <n v="0"/>
    <n v="0"/>
    <n v="12.69"/>
    <n v="12.69"/>
    <n v="12.12"/>
    <n v="12.69"/>
    <n v="13.27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5"/>
    <x v="16"/>
    <x v="9"/>
    <n v="2"/>
    <n v="2"/>
    <n v="49"/>
    <x v="13"/>
    <n v="26"/>
    <n v="47"/>
    <x v="5"/>
    <n v="2"/>
    <s v="2. EXP - Operating Expense"/>
    <n v="107"/>
    <x v="12"/>
    <n v="11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0"/>
    <x v="0"/>
    <n v="2"/>
    <n v="2"/>
    <n v="42"/>
    <x v="11"/>
    <n v="26"/>
    <n v="55"/>
    <x v="6"/>
    <n v="2"/>
    <s v="2. EXP - Operating Expense"/>
    <n v="83"/>
    <x v="13"/>
    <n v="1398"/>
    <n v="422848.13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6611.050000000003"/>
    <n v="40151.31"/>
    <n v="35753.21"/>
    <n v="36293.83"/>
    <n v="26231.279999999999"/>
    <n v="22682.560000000001"/>
    <n v="27461.279999999999"/>
    <n v="346473.01"/>
    <n v="346473.01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11"/>
    <x v="6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8"/>
    <x v="11"/>
    <n v="2"/>
    <n v="2"/>
    <n v="47"/>
    <x v="2"/>
    <n v="26"/>
    <n v="60"/>
    <x v="9"/>
    <n v="2"/>
    <s v="2. EXP - Operating Expense"/>
    <n v="94"/>
    <x v="15"/>
    <n v="1511"/>
    <n v="65738"/>
    <n v="-400"/>
    <n v="0"/>
    <n v="2265.75"/>
    <n v="5007.1499999999996"/>
    <n v="18389.97"/>
    <n v="2802"/>
    <n v="4850.6000000000004"/>
    <n v="5232"/>
    <n v="7810"/>
    <n v="0"/>
    <n v="0"/>
    <n v="0"/>
    <n v="-400"/>
    <n v="1004"/>
    <n v="2133"/>
    <n v="694"/>
    <n v="12531"/>
    <n v="4454"/>
    <n v="6527"/>
    <n v="4863"/>
    <n v="4167"/>
    <n v="7317"/>
    <n v="13031"/>
    <n v="9417"/>
    <n v="-400"/>
    <n v="-400"/>
    <s v="All Budget Divisions"/>
    <s v="CD-93 - Human Resources"/>
    <x v="1"/>
    <s v="USF"/>
    <s v="Employee Expenses"/>
    <s v="Education"/>
    <n v="0"/>
    <s v="93-930-93.66710"/>
    <s v="930-Human Resources"/>
    <s v="930"/>
    <x v="15"/>
    <x v="7"/>
  </r>
  <r>
    <x v="0"/>
    <x v="19"/>
    <x v="12"/>
    <n v="2"/>
    <n v="2"/>
    <n v="35"/>
    <x v="12"/>
    <n v="26"/>
    <n v="48"/>
    <x v="7"/>
    <n v="2"/>
    <s v="2. EXP - Operating Expense"/>
    <n v="95"/>
    <x v="7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ertifications/Licensing"/>
    <n v="0"/>
    <s v="30-300-30.66720"/>
    <s v="300-High Cost"/>
    <s v="300"/>
    <x v="79"/>
    <x v="7"/>
  </r>
  <r>
    <x v="0"/>
    <x v="7"/>
    <x v="5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2"/>
    <x v="4"/>
    <x v="1"/>
    <n v="2"/>
    <n v="2"/>
    <n v="42"/>
    <x v="11"/>
    <n v="26"/>
    <n v="52"/>
    <x v="1"/>
    <n v="2"/>
    <s v="2. EXP - Operating Expense"/>
    <n v="97"/>
    <x v="16"/>
    <n v="317"/>
    <n v="0"/>
    <n v="321.05"/>
    <n v="379.95"/>
    <n v="284.39999999999998"/>
    <n v="343.66"/>
    <n v="24.92"/>
    <n v="0"/>
    <n v="94.63"/>
    <n v="133.54"/>
    <n v="180.66"/>
    <n v="129"/>
    <n v="22.4"/>
    <n v="0"/>
    <n v="0"/>
    <n v="0"/>
    <n v="0"/>
    <n v="0"/>
    <n v="0"/>
    <n v="0"/>
    <n v="0"/>
    <n v="0"/>
    <n v="0"/>
    <n v="0"/>
    <n v="0"/>
    <n v="0"/>
    <n v="1914.21"/>
    <n v="0"/>
    <s v="All Budget Divisions"/>
    <s v="CD-70 - Finance"/>
    <x v="1"/>
    <s v="USF"/>
    <s v="Employee Expenses"/>
    <s v="Travel"/>
    <n v="-1914.21"/>
    <s v="70-735-70.66800"/>
    <s v="735-Facilities"/>
    <s v="735"/>
    <x v="16"/>
    <x v="7"/>
  </r>
  <r>
    <x v="3"/>
    <x v="8"/>
    <x v="1"/>
    <n v="2"/>
    <n v="2"/>
    <n v="37"/>
    <x v="5"/>
    <n v="26"/>
    <n v="50"/>
    <x v="0"/>
    <n v="2"/>
    <s v="2. EXP - Operating Expense"/>
    <n v="57"/>
    <x v="22"/>
    <n v="685"/>
    <n v="3354900"/>
    <n v="184956"/>
    <n v="145782"/>
    <n v="137371"/>
    <n v="135739"/>
    <n v="130027"/>
    <n v="424153"/>
    <n v="192067"/>
    <n v="268760"/>
    <n v="259784"/>
    <n v="273337"/>
    <n v="236273"/>
    <n v="162226"/>
    <n v="279575"/>
    <n v="279575"/>
    <n v="279575"/>
    <n v="279575"/>
    <n v="279575"/>
    <n v="279575"/>
    <n v="279575"/>
    <n v="279575"/>
    <n v="279575"/>
    <n v="279575"/>
    <n v="279575"/>
    <n v="279575"/>
    <n v="2550475"/>
    <n v="3354900"/>
    <s v="All Budget Divisions"/>
    <s v="BD-50 - Rural Health Care"/>
    <x v="2"/>
    <s v="USF"/>
    <s v="Professional Services"/>
    <s v="Other Professional Services"/>
    <n v="804425"/>
    <s v="50-500-50.64800"/>
    <s v="500-Rural Health Care"/>
    <s v="500"/>
    <x v="22"/>
    <x v="9"/>
  </r>
  <r>
    <x v="0"/>
    <x v="0"/>
    <x v="0"/>
    <n v="2"/>
    <n v="2"/>
    <n v="54"/>
    <x v="15"/>
    <n v="26"/>
    <n v="59"/>
    <x v="2"/>
    <n v="2"/>
    <s v="2. EXP - Operating Expense"/>
    <n v="57"/>
    <x v="22"/>
    <n v="1507"/>
    <n v="-125646.8"/>
    <n v="-196113.94"/>
    <n v="0"/>
    <n v="0"/>
    <n v="0"/>
    <n v="0"/>
    <n v="0"/>
    <n v="0"/>
    <n v="0"/>
    <n v="0"/>
    <n v="0"/>
    <n v="0"/>
    <n v="0"/>
    <n v="-196113.94"/>
    <n v="0"/>
    <n v="0"/>
    <n v="0"/>
    <n v="0"/>
    <n v="0"/>
    <n v="0"/>
    <n v="0"/>
    <n v="0"/>
    <n v="23489.05"/>
    <n v="23489.05"/>
    <n v="23489.040000000001"/>
    <n v="-196113.94"/>
    <n v="-196113.94"/>
    <s v="All Budget Divisions"/>
    <s v="DA-50 - Rural Health Care (DA)"/>
    <x v="2"/>
    <s v="USF"/>
    <s v="Professional Services"/>
    <s v="Other Professional Services"/>
    <n v="0"/>
    <s v="90-925-50.64800"/>
    <s v="925-RHC IT Support"/>
    <s v="925"/>
    <x v="22"/>
    <x v="9"/>
  </r>
  <r>
    <x v="0"/>
    <x v="3"/>
    <x v="3"/>
    <n v="2"/>
    <n v="2"/>
    <n v="36"/>
    <x v="14"/>
    <n v="26"/>
    <n v="49"/>
    <x v="10"/>
    <n v="2"/>
    <s v="2. EXP - Operating Expense"/>
    <n v="64"/>
    <x v="23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18"/>
    <x v="11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3"/>
    <x v="3"/>
    <n v="2"/>
    <n v="2"/>
    <n v="35"/>
    <x v="12"/>
    <n v="26"/>
    <n v="48"/>
    <x v="7"/>
    <n v="2"/>
    <s v="2. EXP - Operating Expense"/>
    <n v="72"/>
    <x v="87"/>
    <n v="1340"/>
    <n v="29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98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3"/>
    <x v="8"/>
    <x v="1"/>
    <n v="2"/>
    <n v="2"/>
    <n v="47"/>
    <x v="2"/>
    <n v="26"/>
    <n v="60"/>
    <x v="9"/>
    <n v="2"/>
    <s v="2. EXP - Operating Expense"/>
    <n v="83"/>
    <x v="13"/>
    <n v="882"/>
    <n v="135367.01449999999"/>
    <n v="12999.98"/>
    <n v="11960.5"/>
    <n v="13421.84"/>
    <n v="9932.14"/>
    <n v="11687.35"/>
    <n v="11075.15"/>
    <n v="11274.86"/>
    <n v="11906.18"/>
    <n v="10948.63"/>
    <n v="11621.63"/>
    <n v="11312.43"/>
    <n v="14090.11"/>
    <n v="14621.173500000001"/>
    <n v="10851.763999999999"/>
    <n v="12408.2783"/>
    <n v="10789.807199999999"/>
    <n v="12408.2783"/>
    <n v="12070.028"/>
    <n v="11654.3776"/>
    <n v="12489.031300000001"/>
    <n v="10459.86"/>
    <n v="9467.3852000000006"/>
    <n v="8830.2412000000004"/>
    <n v="9316.7898999999998"/>
    <n v="142230.79999999999"/>
    <n v="135367.01449999999"/>
    <s v="All Budget Divisions"/>
    <s v="CD-93 - Human Resources"/>
    <x v="1"/>
    <s v="USF"/>
    <s v="Employee Expenses"/>
    <s v="Compensation and Benefits"/>
    <n v="-6863.7855"/>
    <s v="93-930-93.66000"/>
    <s v="930-Human Resources"/>
    <s v="930"/>
    <x v="13"/>
    <x v="3"/>
  </r>
  <r>
    <x v="0"/>
    <x v="11"/>
    <x v="6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3"/>
    <x v="8"/>
    <x v="1"/>
    <n v="2"/>
    <n v="2"/>
    <n v="47"/>
    <x v="2"/>
    <n v="26"/>
    <n v="60"/>
    <x v="9"/>
    <n v="2"/>
    <s v="2. EXP - Operating Expense"/>
    <n v="41"/>
    <x v="112"/>
    <n v="8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3"/>
    <x v="8"/>
    <x v="1"/>
    <n v="2"/>
    <n v="2"/>
    <n v="43"/>
    <x v="21"/>
    <n v="26"/>
    <n v="56"/>
    <x v="12"/>
    <n v="2"/>
    <s v="2. EXP - Operating Expense"/>
    <n v="44"/>
    <x v="57"/>
    <n v="7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2"/>
    <x v="4"/>
    <x v="1"/>
    <n v="2"/>
    <n v="2"/>
    <n v="55"/>
    <x v="9"/>
    <n v="26"/>
    <n v="53"/>
    <x v="3"/>
    <n v="2"/>
    <s v="2. EXP - Operating Expense"/>
    <n v="45"/>
    <x v="19"/>
    <n v="273"/>
    <n v="2000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5000"/>
    <n v="5000"/>
    <n v="5000"/>
    <n v="0"/>
    <n v="0"/>
    <n v="20000"/>
    <s v="All Budget Divisions"/>
    <s v="DA-20 - Schools &amp; Libraries (DA)"/>
    <x v="3"/>
    <s v="USF"/>
    <s v="General and Administrative"/>
    <s v="Meetings and Conferences"/>
    <n v="20000"/>
    <s v="62-620-20.63900"/>
    <s v="620-Shared Services"/>
    <s v="620"/>
    <x v="19"/>
    <x v="8"/>
  </r>
  <r>
    <x v="0"/>
    <x v="0"/>
    <x v="0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0"/>
    <x v="2"/>
    <x v="2"/>
    <n v="2"/>
    <n v="2"/>
    <n v="39"/>
    <x v="1"/>
    <n v="26"/>
    <n v="52"/>
    <x v="1"/>
    <n v="2"/>
    <s v="2. EXP - Operating Expense"/>
    <n v="56"/>
    <x v="21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Printing and Postage"/>
    <n v="0"/>
    <s v="70-735-70.64700"/>
    <s v="735-Facilities"/>
    <s v="735"/>
    <x v="21"/>
    <x v="8"/>
  </r>
  <r>
    <x v="1"/>
    <x v="1"/>
    <x v="1"/>
    <n v="2"/>
    <n v="2"/>
    <n v="53"/>
    <x v="16"/>
    <n v="26"/>
    <n v="59"/>
    <x v="2"/>
    <n v="2"/>
    <s v="2. EXP - Operating Expense"/>
    <n v="27"/>
    <x v="38"/>
    <n v="600"/>
    <n v="6098.82"/>
    <n v="535.29"/>
    <n v="565.02"/>
    <n v="558.45000000000005"/>
    <n v="554.27"/>
    <n v="349.2"/>
    <n v="349.2"/>
    <n v="349.2"/>
    <n v="349.2"/>
    <n v="349.2"/>
    <n v="361.11"/>
    <n v="277.27999999999997"/>
    <n v="277.27999999999997"/>
    <n v="492.59699999999998"/>
    <n v="469.14"/>
    <n v="539.51099999999997"/>
    <n v="492.59699999999998"/>
    <n v="516.05399999999997"/>
    <n v="516.05399999999997"/>
    <n v="492.59699999999998"/>
    <n v="539.51099999999997"/>
    <n v="516.05399999999997"/>
    <n v="492.59699999999998"/>
    <n v="516.05399999999997"/>
    <n v="516.05399999999997"/>
    <n v="4874.7"/>
    <n v="6098.82"/>
    <s v="All Budget Divisions"/>
    <s v="DA-40 - Lifeline (DA)"/>
    <x v="5"/>
    <s v="USF"/>
    <s v="Employee Expenses"/>
    <s v="Compensation and Benefits"/>
    <n v="1224.1199999999999"/>
    <s v="90-902-40.62304"/>
    <s v="902-Business Relationship Management"/>
    <s v="902"/>
    <x v="38"/>
    <x v="3"/>
  </r>
  <r>
    <x v="0"/>
    <x v="7"/>
    <x v="5"/>
    <n v="2"/>
    <n v="2"/>
    <n v="55"/>
    <x v="9"/>
    <n v="26"/>
    <n v="59"/>
    <x v="2"/>
    <n v="2"/>
    <s v="2. EXP - Operating Expense"/>
    <n v="27"/>
    <x v="38"/>
    <n v="1509"/>
    <n v="1684.61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181.15"/>
    <n v="181.15"/>
    <n v="181.15"/>
    <n v="0"/>
    <n v="0"/>
    <n v="0"/>
    <n v="0"/>
    <n v="1865.76"/>
    <n v="1684.61"/>
    <s v="All Budget Divisions"/>
    <s v="DA-20 - Schools &amp; Libraries (DA)"/>
    <x v="3"/>
    <s v="USF"/>
    <s v="Employee Expenses"/>
    <s v="Compensation and Benefits"/>
    <n v="-181.15"/>
    <s v="90-926-20.62304"/>
    <s v="926-SL Legacy IT Support"/>
    <s v="926"/>
    <x v="38"/>
    <x v="3"/>
  </r>
  <r>
    <x v="0"/>
    <x v="11"/>
    <x v="6"/>
    <n v="2"/>
    <n v="2"/>
    <n v="39"/>
    <x v="1"/>
    <n v="26"/>
    <n v="52"/>
    <x v="1"/>
    <n v="2"/>
    <s v="2. EXP - Operating Expense"/>
    <n v="29"/>
    <x v="4"/>
    <n v="1403"/>
    <n v="43675.72"/>
    <n v="3653.67"/>
    <n v="3302.02"/>
    <n v="3634.42"/>
    <n v="3261.8"/>
    <n v="2961.56"/>
    <n v="3325.44"/>
    <n v="3890.44"/>
    <n v="3488.45"/>
    <n v="3094.72"/>
    <n v="0"/>
    <n v="0"/>
    <n v="0"/>
    <n v="3681.48"/>
    <n v="3346.8"/>
    <n v="3681.48"/>
    <n v="3681.48"/>
    <n v="3514.14"/>
    <n v="3681.48"/>
    <n v="3848.81"/>
    <n v="3514.14"/>
    <n v="3681.48"/>
    <n v="3681.48"/>
    <n v="3514.14"/>
    <n v="3848.81"/>
    <n v="30612.52"/>
    <n v="32631.29"/>
    <s v="All Budget Divisions"/>
    <s v="CD-61 - Office of the Chief Administrative Officer Division"/>
    <x v="1"/>
    <s v="USF"/>
    <s v="Employee Expenses"/>
    <s v="Compensation and Benefits"/>
    <n v="2018.77"/>
    <s v="70-735-70.62306"/>
    <s v="735-Facilities"/>
    <s v="735"/>
    <x v="4"/>
    <x v="3"/>
  </r>
  <r>
    <x v="5"/>
    <x v="20"/>
    <x v="13"/>
    <n v="2"/>
    <n v="2"/>
    <n v="41"/>
    <x v="17"/>
    <n v="26"/>
    <n v="54"/>
    <x v="11"/>
    <n v="2"/>
    <s v="2. EXP - Operating Expense"/>
    <n v="30"/>
    <x v="39"/>
    <n v="1184"/>
    <n v="-13816.4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593.7168000000001"/>
    <n v="-2278.2979999999998"/>
    <n v="-2313.5154000000002"/>
    <n v="-2308.0171"/>
    <n v="-1942.0978"/>
    <n v="-2380.8177999999998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6"/>
    <x v="1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5"/>
    <x v="15"/>
    <x v="5"/>
    <n v="2"/>
    <n v="2"/>
    <n v="55"/>
    <x v="9"/>
    <n v="26"/>
    <n v="59"/>
    <x v="2"/>
    <n v="2"/>
    <s v="2. EXP - Operating Expense"/>
    <n v="39"/>
    <x v="27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5"/>
    <x v="20"/>
    <x v="13"/>
    <n v="2"/>
    <n v="2"/>
    <n v="38"/>
    <x v="18"/>
    <n v="26"/>
    <n v="51"/>
    <x v="8"/>
    <n v="2"/>
    <s v="2. EXP - Operating Expense"/>
    <n v="15"/>
    <x v="41"/>
    <n v="1137"/>
    <n v="63924.73"/>
    <n v="16080.97"/>
    <n v="818.53"/>
    <n v="0"/>
    <n v="13034.38"/>
    <n v="2416.85"/>
    <n v="-10"/>
    <n v="12338.66"/>
    <n v="248.82"/>
    <n v="0"/>
    <n v="12416.89"/>
    <n v="-567.94000000000005"/>
    <n v="2367.02"/>
    <n v="16080.97"/>
    <n v="818.53"/>
    <n v="0"/>
    <n v="13034.38"/>
    <n v="2416.85"/>
    <n v="-10"/>
    <n v="14955"/>
    <n v="0"/>
    <n v="0"/>
    <n v="15589"/>
    <n v="0"/>
    <n v="1040"/>
    <n v="32340.73"/>
    <n v="32340.73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2"/>
    <x v="4"/>
    <x v="1"/>
    <n v="2"/>
    <n v="2"/>
    <n v="52"/>
    <x v="10"/>
    <n v="26"/>
    <n v="59"/>
    <x v="2"/>
    <n v="2"/>
    <s v="2. EXP - Operating Expense"/>
    <n v="16"/>
    <x v="1"/>
    <n v="416"/>
    <n v="3793742.1"/>
    <n v="227205.04"/>
    <n v="214500.39"/>
    <n v="235375.2"/>
    <n v="249430.19"/>
    <n v="221115.06"/>
    <n v="214831.46"/>
    <n v="253301.44"/>
    <n v="231318.64"/>
    <n v="218253.79"/>
    <n v="283420.53999999998"/>
    <n v="265024.96000000002"/>
    <n v="217872.87"/>
    <n v="299900.56"/>
    <n v="299900.56"/>
    <n v="344885.64"/>
    <n v="329890.62"/>
    <n v="299900.56"/>
    <n v="329890.62"/>
    <n v="314895.59000000003"/>
    <n v="329890.62"/>
    <n v="314895.59000000003"/>
    <n v="314895.59000000003"/>
    <n v="299900.56"/>
    <n v="314895.59000000003"/>
    <n v="2831649.58"/>
    <n v="3793742.1"/>
    <s v="All Budget Divisions"/>
    <s v="DA-30 - High Cost (DA)"/>
    <x v="4"/>
    <s v="USF"/>
    <s v="Professional Services"/>
    <s v="Contract Labor"/>
    <n v="962092.52"/>
    <s v="90-916-30.61400"/>
    <s v="916-IT HC Support"/>
    <s v="916"/>
    <x v="1"/>
    <x v="1"/>
  </r>
  <r>
    <x v="5"/>
    <x v="20"/>
    <x v="13"/>
    <n v="2"/>
    <n v="2"/>
    <n v="42"/>
    <x v="11"/>
    <n v="26"/>
    <n v="55"/>
    <x v="6"/>
    <n v="2"/>
    <s v="2. EXP - Operating Expense"/>
    <n v="16"/>
    <x v="1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6"/>
    <x v="1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8"/>
    <x v="11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6"/>
    <x v="12"/>
    <x v="6"/>
    <n v="2"/>
    <n v="2"/>
    <n v="53"/>
    <x v="16"/>
    <n v="26"/>
    <n v="59"/>
    <x v="2"/>
    <n v="2"/>
    <s v="2. EXP - Operating Expense"/>
    <n v="16"/>
    <x v="1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3"/>
    <x v="7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1"/>
    <x v="1"/>
    <x v="1"/>
    <n v="2"/>
    <n v="2"/>
    <n v="38"/>
    <x v="18"/>
    <n v="26"/>
    <n v="51"/>
    <x v="8"/>
    <n v="2"/>
    <s v="2. EXP - Operating Expense"/>
    <n v="146"/>
    <x v="5"/>
    <n v="474"/>
    <n v="617.55999999999995"/>
    <n v="0"/>
    <n v="0"/>
    <n v="0"/>
    <n v="0"/>
    <n v="0"/>
    <n v="0"/>
    <n v="325"/>
    <n v="0"/>
    <n v="407.04"/>
    <n v="0"/>
    <n v="0"/>
    <n v="0"/>
    <n v="0"/>
    <n v="0"/>
    <n v="0"/>
    <n v="0"/>
    <n v="0"/>
    <n v="0"/>
    <n v="325"/>
    <n v="0"/>
    <n v="0"/>
    <n v="292.56"/>
    <n v="0"/>
    <n v="0"/>
    <n v="732.04"/>
    <n v="617.55999999999995"/>
    <s v="All Budget Divisions"/>
    <s v="CD-60 - Chief Executive Office"/>
    <x v="1"/>
    <s v="USF"/>
    <s v="Employee Expenses"/>
    <s v="Dues and Subscriptions"/>
    <n v="-114.48"/>
    <s v="60-600-60.62200"/>
    <s v="600-Chief Executive Office"/>
    <s v="600"/>
    <x v="5"/>
    <x v="4"/>
  </r>
  <r>
    <x v="1"/>
    <x v="1"/>
    <x v="1"/>
    <n v="2"/>
    <n v="2"/>
    <n v="39"/>
    <x v="1"/>
    <n v="26"/>
    <n v="52"/>
    <x v="1"/>
    <n v="2"/>
    <s v="2. EXP - Operating Expense"/>
    <n v="146"/>
    <x v="5"/>
    <n v="488"/>
    <n v="0"/>
    <n v="0"/>
    <n v="0"/>
    <n v="0"/>
    <n v="0"/>
    <n v="0"/>
    <n v="0"/>
    <n v="0"/>
    <n v="333"/>
    <n v="0"/>
    <n v="0"/>
    <n v="0"/>
    <n v="0"/>
    <n v="0"/>
    <n v="0"/>
    <n v="0"/>
    <n v="0"/>
    <n v="0"/>
    <n v="0"/>
    <n v="0"/>
    <n v="0"/>
    <n v="0"/>
    <n v="0"/>
    <n v="0"/>
    <n v="0"/>
    <n v="333"/>
    <n v="0"/>
    <s v="All Budget Divisions"/>
    <s v="CD-61 - Office of the Chief Administrative Officer Division"/>
    <x v="1"/>
    <s v="USF"/>
    <s v="Employee Expenses"/>
    <s v="Dues and Subscriptions"/>
    <n v="-333"/>
    <s v="61-610-61.62200"/>
    <s v="610-Enterprise Strategy"/>
    <s v="610"/>
    <x v="5"/>
    <x v="4"/>
  </r>
  <r>
    <x v="0"/>
    <x v="11"/>
    <x v="6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0"/>
    <x v="17"/>
    <x v="10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2"/>
    <x v="2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7"/>
    <x v="10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14"/>
    <x v="8"/>
    <n v="2"/>
    <n v="2"/>
    <n v="36"/>
    <x v="14"/>
    <n v="26"/>
    <n v="49"/>
    <x v="10"/>
    <n v="3"/>
    <s v="4. USAC_DEBIT - USAC Administration (Debit to SM)"/>
    <n v="124"/>
    <x v="63"/>
    <n v="1341"/>
    <n v="177835.66315199999"/>
    <n v="10980.42"/>
    <n v="11294.22"/>
    <n v="10780.16"/>
    <n v="10600.51"/>
    <n v="12345.82"/>
    <n v="18485.2"/>
    <n v="11661.77"/>
    <n v="9405.69"/>
    <n v="11892.25"/>
    <n v="0"/>
    <n v="0"/>
    <n v="0"/>
    <n v="10980.42"/>
    <n v="11294.22"/>
    <n v="10780.16"/>
    <n v="10600.51"/>
    <n v="12345.82"/>
    <n v="18485.2"/>
    <n v="11661.77"/>
    <n v="9405.69"/>
    <n v="20642.074807000001"/>
    <n v="21129.440920000001"/>
    <n v="20073.180683999999"/>
    <n v="20437.176740999999"/>
    <n v="95553.79"/>
    <n v="95553.79"/>
    <s v="All Budget Divisions"/>
    <s v="BD-40 - Lifeline"/>
    <x v="5"/>
    <s v="USF"/>
    <s v="Allocations"/>
    <s v="Allocations"/>
    <n v="0"/>
    <s v="40-400-40.90233"/>
    <s v="400-Lifeline"/>
    <s v="400"/>
    <x v="63"/>
    <x v="0"/>
  </r>
  <r>
    <x v="6"/>
    <x v="12"/>
    <x v="6"/>
    <n v="2"/>
    <n v="2"/>
    <n v="35"/>
    <x v="12"/>
    <n v="26"/>
    <n v="48"/>
    <x v="7"/>
    <n v="3"/>
    <s v="4. USAC_DEBIT - USAC Administration (Debit to SM)"/>
    <n v="130"/>
    <x v="32"/>
    <n v="1522"/>
    <n v="145401.32850199999"/>
    <n v="0"/>
    <n v="0"/>
    <n v="0"/>
    <n v="0"/>
    <n v="0"/>
    <n v="0"/>
    <n v="0"/>
    <n v="0"/>
    <n v="0"/>
    <n v="0"/>
    <n v="0"/>
    <n v="0"/>
    <n v="12116.779194999999"/>
    <n v="12116.779194999999"/>
    <n v="12116.779194999999"/>
    <n v="12116.779194999999"/>
    <n v="12116.779194999999"/>
    <n v="12116.779194999999"/>
    <n v="12116.779194999999"/>
    <n v="12116.779194999999"/>
    <n v="12116.779194999999"/>
    <n v="12116.779194999999"/>
    <n v="12116.779194999999"/>
    <n v="12116.757357"/>
    <n v="0"/>
    <n v="0"/>
    <s v="All Budget Divisions"/>
    <s v="BD-30 - High Cost"/>
    <x v="4"/>
    <s v="USF"/>
    <s v="Allocations"/>
    <s v="Allocations"/>
    <n v="0"/>
    <s v="30-300-30.90400"/>
    <s v="300-High Cost"/>
    <s v="300"/>
    <x v="32"/>
    <x v="0"/>
  </r>
  <r>
    <x v="0"/>
    <x v="18"/>
    <x v="11"/>
    <n v="2"/>
    <n v="2"/>
    <n v="35"/>
    <x v="12"/>
    <n v="26"/>
    <n v="48"/>
    <x v="7"/>
    <n v="2"/>
    <s v="2. EXP - Operating Expense"/>
    <n v="133"/>
    <x v="74"/>
    <n v="1340"/>
    <n v="548290.62"/>
    <n v="75000"/>
    <n v="52785.14"/>
    <n v="48265.440000000002"/>
    <n v="46054.68"/>
    <n v="39366.39"/>
    <n v="36447.879999999997"/>
    <n v="38552.879999999997"/>
    <n v="45747.32"/>
    <n v="33404.879999999997"/>
    <n v="0"/>
    <n v="0"/>
    <n v="0"/>
    <n v="75000"/>
    <n v="43026.42"/>
    <n v="43026.42"/>
    <n v="43026.42"/>
    <n v="43026.42"/>
    <n v="43026.42"/>
    <n v="43026.42"/>
    <n v="43026.42"/>
    <n v="43026.42"/>
    <n v="43026.42"/>
    <n v="43026.42"/>
    <n v="43026.42"/>
    <n v="75000"/>
    <n v="75000"/>
    <s v="All Budget Divisions"/>
    <s v="BD-30 - High Cost"/>
    <x v="4"/>
    <s v="USF"/>
    <s v="Professional Services"/>
    <s v="Other Professional Services"/>
    <n v="0"/>
    <s v="30-300-30.99000"/>
    <s v="300-High Cost"/>
    <s v="300"/>
    <x v="74"/>
    <x v="9"/>
  </r>
  <r>
    <x v="0"/>
    <x v="6"/>
    <x v="1"/>
    <n v="2"/>
    <n v="2"/>
    <n v="46"/>
    <x v="3"/>
    <n v="26"/>
    <n v="59"/>
    <x v="2"/>
    <n v="6"/>
    <s v="X00000 - Capital Expenses"/>
    <n v="137"/>
    <x v="43"/>
    <n v="1477"/>
    <n v="842394.01"/>
    <n v="28347.39"/>
    <n v="8314.65"/>
    <n v="252042.96"/>
    <n v="83019.199999999997"/>
    <n v="224115.14"/>
    <n v="28951.26"/>
    <n v="23614.18"/>
    <n v="1737.08"/>
    <n v="532192.62"/>
    <n v="0"/>
    <n v="0"/>
    <n v="0"/>
    <n v="81433.77"/>
    <n v="43290.33"/>
    <n v="200073.21"/>
    <n v="74074.02"/>
    <n v="43290.33"/>
    <n v="43290.33"/>
    <n v="43290.33"/>
    <n v="79290.33"/>
    <n v="57690.33"/>
    <n v="90090.33"/>
    <n v="43290.33"/>
    <n v="43290.37"/>
    <n v="1182334.48"/>
    <n v="665722.98"/>
    <s v="All Budget Divisions"/>
    <s v="CD-90 - Information Technology"/>
    <x v="1"/>
    <s v="USF"/>
    <s v="General and Administrative"/>
    <s v="Hardware and Equipment"/>
    <n v="-516611.5"/>
    <s v="90-910-90.X00004"/>
    <s v="910-Enterprise Technology Development"/>
    <s v="910"/>
    <x v="43"/>
    <x v="5"/>
  </r>
  <r>
    <x v="0"/>
    <x v="14"/>
    <x v="8"/>
    <n v="2"/>
    <n v="2"/>
    <n v="42"/>
    <x v="11"/>
    <n v="26"/>
    <n v="55"/>
    <x v="6"/>
    <n v="2"/>
    <s v="2. EXP - Operating Expense"/>
    <n v="105"/>
    <x v="11"/>
    <n v="1398"/>
    <n v="120324.9"/>
    <n v="0"/>
    <n v="650"/>
    <n v="0"/>
    <n v="0"/>
    <n v="0"/>
    <n v="0"/>
    <n v="500"/>
    <n v="750"/>
    <n v="0"/>
    <n v="0"/>
    <n v="0"/>
    <n v="0"/>
    <n v="0"/>
    <n v="650"/>
    <n v="0"/>
    <n v="0"/>
    <n v="0"/>
    <n v="0"/>
    <n v="500"/>
    <n v="750"/>
    <n v="507.69"/>
    <n v="507.69"/>
    <n v="47042.27"/>
    <n v="70367.25"/>
    <n v="1900"/>
    <n v="190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0"/>
    <x v="0"/>
    <n v="2"/>
    <n v="2"/>
    <n v="45"/>
    <x v="6"/>
    <n v="26"/>
    <n v="58"/>
    <x v="4"/>
    <n v="2"/>
    <s v="2. EXP - Operating Expense"/>
    <n v="105"/>
    <x v="11"/>
    <n v="1423"/>
    <n v="131300.07"/>
    <n v="0"/>
    <n v="0"/>
    <n v="500"/>
    <n v="0"/>
    <n v="500"/>
    <n v="0"/>
    <n v="1250"/>
    <n v="0"/>
    <n v="500"/>
    <n v="0"/>
    <n v="0"/>
    <n v="0"/>
    <n v="0"/>
    <n v="0"/>
    <n v="500"/>
    <n v="0"/>
    <n v="500"/>
    <n v="0"/>
    <n v="1250"/>
    <n v="0"/>
    <n v="500"/>
    <n v="558.46"/>
    <n v="51282.95"/>
    <n v="76708.66"/>
    <n v="2750"/>
    <n v="2750"/>
    <s v="All Budget Divisions"/>
    <s v="CD-80 - Audit and Assurance"/>
    <x v="1"/>
    <s v="USF"/>
    <s v="Employee Expenses"/>
    <s v="Compensation and Benefits"/>
    <n v="0"/>
    <s v="80-800-80.68005"/>
    <s v="800-Audit and Assurance"/>
    <s v="800"/>
    <x v="11"/>
    <x v="3"/>
  </r>
  <r>
    <x v="1"/>
    <x v="1"/>
    <x v="1"/>
    <n v="2"/>
    <n v="2"/>
    <n v="49"/>
    <x v="13"/>
    <n v="26"/>
    <n v="51"/>
    <x v="8"/>
    <n v="2"/>
    <s v="2. EXP - Operating Expense"/>
    <n v="107"/>
    <x v="12"/>
    <n v="467"/>
    <n v="0"/>
    <n v="424.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4.92"/>
    <n v="0"/>
    <s v="All Budget Divisions"/>
    <s v="CD-42 - ACP (FCC Appropriated Program; formerly EBB)"/>
    <x v="0"/>
    <s v="FCC"/>
    <s v="Employee Expenses"/>
    <s v="Compensation and Benefits"/>
    <n v="-424.92"/>
    <s v="60-402-42.68008"/>
    <s v="402-EBB (FCC Appropriated Program; now ACP)"/>
    <s v="402"/>
    <x v="12"/>
    <x v="0"/>
  </r>
  <r>
    <x v="1"/>
    <x v="1"/>
    <x v="1"/>
    <n v="2"/>
    <n v="2"/>
    <n v="49"/>
    <x v="13"/>
    <n v="26"/>
    <n v="55"/>
    <x v="6"/>
    <n v="2"/>
    <s v="2. EXP - Operating Expense"/>
    <n v="107"/>
    <x v="12"/>
    <n v="524"/>
    <n v="0"/>
    <n v="639.23"/>
    <n v="398.14"/>
    <n v="907.35"/>
    <n v="279.83"/>
    <n v="426.83"/>
    <n v="736.05"/>
    <n v="225.71"/>
    <n v="0"/>
    <n v="350.47"/>
    <n v="0"/>
    <n v="775.01"/>
    <n v="375.19"/>
    <n v="0"/>
    <n v="0"/>
    <n v="0"/>
    <n v="0"/>
    <n v="0"/>
    <n v="0"/>
    <n v="0"/>
    <n v="0"/>
    <n v="0"/>
    <n v="0"/>
    <n v="0"/>
    <n v="0"/>
    <n v="5113.8100000000004"/>
    <n v="0"/>
    <s v="All Budget Divisions"/>
    <s v="CD-42 - ACP (FCC Appropriated Program; formerly EBB)"/>
    <x v="0"/>
    <s v="FCC"/>
    <s v="Employee Expenses"/>
    <s v="Compensation and Benefits"/>
    <n v="-5113.8100000000004"/>
    <s v="70-403-42.68008"/>
    <s v="403-ACP (FCC Appropriated Program; formerly EBB)"/>
    <s v="403"/>
    <x v="12"/>
    <x v="0"/>
  </r>
  <r>
    <x v="0"/>
    <x v="7"/>
    <x v="5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7"/>
    <x v="10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19"/>
    <x v="12"/>
    <n v="2"/>
    <n v="2"/>
    <n v="46"/>
    <x v="3"/>
    <n v="26"/>
    <n v="59"/>
    <x v="2"/>
    <n v="2"/>
    <s v="2. EXP - Operating Expense"/>
    <n v="97"/>
    <x v="16"/>
    <n v="1506"/>
    <n v="1363.35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262.95"/>
    <n v="265.85000000000002"/>
    <n v="0"/>
    <n v="0"/>
    <n v="0"/>
    <n v="0"/>
    <n v="0"/>
    <n v="1363.35"/>
    <n v="1363.35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19"/>
    <x v="12"/>
    <n v="2"/>
    <n v="2"/>
    <n v="45"/>
    <x v="6"/>
    <n v="26"/>
    <n v="58"/>
    <x v="4"/>
    <n v="2"/>
    <s v="2. EXP - Operating Expense"/>
    <n v="98"/>
    <x v="17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14"/>
    <x v="8"/>
    <n v="2"/>
    <n v="2"/>
    <n v="52"/>
    <x v="10"/>
    <n v="26"/>
    <n v="59"/>
    <x v="2"/>
    <n v="2"/>
    <s v="2. EXP - Operating Expense"/>
    <n v="100"/>
    <x v="18"/>
    <n v="1469"/>
    <n v="322819.8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242.03"/>
    <n v="28480.3"/>
    <n v="26003.75"/>
    <n v="27162.1"/>
    <n v="27162.1"/>
    <n v="25927.46"/>
    <n v="28396.74"/>
    <n v="214171.4"/>
    <n v="214171.4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5"/>
    <x v="16"/>
    <x v="9"/>
    <n v="2"/>
    <n v="2"/>
    <n v="48"/>
    <x v="8"/>
    <n v="26"/>
    <n v="59"/>
    <x v="2"/>
    <n v="2"/>
    <s v="2. EXP - Operating Expense"/>
    <n v="101"/>
    <x v="10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3"/>
    <x v="8"/>
    <x v="1"/>
    <n v="2"/>
    <n v="2"/>
    <n v="45"/>
    <x v="6"/>
    <n v="26"/>
    <n v="58"/>
    <x v="4"/>
    <n v="2"/>
    <s v="2. EXP - Operating Expense"/>
    <n v="105"/>
    <x v="11"/>
    <n v="785"/>
    <n v="11686.4465"/>
    <n v="0"/>
    <n v="0"/>
    <n v="0"/>
    <n v="0"/>
    <n v="0"/>
    <n v="0"/>
    <n v="0"/>
    <n v="0"/>
    <n v="0"/>
    <n v="0"/>
    <n v="1150"/>
    <n v="11258.3"/>
    <n v="50.769199999999998"/>
    <n v="46.153799999999997"/>
    <n v="53.076900000000002"/>
    <n v="46.153799999999997"/>
    <n v="53.076900000000002"/>
    <n v="50.769199999999998"/>
    <n v="48.461500000000001"/>
    <n v="53.076900000000002"/>
    <n v="48.461500000000001"/>
    <n v="50.769199999999998"/>
    <n v="2268.0585999999998"/>
    <n v="8917.6190000000006"/>
    <n v="12408.3"/>
    <n v="11686.4465"/>
    <s v="All Budget Divisions"/>
    <s v="CD-80 - Audit and Assurance"/>
    <x v="1"/>
    <s v="USF"/>
    <s v="Employee Expenses"/>
    <s v="Compensation and Benefits"/>
    <n v="-721.85350000000005"/>
    <s v="80-801-80.68005"/>
    <s v="801-Corporate Assurance"/>
    <s v="801"/>
    <x v="11"/>
    <x v="3"/>
  </r>
  <r>
    <x v="5"/>
    <x v="15"/>
    <x v="5"/>
    <n v="2"/>
    <n v="2"/>
    <n v="55"/>
    <x v="9"/>
    <n v="26"/>
    <n v="59"/>
    <x v="2"/>
    <n v="2"/>
    <s v="2. EXP - Operating Expense"/>
    <n v="105"/>
    <x v="11"/>
    <n v="1318"/>
    <n v="42469.17"/>
    <n v="1500"/>
    <n v="0"/>
    <n v="0"/>
    <n v="0"/>
    <n v="0"/>
    <n v="0"/>
    <n v="0"/>
    <n v="0"/>
    <n v="0"/>
    <n v="0"/>
    <n v="0"/>
    <n v="40969.17"/>
    <n v="1500"/>
    <n v="0"/>
    <n v="0"/>
    <n v="0"/>
    <n v="0"/>
    <n v="0"/>
    <n v="0"/>
    <n v="0"/>
    <n v="0"/>
    <n v="0"/>
    <n v="0"/>
    <n v="40969.17"/>
    <n v="42469.17"/>
    <n v="42469.17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0"/>
    <x v="3"/>
    <x v="3"/>
    <n v="2"/>
    <n v="2"/>
    <n v="42"/>
    <x v="11"/>
    <n v="26"/>
    <n v="55"/>
    <x v="6"/>
    <n v="2"/>
    <s v="2. EXP - Operating Expense"/>
    <n v="51"/>
    <x v="20"/>
    <n v="1331"/>
    <n v="202.16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0"/>
    <n v="0"/>
    <n v="0"/>
    <n v="0"/>
    <n v="0"/>
    <n v="0"/>
    <n v="0"/>
    <n v="0"/>
    <n v="0"/>
    <n v="268.25"/>
    <n v="202.16"/>
    <s v="All Budget Divisions"/>
    <s v="CD-70 - Finance"/>
    <x v="1"/>
    <s v="USF"/>
    <s v="Employee Expenses"/>
    <s v="Office Supplies"/>
    <n v="-66.09"/>
    <s v="10-100-10.64500"/>
    <s v="100-499"/>
    <s v="100"/>
    <x v="20"/>
    <x v="4"/>
  </r>
  <r>
    <x v="1"/>
    <x v="1"/>
    <x v="1"/>
    <n v="2"/>
    <n v="2"/>
    <n v="46"/>
    <x v="3"/>
    <n v="26"/>
    <n v="59"/>
    <x v="2"/>
    <n v="2"/>
    <s v="2. EXP - Operating Expense"/>
    <n v="56"/>
    <x v="21"/>
    <n v="591"/>
    <n v="100"/>
    <n v="0"/>
    <n v="0"/>
    <n v="0"/>
    <n v="451.03"/>
    <n v="0"/>
    <n v="0"/>
    <n v="0"/>
    <n v="0"/>
    <n v="0"/>
    <n v="0"/>
    <n v="0"/>
    <n v="0"/>
    <n v="0"/>
    <n v="0"/>
    <n v="0"/>
    <n v="100"/>
    <n v="0"/>
    <n v="0"/>
    <n v="0"/>
    <n v="0"/>
    <n v="0"/>
    <n v="0"/>
    <n v="0"/>
    <n v="0"/>
    <n v="451.03"/>
    <n v="100"/>
    <s v="All Budget Divisions"/>
    <s v="CD-90 - Information Technology"/>
    <x v="1"/>
    <s v="USF"/>
    <s v="General and Administrative"/>
    <s v="Printing and Postage"/>
    <n v="-351.03"/>
    <s v="90-900-90.64700"/>
    <s v="900-IT Senior Management"/>
    <s v="900"/>
    <x v="21"/>
    <x v="8"/>
  </r>
  <r>
    <x v="0"/>
    <x v="6"/>
    <x v="1"/>
    <n v="2"/>
    <n v="2"/>
    <n v="40"/>
    <x v="4"/>
    <n v="26"/>
    <n v="53"/>
    <x v="3"/>
    <n v="2"/>
    <s v="2. EXP - Operating Expense"/>
    <n v="71"/>
    <x v="55"/>
    <n v="1378"/>
    <n v="804705"/>
    <n v="66225.42"/>
    <n v="66225.42"/>
    <n v="66225.42"/>
    <n v="66225.42"/>
    <n v="66225.42"/>
    <n v="66225.42"/>
    <n v="66225.42"/>
    <n v="66225.42"/>
    <n v="66225.42"/>
    <n v="0"/>
    <n v="0"/>
    <n v="0"/>
    <n v="67058.75"/>
    <n v="67058.75"/>
    <n v="67058.75"/>
    <n v="67058.75"/>
    <n v="67058.75"/>
    <n v="67058.75"/>
    <n v="67058.75"/>
    <n v="67058.75"/>
    <n v="67058.75"/>
    <n v="67058.75"/>
    <n v="67058.75"/>
    <n v="67058.75"/>
    <n v="596028.78"/>
    <n v="603528.75"/>
    <s v="All Budget Divisions"/>
    <s v="CD-62 - Shared Services"/>
    <x v="1"/>
    <s v="USF"/>
    <s v="Professional Services"/>
    <s v="Call Center"/>
    <n v="7499.97"/>
    <s v="62-620-62.64881"/>
    <s v="620-Shared Services"/>
    <s v="620"/>
    <x v="55"/>
    <x v="9"/>
  </r>
  <r>
    <x v="0"/>
    <x v="7"/>
    <x v="5"/>
    <n v="2"/>
    <n v="2"/>
    <n v="49"/>
    <x v="13"/>
    <n v="26"/>
    <n v="59"/>
    <x v="2"/>
    <n v="2"/>
    <s v="2. EXP - Operating Expense"/>
    <n v="73"/>
    <x v="56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83"/>
    <s v="402-EBB (FCC Appropriated Program; now ACP)"/>
    <s v="402"/>
    <x v="56"/>
    <x v="9"/>
  </r>
  <r>
    <x v="0"/>
    <x v="18"/>
    <x v="11"/>
    <n v="2"/>
    <n v="2"/>
    <n v="52"/>
    <x v="10"/>
    <n v="26"/>
    <n v="59"/>
    <x v="2"/>
    <n v="2"/>
    <s v="2. EXP - Operating Expense"/>
    <n v="83"/>
    <x v="13"/>
    <n v="1452"/>
    <n v="108659.97"/>
    <n v="13352.8"/>
    <n v="10092.61"/>
    <n v="11063.12"/>
    <n v="10910.53"/>
    <n v="9241.74"/>
    <n v="9747.81"/>
    <n v="10689.02"/>
    <n v="9139.91"/>
    <n v="9143.57"/>
    <n v="0"/>
    <n v="0"/>
    <n v="0"/>
    <n v="13352.8"/>
    <n v="9324.24"/>
    <n v="10256.67"/>
    <n v="10256.67"/>
    <n v="9790.4500000000007"/>
    <n v="10256.67"/>
    <n v="10722.88"/>
    <n v="9020.15"/>
    <n v="8337.9"/>
    <n v="6982.2"/>
    <n v="4290.7"/>
    <n v="6068.64"/>
    <n v="13352.8"/>
    <n v="13352.8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0"/>
    <x v="0"/>
    <n v="2"/>
    <n v="2"/>
    <n v="46"/>
    <x v="3"/>
    <n v="26"/>
    <n v="59"/>
    <x v="2"/>
    <n v="2"/>
    <s v="2. EXP - Operating Expense"/>
    <n v="94"/>
    <x v="15"/>
    <n v="1510"/>
    <n v="0"/>
    <n v="0"/>
    <n v="0"/>
    <n v="0"/>
    <n v="1642.75"/>
    <n v="-1642.75"/>
    <n v="0"/>
    <n v="0"/>
    <n v="0"/>
    <n v="0"/>
    <n v="0"/>
    <n v="0"/>
    <n v="0"/>
    <n v="0"/>
    <n v="0"/>
    <n v="0"/>
    <n v="1642.75"/>
    <n v="-1642.75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Education"/>
    <n v="0"/>
    <s v="90-930-90.66710"/>
    <s v="930-Human Resources"/>
    <s v="930"/>
    <x v="15"/>
    <x v="7"/>
  </r>
  <r>
    <x v="0"/>
    <x v="11"/>
    <x v="6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5"/>
    <x v="15"/>
    <x v="5"/>
    <n v="2"/>
    <n v="2"/>
    <n v="49"/>
    <x v="13"/>
    <n v="26"/>
    <n v="49"/>
    <x v="10"/>
    <n v="2"/>
    <s v="2. EXP - Operating Expense"/>
    <n v="31"/>
    <x v="24"/>
    <n v="1124"/>
    <n v="7548.55"/>
    <n v="7548.55"/>
    <n v="0"/>
    <n v="0"/>
    <n v="0"/>
    <n v="0"/>
    <n v="0"/>
    <n v="0"/>
    <n v="0"/>
    <n v="0"/>
    <n v="0"/>
    <n v="0"/>
    <n v="0"/>
    <n v="7548.55"/>
    <n v="0"/>
    <n v="0"/>
    <n v="0"/>
    <n v="0"/>
    <n v="0"/>
    <n v="0"/>
    <n v="0"/>
    <n v="0"/>
    <n v="0"/>
    <n v="0"/>
    <n v="0"/>
    <n v="7548.55"/>
    <n v="7548.55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0"/>
    <x v="13"/>
    <x v="7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3"/>
    <x v="8"/>
    <x v="1"/>
    <n v="2"/>
    <n v="2"/>
    <n v="33"/>
    <x v="20"/>
    <n v="26"/>
    <n v="55"/>
    <x v="6"/>
    <n v="2"/>
    <s v="2. EXP - Operating Expense"/>
    <n v="39"/>
    <x v="27"/>
    <n v="664"/>
    <n v="2249.9999939999998"/>
    <n v="44.66"/>
    <n v="0"/>
    <n v="0"/>
    <n v="0"/>
    <n v="0"/>
    <n v="0"/>
    <n v="0"/>
    <n v="0"/>
    <n v="0"/>
    <n v="0"/>
    <n v="0"/>
    <n v="0"/>
    <n v="190.46384900000001"/>
    <n v="173.148945"/>
    <n v="199.121252"/>
    <n v="173.148945"/>
    <n v="199.121252"/>
    <n v="190.46384900000001"/>
    <n v="181.80644699999999"/>
    <n v="199.121252"/>
    <n v="181.80644699999999"/>
    <n v="190.46384900000001"/>
    <n v="190.46384900000001"/>
    <n v="180.870058"/>
    <n v="44.66"/>
    <n v="2249.9999939999998"/>
    <s v="All Budget Divisions"/>
    <s v="CD-10 - Contributors/499"/>
    <x v="1"/>
    <s v="USF"/>
    <s v="Employee Expenses"/>
    <s v="Team Building"/>
    <n v="2205.3399939999999"/>
    <s v="10-100-10.62505"/>
    <s v="100-499"/>
    <s v="10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3"/>
    <x v="8"/>
    <x v="1"/>
    <n v="2"/>
    <n v="2"/>
    <n v="42"/>
    <x v="11"/>
    <n v="26"/>
    <n v="55"/>
    <x v="6"/>
    <n v="2"/>
    <s v="2. EXP - Operating Expense"/>
    <n v="40"/>
    <x v="48"/>
    <n v="751"/>
    <n v="7999.9997000000003"/>
    <n v="3540.52"/>
    <n v="3484.62"/>
    <n v="446.85"/>
    <n v="507.41"/>
    <n v="470.22"/>
    <n v="1309.74"/>
    <n v="2901.6"/>
    <n v="-4702.93"/>
    <n v="-201.11"/>
    <n v="3943.39"/>
    <n v="28034.75"/>
    <n v="3922.66"/>
    <n v="558.1395"/>
    <n v="1860.4652000000001"/>
    <n v="558.1395"/>
    <n v="558.1395"/>
    <n v="558.1395"/>
    <n v="558.1395"/>
    <n v="558.1395"/>
    <n v="558.1395"/>
    <n v="558.1395"/>
    <n v="558.1395"/>
    <n v="558.1395"/>
    <n v="558.1395"/>
    <n v="43657.72"/>
    <n v="7999.9997000000003"/>
    <s v="All Budget Divisions"/>
    <s v="CD-70 - Finance"/>
    <x v="1"/>
    <s v="USF"/>
    <s v="General and Administrative"/>
    <s v="Printing and Postage"/>
    <n v="-35657.720300000001"/>
    <s v="70-700-70.62600"/>
    <s v="700-Finance"/>
    <s v="700"/>
    <x v="48"/>
    <x v="8"/>
  </r>
  <r>
    <x v="0"/>
    <x v="17"/>
    <x v="10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2"/>
    <x v="2"/>
    <n v="2"/>
    <n v="2"/>
    <n v="55"/>
    <x v="9"/>
    <n v="26"/>
    <n v="59"/>
    <x v="2"/>
    <n v="2"/>
    <s v="2. EXP - Operating Expense"/>
    <n v="27"/>
    <x v="3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0"/>
    <x v="17"/>
    <x v="10"/>
    <n v="2"/>
    <n v="2"/>
    <n v="52"/>
    <x v="10"/>
    <n v="26"/>
    <n v="59"/>
    <x v="2"/>
    <n v="2"/>
    <s v="2. EXP - Operating Expense"/>
    <n v="27"/>
    <x v="38"/>
    <n v="1452"/>
    <n v="10059.200000000001"/>
    <n v="979.83"/>
    <n v="1006.83"/>
    <n v="991.45"/>
    <n v="991.45"/>
    <n v="971.05"/>
    <n v="882.08"/>
    <n v="882.08"/>
    <n v="882.08"/>
    <n v="891.59"/>
    <n v="0"/>
    <n v="0"/>
    <n v="0"/>
    <n v="979.83"/>
    <n v="1006.83"/>
    <n v="810.94"/>
    <n v="810.94"/>
    <n v="774.08"/>
    <n v="810.94"/>
    <n v="847.8"/>
    <n v="774.08"/>
    <n v="810.94"/>
    <n v="810.94"/>
    <n v="774.08"/>
    <n v="847.8"/>
    <n v="1986.66"/>
    <n v="1986.66"/>
    <s v="All Budget Divisions"/>
    <s v="DA-30 - High Cost (DA)"/>
    <x v="4"/>
    <s v="USF"/>
    <s v="Employee Expenses"/>
    <s v="Compensation and Benefits"/>
    <n v="0"/>
    <s v="90-902-30.62304"/>
    <s v="902-Business Relationship Management"/>
    <s v="902"/>
    <x v="38"/>
    <x v="3"/>
  </r>
  <r>
    <x v="0"/>
    <x v="5"/>
    <x v="4"/>
    <n v="2"/>
    <n v="2"/>
    <n v="46"/>
    <x v="3"/>
    <n v="26"/>
    <n v="59"/>
    <x v="2"/>
    <n v="2"/>
    <s v="2. EXP - Operating Expense"/>
    <n v="29"/>
    <x v="4"/>
    <n v="1455"/>
    <n v="611153.5"/>
    <n v="48824.78"/>
    <n v="44595.22"/>
    <n v="49369.89"/>
    <n v="62857.77"/>
    <n v="60441.5"/>
    <n v="64560.52"/>
    <n v="64286.35"/>
    <n v="57746.03"/>
    <n v="58027.5"/>
    <n v="0"/>
    <n v="0"/>
    <n v="0"/>
    <n v="48824.78"/>
    <n v="44595.22"/>
    <n v="49369.89"/>
    <n v="62857.77"/>
    <n v="60441.5"/>
    <n v="64560.52"/>
    <n v="48875.66"/>
    <n v="44625.61"/>
    <n v="46750.64"/>
    <n v="46750.64"/>
    <n v="44625.61"/>
    <n v="48875.66"/>
    <n v="330649.68"/>
    <n v="330649.68"/>
    <s v="All Budget Divisions"/>
    <s v="CD-90 - Information Technology"/>
    <x v="1"/>
    <s v="USF"/>
    <s v="Employee Expenses"/>
    <s v="Compensation and Benefits"/>
    <n v="0"/>
    <s v="90-902-90.62306"/>
    <s v="902-Business Relationship Management"/>
    <s v="902"/>
    <x v="4"/>
    <x v="3"/>
  </r>
  <r>
    <x v="0"/>
    <x v="0"/>
    <x v="0"/>
    <n v="2"/>
    <n v="2"/>
    <n v="47"/>
    <x v="2"/>
    <n v="26"/>
    <n v="60"/>
    <x v="9"/>
    <n v="2"/>
    <s v="2. EXP - Operating Expense"/>
    <n v="29"/>
    <x v="4"/>
    <n v="1511"/>
    <n v="200890.51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6442.97"/>
    <n v="16527.98"/>
    <n v="14728.37"/>
    <n v="17618.88"/>
    <n v="17213.88"/>
    <n v="16431.43"/>
    <n v="17996.330000000002"/>
    <n v="149248.87"/>
    <n v="149248.87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2"/>
    <x v="4"/>
    <x v="1"/>
    <n v="2"/>
    <n v="2"/>
    <n v="49"/>
    <x v="13"/>
    <n v="26"/>
    <n v="59"/>
    <x v="2"/>
    <n v="2"/>
    <s v="2. EXP - Operating Expense"/>
    <n v="18"/>
    <x v="2"/>
    <n v="355"/>
    <n v="449999.99999600003"/>
    <n v="0"/>
    <n v="0"/>
    <n v="223.28"/>
    <n v="43849.03"/>
    <n v="19203.060000000001"/>
    <n v="19203.060000000001"/>
    <n v="62504.36"/>
    <n v="51368.23"/>
    <n v="45990.71"/>
    <n v="47527.13"/>
    <n v="47527.13"/>
    <n v="47527.15"/>
    <n v="0"/>
    <n v="0"/>
    <n v="219.617468"/>
    <n v="43129.760730000002"/>
    <n v="18888.066236999999"/>
    <n v="18888.066236999999"/>
    <n v="61479.081553999997"/>
    <n v="61479.081553999997"/>
    <n v="61479.081553999997"/>
    <n v="61479.081553999997"/>
    <n v="61479.081553999997"/>
    <n v="61479.081553999997"/>
    <n v="384923.14"/>
    <n v="449999.99999600003"/>
    <s v="All Budget Divisions"/>
    <s v="CD-42 - ACP (FCC Appropriated Program; formerly EBB)"/>
    <x v="0"/>
    <s v="FCC"/>
    <s v="General and Administrative"/>
    <s v="Computer Support and Maintenance"/>
    <n v="65076.859995999999"/>
    <s v="90-402-42.61420"/>
    <s v="402-EBB (FCC Appropriated Program; now ACP)"/>
    <s v="402"/>
    <x v="2"/>
    <x v="2"/>
  </r>
  <r>
    <x v="3"/>
    <x v="8"/>
    <x v="1"/>
    <n v="2"/>
    <n v="2"/>
    <n v="52"/>
    <x v="10"/>
    <n v="26"/>
    <n v="59"/>
    <x v="2"/>
    <n v="2"/>
    <s v="2. EXP - Operating Expense"/>
    <n v="18"/>
    <x v="2"/>
    <n v="851"/>
    <n v="865519.99999200006"/>
    <n v="14002.69"/>
    <n v="15328.03"/>
    <n v="12726.81"/>
    <n v="13995.63"/>
    <n v="15264.44"/>
    <n v="13995.62"/>
    <n v="13995.63"/>
    <n v="9082.52"/>
    <n v="9082.44"/>
    <n v="9082.51"/>
    <n v="13411.57"/>
    <n v="55556.160000000003"/>
    <n v="67491.666666000005"/>
    <n v="67491.666666000005"/>
    <n v="67491.666666000005"/>
    <n v="67491.666666000005"/>
    <n v="67491.666666000005"/>
    <n v="67491.666666000005"/>
    <n v="76761.666666000005"/>
    <n v="76761.666666000005"/>
    <n v="76761.666666000005"/>
    <n v="76761.666666000005"/>
    <n v="76761.666666000005"/>
    <n v="76761.666666000005"/>
    <n v="195524.05"/>
    <n v="865519.99999200006"/>
    <s v="All Budget Divisions"/>
    <s v="DA-30 - High Cost (DA)"/>
    <x v="4"/>
    <s v="USF"/>
    <s v="General and Administrative"/>
    <s v="Computer Support and Maintenance"/>
    <n v="669995.94999200001"/>
    <s v="90-913-30.61420"/>
    <s v="913-Architecture and Standards"/>
    <s v="913"/>
    <x v="2"/>
    <x v="2"/>
  </r>
  <r>
    <x v="5"/>
    <x v="20"/>
    <x v="13"/>
    <n v="2"/>
    <n v="2"/>
    <n v="33"/>
    <x v="20"/>
    <n v="26"/>
    <n v="59"/>
    <x v="2"/>
    <n v="2"/>
    <s v="2. EXP - Operating Expense"/>
    <n v="18"/>
    <x v="2"/>
    <n v="1291"/>
    <n v="291546.230002"/>
    <n v="13831.96"/>
    <n v="14221.23"/>
    <n v="14410.41"/>
    <n v="14082.84"/>
    <n v="14027.06"/>
    <n v="14147.73"/>
    <n v="14065.89"/>
    <n v="14443.83"/>
    <n v="13843.9"/>
    <n v="12201.44"/>
    <n v="14202.63"/>
    <n v="14594.64"/>
    <n v="13831.96"/>
    <n v="14221.23"/>
    <n v="14410.41"/>
    <n v="14082.84"/>
    <n v="14027.06"/>
    <n v="14147.73"/>
    <n v="20228.666667000001"/>
    <n v="37344.666666999998"/>
    <n v="37121.666666999998"/>
    <n v="37807.666666999998"/>
    <n v="37362.666666999998"/>
    <n v="36959.666666999998"/>
    <n v="84721.23"/>
    <n v="84721.23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0"/>
    <x v="3"/>
    <x v="3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6"/>
    <x v="1"/>
    <n v="2"/>
    <n v="2"/>
    <n v="40"/>
    <x v="4"/>
    <n v="26"/>
    <n v="53"/>
    <x v="3"/>
    <n v="2"/>
    <s v="2. EXP - Operating Expense"/>
    <n v="21"/>
    <x v="42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2"/>
    <x v="2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5"/>
    <x v="16"/>
    <x v="9"/>
    <n v="2"/>
    <n v="2"/>
    <n v="57"/>
    <x v="19"/>
    <n v="26"/>
    <n v="55"/>
    <x v="6"/>
    <n v="2"/>
    <s v="2. EXP - Operating Expense"/>
    <n v="13"/>
    <x v="72"/>
    <n v="11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Depreciation and Amortization"/>
    <s v="Depreciation and Amortization"/>
    <n v="0"/>
    <s v="70-700-75.60401"/>
    <s v="700-Finance"/>
    <s v="700"/>
    <x v="72"/>
    <x v="0"/>
  </r>
  <r>
    <x v="0"/>
    <x v="5"/>
    <x v="4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3"/>
    <x v="8"/>
    <x v="1"/>
    <n v="2"/>
    <n v="2"/>
    <n v="46"/>
    <x v="3"/>
    <n v="26"/>
    <n v="59"/>
    <x v="2"/>
    <n v="2"/>
    <s v="2. EXP - Operating Expense"/>
    <n v="18"/>
    <x v="2"/>
    <n v="855"/>
    <n v="19399223.729988001"/>
    <n v="1536336.4"/>
    <n v="1556353.31"/>
    <n v="1598120.76"/>
    <n v="1630165.03"/>
    <n v="2119067.67"/>
    <n v="1735012.93"/>
    <n v="1742345.19"/>
    <n v="1788535.89"/>
    <n v="1815242.8"/>
    <n v="2019072.05"/>
    <n v="1845825.65"/>
    <n v="1512132.97"/>
    <n v="1616601.977499"/>
    <n v="1616601.977499"/>
    <n v="1616601.977499"/>
    <n v="1616601.977499"/>
    <n v="1616601.977499"/>
    <n v="1616601.977499"/>
    <n v="1616601.977499"/>
    <n v="1616601.977499"/>
    <n v="1616601.977499"/>
    <n v="1616601.977499"/>
    <n v="1616601.977499"/>
    <n v="1616601.977499"/>
    <n v="20898210.649999999"/>
    <n v="19399223.729988001"/>
    <s v="All Budget Divisions"/>
    <s v="CD-90 - Information Technology"/>
    <x v="1"/>
    <s v="USF"/>
    <s v="General and Administrative"/>
    <s v="Computer Support and Maintenance"/>
    <n v="-1498986.920012"/>
    <s v="90-913-90.61420"/>
    <s v="913-Architecture and Standards"/>
    <s v="913"/>
    <x v="2"/>
    <x v="2"/>
  </r>
  <r>
    <x v="5"/>
    <x v="20"/>
    <x v="13"/>
    <n v="2"/>
    <n v="2"/>
    <n v="39"/>
    <x v="1"/>
    <n v="26"/>
    <n v="52"/>
    <x v="1"/>
    <n v="2"/>
    <s v="2. EXP - Operating Expense"/>
    <n v="24"/>
    <x v="3"/>
    <n v="1149"/>
    <n v="42889.994200000001"/>
    <n v="2412.6"/>
    <n v="3024.61"/>
    <n v="2507.6"/>
    <n v="2760.6"/>
    <n v="2609.6"/>
    <n v="2951.6"/>
    <n v="3012.87"/>
    <n v="2634.95"/>
    <n v="2632.95"/>
    <n v="2774.95"/>
    <n v="1498.98"/>
    <n v="3038"/>
    <n v="2412.6"/>
    <n v="3024.61"/>
    <n v="2507.6"/>
    <n v="2760.6"/>
    <n v="2609.6"/>
    <n v="2951.6"/>
    <n v="4638.9229999999998"/>
    <n v="4235.5384000000004"/>
    <n v="4437.2307000000001"/>
    <n v="4638.9229999999998"/>
    <n v="4033.8461000000002"/>
    <n v="4638.9229999999998"/>
    <n v="16266.61"/>
    <n v="16266.61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0"/>
    <x v="0"/>
    <x v="0"/>
    <n v="2"/>
    <n v="2"/>
    <n v="52"/>
    <x v="10"/>
    <n v="26"/>
    <n v="59"/>
    <x v="2"/>
    <n v="2"/>
    <s v="2. EXP - Operating Expense"/>
    <n v="24"/>
    <x v="3"/>
    <n v="1488"/>
    <n v="1478.76"/>
    <n v="0"/>
    <n v="0"/>
    <n v="300"/>
    <n v="0"/>
    <n v="300"/>
    <n v="0"/>
    <n v="300"/>
    <n v="0"/>
    <n v="0"/>
    <n v="0"/>
    <n v="0"/>
    <n v="0"/>
    <n v="0"/>
    <n v="0"/>
    <n v="300"/>
    <n v="0"/>
    <n v="300"/>
    <n v="0"/>
    <n v="300"/>
    <n v="0"/>
    <n v="0"/>
    <n v="192.92"/>
    <n v="184.15"/>
    <n v="201.69"/>
    <n v="900"/>
    <n v="9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17"/>
    <x v="10"/>
    <n v="2"/>
    <n v="2"/>
    <n v="42"/>
    <x v="11"/>
    <n v="26"/>
    <n v="55"/>
    <x v="6"/>
    <n v="2"/>
    <s v="2. EXP - Operating Expense"/>
    <n v="27"/>
    <x v="38"/>
    <n v="1332"/>
    <n v="1186.3"/>
    <n v="576.82000000000005"/>
    <n v="609.48"/>
    <n v="590.87"/>
    <n v="590.87"/>
    <n v="590.87"/>
    <n v="590.87"/>
    <n v="590.87"/>
    <n v="590.87"/>
    <n v="626.65"/>
    <n v="0"/>
    <n v="0"/>
    <n v="0"/>
    <n v="576.82000000000005"/>
    <n v="609.48"/>
    <n v="0"/>
    <n v="0"/>
    <n v="0"/>
    <n v="0"/>
    <n v="0"/>
    <n v="0"/>
    <n v="0"/>
    <n v="0"/>
    <n v="0"/>
    <n v="0"/>
    <n v="1186.3"/>
    <n v="1186.3"/>
    <s v="All Budget Divisions"/>
    <s v="CD-70 - Finance"/>
    <x v="1"/>
    <s v="USF"/>
    <s v="Employee Expenses"/>
    <s v="Compensation and Benefits"/>
    <n v="0"/>
    <s v="10-110-10.62304"/>
    <s v="110-Contributors"/>
    <s v="110"/>
    <x v="38"/>
    <x v="3"/>
  </r>
  <r>
    <x v="0"/>
    <x v="18"/>
    <x v="11"/>
    <n v="2"/>
    <n v="2"/>
    <n v="35"/>
    <x v="12"/>
    <n v="26"/>
    <n v="48"/>
    <x v="7"/>
    <n v="3"/>
    <s v="4. USAC_DEBIT - USAC Administration (Debit to SM)"/>
    <n v="124"/>
    <x v="63"/>
    <n v="1340"/>
    <n v="192099.1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7568.91"/>
    <n v="16281.38"/>
    <n v="16661.48"/>
    <n v="16165.33"/>
    <n v="16717.189999999999"/>
    <n v="15934.24"/>
    <n v="16927.39"/>
    <n v="14910.58"/>
    <n v="15262.63"/>
    <n v="14499.65"/>
    <n v="14762.57"/>
    <n v="16407.75"/>
    <n v="16407.75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0"/>
    <x v="17"/>
    <x v="10"/>
    <n v="2"/>
    <n v="2"/>
    <n v="42"/>
    <x v="11"/>
    <n v="26"/>
    <n v="55"/>
    <x v="6"/>
    <n v="6"/>
    <s v="X00000 - Capital Expenses"/>
    <n v="138"/>
    <x v="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1"/>
    <x v="6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8"/>
    <x v="11"/>
    <n v="2"/>
    <n v="2"/>
    <n v="52"/>
    <x v="10"/>
    <n v="26"/>
    <n v="59"/>
    <x v="2"/>
    <n v="6"/>
    <s v="X00000 - Capital Expenses"/>
    <n v="139"/>
    <x v="8"/>
    <n v="14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4"/>
    <x v="9"/>
    <x v="1"/>
    <n v="2"/>
    <n v="2"/>
    <n v="46"/>
    <x v="3"/>
    <n v="26"/>
    <n v="59"/>
    <x v="2"/>
    <n v="6"/>
    <s v="X00000 - Capital Expenses"/>
    <n v="142"/>
    <x v="81"/>
    <n v="10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1"/>
    <x v="1"/>
    <x v="1"/>
    <n v="2"/>
    <n v="2"/>
    <n v="42"/>
    <x v="11"/>
    <n v="26"/>
    <n v="55"/>
    <x v="6"/>
    <n v="2"/>
    <s v="2. EXP - Operating Expense"/>
    <n v="110"/>
    <x v="46"/>
    <n v="530"/>
    <n v="106953.89"/>
    <n v="0"/>
    <n v="0"/>
    <n v="0"/>
    <n v="0"/>
    <n v="0"/>
    <n v="0"/>
    <n v="0"/>
    <n v="0"/>
    <n v="0"/>
    <n v="0"/>
    <n v="0"/>
    <n v="-104007.73"/>
    <n v="0"/>
    <n v="0"/>
    <n v="0"/>
    <n v="0"/>
    <n v="0"/>
    <n v="0"/>
    <n v="0"/>
    <n v="0"/>
    <n v="0"/>
    <n v="0"/>
    <n v="0"/>
    <n v="106953.89"/>
    <n v="-104007.73"/>
    <n v="106953.89"/>
    <s v="All Budget Divisions"/>
    <s v="CD-70 - Finance"/>
    <x v="1"/>
    <s v="USF"/>
    <s v="Employee Expenses"/>
    <s v="Compensation and Benefits"/>
    <n v="210961.62"/>
    <s v="70-700-70.68100"/>
    <s v="700-Finance"/>
    <s v="700"/>
    <x v="46"/>
    <x v="3"/>
  </r>
  <r>
    <x v="4"/>
    <x v="9"/>
    <x v="1"/>
    <n v="2"/>
    <n v="2"/>
    <n v="38"/>
    <x v="18"/>
    <n v="26"/>
    <n v="51"/>
    <x v="8"/>
    <n v="2"/>
    <s v="2. EXP - Operating Expense"/>
    <n v="110"/>
    <x v="46"/>
    <n v="916"/>
    <n v="7537.1599919999999"/>
    <n v="0"/>
    <n v="0"/>
    <n v="0"/>
    <n v="0"/>
    <n v="0"/>
    <n v="0"/>
    <n v="0"/>
    <n v="0"/>
    <n v="0"/>
    <n v="0"/>
    <n v="0"/>
    <n v="22432.17"/>
    <n v="628.09666600000003"/>
    <n v="628.09666600000003"/>
    <n v="628.09666600000003"/>
    <n v="628.09666600000003"/>
    <n v="628.09666600000003"/>
    <n v="628.09666600000003"/>
    <n v="628.09666600000003"/>
    <n v="628.09666600000003"/>
    <n v="628.09666600000003"/>
    <n v="628.09666600000003"/>
    <n v="628.09666600000003"/>
    <n v="628.09666600000003"/>
    <n v="22432.17"/>
    <n v="7537.1599919999999"/>
    <s v="All Budget Divisions"/>
    <s v="CD-60 - Chief Executive Office"/>
    <x v="1"/>
    <s v="USF"/>
    <s v="Employee Expenses"/>
    <s v="Compensation and Benefits"/>
    <n v="-14895.010007999999"/>
    <s v="60-600-60.68100"/>
    <s v="600-Chief Executive Office"/>
    <s v="600"/>
    <x v="46"/>
    <x v="3"/>
  </r>
  <r>
    <x v="0"/>
    <x v="2"/>
    <x v="2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0"/>
    <x v="6"/>
    <x v="1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18"/>
    <x v="11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0"/>
    <x v="17"/>
    <x v="10"/>
    <n v="2"/>
    <n v="2"/>
    <n v="34"/>
    <x v="7"/>
    <n v="26"/>
    <n v="47"/>
    <x v="5"/>
    <n v="3"/>
    <s v="4. USAC_DEBIT - USAC Administration (Debit to SM)"/>
    <n v="124"/>
    <x v="63"/>
    <n v="1335"/>
    <n v="175325.69"/>
    <n v="15338.73"/>
    <n v="15777.08"/>
    <n v="15058.98"/>
    <n v="14808.02"/>
    <n v="17246.080000000002"/>
    <n v="25822.27"/>
    <n v="16290.51"/>
    <n v="13138.97"/>
    <n v="15886.34"/>
    <n v="0"/>
    <n v="0"/>
    <n v="0"/>
    <n v="15338.73"/>
    <n v="15777.08"/>
    <n v="14848.85"/>
    <n v="15195.5"/>
    <n v="14743"/>
    <n v="15246.31"/>
    <n v="14532.25"/>
    <n v="15438.01"/>
    <n v="13598.66"/>
    <n v="13919.74"/>
    <n v="13223.89"/>
    <n v="13463.67"/>
    <n v="31115.81"/>
    <n v="31115.81"/>
    <s v="All Budget Divisions"/>
    <s v="BD-20 - Schools &amp; Libraries"/>
    <x v="3"/>
    <s v="USF"/>
    <s v="Allocations"/>
    <s v="Allocations"/>
    <n v="0"/>
    <s v="20-200-20.90233"/>
    <s v="200-Schools &amp; Libraries"/>
    <s v="200"/>
    <x v="63"/>
    <x v="0"/>
  </r>
  <r>
    <x v="0"/>
    <x v="19"/>
    <x v="12"/>
    <n v="2"/>
    <n v="2"/>
    <n v="53"/>
    <x v="16"/>
    <n v="26"/>
    <n v="59"/>
    <x v="2"/>
    <n v="2"/>
    <s v="2. EXP - Operating Expense"/>
    <n v="102"/>
    <x v="44"/>
    <n v="1491"/>
    <n v="-83382.55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-35685.74"/>
    <n v="4545.97"/>
    <n v="-1079.8"/>
    <n v="1880.33"/>
    <n v="-1686.39"/>
    <n v="0"/>
    <n v="0"/>
    <n v="0"/>
    <n v="0"/>
    <n v="0"/>
    <n v="-83382.55"/>
    <n v="-83382.55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3"/>
    <x v="8"/>
    <x v="1"/>
    <n v="2"/>
    <n v="2"/>
    <n v="46"/>
    <x v="3"/>
    <n v="26"/>
    <n v="59"/>
    <x v="2"/>
    <n v="2"/>
    <s v="2. EXP - Operating Expense"/>
    <n v="104"/>
    <x v="54"/>
    <n v="869"/>
    <n v="0"/>
    <n v="0"/>
    <n v="0"/>
    <n v="0"/>
    <n v="0"/>
    <n v="0"/>
    <n v="0"/>
    <n v="0"/>
    <n v="0"/>
    <n v="0"/>
    <n v="0"/>
    <n v="0"/>
    <n v="8284.14"/>
    <n v="0"/>
    <n v="0"/>
    <n v="0"/>
    <n v="0"/>
    <n v="0"/>
    <n v="0"/>
    <n v="0"/>
    <n v="0"/>
    <n v="0"/>
    <n v="0"/>
    <n v="0"/>
    <n v="0"/>
    <n v="8284.14"/>
    <n v="0"/>
    <s v="All Budget Divisions"/>
    <s v="CD-90 - Information Technology"/>
    <x v="1"/>
    <s v="USF"/>
    <s v="Employee Expenses"/>
    <s v="Compensation and Benefits"/>
    <n v="-8284.14"/>
    <s v="90-922-90.68004"/>
    <s v="922-Technology Operations"/>
    <s v="922"/>
    <x v="54"/>
    <x v="0"/>
  </r>
  <r>
    <x v="0"/>
    <x v="11"/>
    <x v="6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6"/>
    <x v="12"/>
    <x v="6"/>
    <n v="2"/>
    <n v="2"/>
    <n v="53"/>
    <x v="16"/>
    <n v="26"/>
    <n v="59"/>
    <x v="2"/>
    <n v="2"/>
    <s v="2. EXP - Operating Expense"/>
    <n v="105"/>
    <x v="11"/>
    <n v="1673"/>
    <n v="45239.61"/>
    <n v="0"/>
    <n v="0"/>
    <n v="0"/>
    <n v="0"/>
    <n v="0"/>
    <n v="0"/>
    <n v="0"/>
    <n v="0"/>
    <n v="0"/>
    <n v="0"/>
    <n v="0"/>
    <n v="0"/>
    <n v="162.5"/>
    <n v="162.5"/>
    <n v="162.5"/>
    <n v="162.5"/>
    <n v="162.5"/>
    <n v="162.5"/>
    <n v="162.5"/>
    <n v="162.5"/>
    <n v="162.5"/>
    <n v="162.5"/>
    <n v="162.5"/>
    <n v="43452.11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9"/>
    <x v="12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14"/>
    <x v="8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5"/>
    <x v="4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0"/>
    <x v="0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3"/>
    <x v="8"/>
    <x v="1"/>
    <n v="2"/>
    <n v="2"/>
    <n v="45"/>
    <x v="6"/>
    <n v="26"/>
    <n v="58"/>
    <x v="4"/>
    <n v="2"/>
    <s v="2. EXP - Operating Expense"/>
    <n v="93"/>
    <x v="34"/>
    <n v="7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3"/>
    <x v="3"/>
    <n v="2"/>
    <n v="2"/>
    <n v="39"/>
    <x v="1"/>
    <n v="26"/>
    <n v="52"/>
    <x v="1"/>
    <n v="2"/>
    <s v="2. EXP - Operating Expense"/>
    <n v="95"/>
    <x v="7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0"/>
    <x v="6"/>
    <x v="1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6"/>
    <x v="12"/>
    <x v="6"/>
    <n v="2"/>
    <n v="2"/>
    <n v="54"/>
    <x v="15"/>
    <n v="26"/>
    <n v="59"/>
    <x v="2"/>
    <n v="2"/>
    <s v="2. EXP - Operating Expense"/>
    <n v="100"/>
    <x v="18"/>
    <n v="1689"/>
    <n v="546609.69999999995"/>
    <n v="0"/>
    <n v="0"/>
    <n v="0"/>
    <n v="0"/>
    <n v="0"/>
    <n v="0"/>
    <n v="0"/>
    <n v="0"/>
    <n v="0"/>
    <n v="0"/>
    <n v="0"/>
    <n v="0"/>
    <n v="42046.9"/>
    <n v="42046.9"/>
    <n v="42046.9"/>
    <n v="63070.35"/>
    <n v="42046.9"/>
    <n v="42046.9"/>
    <n v="42046.9"/>
    <n v="42046.9"/>
    <n v="63070.35"/>
    <n v="42046.9"/>
    <n v="42046.9"/>
    <n v="42046.9"/>
    <n v="0"/>
    <n v="0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5"/>
    <x v="20"/>
    <x v="13"/>
    <n v="2"/>
    <n v="2"/>
    <n v="33"/>
    <x v="20"/>
    <n v="26"/>
    <n v="55"/>
    <x v="6"/>
    <n v="2"/>
    <s v="2. EXP - Operating Expense"/>
    <n v="39"/>
    <x v="27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Team Building"/>
    <n v="0"/>
    <s v="10-100-10.62505"/>
    <s v="100-499"/>
    <s v="100"/>
    <x v="27"/>
    <x v="4"/>
  </r>
  <r>
    <x v="0"/>
    <x v="19"/>
    <x v="12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7"/>
    <x v="5"/>
    <n v="2"/>
    <n v="2"/>
    <n v="41"/>
    <x v="17"/>
    <n v="26"/>
    <n v="54"/>
    <x v="11"/>
    <n v="2"/>
    <s v="2. EXP - Operating Expense"/>
    <n v="45"/>
    <x v="1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General and Administrative"/>
    <s v="Meetings and Conferences"/>
    <n v="0"/>
    <s v="65-650-65.63900"/>
    <s v="650-Office of the General Counsel"/>
    <s v="650"/>
    <x v="19"/>
    <x v="8"/>
  </r>
  <r>
    <x v="5"/>
    <x v="16"/>
    <x v="9"/>
    <n v="2"/>
    <n v="2"/>
    <n v="46"/>
    <x v="3"/>
    <n v="26"/>
    <n v="59"/>
    <x v="2"/>
    <n v="2"/>
    <s v="2. EXP - Operating Expense"/>
    <n v="48"/>
    <x v="91"/>
    <n v="1311"/>
    <n v="0"/>
    <n v="0"/>
    <n v="0"/>
    <n v="0"/>
    <n v="0"/>
    <n v="0"/>
    <n v="0"/>
    <n v="0"/>
    <n v="0"/>
    <n v="0"/>
    <n v="248372.99"/>
    <n v="-0.04"/>
    <n v="0"/>
    <n v="0"/>
    <n v="0"/>
    <n v="0"/>
    <n v="0"/>
    <n v="0"/>
    <n v="0"/>
    <n v="0"/>
    <n v="0"/>
    <n v="0"/>
    <n v="248372.99"/>
    <n v="-248372.99"/>
    <n v="0"/>
    <n v="248372.95"/>
    <n v="0"/>
    <s v="All Budget Divisions"/>
    <s v="CD-90 - Information Technology"/>
    <x v="1"/>
    <s v="USF"/>
    <s v="General and Administrative"/>
    <s v="Hardware and Equipment"/>
    <n v="-248372.95"/>
    <s v="90-922-90.64200"/>
    <s v="922-Technology Operations"/>
    <s v="922"/>
    <x v="91"/>
    <x v="14"/>
  </r>
  <r>
    <x v="1"/>
    <x v="1"/>
    <x v="1"/>
    <n v="2"/>
    <n v="2"/>
    <n v="33"/>
    <x v="20"/>
    <n v="26"/>
    <n v="55"/>
    <x v="6"/>
    <n v="2"/>
    <s v="2. EXP - Operating Expense"/>
    <n v="51"/>
    <x v="20"/>
    <n v="443"/>
    <n v="1500"/>
    <n v="5.17"/>
    <n v="10.45"/>
    <n v="68.12"/>
    <n v="27.27"/>
    <n v="104.06"/>
    <n v="52.54"/>
    <n v="41.94"/>
    <n v="7.96"/>
    <n v="105.76"/>
    <n v="58.91"/>
    <n v="70.52"/>
    <n v="30.48"/>
    <n v="125"/>
    <n v="125"/>
    <n v="125"/>
    <n v="125"/>
    <n v="125"/>
    <n v="125"/>
    <n v="125"/>
    <n v="125"/>
    <n v="125"/>
    <n v="125"/>
    <n v="125"/>
    <n v="125"/>
    <n v="583.17999999999995"/>
    <n v="1500"/>
    <s v="All Budget Divisions"/>
    <s v="CD-10 - Contributors/499"/>
    <x v="1"/>
    <s v="USF"/>
    <s v="Employee Expenses"/>
    <s v="Office Supplies"/>
    <n v="916.82"/>
    <s v="10-100-10.64500"/>
    <s v="100-499"/>
    <s v="100"/>
    <x v="20"/>
    <x v="4"/>
  </r>
  <r>
    <x v="3"/>
    <x v="8"/>
    <x v="1"/>
    <n v="2"/>
    <n v="2"/>
    <n v="34"/>
    <x v="7"/>
    <n v="26"/>
    <n v="47"/>
    <x v="5"/>
    <n v="2"/>
    <s v="2. EXP - Operating Expense"/>
    <n v="52"/>
    <x v="106"/>
    <n v="671"/>
    <n v="15675155"/>
    <n v="681681.97"/>
    <n v="717869.51"/>
    <n v="692463.2"/>
    <n v="3810768.14"/>
    <n v="1245263.6100000001"/>
    <n v="1289500.8999999999"/>
    <n v="1063468.94"/>
    <n v="894700.01"/>
    <n v="760937.26"/>
    <n v="1047996.14"/>
    <n v="758929.23"/>
    <n v="686218.22"/>
    <n v="962327"/>
    <n v="875301"/>
    <n v="863914"/>
    <n v="2310119"/>
    <n v="3101735"/>
    <n v="1173626"/>
    <n v="1270326"/>
    <n v="1134306"/>
    <n v="1010115"/>
    <n v="999153"/>
    <n v="965841"/>
    <n v="1008392"/>
    <n v="13649797.130000001"/>
    <n v="15675155"/>
    <s v="All Budget Divisions"/>
    <s v="BD-20 - Schools &amp; Libraries"/>
    <x v="3"/>
    <s v="USF"/>
    <s v="Professional Services"/>
    <s v="BPO/Program Support"/>
    <n v="2025357.87"/>
    <s v="20-200-20.64620"/>
    <s v="200-Schools &amp; Libraries"/>
    <s v="200"/>
    <x v="106"/>
    <x v="15"/>
  </r>
  <r>
    <x v="0"/>
    <x v="6"/>
    <x v="1"/>
    <n v="1"/>
    <n v="1"/>
    <n v="49"/>
    <x v="13"/>
    <n v="26"/>
    <n v="49"/>
    <x v="10"/>
    <n v="1"/>
    <s v="1. T4000 - Revenue"/>
    <n v="8"/>
    <x v="109"/>
    <n v="1344"/>
    <n v="0"/>
    <n v="2970.02"/>
    <n v="5441.19"/>
    <n v="1471.72"/>
    <n v="2015.87"/>
    <n v="2956.06"/>
    <n v="4509.71"/>
    <n v="5334.65"/>
    <n v="6491.5"/>
    <n v="2458.2199999999998"/>
    <n v="0"/>
    <n v="0"/>
    <n v="0"/>
    <n v="0"/>
    <n v="0"/>
    <n v="0"/>
    <n v="0"/>
    <n v="0"/>
    <n v="0"/>
    <n v="0"/>
    <n v="0"/>
    <n v="0"/>
    <n v="0"/>
    <n v="0"/>
    <n v="0"/>
    <n v="33648.94"/>
    <n v="0"/>
    <s v="All Budget Divisions"/>
    <s v="CD-42 - ACP (FCC Appropriated Program; formerly EBB)"/>
    <x v="0"/>
    <s v="FCC"/>
    <s v="Revenue"/>
    <s v="Revenue"/>
    <n v="-33648.94"/>
    <s v="40-403-42.40700"/>
    <s v="403-ACP (FCC Appropriated Program; formerly EBB)"/>
    <s v="403"/>
    <x v="109"/>
    <x v="0"/>
  </r>
  <r>
    <x v="0"/>
    <x v="7"/>
    <x v="5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7"/>
    <x v="5"/>
    <n v="2"/>
    <n v="2"/>
    <n v="55"/>
    <x v="9"/>
    <n v="26"/>
    <n v="55"/>
    <x v="6"/>
    <n v="2"/>
    <s v="2. EXP - Operating Expense"/>
    <n v="13"/>
    <x v="72"/>
    <n v="1394"/>
    <n v="660394.57999999996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77164.97"/>
    <n v="83503.47"/>
    <n v="83381.03"/>
    <n v="87424.78"/>
    <n v="87252.02"/>
    <n v="87338.4"/>
    <n v="0"/>
    <n v="0"/>
    <n v="0"/>
    <n v="0"/>
    <n v="752957.48"/>
    <n v="660394.57999999996"/>
    <s v="All Budget Divisions"/>
    <s v="DA-20 - Schools &amp; Libraries (DA)"/>
    <x v="3"/>
    <s v="USF"/>
    <s v="Depreciation and Amortization"/>
    <s v="Depreciation and Amortization"/>
    <n v="-92562.9"/>
    <s v="70-700-20.60401"/>
    <s v="700-Finance"/>
    <s v="700"/>
    <x v="72"/>
    <x v="0"/>
  </r>
  <r>
    <x v="0"/>
    <x v="11"/>
    <x v="6"/>
    <n v="2"/>
    <n v="2"/>
    <n v="36"/>
    <x v="14"/>
    <n v="26"/>
    <n v="49"/>
    <x v="10"/>
    <n v="2"/>
    <s v="2. EXP - Operating Expense"/>
    <n v="16"/>
    <x v="1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Contract Labor"/>
    <n v="0"/>
    <s v="40-400-40.61400"/>
    <s v="400-Lifeline"/>
    <s v="400"/>
    <x v="1"/>
    <x v="1"/>
  </r>
  <r>
    <x v="0"/>
    <x v="17"/>
    <x v="10"/>
    <n v="2"/>
    <n v="2"/>
    <n v="55"/>
    <x v="9"/>
    <n v="26"/>
    <n v="59"/>
    <x v="2"/>
    <n v="2"/>
    <s v="2. EXP - Operating Expense"/>
    <n v="17"/>
    <x v="2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6"/>
    <x v="12"/>
    <x v="6"/>
    <n v="2"/>
    <n v="2"/>
    <n v="47"/>
    <x v="2"/>
    <n v="26"/>
    <n v="60"/>
    <x v="9"/>
    <n v="2"/>
    <s v="2. EXP - Operating Expense"/>
    <n v="22"/>
    <x v="29"/>
    <n v="1693"/>
    <n v="59991"/>
    <n v="0"/>
    <n v="0"/>
    <n v="0"/>
    <n v="0"/>
    <n v="0"/>
    <n v="0"/>
    <n v="0"/>
    <n v="0"/>
    <n v="0"/>
    <n v="0"/>
    <n v="0"/>
    <n v="0"/>
    <n v="4999.25"/>
    <n v="4999.25"/>
    <n v="4999.25"/>
    <n v="4999.25"/>
    <n v="4999.25"/>
    <n v="4999.25"/>
    <n v="4999.25"/>
    <n v="4999.25"/>
    <n v="4999.25"/>
    <n v="4999.25"/>
    <n v="4999.25"/>
    <n v="4999.25"/>
    <n v="0"/>
    <n v="0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0"/>
    <x v="6"/>
    <x v="1"/>
    <n v="2"/>
    <n v="2"/>
    <n v="34"/>
    <x v="7"/>
    <n v="26"/>
    <n v="47"/>
    <x v="5"/>
    <n v="3"/>
    <s v="4. USAC_DEBIT - USAC Administration (Debit to SM)"/>
    <n v="130"/>
    <x v="32"/>
    <n v="1335"/>
    <n v="122147.96"/>
    <n v="10319.07"/>
    <n v="10653.13"/>
    <n v="10379.31"/>
    <n v="10319.07"/>
    <n v="10319.07"/>
    <n v="10220.59"/>
    <n v="9184.99"/>
    <n v="11041.1"/>
    <n v="9792.7900000000009"/>
    <n v="0"/>
    <n v="0"/>
    <n v="0"/>
    <n v="10179.1"/>
    <n v="10179.1"/>
    <n v="10179.1"/>
    <n v="10179.1"/>
    <n v="10179.1"/>
    <n v="10179.1"/>
    <n v="10179.1"/>
    <n v="10179.1"/>
    <n v="10179.1"/>
    <n v="10179.1"/>
    <n v="10179.1"/>
    <n v="10177.86"/>
    <n v="92229.119999999995"/>
    <n v="91611.9"/>
    <s v="All Budget Divisions"/>
    <s v="BD-20 - Schools &amp; Libraries"/>
    <x v="3"/>
    <s v="USF"/>
    <s v="Allocations"/>
    <s v="Allocations"/>
    <n v="-617.22"/>
    <s v="20-200-20.90400"/>
    <s v="200-Schools &amp; Libraries"/>
    <s v="200"/>
    <x v="32"/>
    <x v="0"/>
  </r>
  <r>
    <x v="3"/>
    <x v="8"/>
    <x v="1"/>
    <n v="2"/>
    <n v="2"/>
    <n v="56"/>
    <x v="22"/>
    <n v="26"/>
    <n v="57"/>
    <x v="13"/>
    <n v="5"/>
    <s v="USAC_ADMIN CAP - Capital Allocations"/>
    <n v="135"/>
    <x v="60"/>
    <n v="770"/>
    <n v="19159"/>
    <n v="0"/>
    <n v="0"/>
    <n v="0"/>
    <n v="0"/>
    <n v="0"/>
    <n v="0"/>
    <n v="0"/>
    <n v="0"/>
    <n v="0"/>
    <n v="0"/>
    <n v="0"/>
    <n v="0"/>
    <n v="1196"/>
    <n v="1311"/>
    <n v="2461"/>
    <n v="3381"/>
    <n v="1242"/>
    <n v="1426"/>
    <n v="2001"/>
    <n v="1196"/>
    <n v="1357"/>
    <n v="1196"/>
    <n v="1196"/>
    <n v="1196"/>
    <n v="0"/>
    <n v="19159"/>
    <s v="All Budget Divisions"/>
    <s v="BD-75 - Connect Care Pilot"/>
    <x v="6"/>
    <s v="USF"/>
    <s v="Allocations"/>
    <s v="Allocations"/>
    <n v="19159"/>
    <s v="75-770-75.X00001"/>
    <s v="770-Connected Care Pilot"/>
    <s v="770"/>
    <x v="60"/>
    <x v="0"/>
  </r>
  <r>
    <x v="0"/>
    <x v="2"/>
    <x v="2"/>
    <n v="2"/>
    <n v="2"/>
    <n v="48"/>
    <x v="8"/>
    <n v="26"/>
    <n v="59"/>
    <x v="2"/>
    <n v="6"/>
    <s v="X00000 - Capital Expenses"/>
    <n v="140"/>
    <x v="6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X00007"/>
    <s v="202-ECF (FCC Appropriated Program)"/>
    <s v="202"/>
    <x v="61"/>
    <x v="0"/>
  </r>
  <r>
    <x v="6"/>
    <x v="12"/>
    <x v="6"/>
    <n v="2"/>
    <n v="2"/>
    <n v="46"/>
    <x v="3"/>
    <n v="26"/>
    <n v="59"/>
    <x v="2"/>
    <n v="6"/>
    <s v="X00000 - Capital Expenses"/>
    <n v="140"/>
    <x v="61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11"/>
    <x v="6"/>
    <n v="2"/>
    <n v="2"/>
    <n v="49"/>
    <x v="13"/>
    <n v="26"/>
    <n v="58"/>
    <x v="4"/>
    <n v="2"/>
    <s v="2. EXP - Operating Expense"/>
    <n v="107"/>
    <x v="12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8008"/>
    <s v="402-EBB (FCC Appropriated Program; now ACP)"/>
    <s v="402"/>
    <x v="12"/>
    <x v="0"/>
  </r>
  <r>
    <x v="5"/>
    <x v="16"/>
    <x v="9"/>
    <n v="2"/>
    <n v="2"/>
    <n v="43"/>
    <x v="21"/>
    <n v="26"/>
    <n v="56"/>
    <x v="12"/>
    <n v="2"/>
    <s v="2. EXP - Operating Expense"/>
    <n v="108"/>
    <x v="30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0"/>
    <x v="18"/>
    <x v="11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5"/>
    <x v="4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5"/>
    <x v="20"/>
    <x v="13"/>
    <n v="2"/>
    <n v="2"/>
    <n v="35"/>
    <x v="12"/>
    <n v="26"/>
    <n v="48"/>
    <x v="7"/>
    <n v="3"/>
    <s v="4. USAC_DEBIT - USAC Administration (Debit to SM)"/>
    <n v="127"/>
    <x v="65"/>
    <n v="1118"/>
    <n v="10256605.030300001"/>
    <n v="743462.66"/>
    <n v="743331.05"/>
    <n v="747741.47"/>
    <n v="734342.03"/>
    <n v="724998.87"/>
    <n v="777157.75"/>
    <n v="733440.25"/>
    <n v="745410.6"/>
    <n v="709143.41"/>
    <n v="640591.04"/>
    <n v="754761.75"/>
    <n v="748881.2"/>
    <n v="743462.66"/>
    <n v="743331.05"/>
    <n v="747741.47"/>
    <n v="734342.03"/>
    <n v="724998.87"/>
    <n v="777157.75"/>
    <n v="912427.12430000002"/>
    <n v="971618.70360000001"/>
    <n v="963951.92649999994"/>
    <n v="998706.34699999995"/>
    <n v="979031.38910000003"/>
    <n v="959835.70979999995"/>
    <n v="4471033.83"/>
    <n v="4471033.83"/>
    <s v="All Budget Divisions"/>
    <s v="BD-30 - High Cost"/>
    <x v="4"/>
    <s v="USF"/>
    <s v="Allocations"/>
    <s v="Allocations"/>
    <n v="0"/>
    <s v="30-300-30.90257"/>
    <s v="300-High Cost"/>
    <s v="300"/>
    <x v="65"/>
    <x v="0"/>
  </r>
  <r>
    <x v="0"/>
    <x v="7"/>
    <x v="5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8"/>
    <x v="11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17"/>
    <x v="10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8"/>
    <x v="11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5"/>
    <x v="20"/>
    <x v="13"/>
    <n v="2"/>
    <n v="2"/>
    <n v="46"/>
    <x v="3"/>
    <n v="26"/>
    <n v="59"/>
    <x v="2"/>
    <n v="2"/>
    <s v="2. EXP - Operating Expense"/>
    <n v="105"/>
    <x v="11"/>
    <n v="1265"/>
    <n v="153451.10769999999"/>
    <n v="1750"/>
    <n v="0"/>
    <n v="1000"/>
    <n v="1000"/>
    <n v="0"/>
    <n v="0"/>
    <n v="500"/>
    <n v="250"/>
    <n v="0"/>
    <n v="250"/>
    <n v="250"/>
    <n v="117255.37"/>
    <n v="1750"/>
    <n v="0"/>
    <n v="1000"/>
    <n v="1000"/>
    <n v="0"/>
    <n v="0"/>
    <n v="517.5"/>
    <n v="472.5"/>
    <n v="495"/>
    <n v="517.5"/>
    <n v="44469.332300000002"/>
    <n v="103229.2754"/>
    <n v="3750"/>
    <n v="375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5"/>
    <x v="20"/>
    <x v="13"/>
    <n v="2"/>
    <n v="2"/>
    <n v="46"/>
    <x v="3"/>
    <n v="26"/>
    <n v="59"/>
    <x v="2"/>
    <n v="2"/>
    <s v="2. EXP - Operating Expense"/>
    <n v="105"/>
    <x v="11"/>
    <n v="1287"/>
    <n v="99285.266499999998"/>
    <n v="0"/>
    <n v="0"/>
    <n v="0"/>
    <n v="0"/>
    <n v="500"/>
    <n v="0"/>
    <n v="0"/>
    <n v="0"/>
    <n v="0"/>
    <n v="0"/>
    <n v="0"/>
    <n v="55581.31"/>
    <n v="0"/>
    <n v="0"/>
    <n v="0"/>
    <n v="0"/>
    <n v="500"/>
    <n v="0"/>
    <n v="345"/>
    <n v="315"/>
    <n v="330"/>
    <n v="345"/>
    <n v="29341.58"/>
    <n v="68108.686499999996"/>
    <n v="500"/>
    <n v="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477"/>
    <n v="96755.85"/>
    <n v="0"/>
    <n v="0"/>
    <n v="1500"/>
    <n v="0"/>
    <n v="0"/>
    <n v="0"/>
    <n v="0"/>
    <n v="0"/>
    <n v="250"/>
    <n v="0"/>
    <n v="0"/>
    <n v="0"/>
    <n v="0"/>
    <n v="0"/>
    <n v="1500"/>
    <n v="0"/>
    <n v="0"/>
    <n v="0"/>
    <n v="0"/>
    <n v="0"/>
    <n v="317.31"/>
    <n v="317.31"/>
    <n v="37897.53"/>
    <n v="56723.7"/>
    <n v="1500"/>
    <n v="150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0"/>
    <x v="0"/>
    <x v="0"/>
    <n v="2"/>
    <n v="2"/>
    <n v="39"/>
    <x v="1"/>
    <n v="26"/>
    <n v="52"/>
    <x v="1"/>
    <n v="2"/>
    <s v="2. EXP - Operating Expense"/>
    <n v="83"/>
    <x v="13"/>
    <n v="1367"/>
    <n v="196490.96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6113.46"/>
    <n v="17552.97"/>
    <n v="17537.349999999999"/>
    <n v="16882.11"/>
    <n v="17562.490000000002"/>
    <n v="19265.13"/>
    <n v="17058.580000000002"/>
    <n v="17908.11"/>
    <n v="11039.91"/>
    <n v="10040.74"/>
    <n v="13478.91"/>
    <n v="161931.4"/>
    <n v="161931.4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14"/>
    <x v="8"/>
    <n v="2"/>
    <n v="2"/>
    <n v="43"/>
    <x v="21"/>
    <n v="26"/>
    <n v="56"/>
    <x v="12"/>
    <n v="2"/>
    <s v="2. EXP - Operating Expense"/>
    <n v="83"/>
    <x v="13"/>
    <n v="1410"/>
    <n v="145897.85999999999"/>
    <n v="16156.47"/>
    <n v="11562.23"/>
    <n v="12515.18"/>
    <n v="12448.75"/>
    <n v="11518.1"/>
    <n v="12587.98"/>
    <n v="13825.54"/>
    <n v="12260.01"/>
    <n v="12461.41"/>
    <n v="0"/>
    <n v="0"/>
    <n v="0"/>
    <n v="16156.47"/>
    <n v="11562.23"/>
    <n v="12515.18"/>
    <n v="12448.75"/>
    <n v="11518.1"/>
    <n v="12587.98"/>
    <n v="13825.54"/>
    <n v="12260.01"/>
    <n v="11385.11"/>
    <n v="10440.459999999999"/>
    <n v="8945.7900000000009"/>
    <n v="12252.24"/>
    <n v="102874.26"/>
    <n v="102874.26"/>
    <s v="All Budget Divisions"/>
    <s v="CD-73 - Procurement"/>
    <x v="1"/>
    <s v="USF"/>
    <s v="Employee Expenses"/>
    <s v="Compensation and Benefits"/>
    <n v="0"/>
    <s v="73-730-73.66000"/>
    <s v="730-Procurement"/>
    <s v="730"/>
    <x v="13"/>
    <x v="3"/>
  </r>
  <r>
    <x v="0"/>
    <x v="14"/>
    <x v="8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3"/>
    <x v="8"/>
    <x v="1"/>
    <n v="2"/>
    <n v="2"/>
    <n v="33"/>
    <x v="20"/>
    <n v="26"/>
    <n v="55"/>
    <x v="6"/>
    <n v="2"/>
    <s v="2. EXP - Operating Expense"/>
    <n v="100"/>
    <x v="18"/>
    <n v="664"/>
    <n v="1877251.3759999999"/>
    <n v="51173.17"/>
    <n v="51173.17"/>
    <n v="51173.17"/>
    <n v="51173.17"/>
    <n v="51173.17"/>
    <n v="51173.17"/>
    <n v="51173.17"/>
    <n v="51173.17"/>
    <n v="51173.17"/>
    <n v="51173.17"/>
    <n v="51173.17"/>
    <n v="51173.17"/>
    <n v="158844.34719999999"/>
    <n v="144403.95199999999"/>
    <n v="166064.5448"/>
    <n v="144403.95199999999"/>
    <n v="166064.5448"/>
    <n v="158844.34719999999"/>
    <n v="151624.1496"/>
    <n v="166064.5448"/>
    <n v="151624.1496"/>
    <n v="158844.34719999999"/>
    <n v="158844.34719999999"/>
    <n v="151624.1496"/>
    <n v="614078.04"/>
    <n v="1877251.3759999999"/>
    <s v="All Budget Divisions"/>
    <s v="CD-10 - Contributors/499"/>
    <x v="1"/>
    <s v="USF"/>
    <s v="Employee Expenses"/>
    <s v="Compensation and Benefits"/>
    <n v="1263173.3359999999"/>
    <s v="10-100-10.68000"/>
    <s v="100-499"/>
    <s v="100"/>
    <x v="18"/>
    <x v="3"/>
  </r>
  <r>
    <x v="5"/>
    <x v="20"/>
    <x v="13"/>
    <n v="2"/>
    <n v="2"/>
    <n v="39"/>
    <x v="1"/>
    <n v="26"/>
    <n v="52"/>
    <x v="1"/>
    <n v="2"/>
    <s v="2. EXP - Operating Expense"/>
    <n v="100"/>
    <x v="18"/>
    <n v="1149"/>
    <n v="2588256.2252000002"/>
    <n v="227687.37"/>
    <n v="196233.02"/>
    <n v="199215.66"/>
    <n v="215942.92"/>
    <n v="218211.96"/>
    <n v="209651.42"/>
    <n v="224002.53"/>
    <n v="199991.29"/>
    <n v="209402.19"/>
    <n v="216403.91"/>
    <n v="189612.81"/>
    <n v="218638.1"/>
    <n v="227687.37"/>
    <n v="196233.02"/>
    <n v="199215.66"/>
    <n v="215942.92"/>
    <n v="218211.96"/>
    <n v="209651.42"/>
    <n v="230228.93280000001"/>
    <n v="210209.02559999999"/>
    <n v="220218.9792"/>
    <n v="230228.93280000001"/>
    <n v="200199.07199999999"/>
    <n v="230228.93280000001"/>
    <n v="1266942.3500000001"/>
    <n v="1266942.3500000001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14"/>
    <x v="8"/>
    <n v="2"/>
    <n v="2"/>
    <n v="52"/>
    <x v="10"/>
    <n v="26"/>
    <n v="59"/>
    <x v="2"/>
    <n v="2"/>
    <s v="2. EXP - Operating Expense"/>
    <n v="100"/>
    <x v="18"/>
    <n v="1452"/>
    <n v="1509504.06"/>
    <n v="132774.07"/>
    <n v="120703.7"/>
    <n v="132774.07"/>
    <n v="130707.85"/>
    <n v="110864.24"/>
    <n v="118284.87"/>
    <n v="123661.45"/>
    <n v="110650.88"/>
    <n v="113666.1"/>
    <n v="0"/>
    <n v="0"/>
    <n v="0"/>
    <n v="132774.07"/>
    <n v="120703.7"/>
    <n v="132774.07"/>
    <n v="130707.85"/>
    <n v="110864.24"/>
    <n v="118284.87"/>
    <n v="123661.45"/>
    <n v="110650.88"/>
    <n v="132270.73000000001"/>
    <n v="132270.73000000001"/>
    <n v="126258.43"/>
    <n v="138283.04"/>
    <n v="980421.13"/>
    <n v="980421.13"/>
    <s v="All Budget Divisions"/>
    <s v="DA-30 - High Cost (DA)"/>
    <x v="4"/>
    <s v="USF"/>
    <s v="Employee Expenses"/>
    <s v="Compensation and Benefits"/>
    <n v="0"/>
    <s v="90-902-30.68000"/>
    <s v="902-Business Relationship Management"/>
    <s v="902"/>
    <x v="18"/>
    <x v="3"/>
  </r>
  <r>
    <x v="0"/>
    <x v="6"/>
    <x v="1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5"/>
    <x v="4"/>
    <n v="2"/>
    <n v="2"/>
    <n v="42"/>
    <x v="11"/>
    <n v="26"/>
    <n v="55"/>
    <x v="6"/>
    <n v="2"/>
    <s v="2. EXP - Operating Expense"/>
    <n v="45"/>
    <x v="1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5"/>
    <x v="15"/>
    <x v="5"/>
    <n v="2"/>
    <n v="2"/>
    <n v="46"/>
    <x v="3"/>
    <n v="26"/>
    <n v="59"/>
    <x v="2"/>
    <n v="2"/>
    <s v="2. EXP - Operating Expense"/>
    <n v="48"/>
    <x v="91"/>
    <n v="1311"/>
    <n v="248372.95"/>
    <n v="0"/>
    <n v="0"/>
    <n v="0"/>
    <n v="0"/>
    <n v="0"/>
    <n v="0"/>
    <n v="0"/>
    <n v="0"/>
    <n v="0"/>
    <n v="248372.99"/>
    <n v="-0.04"/>
    <n v="0"/>
    <n v="0"/>
    <n v="0"/>
    <n v="0"/>
    <n v="0"/>
    <n v="0"/>
    <n v="0"/>
    <n v="0"/>
    <n v="0"/>
    <n v="0"/>
    <n v="248372.99"/>
    <n v="-0.04"/>
    <n v="0"/>
    <n v="248372.95"/>
    <n v="248372.95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7"/>
    <x v="5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4"/>
    <x v="9"/>
    <x v="1"/>
    <n v="2"/>
    <n v="2"/>
    <n v="40"/>
    <x v="4"/>
    <n v="26"/>
    <n v="53"/>
    <x v="3"/>
    <n v="2"/>
    <s v="2. EXP - Operating Expense"/>
    <n v="83"/>
    <x v="13"/>
    <n v="940"/>
    <n v="183298.16269999999"/>
    <n v="19988.22"/>
    <n v="14624.35"/>
    <n v="15356.82"/>
    <n v="15836.41"/>
    <n v="16580.36"/>
    <n v="14683.61"/>
    <n v="16731.71"/>
    <n v="18330.45"/>
    <n v="16049.94"/>
    <n v="15917.43"/>
    <n v="15484.23"/>
    <n v="23624.76"/>
    <n v="20834.373"/>
    <n v="15542.7881"/>
    <n v="15444.353800000001"/>
    <n v="16179.799199999999"/>
    <n v="16915.244600000002"/>
    <n v="14708.9084"/>
    <n v="16609.8511"/>
    <n v="14805.6463"/>
    <n v="13326.687599999999"/>
    <n v="13531.0013"/>
    <n v="11522.176299999999"/>
    <n v="13877.333000000001"/>
    <n v="203208.29"/>
    <n v="183298.16269999999"/>
    <s v="All Budget Divisions"/>
    <s v="CD-62 - Shared Services"/>
    <x v="1"/>
    <s v="USF"/>
    <s v="Employee Expenses"/>
    <s v="Compensation and Benefits"/>
    <n v="-19910.1273"/>
    <s v="62-620-62.66000"/>
    <s v="620-Shared Services"/>
    <s v="620"/>
    <x v="13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254"/>
    <n v="93237.36"/>
    <n v="9581.76"/>
    <n v="7068.08"/>
    <n v="7394.14"/>
    <n v="7714.31"/>
    <n v="8961"/>
    <n v="8416.3799999999992"/>
    <n v="12369.94"/>
    <n v="12213.11"/>
    <n v="10851.01"/>
    <n v="10086.27"/>
    <n v="6358.69"/>
    <n v="12484.37"/>
    <n v="9581.76"/>
    <n v="7068.08"/>
    <n v="7394.14"/>
    <n v="7714.31"/>
    <n v="8961"/>
    <n v="8416.3799999999992"/>
    <n v="12369.94"/>
    <n v="12213.11"/>
    <n v="10851.01"/>
    <n v="10086.27"/>
    <n v="-1418.64"/>
    <n v="0"/>
    <n v="113499.06"/>
    <n v="93237.36"/>
    <s v="All Budget Divisions"/>
    <s v="CD-90 - Information Technology"/>
    <x v="1"/>
    <s v="USF"/>
    <s v="Employee Expenses"/>
    <s v="Compensation and Benefits"/>
    <n v="-20261.7"/>
    <s v="90-900-90.66000"/>
    <s v="900-IT Senior Management"/>
    <s v="900"/>
    <x v="13"/>
    <x v="3"/>
  </r>
  <r>
    <x v="0"/>
    <x v="17"/>
    <x v="10"/>
    <n v="2"/>
    <n v="2"/>
    <n v="39"/>
    <x v="1"/>
    <n v="26"/>
    <n v="52"/>
    <x v="1"/>
    <n v="2"/>
    <s v="2. EXP - Operating Expense"/>
    <n v="30"/>
    <x v="39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93-931-93.62307"/>
    <s v="931-Administrative Assistants"/>
    <s v="931"/>
    <x v="39"/>
    <x v="0"/>
  </r>
  <r>
    <x v="1"/>
    <x v="1"/>
    <x v="1"/>
    <n v="2"/>
    <n v="2"/>
    <n v="50"/>
    <x v="0"/>
    <n v="26"/>
    <n v="59"/>
    <x v="2"/>
    <n v="2"/>
    <s v="2. EXP - Operating Expense"/>
    <n v="31"/>
    <x v="24"/>
    <n v="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5"/>
    <x v="15"/>
    <x v="5"/>
    <n v="2"/>
    <n v="2"/>
    <n v="45"/>
    <x v="6"/>
    <n v="26"/>
    <n v="58"/>
    <x v="4"/>
    <n v="2"/>
    <s v="2. EXP - Operating Expense"/>
    <n v="38"/>
    <x v="26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5"/>
    <x v="15"/>
    <x v="5"/>
    <n v="2"/>
    <n v="2"/>
    <n v="33"/>
    <x v="20"/>
    <n v="26"/>
    <n v="55"/>
    <x v="6"/>
    <n v="2"/>
    <s v="2. EXP - Operating Expense"/>
    <n v="40"/>
    <x v="48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2600"/>
    <s v="110-Contributors"/>
    <s v="110"/>
    <x v="48"/>
    <x v="8"/>
  </r>
  <r>
    <x v="0"/>
    <x v="6"/>
    <x v="1"/>
    <n v="2"/>
    <n v="2"/>
    <n v="37"/>
    <x v="5"/>
    <n v="26"/>
    <n v="50"/>
    <x v="0"/>
    <n v="2"/>
    <s v="2. EXP - Operating Expense"/>
    <n v="40"/>
    <x v="4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5"/>
    <x v="20"/>
    <x v="13"/>
    <n v="2"/>
    <n v="2"/>
    <n v="47"/>
    <x v="2"/>
    <n v="26"/>
    <n v="60"/>
    <x v="9"/>
    <n v="2"/>
    <s v="2. EXP - Operating Expense"/>
    <n v="41"/>
    <x v="112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0"/>
    <x v="18"/>
    <x v="11"/>
    <n v="2"/>
    <n v="2"/>
    <n v="46"/>
    <x v="3"/>
    <n v="26"/>
    <n v="59"/>
    <x v="2"/>
    <n v="2"/>
    <s v="2. EXP - Operating Expense"/>
    <n v="29"/>
    <x v="4"/>
    <n v="1449"/>
    <n v="161067.04999999999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2179.22"/>
    <n v="13397.14"/>
    <n v="13397.14"/>
    <n v="12788.18"/>
    <n v="13397.14"/>
    <n v="14006.1"/>
    <n v="12788.18"/>
    <n v="13397.14"/>
    <n v="13397.14"/>
    <n v="12788.18"/>
    <n v="14006.1"/>
    <n v="15525.39"/>
    <n v="15525.39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5"/>
    <x v="15"/>
    <x v="5"/>
    <n v="2"/>
    <n v="2"/>
    <n v="54"/>
    <x v="15"/>
    <n v="26"/>
    <n v="59"/>
    <x v="2"/>
    <n v="2"/>
    <s v="2. EXP - Operating Expense"/>
    <n v="30"/>
    <x v="39"/>
    <n v="1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5"/>
    <x v="10"/>
    <x v="1"/>
    <n v="2"/>
    <n v="2"/>
    <n v="46"/>
    <x v="3"/>
    <n v="26"/>
    <n v="59"/>
    <x v="2"/>
    <n v="2"/>
    <s v="2. EXP - Operating Expense"/>
    <n v="30"/>
    <x v="39"/>
    <n v="1305"/>
    <n v="-10759.188200000001"/>
    <n v="0"/>
    <n v="0"/>
    <n v="0"/>
    <n v="0"/>
    <n v="0"/>
    <n v="0"/>
    <n v="0"/>
    <n v="0"/>
    <n v="0"/>
    <n v="0"/>
    <n v="0"/>
    <n v="0"/>
    <n v="-1005.3703"/>
    <n v="-854.6377"/>
    <n v="-897.36959999999999"/>
    <n v="-940.10149999999999"/>
    <n v="-940.10149999999999"/>
    <n v="-897.36959999999999"/>
    <n v="-982.83339999999998"/>
    <n v="-895.63300000000004"/>
    <n v="-886.61490000000003"/>
    <n v="-868.1807"/>
    <n v="-710.96029999999996"/>
    <n v="-880.01570000000004"/>
    <n v="0"/>
    <n v="-10759.188200000001"/>
    <s v="All Budget Divisions"/>
    <s v="CD-90 - Information Technology"/>
    <x v="1"/>
    <s v="USF"/>
    <s v="Employee Expenses"/>
    <s v="Compensation and Benefits"/>
    <n v="-10759.188200000001"/>
    <s v="90-919-90.62307"/>
    <s v="919-Database Administration"/>
    <s v="919"/>
    <x v="39"/>
    <x v="0"/>
  </r>
  <r>
    <x v="0"/>
    <x v="3"/>
    <x v="3"/>
    <n v="2"/>
    <n v="2"/>
    <n v="34"/>
    <x v="7"/>
    <n v="26"/>
    <n v="47"/>
    <x v="5"/>
    <n v="2"/>
    <s v="2. EXP - Operating Expense"/>
    <n v="30"/>
    <x v="3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307"/>
    <s v="200-Schools &amp; Libraries"/>
    <s v="200"/>
    <x v="39"/>
    <x v="0"/>
  </r>
  <r>
    <x v="0"/>
    <x v="2"/>
    <x v="2"/>
    <n v="2"/>
    <n v="2"/>
    <n v="39"/>
    <x v="1"/>
    <n v="26"/>
    <n v="52"/>
    <x v="1"/>
    <n v="2"/>
    <s v="2. EXP - Operating Expense"/>
    <n v="30"/>
    <x v="39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7"/>
    <s v="610-Enterprise Strategy"/>
    <s v="610"/>
    <x v="39"/>
    <x v="0"/>
  </r>
  <r>
    <x v="0"/>
    <x v="18"/>
    <x v="11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2"/>
    <x v="2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1"/>
    <x v="1"/>
    <x v="1"/>
    <n v="2"/>
    <n v="2"/>
    <n v="46"/>
    <x v="3"/>
    <n v="26"/>
    <n v="59"/>
    <x v="2"/>
    <n v="2"/>
    <s v="2. EXP - Operating Expense"/>
    <n v="26"/>
    <x v="51"/>
    <n v="624"/>
    <n v="635166.57900000003"/>
    <n v="41731.21"/>
    <n v="46517.91"/>
    <n v="45861.36"/>
    <n v="45791.4"/>
    <n v="42584.79"/>
    <n v="36368.230000000003"/>
    <n v="34335.410000000003"/>
    <n v="42591.03"/>
    <n v="28510.28"/>
    <n v="40388.629999999997"/>
    <n v="43099.72"/>
    <n v="40729.53"/>
    <n v="51301.915999999997"/>
    <n v="48858.967600000004"/>
    <n v="56187.812700000002"/>
    <n v="51301.915999999997"/>
    <n v="53744.864399999999"/>
    <n v="53744.864399999999"/>
    <n v="51301.915999999997"/>
    <n v="56187.812700000002"/>
    <n v="53744.864399999999"/>
    <n v="51301.915999999997"/>
    <n v="53744.864399999999"/>
    <n v="53744.864399999999"/>
    <n v="488509.5"/>
    <n v="635166.57900000003"/>
    <s v="All Budget Divisions"/>
    <s v="CD-90 - Information Technology"/>
    <x v="1"/>
    <s v="USF"/>
    <s v="Employee Expenses"/>
    <s v="Compensation and Benefits"/>
    <n v="146657.079"/>
    <s v="90-910-90.62303"/>
    <s v="910-Enterprise Technology Development"/>
    <s v="910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461"/>
    <n v="18084.830000000002"/>
    <n v="0"/>
    <n v="0"/>
    <n v="0"/>
    <n v="0"/>
    <n v="0"/>
    <n v="0"/>
    <n v="0"/>
    <n v="0"/>
    <n v="0"/>
    <n v="0"/>
    <n v="0"/>
    <n v="0"/>
    <n v="0"/>
    <n v="0"/>
    <n v="0"/>
    <n v="0"/>
    <n v="0"/>
    <n v="2583.5500000000002"/>
    <n v="2700.98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504"/>
    <n v="9620.7000000000007"/>
    <n v="1336.9"/>
    <n v="1374"/>
    <n v="1352.89"/>
    <n v="1376.53"/>
    <n v="1125.79"/>
    <n v="1243.8699999999999"/>
    <n v="1195.01"/>
    <n v="1069.9100000000001"/>
    <n v="1119.4100000000001"/>
    <n v="0"/>
    <n v="0"/>
    <n v="0"/>
    <n v="810.94"/>
    <n v="737.22"/>
    <n v="810.94"/>
    <n v="810.94"/>
    <n v="774.08"/>
    <n v="810.94"/>
    <n v="847.8"/>
    <n v="774.08"/>
    <n v="810.94"/>
    <n v="810.94"/>
    <n v="774.08"/>
    <n v="847.8"/>
    <n v="11194.31"/>
    <n v="7187.88"/>
    <s v="All Budget Divisions"/>
    <s v="CD-90 - Information Technology"/>
    <x v="1"/>
    <s v="USF"/>
    <s v="Employee Expenses"/>
    <s v="Compensation and Benefits"/>
    <n v="-4006.43"/>
    <s v="90-923-90.62304"/>
    <s v="923-Information Security"/>
    <s v="923"/>
    <x v="38"/>
    <x v="3"/>
  </r>
  <r>
    <x v="0"/>
    <x v="13"/>
    <x v="7"/>
    <n v="2"/>
    <n v="2"/>
    <n v="55"/>
    <x v="9"/>
    <n v="26"/>
    <n v="59"/>
    <x v="2"/>
    <n v="2"/>
    <s v="2. EXP - Operating Expense"/>
    <n v="27"/>
    <x v="38"/>
    <n v="1509"/>
    <n v="2689.33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181.15"/>
    <n v="181.15"/>
    <n v="221.17"/>
    <n v="231.22"/>
    <n v="211.11"/>
    <n v="221.17"/>
    <n v="221.17"/>
    <n v="211.11"/>
    <n v="231.22"/>
    <n v="1141.1600000000001"/>
    <n v="1141.1600000000001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5"/>
    <x v="16"/>
    <x v="9"/>
    <n v="2"/>
    <n v="2"/>
    <n v="34"/>
    <x v="7"/>
    <n v="26"/>
    <n v="47"/>
    <x v="5"/>
    <n v="2"/>
    <s v="2. EXP - Operating Expense"/>
    <n v="29"/>
    <x v="4"/>
    <n v="1113"/>
    <n v="575685.13"/>
    <n v="63116.66"/>
    <n v="56384.76"/>
    <n v="56702.89"/>
    <n v="58689.3"/>
    <n v="59196.28"/>
    <n v="56510.69"/>
    <n v="61440.77"/>
    <n v="55958.41"/>
    <n v="59243.21"/>
    <n v="61836.47"/>
    <n v="54304.94"/>
    <n v="82330.09"/>
    <n v="63116.66"/>
    <n v="56384.76"/>
    <n v="56702.89"/>
    <n v="58689.3"/>
    <n v="59196.28"/>
    <n v="56510.69"/>
    <n v="61440.77"/>
    <n v="55958.41"/>
    <n v="59243.21"/>
    <n v="61836.47"/>
    <n v="-13394.31"/>
    <n v="0"/>
    <n v="725714.47"/>
    <n v="575685.13"/>
    <s v="All Budget Divisions"/>
    <s v="BD-20 - Schools &amp; Libraries"/>
    <x v="3"/>
    <s v="USF"/>
    <s v="Employee Expenses"/>
    <s v="Compensation and Benefits"/>
    <n v="-150029.34"/>
    <s v="20-200-20.62306"/>
    <s v="200-Schools &amp; Libraries"/>
    <s v="200"/>
    <x v="4"/>
    <x v="3"/>
  </r>
  <r>
    <x v="4"/>
    <x v="9"/>
    <x v="1"/>
    <n v="2"/>
    <n v="2"/>
    <n v="54"/>
    <x v="15"/>
    <n v="26"/>
    <n v="58"/>
    <x v="4"/>
    <n v="2"/>
    <s v="2. EXP - Operating Expense"/>
    <n v="16"/>
    <x v="1"/>
    <n v="1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80-800-50.61400"/>
    <s v="800-Audit and Assurance"/>
    <s v="800"/>
    <x v="1"/>
    <x v="1"/>
  </r>
  <r>
    <x v="0"/>
    <x v="18"/>
    <x v="11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4"/>
    <x v="8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1"/>
    <x v="1"/>
    <x v="1"/>
    <n v="2"/>
    <n v="2"/>
    <n v="46"/>
    <x v="3"/>
    <n v="26"/>
    <n v="59"/>
    <x v="2"/>
    <n v="2"/>
    <s v="2. EXP - Operating Expense"/>
    <n v="18"/>
    <x v="2"/>
    <n v="581"/>
    <n v="499999.999992"/>
    <n v="0"/>
    <n v="0"/>
    <n v="0"/>
    <n v="0"/>
    <n v="0"/>
    <n v="0"/>
    <n v="0"/>
    <n v="0"/>
    <n v="0"/>
    <n v="0"/>
    <n v="0"/>
    <n v="0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0"/>
    <n v="499999.999992"/>
    <s v="All Budget Divisions"/>
    <s v="CD-90 - Information Technology"/>
    <x v="1"/>
    <s v="USF"/>
    <s v="General and Administrative"/>
    <s v="Computer Support and Maintenance"/>
    <n v="499999.999992"/>
    <s v="90-799-90.61420"/>
    <s v="799-Enterprise Resource Program"/>
    <s v="799"/>
    <x v="2"/>
    <x v="2"/>
  </r>
  <r>
    <x v="2"/>
    <x v="4"/>
    <x v="1"/>
    <n v="2"/>
    <n v="2"/>
    <n v="54"/>
    <x v="15"/>
    <n v="26"/>
    <n v="59"/>
    <x v="2"/>
    <n v="2"/>
    <s v="2. EXP - Operating Expense"/>
    <n v="24"/>
    <x v="3"/>
    <n v="397"/>
    <n v="2288.7692000000002"/>
    <n v="0"/>
    <n v="0"/>
    <n v="0"/>
    <n v="0"/>
    <n v="0"/>
    <n v="0"/>
    <n v="0"/>
    <n v="0"/>
    <n v="0"/>
    <n v="0"/>
    <n v="0"/>
    <n v="0"/>
    <n v="184.15379999999999"/>
    <n v="175.38460000000001"/>
    <n v="201.69229999999999"/>
    <n v="192.92310000000001"/>
    <n v="184.15379999999999"/>
    <n v="192.92310000000001"/>
    <n v="192.92310000000001"/>
    <n v="192.92310000000001"/>
    <n v="192.92310000000001"/>
    <n v="184.15379999999999"/>
    <n v="192.92310000000001"/>
    <n v="201.69229999999999"/>
    <n v="0"/>
    <n v="2288.7692000000002"/>
    <s v="All Budget Divisions"/>
    <s v="DA-50 - Rural Health Care (DA)"/>
    <x v="2"/>
    <s v="USF"/>
    <s v="Employee Expenses"/>
    <s v="Compensation and Benefits"/>
    <n v="2288.7692000000002"/>
    <s v="90-909-50.62301"/>
    <s v="909-Project Management Office"/>
    <s v="909"/>
    <x v="3"/>
    <x v="3"/>
  </r>
  <r>
    <x v="3"/>
    <x v="8"/>
    <x v="1"/>
    <n v="2"/>
    <n v="2"/>
    <n v="37"/>
    <x v="5"/>
    <n v="26"/>
    <n v="50"/>
    <x v="0"/>
    <n v="2"/>
    <s v="2. EXP - Operating Expense"/>
    <n v="24"/>
    <x v="3"/>
    <n v="685"/>
    <n v="119436.9219"/>
    <n v="4535.9799999999996"/>
    <n v="5667.98"/>
    <n v="3602"/>
    <n v="5489.78"/>
    <n v="4351.58"/>
    <n v="4605.58"/>
    <n v="3958.78"/>
    <n v="3908.6"/>
    <n v="4120.83"/>
    <n v="4657.7299999999996"/>
    <n v="4645.18"/>
    <n v="3964.2"/>
    <n v="10031.999900000001"/>
    <n v="9119.9999000000007"/>
    <n v="10487.999900000001"/>
    <n v="9119.9999000000007"/>
    <n v="10487.999900000001"/>
    <n v="10259.999900000001"/>
    <n v="9944.3076000000001"/>
    <n v="10768.615299999999"/>
    <n v="9575.9999000000007"/>
    <n v="10031.999900000001"/>
    <n v="10031.999900000001"/>
    <n v="9575.9999000000007"/>
    <n v="53508.22"/>
    <n v="119436.9219"/>
    <s v="All Budget Divisions"/>
    <s v="BD-50 - Rural Health Care"/>
    <x v="2"/>
    <s v="USF"/>
    <s v="Employee Expenses"/>
    <s v="Compensation and Benefits"/>
    <n v="65928.7019"/>
    <s v="50-500-50.62301"/>
    <s v="500-Rural Health Care"/>
    <s v="500"/>
    <x v="3"/>
    <x v="3"/>
  </r>
  <r>
    <x v="0"/>
    <x v="0"/>
    <x v="0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9"/>
    <x v="12"/>
    <n v="2"/>
    <n v="2"/>
    <n v="53"/>
    <x v="16"/>
    <n v="26"/>
    <n v="59"/>
    <x v="2"/>
    <n v="6"/>
    <s v="X00000 - Capital Expenses"/>
    <n v="140"/>
    <x v="61"/>
    <n v="1491"/>
    <n v="647010.66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105763.32"/>
    <n v="121235.84"/>
    <n v="0"/>
    <n v="0"/>
    <n v="0"/>
    <n v="0"/>
    <n v="0"/>
    <n v="647010.66"/>
    <n v="647010.66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0"/>
    <x v="0"/>
    <x v="0"/>
    <n v="2"/>
    <n v="2"/>
    <n v="41"/>
    <x v="17"/>
    <n v="26"/>
    <n v="54"/>
    <x v="11"/>
    <n v="2"/>
    <s v="2. EXP - Operating Expense"/>
    <n v="146"/>
    <x v="5"/>
    <n v="1389"/>
    <n v="2122"/>
    <n v="-33.1"/>
    <n v="0"/>
    <n v="0"/>
    <n v="356.48"/>
    <n v="0"/>
    <n v="0"/>
    <n v="162.19999999999999"/>
    <n v="0"/>
    <n v="0"/>
    <n v="0"/>
    <n v="0"/>
    <n v="0"/>
    <n v="-33.1"/>
    <n v="0"/>
    <n v="0"/>
    <n v="356.48"/>
    <n v="0"/>
    <n v="0"/>
    <n v="162.19999999999999"/>
    <n v="0"/>
    <n v="0"/>
    <n v="210.95"/>
    <n v="116.95"/>
    <n v="1308.52"/>
    <n v="485.58"/>
    <n v="485.58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2"/>
    <x v="4"/>
    <x v="1"/>
    <n v="2"/>
    <n v="2"/>
    <n v="47"/>
    <x v="2"/>
    <n v="26"/>
    <n v="52"/>
    <x v="1"/>
    <n v="2"/>
    <s v="2. EXP - Operating Expense"/>
    <n v="110"/>
    <x v="46"/>
    <n v="441"/>
    <n v="6027.51"/>
    <n v="0"/>
    <n v="0"/>
    <n v="0"/>
    <n v="0"/>
    <n v="0"/>
    <n v="0"/>
    <n v="0"/>
    <n v="0"/>
    <n v="0"/>
    <n v="0"/>
    <n v="0"/>
    <n v="2402.04"/>
    <n v="0"/>
    <n v="0"/>
    <n v="0"/>
    <n v="0"/>
    <n v="0"/>
    <n v="0"/>
    <n v="0"/>
    <n v="0"/>
    <n v="0"/>
    <n v="0"/>
    <n v="0"/>
    <n v="6027.51"/>
    <n v="2402.04"/>
    <n v="6027.51"/>
    <s v="All Budget Divisions"/>
    <s v="CD-93 - Human Resources"/>
    <x v="1"/>
    <s v="USF"/>
    <s v="Employee Expenses"/>
    <s v="Compensation and Benefits"/>
    <n v="3625.47"/>
    <s v="93-931-93.68100"/>
    <s v="931-Administrative Assistants"/>
    <s v="931"/>
    <x v="46"/>
    <x v="3"/>
  </r>
  <r>
    <x v="5"/>
    <x v="20"/>
    <x v="13"/>
    <n v="2"/>
    <n v="2"/>
    <n v="53"/>
    <x v="16"/>
    <n v="26"/>
    <n v="59"/>
    <x v="2"/>
    <n v="2"/>
    <s v="2. EXP - Operating Expense"/>
    <n v="110"/>
    <x v="46"/>
    <n v="1263"/>
    <n v="-36130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6130.83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2"/>
    <x v="4"/>
    <x v="1"/>
    <n v="2"/>
    <n v="2"/>
    <n v="56"/>
    <x v="22"/>
    <n v="26"/>
    <n v="57"/>
    <x v="13"/>
    <n v="3"/>
    <s v="4. USAC_DEBIT - USAC Administration (Debit to SM)"/>
    <n v="122"/>
    <x v="31"/>
    <n v="328"/>
    <n v="73.739599999999996"/>
    <n v="0.19"/>
    <n v="0.64"/>
    <n v="0.21"/>
    <n v="0.27"/>
    <n v="0.05"/>
    <n v="0.03"/>
    <n v="0.22"/>
    <n v="0.1"/>
    <n v="0.27"/>
    <n v="0.1"/>
    <n v="0.02"/>
    <n v="0.15"/>
    <n v="2.6878000000000002"/>
    <n v="19.0396"/>
    <n v="2.1741999999999999"/>
    <n v="2.1339000000000001"/>
    <n v="2.2865000000000002"/>
    <n v="6.9997999999999996"/>
    <n v="9.4573999999999998"/>
    <n v="4.8747999999999996"/>
    <n v="5.4458000000000002"/>
    <n v="10.0678"/>
    <n v="5.1637000000000004"/>
    <n v="3.4083000000000001"/>
    <n v="2.25"/>
    <n v="73.739599999999996"/>
    <s v="All Budget Divisions"/>
    <s v="BD-75 - Connect Care Pilot"/>
    <x v="6"/>
    <s v="USF"/>
    <s v="Allocations"/>
    <s v="Allocations"/>
    <n v="71.489599999999996"/>
    <s v="75-770-75.90210"/>
    <s v="770-Connected Care Pilot"/>
    <s v="770"/>
    <x v="31"/>
    <x v="0"/>
  </r>
  <r>
    <x v="2"/>
    <x v="4"/>
    <x v="1"/>
    <n v="2"/>
    <n v="2"/>
    <n v="34"/>
    <x v="7"/>
    <n v="26"/>
    <n v="47"/>
    <x v="5"/>
    <n v="3"/>
    <s v="4. USAC_DEBIT - USAC Administration (Debit to SM)"/>
    <n v="123"/>
    <x v="62"/>
    <n v="229"/>
    <n v="2408708.5795"/>
    <n v="203424.65"/>
    <n v="203413.09"/>
    <n v="193412.71"/>
    <n v="203368.14"/>
    <n v="203251.59"/>
    <n v="194798.39"/>
    <n v="203491.12"/>
    <n v="205146.43"/>
    <n v="151008.46"/>
    <n v="205286.59"/>
    <n v="205545.07"/>
    <n v="163253.4"/>
    <n v="200500.11480000001"/>
    <n v="200636.57680000001"/>
    <n v="200623.76190000001"/>
    <n v="200606.5349"/>
    <n v="200606.5349"/>
    <n v="199596.87640000001"/>
    <n v="199622.8524"/>
    <n v="202548.71290000001"/>
    <n v="200589.97839999999"/>
    <n v="199156.62229999999"/>
    <n v="200888.6165"/>
    <n v="203331.39730000001"/>
    <n v="2335399.64"/>
    <n v="2408708.5795"/>
    <s v="All Budget Divisions"/>
    <s v="BD-20 - Schools &amp; Libraries"/>
    <x v="3"/>
    <s v="USF"/>
    <s v="Allocations"/>
    <s v="Allocations"/>
    <n v="73308.939499999993"/>
    <s v="20-200-20.90232"/>
    <s v="200-Schools &amp; Libraries"/>
    <s v="200"/>
    <x v="62"/>
    <x v="0"/>
  </r>
  <r>
    <x v="0"/>
    <x v="13"/>
    <x v="7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9"/>
    <x v="12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5"/>
    <x v="20"/>
    <x v="13"/>
    <n v="2"/>
    <n v="2"/>
    <n v="36"/>
    <x v="14"/>
    <n v="26"/>
    <n v="49"/>
    <x v="10"/>
    <n v="2"/>
    <s v="2. EXP - Operating Expense"/>
    <n v="104"/>
    <x v="54"/>
    <n v="1121"/>
    <n v="0"/>
    <n v="0"/>
    <n v="0"/>
    <n v="0"/>
    <n v="0"/>
    <n v="0"/>
    <n v="0"/>
    <n v="0"/>
    <n v="0"/>
    <n v="0"/>
    <n v="0"/>
    <n v="0"/>
    <n v="20699.669999999998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8004"/>
    <s v="400-Lifeline"/>
    <s v="400"/>
    <x v="54"/>
    <x v="0"/>
  </r>
  <r>
    <x v="0"/>
    <x v="3"/>
    <x v="3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0"/>
    <x v="0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2"/>
    <x v="2"/>
    <n v="2"/>
    <n v="2"/>
    <n v="43"/>
    <x v="21"/>
    <n v="26"/>
    <n v="56"/>
    <x v="12"/>
    <n v="2"/>
    <s v="2. EXP - Operating Expense"/>
    <n v="105"/>
    <x v="11"/>
    <n v="1410"/>
    <n v="50329.36"/>
    <n v="0"/>
    <n v="0"/>
    <n v="0"/>
    <n v="0"/>
    <n v="0"/>
    <n v="0"/>
    <n v="500"/>
    <n v="0"/>
    <n v="0"/>
    <n v="0"/>
    <n v="0"/>
    <n v="0"/>
    <n v="0"/>
    <n v="0"/>
    <n v="0"/>
    <n v="241.15"/>
    <n v="230.19"/>
    <n v="241.15"/>
    <n v="252.12"/>
    <n v="230.19"/>
    <n v="241.15"/>
    <n v="241.15"/>
    <n v="19498.169999999998"/>
    <n v="29154.09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5"/>
    <x v="16"/>
    <x v="9"/>
    <n v="2"/>
    <n v="2"/>
    <n v="50"/>
    <x v="0"/>
    <n v="26"/>
    <n v="47"/>
    <x v="5"/>
    <n v="2"/>
    <s v="2. EXP - Operating Expense"/>
    <n v="107"/>
    <x v="12"/>
    <n v="1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5"/>
    <x v="4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1"/>
    <x v="1"/>
    <x v="1"/>
    <n v="2"/>
    <n v="2"/>
    <n v="45"/>
    <x v="6"/>
    <n v="26"/>
    <n v="58"/>
    <x v="4"/>
    <n v="2"/>
    <s v="2. EXP - Operating Expense"/>
    <n v="93"/>
    <x v="34"/>
    <n v="561"/>
    <n v="0"/>
    <n v="59"/>
    <n v="-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0"/>
    <x v="11"/>
    <x v="6"/>
    <n v="2"/>
    <n v="2"/>
    <n v="46"/>
    <x v="3"/>
    <n v="26"/>
    <n v="59"/>
    <x v="2"/>
    <n v="2"/>
    <s v="2. EXP - Operating Expense"/>
    <n v="93"/>
    <x v="3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00-90.66700"/>
    <s v="900-IT Senior Management"/>
    <s v="900"/>
    <x v="34"/>
    <x v="7"/>
  </r>
  <r>
    <x v="5"/>
    <x v="10"/>
    <x v="1"/>
    <n v="2"/>
    <n v="2"/>
    <n v="46"/>
    <x v="3"/>
    <n v="26"/>
    <n v="59"/>
    <x v="2"/>
    <n v="2"/>
    <s v="2. EXP - Operating Expense"/>
    <n v="95"/>
    <x v="7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9-90.66720"/>
    <s v="909-Project Management Office"/>
    <s v="909"/>
    <x v="79"/>
    <x v="7"/>
  </r>
  <r>
    <x v="5"/>
    <x v="10"/>
    <x v="1"/>
    <n v="2"/>
    <n v="2"/>
    <n v="46"/>
    <x v="3"/>
    <n v="26"/>
    <n v="59"/>
    <x v="2"/>
    <n v="2"/>
    <s v="2. EXP - Operating Expense"/>
    <n v="97"/>
    <x v="16"/>
    <n v="1319"/>
    <n v="0"/>
    <n v="0"/>
    <n v="244.35"/>
    <n v="284.45"/>
    <n v="428.8"/>
    <n v="204.1"/>
    <n v="373.95"/>
    <n v="314.2"/>
    <n v="367.47"/>
    <n v="298.14999999999998"/>
    <n v="376.8"/>
    <n v="447.25"/>
    <n v="320.14999999999998"/>
    <n v="0"/>
    <n v="0"/>
    <n v="0"/>
    <n v="0"/>
    <n v="0"/>
    <n v="0"/>
    <n v="0"/>
    <n v="0"/>
    <n v="0"/>
    <n v="0"/>
    <n v="0"/>
    <n v="0"/>
    <n v="3659.67"/>
    <n v="0"/>
    <s v="All Budget Divisions"/>
    <s v="CD-90 - Information Technology"/>
    <x v="1"/>
    <s v="USF"/>
    <s v="Employee Expenses"/>
    <s v="Travel"/>
    <n v="-3659.67"/>
    <s v="90-924-90.66800"/>
    <s v="924-SLD EPC IT Support"/>
    <s v="924"/>
    <x v="16"/>
    <x v="7"/>
  </r>
  <r>
    <x v="0"/>
    <x v="13"/>
    <x v="7"/>
    <n v="2"/>
    <n v="2"/>
    <n v="53"/>
    <x v="16"/>
    <n v="26"/>
    <n v="59"/>
    <x v="2"/>
    <n v="2"/>
    <s v="2. EXP - Operating Expense"/>
    <n v="100"/>
    <x v="18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0"/>
    <s v="902-Business Relationship Management"/>
    <s v="902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0"/>
    <s v="908-Quality Assurance"/>
    <s v="908"/>
    <x v="18"/>
    <x v="3"/>
  </r>
  <r>
    <x v="5"/>
    <x v="10"/>
    <x v="1"/>
    <n v="2"/>
    <n v="2"/>
    <n v="48"/>
    <x v="8"/>
    <n v="26"/>
    <n v="59"/>
    <x v="2"/>
    <n v="2"/>
    <s v="2. EXP - Operating Expense"/>
    <n v="73"/>
    <x v="56"/>
    <n v="1235"/>
    <n v="85305"/>
    <n v="3215.1"/>
    <n v="-4205.46"/>
    <n v="6455.38"/>
    <n v="-1515.34"/>
    <n v="1124.8900000000001"/>
    <n v="765.49"/>
    <n v="-3087.3"/>
    <n v="171.47"/>
    <n v="25.07"/>
    <n v="5092.1400000000003"/>
    <n v="-4523.75"/>
    <n v="-65.959999999999994"/>
    <n v="7108.75"/>
    <n v="7108.75"/>
    <n v="7108.75"/>
    <n v="7108.75"/>
    <n v="7108.75"/>
    <n v="7108.75"/>
    <n v="7108.75"/>
    <n v="7108.75"/>
    <n v="7108.75"/>
    <n v="7108.75"/>
    <n v="7108.75"/>
    <n v="7108.75"/>
    <n v="3451.73"/>
    <n v="85305"/>
    <s v="All Budget Divisions"/>
    <s v="CD-22 - ECF (FCC Appropriated Program)"/>
    <x v="0"/>
    <s v="FCC"/>
    <s v="Professional Services"/>
    <s v="Other Professional Services"/>
    <n v="81853.27"/>
    <s v="90-202-22.64883"/>
    <s v="202-ECF (FCC Appropriated Program)"/>
    <s v="202"/>
    <x v="56"/>
    <x v="9"/>
  </r>
  <r>
    <x v="0"/>
    <x v="5"/>
    <x v="4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5"/>
    <x v="15"/>
    <x v="5"/>
    <n v="2"/>
    <n v="2"/>
    <n v="34"/>
    <x v="7"/>
    <n v="26"/>
    <n v="47"/>
    <x v="5"/>
    <n v="2"/>
    <s v="2. EXP - Operating Expense"/>
    <n v="83"/>
    <x v="13"/>
    <n v="1113"/>
    <n v="561467.81000000006"/>
    <n v="61138.63"/>
    <n v="43170.71"/>
    <n v="42991.040000000001"/>
    <n v="44422.55"/>
    <n v="45571.8"/>
    <n v="43337.73"/>
    <n v="45539.48"/>
    <n v="45459.85"/>
    <n v="42940.27"/>
    <n v="42281.87"/>
    <n v="40872.26"/>
    <n v="63741.62"/>
    <n v="61138.63"/>
    <n v="43170.71"/>
    <n v="42991.040000000001"/>
    <n v="44422.55"/>
    <n v="45571.8"/>
    <n v="43337.73"/>
    <n v="45539.48"/>
    <n v="45459.85"/>
    <n v="42940.27"/>
    <n v="42281.87"/>
    <n v="40872.26"/>
    <n v="63741.62"/>
    <n v="561467.81000000006"/>
    <n v="561467.81000000006"/>
    <s v="All Budget Divisions"/>
    <s v="BD-20 - Schools &amp; Libraries"/>
    <x v="3"/>
    <s v="USF"/>
    <s v="Employee Expenses"/>
    <s v="Compensation and Benefits"/>
    <n v="0"/>
    <s v="20-200-20.66000"/>
    <s v="200-Schools &amp; Libraries"/>
    <s v="200"/>
    <x v="13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265"/>
    <n v="395475.42"/>
    <n v="48753.01"/>
    <n v="35979.72"/>
    <n v="38386.75"/>
    <n v="40359.58"/>
    <n v="40220.51"/>
    <n v="38407.82"/>
    <n v="39896.79"/>
    <n v="41552.69"/>
    <n v="39759"/>
    <n v="36735.699999999997"/>
    <n v="33751.14"/>
    <n v="48904.12"/>
    <n v="48753.01"/>
    <n v="35979.72"/>
    <n v="38386.75"/>
    <n v="40359.58"/>
    <n v="40220.51"/>
    <n v="38407.82"/>
    <n v="39896.79"/>
    <n v="41552.69"/>
    <n v="39759"/>
    <n v="36735.699999999997"/>
    <n v="-4576.1499999999996"/>
    <n v="0"/>
    <n v="482706.83"/>
    <n v="395475.42"/>
    <s v="All Budget Divisions"/>
    <s v="CD-90 - Information Technology"/>
    <x v="1"/>
    <s v="USF"/>
    <s v="Employee Expenses"/>
    <s v="Compensation and Benefits"/>
    <n v="-87231.41"/>
    <s v="90-902-90.66000"/>
    <s v="902-Business Relationship Management"/>
    <s v="902"/>
    <x v="13"/>
    <x v="3"/>
  </r>
  <r>
    <x v="0"/>
    <x v="5"/>
    <x v="4"/>
    <n v="2"/>
    <n v="2"/>
    <n v="39"/>
    <x v="1"/>
    <n v="26"/>
    <n v="52"/>
    <x v="1"/>
    <n v="2"/>
    <s v="2. EXP - Operating Expense"/>
    <n v="83"/>
    <x v="13"/>
    <n v="1403"/>
    <n v="31614.86"/>
    <n v="3693.99"/>
    <n v="2597.15"/>
    <n v="2718.45"/>
    <n v="2450"/>
    <n v="2216.33"/>
    <n v="2458.1"/>
    <n v="3006.75"/>
    <n v="2594.77"/>
    <n v="2243.33"/>
    <n v="0"/>
    <n v="0"/>
    <n v="0"/>
    <n v="3693.99"/>
    <n v="2597.15"/>
    <n v="2718.45"/>
    <n v="2450"/>
    <n v="2216.33"/>
    <n v="2458.1"/>
    <n v="2640.67"/>
    <n v="2411.0500000000002"/>
    <n v="2525.86"/>
    <n v="2525.86"/>
    <n v="2411.0500000000002"/>
    <n v="2966.35"/>
    <n v="16134.02"/>
    <n v="16134.02"/>
    <s v="All Budget Divisions"/>
    <s v="CD-61 - Office of the Chief Administrative Officer Division"/>
    <x v="1"/>
    <s v="USF"/>
    <s v="Employee Expenses"/>
    <s v="Compensation and Benefits"/>
    <n v="0"/>
    <s v="70-735-70.66000"/>
    <s v="735-Facilities"/>
    <s v="735"/>
    <x v="13"/>
    <x v="3"/>
  </r>
  <r>
    <x v="0"/>
    <x v="3"/>
    <x v="3"/>
    <n v="2"/>
    <n v="2"/>
    <n v="42"/>
    <x v="11"/>
    <n v="26"/>
    <n v="55"/>
    <x v="6"/>
    <n v="2"/>
    <s v="2. EXP - Operating Expense"/>
    <n v="88"/>
    <x v="105"/>
    <n v="1398"/>
    <n v="916.65666399999998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0"/>
    <n v="83.333332999999996"/>
    <n v="83.333332999999996"/>
    <n v="83.333332999999996"/>
    <n v="83.333332999999996"/>
    <n v="83.333332999999996"/>
    <n v="83.333332999999996"/>
    <n v="83.333332999999996"/>
    <n v="83.333332999999996"/>
    <n v="333.32"/>
    <n v="249.99"/>
    <s v="All Budget Divisions"/>
    <s v="CD-70 - Finance"/>
    <x v="1"/>
    <s v="USF"/>
    <s v="General and Administrative"/>
    <s v="Taxes and Insurance"/>
    <n v="-83.33"/>
    <s v="70-700-70.66140"/>
    <s v="700-Finance"/>
    <s v="700"/>
    <x v="105"/>
    <x v="6"/>
  </r>
  <r>
    <x v="5"/>
    <x v="20"/>
    <x v="13"/>
    <n v="2"/>
    <n v="2"/>
    <n v="46"/>
    <x v="3"/>
    <n v="26"/>
    <n v="59"/>
    <x v="2"/>
    <n v="2"/>
    <s v="2. EXP - Operating Expense"/>
    <n v="32"/>
    <x v="47"/>
    <n v="1265"/>
    <n v="-5224.21"/>
    <n v="0"/>
    <n v="-3490.29"/>
    <n v="-537.89"/>
    <n v="-1227.92"/>
    <n v="151.38999999999999"/>
    <n v="-119.5"/>
    <n v="5.52"/>
    <n v="-91.33"/>
    <n v="-405.63"/>
    <n v="-2407.1"/>
    <n v="-4977.71"/>
    <n v="2704.04"/>
    <n v="0"/>
    <n v="-3490.29"/>
    <n v="-537.89"/>
    <n v="-1227.92"/>
    <n v="151.38999999999999"/>
    <n v="-119.5"/>
    <n v="0"/>
    <n v="0"/>
    <n v="0"/>
    <n v="0"/>
    <n v="0"/>
    <n v="0"/>
    <n v="-5224.21"/>
    <n v="-5224.21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5"/>
    <x v="10"/>
    <x v="1"/>
    <n v="2"/>
    <n v="2"/>
    <n v="46"/>
    <x v="3"/>
    <n v="26"/>
    <n v="59"/>
    <x v="2"/>
    <n v="2"/>
    <s v="2. EXP - Operating Expense"/>
    <n v="32"/>
    <x v="47"/>
    <n v="1287"/>
    <n v="0"/>
    <n v="0"/>
    <n v="-995.11"/>
    <n v="-837.1"/>
    <n v="-13.22"/>
    <n v="-605.22"/>
    <n v="151.31"/>
    <n v="-933.37"/>
    <n v="-1064.8699999999999"/>
    <n v="1165.05"/>
    <n v="-280.45"/>
    <n v="-47.75"/>
    <n v="46.97"/>
    <n v="0"/>
    <n v="0"/>
    <n v="0"/>
    <n v="0"/>
    <n v="0"/>
    <n v="0"/>
    <n v="0"/>
    <n v="0"/>
    <n v="0"/>
    <n v="0"/>
    <n v="0"/>
    <n v="0"/>
    <n v="-3413.76"/>
    <n v="0"/>
    <s v="All Budget Divisions"/>
    <s v="CD-90 - Information Technology"/>
    <x v="1"/>
    <s v="USF"/>
    <s v="Employee Expenses"/>
    <s v="Compensation and Benefits"/>
    <n v="3413.76"/>
    <s v="90-910-90.62309"/>
    <s v="910-Enterprise Technology Development"/>
    <s v="910"/>
    <x v="47"/>
    <x v="0"/>
  </r>
  <r>
    <x v="0"/>
    <x v="13"/>
    <x v="7"/>
    <n v="2"/>
    <n v="2"/>
    <n v="46"/>
    <x v="3"/>
    <n v="26"/>
    <n v="59"/>
    <x v="2"/>
    <n v="2"/>
    <s v="2. EXP - Operating Expense"/>
    <n v="38"/>
    <x v="26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501"/>
    <s v="900-IT Senior Management"/>
    <s v="900"/>
    <x v="26"/>
    <x v="3"/>
  </r>
  <r>
    <x v="0"/>
    <x v="17"/>
    <x v="10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169.01"/>
    <n v="593"/>
    <n v="0"/>
    <n v="0"/>
    <n v="593"/>
    <n v="0"/>
    <n v="0"/>
    <n v="593"/>
    <n v="0"/>
    <n v="0"/>
    <n v="426.99"/>
    <n v="169.01"/>
    <n v="169.01"/>
    <s v="All Budget Divisions"/>
    <s v="CD-73 - Procurement"/>
    <x v="1"/>
    <s v="USF"/>
    <s v="Employee Expenses"/>
    <s v="Team Building"/>
    <n v="0"/>
    <s v="73-730-73.62505"/>
    <s v="730-Procurement"/>
    <s v="730"/>
    <x v="27"/>
    <x v="4"/>
  </r>
  <r>
    <x v="2"/>
    <x v="4"/>
    <x v="1"/>
    <n v="2"/>
    <n v="2"/>
    <n v="33"/>
    <x v="20"/>
    <n v="26"/>
    <n v="55"/>
    <x v="6"/>
    <n v="2"/>
    <s v="2. EXP - Operating Expense"/>
    <n v="51"/>
    <x v="20"/>
    <n v="222"/>
    <n v="1312.23"/>
    <n v="3.56"/>
    <n v="3.51"/>
    <n v="1.1599999999999999"/>
    <n v="15.34"/>
    <n v="4.01"/>
    <n v="1.18"/>
    <n v="67.77"/>
    <n v="425.6"/>
    <n v="10.35"/>
    <n v="52.08"/>
    <n v="18.22"/>
    <n v="21.74"/>
    <n v="126.28"/>
    <n v="175.34"/>
    <n v="79.5"/>
    <n v="0.97"/>
    <n v="28.64"/>
    <n v="94.07"/>
    <n v="149.41"/>
    <n v="144.63999999999999"/>
    <n v="96.86"/>
    <n v="194.63"/>
    <n v="98.86"/>
    <n v="123.03"/>
    <n v="624.52"/>
    <n v="1312.23"/>
    <s v="All Budget Divisions"/>
    <s v="CD-10 - Contributors/499"/>
    <x v="1"/>
    <s v="USF"/>
    <s v="Employee Expenses"/>
    <s v="Office Supplies"/>
    <n v="687.71"/>
    <s v="10-100-10.64500"/>
    <s v="100-499"/>
    <s v="100"/>
    <x v="20"/>
    <x v="4"/>
  </r>
  <r>
    <x v="0"/>
    <x v="3"/>
    <x v="3"/>
    <n v="2"/>
    <n v="2"/>
    <n v="42"/>
    <x v="11"/>
    <n v="26"/>
    <n v="55"/>
    <x v="6"/>
    <n v="2"/>
    <s v="2. EXP - Operating Expense"/>
    <n v="57"/>
    <x v="22"/>
    <n v="1398"/>
    <n v="58063.01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0"/>
    <n v="6341"/>
    <n v="6341"/>
    <n v="6341"/>
    <n v="6558"/>
    <n v="6558"/>
    <n v="6558"/>
    <n v="6558"/>
    <n v="6558"/>
    <n v="35924.18"/>
    <n v="6250.01"/>
    <s v="All Budget Divisions"/>
    <s v="CD-70 - Finance"/>
    <x v="1"/>
    <s v="USF"/>
    <s v="Professional Services"/>
    <s v="Other Professional Services"/>
    <n v="-29674.17"/>
    <s v="70-700-70.64800"/>
    <s v="700-Finance"/>
    <s v="700"/>
    <x v="22"/>
    <x v="9"/>
  </r>
  <r>
    <x v="0"/>
    <x v="17"/>
    <x v="10"/>
    <n v="2"/>
    <n v="2"/>
    <n v="38"/>
    <x v="18"/>
    <n v="26"/>
    <n v="51"/>
    <x v="8"/>
    <n v="2"/>
    <s v="2. EXP - Operating Expense"/>
    <n v="24"/>
    <x v="3"/>
    <n v="1356"/>
    <n v="3944.14"/>
    <n v="51.6"/>
    <n v="51.6"/>
    <n v="51.6"/>
    <n v="363.6"/>
    <n v="363.6"/>
    <n v="363.6"/>
    <n v="363.6"/>
    <n v="363.6"/>
    <n v="363.6"/>
    <n v="0"/>
    <n v="0"/>
    <n v="0"/>
    <n v="51.6"/>
    <n v="51.6"/>
    <n v="385.85"/>
    <n v="385.85"/>
    <n v="368.31"/>
    <n v="385.85"/>
    <n v="403.38"/>
    <n v="368.31"/>
    <n v="385.85"/>
    <n v="385.85"/>
    <n v="368.31"/>
    <n v="403.38"/>
    <n v="103.2"/>
    <n v="103.2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49"/>
    <n v="18310.13"/>
    <n v="893.2"/>
    <n v="1086.4000000000001"/>
    <n v="1446.8"/>
    <n v="1147.4000000000001"/>
    <n v="1709.2"/>
    <n v="961"/>
    <n v="1989.2"/>
    <n v="1147.4000000000001"/>
    <n v="1149.2"/>
    <n v="0"/>
    <n v="0"/>
    <n v="0"/>
    <n v="1543.38"/>
    <n v="1403.08"/>
    <n v="1543.38"/>
    <n v="1543.38"/>
    <n v="1473.23"/>
    <n v="1543.38"/>
    <n v="1613.54"/>
    <n v="1473.23"/>
    <n v="1543.38"/>
    <n v="1543.38"/>
    <n v="1473.23"/>
    <n v="1613.54"/>
    <n v="11529.8"/>
    <n v="13679.98"/>
    <s v="All Budget Divisions"/>
    <s v="CD-90 - Information Technology"/>
    <x v="1"/>
    <s v="USF"/>
    <s v="Employee Expenses"/>
    <s v="Compensation and Benefits"/>
    <n v="2150.1799999999998"/>
    <s v="90-900-90.62301"/>
    <s v="900-IT Senior Management"/>
    <s v="900"/>
    <x v="3"/>
    <x v="3"/>
  </r>
  <r>
    <x v="0"/>
    <x v="11"/>
    <x v="6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0"/>
    <x v="7"/>
    <x v="5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18"/>
    <x v="11"/>
    <n v="2"/>
    <n v="2"/>
    <n v="46"/>
    <x v="3"/>
    <n v="26"/>
    <n v="59"/>
    <x v="2"/>
    <n v="2"/>
    <s v="2. EXP - Operating Expense"/>
    <n v="27"/>
    <x v="38"/>
    <n v="1498"/>
    <n v="28527.279999999999"/>
    <n v="2898.85"/>
    <n v="2979.77"/>
    <n v="2933.69"/>
    <n v="2933.69"/>
    <n v="2933.69"/>
    <n v="2933.69"/>
    <n v="2933.69"/>
    <n v="2933.69"/>
    <n v="2954.7"/>
    <n v="0"/>
    <n v="0"/>
    <n v="0"/>
    <n v="2898.85"/>
    <n v="2144.64"/>
    <n v="2359.1"/>
    <n v="2359.1"/>
    <n v="2251.87"/>
    <n v="2359.1"/>
    <n v="2466.34"/>
    <n v="2251.87"/>
    <n v="2359.1"/>
    <n v="2359.1"/>
    <n v="2251.87"/>
    <n v="2466.34"/>
    <n v="2898.85"/>
    <n v="2898.85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0"/>
    <x v="3"/>
    <x v="3"/>
    <n v="2"/>
    <n v="2"/>
    <n v="42"/>
    <x v="11"/>
    <n v="26"/>
    <n v="55"/>
    <x v="6"/>
    <n v="2"/>
    <s v="2. EXP - Operating Expense"/>
    <n v="30"/>
    <x v="3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307"/>
    <s v="700-Finance"/>
    <s v="700"/>
    <x v="39"/>
    <x v="0"/>
  </r>
  <r>
    <x v="5"/>
    <x v="15"/>
    <x v="5"/>
    <n v="2"/>
    <n v="2"/>
    <n v="41"/>
    <x v="17"/>
    <n v="26"/>
    <n v="54"/>
    <x v="11"/>
    <n v="2"/>
    <s v="2. EXP - Operating Expense"/>
    <n v="16"/>
    <x v="1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2"/>
    <x v="4"/>
    <x v="1"/>
    <n v="2"/>
    <n v="2"/>
    <n v="46"/>
    <x v="3"/>
    <n v="26"/>
    <n v="59"/>
    <x v="2"/>
    <n v="2"/>
    <s v="2. EXP - Operating Expense"/>
    <n v="17"/>
    <x v="28"/>
    <n v="387"/>
    <n v="0"/>
    <n v="0"/>
    <n v="0"/>
    <n v="0"/>
    <n v="0"/>
    <n v="-33647.550000000003"/>
    <n v="-8423.3799999999992"/>
    <n v="-4943.9399999999996"/>
    <n v="-17639.240000000002"/>
    <n v="-10439.959999999999"/>
    <n v="-10648.02"/>
    <n v="-3399.12"/>
    <n v="-2955.04"/>
    <n v="0"/>
    <n v="0"/>
    <n v="0"/>
    <n v="0"/>
    <n v="0"/>
    <n v="0"/>
    <n v="0"/>
    <n v="0"/>
    <n v="0"/>
    <n v="0"/>
    <n v="0"/>
    <n v="0"/>
    <n v="-92096.25"/>
    <n v="0"/>
    <s v="All Budget Divisions"/>
    <s v="CD-90 - Information Technology"/>
    <x v="1"/>
    <s v="USF"/>
    <s v="Professional Services"/>
    <s v="Contract Labor"/>
    <n v="92096.25"/>
    <s v="90-907-90.61410"/>
    <s v="907-IT Data"/>
    <s v="907"/>
    <x v="28"/>
    <x v="0"/>
  </r>
  <r>
    <x v="1"/>
    <x v="1"/>
    <x v="1"/>
    <n v="2"/>
    <n v="2"/>
    <n v="35"/>
    <x v="12"/>
    <n v="26"/>
    <n v="48"/>
    <x v="7"/>
    <n v="2"/>
    <s v="2. EXP - Operating Expense"/>
    <n v="24"/>
    <x v="3"/>
    <n v="455"/>
    <n v="113999.9991"/>
    <n v="1547"/>
    <n v="982"/>
    <n v="558"/>
    <n v="763.8"/>
    <n v="-107"/>
    <n v="3763.8"/>
    <n v="4567.6000000000004"/>
    <n v="4898"/>
    <n v="6185.6"/>
    <n v="6817.45"/>
    <n v="7611.8"/>
    <n v="5587"/>
    <n v="9207.6921999999995"/>
    <n v="8769.2307000000001"/>
    <n v="10084.615299999999"/>
    <n v="9207.6921999999995"/>
    <n v="9646.1538"/>
    <n v="9646.1538"/>
    <n v="9207.6921999999995"/>
    <n v="10084.615299999999"/>
    <n v="9646.1538"/>
    <n v="9207.6921999999995"/>
    <n v="9646.1538"/>
    <n v="9646.1538"/>
    <n v="43175.05"/>
    <n v="113999.9991"/>
    <s v="All Budget Divisions"/>
    <s v="BD-30 - High Cost"/>
    <x v="4"/>
    <s v="USF"/>
    <s v="Employee Expenses"/>
    <s v="Compensation and Benefits"/>
    <n v="70824.949099999998"/>
    <s v="30-300-30.62301"/>
    <s v="300-High Cost"/>
    <s v="300"/>
    <x v="3"/>
    <x v="3"/>
  </r>
  <r>
    <x v="5"/>
    <x v="20"/>
    <x v="13"/>
    <n v="2"/>
    <n v="2"/>
    <n v="41"/>
    <x v="17"/>
    <n v="26"/>
    <n v="54"/>
    <x v="11"/>
    <n v="2"/>
    <s v="2. EXP - Operating Expense"/>
    <n v="26"/>
    <x v="51"/>
    <n v="1184"/>
    <n v="516420.82400000002"/>
    <n v="41058.239999999998"/>
    <n v="41053.24"/>
    <n v="36000.86"/>
    <n v="38506.699999999997"/>
    <n v="42486.96"/>
    <n v="45486.96"/>
    <n v="42486.96"/>
    <n v="41719.78"/>
    <n v="40266.19"/>
    <n v="42371.96"/>
    <n v="38466.68"/>
    <n v="37708.980000000003"/>
    <n v="41058.239999999998"/>
    <n v="41053.24"/>
    <n v="36000.86"/>
    <n v="38506.699999999997"/>
    <n v="42486.96"/>
    <n v="45486.96"/>
    <n v="47363.946000000004"/>
    <n v="43245.341999999997"/>
    <n v="45304.644"/>
    <n v="47363.946000000004"/>
    <n v="41186.04"/>
    <n v="47363.946000000004"/>
    <n v="244592.96"/>
    <n v="244592.96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14"/>
    <x v="8"/>
    <n v="2"/>
    <n v="2"/>
    <n v="53"/>
    <x v="16"/>
    <n v="26"/>
    <n v="59"/>
    <x v="2"/>
    <n v="2"/>
    <s v="2. EXP - Operating Expense"/>
    <n v="29"/>
    <x v="4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6"/>
    <s v="909-Project Management Office"/>
    <s v="909"/>
    <x v="4"/>
    <x v="3"/>
  </r>
  <r>
    <x v="0"/>
    <x v="0"/>
    <x v="0"/>
    <n v="2"/>
    <n v="2"/>
    <n v="46"/>
    <x v="3"/>
    <n v="26"/>
    <n v="59"/>
    <x v="2"/>
    <n v="2"/>
    <s v="2. EXP - Operating Expense"/>
    <n v="30"/>
    <x v="39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5"/>
    <x v="20"/>
    <x v="13"/>
    <n v="2"/>
    <n v="2"/>
    <n v="36"/>
    <x v="14"/>
    <n v="26"/>
    <n v="49"/>
    <x v="10"/>
    <n v="5"/>
    <s v="USAC_ADMIN CAP - Capital Allocations"/>
    <n v="135"/>
    <x v="60"/>
    <n v="1121"/>
    <n v="537089.32499999995"/>
    <n v="73900.89"/>
    <n v="60757.22"/>
    <n v="123991.36"/>
    <n v="81527.7"/>
    <n v="3355.31"/>
    <n v="4334.79"/>
    <n v="5234.05"/>
    <n v="66222.47"/>
    <n v="159174.53"/>
    <n v="-40869.800000000003"/>
    <n v="1867.78"/>
    <n v="91619.62"/>
    <n v="0"/>
    <n v="0"/>
    <n v="0"/>
    <n v="0"/>
    <n v="0"/>
    <n v="0"/>
    <n v="36531.8361"/>
    <n v="205378.84789999999"/>
    <n v="133873.00700000001"/>
    <n v="57982.913099999998"/>
    <n v="13901.5376"/>
    <n v="89421.183300000004"/>
    <n v="347867.27"/>
    <n v="0"/>
    <s v="All Budget Divisions"/>
    <s v="BD-40 - Lifeline"/>
    <x v="5"/>
    <s v="USF"/>
    <s v="Allocations"/>
    <s v="Allocations"/>
    <n v="-347867.27"/>
    <s v="40-400-40.X00001"/>
    <s v="400-Lifeline"/>
    <s v="400"/>
    <x v="60"/>
    <x v="0"/>
  </r>
  <r>
    <x v="6"/>
    <x v="12"/>
    <x v="6"/>
    <n v="2"/>
    <n v="2"/>
    <n v="37"/>
    <x v="5"/>
    <n v="26"/>
    <n v="50"/>
    <x v="0"/>
    <n v="5"/>
    <s v="USAC_ADMIN CAP - Capital Allocations"/>
    <n v="135"/>
    <x v="60"/>
    <n v="1528"/>
    <n v="206344.96533000001"/>
    <n v="0"/>
    <n v="0"/>
    <n v="0"/>
    <n v="0"/>
    <n v="0"/>
    <n v="0"/>
    <n v="0"/>
    <n v="0"/>
    <n v="0"/>
    <n v="0"/>
    <n v="0"/>
    <n v="0"/>
    <n v="17195.413777999998"/>
    <n v="17195.413777999998"/>
    <n v="17195.413777999998"/>
    <n v="17195.413777999998"/>
    <n v="17195.413777999998"/>
    <n v="17195.413777999998"/>
    <n v="17195.413777999998"/>
    <n v="17195.413777999998"/>
    <n v="17195.413777999998"/>
    <n v="17195.413777999998"/>
    <n v="17195.413777999998"/>
    <n v="17195.413772"/>
    <n v="0"/>
    <n v="0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5"/>
    <x v="10"/>
    <x v="1"/>
    <n v="2"/>
    <n v="2"/>
    <n v="49"/>
    <x v="13"/>
    <n v="26"/>
    <n v="59"/>
    <x v="2"/>
    <n v="6"/>
    <s v="X00000 - Capital Expenses"/>
    <n v="139"/>
    <x v="8"/>
    <n v="12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6"/>
    <x v="9"/>
    <n v="2"/>
    <n v="2"/>
    <n v="54"/>
    <x v="15"/>
    <n v="26"/>
    <n v="59"/>
    <x v="2"/>
    <n v="6"/>
    <s v="X00000 - Capital Expenses"/>
    <n v="140"/>
    <x v="61"/>
    <n v="1320"/>
    <n v="41261"/>
    <n v="33043.1"/>
    <n v="8357.4"/>
    <n v="4734.45"/>
    <n v="-3064.93"/>
    <n v="-1809.02"/>
    <n v="0"/>
    <n v="0"/>
    <n v="0"/>
    <n v="0"/>
    <n v="0"/>
    <n v="0"/>
    <n v="0"/>
    <n v="33043.1"/>
    <n v="8357.4"/>
    <n v="4734.45"/>
    <n v="-3064.93"/>
    <n v="-1809.02"/>
    <n v="0"/>
    <n v="0"/>
    <n v="0"/>
    <n v="0"/>
    <n v="0"/>
    <n v="0"/>
    <n v="0"/>
    <n v="41261"/>
    <n v="41261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0"/>
    <x v="2"/>
    <x v="2"/>
    <n v="2"/>
    <n v="2"/>
    <n v="53"/>
    <x v="16"/>
    <n v="26"/>
    <n v="59"/>
    <x v="2"/>
    <n v="6"/>
    <s v="X00000 - Capital Expenses"/>
    <n v="140"/>
    <x v="61"/>
    <n v="1491"/>
    <n v="1949.93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0"/>
    <n v="0"/>
    <n v="0"/>
    <n v="0"/>
    <n v="0"/>
    <n v="0"/>
    <n v="0"/>
    <n v="0"/>
    <n v="0"/>
    <n v="1949.93"/>
    <n v="1949.93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0"/>
    <x v="5"/>
    <x v="4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3"/>
    <x v="7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7"/>
    <x v="10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6"/>
    <x v="12"/>
    <x v="6"/>
    <n v="2"/>
    <n v="2"/>
    <n v="42"/>
    <x v="11"/>
    <n v="26"/>
    <n v="55"/>
    <x v="6"/>
    <n v="2"/>
    <s v="2. EXP - Operating Expense"/>
    <n v="114"/>
    <x v="96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400"/>
    <s v="700-Finance"/>
    <s v="700"/>
    <x v="96"/>
    <x v="0"/>
  </r>
  <r>
    <x v="2"/>
    <x v="4"/>
    <x v="1"/>
    <n v="2"/>
    <n v="2"/>
    <n v="37"/>
    <x v="5"/>
    <n v="26"/>
    <n v="50"/>
    <x v="0"/>
    <n v="3"/>
    <s v="4. USAC_DEBIT - USAC Administration (Debit to SM)"/>
    <n v="123"/>
    <x v="62"/>
    <n v="243"/>
    <n v="685995.25919999997"/>
    <n v="57888.25"/>
    <n v="57884.959999999999"/>
    <n v="55039.16"/>
    <n v="57872.17"/>
    <n v="57839"/>
    <n v="55433.48"/>
    <n v="57907.16"/>
    <n v="58378.21"/>
    <n v="42972.25"/>
    <n v="58418.1"/>
    <n v="58491.65"/>
    <n v="46456.77"/>
    <n v="57102.021099999998"/>
    <n v="57140.885199999997"/>
    <n v="57137.2356"/>
    <n v="57132.329400000002"/>
    <n v="57132.329400000002"/>
    <n v="56844.780700000003"/>
    <n v="56852.178599999999"/>
    <n v="57685.457699999999"/>
    <n v="57127.614099999999"/>
    <n v="56719.397199999999"/>
    <n v="57212.6656"/>
    <n v="57908.364600000001"/>
    <n v="664581.16"/>
    <n v="685995.25919999997"/>
    <s v="All Budget Divisions"/>
    <s v="BD-50 - Rural Health Care"/>
    <x v="2"/>
    <s v="USF"/>
    <s v="Allocations"/>
    <s v="Allocations"/>
    <n v="21414.099200000001"/>
    <s v="50-500-50.90232"/>
    <s v="500-Rural Health Care"/>
    <s v="500"/>
    <x v="62"/>
    <x v="0"/>
  </r>
  <r>
    <x v="0"/>
    <x v="2"/>
    <x v="2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17"/>
    <x v="10"/>
    <n v="2"/>
    <n v="2"/>
    <n v="34"/>
    <x v="7"/>
    <n v="26"/>
    <n v="47"/>
    <x v="5"/>
    <n v="3"/>
    <s v="4. USAC_DEBIT - USAC Administration (Debit to SM)"/>
    <n v="130"/>
    <x v="32"/>
    <n v="1335"/>
    <n v="122761.96"/>
    <n v="10319.07"/>
    <n v="10653.13"/>
    <n v="10379.31"/>
    <n v="10319.07"/>
    <n v="10319.07"/>
    <n v="10220.59"/>
    <n v="9184.99"/>
    <n v="11041.1"/>
    <n v="9792.7900000000009"/>
    <n v="0"/>
    <n v="0"/>
    <n v="0"/>
    <n v="10319.07"/>
    <n v="10653.13"/>
    <n v="10179.1"/>
    <n v="10179.1"/>
    <n v="10179.1"/>
    <n v="10179.1"/>
    <n v="10179.1"/>
    <n v="10179.1"/>
    <n v="10179.1"/>
    <n v="10179.1"/>
    <n v="10179.1"/>
    <n v="10177.86"/>
    <n v="20972.2"/>
    <n v="20972.2"/>
    <s v="All Budget Divisions"/>
    <s v="BD-20 - Schools &amp; Libraries"/>
    <x v="3"/>
    <s v="USF"/>
    <s v="Allocations"/>
    <s v="Allocations"/>
    <n v="0"/>
    <s v="20-200-20.90400"/>
    <s v="200-Schools &amp; Libraries"/>
    <s v="200"/>
    <x v="32"/>
    <x v="0"/>
  </r>
  <r>
    <x v="4"/>
    <x v="9"/>
    <x v="1"/>
    <n v="2"/>
    <n v="2"/>
    <n v="48"/>
    <x v="8"/>
    <n v="26"/>
    <n v="47"/>
    <x v="5"/>
    <n v="2"/>
    <s v="2. EXP - Operating Expense"/>
    <n v="107"/>
    <x v="12"/>
    <n v="893"/>
    <n v="137097"/>
    <n v="4570.95"/>
    <n v="4719.6000000000004"/>
    <n v="4658.25"/>
    <n v="6195.84"/>
    <n v="3336.24"/>
    <n v="1610.17"/>
    <n v="2623.15"/>
    <n v="3775.17"/>
    <n v="781.25"/>
    <n v="859.38"/>
    <n v="156.25"/>
    <n v="234.38"/>
    <n v="11424.75"/>
    <n v="11424.75"/>
    <n v="11424.75"/>
    <n v="11424.75"/>
    <n v="11424.75"/>
    <n v="11424.75"/>
    <n v="11424.75"/>
    <n v="11424.75"/>
    <n v="11424.75"/>
    <n v="11424.75"/>
    <n v="11424.75"/>
    <n v="11424.75"/>
    <n v="33520.629999999997"/>
    <n v="137097"/>
    <s v="All Budget Divisions"/>
    <s v="CD-22 - ECF (FCC Appropriated Program)"/>
    <x v="0"/>
    <s v="FCC"/>
    <s v="Employee Expenses"/>
    <s v="Compensation and Benefits"/>
    <n v="103576.37"/>
    <s v="20-202-22.68008"/>
    <s v="202-ECF (FCC Appropriated Program)"/>
    <s v="202"/>
    <x v="12"/>
    <x v="0"/>
  </r>
  <r>
    <x v="0"/>
    <x v="14"/>
    <x v="8"/>
    <n v="2"/>
    <n v="2"/>
    <n v="48"/>
    <x v="8"/>
    <n v="26"/>
    <n v="52"/>
    <x v="1"/>
    <n v="2"/>
    <s v="2. EXP - Operating Expense"/>
    <n v="107"/>
    <x v="12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8"/>
    <s v="202-ECF (FCC Appropriated Program)"/>
    <s v="202"/>
    <x v="12"/>
    <x v="0"/>
  </r>
  <r>
    <x v="5"/>
    <x v="16"/>
    <x v="9"/>
    <n v="2"/>
    <n v="2"/>
    <n v="46"/>
    <x v="3"/>
    <n v="26"/>
    <n v="59"/>
    <x v="2"/>
    <n v="2"/>
    <s v="2. EXP - Operating Expense"/>
    <n v="108"/>
    <x v="30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6"/>
    <x v="1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7"/>
    <x v="5"/>
    <n v="2"/>
    <n v="2"/>
    <n v="42"/>
    <x v="11"/>
    <n v="26"/>
    <n v="55"/>
    <x v="6"/>
    <n v="2"/>
    <s v="2. EXP - Operating Expense"/>
    <n v="108"/>
    <x v="30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5"/>
    <x v="4"/>
    <n v="2"/>
    <n v="2"/>
    <n v="52"/>
    <x v="10"/>
    <n v="26"/>
    <n v="59"/>
    <x v="2"/>
    <n v="2"/>
    <s v="2. EXP - Operating Expense"/>
    <n v="108"/>
    <x v="30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9"/>
    <s v="902-Business Relationship Management"/>
    <s v="902"/>
    <x v="30"/>
    <x v="0"/>
  </r>
  <r>
    <x v="0"/>
    <x v="7"/>
    <x v="5"/>
    <n v="2"/>
    <n v="2"/>
    <n v="45"/>
    <x v="6"/>
    <n v="26"/>
    <n v="58"/>
    <x v="4"/>
    <n v="2"/>
    <s v="2. EXP - Operating Expense"/>
    <n v="93"/>
    <x v="34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1"/>
    <x v="1"/>
    <x v="1"/>
    <n v="2"/>
    <n v="2"/>
    <n v="42"/>
    <x v="11"/>
    <n v="26"/>
    <n v="55"/>
    <x v="6"/>
    <n v="2"/>
    <s v="2. EXP - Operating Expense"/>
    <n v="95"/>
    <x v="79"/>
    <n v="530"/>
    <n v="930"/>
    <n v="0"/>
    <n v="6411.16"/>
    <n v="0"/>
    <n v="720.74"/>
    <n v="0"/>
    <n v="0"/>
    <n v="995"/>
    <n v="2385"/>
    <n v="1690"/>
    <n v="0"/>
    <n v="0"/>
    <n v="211.2"/>
    <n v="0"/>
    <n v="0"/>
    <n v="0"/>
    <n v="0"/>
    <n v="60"/>
    <n v="465"/>
    <n v="0"/>
    <n v="0"/>
    <n v="0"/>
    <n v="405"/>
    <n v="0"/>
    <n v="0"/>
    <n v="12413.1"/>
    <n v="930"/>
    <s v="All Budget Divisions"/>
    <s v="CD-70 - Finance"/>
    <x v="1"/>
    <s v="USF"/>
    <s v="Employee Expenses"/>
    <s v="Certifications/Licensing"/>
    <n v="-11483.1"/>
    <s v="70-700-70.66720"/>
    <s v="700-Finance"/>
    <s v="700"/>
    <x v="79"/>
    <x v="7"/>
  </r>
  <r>
    <x v="5"/>
    <x v="20"/>
    <x v="13"/>
    <n v="2"/>
    <n v="2"/>
    <n v="48"/>
    <x v="8"/>
    <n v="26"/>
    <n v="47"/>
    <x v="5"/>
    <n v="2"/>
    <s v="2. EXP - Operating Expense"/>
    <n v="97"/>
    <x v="1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5"/>
    <x v="15"/>
    <x v="5"/>
    <n v="2"/>
    <n v="2"/>
    <n v="35"/>
    <x v="12"/>
    <n v="26"/>
    <n v="48"/>
    <x v="7"/>
    <n v="2"/>
    <s v="2. EXP - Operating Expense"/>
    <n v="98"/>
    <x v="1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0"/>
    <x v="0"/>
    <x v="0"/>
    <n v="2"/>
    <n v="2"/>
    <n v="52"/>
    <x v="10"/>
    <n v="26"/>
    <n v="59"/>
    <x v="2"/>
    <n v="2"/>
    <s v="2. EXP - Operating Expense"/>
    <n v="102"/>
    <x v="44"/>
    <n v="1452"/>
    <n v="0"/>
    <n v="-347.65"/>
    <n v="163.05000000000001"/>
    <n v="184.6"/>
    <n v="0"/>
    <n v="0"/>
    <n v="0"/>
    <n v="0"/>
    <n v="0"/>
    <n v="0"/>
    <n v="0"/>
    <n v="0"/>
    <n v="0"/>
    <n v="-347.65"/>
    <n v="163.05000000000001"/>
    <n v="184.6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3"/>
    <x v="8"/>
    <x v="1"/>
    <n v="2"/>
    <n v="2"/>
    <n v="53"/>
    <x v="16"/>
    <n v="26"/>
    <n v="59"/>
    <x v="2"/>
    <n v="2"/>
    <s v="2. EXP - Operating Expense"/>
    <n v="105"/>
    <x v="11"/>
    <n v="861"/>
    <n v="37749.148800000003"/>
    <n v="0"/>
    <n v="0"/>
    <n v="0"/>
    <n v="0"/>
    <n v="0"/>
    <n v="0"/>
    <n v="0"/>
    <n v="-50"/>
    <n v="50"/>
    <n v="0"/>
    <n v="-75"/>
    <n v="33742.11"/>
    <n v="139.61539999999999"/>
    <n v="126.92310000000001"/>
    <n v="145.9615"/>
    <n v="126.92310000000001"/>
    <n v="145.9615"/>
    <n v="139.61539999999999"/>
    <n v="133.26920000000001"/>
    <n v="145.9615"/>
    <n v="133.26920000000001"/>
    <n v="139.61539999999999"/>
    <n v="7359.4452000000001"/>
    <n v="29012.588299999999"/>
    <n v="33667.11"/>
    <n v="37749.148800000003"/>
    <s v="All Budget Divisions"/>
    <s v="DA-40 - Lifeline (DA)"/>
    <x v="5"/>
    <s v="USF"/>
    <s v="Employee Expenses"/>
    <s v="Compensation and Benefits"/>
    <n v="4082.0387999999998"/>
    <s v="90-917-40.68005"/>
    <s v="917-IT Lifeline Support"/>
    <s v="917"/>
    <x v="11"/>
    <x v="3"/>
  </r>
  <r>
    <x v="0"/>
    <x v="11"/>
    <x v="6"/>
    <n v="2"/>
    <n v="2"/>
    <n v="39"/>
    <x v="1"/>
    <n v="26"/>
    <n v="52"/>
    <x v="1"/>
    <n v="2"/>
    <s v="2. EXP - Operating Expense"/>
    <n v="74"/>
    <x v="3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Rent"/>
    <n v="0"/>
    <s v="70-735-70.64900"/>
    <s v="735-Facilities"/>
    <s v="735"/>
    <x v="33"/>
    <x v="0"/>
  </r>
  <r>
    <x v="5"/>
    <x v="15"/>
    <x v="5"/>
    <n v="2"/>
    <n v="2"/>
    <n v="46"/>
    <x v="3"/>
    <n v="26"/>
    <n v="59"/>
    <x v="2"/>
    <n v="2"/>
    <s v="2. EXP - Operating Expense"/>
    <n v="78"/>
    <x v="8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3"/>
    <x v="3"/>
    <n v="2"/>
    <n v="2"/>
    <n v="46"/>
    <x v="3"/>
    <n v="26"/>
    <n v="59"/>
    <x v="2"/>
    <n v="2"/>
    <s v="2. EXP - Operating Expense"/>
    <n v="83"/>
    <x v="13"/>
    <n v="1493"/>
    <n v="91772.41"/>
    <n v="12509.06"/>
    <n v="9939.77"/>
    <n v="10908.1"/>
    <n v="10883.88"/>
    <n v="10437.68"/>
    <n v="10807.29"/>
    <n v="11853.39"/>
    <n v="10387.31"/>
    <n v="10650.73"/>
    <n v="0"/>
    <n v="0"/>
    <n v="0"/>
    <n v="12509.06"/>
    <n v="9939.77"/>
    <n v="10908.1"/>
    <n v="0"/>
    <n v="9608.17"/>
    <n v="10065.700000000001"/>
    <n v="10523.23"/>
    <n v="9321.0300000000007"/>
    <n v="6924.87"/>
    <n v="4159.53"/>
    <n v="1934.66"/>
    <n v="5878.29"/>
    <n v="44240.81"/>
    <n v="33356.93"/>
    <s v="All Budget Divisions"/>
    <s v="CD-90 - Information Technology"/>
    <x v="1"/>
    <s v="USF"/>
    <s v="Employee Expenses"/>
    <s v="Compensation and Benefits"/>
    <n v="-10883.88"/>
    <s v="90-919-90.66000"/>
    <s v="919-Database Administration"/>
    <s v="919"/>
    <x v="13"/>
    <x v="3"/>
  </r>
  <r>
    <x v="0"/>
    <x v="3"/>
    <x v="3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5"/>
    <x v="4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0"/>
    <x v="19"/>
    <x v="12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5"/>
    <x v="4"/>
    <n v="2"/>
    <n v="2"/>
    <n v="47"/>
    <x v="2"/>
    <n v="26"/>
    <n v="60"/>
    <x v="9"/>
    <n v="2"/>
    <s v="2. EXP - Operating Expense"/>
    <n v="51"/>
    <x v="2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Office Supplies"/>
    <n v="0"/>
    <s v="93-930-93.64500"/>
    <s v="930-Human Resources"/>
    <s v="930"/>
    <x v="20"/>
    <x v="4"/>
  </r>
  <r>
    <x v="1"/>
    <x v="1"/>
    <x v="1"/>
    <n v="2"/>
    <n v="2"/>
    <n v="36"/>
    <x v="14"/>
    <n v="26"/>
    <n v="49"/>
    <x v="10"/>
    <n v="2"/>
    <s v="2. EXP - Operating Expense"/>
    <n v="57"/>
    <x v="22"/>
    <n v="458"/>
    <n v="1249999.999996"/>
    <n v="54010"/>
    <n v="54010"/>
    <n v="54010"/>
    <n v="54010"/>
    <n v="54010"/>
    <n v="54010"/>
    <n v="54010"/>
    <n v="54010"/>
    <n v="54010"/>
    <n v="56940"/>
    <n v="54010"/>
    <n v="54010"/>
    <n v="172008.95833299999"/>
    <n v="97688.958333000002"/>
    <n v="101101.458333"/>
    <n v="97688.958333000002"/>
    <n v="97688.958333000002"/>
    <n v="97688.958333000002"/>
    <n v="97688.958333000002"/>
    <n v="97688.958333000002"/>
    <n v="97688.958333000002"/>
    <n v="97688.958333000002"/>
    <n v="97688.958333000002"/>
    <n v="97688.958333000002"/>
    <n v="651050"/>
    <n v="1249999.999996"/>
    <s v="All Budget Divisions"/>
    <s v="BD-40 - Lifeline"/>
    <x v="5"/>
    <s v="USF"/>
    <s v="Professional Services"/>
    <s v="Other Professional Services"/>
    <n v="598949.99999599997"/>
    <s v="40-400-40.64800"/>
    <s v="400-Lifeline"/>
    <s v="400"/>
    <x v="22"/>
    <x v="9"/>
  </r>
  <r>
    <x v="0"/>
    <x v="18"/>
    <x v="11"/>
    <n v="2"/>
    <n v="2"/>
    <n v="55"/>
    <x v="9"/>
    <n v="26"/>
    <n v="58"/>
    <x v="4"/>
    <n v="2"/>
    <s v="2. EXP - Operating Expense"/>
    <n v="64"/>
    <x v="23"/>
    <n v="1418"/>
    <n v="835066.17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99467"/>
    <n v="97467"/>
    <n v="87167"/>
    <n v="87167"/>
    <n v="87167"/>
    <n v="87167"/>
    <n v="44516"/>
    <n v="44516"/>
    <n v="23716"/>
    <n v="23716"/>
    <n v="23716"/>
    <n v="129284.17"/>
    <n v="129284.17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18"/>
    <x v="11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6"/>
    <x v="12"/>
    <x v="6"/>
    <n v="2"/>
    <n v="2"/>
    <n v="55"/>
    <x v="9"/>
    <n v="26"/>
    <n v="53"/>
    <x v="3"/>
    <n v="2"/>
    <s v="2. EXP - Operating Expense"/>
    <n v="71"/>
    <x v="55"/>
    <n v="1556"/>
    <n v="1475703.6"/>
    <n v="0"/>
    <n v="0"/>
    <n v="0"/>
    <n v="0"/>
    <n v="0"/>
    <n v="0"/>
    <n v="0"/>
    <n v="0"/>
    <n v="0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0"/>
    <n v="0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5"/>
    <x v="10"/>
    <x v="1"/>
    <n v="2"/>
    <n v="2"/>
    <n v="53"/>
    <x v="16"/>
    <n v="26"/>
    <n v="59"/>
    <x v="2"/>
    <n v="2"/>
    <s v="2. EXP - Operating Expense"/>
    <n v="73"/>
    <x v="56"/>
    <n v="1303"/>
    <n v="2850229"/>
    <n v="374870.44"/>
    <n v="197249.16"/>
    <n v="183006.86"/>
    <n v="221090.92"/>
    <n v="158036.37"/>
    <n v="116209.59"/>
    <n v="139582.75"/>
    <n v="186163.51"/>
    <n v="146804.82"/>
    <n v="163830.69"/>
    <n v="146172.17000000001"/>
    <n v="578577.91"/>
    <n v="155341"/>
    <n v="469035"/>
    <n v="332926"/>
    <n v="229587"/>
    <n v="284192"/>
    <n v="321124"/>
    <n v="294308"/>
    <n v="207298"/>
    <n v="169114"/>
    <n v="141560"/>
    <n v="140521"/>
    <n v="105223"/>
    <n v="2611595.19"/>
    <n v="2850229"/>
    <s v="All Budget Divisions"/>
    <s v="DA-40 - Lifeline (DA)"/>
    <x v="5"/>
    <s v="USF"/>
    <s v="Professional Services"/>
    <s v="Other Professional Services"/>
    <n v="238633.81"/>
    <s v="90-917-40.64883"/>
    <s v="917-IT Lifeline Support"/>
    <s v="917"/>
    <x v="56"/>
    <x v="9"/>
  </r>
  <r>
    <x v="0"/>
    <x v="14"/>
    <x v="8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0"/>
    <x v="14"/>
    <x v="8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0"/>
    <x v="19"/>
    <x v="12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6"/>
    <x v="1"/>
    <n v="2"/>
    <n v="2"/>
    <n v="34"/>
    <x v="7"/>
    <n v="26"/>
    <n v="47"/>
    <x v="5"/>
    <n v="2"/>
    <s v="2. EXP - Operating Expense"/>
    <n v="44"/>
    <x v="57"/>
    <n v="1335"/>
    <n v="0"/>
    <n v="690"/>
    <n v="1000.5"/>
    <n v="0"/>
    <n v="646"/>
    <n v="304.5"/>
    <n v="391.5"/>
    <n v="1249.5"/>
    <n v="283.5"/>
    <n v="563.5"/>
    <n v="0"/>
    <n v="0"/>
    <n v="0"/>
    <n v="0"/>
    <n v="0"/>
    <n v="0"/>
    <n v="0"/>
    <n v="0"/>
    <n v="0"/>
    <n v="0"/>
    <n v="0"/>
    <n v="0"/>
    <n v="0"/>
    <n v="0"/>
    <n v="0"/>
    <n v="5129"/>
    <n v="0"/>
    <s v="All Budget Divisions"/>
    <s v="BD-20 - Schools &amp; Libraries"/>
    <x v="3"/>
    <s v="USF"/>
    <s v="Employee Expenses"/>
    <s v="Travel"/>
    <n v="-5129"/>
    <s v="20-200-20.63800"/>
    <s v="200-Schools &amp; Libraries"/>
    <s v="200"/>
    <x v="57"/>
    <x v="7"/>
  </r>
  <r>
    <x v="5"/>
    <x v="10"/>
    <x v="1"/>
    <n v="2"/>
    <n v="2"/>
    <n v="39"/>
    <x v="1"/>
    <n v="26"/>
    <n v="52"/>
    <x v="1"/>
    <n v="2"/>
    <s v="2. EXP - Operating Expense"/>
    <n v="45"/>
    <x v="1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5"/>
    <x v="4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4"/>
    <x v="8"/>
    <n v="1"/>
    <n v="1"/>
    <n v="36"/>
    <x v="14"/>
    <n v="26"/>
    <n v="49"/>
    <x v="10"/>
    <n v="1"/>
    <s v="1. T4000 - Revenue"/>
    <n v="1"/>
    <x v="58"/>
    <n v="1341"/>
    <n v="73403455.542979002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5364170.7"/>
    <n v="5771537.9199999999"/>
    <n v="6188760.5800000001"/>
    <n v="7024512.6009879997"/>
    <n v="6858337.9801099999"/>
    <n v="6614630.1510929996"/>
    <n v="7633273.0907880003"/>
    <n v="45272701.719999999"/>
    <n v="45272701.719999999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5"/>
    <x v="20"/>
    <x v="13"/>
    <n v="2"/>
    <n v="2"/>
    <n v="33"/>
    <x v="20"/>
    <n v="26"/>
    <n v="59"/>
    <x v="2"/>
    <n v="2"/>
    <s v="2. EXP - Operating Expense"/>
    <n v="4"/>
    <x v="50"/>
    <n v="12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0"/>
    <x v="11"/>
    <x v="6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4"/>
    <x v="9"/>
    <x v="1"/>
    <n v="2"/>
    <n v="2"/>
    <n v="54"/>
    <x v="15"/>
    <n v="26"/>
    <n v="59"/>
    <x v="2"/>
    <n v="2"/>
    <s v="2. EXP - Operating Expense"/>
    <n v="17"/>
    <x v="28"/>
    <n v="1099"/>
    <n v="0"/>
    <n v="-57393.33"/>
    <n v="-63918.34"/>
    <n v="28146.67"/>
    <n v="-48720"/>
    <n v="-227940"/>
    <n v="-95323.75"/>
    <n v="-150038.74"/>
    <n v="-99093.85"/>
    <n v="-154686"/>
    <n v="-56766.93"/>
    <n v="-14079.55"/>
    <n v="-64420.18"/>
    <n v="0"/>
    <n v="0"/>
    <n v="0"/>
    <n v="0"/>
    <n v="0"/>
    <n v="0"/>
    <n v="0"/>
    <n v="0"/>
    <n v="0"/>
    <n v="0"/>
    <n v="0"/>
    <n v="0"/>
    <n v="-1004234"/>
    <n v="0"/>
    <s v="All Budget Divisions"/>
    <s v="DA-50 - Rural Health Care (DA)"/>
    <x v="2"/>
    <s v="USF"/>
    <s v="Professional Services"/>
    <s v="Contract Labor"/>
    <n v="1004234"/>
    <s v="90-925-50.61410"/>
    <s v="925-RHC IT Support"/>
    <s v="925"/>
    <x v="28"/>
    <x v="0"/>
  </r>
  <r>
    <x v="5"/>
    <x v="15"/>
    <x v="5"/>
    <n v="2"/>
    <n v="2"/>
    <n v="55"/>
    <x v="9"/>
    <n v="26"/>
    <n v="59"/>
    <x v="2"/>
    <n v="2"/>
    <s v="2. EXP - Operating Expense"/>
    <n v="17"/>
    <x v="28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2"/>
    <x v="4"/>
    <x v="1"/>
    <n v="2"/>
    <n v="2"/>
    <n v="52"/>
    <x v="10"/>
    <n v="26"/>
    <n v="54"/>
    <x v="11"/>
    <n v="2"/>
    <s v="2. EXP - Operating Expense"/>
    <n v="24"/>
    <x v="3"/>
    <n v="297"/>
    <n v="4577.5387000000001"/>
    <n v="0"/>
    <n v="0"/>
    <n v="0"/>
    <n v="0"/>
    <n v="0"/>
    <n v="0"/>
    <n v="0"/>
    <n v="0"/>
    <n v="0"/>
    <n v="0"/>
    <n v="0"/>
    <n v="0"/>
    <n v="368.30770000000001"/>
    <n v="350.76920000000001"/>
    <n v="403.38459999999998"/>
    <n v="385.84620000000001"/>
    <n v="368.30770000000001"/>
    <n v="385.84620000000001"/>
    <n v="385.84620000000001"/>
    <n v="385.84620000000001"/>
    <n v="385.84620000000001"/>
    <n v="368.30770000000001"/>
    <n v="385.84620000000001"/>
    <n v="403.38459999999998"/>
    <n v="0"/>
    <n v="4577.5387000000001"/>
    <s v="All Budget Divisions"/>
    <s v="DA-30 - High Cost (DA)"/>
    <x v="4"/>
    <s v="USF"/>
    <s v="Employee Expenses"/>
    <s v="Compensation and Benefits"/>
    <n v="4577.5387000000001"/>
    <s v="65-650-30.62301"/>
    <s v="650-Office of the General Counsel"/>
    <s v="650"/>
    <x v="3"/>
    <x v="3"/>
  </r>
  <r>
    <x v="6"/>
    <x v="12"/>
    <x v="6"/>
    <n v="2"/>
    <n v="2"/>
    <n v="50"/>
    <x v="0"/>
    <n v="26"/>
    <n v="50"/>
    <x v="0"/>
    <n v="2"/>
    <s v="2. EXP - Operating Expense"/>
    <n v="146"/>
    <x v="5"/>
    <n v="1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7"/>
    <x v="5"/>
    <n v="2"/>
    <n v="2"/>
    <n v="55"/>
    <x v="9"/>
    <n v="26"/>
    <n v="59"/>
    <x v="2"/>
    <n v="2"/>
    <s v="2. EXP - Operating Expense"/>
    <n v="110"/>
    <x v="46"/>
    <n v="1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8-20.68100"/>
    <s v="908-Quality Assurance"/>
    <s v="908"/>
    <x v="46"/>
    <x v="3"/>
  </r>
  <r>
    <x v="0"/>
    <x v="18"/>
    <x v="11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3"/>
    <x v="3"/>
    <n v="2"/>
    <n v="2"/>
    <n v="36"/>
    <x v="14"/>
    <n v="26"/>
    <n v="49"/>
    <x v="10"/>
    <n v="3"/>
    <s v="4. USAC_DEBIT - USAC Administration (Debit to SM)"/>
    <n v="129"/>
    <x v="67"/>
    <n v="1341"/>
    <n v="219797.05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0"/>
    <n v="0"/>
    <n v="0"/>
    <n v="0"/>
    <n v="0"/>
    <n v="0"/>
    <n v="0"/>
    <n v="0"/>
    <n v="0"/>
    <n v="293840.78000000003"/>
    <n v="219797.05"/>
    <s v="All Budget Divisions"/>
    <s v="BD-40 - Lifeline"/>
    <x v="5"/>
    <s v="USF"/>
    <s v="Allocations"/>
    <s v="Allocations"/>
    <n v="-74043.73"/>
    <s v="40-400-40.90310"/>
    <s v="400-Lifeline"/>
    <s v="400"/>
    <x v="67"/>
    <x v="0"/>
  </r>
  <r>
    <x v="5"/>
    <x v="10"/>
    <x v="1"/>
    <n v="2"/>
    <n v="2"/>
    <n v="38"/>
    <x v="18"/>
    <n v="26"/>
    <n v="51"/>
    <x v="8"/>
    <n v="4"/>
    <s v="3. USAC_CREDIT - USAC Administrative (Credit)"/>
    <n v="132"/>
    <x v="100"/>
    <n v="1137"/>
    <n v="-155566551.79300001"/>
    <n v="-12329039.49"/>
    <n v="-11081400.9"/>
    <n v="-12051379.76"/>
    <n v="-12578156.560000001"/>
    <n v="-11833960.289999999"/>
    <n v="-11864668.289999999"/>
    <n v="-12111011.439999999"/>
    <n v="-11909887.93"/>
    <n v="-11331178.289999999"/>
    <n v="-12079452.65"/>
    <n v="-11405582.560000001"/>
    <n v="-13822585.49"/>
    <n v="-12644290.057399999"/>
    <n v="-12385851.7159"/>
    <n v="-12067226.9209"/>
    <n v="-12669113.684699999"/>
    <n v="-12527014.6351"/>
    <n v="-12440750.346799999"/>
    <n v="-12854068.1327"/>
    <n v="-12480920.7334"/>
    <n v="-13322374.414899999"/>
    <n v="-13484290.8312"/>
    <n v="-12257600.4746"/>
    <n v="-16433049.8454"/>
    <n v="-144398303.65000001"/>
    <n v="-155566551.79300001"/>
    <s v="All Budget Divisions"/>
    <s v="CD-60 - Chief Executive Office"/>
    <x v="1"/>
    <s v="USF"/>
    <s v="Allocations"/>
    <s v="Allocations"/>
    <n v="-11168248.142999999"/>
    <s v="60-600-60.96000"/>
    <s v="600-Chief Executive Office"/>
    <s v="600"/>
    <x v="100"/>
    <x v="0"/>
  </r>
  <r>
    <x v="0"/>
    <x v="5"/>
    <x v="4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14"/>
    <x v="8"/>
    <n v="2"/>
    <n v="2"/>
    <n v="39"/>
    <x v="1"/>
    <n v="26"/>
    <n v="52"/>
    <x v="1"/>
    <n v="2"/>
    <s v="2. EXP - Operating Expense"/>
    <n v="146"/>
    <x v="5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70-735-70.62200"/>
    <s v="735-Facilities"/>
    <s v="735"/>
    <x v="5"/>
    <x v="4"/>
  </r>
  <r>
    <x v="6"/>
    <x v="12"/>
    <x v="6"/>
    <n v="2"/>
    <n v="2"/>
    <n v="49"/>
    <x v="13"/>
    <n v="26"/>
    <n v="53"/>
    <x v="3"/>
    <n v="2"/>
    <s v="2. EXP - Operating Expense"/>
    <n v="107"/>
    <x v="12"/>
    <n v="15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3"/>
    <x v="8"/>
    <x v="1"/>
    <n v="2"/>
    <n v="2"/>
    <n v="42"/>
    <x v="11"/>
    <n v="26"/>
    <n v="55"/>
    <x v="6"/>
    <n v="2"/>
    <s v="2. EXP - Operating Expense"/>
    <n v="108"/>
    <x v="30"/>
    <n v="765"/>
    <n v="-24586.0242"/>
    <n v="0"/>
    <n v="0"/>
    <n v="0"/>
    <n v="0"/>
    <n v="0"/>
    <n v="0"/>
    <n v="0"/>
    <n v="0"/>
    <n v="0"/>
    <n v="0"/>
    <n v="0"/>
    <n v="0"/>
    <n v="-2080.3559"/>
    <n v="-1891.2326"/>
    <n v="-2174.9175"/>
    <n v="-1891.2326"/>
    <n v="-2174.9175"/>
    <n v="-2080.3559"/>
    <n v="-1985.7943"/>
    <n v="-2174.9175"/>
    <n v="-1985.7943"/>
    <n v="-2080.3559"/>
    <n v="-2080.3559"/>
    <n v="-1985.7943"/>
    <n v="0"/>
    <n v="-24586.0242"/>
    <s v="All Budget Divisions"/>
    <s v="CD-70 - Finance"/>
    <x v="1"/>
    <s v="USF"/>
    <s v="Employee Expenses"/>
    <s v="Compensation and Benefits"/>
    <n v="-24586.0242"/>
    <s v="70-799-70.68009"/>
    <s v="799-Enterprise Resource Program"/>
    <s v="799"/>
    <x v="30"/>
    <x v="0"/>
  </r>
  <r>
    <x v="0"/>
    <x v="11"/>
    <x v="6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3"/>
    <x v="3"/>
    <n v="2"/>
    <n v="2"/>
    <n v="39"/>
    <x v="1"/>
    <n v="26"/>
    <n v="52"/>
    <x v="1"/>
    <n v="2"/>
    <s v="2. EXP - Operating Expense"/>
    <n v="108"/>
    <x v="30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0"/>
    <x v="19"/>
    <x v="12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3"/>
    <x v="7"/>
    <n v="2"/>
    <n v="2"/>
    <n v="35"/>
    <x v="12"/>
    <n v="26"/>
    <n v="48"/>
    <x v="7"/>
    <n v="2"/>
    <s v="2. EXP - Operating Expense"/>
    <n v="110"/>
    <x v="46"/>
    <n v="1340"/>
    <n v="-49069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9069.68"/>
    <n v="0"/>
    <n v="0"/>
    <s v="All Budget Divisions"/>
    <s v="BD-30 - High Cost"/>
    <x v="4"/>
    <s v="USF"/>
    <s v="Employee Expenses"/>
    <s v="Compensation and Benefits"/>
    <n v="0"/>
    <s v="30-300-30.68100"/>
    <s v="300-High Cost"/>
    <s v="300"/>
    <x v="46"/>
    <x v="3"/>
  </r>
  <r>
    <x v="3"/>
    <x v="8"/>
    <x v="1"/>
    <n v="2"/>
    <n v="2"/>
    <n v="46"/>
    <x v="3"/>
    <n v="26"/>
    <n v="59"/>
    <x v="2"/>
    <n v="2"/>
    <s v="2. EXP - Operating Expense"/>
    <n v="100"/>
    <x v="18"/>
    <n v="875"/>
    <n v="1718583.96"/>
    <n v="131006.08"/>
    <n v="119919.44"/>
    <n v="139377.42000000001"/>
    <n v="121403.6"/>
    <n v="138560.06"/>
    <n v="134214.29"/>
    <n v="120337.41"/>
    <n v="163300.42000000001"/>
    <n v="152289.26"/>
    <n v="151258.60999999999"/>
    <n v="149479.98000000001"/>
    <n v="151920.35999999999"/>
    <n v="144809.41200000001"/>
    <n v="131644.92000000001"/>
    <n v="151391.658"/>
    <n v="131644.92000000001"/>
    <n v="151391.658"/>
    <n v="146681.41200000001"/>
    <n v="141251.166"/>
    <n v="153695.658"/>
    <n v="138227.166"/>
    <n v="144809.41200000001"/>
    <n v="144809.41200000001"/>
    <n v="138227.166"/>
    <n v="1673066.93"/>
    <n v="1718583.96"/>
    <s v="All Budget Divisions"/>
    <s v="CD-90 - Information Technology"/>
    <x v="1"/>
    <s v="USF"/>
    <s v="Employee Expenses"/>
    <s v="Compensation and Benefits"/>
    <n v="45517.03"/>
    <s v="90-923-90.68000"/>
    <s v="923-Information Security"/>
    <s v="923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0"/>
    <x v="0"/>
    <n v="2"/>
    <n v="2"/>
    <n v="37"/>
    <x v="5"/>
    <n v="26"/>
    <n v="50"/>
    <x v="0"/>
    <n v="2"/>
    <s v="2. EXP - Operating Expense"/>
    <n v="104"/>
    <x v="5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19"/>
    <x v="12"/>
    <n v="2"/>
    <n v="2"/>
    <n v="52"/>
    <x v="10"/>
    <n v="26"/>
    <n v="59"/>
    <x v="2"/>
    <n v="2"/>
    <s v="2. EXP - Operating Expense"/>
    <n v="105"/>
    <x v="11"/>
    <n v="1452"/>
    <n v="40271.74"/>
    <n v="0"/>
    <n v="0"/>
    <n v="250"/>
    <n v="250"/>
    <n v="0"/>
    <n v="0"/>
    <n v="0"/>
    <n v="0"/>
    <n v="500"/>
    <n v="0"/>
    <n v="0"/>
    <n v="0"/>
    <n v="0"/>
    <n v="0"/>
    <n v="250"/>
    <n v="250"/>
    <n v="0"/>
    <n v="0"/>
    <n v="0"/>
    <n v="133.27000000000001"/>
    <n v="139.62"/>
    <n v="139.62"/>
    <n v="15765.27"/>
    <n v="23593.96"/>
    <n v="500"/>
    <n v="50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0"/>
    <x v="0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4"/>
    <x v="8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14"/>
    <x v="8"/>
    <n v="2"/>
    <n v="2"/>
    <n v="42"/>
    <x v="11"/>
    <n v="26"/>
    <n v="55"/>
    <x v="6"/>
    <n v="2"/>
    <s v="2. EXP - Operating Expense"/>
    <n v="82"/>
    <x v="11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5"/>
    <x v="16"/>
    <x v="9"/>
    <n v="2"/>
    <n v="2"/>
    <n v="41"/>
    <x v="17"/>
    <n v="26"/>
    <n v="54"/>
    <x v="11"/>
    <n v="2"/>
    <s v="2. EXP - Operating Expense"/>
    <n v="93"/>
    <x v="34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ining"/>
    <n v="0"/>
    <s v="65-650-65.66700"/>
    <s v="650-Office of the General Counsel"/>
    <s v="650"/>
    <x v="34"/>
    <x v="7"/>
  </r>
  <r>
    <x v="0"/>
    <x v="13"/>
    <x v="7"/>
    <n v="2"/>
    <n v="2"/>
    <n v="40"/>
    <x v="4"/>
    <n v="26"/>
    <n v="53"/>
    <x v="3"/>
    <n v="2"/>
    <s v="2. EXP - Operating Expense"/>
    <n v="95"/>
    <x v="7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ertifications/Licensing"/>
    <n v="0"/>
    <s v="62-620-62.66720"/>
    <s v="620-Shared Services"/>
    <s v="620"/>
    <x v="79"/>
    <x v="7"/>
  </r>
  <r>
    <x v="0"/>
    <x v="5"/>
    <x v="4"/>
    <n v="2"/>
    <n v="2"/>
    <n v="42"/>
    <x v="11"/>
    <n v="26"/>
    <n v="55"/>
    <x v="6"/>
    <n v="2"/>
    <s v="2. EXP - Operating Expense"/>
    <n v="95"/>
    <x v="79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9"/>
    <x v="12"/>
    <n v="2"/>
    <n v="2"/>
    <n v="42"/>
    <x v="11"/>
    <n v="26"/>
    <n v="55"/>
    <x v="6"/>
    <n v="2"/>
    <s v="2. EXP - Operating Expense"/>
    <n v="97"/>
    <x v="16"/>
    <n v="1398"/>
    <n v="29173.01"/>
    <n v="784.75"/>
    <n v="1851.8"/>
    <n v="2664.7"/>
    <n v="4460.99"/>
    <n v="2476.42"/>
    <n v="1975.8"/>
    <n v="2713.55"/>
    <n v="2297.9499999999998"/>
    <n v="2287.5500000000002"/>
    <n v="0"/>
    <n v="0"/>
    <n v="0"/>
    <n v="784.75"/>
    <n v="1851.8"/>
    <n v="2664.7"/>
    <n v="4460.99"/>
    <n v="2476.42"/>
    <n v="1975.8"/>
    <n v="2713.55"/>
    <n v="2449"/>
    <n v="2449"/>
    <n v="2449"/>
    <n v="2449"/>
    <n v="2449"/>
    <n v="16928.009999999998"/>
    <n v="16928.009999999998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1"/>
    <x v="1"/>
    <x v="1"/>
    <n v="2"/>
    <n v="2"/>
    <n v="46"/>
    <x v="3"/>
    <n v="26"/>
    <n v="59"/>
    <x v="2"/>
    <n v="2"/>
    <s v="2. EXP - Operating Expense"/>
    <n v="100"/>
    <x v="18"/>
    <n v="648"/>
    <n v="3569653.5839999998"/>
    <n v="286320.7"/>
    <n v="279128.62"/>
    <n v="316277.89"/>
    <n v="287415.90000000002"/>
    <n v="292040.28000000003"/>
    <n v="291381.59999999998"/>
    <n v="290145.61"/>
    <n v="317334.82"/>
    <n v="305263.46999999997"/>
    <n v="292629.24"/>
    <n v="307762.32"/>
    <n v="309507.01"/>
    <n v="286538.66639999999"/>
    <n v="272893.96799999999"/>
    <n v="313828.06319999998"/>
    <n v="286538.66639999999"/>
    <n v="300183.36479999998"/>
    <n v="303351.36479999998"/>
    <n v="289562.66639999999"/>
    <n v="317140.06319999998"/>
    <n v="303351.36479999998"/>
    <n v="289562.66639999999"/>
    <n v="303351.36479999998"/>
    <n v="303351.36479999998"/>
    <n v="3575207.46"/>
    <n v="3569653.5839999998"/>
    <s v="All Budget Divisions"/>
    <s v="CD-90 - Information Technology"/>
    <x v="1"/>
    <s v="USF"/>
    <s v="Employee Expenses"/>
    <s v="Compensation and Benefits"/>
    <n v="-5553.8760000000002"/>
    <s v="90-922-90.68000"/>
    <s v="922-Technology Operations"/>
    <s v="922"/>
    <x v="18"/>
    <x v="3"/>
  </r>
  <r>
    <x v="0"/>
    <x v="6"/>
    <x v="1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6"/>
    <x v="12"/>
    <x v="6"/>
    <n v="2"/>
    <n v="2"/>
    <n v="42"/>
    <x v="11"/>
    <n v="26"/>
    <n v="55"/>
    <x v="6"/>
    <n v="2"/>
    <s v="2. EXP - Operating Expense"/>
    <n v="46"/>
    <x v="90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4000"/>
    <s v="700-Finance"/>
    <s v="700"/>
    <x v="90"/>
    <x v="0"/>
  </r>
  <r>
    <x v="0"/>
    <x v="19"/>
    <x v="12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9"/>
    <x v="12"/>
    <n v="2"/>
    <n v="2"/>
    <n v="52"/>
    <x v="10"/>
    <n v="26"/>
    <n v="59"/>
    <x v="2"/>
    <n v="2"/>
    <s v="2. EXP - Operating Expense"/>
    <n v="57"/>
    <x v="22"/>
    <n v="1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23-30.64800"/>
    <s v="923-Information Security"/>
    <s v="923"/>
    <x v="22"/>
    <x v="9"/>
  </r>
  <r>
    <x v="6"/>
    <x v="12"/>
    <x v="6"/>
    <n v="2"/>
    <n v="2"/>
    <n v="54"/>
    <x v="15"/>
    <n v="26"/>
    <n v="59"/>
    <x v="2"/>
    <n v="2"/>
    <s v="2. EXP - Operating Expense"/>
    <n v="57"/>
    <x v="22"/>
    <n v="16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0"/>
    <x v="3"/>
    <x v="3"/>
    <n v="2"/>
    <n v="2"/>
    <n v="52"/>
    <x v="10"/>
    <n v="26"/>
    <n v="58"/>
    <x v="4"/>
    <n v="2"/>
    <s v="2. EXP - Operating Expense"/>
    <n v="64"/>
    <x v="23"/>
    <n v="1419"/>
    <n v="1194491.3"/>
    <n v="108513.9"/>
    <n v="131233.82999999999"/>
    <n v="68204.570000000007"/>
    <n v="170101.6"/>
    <n v="188643.41"/>
    <n v="265495.67"/>
    <n v="417464.3"/>
    <n v="482742.6"/>
    <n v="553221.9"/>
    <n v="0"/>
    <n v="0"/>
    <n v="0"/>
    <n v="108513.9"/>
    <n v="131233.82999999999"/>
    <n v="68204.570000000007"/>
    <n v="0"/>
    <n v="118431"/>
    <n v="113229"/>
    <n v="112882"/>
    <n v="115426"/>
    <n v="132610"/>
    <n v="117010"/>
    <n v="103970"/>
    <n v="72981"/>
    <n v="478053.9"/>
    <n v="307952.3"/>
    <s v="All Budget Divisions"/>
    <s v="DA-30 - High Cost (DA)"/>
    <x v="4"/>
    <s v="USF"/>
    <s v="Professional Services"/>
    <s v="Outsourced Audits"/>
    <n v="-170101.6"/>
    <s v="80-800-30.64860"/>
    <s v="800-Audit and Assurance"/>
    <s v="800"/>
    <x v="23"/>
    <x v="10"/>
  </r>
  <r>
    <x v="0"/>
    <x v="14"/>
    <x v="8"/>
    <n v="2"/>
    <n v="2"/>
    <n v="52"/>
    <x v="10"/>
    <n v="26"/>
    <n v="59"/>
    <x v="2"/>
    <n v="2"/>
    <s v="2. EXP - Operating Expense"/>
    <n v="30"/>
    <x v="39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7"/>
    <s v="916-IT HC Support"/>
    <s v="916"/>
    <x v="39"/>
    <x v="0"/>
  </r>
  <r>
    <x v="4"/>
    <x v="9"/>
    <x v="1"/>
    <n v="2"/>
    <n v="2"/>
    <n v="49"/>
    <x v="13"/>
    <n v="26"/>
    <n v="50"/>
    <x v="0"/>
    <n v="2"/>
    <s v="2. EXP - Operating Expense"/>
    <n v="31"/>
    <x v="24"/>
    <n v="9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4"/>
    <x v="9"/>
    <x v="1"/>
    <n v="2"/>
    <n v="2"/>
    <n v="49"/>
    <x v="13"/>
    <n v="26"/>
    <n v="58"/>
    <x v="4"/>
    <n v="2"/>
    <s v="2. EXP - Operating Expense"/>
    <n v="31"/>
    <x v="24"/>
    <n v="996"/>
    <n v="0"/>
    <n v="2961.88"/>
    <n v="2486.1999999999998"/>
    <n v="1052.54"/>
    <n v="589.63"/>
    <n v="3661.85"/>
    <n v="3394.77"/>
    <n v="2818.49"/>
    <n v="3241.9"/>
    <n v="1488.45"/>
    <n v="2839.63"/>
    <n v="3211.57"/>
    <n v="1710.99"/>
    <n v="0"/>
    <n v="0"/>
    <n v="0"/>
    <n v="0"/>
    <n v="0"/>
    <n v="0"/>
    <n v="0"/>
    <n v="0"/>
    <n v="0"/>
    <n v="0"/>
    <n v="0"/>
    <n v="0"/>
    <n v="29457.9"/>
    <n v="0"/>
    <s v="All Budget Divisions"/>
    <s v="CD-42 - ACP (FCC Appropriated Program; formerly EBB)"/>
    <x v="0"/>
    <s v="FCC"/>
    <s v="Employee Expenses"/>
    <s v="Compensation and Benefits"/>
    <n v="-29457.9"/>
    <s v="80-403-42.62308"/>
    <s v="403-ACP (FCC Appropriated Program; formerly EBB)"/>
    <s v="403"/>
    <x v="24"/>
    <x v="0"/>
  </r>
  <r>
    <x v="4"/>
    <x v="9"/>
    <x v="1"/>
    <n v="2"/>
    <n v="2"/>
    <n v="48"/>
    <x v="8"/>
    <n v="26"/>
    <n v="59"/>
    <x v="2"/>
    <n v="2"/>
    <s v="2. EXP - Operating Expense"/>
    <n v="31"/>
    <x v="24"/>
    <n v="1014"/>
    <n v="0"/>
    <n v="1641.35"/>
    <n v="399.23"/>
    <n v="698.14"/>
    <n v="727.76"/>
    <n v="601.92999999999995"/>
    <n v="186.84"/>
    <n v="0"/>
    <n v="42.9"/>
    <n v="112.01"/>
    <n v="0"/>
    <n v="45.06"/>
    <n v="0"/>
    <n v="0"/>
    <n v="0"/>
    <n v="0"/>
    <n v="0"/>
    <n v="0"/>
    <n v="0"/>
    <n v="0"/>
    <n v="0"/>
    <n v="0"/>
    <n v="0"/>
    <n v="0"/>
    <n v="0"/>
    <n v="4455.22"/>
    <n v="0"/>
    <s v="All Budget Divisions"/>
    <s v="CD-22 - ECF (FCC Appropriated Program)"/>
    <x v="0"/>
    <s v="FCC"/>
    <s v="Employee Expenses"/>
    <s v="Compensation and Benefits"/>
    <n v="-4455.22"/>
    <s v="90-202-22.62308"/>
    <s v="202-ECF (FCC Appropriated Program)"/>
    <s v="202"/>
    <x v="24"/>
    <x v="0"/>
  </r>
  <r>
    <x v="0"/>
    <x v="5"/>
    <x v="4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13"/>
    <x v="7"/>
    <n v="2"/>
    <n v="2"/>
    <n v="52"/>
    <x v="10"/>
    <n v="26"/>
    <n v="59"/>
    <x v="2"/>
    <n v="2"/>
    <s v="2. EXP - Operating Expense"/>
    <n v="32"/>
    <x v="47"/>
    <n v="1452"/>
    <n v="0"/>
    <n v="-125.43"/>
    <n v="58.83"/>
    <n v="66.599999999999994"/>
    <n v="0"/>
    <n v="0"/>
    <n v="0"/>
    <n v="0"/>
    <n v="0"/>
    <n v="0"/>
    <n v="0"/>
    <n v="0"/>
    <n v="0"/>
    <n v="-125.43"/>
    <n v="58.83"/>
    <n v="66.599999999999994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2309"/>
    <s v="902-Business Relationship Management"/>
    <s v="902"/>
    <x v="47"/>
    <x v="0"/>
  </r>
  <r>
    <x v="6"/>
    <x v="12"/>
    <x v="6"/>
    <n v="2"/>
    <n v="2"/>
    <n v="46"/>
    <x v="3"/>
    <n v="26"/>
    <n v="59"/>
    <x v="2"/>
    <n v="2"/>
    <s v="2. EXP - Operating Expense"/>
    <n v="26"/>
    <x v="51"/>
    <n v="1631"/>
    <n v="310943.88"/>
    <n v="0"/>
    <n v="0"/>
    <n v="0"/>
    <n v="0"/>
    <n v="0"/>
    <n v="0"/>
    <n v="0"/>
    <n v="0"/>
    <n v="0"/>
    <n v="0"/>
    <n v="0"/>
    <n v="0"/>
    <n v="25911.99"/>
    <n v="25911.99"/>
    <n v="25911.99"/>
    <n v="25911.99"/>
    <n v="25911.99"/>
    <n v="25911.99"/>
    <n v="25911.99"/>
    <n v="25911.99"/>
    <n v="25911.99"/>
    <n v="25911.99"/>
    <n v="25911.99"/>
    <n v="25911.99"/>
    <n v="0"/>
    <n v="0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1"/>
    <x v="1"/>
    <x v="1"/>
    <n v="2"/>
    <n v="2"/>
    <n v="52"/>
    <x v="10"/>
    <n v="26"/>
    <n v="59"/>
    <x v="2"/>
    <n v="2"/>
    <s v="2. EXP - Operating Expense"/>
    <n v="27"/>
    <x v="38"/>
    <n v="599"/>
    <n v="5227.5600000000004"/>
    <n v="444.03"/>
    <n v="469.36"/>
    <n v="467.36"/>
    <n v="460.86"/>
    <n v="359.28"/>
    <n v="359.28"/>
    <n v="359.28"/>
    <n v="359.28"/>
    <n v="299.89"/>
    <n v="335.82"/>
    <n v="340.63"/>
    <n v="335.11"/>
    <n v="422.226"/>
    <n v="402.12"/>
    <n v="462.43799999999999"/>
    <n v="422.226"/>
    <n v="442.33199999999999"/>
    <n v="442.33199999999999"/>
    <n v="422.226"/>
    <n v="462.43799999999999"/>
    <n v="442.33199999999999"/>
    <n v="422.226"/>
    <n v="442.33199999999999"/>
    <n v="442.33199999999999"/>
    <n v="4590.18"/>
    <n v="5227.5600000000004"/>
    <s v="All Budget Divisions"/>
    <s v="DA-30 - High Cost (DA)"/>
    <x v="4"/>
    <s v="USF"/>
    <s v="Employee Expenses"/>
    <s v="Compensation and Benefits"/>
    <n v="637.38"/>
    <s v="90-902-30.62304"/>
    <s v="902-Business Relationship Management"/>
    <s v="902"/>
    <x v="38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77"/>
    <n v="22125.9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612.02"/>
    <n v="1666.52"/>
    <n v="1759.28"/>
    <n v="1843.05"/>
    <n v="1843.05"/>
    <n v="1759.28"/>
    <n v="1926.83"/>
    <n v="12994.41"/>
    <n v="12994.41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5"/>
    <x v="10"/>
    <x v="1"/>
    <n v="2"/>
    <n v="2"/>
    <n v="35"/>
    <x v="12"/>
    <n v="26"/>
    <n v="48"/>
    <x v="7"/>
    <n v="2"/>
    <s v="2. EXP - Operating Expense"/>
    <n v="29"/>
    <x v="4"/>
    <n v="1118"/>
    <n v="614729.24109999998"/>
    <n v="51965.9"/>
    <n v="43701.16"/>
    <n v="46166.29"/>
    <n v="49564.480000000003"/>
    <n v="48614.99"/>
    <n v="46945.16"/>
    <n v="51320.32"/>
    <n v="47088.1"/>
    <n v="48761.2"/>
    <n v="53069.72"/>
    <n v="44867.3"/>
    <n v="65836.62"/>
    <n v="54171.542300000001"/>
    <n v="47105.688999999998"/>
    <n v="49460.973400000003"/>
    <n v="51816.257899999997"/>
    <n v="51816.257899999997"/>
    <n v="49460.973400000003"/>
    <n v="54171.542300000001"/>
    <n v="49460.973400000003"/>
    <n v="51816.257899999997"/>
    <n v="54171.542300000001"/>
    <n v="47105.688999999998"/>
    <n v="54171.542300000001"/>
    <n v="597901.24"/>
    <n v="614729.24109999998"/>
    <s v="All Budget Divisions"/>
    <s v="BD-30 - High Cost"/>
    <x v="4"/>
    <s v="USF"/>
    <s v="Employee Expenses"/>
    <s v="Compensation and Benefits"/>
    <n v="16828.001100000001"/>
    <s v="30-300-30.62306"/>
    <s v="300-High Cost"/>
    <s v="300"/>
    <x v="4"/>
    <x v="3"/>
  </r>
  <r>
    <x v="0"/>
    <x v="3"/>
    <x v="3"/>
    <n v="2"/>
    <n v="2"/>
    <n v="39"/>
    <x v="1"/>
    <n v="26"/>
    <n v="52"/>
    <x v="1"/>
    <n v="2"/>
    <s v="2. EXP - Operating Expense"/>
    <n v="29"/>
    <x v="4"/>
    <n v="1369"/>
    <n v="18036.39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0"/>
    <n v="2003.92"/>
    <n v="2099.34"/>
    <n v="2194.7600000000002"/>
    <n v="2003.92"/>
    <n v="2099.34"/>
    <n v="2099.34"/>
    <n v="2003.92"/>
    <n v="2194.7600000000002"/>
    <n v="570.37"/>
    <n v="1337.09"/>
    <s v="All Budget Divisions"/>
    <s v="CD-61 - Office of the Chief Administrative Officer Division"/>
    <x v="1"/>
    <s v="USF"/>
    <s v="Employee Expenses"/>
    <s v="Compensation and Benefits"/>
    <n v="766.72"/>
    <s v="61-610-61.62306"/>
    <s v="610-Enterprise Strategy"/>
    <s v="610"/>
    <x v="4"/>
    <x v="3"/>
  </r>
  <r>
    <x v="0"/>
    <x v="0"/>
    <x v="0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5"/>
    <x v="15"/>
    <x v="5"/>
    <n v="2"/>
    <n v="2"/>
    <n v="47"/>
    <x v="2"/>
    <n v="26"/>
    <n v="52"/>
    <x v="1"/>
    <n v="2"/>
    <s v="2. EXP - Operating Expense"/>
    <n v="24"/>
    <x v="3"/>
    <n v="1325"/>
    <n v="13504.96"/>
    <n v="1172.8"/>
    <n v="1220.8"/>
    <n v="1088.8"/>
    <n v="1172.8"/>
    <n v="872.8"/>
    <n v="1042.8"/>
    <n v="956.8"/>
    <n v="1415.8"/>
    <n v="692.8"/>
    <n v="1391.68"/>
    <n v="1244.5999999999999"/>
    <n v="1232.48"/>
    <n v="1172.8"/>
    <n v="1220.8"/>
    <n v="1088.8"/>
    <n v="1172.8"/>
    <n v="872.8"/>
    <n v="1042.8"/>
    <n v="956.8"/>
    <n v="1415.8"/>
    <n v="692.8"/>
    <n v="1391.68"/>
    <n v="1244.5999999999999"/>
    <n v="1232.48"/>
    <n v="13504.96"/>
    <n v="13504.96"/>
    <s v="All Budget Divisions"/>
    <s v="CD-93 - Human Resources"/>
    <x v="1"/>
    <s v="USF"/>
    <s v="Employee Expenses"/>
    <s v="Compensation and Benefits"/>
    <n v="0"/>
    <s v="93-931-93.62301"/>
    <s v="931-Administrative Assistants"/>
    <s v="931"/>
    <x v="3"/>
    <x v="3"/>
  </r>
  <r>
    <x v="0"/>
    <x v="2"/>
    <x v="2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5"/>
    <x v="4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6"/>
    <x v="12"/>
    <x v="6"/>
    <n v="2"/>
    <n v="2"/>
    <n v="38"/>
    <x v="18"/>
    <n v="26"/>
    <n v="51"/>
    <x v="8"/>
    <n v="2"/>
    <s v="2. EXP - Operating Expense"/>
    <n v="24"/>
    <x v="3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3"/>
    <x v="8"/>
    <x v="1"/>
    <n v="2"/>
    <n v="2"/>
    <n v="46"/>
    <x v="3"/>
    <n v="26"/>
    <n v="59"/>
    <x v="2"/>
    <n v="2"/>
    <s v="2. EXP - Operating Expense"/>
    <n v="26"/>
    <x v="51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5"/>
    <x v="16"/>
    <x v="9"/>
    <n v="2"/>
    <n v="2"/>
    <n v="33"/>
    <x v="20"/>
    <n v="26"/>
    <n v="55"/>
    <x v="6"/>
    <n v="2"/>
    <s v="2. EXP - Operating Expense"/>
    <n v="26"/>
    <x v="51"/>
    <n v="1110"/>
    <n v="236841.62"/>
    <n v="21696.62"/>
    <n v="21696.62"/>
    <n v="18518.64"/>
    <n v="18331.97"/>
    <n v="21696.62"/>
    <n v="21696.62"/>
    <n v="21696.62"/>
    <n v="21696.62"/>
    <n v="21701.62"/>
    <n v="20070.490000000002"/>
    <n v="20150.490000000002"/>
    <n v="20150.490000000002"/>
    <n v="21696.62"/>
    <n v="21696.62"/>
    <n v="18518.64"/>
    <n v="18331.97"/>
    <n v="21696.62"/>
    <n v="21696.62"/>
    <n v="21696.62"/>
    <n v="21696.62"/>
    <n v="21701.62"/>
    <n v="20070.490000000002"/>
    <n v="28039.18"/>
    <n v="0"/>
    <n v="249103.42"/>
    <n v="236841.62"/>
    <s v="All Budget Divisions"/>
    <s v="CD-10 - Contributors/499"/>
    <x v="1"/>
    <s v="USF"/>
    <s v="Employee Expenses"/>
    <s v="Compensation and Benefits"/>
    <n v="-12261.8"/>
    <s v="10-110-10.62303"/>
    <s v="110-Contributors"/>
    <s v="110"/>
    <x v="51"/>
    <x v="3"/>
  </r>
  <r>
    <x v="5"/>
    <x v="16"/>
    <x v="9"/>
    <n v="1"/>
    <n v="1"/>
    <n v="56"/>
    <x v="22"/>
    <n v="26"/>
    <n v="57"/>
    <x v="13"/>
    <n v="1"/>
    <s v="1. T4000 - Revenue"/>
    <n v="1"/>
    <x v="58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000"/>
    <s v="770-Connected Care Pilot"/>
    <s v="770"/>
    <x v="58"/>
    <x v="0"/>
  </r>
  <r>
    <x v="6"/>
    <x v="12"/>
    <x v="6"/>
    <n v="2"/>
    <n v="2"/>
    <n v="52"/>
    <x v="10"/>
    <n v="26"/>
    <n v="59"/>
    <x v="2"/>
    <n v="2"/>
    <s v="2. EXP - Operating Expense"/>
    <n v="17"/>
    <x v="28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8"/>
    <x v="11"/>
    <n v="2"/>
    <n v="2"/>
    <n v="46"/>
    <x v="3"/>
    <n v="26"/>
    <n v="59"/>
    <x v="2"/>
    <n v="2"/>
    <s v="2. EXP - Operating Expense"/>
    <n v="18"/>
    <x v="2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23-90.61420"/>
    <s v="923-Information Security"/>
    <s v="923"/>
    <x v="2"/>
    <x v="2"/>
  </r>
  <r>
    <x v="0"/>
    <x v="7"/>
    <x v="5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2"/>
    <x v="4"/>
    <x v="1"/>
    <n v="2"/>
    <n v="2"/>
    <n v="52"/>
    <x v="10"/>
    <n v="26"/>
    <n v="59"/>
    <x v="2"/>
    <n v="2"/>
    <s v="2. EXP - Operating Expense"/>
    <n v="26"/>
    <x v="51"/>
    <n v="378"/>
    <n v="178292.7801"/>
    <n v="13185.7"/>
    <n v="13185.7"/>
    <n v="9233.06"/>
    <n v="13200.7"/>
    <n v="3549.1"/>
    <n v="8252.36"/>
    <n v="8227.36"/>
    <n v="9893.52"/>
    <n v="9060.7000000000007"/>
    <n v="5756.09"/>
    <n v="9822.18"/>
    <n v="9792.18"/>
    <n v="14345.3961"/>
    <n v="13662.281999999999"/>
    <n v="15711.624299999999"/>
    <n v="15028.510200000001"/>
    <n v="14345.3961"/>
    <n v="15028.510200000001"/>
    <n v="15028.510200000001"/>
    <n v="15028.510200000001"/>
    <n v="15028.510200000001"/>
    <n v="14345.3961"/>
    <n v="15028.510200000001"/>
    <n v="15711.624299999999"/>
    <n v="113158.65"/>
    <n v="178292.7801"/>
    <s v="All Budget Divisions"/>
    <s v="DA-30 - High Cost (DA)"/>
    <x v="4"/>
    <s v="USF"/>
    <s v="Employee Expenses"/>
    <s v="Compensation and Benefits"/>
    <n v="65134.130100000002"/>
    <s v="90-902-30.62303"/>
    <s v="902-Business Relationship Management"/>
    <s v="902"/>
    <x v="51"/>
    <x v="3"/>
  </r>
  <r>
    <x v="0"/>
    <x v="13"/>
    <x v="7"/>
    <n v="2"/>
    <n v="2"/>
    <n v="37"/>
    <x v="5"/>
    <n v="26"/>
    <n v="50"/>
    <x v="0"/>
    <n v="2"/>
    <s v="2. EXP - Operating Expense"/>
    <n v="26"/>
    <x v="51"/>
    <n v="1346"/>
    <n v="992068.85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73900.77"/>
    <n v="72847.16"/>
    <n v="88241.01"/>
    <n v="92251.97"/>
    <n v="84230.06"/>
    <n v="88241.01"/>
    <n v="88241.01"/>
    <n v="84230.06"/>
    <n v="92251.97"/>
    <n v="374381.76"/>
    <n v="374381.76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3"/>
    <x v="8"/>
    <x v="1"/>
    <n v="2"/>
    <n v="2"/>
    <n v="46"/>
    <x v="3"/>
    <n v="26"/>
    <n v="59"/>
    <x v="2"/>
    <n v="6"/>
    <s v="X00000 - Capital Expenses"/>
    <n v="137"/>
    <x v="43"/>
    <n v="855"/>
    <n v="0"/>
    <n v="0"/>
    <n v="29228.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228.92"/>
    <n v="0"/>
    <s v="All Budget Divisions"/>
    <s v="CD-90 - Information Technology"/>
    <x v="1"/>
    <s v="USF"/>
    <s v="General and Administrative"/>
    <s v="Hardware and Equipment"/>
    <n v="-29228.92"/>
    <s v="90-913-90.X00004"/>
    <s v="913-Architecture and Standards"/>
    <s v="913"/>
    <x v="43"/>
    <x v="5"/>
  </r>
  <r>
    <x v="0"/>
    <x v="7"/>
    <x v="5"/>
    <n v="2"/>
    <n v="2"/>
    <n v="54"/>
    <x v="15"/>
    <n v="26"/>
    <n v="59"/>
    <x v="2"/>
    <n v="6"/>
    <s v="X00000 - Capital Expenses"/>
    <n v="137"/>
    <x v="43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6"/>
    <x v="9"/>
    <n v="2"/>
    <n v="2"/>
    <n v="46"/>
    <x v="3"/>
    <n v="26"/>
    <n v="59"/>
    <x v="2"/>
    <n v="6"/>
    <s v="X00000 - Capital Expenses"/>
    <n v="139"/>
    <x v="8"/>
    <n v="1287"/>
    <n v="94490.78"/>
    <n v="0"/>
    <n v="0"/>
    <n v="0"/>
    <n v="14260.46"/>
    <n v="11102.34"/>
    <n v="13232.4"/>
    <n v="16169.19"/>
    <n v="19910.72"/>
    <n v="11346.74"/>
    <n v="8468.93"/>
    <n v="5261.08"/>
    <n v="469.94"/>
    <n v="0"/>
    <n v="0"/>
    <n v="0"/>
    <n v="14260.46"/>
    <n v="11102.34"/>
    <n v="13232.4"/>
    <n v="16169.19"/>
    <n v="19910.72"/>
    <n v="11346.74"/>
    <n v="8468.93"/>
    <n v="0"/>
    <n v="0"/>
    <n v="100221.8"/>
    <n v="94490.78"/>
    <s v="All Budget Divisions"/>
    <s v="CD-90 - Information Technology"/>
    <x v="1"/>
    <s v="USF"/>
    <s v="Employee Expenses"/>
    <s v="Compensation and Benefits"/>
    <n v="-5731.02"/>
    <s v="90-910-90.X00006"/>
    <s v="910-Enterprise Technology Development"/>
    <s v="910"/>
    <x v="8"/>
    <x v="0"/>
  </r>
  <r>
    <x v="0"/>
    <x v="2"/>
    <x v="2"/>
    <n v="2"/>
    <n v="2"/>
    <n v="42"/>
    <x v="11"/>
    <n v="26"/>
    <n v="55"/>
    <x v="6"/>
    <n v="6"/>
    <s v="X00000 - Capital Expenses"/>
    <n v="144"/>
    <x v="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18"/>
    <x v="11"/>
    <n v="2"/>
    <n v="2"/>
    <n v="46"/>
    <x v="3"/>
    <n v="26"/>
    <n v="59"/>
    <x v="2"/>
    <n v="2"/>
    <s v="2. EXP - Operating Expense"/>
    <n v="146"/>
    <x v="5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0-90.62200"/>
    <s v="900-IT Senior Management"/>
    <s v="900"/>
    <x v="5"/>
    <x v="4"/>
  </r>
  <r>
    <x v="5"/>
    <x v="15"/>
    <x v="5"/>
    <n v="2"/>
    <n v="2"/>
    <n v="46"/>
    <x v="3"/>
    <n v="26"/>
    <n v="59"/>
    <x v="2"/>
    <n v="2"/>
    <s v="2. EXP - Operating Expense"/>
    <n v="108"/>
    <x v="30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5"/>
    <x v="4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18"/>
    <x v="11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6"/>
    <x v="1"/>
    <n v="2"/>
    <n v="2"/>
    <n v="34"/>
    <x v="7"/>
    <n v="26"/>
    <n v="47"/>
    <x v="5"/>
    <n v="2"/>
    <s v="2. EXP - Operating Expense"/>
    <n v="110"/>
    <x v="46"/>
    <n v="1335"/>
    <n v="-75253.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75253.81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0"/>
    <x v="19"/>
    <x v="12"/>
    <n v="2"/>
    <n v="2"/>
    <n v="46"/>
    <x v="3"/>
    <n v="26"/>
    <n v="59"/>
    <x v="2"/>
    <n v="2"/>
    <s v="2. EXP - Operating Expense"/>
    <n v="110"/>
    <x v="46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17"/>
    <x v="10"/>
    <n v="2"/>
    <n v="2"/>
    <n v="46"/>
    <x v="3"/>
    <n v="26"/>
    <n v="59"/>
    <x v="2"/>
    <n v="2"/>
    <s v="2. EXP - Operating Expense"/>
    <n v="100"/>
    <x v="18"/>
    <n v="1473"/>
    <n v="2386854.2000000002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203809.3"/>
    <n v="203809.3"/>
    <n v="194545.24"/>
    <n v="203809.3"/>
    <n v="213073.36"/>
    <n v="194545.24"/>
    <n v="203809.3"/>
    <n v="203809.3"/>
    <n v="194545.24"/>
    <n v="213073.36"/>
    <n v="358025.26"/>
    <n v="358025.26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3"/>
    <x v="8"/>
    <x v="1"/>
    <n v="2"/>
    <n v="2"/>
    <n v="42"/>
    <x v="11"/>
    <n v="26"/>
    <n v="52"/>
    <x v="1"/>
    <n v="2"/>
    <s v="2. EXP - Operating Expense"/>
    <n v="105"/>
    <x v="11"/>
    <n v="759"/>
    <n v="11115.919900000001"/>
    <n v="0"/>
    <n v="250"/>
    <n v="0"/>
    <n v="0"/>
    <n v="0"/>
    <n v="0"/>
    <n v="0"/>
    <n v="-50"/>
    <n v="450"/>
    <n v="125"/>
    <n v="300"/>
    <n v="10530.07"/>
    <n v="76.153800000000004"/>
    <n v="69.230800000000002"/>
    <n v="79.615399999999994"/>
    <n v="69.230800000000002"/>
    <n v="79.615399999999994"/>
    <n v="76.153800000000004"/>
    <n v="72.692300000000003"/>
    <n v="79.615399999999994"/>
    <n v="72.692300000000003"/>
    <n v="76.153800000000004"/>
    <n v="2119.3377999999998"/>
    <n v="8245.4282999999996"/>
    <n v="11605.07"/>
    <n v="11115.919900000001"/>
    <s v="All Budget Divisions"/>
    <s v="CD-70 - Finance"/>
    <x v="1"/>
    <s v="USF"/>
    <s v="Employee Expenses"/>
    <s v="Compensation and Benefits"/>
    <n v="-489.15010000000001"/>
    <s v="70-735-70.68005"/>
    <s v="735-Facilities"/>
    <s v="735"/>
    <x v="11"/>
    <x v="3"/>
  </r>
  <r>
    <x v="0"/>
    <x v="7"/>
    <x v="5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19"/>
    <x v="12"/>
    <n v="2"/>
    <n v="2"/>
    <n v="40"/>
    <x v="4"/>
    <n v="26"/>
    <n v="53"/>
    <x v="3"/>
    <n v="2"/>
    <s v="2. EXP - Operating Expense"/>
    <n v="105"/>
    <x v="11"/>
    <n v="1378"/>
    <n v="87384.13"/>
    <n v="0"/>
    <n v="0"/>
    <n v="750"/>
    <n v="0"/>
    <n v="1050"/>
    <n v="700"/>
    <n v="750"/>
    <n v="500"/>
    <n v="0"/>
    <n v="0"/>
    <n v="0"/>
    <n v="0"/>
    <n v="0"/>
    <n v="0"/>
    <n v="750"/>
    <n v="0"/>
    <n v="1050"/>
    <n v="700"/>
    <n v="750"/>
    <n v="339.23"/>
    <n v="355.38"/>
    <n v="355.38"/>
    <n v="33288.58"/>
    <n v="49795.56"/>
    <n v="3250"/>
    <n v="3250"/>
    <s v="All Budget Divisions"/>
    <s v="CD-62 - Shared Services"/>
    <x v="1"/>
    <s v="USF"/>
    <s v="Employee Expenses"/>
    <s v="Compensation and Benefits"/>
    <n v="0"/>
    <s v="62-620-62.68005"/>
    <s v="620-Shared Services"/>
    <s v="620"/>
    <x v="11"/>
    <x v="3"/>
  </r>
  <r>
    <x v="0"/>
    <x v="19"/>
    <x v="12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7"/>
    <x v="5"/>
    <n v="2"/>
    <n v="2"/>
    <n v="49"/>
    <x v="13"/>
    <n v="26"/>
    <n v="55"/>
    <x v="6"/>
    <n v="2"/>
    <s v="2. EXP - Operating Expense"/>
    <n v="107"/>
    <x v="12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8008"/>
    <s v="402-EBB (FCC Appropriated Program; now ACP)"/>
    <s v="402"/>
    <x v="12"/>
    <x v="0"/>
  </r>
  <r>
    <x v="0"/>
    <x v="5"/>
    <x v="4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185.3"/>
    <n v="1063.93"/>
    <n v="1206.93"/>
    <n v="1284.93"/>
    <n v="1515.93"/>
    <n v="1192.93"/>
    <n v="5337.1"/>
    <n v="581.25"/>
    <n v="581.25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5"/>
    <x v="16"/>
    <x v="9"/>
    <n v="2"/>
    <n v="2"/>
    <n v="47"/>
    <x v="2"/>
    <n v="26"/>
    <n v="60"/>
    <x v="9"/>
    <n v="2"/>
    <s v="2. EXP - Operating Expense"/>
    <n v="98"/>
    <x v="17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6"/>
    <x v="1"/>
    <n v="2"/>
    <n v="2"/>
    <n v="35"/>
    <x v="12"/>
    <n v="26"/>
    <n v="48"/>
    <x v="7"/>
    <n v="2"/>
    <s v="2. EXP - Operating Expense"/>
    <n v="98"/>
    <x v="17"/>
    <n v="1340"/>
    <n v="0"/>
    <n v="0"/>
    <n v="0"/>
    <n v="0"/>
    <n v="273.42"/>
    <n v="0"/>
    <n v="94.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7.86"/>
    <n v="0"/>
    <s v="All Budget Divisions"/>
    <s v="BD-30 - High Cost"/>
    <x v="4"/>
    <s v="USF"/>
    <s v="Employee Expenses"/>
    <s v="Travel"/>
    <n v="-367.86"/>
    <s v="30-300-30.66801"/>
    <s v="300-High Cost"/>
    <s v="300"/>
    <x v="17"/>
    <x v="0"/>
  </r>
  <r>
    <x v="0"/>
    <x v="0"/>
    <x v="0"/>
    <n v="2"/>
    <n v="2"/>
    <n v="36"/>
    <x v="14"/>
    <n v="26"/>
    <n v="49"/>
    <x v="10"/>
    <n v="2"/>
    <s v="2. EXP - Operating Expense"/>
    <n v="98"/>
    <x v="17"/>
    <n v="1341"/>
    <n v="282.44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282.44"/>
    <n v="0"/>
    <n v="0"/>
    <n v="0"/>
    <n v="282.44"/>
    <n v="282.44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0"/>
    <x v="13"/>
    <x v="7"/>
    <n v="2"/>
    <n v="2"/>
    <n v="36"/>
    <x v="14"/>
    <n v="26"/>
    <n v="49"/>
    <x v="10"/>
    <n v="2"/>
    <s v="2. EXP - Operating Expense"/>
    <n v="100"/>
    <x v="18"/>
    <n v="1341"/>
    <n v="7542223.7800000003"/>
    <n v="618372.91"/>
    <n v="555846.43999999994"/>
    <n v="624167.79"/>
    <n v="621564.87"/>
    <n v="601599.51"/>
    <n v="615778.82999999996"/>
    <n v="649479.52"/>
    <n v="613641.99"/>
    <n v="632965.1"/>
    <n v="0"/>
    <n v="0"/>
    <n v="0"/>
    <n v="618372.91"/>
    <n v="555846.43999999994"/>
    <n v="624167.79"/>
    <n v="621564.87"/>
    <n v="601599.51"/>
    <n v="645810.31999999995"/>
    <n v="675165.34"/>
    <n v="616455.31000000006"/>
    <n v="645810.31999999995"/>
    <n v="645810.31999999995"/>
    <n v="616455.31000000006"/>
    <n v="675165.34"/>
    <n v="3021551.52"/>
    <n v="3021551.52"/>
    <s v="All Budget Divisions"/>
    <s v="BD-40 - Lifeline"/>
    <x v="5"/>
    <s v="USF"/>
    <s v="Employee Expenses"/>
    <s v="Compensation and Benefits"/>
    <n v="0"/>
    <s v="40-400-40.68000"/>
    <s v="400-Lifeline"/>
    <s v="400"/>
    <x v="18"/>
    <x v="3"/>
  </r>
  <r>
    <x v="0"/>
    <x v="11"/>
    <x v="6"/>
    <n v="2"/>
    <n v="2"/>
    <n v="54"/>
    <x v="15"/>
    <n v="26"/>
    <n v="59"/>
    <x v="2"/>
    <n v="2"/>
    <s v="2. EXP - Operating Expense"/>
    <n v="100"/>
    <x v="1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0"/>
    <s v="902-Business Relationship Management"/>
    <s v="902"/>
    <x v="18"/>
    <x v="3"/>
  </r>
  <r>
    <x v="0"/>
    <x v="7"/>
    <x v="5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5"/>
    <x v="16"/>
    <x v="9"/>
    <n v="2"/>
    <n v="2"/>
    <n v="42"/>
    <x v="11"/>
    <n v="26"/>
    <n v="55"/>
    <x v="6"/>
    <n v="2"/>
    <s v="2. EXP - Operating Expense"/>
    <n v="95"/>
    <x v="7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2"/>
    <x v="2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4"/>
    <x v="9"/>
    <x v="1"/>
    <n v="2"/>
    <n v="2"/>
    <n v="54"/>
    <x v="15"/>
    <n v="26"/>
    <n v="58"/>
    <x v="4"/>
    <n v="2"/>
    <s v="2. EXP - Operating Expense"/>
    <n v="97"/>
    <x v="16"/>
    <n v="1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5"/>
    <x v="20"/>
    <x v="13"/>
    <n v="2"/>
    <n v="2"/>
    <n v="38"/>
    <x v="18"/>
    <n v="26"/>
    <n v="51"/>
    <x v="8"/>
    <n v="2"/>
    <s v="2. EXP - Operating Expense"/>
    <n v="97"/>
    <x v="16"/>
    <n v="1137"/>
    <n v="1036.1099999999999"/>
    <n v="0"/>
    <n v="0"/>
    <n v="0"/>
    <n v="0"/>
    <n v="0"/>
    <n v="86.11"/>
    <n v="49.73"/>
    <n v="0"/>
    <n v="305.10000000000002"/>
    <n v="376.25"/>
    <n v="229.7"/>
    <n v="239.3"/>
    <n v="0"/>
    <n v="0"/>
    <n v="0"/>
    <n v="0"/>
    <n v="0"/>
    <n v="86.11"/>
    <n v="0"/>
    <n v="67"/>
    <n v="175"/>
    <n v="229"/>
    <n v="257"/>
    <n v="222"/>
    <n v="86.11"/>
    <n v="86.11"/>
    <s v="All Budget Divisions"/>
    <s v="CD-60 - Chief Executive Office"/>
    <x v="1"/>
    <s v="USF"/>
    <s v="Employee Expenses"/>
    <s v="Travel"/>
    <n v="0"/>
    <s v="60-600-60.66800"/>
    <s v="600-Chief Executive Office"/>
    <s v="600"/>
    <x v="16"/>
    <x v="7"/>
  </r>
  <r>
    <x v="0"/>
    <x v="0"/>
    <x v="0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7"/>
    <x v="10"/>
    <n v="2"/>
    <n v="2"/>
    <n v="46"/>
    <x v="3"/>
    <n v="26"/>
    <n v="59"/>
    <x v="2"/>
    <n v="2"/>
    <s v="2. EXP - Operating Expense"/>
    <n v="76"/>
    <x v="68"/>
    <n v="1498"/>
    <n v="1154360.9099999999"/>
    <n v="96954.1"/>
    <n v="96954.1"/>
    <n v="97516.6"/>
    <n v="96954.1"/>
    <n v="96954.1"/>
    <n v="97597.440000000002"/>
    <n v="97709.94"/>
    <n v="97597.440000000002"/>
    <n v="97597.440000000002"/>
    <n v="0"/>
    <n v="0"/>
    <n v="0"/>
    <n v="96954.1"/>
    <n v="96954.1"/>
    <n v="96413"/>
    <n v="96413"/>
    <n v="96413"/>
    <n v="97058"/>
    <n v="97058"/>
    <n v="95419"/>
    <n v="95419"/>
    <n v="95419"/>
    <n v="95419"/>
    <n v="95421.71"/>
    <n v="193908.2"/>
    <n v="193908.2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20"/>
    <x v="13"/>
    <n v="2"/>
    <n v="2"/>
    <n v="46"/>
    <x v="3"/>
    <n v="26"/>
    <n v="59"/>
    <x v="2"/>
    <n v="2"/>
    <s v="2. EXP - Operating Expense"/>
    <n v="83"/>
    <x v="13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19"/>
    <x v="12"/>
    <n v="2"/>
    <n v="2"/>
    <n v="38"/>
    <x v="18"/>
    <n v="26"/>
    <n v="51"/>
    <x v="8"/>
    <n v="2"/>
    <s v="2. EXP - Operating Expense"/>
    <n v="83"/>
    <x v="13"/>
    <n v="1356"/>
    <n v="24375.46"/>
    <n v="3101.53"/>
    <n v="2494.8000000000002"/>
    <n v="2731.01"/>
    <n v="2729.22"/>
    <n v="2629.06"/>
    <n v="2706.51"/>
    <n v="2969.68"/>
    <n v="2593.2199999999998"/>
    <n v="2264.44"/>
    <n v="0"/>
    <n v="0"/>
    <n v="0"/>
    <n v="3101.53"/>
    <n v="2494.8000000000002"/>
    <n v="2731.01"/>
    <n v="2729.22"/>
    <n v="2629.06"/>
    <n v="2706.51"/>
    <n v="2969.68"/>
    <n v="1191.58"/>
    <n v="1241.6300000000001"/>
    <n v="729.17"/>
    <n v="450.19"/>
    <n v="1401.08"/>
    <n v="19361.810000000001"/>
    <n v="19361.810000000001"/>
    <s v="All Budget Divisions"/>
    <s v="CD-60 - Chief Executive Office"/>
    <x v="1"/>
    <s v="USF"/>
    <s v="Employee Expenses"/>
    <s v="Compensation and Benefits"/>
    <n v="0"/>
    <s v="60-600-60.66000"/>
    <s v="600-Chief Executive Office"/>
    <s v="600"/>
    <x v="13"/>
    <x v="3"/>
  </r>
  <r>
    <x v="0"/>
    <x v="6"/>
    <x v="1"/>
    <n v="2"/>
    <n v="2"/>
    <n v="46"/>
    <x v="3"/>
    <n v="26"/>
    <n v="59"/>
    <x v="2"/>
    <n v="2"/>
    <s v="2. EXP - Operating Expense"/>
    <n v="83"/>
    <x v="13"/>
    <n v="1493"/>
    <n v="98699.19"/>
    <n v="12509.06"/>
    <n v="9939.77"/>
    <n v="10908.1"/>
    <n v="10883.88"/>
    <n v="10437.68"/>
    <n v="10807.29"/>
    <n v="11853.39"/>
    <n v="10387.31"/>
    <n v="10650.73"/>
    <n v="0"/>
    <n v="0"/>
    <n v="0"/>
    <n v="11001.68"/>
    <n v="9150.6299999999992"/>
    <n v="10065.700000000001"/>
    <n v="10065.700000000001"/>
    <n v="9608.17"/>
    <n v="10065.700000000001"/>
    <n v="10523.23"/>
    <n v="9321.0300000000007"/>
    <n v="6924.87"/>
    <n v="4159.53"/>
    <n v="1934.66"/>
    <n v="5878.29"/>
    <n v="98377.21"/>
    <n v="86726.71"/>
    <s v="All Budget Divisions"/>
    <s v="CD-90 - Information Technology"/>
    <x v="1"/>
    <s v="USF"/>
    <s v="Employee Expenses"/>
    <s v="Compensation and Benefits"/>
    <n v="-11650.5"/>
    <s v="90-919-90.66000"/>
    <s v="919-Database Administration"/>
    <s v="919"/>
    <x v="13"/>
    <x v="3"/>
  </r>
  <r>
    <x v="0"/>
    <x v="13"/>
    <x v="7"/>
    <n v="2"/>
    <n v="2"/>
    <n v="55"/>
    <x v="9"/>
    <n v="26"/>
    <n v="59"/>
    <x v="2"/>
    <n v="2"/>
    <s v="2. EXP - Operating Expense"/>
    <n v="83"/>
    <x v="13"/>
    <n v="1509"/>
    <n v="27262.87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2879.79"/>
    <n v="3010.69"/>
    <n v="2748.89"/>
    <n v="2431.0100000000002"/>
    <n v="1223.3499999999999"/>
    <n v="1009.52"/>
    <n v="1684.58"/>
    <n v="12275.04"/>
    <n v="12275.04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14"/>
    <x v="8"/>
    <n v="2"/>
    <n v="2"/>
    <n v="37"/>
    <x v="5"/>
    <n v="26"/>
    <n v="50"/>
    <x v="0"/>
    <n v="2"/>
    <s v="2. EXP - Operating Expense"/>
    <n v="93"/>
    <x v="34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ining"/>
    <n v="0"/>
    <s v="50-500-50.66700"/>
    <s v="500-Rural Health Care"/>
    <s v="500"/>
    <x v="34"/>
    <x v="7"/>
  </r>
  <r>
    <x v="0"/>
    <x v="0"/>
    <x v="0"/>
    <n v="2"/>
    <n v="2"/>
    <n v="47"/>
    <x v="2"/>
    <n v="26"/>
    <n v="60"/>
    <x v="9"/>
    <n v="2"/>
    <s v="2. EXP - Operating Expense"/>
    <n v="39"/>
    <x v="27"/>
    <n v="1511"/>
    <n v="1874.66"/>
    <n v="0"/>
    <n v="214.27"/>
    <n v="30.43"/>
    <n v="219.45"/>
    <n v="337.6"/>
    <n v="178.22"/>
    <n v="0"/>
    <n v="136.66"/>
    <n v="0"/>
    <n v="0"/>
    <n v="0"/>
    <n v="0"/>
    <n v="0"/>
    <n v="214.27"/>
    <n v="30.43"/>
    <n v="219.45"/>
    <n v="337.6"/>
    <n v="178.22"/>
    <n v="0"/>
    <n v="136.66"/>
    <n v="0"/>
    <n v="0"/>
    <n v="0"/>
    <n v="758.03"/>
    <n v="1116.6300000000001"/>
    <n v="1116.6300000000001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3"/>
    <x v="8"/>
    <x v="1"/>
    <n v="2"/>
    <n v="2"/>
    <n v="41"/>
    <x v="17"/>
    <n v="26"/>
    <n v="54"/>
    <x v="11"/>
    <n v="2"/>
    <s v="2. EXP - Operating Expense"/>
    <n v="45"/>
    <x v="19"/>
    <n v="742"/>
    <n v="4999.999992"/>
    <n v="0"/>
    <n v="0"/>
    <n v="0"/>
    <n v="0"/>
    <n v="0"/>
    <n v="0"/>
    <n v="0"/>
    <n v="0"/>
    <n v="0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0"/>
    <n v="4999.999992"/>
    <s v="All Budget Divisions"/>
    <s v="CD-65 - Office of the General Counsel"/>
    <x v="1"/>
    <s v="USF"/>
    <s v="General and Administrative"/>
    <s v="Meetings and Conferences"/>
    <n v="4999.999992"/>
    <s v="65-650-65.63900"/>
    <s v="650-Office of the General Counsel"/>
    <s v="650"/>
    <x v="19"/>
    <x v="8"/>
  </r>
  <r>
    <x v="5"/>
    <x v="20"/>
    <x v="13"/>
    <n v="2"/>
    <n v="2"/>
    <n v="55"/>
    <x v="9"/>
    <n v="26"/>
    <n v="53"/>
    <x v="3"/>
    <n v="2"/>
    <s v="2. EXP - Operating Expense"/>
    <n v="45"/>
    <x v="19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5"/>
    <x v="4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10"/>
    <x v="1"/>
    <n v="2"/>
    <n v="2"/>
    <n v="49"/>
    <x v="13"/>
    <n v="26"/>
    <n v="49"/>
    <x v="10"/>
    <n v="2"/>
    <s v="2. EXP - Operating Expense"/>
    <n v="57"/>
    <x v="22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3"/>
    <x v="3"/>
    <n v="2"/>
    <n v="2"/>
    <n v="49"/>
    <x v="13"/>
    <n v="26"/>
    <n v="49"/>
    <x v="10"/>
    <n v="2"/>
    <s v="2. EXP - Operating Expense"/>
    <n v="57"/>
    <x v="2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3-42.64800"/>
    <s v="403-ACP (FCC Appropriated Program; formerly EBB)"/>
    <s v="403"/>
    <x v="22"/>
    <x v="9"/>
  </r>
  <r>
    <x v="0"/>
    <x v="11"/>
    <x v="6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0"/>
    <x v="7"/>
    <x v="5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3"/>
    <x v="3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6"/>
    <x v="12"/>
    <x v="6"/>
    <n v="2"/>
    <n v="2"/>
    <n v="50"/>
    <x v="0"/>
    <n v="26"/>
    <n v="55"/>
    <x v="6"/>
    <n v="2"/>
    <s v="2. EXP - Operating Expense"/>
    <n v="31"/>
    <x v="24"/>
    <n v="15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3"/>
    <x v="7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6"/>
    <x v="12"/>
    <x v="6"/>
    <n v="2"/>
    <n v="2"/>
    <n v="46"/>
    <x v="3"/>
    <n v="26"/>
    <n v="59"/>
    <x v="2"/>
    <n v="2"/>
    <s v="2. EXP - Operating Expense"/>
    <n v="26"/>
    <x v="51"/>
    <n v="1680"/>
    <n v="869573.52"/>
    <n v="0"/>
    <n v="0"/>
    <n v="0"/>
    <n v="0"/>
    <n v="0"/>
    <n v="0"/>
    <n v="0"/>
    <n v="0"/>
    <n v="0"/>
    <n v="0"/>
    <n v="0"/>
    <n v="0"/>
    <n v="72464.460000000006"/>
    <n v="72464.460000000006"/>
    <n v="72464.460000000006"/>
    <n v="72464.460000000006"/>
    <n v="72464.460000000006"/>
    <n v="72464.460000000006"/>
    <n v="72464.460000000006"/>
    <n v="72464.460000000006"/>
    <n v="72464.460000000006"/>
    <n v="72464.460000000006"/>
    <n v="72464.460000000006"/>
    <n v="72464.460000000006"/>
    <n v="0"/>
    <n v="0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0"/>
    <x v="13"/>
    <x v="7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3"/>
    <x v="3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3"/>
    <x v="8"/>
    <x v="1"/>
    <n v="2"/>
    <n v="2"/>
    <n v="45"/>
    <x v="6"/>
    <n v="26"/>
    <n v="58"/>
    <x v="4"/>
    <n v="2"/>
    <s v="2. EXP - Operating Expense"/>
    <n v="29"/>
    <x v="4"/>
    <n v="792"/>
    <n v="201560.31880000001"/>
    <n v="15588.58"/>
    <n v="12395.24"/>
    <n v="15019.01"/>
    <n v="13421.42"/>
    <n v="15566.3"/>
    <n v="14820.17"/>
    <n v="14208.79"/>
    <n v="16053.39"/>
    <n v="15383.43"/>
    <n v="15896.78"/>
    <n v="14711.5"/>
    <n v="20398.07"/>
    <n v="17055.103899999998"/>
    <n v="15504.6399"/>
    <n v="17830.335899999998"/>
    <n v="15504.6399"/>
    <n v="17830.335899999998"/>
    <n v="17055.103899999998"/>
    <n v="16279.8719"/>
    <n v="17830.335899999998"/>
    <n v="16279.8719"/>
    <n v="17055.103899999998"/>
    <n v="17055.103899999998"/>
    <n v="16279.8719"/>
    <n v="183462.68"/>
    <n v="201560.31880000001"/>
    <s v="All Budget Divisions"/>
    <s v="CD-80 - Audit and Assurance"/>
    <x v="1"/>
    <s v="USF"/>
    <s v="Employee Expenses"/>
    <s v="Compensation and Benefits"/>
    <n v="18097.638800000001"/>
    <s v="80-854-80.62306"/>
    <s v="854-Payment Quality Assurance"/>
    <s v="854"/>
    <x v="4"/>
    <x v="3"/>
  </r>
  <r>
    <x v="4"/>
    <x v="9"/>
    <x v="1"/>
    <n v="2"/>
    <n v="2"/>
    <n v="52"/>
    <x v="10"/>
    <n v="26"/>
    <n v="54"/>
    <x v="11"/>
    <n v="2"/>
    <s v="2. EXP - Operating Expense"/>
    <n v="29"/>
    <x v="4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3"/>
    <x v="8"/>
    <x v="1"/>
    <n v="2"/>
    <n v="2"/>
    <n v="49"/>
    <x v="13"/>
    <n v="26"/>
    <n v="54"/>
    <x v="11"/>
    <n v="2"/>
    <s v="2. EXP - Operating Expense"/>
    <n v="31"/>
    <x v="24"/>
    <n v="7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4"/>
    <x v="9"/>
    <x v="1"/>
    <n v="1"/>
    <n v="1"/>
    <n v="36"/>
    <x v="14"/>
    <n v="26"/>
    <n v="49"/>
    <x v="10"/>
    <n v="1"/>
    <s v="1. T4000 - Revenue"/>
    <n v="9"/>
    <x v="77"/>
    <n v="900"/>
    <n v="0"/>
    <n v="0"/>
    <n v="0"/>
    <n v="0"/>
    <n v="0"/>
    <n v="0"/>
    <n v="0"/>
    <n v="0"/>
    <n v="0"/>
    <n v="0"/>
    <n v="0"/>
    <n v="0"/>
    <n v="-756337.23"/>
    <n v="0"/>
    <n v="0"/>
    <n v="0"/>
    <n v="0"/>
    <n v="0"/>
    <n v="0"/>
    <n v="0"/>
    <n v="0"/>
    <n v="0"/>
    <n v="0"/>
    <n v="0"/>
    <n v="0"/>
    <n v="-756337.23"/>
    <n v="0"/>
    <s v="All Budget Divisions"/>
    <s v="BD-40 - Lifeline"/>
    <x v="5"/>
    <s v="USF"/>
    <s v="Revenue"/>
    <s v="Revenue"/>
    <n v="756337.23"/>
    <s v="40-400-40.40800"/>
    <s v="400-Lifeline"/>
    <s v="400"/>
    <x v="77"/>
    <x v="0"/>
  </r>
  <r>
    <x v="0"/>
    <x v="14"/>
    <x v="8"/>
    <n v="2"/>
    <n v="2"/>
    <n v="46"/>
    <x v="3"/>
    <n v="26"/>
    <n v="59"/>
    <x v="2"/>
    <n v="2"/>
    <s v="2. EXP - Operating Expense"/>
    <n v="16"/>
    <x v="1"/>
    <n v="1473"/>
    <n v="207527.97"/>
    <n v="17870.16"/>
    <n v="16168.24"/>
    <n v="18721.12"/>
    <n v="16593.72"/>
    <n v="17019.2"/>
    <n v="18721.12"/>
    <n v="17551.05"/>
    <n v="11913.44"/>
    <n v="18721.12"/>
    <n v="0"/>
    <n v="0"/>
    <n v="0"/>
    <n v="17870.16"/>
    <n v="16168.24"/>
    <n v="18721.12"/>
    <n v="16593.72"/>
    <n v="17019.2"/>
    <n v="18721.12"/>
    <n v="17551.05"/>
    <n v="11913.44"/>
    <n v="18242.46"/>
    <n v="18242.46"/>
    <n v="18242.5"/>
    <n v="18242.5"/>
    <n v="134558.04999999999"/>
    <n v="134558.04999999999"/>
    <s v="All Budget Divisions"/>
    <s v="CD-90 - Information Technology"/>
    <x v="1"/>
    <s v="USF"/>
    <s v="Professional Services"/>
    <s v="Contract Labor"/>
    <n v="0"/>
    <s v="90-909-90.61400"/>
    <s v="909-Project Management Office"/>
    <s v="909"/>
    <x v="1"/>
    <x v="1"/>
  </r>
  <r>
    <x v="0"/>
    <x v="18"/>
    <x v="11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6"/>
    <x v="12"/>
    <x v="6"/>
    <n v="2"/>
    <n v="2"/>
    <n v="46"/>
    <x v="3"/>
    <n v="26"/>
    <n v="59"/>
    <x v="2"/>
    <n v="2"/>
    <s v="2. EXP - Operating Expense"/>
    <n v="29"/>
    <x v="4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5"/>
    <x v="16"/>
    <x v="9"/>
    <n v="2"/>
    <n v="2"/>
    <n v="49"/>
    <x v="13"/>
    <n v="26"/>
    <n v="54"/>
    <x v="11"/>
    <n v="2"/>
    <s v="2. EXP - Operating Expense"/>
    <n v="31"/>
    <x v="24"/>
    <n v="11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2308"/>
    <s v="402-EBB (FCC Appropriated Program; now ACP)"/>
    <s v="402"/>
    <x v="24"/>
    <x v="0"/>
  </r>
  <r>
    <x v="0"/>
    <x v="7"/>
    <x v="5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4"/>
    <x v="8"/>
    <n v="2"/>
    <n v="2"/>
    <n v="45"/>
    <x v="6"/>
    <n v="26"/>
    <n v="58"/>
    <x v="4"/>
    <n v="2"/>
    <s v="2. EXP - Operating Expense"/>
    <n v="110"/>
    <x v="46"/>
    <n v="1423"/>
    <n v="-82870.850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870.850000000006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3"/>
    <x v="3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6"/>
    <x v="12"/>
    <x v="6"/>
    <n v="2"/>
    <n v="2"/>
    <n v="46"/>
    <x v="3"/>
    <n v="26"/>
    <n v="59"/>
    <x v="2"/>
    <n v="2"/>
    <s v="2. EXP - Operating Expense"/>
    <n v="110"/>
    <x v="46"/>
    <n v="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11"/>
    <x v="6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2"/>
    <x v="2"/>
    <n v="2"/>
    <n v="2"/>
    <n v="37"/>
    <x v="5"/>
    <n v="26"/>
    <n v="50"/>
    <x v="0"/>
    <n v="5"/>
    <s v="USAC_ADMIN CAP - Capital Allocations"/>
    <n v="135"/>
    <x v="60"/>
    <n v="1346"/>
    <n v="352649.05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0"/>
    <n v="0"/>
    <n v="0"/>
    <n v="76368.39"/>
    <n v="21087.98"/>
    <n v="37452.980000000003"/>
    <n v="9086.98"/>
    <n v="68067.72"/>
    <n v="41852.550000000003"/>
    <n v="24770.400000000001"/>
    <n v="19418.8"/>
    <n v="54543.25"/>
    <n v="223737.4699"/>
    <n v="0"/>
    <s v="All Budget Divisions"/>
    <s v="BD-50 - Rural Health Care"/>
    <x v="2"/>
    <s v="USF"/>
    <s v="Allocations"/>
    <s v="Allocations"/>
    <n v="-223737.4699"/>
    <s v="50-500-50.X00001"/>
    <s v="500-Rural Health Care"/>
    <s v="500"/>
    <x v="60"/>
    <x v="0"/>
  </r>
  <r>
    <x v="0"/>
    <x v="14"/>
    <x v="8"/>
    <n v="2"/>
    <n v="2"/>
    <n v="46"/>
    <x v="3"/>
    <n v="26"/>
    <n v="59"/>
    <x v="2"/>
    <n v="2"/>
    <s v="2. EXP - Operating Expense"/>
    <n v="100"/>
    <x v="18"/>
    <n v="1449"/>
    <n v="1676082.12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28627.18"/>
    <n v="157311.07"/>
    <n v="170583.24"/>
    <n v="163439.89000000001"/>
    <n v="171128.45"/>
    <n v="178907.02"/>
    <n v="163514.76"/>
    <n v="100270.15"/>
    <n v="100270.15"/>
    <n v="95712.42"/>
    <n v="104827.89"/>
    <n v="1275001.51"/>
    <n v="1275001.51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0"/>
    <x v="19"/>
    <x v="12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4"/>
    <x v="8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9"/>
    <s v="907-IT Data"/>
    <s v="907"/>
    <x v="30"/>
    <x v="0"/>
  </r>
  <r>
    <x v="4"/>
    <x v="9"/>
    <x v="1"/>
    <n v="2"/>
    <n v="2"/>
    <n v="45"/>
    <x v="6"/>
    <n v="26"/>
    <n v="58"/>
    <x v="4"/>
    <n v="2"/>
    <s v="2. EXP - Operating Expense"/>
    <n v="110"/>
    <x v="46"/>
    <n v="1013"/>
    <n v="-6766.62"/>
    <n v="0"/>
    <n v="0"/>
    <n v="0"/>
    <n v="0"/>
    <n v="0"/>
    <n v="0"/>
    <n v="0"/>
    <n v="0"/>
    <n v="0"/>
    <n v="0"/>
    <n v="0"/>
    <n v="19939.080000000002"/>
    <n v="-563.88499999999999"/>
    <n v="-563.88499999999999"/>
    <n v="-563.88499999999999"/>
    <n v="-563.88499999999999"/>
    <n v="-563.88499999999999"/>
    <n v="-563.88499999999999"/>
    <n v="-563.88499999999999"/>
    <n v="-563.88499999999999"/>
    <n v="-563.88499999999999"/>
    <n v="-563.88499999999999"/>
    <n v="-563.88499999999999"/>
    <n v="-563.88499999999999"/>
    <n v="19939.080000000002"/>
    <n v="-6766.62"/>
    <s v="All Budget Divisions"/>
    <s v="CD-80 - Audit and Assurance"/>
    <x v="1"/>
    <s v="USF"/>
    <s v="Employee Expenses"/>
    <s v="Compensation and Benefits"/>
    <n v="-26705.7"/>
    <s v="80-854-80.68100"/>
    <s v="854-Payment Quality Assurance"/>
    <s v="854"/>
    <x v="46"/>
    <x v="3"/>
  </r>
  <r>
    <x v="5"/>
    <x v="20"/>
    <x v="13"/>
    <n v="2"/>
    <n v="2"/>
    <n v="42"/>
    <x v="11"/>
    <n v="26"/>
    <n v="55"/>
    <x v="6"/>
    <n v="2"/>
    <s v="2. EXP - Operating Expense"/>
    <n v="110"/>
    <x v="46"/>
    <n v="1207"/>
    <n v="49791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791.73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0"/>
    <x v="6"/>
    <x v="1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0"/>
    <x v="0"/>
    <n v="2"/>
    <n v="2"/>
    <n v="55"/>
    <x v="9"/>
    <n v="26"/>
    <n v="59"/>
    <x v="2"/>
    <n v="2"/>
    <s v="2. EXP - Operating Expense"/>
    <n v="83"/>
    <x v="13"/>
    <n v="1509"/>
    <n v="24053.89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1954.11"/>
    <n v="2136.4899999999998"/>
    <n v="1869.43"/>
    <n v="1901.37"/>
    <n v="1223.3499999999999"/>
    <n v="1009.52"/>
    <n v="1684.58"/>
    <n v="20136.439999999999"/>
    <n v="20136.439999999999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5"/>
    <x v="4"/>
    <n v="2"/>
    <n v="2"/>
    <n v="47"/>
    <x v="2"/>
    <n v="26"/>
    <n v="60"/>
    <x v="9"/>
    <n v="2"/>
    <s v="2. EXP - Operating Expense"/>
    <n v="93"/>
    <x v="34"/>
    <n v="1511"/>
    <n v="549999.99999200006"/>
    <n v="17448.14"/>
    <n v="22337.13"/>
    <n v="19356.27"/>
    <n v="57666.48"/>
    <n v="56850.9"/>
    <n v="18103.96"/>
    <n v="21905.81"/>
    <n v="37178.89"/>
    <n v="16576.7"/>
    <n v="0"/>
    <n v="0"/>
    <n v="0"/>
    <n v="17448.14"/>
    <n v="22337.13"/>
    <n v="19356.27"/>
    <n v="57666.48"/>
    <n v="56850.9"/>
    <n v="18103.96"/>
    <n v="44520.833332000002"/>
    <n v="44520.833332000002"/>
    <n v="44520.833332000002"/>
    <n v="44520.833332000002"/>
    <n v="44520.833332000002"/>
    <n v="135632.953332"/>
    <n v="191762.88"/>
    <n v="191762.88"/>
    <s v="All Budget Divisions"/>
    <s v="CD-93 - Human Resources"/>
    <x v="1"/>
    <s v="USF"/>
    <s v="Employee Expenses"/>
    <s v="Training"/>
    <n v="0"/>
    <s v="93-930-93.66700"/>
    <s v="930-Human Resources"/>
    <s v="930"/>
    <x v="34"/>
    <x v="7"/>
  </r>
  <r>
    <x v="0"/>
    <x v="18"/>
    <x v="11"/>
    <n v="2"/>
    <n v="2"/>
    <n v="53"/>
    <x v="16"/>
    <n v="26"/>
    <n v="59"/>
    <x v="2"/>
    <n v="2"/>
    <s v="2. EXP - Operating Expense"/>
    <n v="97"/>
    <x v="16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1"/>
    <x v="6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6"/>
    <x v="12"/>
    <x v="6"/>
    <n v="2"/>
    <n v="2"/>
    <n v="43"/>
    <x v="21"/>
    <n v="26"/>
    <n v="56"/>
    <x v="12"/>
    <n v="2"/>
    <s v="2. EXP - Operating Expense"/>
    <n v="98"/>
    <x v="17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5"/>
    <x v="15"/>
    <x v="5"/>
    <n v="2"/>
    <n v="2"/>
    <n v="34"/>
    <x v="7"/>
    <n v="26"/>
    <n v="47"/>
    <x v="5"/>
    <n v="2"/>
    <s v="2. EXP - Operating Expense"/>
    <n v="52"/>
    <x v="106"/>
    <n v="1113"/>
    <n v="17596366.960000001"/>
    <n v="907534.29"/>
    <n v="758743.05"/>
    <n v="810504.63"/>
    <n v="2842788.24"/>
    <n v="1346053.55"/>
    <n v="1453775.58"/>
    <n v="1533765.89"/>
    <n v="1345146.55"/>
    <n v="984956.84"/>
    <n v="1734757.25"/>
    <n v="1561373.05"/>
    <n v="2316968.04"/>
    <n v="907534.29"/>
    <n v="758743.05"/>
    <n v="810504.63"/>
    <n v="2842788.24"/>
    <n v="1346053.55"/>
    <n v="1453775.58"/>
    <n v="1533765.89"/>
    <n v="1345146.55"/>
    <n v="984956.84"/>
    <n v="1734757.25"/>
    <n v="1561373.05"/>
    <n v="2316968.04"/>
    <n v="17596366.960000001"/>
    <n v="17596366.960000001"/>
    <s v="All Budget Divisions"/>
    <s v="BD-20 - Schools &amp; Libraries"/>
    <x v="3"/>
    <s v="USF"/>
    <s v="Professional Services"/>
    <s v="BPO/Program Support"/>
    <n v="0"/>
    <s v="20-200-20.64620"/>
    <s v="200-Schools &amp; Libraries"/>
    <s v="200"/>
    <x v="106"/>
    <x v="15"/>
  </r>
  <r>
    <x v="5"/>
    <x v="16"/>
    <x v="9"/>
    <n v="2"/>
    <n v="2"/>
    <n v="45"/>
    <x v="6"/>
    <n v="26"/>
    <n v="58"/>
    <x v="4"/>
    <n v="2"/>
    <s v="2. EXP - Operating Expense"/>
    <n v="56"/>
    <x v="21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20"/>
    <x v="13"/>
    <n v="2"/>
    <n v="2"/>
    <n v="46"/>
    <x v="3"/>
    <n v="26"/>
    <n v="59"/>
    <x v="2"/>
    <n v="2"/>
    <s v="2. EXP - Operating Expense"/>
    <n v="56"/>
    <x v="21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4"/>
    <x v="9"/>
    <x v="1"/>
    <n v="2"/>
    <n v="2"/>
    <n v="54"/>
    <x v="15"/>
    <n v="26"/>
    <n v="59"/>
    <x v="2"/>
    <n v="2"/>
    <s v="2. EXP - Operating Expense"/>
    <n v="57"/>
    <x v="22"/>
    <n v="1099"/>
    <n v="0"/>
    <n v="200074.39"/>
    <n v="384088.72"/>
    <n v="392061.24"/>
    <n v="343156.13"/>
    <n v="205871.3"/>
    <n v="189432.4"/>
    <n v="314723.92"/>
    <n v="280682.25"/>
    <n v="220118.5"/>
    <n v="224100.36"/>
    <n v="181547.19"/>
    <n v="154583.67000000001"/>
    <n v="0"/>
    <n v="0"/>
    <n v="0"/>
    <n v="0"/>
    <n v="0"/>
    <n v="0"/>
    <n v="0"/>
    <n v="0"/>
    <n v="0"/>
    <n v="0"/>
    <n v="0"/>
    <n v="0"/>
    <n v="3090440.07"/>
    <n v="0"/>
    <s v="All Budget Divisions"/>
    <s v="DA-50 - Rural Health Care (DA)"/>
    <x v="2"/>
    <s v="USF"/>
    <s v="Professional Services"/>
    <s v="Other Professional Services"/>
    <n v="-3090440.07"/>
    <s v="90-925-50.64800"/>
    <s v="925-RHC IT Support"/>
    <s v="925"/>
    <x v="22"/>
    <x v="9"/>
  </r>
  <r>
    <x v="5"/>
    <x v="10"/>
    <x v="1"/>
    <n v="2"/>
    <n v="2"/>
    <n v="53"/>
    <x v="16"/>
    <n v="26"/>
    <n v="59"/>
    <x v="2"/>
    <n v="2"/>
    <s v="2. EXP - Operating Expense"/>
    <n v="57"/>
    <x v="22"/>
    <n v="1314"/>
    <n v="147406.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8686"/>
    <n v="18720.47"/>
    <n v="0"/>
    <n v="0"/>
    <n v="0"/>
    <n v="0"/>
    <n v="147406.47"/>
    <s v="All Budget Divisions"/>
    <s v="DA-40 - Lifeline (DA)"/>
    <x v="5"/>
    <s v="USF"/>
    <s v="Professional Services"/>
    <s v="Other Professional Services"/>
    <n v="147406.47"/>
    <s v="90-923-40.64800"/>
    <s v="923-Information Security"/>
    <s v="923"/>
    <x v="22"/>
    <x v="9"/>
  </r>
  <r>
    <x v="0"/>
    <x v="6"/>
    <x v="1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9"/>
    <x v="12"/>
    <n v="2"/>
    <n v="2"/>
    <n v="42"/>
    <x v="11"/>
    <n v="26"/>
    <n v="55"/>
    <x v="6"/>
    <n v="2"/>
    <s v="2. EXP - Operating Expense"/>
    <n v="32"/>
    <x v="4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9"/>
    <s v="799-Enterprise Resource Program"/>
    <s v="799"/>
    <x v="47"/>
    <x v="0"/>
  </r>
  <r>
    <x v="5"/>
    <x v="10"/>
    <x v="1"/>
    <n v="2"/>
    <n v="2"/>
    <n v="55"/>
    <x v="9"/>
    <n v="26"/>
    <n v="59"/>
    <x v="2"/>
    <n v="2"/>
    <s v="2. EXP - Operating Expense"/>
    <n v="39"/>
    <x v="27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5"/>
    <x v="4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295.18"/>
    <n v="386.94"/>
    <n v="386.94"/>
    <n v="386.94"/>
    <n v="386.94"/>
    <n v="386.94"/>
    <n v="490.41"/>
    <n v="824.89"/>
    <n v="824.89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13"/>
    <x v="7"/>
    <n v="2"/>
    <n v="2"/>
    <n v="45"/>
    <x v="6"/>
    <n v="26"/>
    <n v="58"/>
    <x v="4"/>
    <n v="2"/>
    <s v="2. EXP - Operating Expense"/>
    <n v="39"/>
    <x v="27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5"/>
    <x v="4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1940"/>
    <n v="0"/>
    <n v="0"/>
    <n v="0"/>
    <n v="0"/>
    <n v="0"/>
    <n v="4184"/>
    <n v="1940"/>
    <n v="194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6"/>
    <x v="1"/>
    <n v="2"/>
    <n v="2"/>
    <n v="37"/>
    <x v="5"/>
    <n v="26"/>
    <n v="50"/>
    <x v="0"/>
    <n v="2"/>
    <s v="2. EXP - Operating Expense"/>
    <n v="51"/>
    <x v="20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Office Supplies"/>
    <n v="0"/>
    <s v="50-500-50.64500"/>
    <s v="500-Rural Health Care"/>
    <s v="500"/>
    <x v="20"/>
    <x v="4"/>
  </r>
  <r>
    <x v="0"/>
    <x v="11"/>
    <x v="6"/>
    <n v="1"/>
    <n v="1"/>
    <n v="37"/>
    <x v="5"/>
    <n v="26"/>
    <n v="50"/>
    <x v="0"/>
    <n v="1"/>
    <s v="1. T4000 - Revenue"/>
    <n v="1"/>
    <x v="58"/>
    <n v="1346"/>
    <n v="0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0"/>
    <n v="0"/>
    <n v="0"/>
    <n v="0"/>
    <n v="0"/>
    <n v="0"/>
    <n v="0"/>
    <n v="0"/>
    <n v="0"/>
    <n v="0"/>
    <n v="0"/>
    <n v="0"/>
    <n v="22943318.280000001"/>
    <n v="0"/>
    <s v="All Budget Divisions"/>
    <s v="BD-50 - Rural Health Care"/>
    <x v="2"/>
    <s v="USF"/>
    <s v="Revenue"/>
    <s v="Revenue"/>
    <n v="-22943318.280000001"/>
    <s v="50-500-50.40000"/>
    <s v="500-Rural Health Care"/>
    <s v="500"/>
    <x v="58"/>
    <x v="0"/>
  </r>
  <r>
    <x v="0"/>
    <x v="11"/>
    <x v="6"/>
    <n v="1"/>
    <n v="1"/>
    <n v="49"/>
    <x v="13"/>
    <n v="26"/>
    <n v="49"/>
    <x v="10"/>
    <n v="1"/>
    <s v="1. T4000 - Revenue"/>
    <n v="8"/>
    <x v="109"/>
    <n v="1344"/>
    <n v="0"/>
    <n v="2970.02"/>
    <n v="5441.19"/>
    <n v="1471.72"/>
    <n v="2015.87"/>
    <n v="2956.06"/>
    <n v="4509.71"/>
    <n v="5334.65"/>
    <n v="6491.5"/>
    <n v="2458.2199999999998"/>
    <n v="0"/>
    <n v="0"/>
    <n v="0"/>
    <n v="0"/>
    <n v="0"/>
    <n v="0"/>
    <n v="0"/>
    <n v="0"/>
    <n v="0"/>
    <n v="0"/>
    <n v="0"/>
    <n v="0"/>
    <n v="0"/>
    <n v="0"/>
    <n v="0"/>
    <n v="33648.94"/>
    <n v="0"/>
    <s v="All Budget Divisions"/>
    <s v="CD-42 - ACP (FCC Appropriated Program; formerly EBB)"/>
    <x v="0"/>
    <s v="FCC"/>
    <s v="Revenue"/>
    <s v="Revenue"/>
    <n v="-33648.94"/>
    <s v="40-403-42.40700"/>
    <s v="403-ACP (FCC Appropriated Program; formerly EBB)"/>
    <s v="403"/>
    <x v="109"/>
    <x v="0"/>
  </r>
  <r>
    <x v="0"/>
    <x v="17"/>
    <x v="10"/>
    <n v="2"/>
    <n v="2"/>
    <n v="38"/>
    <x v="18"/>
    <n v="26"/>
    <n v="51"/>
    <x v="8"/>
    <n v="2"/>
    <s v="2. EXP - Operating Expense"/>
    <n v="15"/>
    <x v="41"/>
    <n v="1356"/>
    <n v="44619.8"/>
    <n v="1031.8"/>
    <n v="0"/>
    <n v="0"/>
    <n v="15777.3"/>
    <n v="2554.67"/>
    <n v="992.97"/>
    <n v="17405.07"/>
    <n v="508.54"/>
    <n v="0"/>
    <n v="0"/>
    <n v="0"/>
    <n v="0"/>
    <n v="1031.8"/>
    <n v="0"/>
    <n v="0"/>
    <n v="10394"/>
    <n v="3013"/>
    <n v="0"/>
    <n v="13352"/>
    <n v="796"/>
    <n v="0"/>
    <n v="13858"/>
    <n v="1122"/>
    <n v="1053"/>
    <n v="1031.8"/>
    <n v="1031.8"/>
    <s v="All Budget Divisions"/>
    <s v="CD-60 - Chief Executive Office"/>
    <x v="1"/>
    <s v="USF"/>
    <s v="General and Administrative"/>
    <s v="Telecommunications and Other Expenses"/>
    <n v="0"/>
    <s v="60-600-60.61200"/>
    <s v="600-Chief Executive Office"/>
    <s v="600"/>
    <x v="41"/>
    <x v="8"/>
  </r>
  <r>
    <x v="5"/>
    <x v="16"/>
    <x v="9"/>
    <n v="2"/>
    <n v="2"/>
    <n v="53"/>
    <x v="16"/>
    <n v="26"/>
    <n v="58"/>
    <x v="4"/>
    <n v="2"/>
    <s v="2. EXP - Operating Expense"/>
    <n v="16"/>
    <x v="1"/>
    <n v="1221"/>
    <n v="69440"/>
    <n v="26376"/>
    <n v="-8008"/>
    <n v="8064"/>
    <n v="9856"/>
    <n v="9408"/>
    <n v="8960"/>
    <n v="7616"/>
    <n v="9408"/>
    <n v="9408"/>
    <n v="7616"/>
    <n v="-448"/>
    <n v="-448"/>
    <n v="26376"/>
    <n v="-8008"/>
    <n v="8064"/>
    <n v="9856"/>
    <n v="9408"/>
    <n v="8960"/>
    <n v="7616"/>
    <n v="9408"/>
    <n v="9408"/>
    <n v="7616"/>
    <n v="-19264"/>
    <n v="0"/>
    <n v="87808"/>
    <n v="69440"/>
    <s v="All Budget Divisions"/>
    <s v="DA-40 - Lifeline (DA)"/>
    <x v="5"/>
    <s v="USF"/>
    <s v="Professional Services"/>
    <s v="Contract Labor"/>
    <n v="-18368"/>
    <s v="80-800-40.61400"/>
    <s v="800-Audit and Assurance"/>
    <s v="800"/>
    <x v="1"/>
    <x v="1"/>
  </r>
  <r>
    <x v="0"/>
    <x v="17"/>
    <x v="10"/>
    <n v="2"/>
    <n v="2"/>
    <n v="46"/>
    <x v="3"/>
    <n v="26"/>
    <n v="59"/>
    <x v="2"/>
    <n v="2"/>
    <s v="2. EXP - Operating Expense"/>
    <n v="16"/>
    <x v="1"/>
    <n v="1486"/>
    <n v="0"/>
    <n v="0"/>
    <n v="0"/>
    <n v="0"/>
    <n v="15412.48"/>
    <n v="31667.83"/>
    <n v="18663.55"/>
    <n v="1204.09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3-90.61400"/>
    <s v="913-Architecture and Standards"/>
    <s v="913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0"/>
    <x v="0"/>
    <n v="2"/>
    <n v="2"/>
    <n v="46"/>
    <x v="3"/>
    <n v="26"/>
    <n v="59"/>
    <x v="2"/>
    <n v="6"/>
    <s v="X00000 - Capital Expenses"/>
    <n v="138"/>
    <x v="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X00005"/>
    <s v="900-IT Senior Management"/>
    <s v="900"/>
    <x v="7"/>
    <x v="5"/>
  </r>
  <r>
    <x v="0"/>
    <x v="18"/>
    <x v="11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7"/>
    <x v="10"/>
    <n v="2"/>
    <n v="2"/>
    <n v="53"/>
    <x v="16"/>
    <n v="26"/>
    <n v="59"/>
    <x v="2"/>
    <n v="6"/>
    <s v="X00000 - Capital Expenses"/>
    <n v="140"/>
    <x v="61"/>
    <n v="1491"/>
    <n v="0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X00007"/>
    <s v="917-IT Lifeline Support"/>
    <s v="917"/>
    <x v="61"/>
    <x v="0"/>
  </r>
  <r>
    <x v="0"/>
    <x v="17"/>
    <x v="10"/>
    <n v="2"/>
    <n v="2"/>
    <n v="46"/>
    <x v="3"/>
    <n v="26"/>
    <n v="59"/>
    <x v="2"/>
    <n v="6"/>
    <s v="X00000 - Capital Expenses"/>
    <n v="143"/>
    <x v="52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5"/>
    <x v="20"/>
    <x v="13"/>
    <n v="2"/>
    <n v="2"/>
    <n v="46"/>
    <x v="3"/>
    <n v="26"/>
    <n v="59"/>
    <x v="2"/>
    <n v="2"/>
    <s v="2. EXP - Operating Expense"/>
    <n v="100"/>
    <x v="18"/>
    <n v="1317"/>
    <n v="1973384.0188"/>
    <n v="168297.55"/>
    <n v="171795.36"/>
    <n v="154722.87"/>
    <n v="168607.85"/>
    <n v="179131.96"/>
    <n v="173279.52"/>
    <n v="187736.47"/>
    <n v="164971.47"/>
    <n v="182849.01"/>
    <n v="183919.94"/>
    <n v="145979.85"/>
    <n v="172556.53"/>
    <n v="168297.55"/>
    <n v="171795.36"/>
    <n v="154722.87"/>
    <n v="168607.85"/>
    <n v="179131.96"/>
    <n v="173279.52"/>
    <n v="166845.64319999999"/>
    <n v="152337.32639999999"/>
    <n v="159591.48480000001"/>
    <n v="166845.64319999999"/>
    <n v="145083.16800000001"/>
    <n v="166845.64319999999"/>
    <n v="1015835.11"/>
    <n v="1015835.11"/>
    <s v="All Budget Divisions"/>
    <s v="CD-90 - Information Technology"/>
    <x v="1"/>
    <s v="USF"/>
    <s v="Employee Expenses"/>
    <s v="Compensation and Benefits"/>
    <n v="0"/>
    <s v="90-923-90.68000"/>
    <s v="923-Information Security"/>
    <s v="923"/>
    <x v="18"/>
    <x v="3"/>
  </r>
  <r>
    <x v="0"/>
    <x v="13"/>
    <x v="7"/>
    <n v="2"/>
    <n v="2"/>
    <n v="42"/>
    <x v="11"/>
    <n v="26"/>
    <n v="55"/>
    <x v="6"/>
    <n v="2"/>
    <s v="2. EXP - Operating Expense"/>
    <n v="104"/>
    <x v="54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004"/>
    <s v="110-Contributors"/>
    <s v="110"/>
    <x v="54"/>
    <x v="0"/>
  </r>
  <r>
    <x v="0"/>
    <x v="6"/>
    <x v="1"/>
    <n v="2"/>
    <n v="2"/>
    <n v="46"/>
    <x v="3"/>
    <n v="26"/>
    <n v="59"/>
    <x v="2"/>
    <n v="2"/>
    <s v="2. EXP - Operating Expense"/>
    <n v="105"/>
    <x v="11"/>
    <n v="1477"/>
    <n v="97751.039999999994"/>
    <n v="0"/>
    <n v="0"/>
    <n v="1500"/>
    <n v="0"/>
    <n v="0"/>
    <n v="0"/>
    <n v="0"/>
    <n v="0"/>
    <n v="250"/>
    <n v="0"/>
    <n v="0"/>
    <n v="0"/>
    <n v="317.31"/>
    <n v="288.45999999999998"/>
    <n v="317.31"/>
    <n v="317.31"/>
    <n v="302.88"/>
    <n v="317.31"/>
    <n v="331.73"/>
    <n v="302.88"/>
    <n v="317.31"/>
    <n v="317.31"/>
    <n v="37897.53"/>
    <n v="56723.7"/>
    <n v="1750"/>
    <n v="2812.5"/>
    <s v="All Budget Divisions"/>
    <s v="CD-90 - Information Technology"/>
    <x v="1"/>
    <s v="USF"/>
    <s v="Employee Expenses"/>
    <s v="Compensation and Benefits"/>
    <n v="1062.5"/>
    <s v="90-910-90.68005"/>
    <s v="910-Enterprise Technology Development"/>
    <s v="910"/>
    <x v="11"/>
    <x v="3"/>
  </r>
  <r>
    <x v="3"/>
    <x v="8"/>
    <x v="1"/>
    <n v="2"/>
    <n v="2"/>
    <n v="33"/>
    <x v="20"/>
    <n v="26"/>
    <n v="55"/>
    <x v="6"/>
    <n v="2"/>
    <s v="2. EXP - Operating Expense"/>
    <n v="110"/>
    <x v="46"/>
    <n v="668"/>
    <n v="0"/>
    <n v="0"/>
    <n v="0"/>
    <n v="0"/>
    <n v="0"/>
    <n v="0"/>
    <n v="0"/>
    <n v="0"/>
    <n v="0"/>
    <n v="0"/>
    <n v="0"/>
    <n v="0"/>
    <n v="14213.95"/>
    <n v="0"/>
    <n v="0"/>
    <n v="0"/>
    <n v="0"/>
    <n v="0"/>
    <n v="0"/>
    <n v="0"/>
    <n v="0"/>
    <n v="0"/>
    <n v="0"/>
    <n v="0"/>
    <n v="0"/>
    <n v="14213.95"/>
    <n v="0"/>
    <s v="All Budget Divisions"/>
    <s v="CD-10 - Contributors/499"/>
    <x v="1"/>
    <s v="USF"/>
    <s v="Employee Expenses"/>
    <s v="Compensation and Benefits"/>
    <n v="-14213.95"/>
    <s v="10-110-10.68100"/>
    <s v="110-Contributors"/>
    <s v="110"/>
    <x v="46"/>
    <x v="3"/>
  </r>
  <r>
    <x v="0"/>
    <x v="6"/>
    <x v="1"/>
    <n v="2"/>
    <n v="2"/>
    <n v="39"/>
    <x v="1"/>
    <n v="26"/>
    <n v="52"/>
    <x v="1"/>
    <n v="2"/>
    <s v="2. EXP - Operating Expense"/>
    <n v="110"/>
    <x v="46"/>
    <n v="1367"/>
    <n v="-60581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581.35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5"/>
    <x v="16"/>
    <x v="9"/>
    <n v="2"/>
    <n v="2"/>
    <n v="36"/>
    <x v="14"/>
    <n v="26"/>
    <n v="49"/>
    <x v="10"/>
    <n v="3"/>
    <s v="4. USAC_DEBIT - USAC Administration (Debit to SM)"/>
    <n v="126"/>
    <x v="53"/>
    <n v="1121"/>
    <n v="6950769.7999999998"/>
    <n v="695567.64"/>
    <n v="582136.1"/>
    <n v="793728.73"/>
    <n v="832746.27"/>
    <n v="641931.31000000006"/>
    <n v="675145.92"/>
    <n v="679571.3"/>
    <n v="716720.62"/>
    <n v="557971.59"/>
    <n v="775250.32"/>
    <n v="599940.30000000005"/>
    <n v="660800.96"/>
    <n v="695567.64"/>
    <n v="582136.1"/>
    <n v="793728.73"/>
    <n v="832746.27"/>
    <n v="641931.31000000006"/>
    <n v="675145.92"/>
    <n v="679571.3"/>
    <n v="716720.62"/>
    <n v="557971.59"/>
    <n v="775250.32"/>
    <n v="0"/>
    <n v="0"/>
    <n v="8211511.0599999996"/>
    <n v="6950769.7999999998"/>
    <s v="All Budget Divisions"/>
    <s v="BD-40 - Lifeline"/>
    <x v="5"/>
    <s v="USF"/>
    <s v="Allocations"/>
    <s v="Allocations"/>
    <n v="-1260741.26"/>
    <s v="40-400-40.90252"/>
    <s v="400-Lifeline"/>
    <s v="400"/>
    <x v="53"/>
    <x v="0"/>
  </r>
  <r>
    <x v="0"/>
    <x v="5"/>
    <x v="4"/>
    <n v="2"/>
    <n v="2"/>
    <n v="42"/>
    <x v="11"/>
    <n v="26"/>
    <n v="55"/>
    <x v="6"/>
    <n v="2"/>
    <s v="2. EXP - Operating Expense"/>
    <n v="90"/>
    <x v="75"/>
    <n v="1398"/>
    <n v="249999.979998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0000000002"/>
    <n v="20833.330000000002"/>
    <n v="20833.330000000002"/>
    <n v="20833.330000000002"/>
    <n v="20833.330000000002"/>
    <n v="20833.330000000002"/>
    <n v="20833.333332999999"/>
    <n v="20833.333332999999"/>
    <n v="20833.333332999999"/>
    <n v="20833.333332999999"/>
    <n v="20833.333332999999"/>
    <n v="20833.333332999999"/>
    <n v="124999.98"/>
    <n v="124999.98"/>
    <s v="All Budget Divisions"/>
    <s v="CD-70 - Finance"/>
    <x v="1"/>
    <s v="USF"/>
    <s v="General and Administrative"/>
    <s v="Taxes and Insurance"/>
    <n v="0"/>
    <s v="70-700-70.66200"/>
    <s v="700-Finance"/>
    <s v="700"/>
    <x v="75"/>
    <x v="6"/>
  </r>
  <r>
    <x v="0"/>
    <x v="11"/>
    <x v="6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13"/>
    <x v="7"/>
    <n v="2"/>
    <n v="2"/>
    <n v="39"/>
    <x v="1"/>
    <n v="26"/>
    <n v="52"/>
    <x v="1"/>
    <n v="2"/>
    <s v="2. EXP - Operating Expense"/>
    <n v="93"/>
    <x v="3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062"/>
    <n v="0"/>
    <n v="0"/>
    <n v="221"/>
    <n v="181.1"/>
    <n v="458.2"/>
    <n v="373.5"/>
    <n v="439.85"/>
    <n v="301.7"/>
    <n v="198.45"/>
    <n v="116.35"/>
    <n v="92.9"/>
    <n v="149.15"/>
    <n v="445.3"/>
    <n v="0"/>
    <n v="0"/>
    <n v="0"/>
    <n v="0"/>
    <n v="0"/>
    <n v="0"/>
    <n v="0"/>
    <n v="0"/>
    <n v="0"/>
    <n v="0"/>
    <n v="0"/>
    <n v="0"/>
    <n v="2977.5"/>
    <n v="0"/>
    <s v="All Budget Divisions"/>
    <s v="CD-90 - Information Technology"/>
    <x v="1"/>
    <s v="USF"/>
    <s v="Employee Expenses"/>
    <s v="Travel"/>
    <n v="-2977.5"/>
    <s v="90-909-90.66800"/>
    <s v="909-Project Management Office"/>
    <s v="909"/>
    <x v="16"/>
    <x v="7"/>
  </r>
  <r>
    <x v="5"/>
    <x v="10"/>
    <x v="1"/>
    <n v="2"/>
    <n v="2"/>
    <n v="54"/>
    <x v="15"/>
    <n v="26"/>
    <n v="58"/>
    <x v="4"/>
    <n v="2"/>
    <s v="2. EXP - Operating Expense"/>
    <n v="97"/>
    <x v="16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492"/>
    <n v="86.25"/>
    <n v="0"/>
    <n v="48.6"/>
    <n v="37.65"/>
    <n v="34.25"/>
    <n v="2"/>
    <n v="35"/>
    <n v="137.80000000000001"/>
    <n v="18.75"/>
    <n v="0"/>
    <n v="0"/>
    <n v="0"/>
    <n v="0"/>
    <n v="0"/>
    <n v="48.6"/>
    <n v="37.65"/>
    <n v="0"/>
    <n v="0"/>
    <n v="0"/>
    <n v="0"/>
    <n v="0"/>
    <n v="0"/>
    <n v="0"/>
    <n v="0"/>
    <n v="0"/>
    <n v="120.5"/>
    <n v="86.25"/>
    <s v="All Budget Divisions"/>
    <s v="CD-90 - Information Technology"/>
    <x v="1"/>
    <s v="USF"/>
    <s v="Employee Expenses"/>
    <s v="Travel"/>
    <n v="-34.25"/>
    <s v="90-917-90.66800"/>
    <s v="917-IT Lifeline Support"/>
    <s v="917"/>
    <x v="16"/>
    <x v="7"/>
  </r>
  <r>
    <x v="0"/>
    <x v="11"/>
    <x v="6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13"/>
    <x v="7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6"/>
    <x v="1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2"/>
    <x v="2"/>
    <n v="2"/>
    <n v="2"/>
    <n v="48"/>
    <x v="8"/>
    <n v="26"/>
    <n v="47"/>
    <x v="5"/>
    <n v="2"/>
    <s v="2. EXP - Operating Expense"/>
    <n v="57"/>
    <x v="2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3"/>
    <x v="8"/>
    <x v="1"/>
    <n v="2"/>
    <n v="2"/>
    <n v="46"/>
    <x v="3"/>
    <n v="26"/>
    <n v="59"/>
    <x v="2"/>
    <n v="2"/>
    <s v="2. EXP - Operating Expense"/>
    <n v="83"/>
    <x v="13"/>
    <n v="863"/>
    <n v="106309.03230000001"/>
    <n v="10765.59"/>
    <n v="8780.75"/>
    <n v="10196.69"/>
    <n v="8805.7099999999991"/>
    <n v="10073.1"/>
    <n v="9652.09"/>
    <n v="9137.5300000000007"/>
    <n v="9783.43"/>
    <n v="9841.07"/>
    <n v="9394.5499999999993"/>
    <n v="9630.7000000000007"/>
    <n v="12468.53"/>
    <n v="12050.596"/>
    <n v="9434.8778000000002"/>
    <n v="10850.1095"/>
    <n v="9434.8778000000002"/>
    <n v="10850.1095"/>
    <n v="10378.365599999999"/>
    <n v="9906.6216999999997"/>
    <n v="10751.3637"/>
    <n v="8332.8359999999993"/>
    <n v="6339.2422999999999"/>
    <n v="3920.3391999999999"/>
    <n v="4059.6932000000002"/>
    <n v="118529.74"/>
    <n v="106309.03230000001"/>
    <s v="All Budget Divisions"/>
    <s v="CD-90 - Information Technology"/>
    <x v="1"/>
    <s v="USF"/>
    <s v="Employee Expenses"/>
    <s v="Compensation and Benefits"/>
    <n v="-12220.707700000001"/>
    <s v="90-919-90.66000"/>
    <s v="919-Database Administration"/>
    <s v="919"/>
    <x v="13"/>
    <x v="3"/>
  </r>
  <r>
    <x v="0"/>
    <x v="11"/>
    <x v="6"/>
    <n v="2"/>
    <n v="2"/>
    <n v="41"/>
    <x v="17"/>
    <n v="26"/>
    <n v="54"/>
    <x v="11"/>
    <n v="2"/>
    <s v="2. EXP - Operating Expense"/>
    <n v="83"/>
    <x v="13"/>
    <n v="1389"/>
    <n v="282123.65999999997"/>
    <n v="31083.279999999999"/>
    <n v="23036.57"/>
    <n v="24313.78"/>
    <n v="23931.68"/>
    <n v="22533.59"/>
    <n v="23213.67"/>
    <n v="24644.58"/>
    <n v="21758.86"/>
    <n v="23530.76"/>
    <n v="0"/>
    <n v="0"/>
    <n v="0"/>
    <n v="31592.85"/>
    <n v="25988.63"/>
    <n v="28430.240000000002"/>
    <n v="28430.240000000002"/>
    <n v="27137.96"/>
    <n v="28430.240000000002"/>
    <n v="27996.44"/>
    <n v="21955.38"/>
    <n v="18701.330000000002"/>
    <n v="13420.95"/>
    <n v="10111.219999999999"/>
    <n v="19928.18"/>
    <n v="218046.77"/>
    <n v="238663.31"/>
    <s v="All Budget Divisions"/>
    <s v="CD-65 - Office of the General Counsel"/>
    <x v="1"/>
    <s v="USF"/>
    <s v="Employee Expenses"/>
    <s v="Compensation and Benefits"/>
    <n v="20616.54"/>
    <s v="65-650-65.66000"/>
    <s v="650-Office of the General Counsel"/>
    <s v="650"/>
    <x v="13"/>
    <x v="3"/>
  </r>
  <r>
    <x v="0"/>
    <x v="2"/>
    <x v="2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3"/>
    <x v="3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17"/>
    <x v="10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6"/>
    <x v="12"/>
    <x v="6"/>
    <n v="2"/>
    <n v="2"/>
    <n v="55"/>
    <x v="9"/>
    <n v="26"/>
    <n v="59"/>
    <x v="2"/>
    <n v="2"/>
    <s v="2. EXP - Operating Expense"/>
    <n v="32"/>
    <x v="47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3"/>
    <x v="8"/>
    <x v="1"/>
    <n v="2"/>
    <n v="2"/>
    <n v="53"/>
    <x v="16"/>
    <n v="26"/>
    <n v="59"/>
    <x v="2"/>
    <n v="2"/>
    <s v="2. EXP - Operating Expense"/>
    <n v="39"/>
    <x v="27"/>
    <n v="821"/>
    <n v="624.99999200000002"/>
    <n v="0"/>
    <n v="0"/>
    <n v="0"/>
    <n v="0"/>
    <n v="0"/>
    <n v="0"/>
    <n v="0"/>
    <n v="0"/>
    <n v="0"/>
    <n v="0"/>
    <n v="0"/>
    <n v="0"/>
    <n v="52.906599999999997"/>
    <n v="48.096899999999998"/>
    <n v="55.311500000000002"/>
    <n v="48.096899999999998"/>
    <n v="55.311500000000002"/>
    <n v="52.906599999999997"/>
    <n v="50.501800000000003"/>
    <n v="55.311500000000002"/>
    <n v="50.501800000000003"/>
    <n v="52.906599999999997"/>
    <n v="52.906599999999997"/>
    <n v="50.241692"/>
    <n v="0"/>
    <n v="624.99999200000002"/>
    <s v="All Budget Divisions"/>
    <s v="DA-40 - Lifeline (DA)"/>
    <x v="5"/>
    <s v="USF"/>
    <s v="Employee Expenses"/>
    <s v="Team Building"/>
    <n v="624.99999200000002"/>
    <s v="90-902-40.62505"/>
    <s v="902-Business Relationship Management"/>
    <s v="902"/>
    <x v="27"/>
    <x v="4"/>
  </r>
  <r>
    <x v="0"/>
    <x v="3"/>
    <x v="3"/>
    <n v="2"/>
    <n v="2"/>
    <n v="42"/>
    <x v="11"/>
    <n v="26"/>
    <n v="55"/>
    <x v="6"/>
    <n v="2"/>
    <s v="2. EXP - Operating Expense"/>
    <n v="39"/>
    <x v="27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00-10.62505"/>
    <s v="100-499"/>
    <s v="100"/>
    <x v="27"/>
    <x v="4"/>
  </r>
  <r>
    <x v="3"/>
    <x v="8"/>
    <x v="1"/>
    <n v="2"/>
    <n v="2"/>
    <n v="46"/>
    <x v="3"/>
    <n v="26"/>
    <n v="59"/>
    <x v="2"/>
    <n v="2"/>
    <s v="2. EXP - Operating Expense"/>
    <n v="21"/>
    <x v="42"/>
    <n v="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22-90.62000"/>
    <s v="922-Technology Operations"/>
    <s v="922"/>
    <x v="42"/>
    <x v="8"/>
  </r>
  <r>
    <x v="0"/>
    <x v="2"/>
    <x v="2"/>
    <n v="2"/>
    <n v="2"/>
    <n v="47"/>
    <x v="2"/>
    <n v="26"/>
    <n v="60"/>
    <x v="9"/>
    <n v="2"/>
    <s v="2. EXP - Operating Expense"/>
    <n v="24"/>
    <x v="3"/>
    <n v="1511"/>
    <n v="34059.089999999997"/>
    <n v="2702"/>
    <n v="2447"/>
    <n v="2997"/>
    <n v="1576.84"/>
    <n v="2438"/>
    <n v="2132"/>
    <n v="2850"/>
    <n v="2186"/>
    <n v="1730"/>
    <n v="0"/>
    <n v="0"/>
    <n v="0"/>
    <n v="2702"/>
    <n v="2447"/>
    <n v="2997"/>
    <n v="2893.85"/>
    <n v="2762.31"/>
    <n v="2893.85"/>
    <n v="3025.38"/>
    <n v="2762.31"/>
    <n v="2893.85"/>
    <n v="2893.85"/>
    <n v="2762.31"/>
    <n v="3025.38"/>
    <n v="8146"/>
    <n v="8146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6"/>
    <x v="12"/>
    <x v="6"/>
    <n v="2"/>
    <n v="2"/>
    <n v="55"/>
    <x v="9"/>
    <n v="26"/>
    <n v="59"/>
    <x v="2"/>
    <n v="2"/>
    <s v="2. EXP - Operating Expense"/>
    <n v="24"/>
    <x v="3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1"/>
    <s v="909-Project Management Office"/>
    <s v="909"/>
    <x v="3"/>
    <x v="3"/>
  </r>
  <r>
    <x v="5"/>
    <x v="10"/>
    <x v="1"/>
    <n v="2"/>
    <n v="2"/>
    <n v="42"/>
    <x v="11"/>
    <n v="26"/>
    <n v="52"/>
    <x v="1"/>
    <n v="2"/>
    <s v="2. EXP - Operating Expense"/>
    <n v="26"/>
    <x v="51"/>
    <n v="1201"/>
    <n v="87894.36"/>
    <n v="6685.5"/>
    <n v="6685.5"/>
    <n v="5750.8"/>
    <n v="3385.94"/>
    <n v="6685.5"/>
    <n v="6685.5"/>
    <n v="6685.5"/>
    <n v="6685.5"/>
    <n v="6685.5"/>
    <n v="6660.5"/>
    <n v="6685.5"/>
    <n v="6685.5"/>
    <n v="7745.48"/>
    <n v="6735.2"/>
    <n v="7071.96"/>
    <n v="7408.72"/>
    <n v="7408.72"/>
    <n v="7071.96"/>
    <n v="7745.48"/>
    <n v="7071.96"/>
    <n v="7408.72"/>
    <n v="7745.48"/>
    <n v="6735.2"/>
    <n v="7745.48"/>
    <n v="75966.740000000005"/>
    <n v="87894.36"/>
    <s v="All Budget Divisions"/>
    <s v="CD-70 - Finance"/>
    <x v="1"/>
    <s v="USF"/>
    <s v="Employee Expenses"/>
    <s v="Compensation and Benefits"/>
    <n v="11927.62"/>
    <s v="70-735-70.62303"/>
    <s v="735-Facilities"/>
    <s v="735"/>
    <x v="51"/>
    <x v="3"/>
  </r>
  <r>
    <x v="5"/>
    <x v="15"/>
    <x v="5"/>
    <n v="2"/>
    <n v="2"/>
    <n v="46"/>
    <x v="3"/>
    <n v="26"/>
    <n v="59"/>
    <x v="2"/>
    <n v="2"/>
    <s v="2. EXP - Operating Expense"/>
    <n v="26"/>
    <x v="51"/>
    <n v="1265"/>
    <n v="780917.73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0695.68"/>
    <n v="62954.43"/>
    <n v="67948.259999999995"/>
    <n v="68179.960000000006"/>
    <n v="60884.3"/>
    <n v="61294.22"/>
    <n v="68169.960000000006"/>
    <n v="65169.96"/>
    <n v="68174.960000000006"/>
    <n v="65921.490000000005"/>
    <n v="68179.960000000006"/>
    <n v="63344.55"/>
    <n v="60695.68"/>
    <n v="62954.43"/>
    <n v="780917.73"/>
    <n v="780917.73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14"/>
    <x v="8"/>
    <n v="2"/>
    <n v="2"/>
    <n v="36"/>
    <x v="14"/>
    <n v="26"/>
    <n v="49"/>
    <x v="10"/>
    <n v="2"/>
    <s v="2. EXP - Operating Expense"/>
    <n v="30"/>
    <x v="3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307"/>
    <s v="400-Lifeline"/>
    <s v="400"/>
    <x v="39"/>
    <x v="0"/>
  </r>
  <r>
    <x v="0"/>
    <x v="7"/>
    <x v="5"/>
    <n v="1"/>
    <n v="1"/>
    <n v="34"/>
    <x v="7"/>
    <n v="26"/>
    <n v="47"/>
    <x v="5"/>
    <n v="1"/>
    <s v="1. T4000 - Revenue"/>
    <n v="9"/>
    <x v="77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Revenue"/>
    <s v="Revenue"/>
    <n v="0"/>
    <s v="20-200-20.40800"/>
    <s v="200-Schools &amp; Libraries"/>
    <s v="200"/>
    <x v="77"/>
    <x v="0"/>
  </r>
  <r>
    <x v="0"/>
    <x v="13"/>
    <x v="7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5"/>
    <x v="16"/>
    <x v="9"/>
    <n v="2"/>
    <n v="2"/>
    <n v="47"/>
    <x v="2"/>
    <n v="26"/>
    <n v="59"/>
    <x v="2"/>
    <n v="2"/>
    <s v="2. EXP - Operating Expense"/>
    <n v="18"/>
    <x v="2"/>
    <n v="12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0"/>
    <x v="2"/>
    <x v="2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18"/>
    <x v="11"/>
    <n v="2"/>
    <n v="2"/>
    <n v="39"/>
    <x v="1"/>
    <n v="26"/>
    <n v="52"/>
    <x v="1"/>
    <n v="2"/>
    <s v="2. EXP - Operating Expense"/>
    <n v="24"/>
    <x v="3"/>
    <n v="1512"/>
    <n v="17544.23"/>
    <n v="777.48"/>
    <n v="667.6"/>
    <n v="907.48"/>
    <n v="789.6"/>
    <n v="1207.48"/>
    <n v="789.6"/>
    <n v="1207.48"/>
    <n v="1255.48"/>
    <n v="813.48"/>
    <n v="0"/>
    <n v="0"/>
    <n v="0"/>
    <n v="777.48"/>
    <n v="1403.08"/>
    <n v="1543.38"/>
    <n v="1543.38"/>
    <n v="1473.23"/>
    <n v="1543.38"/>
    <n v="1613.54"/>
    <n v="1473.23"/>
    <n v="1543.38"/>
    <n v="1543.38"/>
    <n v="1473.23"/>
    <n v="1613.54"/>
    <n v="777.48"/>
    <n v="777.48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1"/>
    <x v="1"/>
    <x v="1"/>
    <n v="2"/>
    <n v="2"/>
    <n v="52"/>
    <x v="10"/>
    <n v="26"/>
    <n v="54"/>
    <x v="11"/>
    <n v="2"/>
    <s v="2. EXP - Operating Expense"/>
    <n v="26"/>
    <x v="51"/>
    <n v="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5"/>
    <x v="10"/>
    <x v="1"/>
    <n v="2"/>
    <n v="2"/>
    <n v="46"/>
    <x v="3"/>
    <n v="26"/>
    <n v="59"/>
    <x v="2"/>
    <n v="6"/>
    <s v="X00000 - Capital Expenses"/>
    <n v="137"/>
    <x v="43"/>
    <n v="1287"/>
    <n v="1615000"/>
    <n v="52976.73"/>
    <n v="0"/>
    <n v="217754.46"/>
    <n v="42754.36"/>
    <n v="0"/>
    <n v="0"/>
    <n v="0"/>
    <n v="0"/>
    <n v="0"/>
    <n v="0"/>
    <n v="0"/>
    <n v="335481.74"/>
    <n v="0"/>
    <n v="150000"/>
    <n v="240000"/>
    <n v="420000"/>
    <n v="170000"/>
    <n v="0"/>
    <n v="250000"/>
    <n v="100000"/>
    <n v="20000"/>
    <n v="265000"/>
    <n v="0"/>
    <n v="0"/>
    <n v="648967.29"/>
    <n v="1615000"/>
    <s v="All Budget Divisions"/>
    <s v="CD-90 - Information Technology"/>
    <x v="1"/>
    <s v="USF"/>
    <s v="General and Administrative"/>
    <s v="Hardware and Equipment"/>
    <n v="966032.71"/>
    <s v="90-910-90.X00004"/>
    <s v="910-Enterprise Technology Development"/>
    <s v="910"/>
    <x v="43"/>
    <x v="5"/>
  </r>
  <r>
    <x v="5"/>
    <x v="20"/>
    <x v="13"/>
    <n v="2"/>
    <n v="2"/>
    <n v="45"/>
    <x v="6"/>
    <n v="26"/>
    <n v="58"/>
    <x v="4"/>
    <n v="2"/>
    <s v="2. EXP - Operating Expense"/>
    <n v="146"/>
    <x v="5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7"/>
    <x v="10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Dues and Subscriptions"/>
    <n v="0"/>
    <s v="73-730-73.62200"/>
    <s v="730-Procurement"/>
    <s v="730"/>
    <x v="5"/>
    <x v="4"/>
  </r>
  <r>
    <x v="0"/>
    <x v="2"/>
    <x v="2"/>
    <n v="2"/>
    <n v="2"/>
    <n v="42"/>
    <x v="11"/>
    <n v="26"/>
    <n v="55"/>
    <x v="6"/>
    <n v="2"/>
    <s v="2. EXP - Operating Expense"/>
    <n v="148"/>
    <x v="59"/>
    <n v="1331"/>
    <n v="-275996.03999999998"/>
    <n v="0"/>
    <n v="0"/>
    <n v="0"/>
    <n v="0"/>
    <n v="0"/>
    <n v="0"/>
    <n v="0"/>
    <n v="0"/>
    <n v="0"/>
    <n v="0"/>
    <n v="0"/>
    <n v="0"/>
    <n v="0"/>
    <n v="0"/>
    <n v="0"/>
    <n v="-28884.37"/>
    <n v="-26263.58"/>
    <n v="-28899.07"/>
    <n v="-31459.08"/>
    <n v="-26136.81"/>
    <n v="-33796.19"/>
    <n v="-33544.61"/>
    <n v="-35286.81"/>
    <n v="-31725.52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9"/>
    <x v="12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6"/>
    <x v="12"/>
    <x v="6"/>
    <n v="2"/>
    <n v="2"/>
    <n v="39"/>
    <x v="1"/>
    <n v="26"/>
    <n v="52"/>
    <x v="1"/>
    <n v="2"/>
    <s v="2. EXP - Operating Expense"/>
    <n v="108"/>
    <x v="30"/>
    <n v="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9"/>
    <s v="610-Enterprise Strategy"/>
    <s v="610"/>
    <x v="30"/>
    <x v="0"/>
  </r>
  <r>
    <x v="0"/>
    <x v="2"/>
    <x v="2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13"/>
    <x v="7"/>
    <n v="2"/>
    <n v="2"/>
    <n v="37"/>
    <x v="5"/>
    <n v="26"/>
    <n v="50"/>
    <x v="0"/>
    <n v="3"/>
    <s v="4. USAC_DEBIT - USAC Administration (Debit to SM)"/>
    <n v="130"/>
    <x v="32"/>
    <n v="1346"/>
    <n v="44048.88"/>
    <n v="3797.65"/>
    <n v="3920.59"/>
    <n v="3819.83"/>
    <n v="3797.65"/>
    <n v="3797.65"/>
    <n v="3761.41"/>
    <n v="3380.29"/>
    <n v="4063.38"/>
    <n v="3679.06"/>
    <n v="0"/>
    <n v="0"/>
    <n v="0"/>
    <n v="3797.65"/>
    <n v="3920.59"/>
    <n v="3819.83"/>
    <n v="3797.65"/>
    <n v="3797.65"/>
    <n v="3559.42"/>
    <n v="3559.42"/>
    <n v="3559.42"/>
    <n v="3559.42"/>
    <n v="3559.42"/>
    <n v="3559.42"/>
    <n v="3558.99"/>
    <n v="19133.37"/>
    <n v="19133.37"/>
    <s v="All Budget Divisions"/>
    <s v="BD-50 - Rural Health Care"/>
    <x v="2"/>
    <s v="USF"/>
    <s v="Allocations"/>
    <s v="Allocations"/>
    <n v="0"/>
    <s v="50-500-50.90400"/>
    <s v="500-Rural Health Care"/>
    <s v="500"/>
    <x v="32"/>
    <x v="0"/>
  </r>
  <r>
    <x v="5"/>
    <x v="10"/>
    <x v="1"/>
    <n v="2"/>
    <n v="2"/>
    <n v="35"/>
    <x v="12"/>
    <n v="26"/>
    <n v="48"/>
    <x v="7"/>
    <n v="2"/>
    <s v="2. EXP - Operating Expense"/>
    <n v="133"/>
    <x v="74"/>
    <n v="1118"/>
    <n v="425760"/>
    <n v="35000"/>
    <n v="45883.54"/>
    <n v="39327.97"/>
    <n v="47364.58"/>
    <n v="46454.5"/>
    <n v="42363.54"/>
    <n v="40765.54"/>
    <n v="37730.54"/>
    <n v="36725.31"/>
    <n v="32037.54"/>
    <n v="35333.54"/>
    <n v="37602.879999999997"/>
    <n v="35480"/>
    <n v="35480"/>
    <n v="35480"/>
    <n v="35480"/>
    <n v="35480"/>
    <n v="35480"/>
    <n v="35480"/>
    <n v="35480"/>
    <n v="35480"/>
    <n v="35480"/>
    <n v="35480"/>
    <n v="35480"/>
    <n v="476589.48"/>
    <n v="425760"/>
    <s v="All Budget Divisions"/>
    <s v="BD-30 - High Cost"/>
    <x v="4"/>
    <s v="USF"/>
    <s v="Professional Services"/>
    <s v="Other Professional Services"/>
    <n v="-50829.48"/>
    <s v="30-300-30.99000"/>
    <s v="300-High Cost"/>
    <s v="300"/>
    <x v="74"/>
    <x v="9"/>
  </r>
  <r>
    <x v="4"/>
    <x v="9"/>
    <x v="1"/>
    <n v="2"/>
    <n v="2"/>
    <n v="50"/>
    <x v="0"/>
    <n v="26"/>
    <n v="52"/>
    <x v="1"/>
    <n v="2"/>
    <s v="2. EXP - Operating Expense"/>
    <n v="107"/>
    <x v="12"/>
    <n v="9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5"/>
    <x v="4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3"/>
    <x v="8"/>
    <x v="1"/>
    <n v="2"/>
    <n v="2"/>
    <n v="41"/>
    <x v="17"/>
    <n v="26"/>
    <n v="54"/>
    <x v="11"/>
    <n v="2"/>
    <s v="2. EXP - Operating Expense"/>
    <n v="108"/>
    <x v="30"/>
    <n v="742"/>
    <n v="-241451.52420000001"/>
    <n v="0"/>
    <n v="0"/>
    <n v="0"/>
    <n v="0"/>
    <n v="0"/>
    <n v="0"/>
    <n v="0"/>
    <n v="0"/>
    <n v="0"/>
    <n v="0"/>
    <n v="0"/>
    <n v="0"/>
    <n v="-20357.405900000002"/>
    <n v="-18506.732599999999"/>
    <n v="-21282.7425"/>
    <n v="-18506.732599999999"/>
    <n v="-21282.7425"/>
    <n v="-20582.045900000001"/>
    <n v="-19794.9493"/>
    <n v="-21559.2225"/>
    <n v="-19432.069299999999"/>
    <n v="-20357.405900000002"/>
    <n v="-20357.405900000002"/>
    <n v="-19432.069299999999"/>
    <n v="0"/>
    <n v="-241451.52420000001"/>
    <s v="All Budget Divisions"/>
    <s v="CD-65 - Office of the General Counsel"/>
    <x v="1"/>
    <s v="USF"/>
    <s v="Employee Expenses"/>
    <s v="Compensation and Benefits"/>
    <n v="-241451.52420000001"/>
    <s v="65-650-65.68009"/>
    <s v="650-Office of the General Counsel"/>
    <s v="650"/>
    <x v="30"/>
    <x v="0"/>
  </r>
  <r>
    <x v="5"/>
    <x v="16"/>
    <x v="9"/>
    <n v="2"/>
    <n v="2"/>
    <n v="45"/>
    <x v="6"/>
    <n v="26"/>
    <n v="58"/>
    <x v="4"/>
    <n v="2"/>
    <s v="2. EXP - Operating Expense"/>
    <n v="108"/>
    <x v="30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8009"/>
    <s v="854-Payment Quality Assurance"/>
    <s v="854"/>
    <x v="30"/>
    <x v="0"/>
  </r>
  <r>
    <x v="0"/>
    <x v="5"/>
    <x v="4"/>
    <n v="2"/>
    <n v="2"/>
    <n v="39"/>
    <x v="1"/>
    <n v="26"/>
    <n v="52"/>
    <x v="1"/>
    <n v="2"/>
    <s v="2. EXP - Operating Expense"/>
    <n v="108"/>
    <x v="30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9"/>
    <s v="601-Data Strategy"/>
    <s v="601"/>
    <x v="30"/>
    <x v="0"/>
  </r>
  <r>
    <x v="0"/>
    <x v="11"/>
    <x v="6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2"/>
    <x v="4"/>
    <x v="1"/>
    <n v="2"/>
    <n v="2"/>
    <n v="45"/>
    <x v="6"/>
    <n v="26"/>
    <n v="58"/>
    <x v="4"/>
    <n v="2"/>
    <s v="2. EXP - Operating Expense"/>
    <n v="104"/>
    <x v="54"/>
    <n v="340"/>
    <n v="0"/>
    <n v="0"/>
    <n v="0"/>
    <n v="0"/>
    <n v="0"/>
    <n v="0"/>
    <n v="0"/>
    <n v="0"/>
    <n v="0"/>
    <n v="0"/>
    <n v="0"/>
    <n v="0"/>
    <n v="26183.42"/>
    <n v="0"/>
    <n v="0"/>
    <n v="0"/>
    <n v="0"/>
    <n v="0"/>
    <n v="0"/>
    <n v="0"/>
    <n v="0"/>
    <n v="0"/>
    <n v="0"/>
    <n v="0"/>
    <n v="0"/>
    <n v="26183.42"/>
    <n v="0"/>
    <s v="All Budget Divisions"/>
    <s v="CD-80 - Audit and Assurance"/>
    <x v="1"/>
    <s v="USF"/>
    <s v="Employee Expenses"/>
    <s v="Compensation and Benefits"/>
    <n v="-26183.42"/>
    <s v="80-800-80.68004"/>
    <s v="800-Audit and Assurance"/>
    <s v="800"/>
    <x v="54"/>
    <x v="0"/>
  </r>
  <r>
    <x v="3"/>
    <x v="8"/>
    <x v="1"/>
    <n v="2"/>
    <n v="2"/>
    <n v="55"/>
    <x v="9"/>
    <n v="26"/>
    <n v="59"/>
    <x v="2"/>
    <n v="2"/>
    <s v="2. EXP - Operating Expense"/>
    <n v="105"/>
    <x v="11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5"/>
    <s v="909-Project Management Office"/>
    <s v="909"/>
    <x v="11"/>
    <x v="3"/>
  </r>
  <r>
    <x v="0"/>
    <x v="19"/>
    <x v="12"/>
    <n v="2"/>
    <n v="2"/>
    <n v="39"/>
    <x v="1"/>
    <n v="26"/>
    <n v="52"/>
    <x v="1"/>
    <n v="2"/>
    <s v="2. EXP - Operating Expense"/>
    <n v="105"/>
    <x v="11"/>
    <n v="1369"/>
    <n v="5701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2"/>
    <n v="12.69"/>
    <n v="12.69"/>
    <n v="2267.6"/>
    <n v="3396.5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5"/>
    <s v="610-Enterprise Strategy"/>
    <s v="610"/>
    <x v="11"/>
    <x v="3"/>
  </r>
  <r>
    <x v="0"/>
    <x v="17"/>
    <x v="10"/>
    <n v="2"/>
    <n v="2"/>
    <n v="43"/>
    <x v="21"/>
    <n v="26"/>
    <n v="56"/>
    <x v="12"/>
    <n v="2"/>
    <s v="2. EXP - Operating Expense"/>
    <n v="105"/>
    <x v="11"/>
    <n v="1410"/>
    <n v="50570.51"/>
    <n v="0"/>
    <n v="0"/>
    <n v="0"/>
    <n v="0"/>
    <n v="0"/>
    <n v="0"/>
    <n v="500"/>
    <n v="0"/>
    <n v="0"/>
    <n v="0"/>
    <n v="0"/>
    <n v="0"/>
    <n v="0"/>
    <n v="0"/>
    <n v="241.15"/>
    <n v="241.15"/>
    <n v="230.19"/>
    <n v="241.15"/>
    <n v="252.12"/>
    <n v="230.19"/>
    <n v="241.15"/>
    <n v="241.15"/>
    <n v="19498.169999999998"/>
    <n v="29154.09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7"/>
    <x v="5"/>
    <n v="2"/>
    <n v="2"/>
    <n v="46"/>
    <x v="3"/>
    <n v="26"/>
    <n v="59"/>
    <x v="2"/>
    <n v="2"/>
    <s v="2. EXP - Operating Expense"/>
    <n v="105"/>
    <x v="11"/>
    <n v="1449"/>
    <n v="1250"/>
    <n v="0"/>
    <n v="250"/>
    <n v="0"/>
    <n v="0"/>
    <n v="500"/>
    <n v="0"/>
    <n v="0"/>
    <n v="500"/>
    <n v="500"/>
    <n v="0"/>
    <n v="0"/>
    <n v="0"/>
    <n v="0"/>
    <n v="250"/>
    <n v="0"/>
    <n v="0"/>
    <n v="500"/>
    <n v="0"/>
    <n v="0"/>
    <n v="500"/>
    <n v="0"/>
    <n v="0"/>
    <n v="0"/>
    <n v="0"/>
    <n v="1750"/>
    <n v="1250"/>
    <s v="All Budget Divisions"/>
    <s v="CD-90 - Information Technology"/>
    <x v="1"/>
    <s v="USF"/>
    <s v="Employee Expenses"/>
    <s v="Compensation and Benefits"/>
    <n v="-500"/>
    <s v="90-900-90.68005"/>
    <s v="900-IT Senior Management"/>
    <s v="900"/>
    <x v="11"/>
    <x v="3"/>
  </r>
  <r>
    <x v="2"/>
    <x v="4"/>
    <x v="1"/>
    <n v="2"/>
    <n v="2"/>
    <n v="49"/>
    <x v="13"/>
    <n v="26"/>
    <n v="52"/>
    <x v="1"/>
    <n v="2"/>
    <s v="2. EXP - Operating Expense"/>
    <n v="107"/>
    <x v="12"/>
    <n v="258"/>
    <n v="11999.999991999999"/>
    <n v="0"/>
    <n v="0"/>
    <n v="5514.75"/>
    <n v="881.1"/>
    <n v="616.77"/>
    <n v="3442.37"/>
    <n v="264.33"/>
    <n v="169.56"/>
    <n v="748.94"/>
    <n v="837.05"/>
    <n v="264.33"/>
    <n v="0"/>
    <n v="0"/>
    <n v="0"/>
    <n v="5134.4485480000003"/>
    <n v="1260.705091"/>
    <n v="616.70571900000004"/>
    <n v="3441.9932869999998"/>
    <n v="264.29838799999999"/>
    <n v="264.29838799999999"/>
    <n v="264.29838799999999"/>
    <n v="264.29838799999999"/>
    <n v="264.29838799999999"/>
    <n v="224.655407"/>
    <n v="12739.2"/>
    <n v="11999.999991999999"/>
    <s v="All Budget Divisions"/>
    <s v="CD-42 - ACP (FCC Appropriated Program; formerly EBB)"/>
    <x v="0"/>
    <s v="FCC"/>
    <s v="Employee Expenses"/>
    <s v="Compensation and Benefits"/>
    <n v="-739.20000800000003"/>
    <s v="61-402-42.68008"/>
    <s v="402-EBB (FCC Appropriated Program; now ACP)"/>
    <s v="402"/>
    <x v="12"/>
    <x v="0"/>
  </r>
  <r>
    <x v="5"/>
    <x v="20"/>
    <x v="13"/>
    <n v="2"/>
    <n v="2"/>
    <n v="46"/>
    <x v="3"/>
    <n v="26"/>
    <n v="59"/>
    <x v="2"/>
    <n v="2"/>
    <s v="2. EXP - Operating Expense"/>
    <n v="97"/>
    <x v="16"/>
    <n v="1321"/>
    <n v="986"/>
    <n v="0"/>
    <n v="167.35"/>
    <n v="203.25"/>
    <n v="205.8"/>
    <n v="209.9"/>
    <n v="199.7"/>
    <n v="195.3"/>
    <n v="194"/>
    <n v="0"/>
    <n v="416.55"/>
    <n v="207.2"/>
    <n v="231.15"/>
    <n v="0"/>
    <n v="167.35"/>
    <n v="203.25"/>
    <n v="205.8"/>
    <n v="209.9"/>
    <n v="199.7"/>
    <n v="0"/>
    <n v="0"/>
    <n v="0"/>
    <n v="0"/>
    <n v="0"/>
    <n v="0"/>
    <n v="986"/>
    <n v="986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0"/>
    <x v="7"/>
    <x v="5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17"/>
    <x v="10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14"/>
    <x v="8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7"/>
    <x v="5"/>
    <n v="2"/>
    <n v="2"/>
    <n v="45"/>
    <x v="6"/>
    <n v="26"/>
    <n v="58"/>
    <x v="4"/>
    <n v="2"/>
    <s v="2. EXP - Operating Expense"/>
    <n v="100"/>
    <x v="18"/>
    <n v="1431"/>
    <n v="1431825.2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5058.03"/>
    <n v="177514.49"/>
    <n v="186702.07"/>
    <n v="195478.82"/>
    <n v="180421.71"/>
    <n v="0"/>
    <n v="0"/>
    <n v="0"/>
    <n v="0"/>
    <n v="1620838.42"/>
    <n v="1431825.2"/>
    <s v="All Budget Divisions"/>
    <s v="CD-80 - Audit and Assurance"/>
    <x v="1"/>
    <s v="USF"/>
    <s v="Employee Expenses"/>
    <s v="Compensation and Benefits"/>
    <n v="-189013.22"/>
    <s v="80-854-80.68000"/>
    <s v="854-Payment Quality Assurance"/>
    <s v="854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0"/>
    <s v="913-Architecture and Standards"/>
    <s v="913"/>
    <x v="18"/>
    <x v="3"/>
  </r>
  <r>
    <x v="0"/>
    <x v="13"/>
    <x v="7"/>
    <n v="2"/>
    <n v="2"/>
    <n v="33"/>
    <x v="20"/>
    <n v="26"/>
    <n v="52"/>
    <x v="1"/>
    <n v="2"/>
    <s v="2. EXP - Operating Expense"/>
    <n v="80"/>
    <x v="80"/>
    <n v="1401"/>
    <n v="32428.44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799.56"/>
    <n v="2799.56"/>
    <n v="2799.56"/>
    <n v="2799.56"/>
    <n v="2799.56"/>
    <n v="2799.56"/>
    <n v="2799.56"/>
    <n v="12831.52"/>
    <n v="12831.52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5"/>
    <x v="15"/>
    <x v="5"/>
    <n v="2"/>
    <n v="2"/>
    <n v="41"/>
    <x v="17"/>
    <n v="26"/>
    <n v="54"/>
    <x v="11"/>
    <n v="2"/>
    <s v="2. EXP - Operating Expense"/>
    <n v="83"/>
    <x v="13"/>
    <n v="1184"/>
    <n v="342557.24"/>
    <n v="34667.589999999997"/>
    <n v="27028.73"/>
    <n v="27540.93"/>
    <n v="28167.17"/>
    <n v="28861.53"/>
    <n v="27581.75"/>
    <n v="30284.26"/>
    <n v="26641.32"/>
    <n v="26539.55"/>
    <n v="26041.59"/>
    <n v="23293.21"/>
    <n v="35909.61"/>
    <n v="34667.589999999997"/>
    <n v="27028.73"/>
    <n v="27540.93"/>
    <n v="28167.17"/>
    <n v="28861.53"/>
    <n v="27581.75"/>
    <n v="30284.26"/>
    <n v="26641.32"/>
    <n v="26539.55"/>
    <n v="26041.59"/>
    <n v="23293.21"/>
    <n v="35909.61"/>
    <n v="342557.24"/>
    <n v="342557.24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6"/>
    <x v="1"/>
    <n v="2"/>
    <n v="2"/>
    <n v="53"/>
    <x v="16"/>
    <n v="26"/>
    <n v="59"/>
    <x v="2"/>
    <n v="2"/>
    <s v="2. EXP - Operating Expense"/>
    <n v="83"/>
    <x v="13"/>
    <n v="1491"/>
    <n v="116476.23"/>
    <n v="15634.63"/>
    <n v="11048.28"/>
    <n v="12060.06"/>
    <n v="12787.35"/>
    <n v="12654.26"/>
    <n v="13092.9"/>
    <n v="14369.73"/>
    <n v="12537.62"/>
    <n v="12835.5"/>
    <n v="0"/>
    <n v="0"/>
    <n v="0"/>
    <n v="12464.08"/>
    <n v="10229.5"/>
    <n v="11252.45"/>
    <n v="11252.45"/>
    <n v="10740.97"/>
    <n v="11252.45"/>
    <n v="11763.92"/>
    <n v="10361.129999999999"/>
    <n v="9323.76"/>
    <n v="6204.49"/>
    <n v="4302.05"/>
    <n v="7328.98"/>
    <n v="117020.33"/>
    <n v="98640.71"/>
    <s v="All Budget Divisions"/>
    <s v="DA-40 - Lifeline (DA)"/>
    <x v="5"/>
    <s v="USF"/>
    <s v="Employee Expenses"/>
    <s v="Compensation and Benefits"/>
    <n v="-18379.62"/>
    <s v="90-917-40.66000"/>
    <s v="917-IT Lifeline Support"/>
    <s v="917"/>
    <x v="13"/>
    <x v="3"/>
  </r>
  <r>
    <x v="0"/>
    <x v="19"/>
    <x v="12"/>
    <n v="2"/>
    <n v="2"/>
    <n v="46"/>
    <x v="3"/>
    <n v="26"/>
    <n v="59"/>
    <x v="2"/>
    <n v="2"/>
    <s v="2. EXP - Operating Expense"/>
    <n v="83"/>
    <x v="13"/>
    <n v="1498"/>
    <n v="293631.98"/>
    <n v="39293.67"/>
    <n v="29959.86"/>
    <n v="32694.34"/>
    <n v="32595.54"/>
    <n v="31187.55"/>
    <n v="32264.46"/>
    <n v="35385.360000000001"/>
    <n v="31048.77"/>
    <n v="33188.449999999997"/>
    <n v="0"/>
    <n v="0"/>
    <n v="0"/>
    <n v="39293.67"/>
    <n v="29959.86"/>
    <n v="32694.34"/>
    <n v="32595.54"/>
    <n v="31187.55"/>
    <n v="32264.46"/>
    <n v="35385.360000000001"/>
    <n v="19285.97"/>
    <n v="13848.67"/>
    <n v="8872.16"/>
    <n v="5086.7"/>
    <n v="13157.7"/>
    <n v="233380.78"/>
    <n v="233380.78"/>
    <s v="All Budget Divisions"/>
    <s v="CD-90 - Information Technology"/>
    <x v="1"/>
    <s v="USF"/>
    <s v="Employee Expenses"/>
    <s v="Compensation and Benefits"/>
    <n v="0"/>
    <s v="90-922-90.66000"/>
    <s v="922-Technology Operations"/>
    <s v="922"/>
    <x v="13"/>
    <x v="3"/>
  </r>
  <r>
    <x v="4"/>
    <x v="9"/>
    <x v="1"/>
    <n v="2"/>
    <n v="2"/>
    <n v="42"/>
    <x v="11"/>
    <n v="26"/>
    <n v="52"/>
    <x v="1"/>
    <n v="2"/>
    <s v="2. EXP - Operating Expense"/>
    <n v="93"/>
    <x v="34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35-70.66700"/>
    <s v="735-Facilities"/>
    <s v="735"/>
    <x v="34"/>
    <x v="7"/>
  </r>
  <r>
    <x v="0"/>
    <x v="14"/>
    <x v="8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15"/>
    <x v="5"/>
    <n v="2"/>
    <n v="2"/>
    <n v="42"/>
    <x v="11"/>
    <n v="26"/>
    <n v="55"/>
    <x v="6"/>
    <n v="2"/>
    <s v="2. EXP - Operating Expense"/>
    <n v="40"/>
    <x v="48"/>
    <n v="1193"/>
    <n v="14018.4"/>
    <n v="0"/>
    <n v="3191.45"/>
    <n v="850.95"/>
    <n v="872.65"/>
    <n v="882.19"/>
    <n v="819.66"/>
    <n v="872.25"/>
    <n v="1976.25"/>
    <n v="1117.49"/>
    <n v="1038.1099999999999"/>
    <n v="1209.3"/>
    <n v="1188.0999999999999"/>
    <n v="0"/>
    <n v="3191.45"/>
    <n v="850.95"/>
    <n v="872.65"/>
    <n v="882.19"/>
    <n v="819.66"/>
    <n v="872.25"/>
    <n v="1976.25"/>
    <n v="1117.49"/>
    <n v="1038.1099999999999"/>
    <n v="1209.3"/>
    <n v="1188.0999999999999"/>
    <n v="14018.4"/>
    <n v="14018.4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3"/>
    <x v="8"/>
    <x v="1"/>
    <n v="2"/>
    <n v="2"/>
    <n v="43"/>
    <x v="21"/>
    <n v="26"/>
    <n v="56"/>
    <x v="12"/>
    <n v="2"/>
    <s v="2. EXP - Operating Expense"/>
    <n v="45"/>
    <x v="19"/>
    <n v="769"/>
    <n v="4999.999992"/>
    <n v="0"/>
    <n v="0"/>
    <n v="0"/>
    <n v="0"/>
    <n v="0"/>
    <n v="0"/>
    <n v="0"/>
    <n v="0"/>
    <n v="0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0"/>
    <n v="4999.999992"/>
    <s v="All Budget Divisions"/>
    <s v="CD-73 - Procurement"/>
    <x v="1"/>
    <s v="USF"/>
    <s v="General and Administrative"/>
    <s v="Meetings and Conferences"/>
    <n v="4999.999992"/>
    <s v="73-730-73.63900"/>
    <s v="730-Procurement"/>
    <s v="730"/>
    <x v="19"/>
    <x v="8"/>
  </r>
  <r>
    <x v="0"/>
    <x v="5"/>
    <x v="4"/>
    <n v="2"/>
    <n v="2"/>
    <n v="46"/>
    <x v="3"/>
    <n v="26"/>
    <n v="59"/>
    <x v="2"/>
    <n v="2"/>
    <s v="2. EXP - Operating Expense"/>
    <n v="45"/>
    <x v="1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0"/>
    <x v="3"/>
    <x v="3"/>
    <n v="2"/>
    <n v="2"/>
    <n v="46"/>
    <x v="3"/>
    <n v="26"/>
    <n v="59"/>
    <x v="2"/>
    <n v="2"/>
    <s v="2. EXP - Operating Expense"/>
    <n v="48"/>
    <x v="91"/>
    <n v="1498"/>
    <n v="183601.1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100000"/>
    <n v="0"/>
    <n v="0"/>
    <n v="50000"/>
    <n v="0"/>
    <n v="0"/>
    <n v="33601.1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0"/>
    <x v="0"/>
    <n v="2"/>
    <n v="2"/>
    <n v="52"/>
    <x v="10"/>
    <n v="26"/>
    <n v="58"/>
    <x v="4"/>
    <n v="2"/>
    <s v="2. EXP - Operating Expense"/>
    <n v="57"/>
    <x v="22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00"/>
    <s v="854-Payment Quality Assurance"/>
    <s v="854"/>
    <x v="22"/>
    <x v="9"/>
  </r>
  <r>
    <x v="0"/>
    <x v="3"/>
    <x v="3"/>
    <n v="2"/>
    <n v="2"/>
    <n v="39"/>
    <x v="1"/>
    <n v="26"/>
    <n v="52"/>
    <x v="1"/>
    <n v="2"/>
    <s v="2. EXP - Operating Expense"/>
    <n v="78"/>
    <x v="89"/>
    <n v="1403"/>
    <n v="80846.873328000001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0"/>
    <n v="7471.4166660000001"/>
    <n v="7471.4166660000001"/>
    <n v="7471.4166660000001"/>
    <n v="7471.4166660000001"/>
    <n v="7471.4166660000001"/>
    <n v="7471.4166660000001"/>
    <n v="7471.4166660000001"/>
    <n v="7471.4166660000001"/>
    <n v="28021.03"/>
    <n v="21075.54"/>
    <s v="All Budget Divisions"/>
    <s v="CD-61 - Office of the Chief Administrative Officer Division"/>
    <x v="1"/>
    <s v="USF"/>
    <s v="General and Administrative"/>
    <s v="Rent"/>
    <n v="-6945.49"/>
    <s v="70-735-70.64930"/>
    <s v="735-Facilities"/>
    <s v="735"/>
    <x v="89"/>
    <x v="13"/>
  </r>
  <r>
    <x v="5"/>
    <x v="10"/>
    <x v="1"/>
    <n v="2"/>
    <n v="2"/>
    <n v="46"/>
    <x v="3"/>
    <n v="26"/>
    <n v="59"/>
    <x v="2"/>
    <n v="2"/>
    <s v="2. EXP - Operating Expense"/>
    <n v="39"/>
    <x v="27"/>
    <n v="1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18"/>
    <x v="11"/>
    <n v="2"/>
    <n v="2"/>
    <n v="36"/>
    <x v="14"/>
    <n v="26"/>
    <n v="49"/>
    <x v="10"/>
    <n v="2"/>
    <s v="2. EXP - Operating Expense"/>
    <n v="39"/>
    <x v="27"/>
    <n v="1341"/>
    <n v="8708.34"/>
    <n v="0"/>
    <n v="20"/>
    <n v="820.3"/>
    <n v="0"/>
    <n v="771.77"/>
    <n v="55.99"/>
    <n v="367.09"/>
    <n v="0"/>
    <n v="952.8"/>
    <n v="0"/>
    <n v="0"/>
    <n v="0"/>
    <n v="0"/>
    <n v="791.67"/>
    <n v="791.67"/>
    <n v="610.71"/>
    <n v="701.19"/>
    <n v="791.67"/>
    <n v="701.19"/>
    <n v="701.19"/>
    <n v="520.24"/>
    <n v="701.19"/>
    <n v="701.19"/>
    <n v="1696.43"/>
    <n v="0"/>
    <n v="0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4"/>
    <x v="8"/>
    <n v="2"/>
    <n v="2"/>
    <n v="39"/>
    <x v="1"/>
    <n v="26"/>
    <n v="52"/>
    <x v="1"/>
    <n v="2"/>
    <s v="2. EXP - Operating Expense"/>
    <n v="39"/>
    <x v="27"/>
    <n v="1367"/>
    <n v="2512.94"/>
    <n v="0"/>
    <n v="0"/>
    <n v="38.39"/>
    <n v="0"/>
    <n v="98.7"/>
    <n v="0"/>
    <n v="0"/>
    <n v="106.06"/>
    <n v="-0.01"/>
    <n v="0"/>
    <n v="0"/>
    <n v="0"/>
    <n v="0"/>
    <n v="0"/>
    <n v="38.39"/>
    <n v="0"/>
    <n v="98.7"/>
    <n v="0"/>
    <n v="0"/>
    <n v="106.06"/>
    <n v="625"/>
    <n v="0"/>
    <n v="0"/>
    <n v="1644.79"/>
    <n v="243.15"/>
    <n v="243.15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5"/>
    <x v="4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2"/>
    <x v="2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13"/>
    <x v="7"/>
    <n v="2"/>
    <n v="2"/>
    <n v="53"/>
    <x v="16"/>
    <n v="26"/>
    <n v="59"/>
    <x v="2"/>
    <n v="2"/>
    <s v="2. EXP - Operating Expense"/>
    <n v="39"/>
    <x v="27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2-40.62505"/>
    <s v="902-Business Relationship Management"/>
    <s v="902"/>
    <x v="27"/>
    <x v="4"/>
  </r>
  <r>
    <x v="5"/>
    <x v="15"/>
    <x v="5"/>
    <n v="2"/>
    <n v="2"/>
    <n v="46"/>
    <x v="3"/>
    <n v="26"/>
    <n v="59"/>
    <x v="2"/>
    <n v="2"/>
    <s v="2. EXP - Operating Expense"/>
    <n v="32"/>
    <x v="47"/>
    <n v="1317"/>
    <n v="-8941.9599999999991"/>
    <n v="0"/>
    <n v="0"/>
    <n v="0"/>
    <n v="-1909.24"/>
    <n v="-1136.26"/>
    <n v="-1535.69"/>
    <n v="-1440.74"/>
    <n v="-1453.39"/>
    <n v="-1109.46"/>
    <n v="-112.83"/>
    <n v="-231.02"/>
    <n v="-13.33"/>
    <n v="0"/>
    <n v="0"/>
    <n v="0"/>
    <n v="-1909.24"/>
    <n v="-1136.26"/>
    <n v="-1535.69"/>
    <n v="-1440.74"/>
    <n v="-1453.39"/>
    <n v="-1109.46"/>
    <n v="-112.83"/>
    <n v="-231.02"/>
    <n v="-13.33"/>
    <n v="-8941.9599999999991"/>
    <n v="-8941.9599999999991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0"/>
    <x v="18"/>
    <x v="11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5"/>
    <x v="20"/>
    <x v="13"/>
    <n v="2"/>
    <n v="2"/>
    <n v="40"/>
    <x v="4"/>
    <n v="26"/>
    <n v="53"/>
    <x v="3"/>
    <n v="2"/>
    <s v="2. EXP - Operating Expense"/>
    <n v="38"/>
    <x v="26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7"/>
    <x v="5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4"/>
    <x v="8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5"/>
    <x v="10"/>
    <x v="1"/>
    <n v="2"/>
    <n v="2"/>
    <n v="46"/>
    <x v="3"/>
    <n v="26"/>
    <n v="59"/>
    <x v="2"/>
    <n v="2"/>
    <s v="2. EXP - Operating Expense"/>
    <n v="39"/>
    <x v="27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0"/>
    <x v="0"/>
    <n v="2"/>
    <n v="2"/>
    <n v="46"/>
    <x v="3"/>
    <n v="26"/>
    <n v="59"/>
    <x v="2"/>
    <n v="2"/>
    <s v="2. EXP - Operating Expense"/>
    <n v="26"/>
    <x v="51"/>
    <n v="1461"/>
    <n v="7750.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6"/>
    <x v="12"/>
    <x v="6"/>
    <n v="2"/>
    <n v="2"/>
    <n v="42"/>
    <x v="11"/>
    <n v="26"/>
    <n v="55"/>
    <x v="6"/>
    <n v="2"/>
    <s v="2. EXP - Operating Expense"/>
    <n v="27"/>
    <x v="38"/>
    <n v="1580"/>
    <n v="32624.1"/>
    <n v="0"/>
    <n v="0"/>
    <n v="0"/>
    <n v="0"/>
    <n v="0"/>
    <n v="0"/>
    <n v="0"/>
    <n v="0"/>
    <n v="0"/>
    <n v="0"/>
    <n v="0"/>
    <n v="0"/>
    <n v="2509.5461340000002"/>
    <n v="2509.5461340000002"/>
    <n v="2509.5461340000002"/>
    <n v="3764.3192439999998"/>
    <n v="2509.5461340000002"/>
    <n v="2509.5461340000002"/>
    <n v="2509.5461340000002"/>
    <n v="2509.5461340000002"/>
    <n v="3764.3192439999998"/>
    <n v="2509.5461340000002"/>
    <n v="2509.5461340000002"/>
    <n v="2509.5463060000002"/>
    <n v="0"/>
    <n v="0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13"/>
    <x v="7"/>
    <n v="2"/>
    <n v="2"/>
    <n v="52"/>
    <x v="10"/>
    <n v="26"/>
    <n v="59"/>
    <x v="2"/>
    <n v="2"/>
    <s v="2. EXP - Operating Expense"/>
    <n v="29"/>
    <x v="4"/>
    <n v="1469"/>
    <n v="35428.78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7.83"/>
    <n v="3123.64"/>
    <n v="2852.02"/>
    <n v="2987.83"/>
    <n v="2987.83"/>
    <n v="2852.02"/>
    <n v="3123.64"/>
    <n v="14513.97"/>
    <n v="14513.97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5"/>
    <x v="20"/>
    <x v="13"/>
    <n v="2"/>
    <n v="2"/>
    <n v="43"/>
    <x v="21"/>
    <n v="26"/>
    <n v="56"/>
    <x v="12"/>
    <n v="2"/>
    <s v="2. EXP - Operating Expense"/>
    <n v="30"/>
    <x v="39"/>
    <n v="1211"/>
    <n v="-7739.6634999999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374.3886"/>
    <n v="-1241.6288999999999"/>
    <n v="-1294.8341"/>
    <n v="-1335.9484"/>
    <n v="-1141.3723"/>
    <n v="-1351.4911999999999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1"/>
    <x v="1"/>
    <x v="1"/>
    <n v="2"/>
    <n v="2"/>
    <n v="49"/>
    <x v="13"/>
    <n v="26"/>
    <n v="55"/>
    <x v="6"/>
    <n v="2"/>
    <s v="2. EXP - Operating Expense"/>
    <n v="31"/>
    <x v="24"/>
    <n v="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1"/>
    <x v="1"/>
    <x v="1"/>
    <n v="2"/>
    <n v="2"/>
    <n v="50"/>
    <x v="0"/>
    <n v="26"/>
    <n v="55"/>
    <x v="6"/>
    <n v="2"/>
    <s v="2. EXP - Operating Expense"/>
    <n v="31"/>
    <x v="24"/>
    <n v="525"/>
    <n v="0"/>
    <n v="337.14"/>
    <n v="824.97"/>
    <n v="452.92"/>
    <n v="324.7"/>
    <n v="48.49"/>
    <n v="508.06"/>
    <n v="75.61"/>
    <n v="0"/>
    <n v="45.24"/>
    <n v="0"/>
    <n v="20.11"/>
    <n v="10.050000000000001"/>
    <n v="0"/>
    <n v="0"/>
    <n v="0"/>
    <n v="0"/>
    <n v="0"/>
    <n v="0"/>
    <n v="0"/>
    <n v="0"/>
    <n v="0"/>
    <n v="0"/>
    <n v="0"/>
    <n v="0"/>
    <n v="2647.29"/>
    <n v="0"/>
    <s v="All Budget Divisions"/>
    <s v="CD-52 - Covid-19 Telehealth (FCC Appropriated Program)"/>
    <x v="0"/>
    <s v="FCC"/>
    <s v="Employee Expenses"/>
    <s v="Compensation and Benefits"/>
    <n v="-2647.29"/>
    <s v="70-502-52.62308"/>
    <s v="502-Covid-19 Telehealth (FCC Appropriated Program)"/>
    <s v="502"/>
    <x v="24"/>
    <x v="0"/>
  </r>
  <r>
    <x v="5"/>
    <x v="10"/>
    <x v="1"/>
    <n v="2"/>
    <n v="2"/>
    <n v="55"/>
    <x v="9"/>
    <n v="26"/>
    <n v="59"/>
    <x v="2"/>
    <n v="2"/>
    <s v="2. EXP - Operating Expense"/>
    <n v="16"/>
    <x v="1"/>
    <n v="1261"/>
    <n v="193048.17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18155.52"/>
    <n v="19794.560000000001"/>
    <n v="17198.560000000001"/>
    <n v="17324.560000000001"/>
    <n v="9915.56"/>
    <n v="14494.56"/>
    <n v="16488.560000000001"/>
    <n v="18829.560000000001"/>
    <n v="17920.560000000001"/>
    <n v="17900.560000000001"/>
    <n v="16516.560000000001"/>
    <n v="16146.56"/>
    <n v="14683.56"/>
    <n v="15629.01"/>
    <n v="235265.28"/>
    <n v="193048.17"/>
    <s v="All Budget Divisions"/>
    <s v="DA-20 - Schools &amp; Libraries (DA)"/>
    <x v="3"/>
    <s v="USF"/>
    <s v="Professional Services"/>
    <s v="Contract Labor"/>
    <n v="-42217.11"/>
    <s v="90-902-20.61400"/>
    <s v="902-Business Relationship Management"/>
    <s v="902"/>
    <x v="1"/>
    <x v="1"/>
  </r>
  <r>
    <x v="0"/>
    <x v="3"/>
    <x v="3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2"/>
    <x v="2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5"/>
    <x v="20"/>
    <x v="13"/>
    <n v="2"/>
    <n v="2"/>
    <n v="55"/>
    <x v="9"/>
    <n v="26"/>
    <n v="59"/>
    <x v="2"/>
    <n v="2"/>
    <s v="2. EXP - Operating Expense"/>
    <n v="17"/>
    <x v="28"/>
    <n v="1261"/>
    <n v="-14709.33"/>
    <n v="0"/>
    <n v="0"/>
    <n v="0"/>
    <n v="-22694.400000000001"/>
    <n v="6120.98"/>
    <n v="1864.09"/>
    <n v="3362.13"/>
    <n v="0"/>
    <n v="0"/>
    <n v="0"/>
    <n v="0"/>
    <n v="0"/>
    <n v="0"/>
    <n v="0"/>
    <n v="0"/>
    <n v="-22694.400000000001"/>
    <n v="6120.98"/>
    <n v="1864.09"/>
    <n v="0"/>
    <n v="0"/>
    <n v="0"/>
    <n v="0"/>
    <n v="0"/>
    <n v="0"/>
    <n v="-14709.33"/>
    <n v="-14709.33"/>
    <s v="All Budget Divisions"/>
    <s v="DA-20 - Schools &amp; Libraries (DA)"/>
    <x v="3"/>
    <s v="USF"/>
    <s v="Professional Services"/>
    <s v="Contract Labor"/>
    <n v="0"/>
    <s v="90-902-20.61410"/>
    <s v="902-Business Relationship Management"/>
    <s v="902"/>
    <x v="28"/>
    <x v="0"/>
  </r>
  <r>
    <x v="0"/>
    <x v="18"/>
    <x v="11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11"/>
    <x v="6"/>
    <n v="2"/>
    <n v="2"/>
    <n v="46"/>
    <x v="3"/>
    <n v="26"/>
    <n v="59"/>
    <x v="2"/>
    <n v="2"/>
    <s v="2. EXP - Operating Expense"/>
    <n v="18"/>
    <x v="2"/>
    <n v="1439"/>
    <n v="144638.2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8119.86"/>
    <n v="8273.1200000000008"/>
    <n v="9265.91"/>
    <n v="8769.52"/>
    <n v="8769.52"/>
    <n v="8769.52"/>
    <n v="8769.52"/>
    <n v="8769.52"/>
    <n v="18782.939999999999"/>
    <n v="18782.939999999999"/>
    <n v="18782.939999999999"/>
    <n v="18782.900000000001"/>
    <n v="148518.79"/>
    <n v="88289.43"/>
    <s v="All Budget Divisions"/>
    <s v="CD-90 - Information Technology"/>
    <x v="1"/>
    <s v="USF"/>
    <s v="General and Administrative"/>
    <s v="Computer Support and Maintenance"/>
    <n v="-60229.36"/>
    <s v="90-799-90.61420"/>
    <s v="799-Enterprise Resource Program"/>
    <s v="799"/>
    <x v="2"/>
    <x v="2"/>
  </r>
  <r>
    <x v="5"/>
    <x v="15"/>
    <x v="5"/>
    <n v="2"/>
    <n v="2"/>
    <n v="42"/>
    <x v="11"/>
    <n v="26"/>
    <n v="55"/>
    <x v="6"/>
    <n v="6"/>
    <s v="X00000 - Capital Expenses"/>
    <n v="144"/>
    <x v="9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12"/>
    <s v="700-Finance"/>
    <s v="700"/>
    <x v="9"/>
    <x v="0"/>
  </r>
  <r>
    <x v="0"/>
    <x v="6"/>
    <x v="1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0"/>
    <x v="13"/>
    <x v="7"/>
    <n v="2"/>
    <n v="2"/>
    <n v="38"/>
    <x v="18"/>
    <n v="26"/>
    <n v="51"/>
    <x v="8"/>
    <n v="2"/>
    <s v="2. EXP - Operating Expense"/>
    <n v="146"/>
    <x v="5"/>
    <n v="1356"/>
    <n v="189.58333099999999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7.083333"/>
    <n v="27.083333"/>
    <n v="27.083333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1"/>
    <x v="6"/>
    <n v="2"/>
    <n v="2"/>
    <n v="42"/>
    <x v="11"/>
    <n v="26"/>
    <n v="55"/>
    <x v="6"/>
    <n v="2"/>
    <s v="2. EXP - Operating Expense"/>
    <n v="148"/>
    <x v="5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40300 OFFSET"/>
    <s v="100-499"/>
    <s v="100"/>
    <x v="59"/>
    <x v="0"/>
  </r>
  <r>
    <x v="4"/>
    <x v="9"/>
    <x v="1"/>
    <n v="2"/>
    <n v="2"/>
    <n v="40"/>
    <x v="4"/>
    <n v="26"/>
    <n v="53"/>
    <x v="3"/>
    <n v="2"/>
    <s v="2. EXP - Operating Expense"/>
    <n v="108"/>
    <x v="30"/>
    <n v="940"/>
    <n v="-125939.0194"/>
    <n v="0"/>
    <n v="0"/>
    <n v="0"/>
    <n v="0"/>
    <n v="0"/>
    <n v="0"/>
    <n v="0"/>
    <n v="0"/>
    <n v="0"/>
    <n v="0"/>
    <n v="0"/>
    <n v="0"/>
    <n v="-11055.715399999999"/>
    <n v="-10094.348900000001"/>
    <n v="-10094.348900000001"/>
    <n v="-10575.0322"/>
    <n v="-11055.715399999999"/>
    <n v="-9613.6656000000003"/>
    <n v="-11055.715399999999"/>
    <n v="-10575.0322"/>
    <n v="-10094.348900000001"/>
    <n v="-11055.715399999999"/>
    <n v="-10094.348900000001"/>
    <n v="-10575.0322"/>
    <n v="0"/>
    <n v="-125939.0194"/>
    <s v="All Budget Divisions"/>
    <s v="CD-62 - Shared Services"/>
    <x v="1"/>
    <s v="USF"/>
    <s v="Employee Expenses"/>
    <s v="Compensation and Benefits"/>
    <n v="-125939.0194"/>
    <s v="62-620-62.68009"/>
    <s v="620-Shared Services"/>
    <s v="620"/>
    <x v="30"/>
    <x v="0"/>
  </r>
  <r>
    <x v="0"/>
    <x v="0"/>
    <x v="0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2"/>
    <x v="4"/>
    <x v="1"/>
    <n v="2"/>
    <n v="2"/>
    <n v="48"/>
    <x v="8"/>
    <n v="26"/>
    <n v="47"/>
    <x v="5"/>
    <n v="2"/>
    <s v="2. EXP - Operating Expense"/>
    <n v="112"/>
    <x v="86"/>
    <n v="230"/>
    <n v="599999.99999399995"/>
    <n v="0"/>
    <n v="0"/>
    <n v="43483.94"/>
    <n v="39030.51"/>
    <n v="40544.68"/>
    <n v="44025.41"/>
    <n v="42405.74"/>
    <n v="41706.089999999997"/>
    <n v="41197.1"/>
    <n v="46957.15"/>
    <n v="42986.6"/>
    <n v="40957.17"/>
    <n v="0"/>
    <n v="0"/>
    <n v="0"/>
    <n v="66666.666666000005"/>
    <n v="66666.666666000005"/>
    <n v="66666.666666000005"/>
    <n v="66666.666666000005"/>
    <n v="66666.666666000005"/>
    <n v="66666.666666000005"/>
    <n v="66666.666666000005"/>
    <n v="66666.666666000005"/>
    <n v="66666.666666000005"/>
    <n v="423294.39"/>
    <n v="599999.99999399995"/>
    <s v="All Budget Divisions"/>
    <s v="CD-22 - ECF (FCC Appropriated Program)"/>
    <x v="0"/>
    <s v="FCC"/>
    <s v="General and Administrative"/>
    <s v="Common Costs allocated to appropriated programs"/>
    <n v="176705.609994"/>
    <s v="20-202-22.68300"/>
    <s v="202-ECF (FCC Appropriated Program)"/>
    <s v="202"/>
    <x v="86"/>
    <x v="0"/>
  </r>
  <r>
    <x v="1"/>
    <x v="1"/>
    <x v="1"/>
    <n v="2"/>
    <n v="2"/>
    <n v="36"/>
    <x v="14"/>
    <n v="26"/>
    <n v="49"/>
    <x v="10"/>
    <n v="3"/>
    <s v="4. USAC_DEBIT - USAC Administration (Debit to SM)"/>
    <n v="123"/>
    <x v="62"/>
    <n v="458"/>
    <n v="1587633.7629"/>
    <n v="146220.65"/>
    <n v="146158.15"/>
    <n v="147238.07"/>
    <n v="83025.509999999995"/>
    <n v="146876.35999999999"/>
    <n v="147078.20000000001"/>
    <n v="146946.57999999999"/>
    <n v="121561.56"/>
    <n v="147022.44"/>
    <n v="146811.24"/>
    <n v="146999.42000000001"/>
    <n v="149191.96"/>
    <n v="132289.60550000001"/>
    <n v="132289.60550000001"/>
    <n v="132289.60550000001"/>
    <n v="132289.60550000001"/>
    <n v="132289.60550000001"/>
    <n v="132249.76"/>
    <n v="132249.76"/>
    <n v="132527.7934"/>
    <n v="132289.60550000001"/>
    <n v="132289.60550000001"/>
    <n v="132289.60550000001"/>
    <n v="132289.60550000001"/>
    <n v="1675130.14"/>
    <n v="1587633.7629"/>
    <s v="All Budget Divisions"/>
    <s v="BD-40 - Lifeline"/>
    <x v="5"/>
    <s v="USF"/>
    <s v="Allocations"/>
    <s v="Allocations"/>
    <n v="-87496.377099999998"/>
    <s v="40-400-40.90232"/>
    <s v="400-Lifeline"/>
    <s v="400"/>
    <x v="62"/>
    <x v="0"/>
  </r>
  <r>
    <x v="5"/>
    <x v="20"/>
    <x v="13"/>
    <n v="2"/>
    <n v="2"/>
    <n v="56"/>
    <x v="22"/>
    <n v="26"/>
    <n v="57"/>
    <x v="13"/>
    <n v="3"/>
    <s v="4. USAC_DEBIT - USAC Administration (Debit to SM)"/>
    <n v="125"/>
    <x v="64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19"/>
    <x v="12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5"/>
    <x v="15"/>
    <x v="5"/>
    <n v="2"/>
    <n v="2"/>
    <n v="46"/>
    <x v="3"/>
    <n v="26"/>
    <n v="59"/>
    <x v="2"/>
    <n v="2"/>
    <s v="2. EXP - Operating Expense"/>
    <n v="100"/>
    <x v="18"/>
    <n v="1283"/>
    <n v="2300381.44"/>
    <n v="211364.39"/>
    <n v="183795.12"/>
    <n v="192984.88"/>
    <n v="202174.63"/>
    <n v="201612.13"/>
    <n v="193172.38"/>
    <n v="196782.34"/>
    <n v="176867.88"/>
    <n v="185290.16"/>
    <n v="193187.44"/>
    <n v="168620.6"/>
    <n v="194529.49"/>
    <n v="211364.39"/>
    <n v="183795.12"/>
    <n v="192984.88"/>
    <n v="202174.63"/>
    <n v="201612.13"/>
    <n v="193172.38"/>
    <n v="196782.34"/>
    <n v="176867.88"/>
    <n v="185290.16"/>
    <n v="193187.44"/>
    <n v="168620.6"/>
    <n v="194529.49"/>
    <n v="2300381.44"/>
    <n v="2300381.44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2"/>
    <x v="2"/>
    <n v="2"/>
    <n v="2"/>
    <n v="46"/>
    <x v="3"/>
    <n v="26"/>
    <n v="59"/>
    <x v="2"/>
    <n v="2"/>
    <s v="2. EXP - Operating Expense"/>
    <n v="102"/>
    <x v="44"/>
    <n v="1473"/>
    <n v="-16617.55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0"/>
    <n v="0"/>
    <n v="0"/>
    <n v="0"/>
    <n v="0"/>
    <n v="0"/>
    <n v="0"/>
    <n v="0"/>
    <n v="0"/>
    <n v="-16617.55"/>
    <n v="-16617.55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5"/>
    <x v="4"/>
    <n v="2"/>
    <n v="2"/>
    <n v="54"/>
    <x v="15"/>
    <n v="26"/>
    <n v="59"/>
    <x v="2"/>
    <n v="2"/>
    <s v="2. EXP - Operating Expense"/>
    <n v="102"/>
    <x v="44"/>
    <n v="1507"/>
    <n v="-42.55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-42.55"/>
    <n v="0"/>
    <n v="0"/>
    <n v="0"/>
    <n v="0"/>
    <n v="0"/>
    <n v="0"/>
    <n v="-42.55"/>
    <n v="-42.55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5"/>
    <x v="20"/>
    <x v="13"/>
    <n v="2"/>
    <n v="2"/>
    <n v="52"/>
    <x v="10"/>
    <n v="26"/>
    <n v="59"/>
    <x v="2"/>
    <n v="2"/>
    <s v="2. EXP - Operating Expense"/>
    <n v="105"/>
    <x v="11"/>
    <n v="1262"/>
    <n v="40740.819300000003"/>
    <n v="0"/>
    <n v="0"/>
    <n v="0"/>
    <n v="0"/>
    <n v="0"/>
    <n v="0"/>
    <n v="250"/>
    <n v="250"/>
    <n v="0"/>
    <n v="0"/>
    <n v="0"/>
    <n v="33425.49"/>
    <n v="0"/>
    <n v="0"/>
    <n v="0"/>
    <n v="0"/>
    <n v="0"/>
    <n v="0"/>
    <n v="145.9615"/>
    <n v="133.26920000000001"/>
    <n v="139.61539999999999"/>
    <n v="145.9615"/>
    <n v="12097.861199999999"/>
    <n v="28078.1505"/>
    <n v="0"/>
    <n v="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18"/>
    <x v="11"/>
    <n v="2"/>
    <n v="2"/>
    <n v="42"/>
    <x v="11"/>
    <n v="26"/>
    <n v="55"/>
    <x v="6"/>
    <n v="2"/>
    <s v="2. EXP - Operating Expense"/>
    <n v="105"/>
    <x v="11"/>
    <n v="1398"/>
    <n v="131191.18"/>
    <n v="0"/>
    <n v="650"/>
    <n v="0"/>
    <n v="0"/>
    <n v="0"/>
    <n v="0"/>
    <n v="500"/>
    <n v="750"/>
    <n v="0"/>
    <n v="0"/>
    <n v="0"/>
    <n v="0"/>
    <n v="0"/>
    <n v="519.23"/>
    <n v="571.15"/>
    <n v="571.15"/>
    <n v="545.19000000000005"/>
    <n v="571.15"/>
    <n v="597.12"/>
    <n v="545.19000000000005"/>
    <n v="571.15"/>
    <n v="571.15"/>
    <n v="50539.75"/>
    <n v="75588.95"/>
    <n v="0"/>
    <n v="0"/>
    <s v="All Budget Divisions"/>
    <s v="CD-70 - Finance"/>
    <x v="1"/>
    <s v="USF"/>
    <s v="Employee Expenses"/>
    <s v="Compensation and Benefits"/>
    <n v="0"/>
    <s v="70-700-70.68005"/>
    <s v="700-Finance"/>
    <s v="700"/>
    <x v="11"/>
    <x v="3"/>
  </r>
  <r>
    <x v="0"/>
    <x v="19"/>
    <x v="12"/>
    <n v="2"/>
    <n v="2"/>
    <n v="50"/>
    <x v="0"/>
    <n v="26"/>
    <n v="50"/>
    <x v="0"/>
    <n v="2"/>
    <s v="2. EXP - Operating Expense"/>
    <n v="107"/>
    <x v="12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8"/>
    <s v="502-Covid-19 Telehealth (FCC Appropriated Program)"/>
    <s v="502"/>
    <x v="12"/>
    <x v="0"/>
  </r>
  <r>
    <x v="5"/>
    <x v="16"/>
    <x v="9"/>
    <n v="2"/>
    <n v="2"/>
    <n v="41"/>
    <x v="17"/>
    <n v="26"/>
    <n v="54"/>
    <x v="11"/>
    <n v="2"/>
    <s v="2. EXP - Operating Expense"/>
    <n v="44"/>
    <x v="57"/>
    <n v="1184"/>
    <n v="822"/>
    <n v="822"/>
    <n v="0"/>
    <n v="0"/>
    <n v="0"/>
    <n v="0"/>
    <n v="0"/>
    <n v="0"/>
    <n v="0"/>
    <n v="0"/>
    <n v="0"/>
    <n v="0"/>
    <n v="0"/>
    <n v="822"/>
    <n v="0"/>
    <n v="0"/>
    <n v="0"/>
    <n v="0"/>
    <n v="0"/>
    <n v="0"/>
    <n v="0"/>
    <n v="0"/>
    <n v="0"/>
    <n v="0"/>
    <n v="0"/>
    <n v="822"/>
    <n v="822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7"/>
    <x v="5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4"/>
    <x v="9"/>
    <x v="1"/>
    <n v="2"/>
    <n v="2"/>
    <n v="33"/>
    <x v="20"/>
    <n v="26"/>
    <n v="52"/>
    <x v="1"/>
    <n v="2"/>
    <s v="2. EXP - Operating Expense"/>
    <n v="81"/>
    <x v="104"/>
    <n v="978"/>
    <n v="60240"/>
    <n v="1802.05"/>
    <n v="1803.49"/>
    <n v="1788.16"/>
    <n v="-290.36"/>
    <n v="1295.77"/>
    <n v="1504.95"/>
    <n v="1578.85"/>
    <n v="1411.22"/>
    <n v="1507.84"/>
    <n v="1502.45"/>
    <n v="799.72"/>
    <n v="1499.22"/>
    <n v="5020"/>
    <n v="5020"/>
    <n v="5020"/>
    <n v="5020"/>
    <n v="5020"/>
    <n v="5020"/>
    <n v="5020"/>
    <n v="5020"/>
    <n v="5020"/>
    <n v="5020"/>
    <n v="5020"/>
    <n v="5020"/>
    <n v="16203.36"/>
    <n v="60240"/>
    <s v="All Budget Divisions"/>
    <s v="CD-10 - Contributors/499"/>
    <x v="1"/>
    <s v="USF"/>
    <s v="General and Administrative"/>
    <s v="Rent"/>
    <n v="44036.639999999999"/>
    <s v="70-735-10.65100"/>
    <s v="735-Facilities"/>
    <s v="735"/>
    <x v="104"/>
    <x v="13"/>
  </r>
  <r>
    <x v="5"/>
    <x v="15"/>
    <x v="5"/>
    <n v="2"/>
    <n v="2"/>
    <n v="42"/>
    <x v="11"/>
    <n v="26"/>
    <n v="55"/>
    <x v="6"/>
    <n v="2"/>
    <s v="2. EXP - Operating Expense"/>
    <n v="97"/>
    <x v="16"/>
    <n v="1193"/>
    <n v="33756.81"/>
    <n v="553.65"/>
    <n v="2465.0500000000002"/>
    <n v="1564.01"/>
    <n v="3066.7"/>
    <n v="4519.53"/>
    <n v="1938.75"/>
    <n v="2796.97"/>
    <n v="3635.55"/>
    <n v="2346.9"/>
    <n v="3994.35"/>
    <n v="3137.7"/>
    <n v="3737.65"/>
    <n v="553.65"/>
    <n v="2465.0500000000002"/>
    <n v="1564.01"/>
    <n v="3066.7"/>
    <n v="4519.53"/>
    <n v="1938.75"/>
    <n v="2796.97"/>
    <n v="3635.55"/>
    <n v="2346.9"/>
    <n v="3994.35"/>
    <n v="3137.7"/>
    <n v="3737.65"/>
    <n v="33756.81"/>
    <n v="33756.81"/>
    <s v="All Budget Divisions"/>
    <s v="CD-70 - Finance"/>
    <x v="1"/>
    <s v="USF"/>
    <s v="Employee Expenses"/>
    <s v="Travel"/>
    <n v="0"/>
    <s v="70-700-70.66800"/>
    <s v="700-Finance"/>
    <s v="700"/>
    <x v="16"/>
    <x v="7"/>
  </r>
  <r>
    <x v="2"/>
    <x v="4"/>
    <x v="1"/>
    <n v="2"/>
    <n v="2"/>
    <n v="34"/>
    <x v="7"/>
    <n v="26"/>
    <n v="47"/>
    <x v="5"/>
    <n v="2"/>
    <s v="2. EXP - Operating Expense"/>
    <n v="98"/>
    <x v="17"/>
    <n v="229"/>
    <n v="12579"/>
    <n v="0"/>
    <n v="0"/>
    <n v="0"/>
    <n v="0"/>
    <n v="0"/>
    <n v="0"/>
    <n v="0"/>
    <n v="0"/>
    <n v="0"/>
    <n v="0"/>
    <n v="0"/>
    <n v="0"/>
    <n v="0"/>
    <n v="1653.4412"/>
    <n v="129.7302"/>
    <n v="0"/>
    <n v="0"/>
    <n v="997.45730000000003"/>
    <n v="0"/>
    <n v="2050.5875000000001"/>
    <n v="2911.5868"/>
    <n v="2935.5922999999998"/>
    <n v="1564.2507000000001"/>
    <n v="336.35399999999998"/>
    <n v="0"/>
    <n v="12579"/>
    <s v="All Budget Divisions"/>
    <s v="BD-20 - Schools &amp; Libraries"/>
    <x v="3"/>
    <s v="USF"/>
    <s v="Employee Expenses"/>
    <s v="Travel"/>
    <n v="12579"/>
    <s v="20-200-20.66801"/>
    <s v="200-Schools &amp; Libraries"/>
    <s v="200"/>
    <x v="17"/>
    <x v="0"/>
  </r>
  <r>
    <x v="4"/>
    <x v="9"/>
    <x v="1"/>
    <n v="2"/>
    <n v="2"/>
    <n v="45"/>
    <x v="6"/>
    <n v="26"/>
    <n v="58"/>
    <x v="4"/>
    <n v="2"/>
    <s v="2. EXP - Operating Expense"/>
    <n v="98"/>
    <x v="17"/>
    <n v="1003"/>
    <n v="0"/>
    <n v="0"/>
    <n v="0"/>
    <n v="0"/>
    <n v="0"/>
    <n v="0"/>
    <n v="644.95000000000005"/>
    <n v="83.02"/>
    <n v="0"/>
    <n v="0"/>
    <n v="0"/>
    <n v="0"/>
    <n v="0"/>
    <n v="0"/>
    <n v="0"/>
    <n v="0"/>
    <n v="0"/>
    <n v="0"/>
    <n v="0"/>
    <n v="0"/>
    <n v="0"/>
    <n v="0"/>
    <n v="0"/>
    <n v="0"/>
    <n v="0"/>
    <n v="727.97"/>
    <n v="0"/>
    <s v="All Budget Divisions"/>
    <s v="CD-80 - Audit and Assurance"/>
    <x v="1"/>
    <s v="USF"/>
    <s v="Employee Expenses"/>
    <s v="Travel"/>
    <n v="-727.97"/>
    <s v="80-800-80.66801"/>
    <s v="800-Audit and Assurance"/>
    <s v="800"/>
    <x v="17"/>
    <x v="0"/>
  </r>
  <r>
    <x v="0"/>
    <x v="11"/>
    <x v="6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2"/>
    <x v="4"/>
    <x v="1"/>
    <n v="2"/>
    <n v="2"/>
    <n v="33"/>
    <x v="20"/>
    <n v="26"/>
    <n v="55"/>
    <x v="6"/>
    <n v="2"/>
    <s v="2. EXP - Operating Expense"/>
    <n v="39"/>
    <x v="27"/>
    <n v="222"/>
    <n v="599.99720000000002"/>
    <n v="0"/>
    <n v="0"/>
    <n v="0"/>
    <n v="0"/>
    <n v="0"/>
    <n v="0"/>
    <n v="0"/>
    <n v="0"/>
    <n v="0"/>
    <n v="0"/>
    <n v="0"/>
    <n v="0"/>
    <n v="48.275599999999997"/>
    <n v="45.976799999999997"/>
    <n v="52.8733"/>
    <n v="50.5745"/>
    <n v="48.275599999999997"/>
    <n v="50.5745"/>
    <n v="50.5745"/>
    <n v="50.5745"/>
    <n v="50.5745"/>
    <n v="48.275599999999997"/>
    <n v="50.5745"/>
    <n v="52.8733"/>
    <n v="0"/>
    <n v="599.99720000000002"/>
    <s v="All Budget Divisions"/>
    <s v="CD-10 - Contributors/499"/>
    <x v="1"/>
    <s v="USF"/>
    <s v="Employee Expenses"/>
    <s v="Team Building"/>
    <n v="599.99720000000002"/>
    <s v="10-100-10.62505"/>
    <s v="100-499"/>
    <s v="100"/>
    <x v="27"/>
    <x v="4"/>
  </r>
  <r>
    <x v="5"/>
    <x v="20"/>
    <x v="13"/>
    <n v="2"/>
    <n v="2"/>
    <n v="47"/>
    <x v="2"/>
    <n v="26"/>
    <n v="60"/>
    <x v="9"/>
    <n v="2"/>
    <s v="2. EXP - Operating Expense"/>
    <n v="39"/>
    <x v="27"/>
    <n v="1324"/>
    <n v="1390.1799980000001"/>
    <n v="0"/>
    <n v="50.54"/>
    <n v="111.42"/>
    <n v="0"/>
    <n v="0"/>
    <n v="165.72"/>
    <n v="435.35"/>
    <n v="0"/>
    <n v="0"/>
    <n v="410.68"/>
    <n v="113.29"/>
    <n v="653.21"/>
    <n v="0"/>
    <n v="50.54"/>
    <n v="111.42"/>
    <n v="0"/>
    <n v="0"/>
    <n v="165.72"/>
    <n v="177.08333300000001"/>
    <n v="177.08333300000001"/>
    <n v="177.08333300000001"/>
    <n v="177.08333300000001"/>
    <n v="177.08333300000001"/>
    <n v="177.08333300000001"/>
    <n v="327.68"/>
    <n v="327.68"/>
    <s v="All Budget Divisions"/>
    <s v="CD-93 - Human Resources"/>
    <x v="1"/>
    <s v="USF"/>
    <s v="Employee Expenses"/>
    <s v="Team Building"/>
    <n v="0"/>
    <s v="93-930-93.62505"/>
    <s v="930-Human Resources"/>
    <s v="930"/>
    <x v="27"/>
    <x v="4"/>
  </r>
  <r>
    <x v="0"/>
    <x v="6"/>
    <x v="1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5"/>
    <x v="20"/>
    <x v="13"/>
    <n v="2"/>
    <n v="2"/>
    <n v="39"/>
    <x v="1"/>
    <n v="26"/>
    <n v="52"/>
    <x v="1"/>
    <n v="2"/>
    <s v="2. EXP - Operating Expense"/>
    <n v="44"/>
    <x v="57"/>
    <n v="1149"/>
    <n v="67.25"/>
    <n v="0"/>
    <n v="0"/>
    <n v="0"/>
    <n v="67.25"/>
    <n v="0"/>
    <n v="0"/>
    <n v="0"/>
    <n v="0"/>
    <n v="224.5"/>
    <n v="0"/>
    <n v="0"/>
    <n v="0"/>
    <n v="0"/>
    <n v="0"/>
    <n v="0"/>
    <n v="67.25"/>
    <n v="0"/>
    <n v="0"/>
    <n v="0"/>
    <n v="0"/>
    <n v="0"/>
    <n v="0"/>
    <n v="0"/>
    <n v="0"/>
    <n v="67.25"/>
    <n v="67.25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19"/>
    <x v="12"/>
    <n v="2"/>
    <n v="2"/>
    <n v="46"/>
    <x v="3"/>
    <n v="26"/>
    <n v="59"/>
    <x v="2"/>
    <n v="2"/>
    <s v="2. EXP - Operating Expense"/>
    <n v="27"/>
    <x v="38"/>
    <n v="1493"/>
    <n v="10533.51"/>
    <n v="970.64"/>
    <n v="998.08"/>
    <n v="982.44"/>
    <n v="982.44"/>
    <n v="982.44"/>
    <n v="982.44"/>
    <n v="982.44"/>
    <n v="995.01"/>
    <n v="989.27"/>
    <n v="0"/>
    <n v="0"/>
    <n v="0"/>
    <n v="970.64"/>
    <n v="998.08"/>
    <n v="982.44"/>
    <n v="982.44"/>
    <n v="982.44"/>
    <n v="982.44"/>
    <n v="982.44"/>
    <n v="703.71"/>
    <n v="737.22"/>
    <n v="737.22"/>
    <n v="703.71"/>
    <n v="770.73"/>
    <n v="6880.92"/>
    <n v="6880.92"/>
    <s v="All Budget Divisions"/>
    <s v="CD-90 - Information Technology"/>
    <x v="1"/>
    <s v="USF"/>
    <s v="Employee Expenses"/>
    <s v="Compensation and Benefits"/>
    <n v="0"/>
    <s v="90-919-90.62304"/>
    <s v="919-Database Administration"/>
    <s v="919"/>
    <x v="38"/>
    <x v="3"/>
  </r>
  <r>
    <x v="1"/>
    <x v="1"/>
    <x v="1"/>
    <n v="2"/>
    <n v="2"/>
    <n v="52"/>
    <x v="10"/>
    <n v="26"/>
    <n v="59"/>
    <x v="2"/>
    <n v="2"/>
    <s v="2. EXP - Operating Expense"/>
    <n v="29"/>
    <x v="4"/>
    <n v="616"/>
    <n v="29908.118200000001"/>
    <n v="2212.2800000000002"/>
    <n v="2306.6"/>
    <n v="2152.36"/>
    <n v="2422.48"/>
    <n v="2538.36"/>
    <n v="2530.66"/>
    <n v="2435.6799999999998"/>
    <n v="2819.24"/>
    <n v="2538.36"/>
    <n v="2422.48"/>
    <n v="2622.03"/>
    <n v="3567.75"/>
    <n v="2415.6556999999998"/>
    <n v="2300.6244999999999"/>
    <n v="2645.7181999999998"/>
    <n v="2415.6556999999998"/>
    <n v="2530.6869000000002"/>
    <n v="2530.6869000000002"/>
    <n v="2415.6556999999998"/>
    <n v="2645.7181999999998"/>
    <n v="2530.6869000000002"/>
    <n v="2415.6556999999998"/>
    <n v="2530.6869000000002"/>
    <n v="2530.6869000000002"/>
    <n v="30568.28"/>
    <n v="29908.118200000001"/>
    <s v="All Budget Divisions"/>
    <s v="DA-30 - High Cost (DA)"/>
    <x v="4"/>
    <s v="USF"/>
    <s v="Employee Expenses"/>
    <s v="Compensation and Benefits"/>
    <n v="-660.16179999999997"/>
    <s v="90-909-30.62306"/>
    <s v="909-Project Management Office"/>
    <s v="909"/>
    <x v="4"/>
    <x v="3"/>
  </r>
  <r>
    <x v="0"/>
    <x v="5"/>
    <x v="4"/>
    <n v="2"/>
    <n v="2"/>
    <n v="45"/>
    <x v="6"/>
    <n v="26"/>
    <n v="58"/>
    <x v="4"/>
    <n v="2"/>
    <s v="2. EXP - Operating Expense"/>
    <n v="29"/>
    <x v="4"/>
    <n v="1426"/>
    <n v="61472.3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5.8999999999996"/>
    <n v="5415.72"/>
    <n v="4944.79"/>
    <n v="5180.25"/>
    <n v="5180.25"/>
    <n v="4944.79"/>
    <n v="5415.72"/>
    <n v="30390.78"/>
    <n v="30390.78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3"/>
    <x v="7"/>
    <n v="2"/>
    <n v="2"/>
    <n v="45"/>
    <x v="6"/>
    <n v="26"/>
    <n v="58"/>
    <x v="4"/>
    <n v="2"/>
    <s v="2. EXP - Operating Expense"/>
    <n v="29"/>
    <x v="4"/>
    <n v="1431"/>
    <n v="240340.81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8539.45"/>
    <n v="17138.82"/>
    <n v="19739.8"/>
    <n v="20246.419999999998"/>
    <n v="19416.61"/>
    <n v="20751.39"/>
    <n v="21694.63"/>
    <n v="19808.14"/>
    <n v="20751.39"/>
    <n v="20751.39"/>
    <n v="19808.14"/>
    <n v="21694.63"/>
    <n v="95081.1"/>
    <n v="95081.1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5"/>
    <x v="20"/>
    <x v="13"/>
    <n v="2"/>
    <n v="2"/>
    <n v="49"/>
    <x v="13"/>
    <n v="26"/>
    <n v="52"/>
    <x v="1"/>
    <n v="2"/>
    <s v="2. EXP - Operating Expense"/>
    <n v="31"/>
    <x v="24"/>
    <n v="11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5"/>
    <x v="10"/>
    <x v="1"/>
    <n v="2"/>
    <n v="2"/>
    <n v="48"/>
    <x v="8"/>
    <n v="26"/>
    <n v="54"/>
    <x v="11"/>
    <n v="2"/>
    <s v="2. EXP - Operating Expense"/>
    <n v="31"/>
    <x v="24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0"/>
    <x v="13"/>
    <x v="7"/>
    <n v="2"/>
    <n v="2"/>
    <n v="41"/>
    <x v="17"/>
    <n v="26"/>
    <n v="54"/>
    <x v="11"/>
    <n v="2"/>
    <s v="2. EXP - Operating Expense"/>
    <n v="24"/>
    <x v="3"/>
    <n v="1389"/>
    <n v="46092.73"/>
    <n v="3089"/>
    <n v="1985"/>
    <n v="1768"/>
    <n v="1539.73"/>
    <n v="2599"/>
    <n v="2183"/>
    <n v="949.65"/>
    <n v="2617"/>
    <n v="2445"/>
    <n v="0"/>
    <n v="0"/>
    <n v="0"/>
    <n v="3089"/>
    <n v="1985"/>
    <n v="1768"/>
    <n v="1539.73"/>
    <n v="2599"/>
    <n v="5016"/>
    <n v="5244"/>
    <n v="4788"/>
    <n v="5016"/>
    <n v="5016"/>
    <n v="4788"/>
    <n v="5244"/>
    <n v="10980.73"/>
    <n v="10980.73"/>
    <s v="All Budget Divisions"/>
    <s v="CD-65 - Office of the General Counsel"/>
    <x v="1"/>
    <s v="USF"/>
    <s v="Employee Expenses"/>
    <s v="Compensation and Benefits"/>
    <n v="0"/>
    <s v="65-650-65.62301"/>
    <s v="650-Office of the General Counsel"/>
    <s v="650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49"/>
    <n v="16554.13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961"/>
    <n v="1989.2"/>
    <n v="1147.4000000000001"/>
    <n v="1543.38"/>
    <n v="1543.38"/>
    <n v="1473.23"/>
    <n v="1613.54"/>
    <n v="10380.6"/>
    <n v="10380.6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2"/>
    <x v="4"/>
    <x v="1"/>
    <n v="2"/>
    <n v="2"/>
    <n v="33"/>
    <x v="20"/>
    <n v="26"/>
    <n v="55"/>
    <x v="6"/>
    <n v="2"/>
    <s v="2. EXP - Operating Expense"/>
    <n v="26"/>
    <x v="51"/>
    <n v="226"/>
    <n v="264850.3112"/>
    <n v="27047.040000000001"/>
    <n v="27047.040000000001"/>
    <n v="27047.040000000001"/>
    <n v="27047.040000000001"/>
    <n v="27047.040000000001"/>
    <n v="27047.040000000001"/>
    <n v="26957.040000000001"/>
    <n v="27047.040000000001"/>
    <n v="24958.41"/>
    <n v="14726.5"/>
    <n v="31205.15"/>
    <n v="26303.919999999998"/>
    <n v="21309.7952"/>
    <n v="20295.043000000001"/>
    <n v="23339.2994"/>
    <n v="22324.547299999998"/>
    <n v="21309.7952"/>
    <n v="22324.547299999998"/>
    <n v="22324.547299999998"/>
    <n v="22324.547299999998"/>
    <n v="22324.547299999998"/>
    <n v="21309.7952"/>
    <n v="22324.547299999998"/>
    <n v="23339.2994"/>
    <n v="313480.3"/>
    <n v="264850.3112"/>
    <s v="All Budget Divisions"/>
    <s v="CD-10 - Contributors/499"/>
    <x v="1"/>
    <s v="USF"/>
    <s v="Employee Expenses"/>
    <s v="Compensation and Benefits"/>
    <n v="-48629.988799999999"/>
    <s v="10-110-10.62303"/>
    <s v="110-Contributors"/>
    <s v="110"/>
    <x v="51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370"/>
    <n v="43203.703399999999"/>
    <n v="3319.02"/>
    <n v="3319.02"/>
    <n v="-4266.2"/>
    <n v="1511.24"/>
    <n v="-1328.71"/>
    <n v="-1789.26"/>
    <n v="374.91"/>
    <n v="1065.06"/>
    <n v="1151.71"/>
    <n v="-1634.35"/>
    <n v="2327.7399999999998"/>
    <n v="2083.23"/>
    <n v="3476.16"/>
    <n v="3310.6286"/>
    <n v="3807.2229000000002"/>
    <n v="3641.6914999999999"/>
    <n v="3476.16"/>
    <n v="3641.6914999999999"/>
    <n v="3641.6914999999999"/>
    <n v="3641.6914999999999"/>
    <n v="3641.6914999999999"/>
    <n v="3476.16"/>
    <n v="3641.6914999999999"/>
    <n v="3807.2229000000002"/>
    <n v="6133.41"/>
    <n v="43203.703399999999"/>
    <s v="All Budget Divisions"/>
    <s v="CD-90 - Information Technology"/>
    <x v="1"/>
    <s v="USF"/>
    <s v="Employee Expenses"/>
    <s v="Compensation and Benefits"/>
    <n v="37070.293400000002"/>
    <s v="90-900-90.62303"/>
    <s v="900-IT Senior Management"/>
    <s v="900"/>
    <x v="51"/>
    <x v="3"/>
  </r>
  <r>
    <x v="2"/>
    <x v="4"/>
    <x v="1"/>
    <n v="2"/>
    <n v="2"/>
    <n v="55"/>
    <x v="9"/>
    <n v="26"/>
    <n v="59"/>
    <x v="2"/>
    <n v="2"/>
    <s v="2. EXP - Operating Expense"/>
    <n v="26"/>
    <x v="51"/>
    <n v="394"/>
    <n v="31165.5874"/>
    <n v="2466.67"/>
    <n v="2466.67"/>
    <n v="1343.68"/>
    <n v="-338.42"/>
    <n v="-180.55"/>
    <n v="256.60000000000002"/>
    <n v="69.45"/>
    <n v="900.19"/>
    <n v="900.19"/>
    <n v="-332.96"/>
    <n v="761.3"/>
    <n v="1402.27"/>
    <n v="2507.576"/>
    <n v="2388.1676000000002"/>
    <n v="2746.3926999999999"/>
    <n v="2626.9843999999998"/>
    <n v="2507.576"/>
    <n v="2626.9843999999998"/>
    <n v="2626.9843999999998"/>
    <n v="2626.9843999999998"/>
    <n v="2626.9843999999998"/>
    <n v="2507.576"/>
    <n v="2626.9843999999998"/>
    <n v="2746.3926999999999"/>
    <n v="9715.09"/>
    <n v="31165.5874"/>
    <s v="All Budget Divisions"/>
    <s v="DA-20 - Schools &amp; Libraries (DA)"/>
    <x v="3"/>
    <s v="USF"/>
    <s v="Employee Expenses"/>
    <s v="Compensation and Benefits"/>
    <n v="21450.4974"/>
    <s v="90-909-20.62303"/>
    <s v="909-Project Management Office"/>
    <s v="909"/>
    <x v="51"/>
    <x v="3"/>
  </r>
  <r>
    <x v="0"/>
    <x v="5"/>
    <x v="4"/>
    <n v="2"/>
    <n v="2"/>
    <n v="39"/>
    <x v="1"/>
    <n v="26"/>
    <n v="52"/>
    <x v="1"/>
    <n v="2"/>
    <s v="2. EXP - Operating Expense"/>
    <n v="27"/>
    <x v="38"/>
    <n v="1403"/>
    <n v="3715.16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250.42"/>
    <n v="385.37"/>
    <n v="351.86"/>
    <n v="368.61"/>
    <n v="368.61"/>
    <n v="351.86"/>
    <n v="385.37"/>
    <n v="1503.48"/>
    <n v="1503.48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2"/>
    <x v="4"/>
    <x v="1"/>
    <n v="2"/>
    <n v="2"/>
    <n v="42"/>
    <x v="11"/>
    <n v="26"/>
    <n v="55"/>
    <x v="6"/>
    <n v="2"/>
    <s v="2. EXP - Operating Expense"/>
    <n v="16"/>
    <x v="1"/>
    <n v="323"/>
    <n v="0"/>
    <n v="0"/>
    <n v="0"/>
    <n v="0"/>
    <n v="0"/>
    <n v="0"/>
    <n v="0"/>
    <n v="0"/>
    <n v="0"/>
    <n v="0"/>
    <n v="0"/>
    <n v="0"/>
    <n v="26450"/>
    <n v="0"/>
    <n v="0"/>
    <n v="0"/>
    <n v="0"/>
    <n v="0"/>
    <n v="0"/>
    <n v="0"/>
    <n v="0"/>
    <n v="0"/>
    <n v="0"/>
    <n v="0"/>
    <n v="0"/>
    <n v="26450"/>
    <n v="0"/>
    <s v="All Budget Divisions"/>
    <s v="CD-70 - Finance"/>
    <x v="1"/>
    <s v="USF"/>
    <s v="Professional Services"/>
    <s v="Contract Labor"/>
    <n v="-26450"/>
    <s v="70-799-70.61400"/>
    <s v="799-Enterprise Resource Program"/>
    <s v="799"/>
    <x v="1"/>
    <x v="1"/>
  </r>
  <r>
    <x v="0"/>
    <x v="6"/>
    <x v="1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0"/>
    <x v="3"/>
    <x v="3"/>
    <n v="2"/>
    <n v="2"/>
    <n v="53"/>
    <x v="16"/>
    <n v="26"/>
    <n v="59"/>
    <x v="2"/>
    <n v="2"/>
    <s v="2. EXP - Operating Expense"/>
    <n v="17"/>
    <x v="28"/>
    <n v="1470"/>
    <n v="0"/>
    <n v="-7347.83"/>
    <n v="7347.83"/>
    <n v="0"/>
    <n v="0"/>
    <n v="0"/>
    <n v="0"/>
    <n v="0"/>
    <n v="0"/>
    <n v="0"/>
    <n v="0"/>
    <n v="0"/>
    <n v="0"/>
    <n v="-7347.83"/>
    <n v="7347.83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9-40.61410"/>
    <s v="909-Project Management Office"/>
    <s v="909"/>
    <x v="28"/>
    <x v="0"/>
  </r>
  <r>
    <x v="4"/>
    <x v="9"/>
    <x v="1"/>
    <n v="2"/>
    <n v="2"/>
    <n v="54"/>
    <x v="15"/>
    <n v="26"/>
    <n v="59"/>
    <x v="2"/>
    <n v="2"/>
    <s v="2. EXP - Operating Expense"/>
    <n v="24"/>
    <x v="3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0"/>
    <x v="7"/>
    <x v="5"/>
    <n v="2"/>
    <n v="2"/>
    <n v="43"/>
    <x v="21"/>
    <n v="26"/>
    <n v="56"/>
    <x v="12"/>
    <n v="2"/>
    <s v="2. EXP - Operating Expense"/>
    <n v="24"/>
    <x v="3"/>
    <n v="1410"/>
    <n v="21552.2"/>
    <n v="2304"/>
    <n v="2686.2"/>
    <n v="2801.2"/>
    <n v="2601.1999999999998"/>
    <n v="2604"/>
    <n v="3007.2"/>
    <n v="2101.1999999999998"/>
    <n v="3447.2"/>
    <n v="2977.2"/>
    <n v="0"/>
    <n v="0"/>
    <n v="0"/>
    <n v="2304"/>
    <n v="2686.2"/>
    <n v="2801.2"/>
    <n v="2601.1999999999998"/>
    <n v="2604"/>
    <n v="3007.2"/>
    <n v="2101.1999999999998"/>
    <n v="3447.2"/>
    <n v="0"/>
    <n v="0"/>
    <n v="0"/>
    <n v="0"/>
    <n v="24529.4"/>
    <n v="21552.2"/>
    <s v="All Budget Divisions"/>
    <s v="CD-73 - Procurement"/>
    <x v="1"/>
    <s v="USF"/>
    <s v="Employee Expenses"/>
    <s v="Compensation and Benefits"/>
    <n v="-2977.2"/>
    <s v="73-730-73.62301"/>
    <s v="730-Procurement"/>
    <s v="730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93"/>
    <n v="16865.150000000001"/>
    <n v="411"/>
    <n v="764"/>
    <n v="344"/>
    <n v="809"/>
    <n v="566"/>
    <n v="769"/>
    <n v="406"/>
    <n v="1301"/>
    <n v="571"/>
    <n v="0"/>
    <n v="0"/>
    <n v="0"/>
    <n v="411"/>
    <n v="764"/>
    <n v="344"/>
    <n v="0"/>
    <n v="1841.54"/>
    <n v="1929.23"/>
    <n v="2016.92"/>
    <n v="1841.54"/>
    <n v="1929.23"/>
    <n v="1929.23"/>
    <n v="1841.54"/>
    <n v="2016.92"/>
    <n v="2328"/>
    <n v="1519"/>
    <s v="All Budget Divisions"/>
    <s v="CD-90 - Information Technology"/>
    <x v="1"/>
    <s v="USF"/>
    <s v="Employee Expenses"/>
    <s v="Compensation and Benefits"/>
    <n v="-809"/>
    <s v="90-919-90.62301"/>
    <s v="919-Database Administration"/>
    <s v="919"/>
    <x v="3"/>
    <x v="3"/>
  </r>
  <r>
    <x v="0"/>
    <x v="5"/>
    <x v="4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0"/>
    <x v="7"/>
    <x v="5"/>
    <n v="2"/>
    <n v="2"/>
    <n v="46"/>
    <x v="3"/>
    <n v="26"/>
    <n v="59"/>
    <x v="2"/>
    <n v="2"/>
    <s v="2. EXP - Operating Expense"/>
    <n v="108"/>
    <x v="30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8009"/>
    <s v="919-Database Administration"/>
    <s v="919"/>
    <x v="30"/>
    <x v="0"/>
  </r>
  <r>
    <x v="0"/>
    <x v="11"/>
    <x v="6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0"/>
    <x v="7"/>
    <x v="5"/>
    <n v="2"/>
    <n v="2"/>
    <n v="47"/>
    <x v="2"/>
    <n v="26"/>
    <n v="60"/>
    <x v="9"/>
    <n v="2"/>
    <s v="2. EXP - Operating Expense"/>
    <n v="110"/>
    <x v="46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7"/>
    <x v="5"/>
    <n v="2"/>
    <n v="2"/>
    <n v="38"/>
    <x v="18"/>
    <n v="26"/>
    <n v="51"/>
    <x v="8"/>
    <n v="3"/>
    <s v="4. USAC_DEBIT - USAC Administration (Debit to SM)"/>
    <n v="129"/>
    <x v="67"/>
    <n v="1356"/>
    <n v="0"/>
    <n v="0"/>
    <n v="0"/>
    <n v="0"/>
    <n v="0"/>
    <n v="0"/>
    <n v="0"/>
    <n v="0"/>
    <n v="0"/>
    <n v="-0.01"/>
    <n v="0"/>
    <n v="0"/>
    <n v="0"/>
    <n v="0"/>
    <n v="0"/>
    <n v="0"/>
    <n v="0"/>
    <n v="0"/>
    <n v="0"/>
    <n v="0"/>
    <n v="0"/>
    <n v="0"/>
    <n v="0"/>
    <n v="0"/>
    <n v="0"/>
    <n v="-0.01"/>
    <n v="0"/>
    <s v="All Budget Divisions"/>
    <s v="CD-60 - Chief Executive Office"/>
    <x v="1"/>
    <s v="USF"/>
    <s v="Allocations"/>
    <s v="Allocations"/>
    <n v="0.01"/>
    <s v="60-600-60.90310"/>
    <s v="600-Chief Executive Office"/>
    <s v="600"/>
    <x v="67"/>
    <x v="0"/>
  </r>
  <r>
    <x v="2"/>
    <x v="4"/>
    <x v="1"/>
    <n v="2"/>
    <n v="2"/>
    <n v="45"/>
    <x v="6"/>
    <n v="26"/>
    <n v="58"/>
    <x v="4"/>
    <n v="2"/>
    <s v="2. EXP - Operating Expense"/>
    <n v="146"/>
    <x v="5"/>
    <n v="340"/>
    <n v="20370"/>
    <n v="1204.57"/>
    <n v="1654.57"/>
    <n v="2219.5700000000002"/>
    <n v="999.57"/>
    <n v="1429.57"/>
    <n v="1267.92"/>
    <n v="1902.92"/>
    <n v="1267.92"/>
    <n v="1267.92"/>
    <n v="1357.92"/>
    <n v="1442.92"/>
    <n v="1062.92"/>
    <n v="2362"/>
    <n v="1297"/>
    <n v="2511"/>
    <n v="1221"/>
    <n v="4154"/>
    <n v="900"/>
    <n v="1862"/>
    <n v="1357"/>
    <n v="1677"/>
    <n v="1247"/>
    <n v="1482"/>
    <n v="300"/>
    <n v="17078.29"/>
    <n v="20370"/>
    <s v="All Budget Divisions"/>
    <s v="CD-80 - Audit and Assurance"/>
    <x v="1"/>
    <s v="USF"/>
    <s v="Employee Expenses"/>
    <s v="Dues and Subscriptions"/>
    <n v="3291.71"/>
    <s v="80-800-80.62200"/>
    <s v="800-Audit and Assurance"/>
    <s v="800"/>
    <x v="5"/>
    <x v="4"/>
  </r>
  <r>
    <x v="4"/>
    <x v="9"/>
    <x v="1"/>
    <n v="2"/>
    <n v="2"/>
    <n v="35"/>
    <x v="12"/>
    <n v="26"/>
    <n v="48"/>
    <x v="7"/>
    <n v="2"/>
    <s v="2. EXP - Operating Expense"/>
    <n v="104"/>
    <x v="54"/>
    <n v="897"/>
    <n v="0"/>
    <n v="0"/>
    <n v="0"/>
    <n v="0"/>
    <n v="0"/>
    <n v="0"/>
    <n v="0"/>
    <n v="0"/>
    <n v="0"/>
    <n v="0"/>
    <n v="0"/>
    <n v="0"/>
    <n v="29503.43"/>
    <n v="0"/>
    <n v="0"/>
    <n v="0"/>
    <n v="0"/>
    <n v="0"/>
    <n v="0"/>
    <n v="0"/>
    <n v="0"/>
    <n v="0"/>
    <n v="0"/>
    <n v="0"/>
    <n v="0"/>
    <n v="29503.43"/>
    <n v="0"/>
    <s v="All Budget Divisions"/>
    <s v="BD-30 - High Cost"/>
    <x v="4"/>
    <s v="USF"/>
    <s v="Employee Expenses"/>
    <s v="Compensation and Benefits"/>
    <n v="-29503.43"/>
    <s v="30-300-30.68004"/>
    <s v="300-High Cost"/>
    <s v="300"/>
    <x v="54"/>
    <x v="0"/>
  </r>
  <r>
    <x v="5"/>
    <x v="10"/>
    <x v="1"/>
    <n v="2"/>
    <n v="2"/>
    <n v="46"/>
    <x v="3"/>
    <n v="26"/>
    <n v="59"/>
    <x v="2"/>
    <n v="2"/>
    <s v="2. EXP - Operating Expense"/>
    <n v="104"/>
    <x v="54"/>
    <n v="1287"/>
    <n v="0"/>
    <n v="0"/>
    <n v="0"/>
    <n v="0"/>
    <n v="0"/>
    <n v="0"/>
    <n v="0"/>
    <n v="0"/>
    <n v="0"/>
    <n v="0"/>
    <n v="0"/>
    <n v="0"/>
    <n v="4806.6099999999997"/>
    <n v="0"/>
    <n v="0"/>
    <n v="0"/>
    <n v="0"/>
    <n v="0"/>
    <n v="0"/>
    <n v="0"/>
    <n v="0"/>
    <n v="0"/>
    <n v="0"/>
    <n v="0"/>
    <n v="0"/>
    <n v="4806.6099999999997"/>
    <n v="0"/>
    <s v="All Budget Divisions"/>
    <s v="CD-90 - Information Technology"/>
    <x v="1"/>
    <s v="USF"/>
    <s v="Employee Expenses"/>
    <s v="Compensation and Benefits"/>
    <n v="-4806.6099999999997"/>
    <s v="90-910-90.68004"/>
    <s v="910-Enterprise Technology Development"/>
    <s v="910"/>
    <x v="54"/>
    <x v="0"/>
  </r>
  <r>
    <x v="1"/>
    <x v="1"/>
    <x v="1"/>
    <n v="2"/>
    <n v="2"/>
    <n v="54"/>
    <x v="15"/>
    <n v="26"/>
    <n v="59"/>
    <x v="2"/>
    <n v="2"/>
    <s v="2. EXP - Operating Expense"/>
    <n v="105"/>
    <x v="11"/>
    <n v="657"/>
    <n v="33928.273300000001"/>
    <n v="0"/>
    <n v="0"/>
    <n v="500"/>
    <n v="0"/>
    <n v="0"/>
    <n v="1000"/>
    <n v="0"/>
    <n v="0"/>
    <n v="0"/>
    <n v="0"/>
    <n v="0"/>
    <n v="18509.900000000001"/>
    <n v="72.692300000000003"/>
    <n v="69.230800000000002"/>
    <n v="79.615399999999994"/>
    <n v="72.692300000000003"/>
    <n v="76.153800000000004"/>
    <n v="76.153800000000004"/>
    <n v="72.692300000000003"/>
    <n v="79.615399999999994"/>
    <n v="76.153800000000004"/>
    <n v="72.692300000000003"/>
    <n v="3378.9812000000002"/>
    <n v="29801.599900000001"/>
    <n v="20009.900000000001"/>
    <n v="33928.273300000001"/>
    <s v="All Budget Divisions"/>
    <s v="DA-50 - Rural Health Care (DA)"/>
    <x v="2"/>
    <s v="USF"/>
    <s v="Employee Expenses"/>
    <s v="Compensation and Benefits"/>
    <n v="13918.373299999999"/>
    <s v="90-925-50.68005"/>
    <s v="925-RHC IT Support"/>
    <s v="925"/>
    <x v="11"/>
    <x v="3"/>
  </r>
  <r>
    <x v="0"/>
    <x v="7"/>
    <x v="5"/>
    <n v="2"/>
    <n v="2"/>
    <n v="42"/>
    <x v="11"/>
    <n v="26"/>
    <n v="55"/>
    <x v="6"/>
    <n v="2"/>
    <s v="2. EXP - Operating Expense"/>
    <n v="105"/>
    <x v="1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5"/>
    <s v="100-499"/>
    <s v="100"/>
    <x v="11"/>
    <x v="3"/>
  </r>
  <r>
    <x v="0"/>
    <x v="6"/>
    <x v="1"/>
    <n v="2"/>
    <n v="2"/>
    <n v="49"/>
    <x v="13"/>
    <n v="26"/>
    <n v="52"/>
    <x v="1"/>
    <n v="2"/>
    <s v="2. EXP - Operating Expense"/>
    <n v="107"/>
    <x v="12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8008"/>
    <s v="403-ACP (FCC Appropriated Program; formerly EBB)"/>
    <s v="403"/>
    <x v="12"/>
    <x v="0"/>
  </r>
  <r>
    <x v="0"/>
    <x v="3"/>
    <x v="3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0"/>
    <x v="18"/>
    <x v="11"/>
    <n v="2"/>
    <n v="2"/>
    <n v="36"/>
    <x v="14"/>
    <n v="26"/>
    <n v="49"/>
    <x v="10"/>
    <n v="2"/>
    <s v="2. EXP - Operating Expense"/>
    <n v="97"/>
    <x v="16"/>
    <n v="1341"/>
    <n v="41053.21"/>
    <n v="2846.96"/>
    <n v="1340.29"/>
    <n v="1695.8"/>
    <n v="4467.29"/>
    <n v="2122.04"/>
    <n v="1686.6"/>
    <n v="960.45"/>
    <n v="3719.79"/>
    <n v="1445.55"/>
    <n v="0"/>
    <n v="0"/>
    <n v="0"/>
    <n v="2846.96"/>
    <n v="1018.75"/>
    <n v="9018.75"/>
    <n v="1018.75"/>
    <n v="1018.75"/>
    <n v="9018.75"/>
    <n v="1018.75"/>
    <n v="1018.75"/>
    <n v="4018.75"/>
    <n v="6018.75"/>
    <n v="1018.75"/>
    <n v="4018.75"/>
    <n v="2846.96"/>
    <n v="2846.96"/>
    <s v="All Budget Divisions"/>
    <s v="BD-40 - Lifeline"/>
    <x v="5"/>
    <s v="USF"/>
    <s v="Employee Expenses"/>
    <s v="Travel"/>
    <n v="0"/>
    <s v="40-400-40.66800"/>
    <s v="400-Lifeline"/>
    <s v="400"/>
    <x v="16"/>
    <x v="7"/>
  </r>
  <r>
    <x v="5"/>
    <x v="16"/>
    <x v="9"/>
    <n v="2"/>
    <n v="2"/>
    <n v="35"/>
    <x v="12"/>
    <n v="26"/>
    <n v="48"/>
    <x v="7"/>
    <n v="2"/>
    <s v="2. EXP - Operating Expense"/>
    <n v="98"/>
    <x v="17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vel"/>
    <n v="0"/>
    <s v="30-300-30.66801"/>
    <s v="300-High Cost"/>
    <s v="300"/>
    <x v="17"/>
    <x v="0"/>
  </r>
  <r>
    <x v="5"/>
    <x v="15"/>
    <x v="5"/>
    <n v="2"/>
    <n v="2"/>
    <n v="45"/>
    <x v="6"/>
    <n v="26"/>
    <n v="58"/>
    <x v="4"/>
    <n v="2"/>
    <s v="2. EXP - Operating Expense"/>
    <n v="98"/>
    <x v="17"/>
    <n v="1224"/>
    <n v="533.75"/>
    <n v="0"/>
    <n v="298.14"/>
    <n v="0"/>
    <n v="235.61"/>
    <n v="0"/>
    <n v="0"/>
    <n v="0"/>
    <n v="0"/>
    <n v="0"/>
    <n v="0"/>
    <n v="0"/>
    <n v="0"/>
    <n v="0"/>
    <n v="298.14"/>
    <n v="0"/>
    <n v="235.61"/>
    <n v="0"/>
    <n v="0"/>
    <n v="0"/>
    <n v="0"/>
    <n v="0"/>
    <n v="0"/>
    <n v="0"/>
    <n v="0"/>
    <n v="533.75"/>
    <n v="533.75"/>
    <s v="All Budget Divisions"/>
    <s v="CD-80 - Audit and Assurance"/>
    <x v="1"/>
    <s v="USF"/>
    <s v="Employee Expenses"/>
    <s v="Travel"/>
    <n v="0"/>
    <s v="80-800-80.66801"/>
    <s v="800-Audit and Assurance"/>
    <s v="800"/>
    <x v="17"/>
    <x v="0"/>
  </r>
  <r>
    <x v="0"/>
    <x v="5"/>
    <x v="4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0"/>
    <x v="7"/>
    <x v="5"/>
    <n v="2"/>
    <n v="2"/>
    <n v="35"/>
    <x v="12"/>
    <n v="26"/>
    <n v="48"/>
    <x v="7"/>
    <n v="2"/>
    <s v="2. EXP - Operating Expense"/>
    <n v="100"/>
    <x v="18"/>
    <n v="1340"/>
    <n v="3643122.8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64768.76"/>
    <n v="486580.58"/>
    <n v="447829.59"/>
    <n v="0"/>
    <n v="0"/>
    <n v="0"/>
    <n v="0"/>
    <n v="4109415.66"/>
    <n v="3643122.8"/>
    <s v="All Budget Divisions"/>
    <s v="BD-30 - High Cost"/>
    <x v="4"/>
    <s v="USF"/>
    <s v="Employee Expenses"/>
    <s v="Compensation and Benefits"/>
    <n v="-466292.86"/>
    <s v="30-300-30.68000"/>
    <s v="300-High Cost"/>
    <s v="300"/>
    <x v="18"/>
    <x v="3"/>
  </r>
  <r>
    <x v="0"/>
    <x v="13"/>
    <x v="7"/>
    <n v="2"/>
    <n v="2"/>
    <n v="38"/>
    <x v="18"/>
    <n v="26"/>
    <n v="51"/>
    <x v="8"/>
    <n v="2"/>
    <s v="2. EXP - Operating Expense"/>
    <n v="100"/>
    <x v="18"/>
    <n v="1356"/>
    <n v="386689.05"/>
    <n v="32786.839999999997"/>
    <n v="29710.44"/>
    <n v="32681.48"/>
    <n v="32611.49"/>
    <n v="31215.96"/>
    <n v="32681.48"/>
    <n v="34167.01"/>
    <n v="31195.96"/>
    <n v="32681.49"/>
    <n v="0"/>
    <n v="0"/>
    <n v="0"/>
    <n v="32786.839999999997"/>
    <n v="29710.44"/>
    <n v="32681.48"/>
    <n v="32611.49"/>
    <n v="31215.96"/>
    <n v="32526.12"/>
    <n v="34004.58"/>
    <n v="31047.66"/>
    <n v="32526.12"/>
    <n v="32526.12"/>
    <n v="31047.66"/>
    <n v="34004.58"/>
    <n v="159006.21"/>
    <n v="159006.21"/>
    <s v="All Budget Divisions"/>
    <s v="CD-60 - Chief Executive Office"/>
    <x v="1"/>
    <s v="USF"/>
    <s v="Employee Expenses"/>
    <s v="Compensation and Benefits"/>
    <n v="0"/>
    <s v="60-600-60.68000"/>
    <s v="600-Chief Executive Office"/>
    <s v="600"/>
    <x v="18"/>
    <x v="3"/>
  </r>
  <r>
    <x v="0"/>
    <x v="0"/>
    <x v="0"/>
    <n v="2"/>
    <n v="2"/>
    <n v="39"/>
    <x v="1"/>
    <n v="26"/>
    <n v="52"/>
    <x v="1"/>
    <n v="2"/>
    <s v="2. EXP - Operating Expense"/>
    <n v="49"/>
    <x v="93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64300"/>
    <s v="735-Facilities"/>
    <s v="735"/>
    <x v="93"/>
    <x v="14"/>
  </r>
  <r>
    <x v="0"/>
    <x v="2"/>
    <x v="2"/>
    <n v="2"/>
    <n v="2"/>
    <n v="42"/>
    <x v="11"/>
    <n v="26"/>
    <n v="55"/>
    <x v="6"/>
    <n v="2"/>
    <s v="2. EXP - Operating Expense"/>
    <n v="56"/>
    <x v="21"/>
    <n v="1398"/>
    <n v="14362.81"/>
    <n v="1055.3599999999999"/>
    <n v="1026.95"/>
    <n v="1030.5"/>
    <n v="1013.46"/>
    <n v="857.92"/>
    <n v="596.05999999999995"/>
    <n v="584.77"/>
    <n v="544.13"/>
    <n v="1109.33"/>
    <n v="0"/>
    <n v="0"/>
    <n v="0"/>
    <n v="1055.3599999999999"/>
    <n v="1026.95"/>
    <n v="1030.5"/>
    <n v="1250"/>
    <n v="1250"/>
    <n v="1250"/>
    <n v="1250"/>
    <n v="1250"/>
    <n v="1250"/>
    <n v="1250"/>
    <n v="1250"/>
    <n v="1250"/>
    <n v="3112.81"/>
    <n v="3112.81"/>
    <s v="All Budget Divisions"/>
    <s v="CD-70 - Finance"/>
    <x v="1"/>
    <s v="USF"/>
    <s v="General and Administrative"/>
    <s v="Printing and Postage"/>
    <n v="0"/>
    <s v="70-700-70.64700"/>
    <s v="700-Finance"/>
    <s v="700"/>
    <x v="21"/>
    <x v="8"/>
  </r>
  <r>
    <x v="0"/>
    <x v="18"/>
    <x v="11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14"/>
    <x v="8"/>
    <n v="2"/>
    <n v="2"/>
    <n v="46"/>
    <x v="3"/>
    <n v="26"/>
    <n v="59"/>
    <x v="2"/>
    <n v="2"/>
    <s v="2. EXP - Operating Expense"/>
    <n v="92"/>
    <x v="83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6600"/>
    <s v="900-IT Senior Management"/>
    <s v="900"/>
    <x v="83"/>
    <x v="8"/>
  </r>
  <r>
    <x v="1"/>
    <x v="1"/>
    <x v="1"/>
    <n v="2"/>
    <n v="2"/>
    <n v="37"/>
    <x v="5"/>
    <n v="26"/>
    <n v="50"/>
    <x v="0"/>
    <n v="2"/>
    <s v="2. EXP - Operating Expense"/>
    <n v="95"/>
    <x v="79"/>
    <n v="4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5"/>
    <x v="15"/>
    <x v="5"/>
    <n v="2"/>
    <n v="2"/>
    <n v="45"/>
    <x v="6"/>
    <n v="26"/>
    <n v="58"/>
    <x v="4"/>
    <n v="2"/>
    <s v="2. EXP - Operating Expense"/>
    <n v="97"/>
    <x v="16"/>
    <n v="1234"/>
    <n v="96.25"/>
    <n v="0"/>
    <n v="0"/>
    <n v="0"/>
    <n v="0"/>
    <n v="0"/>
    <n v="0"/>
    <n v="0"/>
    <n v="96.25"/>
    <n v="0"/>
    <n v="0"/>
    <n v="0"/>
    <n v="0"/>
    <n v="0"/>
    <n v="0"/>
    <n v="0"/>
    <n v="0"/>
    <n v="0"/>
    <n v="0"/>
    <n v="0"/>
    <n v="96.25"/>
    <n v="0"/>
    <n v="0"/>
    <n v="0"/>
    <n v="0"/>
    <n v="96.25"/>
    <n v="96.25"/>
    <s v="All Budget Divisions"/>
    <s v="CD-80 - Audit and Assurance"/>
    <x v="1"/>
    <s v="USF"/>
    <s v="Employee Expenses"/>
    <s v="Travel"/>
    <n v="0"/>
    <s v="80-854-80.66800"/>
    <s v="854-Payment Quality Assurance"/>
    <s v="854"/>
    <x v="16"/>
    <x v="7"/>
  </r>
  <r>
    <x v="0"/>
    <x v="6"/>
    <x v="1"/>
    <n v="2"/>
    <n v="2"/>
    <n v="43"/>
    <x v="21"/>
    <n v="26"/>
    <n v="56"/>
    <x v="12"/>
    <n v="2"/>
    <s v="2. EXP - Operating Expense"/>
    <n v="39"/>
    <x v="27"/>
    <n v="1410"/>
    <n v="2375"/>
    <n v="0"/>
    <n v="169.01"/>
    <n v="33.619999999999997"/>
    <n v="0"/>
    <n v="86.42"/>
    <n v="0"/>
    <n v="0"/>
    <n v="84.35"/>
    <n v="0"/>
    <n v="0"/>
    <n v="0"/>
    <n v="0"/>
    <n v="0"/>
    <n v="0"/>
    <n v="593"/>
    <n v="0"/>
    <n v="0"/>
    <n v="593"/>
    <n v="0"/>
    <n v="0"/>
    <n v="593"/>
    <n v="0"/>
    <n v="0"/>
    <n v="596"/>
    <n v="373.4"/>
    <n v="1779"/>
    <s v="All Budget Divisions"/>
    <s v="CD-73 - Procurement"/>
    <x v="1"/>
    <s v="USF"/>
    <s v="Employee Expenses"/>
    <s v="Team Building"/>
    <n v="1405.6"/>
    <s v="73-730-73.62505"/>
    <s v="730-Procurement"/>
    <s v="730"/>
    <x v="27"/>
    <x v="4"/>
  </r>
  <r>
    <x v="0"/>
    <x v="19"/>
    <x v="12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3"/>
    <x v="3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6"/>
    <x v="12"/>
    <x v="6"/>
    <n v="2"/>
    <n v="2"/>
    <n v="42"/>
    <x v="11"/>
    <n v="26"/>
    <n v="55"/>
    <x v="6"/>
    <n v="2"/>
    <s v="2. EXP - Operating Expense"/>
    <n v="42"/>
    <x v="85"/>
    <n v="1580"/>
    <n v="727506"/>
    <n v="0"/>
    <n v="0"/>
    <n v="0"/>
    <n v="0"/>
    <n v="0"/>
    <n v="0"/>
    <n v="0"/>
    <n v="0"/>
    <n v="0"/>
    <n v="0"/>
    <n v="0"/>
    <n v="0"/>
    <n v="60625.5"/>
    <n v="60625.5"/>
    <n v="60625.5"/>
    <n v="60625.5"/>
    <n v="60625.5"/>
    <n v="60625.5"/>
    <n v="60625.5"/>
    <n v="60625.5"/>
    <n v="60625.5"/>
    <n v="60625.5"/>
    <n v="60625.5"/>
    <n v="60625.5"/>
    <n v="0"/>
    <n v="0"/>
    <s v="All Budget Divisions"/>
    <s v="CD-70 - Finance"/>
    <x v="1"/>
    <s v="USF"/>
    <s v="General and Administrative"/>
    <s v="Taxes and Insurance"/>
    <n v="0"/>
    <s v="70-700-70.62800"/>
    <s v="700-Finance"/>
    <s v="700"/>
    <x v="85"/>
    <x v="6"/>
  </r>
  <r>
    <x v="5"/>
    <x v="15"/>
    <x v="5"/>
    <n v="2"/>
    <n v="2"/>
    <n v="42"/>
    <x v="11"/>
    <n v="26"/>
    <n v="55"/>
    <x v="6"/>
    <n v="2"/>
    <s v="2. EXP - Operating Expense"/>
    <n v="44"/>
    <x v="57"/>
    <n v="1193"/>
    <n v="56.53"/>
    <n v="0"/>
    <n v="0"/>
    <n v="0"/>
    <n v="0"/>
    <n v="0"/>
    <n v="0"/>
    <n v="0"/>
    <n v="0"/>
    <n v="0"/>
    <n v="56.53"/>
    <n v="0"/>
    <n v="0"/>
    <n v="0"/>
    <n v="0"/>
    <n v="0"/>
    <n v="0"/>
    <n v="0"/>
    <n v="0"/>
    <n v="0"/>
    <n v="0"/>
    <n v="0"/>
    <n v="56.53"/>
    <n v="0"/>
    <n v="0"/>
    <n v="56.53"/>
    <n v="56.53"/>
    <s v="All Budget Divisions"/>
    <s v="CD-70 - Finance"/>
    <x v="1"/>
    <s v="USF"/>
    <s v="Employee Expenses"/>
    <s v="Travel"/>
    <n v="0"/>
    <s v="70-700-70.63800"/>
    <s v="700-Finance"/>
    <s v="700"/>
    <x v="57"/>
    <x v="7"/>
  </r>
  <r>
    <x v="0"/>
    <x v="6"/>
    <x v="1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20"/>
    <x v="13"/>
    <n v="2"/>
    <n v="2"/>
    <n v="46"/>
    <x v="3"/>
    <n v="26"/>
    <n v="59"/>
    <x v="2"/>
    <n v="2"/>
    <s v="2. EXP - Operating Expense"/>
    <n v="29"/>
    <x v="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77"/>
    <n v="365142.57"/>
    <n v="30334.89"/>
    <n v="27567.18"/>
    <n v="28895.52"/>
    <n v="24222.9"/>
    <n v="22552.85"/>
    <n v="24735.24"/>
    <n v="25674.66"/>
    <n v="23451.24"/>
    <n v="24550.7"/>
    <n v="0"/>
    <n v="0"/>
    <n v="0"/>
    <n v="30334.89"/>
    <n v="27567.18"/>
    <n v="28895.52"/>
    <n v="0"/>
    <n v="33401.4"/>
    <n v="34991.94"/>
    <n v="36582.480000000003"/>
    <n v="33401.4"/>
    <n v="34991.94"/>
    <n v="34991.94"/>
    <n v="33401.4"/>
    <n v="36582.480000000003"/>
    <n v="111020.49"/>
    <n v="86797.59"/>
    <s v="All Budget Divisions"/>
    <s v="CD-90 - Information Technology"/>
    <x v="1"/>
    <s v="USF"/>
    <s v="Employee Expenses"/>
    <s v="Compensation and Benefits"/>
    <n v="-24222.9"/>
    <s v="90-910-90.62306"/>
    <s v="910-Enterprise Technology Development"/>
    <s v="910"/>
    <x v="4"/>
    <x v="3"/>
  </r>
  <r>
    <x v="6"/>
    <x v="12"/>
    <x v="6"/>
    <n v="2"/>
    <n v="2"/>
    <n v="47"/>
    <x v="2"/>
    <n v="26"/>
    <n v="60"/>
    <x v="9"/>
    <n v="2"/>
    <s v="2. EXP - Operating Expense"/>
    <n v="30"/>
    <x v="39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2"/>
    <x v="4"/>
    <x v="1"/>
    <n v="2"/>
    <n v="2"/>
    <n v="55"/>
    <x v="9"/>
    <n v="26"/>
    <n v="59"/>
    <x v="2"/>
    <n v="2"/>
    <s v="2. EXP - Operating Expense"/>
    <n v="32"/>
    <x v="47"/>
    <n v="438"/>
    <n v="0"/>
    <n v="0"/>
    <n v="0"/>
    <n v="0"/>
    <n v="0"/>
    <n v="-92.29"/>
    <n v="0"/>
    <n v="0"/>
    <n v="-128.1"/>
    <n v="0"/>
    <n v="0"/>
    <n v="0"/>
    <n v="0"/>
    <n v="0"/>
    <n v="0"/>
    <n v="0"/>
    <n v="0"/>
    <n v="0"/>
    <n v="0"/>
    <n v="0"/>
    <n v="0"/>
    <n v="0"/>
    <n v="0"/>
    <n v="0"/>
    <n v="0"/>
    <n v="-220.39"/>
    <n v="0"/>
    <s v="All Budget Divisions"/>
    <s v="DA-20 - Schools &amp; Libraries (DA)"/>
    <x v="3"/>
    <s v="USF"/>
    <s v="Employee Expenses"/>
    <s v="Compensation and Benefits"/>
    <n v="220.39"/>
    <s v="90-926-20.62309"/>
    <s v="926-SL Legacy IT Support"/>
    <s v="926"/>
    <x v="47"/>
    <x v="0"/>
  </r>
  <r>
    <x v="0"/>
    <x v="11"/>
    <x v="6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2"/>
    <x v="2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0"/>
    <n v="0"/>
    <n v="2000"/>
    <n v="0"/>
    <n v="0"/>
    <n v="2000"/>
    <n v="0"/>
    <n v="0"/>
    <n v="27587.25"/>
    <n v="6855.75"/>
    <n v="6855.75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5"/>
    <x v="4"/>
    <n v="2"/>
    <n v="2"/>
    <n v="38"/>
    <x v="18"/>
    <n v="26"/>
    <n v="51"/>
    <x v="8"/>
    <n v="2"/>
    <s v="2. EXP - Operating Expense"/>
    <n v="26"/>
    <x v="51"/>
    <n v="1356"/>
    <n v="11198.79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1892.03"/>
    <n v="2760.39"/>
    <n v="2520.36"/>
    <n v="2640.37"/>
    <n v="2640.37"/>
    <n v="2520.36"/>
    <n v="2760.39"/>
    <n v="-4643.45"/>
    <n v="-4643.45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3"/>
    <x v="8"/>
    <x v="1"/>
    <n v="2"/>
    <n v="2"/>
    <n v="47"/>
    <x v="2"/>
    <n v="26"/>
    <n v="52"/>
    <x v="1"/>
    <n v="2"/>
    <s v="2. EXP - Operating Expense"/>
    <n v="27"/>
    <x v="38"/>
    <n v="883"/>
    <n v="6970.08"/>
    <n v="316.87"/>
    <n v="265.61"/>
    <n v="290.79000000000002"/>
    <n v="367.91"/>
    <n v="324.66000000000003"/>
    <n v="324.66000000000003"/>
    <n v="228.49"/>
    <n v="341.77"/>
    <n v="329.54"/>
    <n v="324.42"/>
    <n v="324.42"/>
    <n v="348.75"/>
    <n v="589.77599999999995"/>
    <n v="536.16"/>
    <n v="616.58399999999995"/>
    <n v="536.16"/>
    <n v="616.58399999999995"/>
    <n v="589.77599999999995"/>
    <n v="562.96799999999996"/>
    <n v="616.58399999999995"/>
    <n v="562.96799999999996"/>
    <n v="589.77599999999995"/>
    <n v="589.77599999999995"/>
    <n v="562.96799999999996"/>
    <n v="3787.89"/>
    <n v="6970.08"/>
    <s v="All Budget Divisions"/>
    <s v="CD-93 - Human Resources"/>
    <x v="1"/>
    <s v="USF"/>
    <s v="Employee Expenses"/>
    <s v="Compensation and Benefits"/>
    <n v="3182.19"/>
    <s v="93-931-93.62304"/>
    <s v="931-Administrative Assistants"/>
    <s v="931"/>
    <x v="38"/>
    <x v="3"/>
  </r>
  <r>
    <x v="0"/>
    <x v="14"/>
    <x v="8"/>
    <n v="2"/>
    <n v="2"/>
    <n v="35"/>
    <x v="12"/>
    <n v="26"/>
    <n v="48"/>
    <x v="7"/>
    <n v="2"/>
    <s v="2. EXP - Operating Expense"/>
    <n v="27"/>
    <x v="38"/>
    <n v="1340"/>
    <n v="40490.300000000003"/>
    <n v="3410.12"/>
    <n v="3505.55"/>
    <n v="3451.23"/>
    <n v="3502.68"/>
    <n v="3473.27"/>
    <n v="3490.51"/>
    <n v="3483.55"/>
    <n v="3493.2"/>
    <n v="3568.85"/>
    <n v="0"/>
    <n v="0"/>
    <n v="0"/>
    <n v="3410.12"/>
    <n v="3505.55"/>
    <n v="3451.23"/>
    <n v="3502.68"/>
    <n v="3473.27"/>
    <n v="3490.51"/>
    <n v="3483.55"/>
    <n v="3493.2"/>
    <n v="3170.05"/>
    <n v="3170.05"/>
    <n v="3025.95"/>
    <n v="3314.14"/>
    <n v="27810.11"/>
    <n v="27810.11"/>
    <s v="All Budget Divisions"/>
    <s v="BD-30 - High Cost"/>
    <x v="4"/>
    <s v="USF"/>
    <s v="Employee Expenses"/>
    <s v="Compensation and Benefits"/>
    <n v="0"/>
    <s v="30-300-30.62304"/>
    <s v="300-High Cost"/>
    <s v="300"/>
    <x v="38"/>
    <x v="3"/>
  </r>
  <r>
    <x v="0"/>
    <x v="6"/>
    <x v="1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1"/>
    <x v="1"/>
    <x v="1"/>
    <n v="2"/>
    <n v="2"/>
    <n v="36"/>
    <x v="14"/>
    <n v="26"/>
    <n v="49"/>
    <x v="10"/>
    <n v="2"/>
    <s v="2. EXP - Operating Expense"/>
    <n v="29"/>
    <x v="4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3"/>
    <x v="8"/>
    <x v="1"/>
    <n v="2"/>
    <n v="2"/>
    <n v="42"/>
    <x v="11"/>
    <n v="26"/>
    <n v="52"/>
    <x v="1"/>
    <n v="2"/>
    <s v="2. EXP - Operating Expense"/>
    <n v="29"/>
    <x v="4"/>
    <n v="759"/>
    <n v="44950.048000000003"/>
    <n v="2894.92"/>
    <n v="2622.64"/>
    <n v="3044.82"/>
    <n v="3008.88"/>
    <n v="3414.59"/>
    <n v="3270.19"/>
    <n v="3131.29"/>
    <n v="3466.67"/>
    <n v="3215.2"/>
    <n v="3337"/>
    <n v="3340.85"/>
    <n v="4371.28"/>
    <n v="3803.4656"/>
    <n v="3457.6959999999999"/>
    <n v="3976.3503999999998"/>
    <n v="3457.6959999999999"/>
    <n v="3976.3503999999998"/>
    <n v="3803.4656"/>
    <n v="3630.5808000000002"/>
    <n v="3976.3503999999998"/>
    <n v="3630.5808000000002"/>
    <n v="3803.4656"/>
    <n v="3803.4656"/>
    <n v="3630.5808000000002"/>
    <n v="39118.33"/>
    <n v="44950.048000000003"/>
    <s v="All Budget Divisions"/>
    <s v="CD-70 - Finance"/>
    <x v="1"/>
    <s v="USF"/>
    <s v="Employee Expenses"/>
    <s v="Compensation and Benefits"/>
    <n v="5831.7179999999998"/>
    <s v="70-735-70.62306"/>
    <s v="735-Facilities"/>
    <s v="735"/>
    <x v="4"/>
    <x v="3"/>
  </r>
  <r>
    <x v="5"/>
    <x v="10"/>
    <x v="1"/>
    <n v="1"/>
    <n v="1"/>
    <n v="35"/>
    <x v="12"/>
    <n v="26"/>
    <n v="48"/>
    <x v="7"/>
    <n v="1"/>
    <s v="1. T4000 - Revenue"/>
    <n v="1"/>
    <x v="58"/>
    <n v="1118"/>
    <n v="0"/>
    <n v="5917219.04"/>
    <n v="5426476.0999999996"/>
    <n v="5737354.0800000001"/>
    <n v="6006156.8300000001"/>
    <n v="5740125.5700000003"/>
    <n v="5691385.8600000003"/>
    <n v="5812282.3600000003"/>
    <n v="5630966.8399999999"/>
    <n v="5470890.5099999998"/>
    <n v="5898219"/>
    <n v="5528653.3399999999"/>
    <n v="6645521.2000000002"/>
    <n v="0"/>
    <n v="0"/>
    <n v="0"/>
    <n v="0"/>
    <n v="0"/>
    <n v="0"/>
    <n v="0"/>
    <n v="0"/>
    <n v="0"/>
    <n v="0"/>
    <n v="0"/>
    <n v="0"/>
    <n v="69505250.730000004"/>
    <n v="0"/>
    <s v="All Budget Divisions"/>
    <s v="BD-30 - High Cost"/>
    <x v="4"/>
    <s v="USF"/>
    <s v="Revenue"/>
    <s v="Revenue"/>
    <n v="-69505250.730000004"/>
    <s v="30-300-30.40000"/>
    <s v="300-High Cost"/>
    <s v="300"/>
    <x v="58"/>
    <x v="0"/>
  </r>
  <r>
    <x v="0"/>
    <x v="14"/>
    <x v="8"/>
    <n v="2"/>
    <n v="2"/>
    <n v="33"/>
    <x v="20"/>
    <n v="26"/>
    <n v="52"/>
    <x v="1"/>
    <n v="2"/>
    <s v="2. EXP - Operating Expense"/>
    <n v="4"/>
    <x v="50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70-735-10.40300"/>
    <s v="735-Facilities"/>
    <s v="735"/>
    <x v="50"/>
    <x v="12"/>
  </r>
  <r>
    <x v="0"/>
    <x v="6"/>
    <x v="1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2"/>
    <x v="4"/>
    <x v="1"/>
    <n v="2"/>
    <n v="2"/>
    <n v="55"/>
    <x v="9"/>
    <n v="26"/>
    <n v="59"/>
    <x v="2"/>
    <n v="2"/>
    <s v="2. EXP - Operating Expense"/>
    <n v="16"/>
    <x v="1"/>
    <n v="434"/>
    <n v="0"/>
    <n v="26600"/>
    <n v="28000"/>
    <n v="30282"/>
    <n v="-26344.5"/>
    <n v="-194039"/>
    <n v="0"/>
    <n v="0"/>
    <n v="0"/>
    <n v="3360"/>
    <n v="17640"/>
    <n v="11471.25"/>
    <n v="16726.830000000002"/>
    <n v="0"/>
    <n v="0"/>
    <n v="0"/>
    <n v="0"/>
    <n v="0"/>
    <n v="0"/>
    <n v="0"/>
    <n v="0"/>
    <n v="0"/>
    <n v="0"/>
    <n v="0"/>
    <n v="0"/>
    <n v="-86303.42"/>
    <n v="0"/>
    <s v="All Budget Divisions"/>
    <s v="DA-20 - Schools &amp; Libraries (DA)"/>
    <x v="3"/>
    <s v="USF"/>
    <s v="Professional Services"/>
    <s v="Contract Labor"/>
    <n v="86303.42"/>
    <s v="90-924-20.61400"/>
    <s v="924-SLD EPC IT Support"/>
    <s v="924"/>
    <x v="1"/>
    <x v="1"/>
  </r>
  <r>
    <x v="1"/>
    <x v="1"/>
    <x v="1"/>
    <n v="2"/>
    <n v="2"/>
    <n v="52"/>
    <x v="10"/>
    <n v="26"/>
    <n v="58"/>
    <x v="4"/>
    <n v="2"/>
    <s v="2. EXP - Operating Expense"/>
    <n v="16"/>
    <x v="1"/>
    <n v="557"/>
    <n v="0"/>
    <n v="-6015.12"/>
    <n v="0"/>
    <n v="-33.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6048.86"/>
    <n v="0"/>
    <s v="All Budget Divisions"/>
    <s v="DA-30 - High Cost (DA)"/>
    <x v="4"/>
    <s v="USF"/>
    <s v="Professional Services"/>
    <s v="Contract Labor"/>
    <n v="6048.86"/>
    <s v="80-800-30.61400"/>
    <s v="800-Audit and Assurance"/>
    <s v="800"/>
    <x v="1"/>
    <x v="1"/>
  </r>
  <r>
    <x v="1"/>
    <x v="1"/>
    <x v="1"/>
    <n v="2"/>
    <n v="2"/>
    <n v="54"/>
    <x v="15"/>
    <n v="26"/>
    <n v="59"/>
    <x v="2"/>
    <n v="2"/>
    <s v="2. EXP - Operating Expense"/>
    <n v="24"/>
    <x v="3"/>
    <n v="657"/>
    <n v="13680.0002"/>
    <n v="270"/>
    <n v="0"/>
    <n v="160"/>
    <n v="160"/>
    <n v="0"/>
    <n v="520"/>
    <n v="240"/>
    <n v="510"/>
    <n v="405"/>
    <n v="520"/>
    <n v="705"/>
    <n v="280"/>
    <n v="1104.9231"/>
    <n v="1052.3077000000001"/>
    <n v="1210.1538"/>
    <n v="1104.9231"/>
    <n v="1157.5385000000001"/>
    <n v="1157.5385000000001"/>
    <n v="1104.9231"/>
    <n v="1210.1538"/>
    <n v="1157.5385000000001"/>
    <n v="1104.9231"/>
    <n v="1157.5385000000001"/>
    <n v="1157.5385000000001"/>
    <n v="3770"/>
    <n v="13680.0002"/>
    <s v="All Budget Divisions"/>
    <s v="DA-50 - Rural Health Care (DA)"/>
    <x v="2"/>
    <s v="USF"/>
    <s v="Employee Expenses"/>
    <s v="Compensation and Benefits"/>
    <n v="9910.0002000000004"/>
    <s v="90-925-50.62301"/>
    <s v="925-RHC IT Support"/>
    <s v="925"/>
    <x v="3"/>
    <x v="3"/>
  </r>
  <r>
    <x v="0"/>
    <x v="0"/>
    <x v="0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3"/>
    <x v="8"/>
    <x v="1"/>
    <n v="2"/>
    <n v="2"/>
    <n v="42"/>
    <x v="11"/>
    <n v="26"/>
    <n v="55"/>
    <x v="6"/>
    <n v="2"/>
    <s v="2. EXP - Operating Expense"/>
    <n v="146"/>
    <x v="5"/>
    <n v="751"/>
    <n v="9128.4950000000008"/>
    <n v="516.75"/>
    <n v="516.75"/>
    <n v="516.75"/>
    <n v="516.75"/>
    <n v="-3617.25"/>
    <n v="399"/>
    <n v="0"/>
    <n v="0"/>
    <n v="0"/>
    <n v="0"/>
    <n v="0"/>
    <n v="86.2"/>
    <n v="1550.25"/>
    <n v="516.75"/>
    <n v="516.75"/>
    <n v="516.75"/>
    <n v="1391.75"/>
    <n v="1035.7449999999999"/>
    <n v="516.75"/>
    <n v="516.75"/>
    <n v="516.75"/>
    <n v="516.75"/>
    <n v="1016.75"/>
    <n v="516.75"/>
    <n v="-1065.05"/>
    <n v="9128.4950000000008"/>
    <s v="All Budget Divisions"/>
    <s v="CD-70 - Finance"/>
    <x v="1"/>
    <s v="USF"/>
    <s v="Employee Expenses"/>
    <s v="Dues and Subscriptions"/>
    <n v="10193.545"/>
    <s v="70-700-70.62200"/>
    <s v="700-Finance"/>
    <s v="700"/>
    <x v="5"/>
    <x v="4"/>
  </r>
  <r>
    <x v="5"/>
    <x v="16"/>
    <x v="9"/>
    <n v="2"/>
    <n v="2"/>
    <n v="39"/>
    <x v="1"/>
    <n v="26"/>
    <n v="52"/>
    <x v="1"/>
    <n v="2"/>
    <s v="2. EXP - Operating Expense"/>
    <n v="110"/>
    <x v="46"/>
    <n v="1151"/>
    <n v="0"/>
    <n v="0"/>
    <n v="0"/>
    <n v="0"/>
    <n v="0"/>
    <n v="0"/>
    <n v="0"/>
    <n v="0"/>
    <n v="0"/>
    <n v="0"/>
    <n v="0"/>
    <n v="0"/>
    <n v="-41577.94"/>
    <n v="0"/>
    <n v="0"/>
    <n v="0"/>
    <n v="0"/>
    <n v="0"/>
    <n v="0"/>
    <n v="0"/>
    <n v="0"/>
    <n v="0"/>
    <n v="0"/>
    <n v="0"/>
    <n v="0"/>
    <n v="-41577.94"/>
    <n v="0"/>
    <s v="All Budget Divisions"/>
    <s v="CD-61 - Office of the Chief Administrative Officer Division"/>
    <x v="1"/>
    <s v="USF"/>
    <s v="Employee Expenses"/>
    <s v="Compensation and Benefits"/>
    <n v="41577.94"/>
    <s v="61-610-61.68100"/>
    <s v="610-Enterprise Strategy"/>
    <s v="610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265"/>
    <n v="268178.62"/>
    <n v="0"/>
    <n v="0"/>
    <n v="0"/>
    <n v="0"/>
    <n v="0"/>
    <n v="0"/>
    <n v="0"/>
    <n v="0"/>
    <n v="0"/>
    <n v="0"/>
    <n v="0"/>
    <n v="-44985.88"/>
    <n v="0"/>
    <n v="0"/>
    <n v="0"/>
    <n v="0"/>
    <n v="0"/>
    <n v="0"/>
    <n v="0"/>
    <n v="0"/>
    <n v="0"/>
    <n v="0"/>
    <n v="0"/>
    <n v="268178.62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6"/>
    <x v="12"/>
    <x v="6"/>
    <n v="2"/>
    <n v="2"/>
    <n v="55"/>
    <x v="9"/>
    <n v="26"/>
    <n v="59"/>
    <x v="2"/>
    <n v="2"/>
    <s v="2. EXP - Operating Expense"/>
    <n v="110"/>
    <x v="46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2"/>
    <x v="4"/>
    <x v="1"/>
    <n v="2"/>
    <n v="2"/>
    <n v="37"/>
    <x v="5"/>
    <n v="26"/>
    <n v="50"/>
    <x v="0"/>
    <n v="3"/>
    <s v="4. USAC_DEBIT - USAC Administration (Debit to SM)"/>
    <n v="126"/>
    <x v="53"/>
    <n v="243"/>
    <n v="1900776.0526999999"/>
    <n v="96161.09"/>
    <n v="159613.92000000001"/>
    <n v="176776.33"/>
    <n v="122917.07"/>
    <n v="101414.56"/>
    <n v="133669.07"/>
    <n v="144674.94"/>
    <n v="100170.53"/>
    <n v="107224.22"/>
    <n v="181368.78"/>
    <n v="87383.05"/>
    <n v="133101.09"/>
    <n v="149933.5809"/>
    <n v="147149.09409999999"/>
    <n v="175196.29250000001"/>
    <n v="166000.34340000001"/>
    <n v="160299.7366"/>
    <n v="182391.42480000001"/>
    <n v="152167.30410000001"/>
    <n v="151895.9357"/>
    <n v="165382.7622"/>
    <n v="148511.40599999999"/>
    <n v="144741.07339999999"/>
    <n v="157107.09899999999"/>
    <n v="1544474.65"/>
    <n v="1900776.0526999999"/>
    <s v="All Budget Divisions"/>
    <s v="BD-50 - Rural Health Care"/>
    <x v="2"/>
    <s v="USF"/>
    <s v="Allocations"/>
    <s v="Allocations"/>
    <n v="356301.40269999998"/>
    <s v="50-500-50.90252"/>
    <s v="500-Rural Health Care"/>
    <s v="500"/>
    <x v="53"/>
    <x v="0"/>
  </r>
  <r>
    <x v="5"/>
    <x v="20"/>
    <x v="13"/>
    <n v="2"/>
    <n v="2"/>
    <n v="54"/>
    <x v="15"/>
    <n v="26"/>
    <n v="59"/>
    <x v="2"/>
    <n v="6"/>
    <s v="X00000 - Capital Expenses"/>
    <n v="137"/>
    <x v="43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5"/>
    <x v="5"/>
    <n v="2"/>
    <n v="2"/>
    <n v="55"/>
    <x v="9"/>
    <n v="26"/>
    <n v="59"/>
    <x v="2"/>
    <n v="6"/>
    <s v="X00000 - Capital Expenses"/>
    <n v="138"/>
    <x v="7"/>
    <n v="1318"/>
    <n v="1233542.58"/>
    <n v="0"/>
    <n v="0"/>
    <n v="56350.5"/>
    <n v="209135.6"/>
    <n v="183246.53"/>
    <n v="110895.86"/>
    <n v="101410.72"/>
    <n v="109331.03"/>
    <n v="100694.23"/>
    <n v="146682.07999999999"/>
    <n v="123725.7"/>
    <n v="92070.33"/>
    <n v="0"/>
    <n v="0"/>
    <n v="56350.5"/>
    <n v="209135.6"/>
    <n v="183246.53"/>
    <n v="110895.86"/>
    <n v="101410.72"/>
    <n v="109331.03"/>
    <n v="100694.23"/>
    <n v="146682.07999999999"/>
    <n v="123725.7"/>
    <n v="92070.33"/>
    <n v="1233542.58"/>
    <n v="1233542.58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0"/>
    <x v="5"/>
    <x v="4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2"/>
    <x v="4"/>
    <x v="1"/>
    <n v="2"/>
    <n v="2"/>
    <n v="46"/>
    <x v="3"/>
    <n v="26"/>
    <n v="59"/>
    <x v="2"/>
    <n v="2"/>
    <s v="2. EXP - Operating Expense"/>
    <n v="100"/>
    <x v="18"/>
    <n v="381"/>
    <n v="1157683.1908"/>
    <n v="98203.29"/>
    <n v="98968.74"/>
    <n v="109976.91"/>
    <n v="101202.8"/>
    <n v="98001.55"/>
    <n v="96445.4"/>
    <n v="101689.17"/>
    <n v="98785.9"/>
    <n v="105978.45"/>
    <n v="101347.54"/>
    <n v="100590.72"/>
    <n v="106443.45"/>
    <n v="93146.9234"/>
    <n v="88711.355599999995"/>
    <n v="102018.0589"/>
    <n v="97582.491200000004"/>
    <n v="93146.9234"/>
    <n v="97582.491200000004"/>
    <n v="97582.491200000004"/>
    <n v="97582.491200000004"/>
    <n v="97582.491200000004"/>
    <n v="93146.9234"/>
    <n v="97582.491200000004"/>
    <n v="102018.0589"/>
    <n v="1217633.92"/>
    <n v="1157683.1908"/>
    <s v="All Budget Divisions"/>
    <s v="CD-90 - Information Technology"/>
    <x v="1"/>
    <s v="USF"/>
    <s v="Employee Expenses"/>
    <s v="Compensation and Benefits"/>
    <n v="-59950.729200000002"/>
    <s v="90-902-90.68000"/>
    <s v="902-Business Relationship Management"/>
    <s v="902"/>
    <x v="18"/>
    <x v="3"/>
  </r>
  <r>
    <x v="0"/>
    <x v="3"/>
    <x v="3"/>
    <n v="2"/>
    <n v="2"/>
    <n v="54"/>
    <x v="15"/>
    <n v="26"/>
    <n v="59"/>
    <x v="2"/>
    <n v="2"/>
    <s v="2. EXP - Operating Expense"/>
    <n v="100"/>
    <x v="18"/>
    <n v="1471"/>
    <n v="131955.23000000001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67.17"/>
    <n v="0"/>
    <n v="11587.18"/>
    <n v="12138.95"/>
    <n v="12690.72"/>
    <n v="11587.18"/>
    <n v="12138.95"/>
    <n v="12138.95"/>
    <n v="11587.18"/>
    <n v="12690.72"/>
    <n v="47527.56"/>
    <n v="35395.4"/>
    <s v="All Budget Divisions"/>
    <s v="DA-50 - Rural Health Care (DA)"/>
    <x v="2"/>
    <s v="USF"/>
    <s v="Employee Expenses"/>
    <s v="Compensation and Benefits"/>
    <n v="-12132.16"/>
    <s v="90-909-50.68000"/>
    <s v="909-Project Management Office"/>
    <s v="909"/>
    <x v="18"/>
    <x v="3"/>
  </r>
  <r>
    <x v="6"/>
    <x v="12"/>
    <x v="6"/>
    <n v="2"/>
    <n v="2"/>
    <n v="52"/>
    <x v="10"/>
    <n v="26"/>
    <n v="59"/>
    <x v="2"/>
    <n v="2"/>
    <s v="2. EXP - Operating Expense"/>
    <n v="102"/>
    <x v="44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7"/>
    <x v="5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6"/>
    <x v="12"/>
    <x v="6"/>
    <n v="2"/>
    <n v="2"/>
    <n v="49"/>
    <x v="13"/>
    <n v="26"/>
    <n v="49"/>
    <x v="10"/>
    <n v="2"/>
    <s v="2. EXP - Operating Expense"/>
    <n v="107"/>
    <x v="12"/>
    <n v="15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6"/>
    <x v="12"/>
    <x v="6"/>
    <n v="2"/>
    <n v="2"/>
    <n v="36"/>
    <x v="14"/>
    <n v="26"/>
    <n v="49"/>
    <x v="10"/>
    <n v="2"/>
    <s v="2. EXP - Operating Expense"/>
    <n v="70"/>
    <x v="37"/>
    <n v="1523"/>
    <n v="966038"/>
    <n v="0"/>
    <n v="0"/>
    <n v="0"/>
    <n v="0"/>
    <n v="0"/>
    <n v="0"/>
    <n v="0"/>
    <n v="0"/>
    <n v="0"/>
    <n v="0"/>
    <n v="0"/>
    <n v="0"/>
    <n v="86300"/>
    <n v="123812"/>
    <n v="148262"/>
    <n v="34879"/>
    <n v="52558"/>
    <n v="53068"/>
    <n v="57391"/>
    <n v="63885"/>
    <n v="69276"/>
    <n v="96509"/>
    <n v="98657"/>
    <n v="81441"/>
    <n v="0"/>
    <n v="0"/>
    <s v="All Budget Divisions"/>
    <s v="BD-40 - Lifeline"/>
    <x v="5"/>
    <s v="USF"/>
    <s v="Professional Services"/>
    <s v="Third Party Identity Verification"/>
    <n v="0"/>
    <s v="40-400-40.64880"/>
    <s v="400-Lifeline"/>
    <s v="400"/>
    <x v="37"/>
    <x v="11"/>
  </r>
  <r>
    <x v="0"/>
    <x v="2"/>
    <x v="2"/>
    <n v="2"/>
    <n v="2"/>
    <n v="46"/>
    <x v="3"/>
    <n v="26"/>
    <n v="59"/>
    <x v="2"/>
    <n v="2"/>
    <s v="2. EXP - Operating Expense"/>
    <n v="83"/>
    <x v="13"/>
    <n v="1455"/>
    <n v="333227.27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32512.94"/>
    <n v="31035.08"/>
    <n v="32512.94"/>
    <n v="33126.18"/>
    <n v="26298.240000000002"/>
    <n v="21031.599999999999"/>
    <n v="14219.78"/>
    <n v="8550.15"/>
    <n v="19616.419999999998"/>
    <n v="114323.94"/>
    <n v="114323.94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0"/>
    <x v="17"/>
    <x v="10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3"/>
    <x v="3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18"/>
    <x v="11"/>
    <n v="2"/>
    <n v="2"/>
    <n v="39"/>
    <x v="1"/>
    <n v="26"/>
    <n v="52"/>
    <x v="1"/>
    <n v="2"/>
    <s v="2. EXP - Operating Expense"/>
    <n v="95"/>
    <x v="7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70-735-70.66720"/>
    <s v="735-Facilities"/>
    <s v="735"/>
    <x v="79"/>
    <x v="7"/>
  </r>
  <r>
    <x v="5"/>
    <x v="15"/>
    <x v="5"/>
    <n v="2"/>
    <n v="2"/>
    <n v="52"/>
    <x v="10"/>
    <n v="26"/>
    <n v="58"/>
    <x v="4"/>
    <n v="2"/>
    <s v="2. EXP - Operating Expense"/>
    <n v="97"/>
    <x v="16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5"/>
    <x v="16"/>
    <x v="9"/>
    <n v="2"/>
    <n v="2"/>
    <n v="53"/>
    <x v="16"/>
    <n v="26"/>
    <n v="59"/>
    <x v="2"/>
    <n v="2"/>
    <s v="2. EXP - Operating Expense"/>
    <n v="32"/>
    <x v="47"/>
    <n v="1303"/>
    <n v="-30245.13"/>
    <n v="-678.87"/>
    <n v="-4697.3500000000004"/>
    <n v="295.8"/>
    <n v="-9752.15"/>
    <n v="-8348.59"/>
    <n v="-6486.1"/>
    <n v="810.87"/>
    <n v="2526.77"/>
    <n v="-1048.04"/>
    <n v="-7934.43"/>
    <n v="-20176.490000000002"/>
    <n v="-4753.76"/>
    <n v="-678.87"/>
    <n v="-4697.3500000000004"/>
    <n v="295.8"/>
    <n v="-9752.15"/>
    <n v="-8348.59"/>
    <n v="-6486.1"/>
    <n v="810.87"/>
    <n v="2526.77"/>
    <n v="-1048.04"/>
    <n v="-7934.43"/>
    <n v="5066.96"/>
    <n v="0"/>
    <n v="-60242.34"/>
    <n v="-30245.13"/>
    <s v="All Budget Divisions"/>
    <s v="DA-40 - Lifeline (DA)"/>
    <x v="5"/>
    <s v="USF"/>
    <s v="Employee Expenses"/>
    <s v="Compensation and Benefits"/>
    <n v="29997.21"/>
    <s v="90-917-40.62309"/>
    <s v="917-IT Lifeline Support"/>
    <s v="917"/>
    <x v="47"/>
    <x v="0"/>
  </r>
  <r>
    <x v="0"/>
    <x v="13"/>
    <x v="7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5"/>
    <x v="15"/>
    <x v="5"/>
    <n v="2"/>
    <n v="2"/>
    <n v="52"/>
    <x v="10"/>
    <n v="26"/>
    <n v="59"/>
    <x v="2"/>
    <n v="2"/>
    <s v="2. EXP - Operating Expense"/>
    <n v="39"/>
    <x v="27"/>
    <n v="1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2"/>
    <x v="2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14"/>
    <x v="8"/>
    <n v="2"/>
    <n v="2"/>
    <n v="55"/>
    <x v="9"/>
    <n v="26"/>
    <n v="53"/>
    <x v="3"/>
    <n v="2"/>
    <s v="2. EXP - Operating Expense"/>
    <n v="45"/>
    <x v="19"/>
    <n v="1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7"/>
    <x v="5"/>
    <n v="2"/>
    <n v="2"/>
    <n v="46"/>
    <x v="3"/>
    <n v="26"/>
    <n v="59"/>
    <x v="2"/>
    <n v="2"/>
    <s v="2. EXP - Operating Expense"/>
    <n v="57"/>
    <x v="22"/>
    <n v="1504"/>
    <n v="5765443.7800000003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1836037.31"/>
    <n v="752728.33"/>
    <n v="719153.58"/>
    <n v="0"/>
    <n v="0"/>
    <n v="0"/>
    <n v="0"/>
    <n v="6786126.7400000002"/>
    <n v="5765443.7800000003"/>
    <s v="All Budget Divisions"/>
    <s v="CD-90 - Information Technology"/>
    <x v="1"/>
    <s v="USF"/>
    <s v="Professional Services"/>
    <s v="Other Professional Services"/>
    <n v="-1020682.96"/>
    <s v="90-923-90.64800"/>
    <s v="923-Information Security"/>
    <s v="923"/>
    <x v="22"/>
    <x v="9"/>
  </r>
  <r>
    <x v="0"/>
    <x v="17"/>
    <x v="10"/>
    <n v="2"/>
    <n v="2"/>
    <n v="52"/>
    <x v="10"/>
    <n v="26"/>
    <n v="59"/>
    <x v="2"/>
    <n v="2"/>
    <s v="2. EXP - Operating Expense"/>
    <n v="24"/>
    <x v="3"/>
    <n v="1452"/>
    <n v="23102.06"/>
    <n v="669"/>
    <n v="1308"/>
    <n v="173"/>
    <n v="1107"/>
    <n v="1218"/>
    <n v="660"/>
    <n v="716"/>
    <n v="410"/>
    <n v="528"/>
    <n v="0"/>
    <n v="0"/>
    <n v="0"/>
    <n v="669"/>
    <n v="1308"/>
    <n v="2122.15"/>
    <n v="2122.15"/>
    <n v="2025.69"/>
    <n v="2122.15"/>
    <n v="2218.62"/>
    <n v="2025.69"/>
    <n v="2122.15"/>
    <n v="2122.15"/>
    <n v="2025.69"/>
    <n v="2218.62"/>
    <n v="1977"/>
    <n v="1977"/>
    <s v="All Budget Divisions"/>
    <s v="DA-30 - High Cost (DA)"/>
    <x v="4"/>
    <s v="USF"/>
    <s v="Employee Expenses"/>
    <s v="Compensation and Benefits"/>
    <n v="0"/>
    <s v="90-902-30.62301"/>
    <s v="902-Business Relationship Management"/>
    <s v="902"/>
    <x v="3"/>
    <x v="3"/>
  </r>
  <r>
    <x v="0"/>
    <x v="17"/>
    <x v="10"/>
    <n v="2"/>
    <n v="2"/>
    <n v="55"/>
    <x v="9"/>
    <n v="26"/>
    <n v="59"/>
    <x v="2"/>
    <n v="2"/>
    <s v="2. EXP - Operating Expense"/>
    <n v="24"/>
    <x v="3"/>
    <n v="1509"/>
    <n v="6721.39"/>
    <n v="508"/>
    <n v="452"/>
    <n v="188"/>
    <n v="188"/>
    <n v="452"/>
    <n v="188"/>
    <n v="188"/>
    <n v="452"/>
    <n v="188"/>
    <n v="0"/>
    <n v="0"/>
    <n v="0"/>
    <n v="508"/>
    <n v="452"/>
    <n v="578.77"/>
    <n v="578.77"/>
    <n v="552.46"/>
    <n v="578.77"/>
    <n v="605.08000000000004"/>
    <n v="552.46"/>
    <n v="578.77"/>
    <n v="578.77"/>
    <n v="552.46"/>
    <n v="605.08000000000004"/>
    <n v="960"/>
    <n v="960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5"/>
    <x v="20"/>
    <x v="13"/>
    <n v="2"/>
    <n v="2"/>
    <n v="33"/>
    <x v="20"/>
    <n v="26"/>
    <n v="55"/>
    <x v="6"/>
    <n v="2"/>
    <s v="2. EXP - Operating Expense"/>
    <n v="27"/>
    <x v="38"/>
    <n v="1106"/>
    <n v="5966.2920000000004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462.43799999999999"/>
    <n v="422.226"/>
    <n v="442.33199999999999"/>
    <n v="462.43799999999999"/>
    <n v="402.12"/>
    <n v="462.43799999999999"/>
    <n v="3312.3"/>
    <n v="3312.3"/>
    <s v="All Budget Divisions"/>
    <s v="CD-10 - Contributors/499"/>
    <x v="1"/>
    <s v="USF"/>
    <s v="Employee Expenses"/>
    <s v="Compensation and Benefits"/>
    <n v="0"/>
    <s v="10-100-10.62304"/>
    <s v="100-499"/>
    <s v="100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98"/>
    <n v="23335.53"/>
    <n v="2898.85"/>
    <n v="2979.77"/>
    <n v="2933.69"/>
    <n v="2933.69"/>
    <n v="2933.69"/>
    <n v="2933.69"/>
    <n v="2933.69"/>
    <n v="2933.69"/>
    <n v="2954.7"/>
    <n v="0"/>
    <n v="0"/>
    <n v="0"/>
    <n v="2898.85"/>
    <n v="2979.77"/>
    <n v="2933.69"/>
    <n v="1621.88"/>
    <n v="1548.16"/>
    <n v="1621.88"/>
    <n v="1695.61"/>
    <n v="1548.16"/>
    <n v="1621.88"/>
    <n v="1621.88"/>
    <n v="1548.16"/>
    <n v="1695.61"/>
    <n v="8812.31"/>
    <n v="8812.31"/>
    <s v="All Budget Divisions"/>
    <s v="CD-90 - Information Technology"/>
    <x v="1"/>
    <s v="USF"/>
    <s v="Employee Expenses"/>
    <s v="Compensation and Benefits"/>
    <n v="0"/>
    <s v="90-922-90.62304"/>
    <s v="922-Technology Operations"/>
    <s v="922"/>
    <x v="38"/>
    <x v="3"/>
  </r>
  <r>
    <x v="5"/>
    <x v="10"/>
    <x v="1"/>
    <n v="2"/>
    <n v="2"/>
    <n v="47"/>
    <x v="2"/>
    <n v="26"/>
    <n v="60"/>
    <x v="9"/>
    <n v="2"/>
    <s v="2. EXP - Operating Expense"/>
    <n v="29"/>
    <x v="4"/>
    <n v="1324"/>
    <n v="219162.9528"/>
    <n v="19276.810000000001"/>
    <n v="16100.75"/>
    <n v="16855.91"/>
    <n v="16894.2"/>
    <n v="17022.77"/>
    <n v="16351.81"/>
    <n v="18680.93"/>
    <n v="16962.03"/>
    <n v="17842.55"/>
    <n v="18527.830000000002"/>
    <n v="16122.75"/>
    <n v="23907.3"/>
    <n v="19313.2104"/>
    <n v="16794.096000000001"/>
    <n v="17633.800800000001"/>
    <n v="18473.5056"/>
    <n v="18473.5056"/>
    <n v="17633.800800000001"/>
    <n v="19313.2104"/>
    <n v="17633.800800000001"/>
    <n v="18473.5056"/>
    <n v="19313.2104"/>
    <n v="16794.096000000001"/>
    <n v="19313.2104"/>
    <n v="214545.64"/>
    <n v="219162.9528"/>
    <s v="All Budget Divisions"/>
    <s v="CD-93 - Human Resources"/>
    <x v="1"/>
    <s v="USF"/>
    <s v="Employee Expenses"/>
    <s v="Compensation and Benefits"/>
    <n v="4617.3127999999997"/>
    <s v="93-930-93.62306"/>
    <s v="930-Human Resources"/>
    <s v="930"/>
    <x v="4"/>
    <x v="3"/>
  </r>
  <r>
    <x v="0"/>
    <x v="14"/>
    <x v="8"/>
    <n v="2"/>
    <n v="2"/>
    <n v="47"/>
    <x v="2"/>
    <n v="26"/>
    <n v="60"/>
    <x v="9"/>
    <n v="2"/>
    <s v="2. EXP - Operating Expense"/>
    <n v="29"/>
    <x v="4"/>
    <n v="1511"/>
    <n v="200485.51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101.919999999998"/>
    <n v="16270.56"/>
    <n v="16442.97"/>
    <n v="16527.98"/>
    <n v="14728.37"/>
    <n v="17213.88"/>
    <n v="17213.88"/>
    <n v="16431.43"/>
    <n v="17996.330000000002"/>
    <n v="131629.99"/>
    <n v="131629.99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3"/>
    <x v="3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4"/>
    <x v="8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2"/>
    <x v="2"/>
    <n v="2"/>
    <n v="2"/>
    <n v="54"/>
    <x v="15"/>
    <n v="26"/>
    <n v="59"/>
    <x v="2"/>
    <n v="2"/>
    <s v="2. EXP - Operating Expense"/>
    <n v="18"/>
    <x v="2"/>
    <n v="1484"/>
    <n v="1047051.59"/>
    <n v="104453.8"/>
    <n v="104453.77"/>
    <n v="104453.8"/>
    <n v="104453.8"/>
    <n v="104453.8"/>
    <n v="104453.8"/>
    <n v="104453.8"/>
    <n v="104453.8"/>
    <n v="104453.8"/>
    <n v="0"/>
    <n v="0"/>
    <n v="0"/>
    <n v="104453.8"/>
    <n v="104453.77"/>
    <n v="104453.8"/>
    <n v="98553.26"/>
    <n v="98553.26"/>
    <n v="98553.26"/>
    <n v="98553.26"/>
    <n v="98553.26"/>
    <n v="59397.39"/>
    <n v="59646.48"/>
    <n v="59634.21"/>
    <n v="62245.84"/>
    <n v="313361.37"/>
    <n v="313361.37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8"/>
    <x v="11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8"/>
    <x v="11"/>
    <n v="2"/>
    <n v="2"/>
    <n v="55"/>
    <x v="9"/>
    <n v="26"/>
    <n v="59"/>
    <x v="2"/>
    <n v="2"/>
    <s v="2. EXP - Operating Expense"/>
    <n v="24"/>
    <x v="3"/>
    <n v="1505"/>
    <n v="34870.54"/>
    <n v="1337"/>
    <n v="947"/>
    <n v="1062"/>
    <n v="2329"/>
    <n v="2199"/>
    <n v="2091"/>
    <n v="1661"/>
    <n v="2274"/>
    <n v="2029"/>
    <n v="0"/>
    <n v="0"/>
    <n v="0"/>
    <n v="1337"/>
    <n v="2806.15"/>
    <n v="3086.77"/>
    <n v="3086.77"/>
    <n v="2946.46"/>
    <n v="3086.77"/>
    <n v="3227.08"/>
    <n v="2946.46"/>
    <n v="3086.77"/>
    <n v="3086.77"/>
    <n v="2946.46"/>
    <n v="3227.08"/>
    <n v="1337"/>
    <n v="1337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98"/>
    <n v="596566.02"/>
    <n v="65114.33"/>
    <n v="65228.61"/>
    <n v="66974.58"/>
    <n v="64954.33"/>
    <n v="65112.33"/>
    <n v="65114.33"/>
    <n v="65114.33"/>
    <n v="65114.33"/>
    <n v="64934.33"/>
    <n v="0"/>
    <n v="0"/>
    <n v="0"/>
    <n v="65114.33"/>
    <n v="65228.61"/>
    <n v="66974.58"/>
    <n v="0"/>
    <n v="47909.82"/>
    <n v="50191.24"/>
    <n v="52472.66"/>
    <n v="47909.82"/>
    <n v="50191.24"/>
    <n v="50191.24"/>
    <n v="47909.82"/>
    <n v="52472.66"/>
    <n v="262271.84999999998"/>
    <n v="197317.52"/>
    <s v="All Budget Divisions"/>
    <s v="CD-90 - Information Technology"/>
    <x v="1"/>
    <s v="USF"/>
    <s v="Employee Expenses"/>
    <s v="Compensation and Benefits"/>
    <n v="-64954.33"/>
    <s v="90-922-90.62303"/>
    <s v="922-Technology Operations"/>
    <s v="922"/>
    <x v="51"/>
    <x v="3"/>
  </r>
  <r>
    <x v="0"/>
    <x v="19"/>
    <x v="12"/>
    <n v="2"/>
    <n v="2"/>
    <n v="36"/>
    <x v="14"/>
    <n v="26"/>
    <n v="49"/>
    <x v="10"/>
    <n v="5"/>
    <s v="USAC_ADMIN CAP - Capital Allocations"/>
    <n v="136"/>
    <x v="88"/>
    <n v="1341"/>
    <n v="475400.052863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7739.99823299999"/>
    <n v="113362.524777"/>
    <n v="53763.792044000002"/>
    <n v="42148.220741999998"/>
    <n v="118385.51706699999"/>
    <n v="0"/>
    <n v="0"/>
    <s v="All Budget Divisions"/>
    <s v="BD-40 - Lifeline"/>
    <x v="5"/>
    <s v="USF"/>
    <s v="Allocations"/>
    <s v="Allocations"/>
    <n v="0"/>
    <s v="40-400-40.X00002"/>
    <s v="400-Lifeline"/>
    <s v="400"/>
    <x v="88"/>
    <x v="0"/>
  </r>
  <r>
    <x v="5"/>
    <x v="20"/>
    <x v="13"/>
    <n v="2"/>
    <n v="2"/>
    <n v="46"/>
    <x v="3"/>
    <n v="26"/>
    <n v="59"/>
    <x v="2"/>
    <n v="6"/>
    <s v="X00000 - Capital Expenses"/>
    <n v="138"/>
    <x v="7"/>
    <n v="1287"/>
    <n v="611193"/>
    <n v="0"/>
    <n v="244890.03"/>
    <n v="282009.19"/>
    <n v="260153.19"/>
    <n v="0"/>
    <n v="0"/>
    <n v="0"/>
    <n v="239354.62"/>
    <n v="114354.61"/>
    <n v="-176854.61"/>
    <n v="0"/>
    <n v="34000"/>
    <n v="0"/>
    <n v="0"/>
    <n v="0"/>
    <n v="0"/>
    <n v="0"/>
    <n v="0"/>
    <n v="107327"/>
    <n v="123726"/>
    <n v="45030"/>
    <n v="21860"/>
    <n v="22204"/>
    <n v="291046"/>
    <n v="787052.41"/>
    <n v="0"/>
    <s v="All Budget Divisions"/>
    <s v="CD-90 - Information Technology"/>
    <x v="1"/>
    <s v="USF"/>
    <s v="Professional Services"/>
    <s v="Other Professional Services"/>
    <n v="-787052.41"/>
    <s v="90-910-90.X00005"/>
    <s v="910-Enterprise Technology Development"/>
    <s v="910"/>
    <x v="7"/>
    <x v="5"/>
  </r>
  <r>
    <x v="3"/>
    <x v="8"/>
    <x v="1"/>
    <n v="2"/>
    <n v="2"/>
    <n v="49"/>
    <x v="13"/>
    <n v="26"/>
    <n v="56"/>
    <x v="12"/>
    <n v="2"/>
    <s v="2. EXP - Operating Expense"/>
    <n v="107"/>
    <x v="12"/>
    <n v="7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7"/>
    <x v="5"/>
    <n v="2"/>
    <n v="2"/>
    <n v="49"/>
    <x v="13"/>
    <n v="26"/>
    <n v="54"/>
    <x v="11"/>
    <n v="2"/>
    <s v="2. EXP - Operating Expense"/>
    <n v="107"/>
    <x v="12"/>
    <n v="1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2-42.68008"/>
    <s v="402-EBB (FCC Appropriated Program; now ACP)"/>
    <s v="402"/>
    <x v="12"/>
    <x v="0"/>
  </r>
  <r>
    <x v="5"/>
    <x v="20"/>
    <x v="13"/>
    <n v="2"/>
    <n v="2"/>
    <n v="52"/>
    <x v="10"/>
    <n v="26"/>
    <n v="59"/>
    <x v="2"/>
    <n v="2"/>
    <s v="2. EXP - Operating Expense"/>
    <n v="108"/>
    <x v="30"/>
    <n v="1300"/>
    <n v="-1269.9244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1.2747"/>
    <n v="-202.0334"/>
    <n v="-211.6541"/>
    <n v="-221.2747"/>
    <n v="-192.4128"/>
    <n v="-221.2747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14"/>
    <x v="8"/>
    <n v="2"/>
    <n v="2"/>
    <n v="52"/>
    <x v="10"/>
    <n v="26"/>
    <n v="59"/>
    <x v="2"/>
    <n v="2"/>
    <s v="2. EXP - Operating Expense"/>
    <n v="108"/>
    <x v="30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3"/>
    <x v="8"/>
    <x v="1"/>
    <n v="2"/>
    <n v="2"/>
    <n v="34"/>
    <x v="7"/>
    <n v="26"/>
    <n v="47"/>
    <x v="5"/>
    <n v="3"/>
    <s v="4. USAC_DEBIT - USAC Administration (Debit to SM)"/>
    <n v="124"/>
    <x v="63"/>
    <n v="671"/>
    <n v="221071.78479999999"/>
    <n v="13791.65"/>
    <n v="13807.69"/>
    <n v="17881.689999999999"/>
    <n v="13864.04"/>
    <n v="15578.02"/>
    <n v="14777.92"/>
    <n v="14852.93"/>
    <n v="18650.400000000001"/>
    <n v="14083.86"/>
    <n v="14667.69"/>
    <n v="25669.78"/>
    <n v="15324.35"/>
    <n v="17260.486099999998"/>
    <n v="17352.846600000001"/>
    <n v="19761.8498"/>
    <n v="17655.848900000001"/>
    <n v="19203.377499999999"/>
    <n v="18611.201000000001"/>
    <n v="18201.733400000001"/>
    <n v="18834.571100000001"/>
    <n v="18210.579300000001"/>
    <n v="20859.790199999999"/>
    <n v="17364.434700000002"/>
    <n v="17755.066200000001"/>
    <n v="192950.02"/>
    <n v="221071.78479999999"/>
    <s v="All Budget Divisions"/>
    <s v="BD-20 - Schools &amp; Libraries"/>
    <x v="3"/>
    <s v="USF"/>
    <s v="Allocations"/>
    <s v="Allocations"/>
    <n v="28121.764800000001"/>
    <s v="20-200-20.90233"/>
    <s v="200-Schools &amp; Libraries"/>
    <s v="200"/>
    <x v="63"/>
    <x v="0"/>
  </r>
  <r>
    <x v="6"/>
    <x v="12"/>
    <x v="6"/>
    <n v="2"/>
    <n v="2"/>
    <n v="56"/>
    <x v="22"/>
    <n v="26"/>
    <n v="57"/>
    <x v="13"/>
    <n v="3"/>
    <s v="4. USAC_DEBIT - USAC Administration (Debit to SM)"/>
    <n v="124"/>
    <x v="63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0"/>
    <x v="18"/>
    <x v="11"/>
    <n v="2"/>
    <n v="2"/>
    <n v="48"/>
    <x v="8"/>
    <n v="26"/>
    <n v="52"/>
    <x v="1"/>
    <n v="2"/>
    <s v="2. EXP - Operating Expense"/>
    <n v="101"/>
    <x v="10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8001"/>
    <s v="202-ECF (FCC Appropriated Program)"/>
    <s v="202"/>
    <x v="10"/>
    <x v="4"/>
  </r>
  <r>
    <x v="6"/>
    <x v="12"/>
    <x v="6"/>
    <n v="2"/>
    <n v="2"/>
    <n v="46"/>
    <x v="3"/>
    <n v="26"/>
    <n v="59"/>
    <x v="2"/>
    <n v="2"/>
    <s v="2. EXP - Operating Expense"/>
    <n v="102"/>
    <x v="44"/>
    <n v="1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2"/>
    <s v="910-Enterprise Technology Development"/>
    <s v="910"/>
    <x v="44"/>
    <x v="0"/>
  </r>
  <r>
    <x v="1"/>
    <x v="1"/>
    <x v="1"/>
    <n v="2"/>
    <n v="2"/>
    <n v="39"/>
    <x v="1"/>
    <n v="26"/>
    <n v="52"/>
    <x v="1"/>
    <n v="2"/>
    <s v="2. EXP - Operating Expense"/>
    <n v="104"/>
    <x v="54"/>
    <n v="486"/>
    <n v="0"/>
    <n v="0"/>
    <n v="0"/>
    <n v="0"/>
    <n v="0"/>
    <n v="0"/>
    <n v="0"/>
    <n v="0"/>
    <n v="0"/>
    <n v="0"/>
    <n v="0"/>
    <n v="0"/>
    <n v="7560.61"/>
    <n v="0"/>
    <n v="0"/>
    <n v="0"/>
    <n v="0"/>
    <n v="0"/>
    <n v="0"/>
    <n v="0"/>
    <n v="0"/>
    <n v="0"/>
    <n v="0"/>
    <n v="0"/>
    <n v="0"/>
    <n v="7560.61"/>
    <n v="0"/>
    <s v="All Budget Divisions"/>
    <s v="CD-61 - Office of the Chief Administrative Officer Division"/>
    <x v="1"/>
    <s v="USF"/>
    <s v="Employee Expenses"/>
    <s v="Compensation and Benefits"/>
    <n v="-7560.61"/>
    <s v="61-601-61.68004"/>
    <s v="601-Data Strategy"/>
    <s v="601"/>
    <x v="54"/>
    <x v="0"/>
  </r>
  <r>
    <x v="5"/>
    <x v="15"/>
    <x v="5"/>
    <n v="2"/>
    <n v="2"/>
    <n v="38"/>
    <x v="18"/>
    <n v="26"/>
    <n v="51"/>
    <x v="8"/>
    <n v="2"/>
    <s v="2. EXP - Operating Expense"/>
    <n v="104"/>
    <x v="54"/>
    <n v="1137"/>
    <n v="7609.71"/>
    <n v="0"/>
    <n v="0"/>
    <n v="0"/>
    <n v="0"/>
    <n v="0"/>
    <n v="0"/>
    <n v="0"/>
    <n v="0"/>
    <n v="0"/>
    <n v="0"/>
    <n v="0"/>
    <n v="7609.71"/>
    <n v="0"/>
    <n v="0"/>
    <n v="0"/>
    <n v="0"/>
    <n v="0"/>
    <n v="0"/>
    <n v="0"/>
    <n v="0"/>
    <n v="0"/>
    <n v="0"/>
    <n v="0"/>
    <n v="7609.71"/>
    <n v="7609.71"/>
    <n v="7609.71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2"/>
    <x v="2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0"/>
    <x v="18"/>
    <x v="11"/>
    <n v="2"/>
    <n v="2"/>
    <n v="34"/>
    <x v="7"/>
    <n v="26"/>
    <n v="47"/>
    <x v="5"/>
    <n v="2"/>
    <s v="2. EXP - Operating Expense"/>
    <n v="105"/>
    <x v="11"/>
    <n v="1335"/>
    <n v="168809.24"/>
    <n v="0"/>
    <n v="2800"/>
    <n v="1000"/>
    <n v="500"/>
    <n v="900"/>
    <n v="500"/>
    <n v="500"/>
    <n v="0"/>
    <n v="3100"/>
    <n v="0"/>
    <n v="0"/>
    <n v="0"/>
    <n v="0"/>
    <n v="692.31"/>
    <n v="761.54"/>
    <n v="761.54"/>
    <n v="726.92"/>
    <n v="761.54"/>
    <n v="796.15"/>
    <n v="726.92"/>
    <n v="761.54"/>
    <n v="761.54"/>
    <n v="64941.39"/>
    <n v="97117.85"/>
    <n v="0"/>
    <n v="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2"/>
    <x v="2"/>
    <n v="2"/>
    <n v="2"/>
    <n v="57"/>
    <x v="19"/>
    <n v="26"/>
    <n v="59"/>
    <x v="2"/>
    <n v="2"/>
    <s v="2. EXP - Operating Expense"/>
    <n v="57"/>
    <x v="22"/>
    <n v="1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Professional Services"/>
    <s v="Other Professional Services"/>
    <n v="0"/>
    <s v="90-923-75.64800"/>
    <s v="923-Information Security"/>
    <s v="923"/>
    <x v="22"/>
    <x v="9"/>
  </r>
  <r>
    <x v="0"/>
    <x v="14"/>
    <x v="8"/>
    <n v="2"/>
    <n v="2"/>
    <n v="52"/>
    <x v="10"/>
    <n v="26"/>
    <n v="58"/>
    <x v="4"/>
    <n v="2"/>
    <s v="2. EXP - Operating Expense"/>
    <n v="68"/>
    <x v="49"/>
    <n v="1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5"/>
    <x v="20"/>
    <x v="13"/>
    <n v="2"/>
    <n v="2"/>
    <n v="54"/>
    <x v="15"/>
    <n v="26"/>
    <n v="53"/>
    <x v="3"/>
    <n v="2"/>
    <s v="2. EXP - Operating Expense"/>
    <n v="71"/>
    <x v="55"/>
    <n v="1160"/>
    <n v="782702.7"/>
    <n v="63533.45"/>
    <n v="63533.45"/>
    <n v="63533.45"/>
    <n v="63533.45"/>
    <n v="63533.45"/>
    <n v="63533.45"/>
    <n v="63533.45"/>
    <n v="63533.45"/>
    <n v="63533.45"/>
    <n v="63533.45"/>
    <n v="63533.45"/>
    <n v="65080.05"/>
    <n v="63533.45"/>
    <n v="63533.45"/>
    <n v="63533.45"/>
    <n v="63533.45"/>
    <n v="63533.45"/>
    <n v="63533.45"/>
    <n v="52647"/>
    <n v="56641"/>
    <n v="68099"/>
    <n v="92900"/>
    <n v="64618"/>
    <n v="66597"/>
    <n v="381200.7"/>
    <n v="381200.7"/>
    <s v="All Budget Divisions"/>
    <s v="DA-50 - Rural Health Care (DA)"/>
    <x v="2"/>
    <s v="USF"/>
    <s v="Professional Services"/>
    <s v="Call Center"/>
    <n v="0"/>
    <s v="62-620-50.64881"/>
    <s v="620-Shared Services"/>
    <s v="620"/>
    <x v="55"/>
    <x v="9"/>
  </r>
  <r>
    <x v="0"/>
    <x v="0"/>
    <x v="0"/>
    <n v="2"/>
    <n v="2"/>
    <n v="35"/>
    <x v="12"/>
    <n v="26"/>
    <n v="48"/>
    <x v="7"/>
    <n v="2"/>
    <s v="2. EXP - Operating Expense"/>
    <n v="83"/>
    <x v="13"/>
    <n v="1340"/>
    <n v="420599.49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8064.129999999997"/>
    <n v="41653.49"/>
    <n v="36715.360000000001"/>
    <n v="37135.32"/>
    <n v="24129.35"/>
    <n v="19600.310000000001"/>
    <n v="28163.94"/>
    <n v="348705.89"/>
    <n v="348705.89"/>
    <s v="All Budget Divisions"/>
    <s v="BD-30 - High Cost"/>
    <x v="4"/>
    <s v="USF"/>
    <s v="Employee Expenses"/>
    <s v="Compensation and Benefits"/>
    <n v="0"/>
    <s v="30-300-30.66000"/>
    <s v="300-High Cost"/>
    <s v="300"/>
    <x v="13"/>
    <x v="3"/>
  </r>
  <r>
    <x v="0"/>
    <x v="5"/>
    <x v="4"/>
    <n v="2"/>
    <n v="2"/>
    <n v="40"/>
    <x v="4"/>
    <n v="26"/>
    <n v="53"/>
    <x v="3"/>
    <n v="2"/>
    <s v="2. EXP - Operating Expense"/>
    <n v="83"/>
    <x v="13"/>
    <n v="1378"/>
    <n v="260732.3"/>
    <n v="32652.69"/>
    <n v="22836.6"/>
    <n v="25699.18"/>
    <n v="24453.56"/>
    <n v="23476.04"/>
    <n v="24442.91"/>
    <n v="26751.39"/>
    <n v="23525.26"/>
    <n v="23610.63"/>
    <n v="0"/>
    <n v="0"/>
    <n v="0"/>
    <n v="32652.69"/>
    <n v="22836.6"/>
    <n v="25699.18"/>
    <n v="24453.56"/>
    <n v="23476.04"/>
    <n v="24442.91"/>
    <n v="21649.759999999998"/>
    <n v="18287.509999999998"/>
    <n v="17673.259999999998"/>
    <n v="16256.02"/>
    <n v="14109.18"/>
    <n v="19195.59"/>
    <n v="153560.98000000001"/>
    <n v="153560.98000000001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0"/>
    <x v="0"/>
    <n v="2"/>
    <n v="2"/>
    <n v="39"/>
    <x v="1"/>
    <n v="26"/>
    <n v="52"/>
    <x v="1"/>
    <n v="2"/>
    <s v="2. EXP - Operating Expense"/>
    <n v="100"/>
    <x v="18"/>
    <n v="1369"/>
    <n v="273469.51"/>
    <n v="19140.55"/>
    <n v="17400.5"/>
    <n v="19140.55"/>
    <n v="19105.55"/>
    <n v="18280.53"/>
    <n v="19140.55"/>
    <n v="20010.57"/>
    <n v="83995.98"/>
    <n v="0"/>
    <n v="0"/>
    <n v="0"/>
    <n v="0"/>
    <n v="19140.55"/>
    <n v="17400.5"/>
    <n v="19140.55"/>
    <n v="19105.55"/>
    <n v="18280.53"/>
    <n v="19140.55"/>
    <n v="20010.57"/>
    <n v="83995.98"/>
    <n v="0"/>
    <n v="19084.91"/>
    <n v="18217.41"/>
    <n v="19952.41"/>
    <n v="216214.78"/>
    <n v="216214.78"/>
    <s v="All Budget Divisions"/>
    <s v="CD-61 - Office of the Chief Administrative Officer Division"/>
    <x v="1"/>
    <s v="USF"/>
    <s v="Employee Expenses"/>
    <s v="Compensation and Benefits"/>
    <n v="0"/>
    <s v="61-610-61.68000"/>
    <s v="610-Enterprise Strategy"/>
    <s v="610"/>
    <x v="18"/>
    <x v="3"/>
  </r>
  <r>
    <x v="0"/>
    <x v="7"/>
    <x v="5"/>
    <n v="2"/>
    <n v="2"/>
    <n v="39"/>
    <x v="1"/>
    <n v="26"/>
    <n v="52"/>
    <x v="1"/>
    <n v="2"/>
    <s v="2. EXP - Operating Expense"/>
    <n v="51"/>
    <x v="20"/>
    <n v="1403"/>
    <n v="64659.65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6179.51"/>
    <n v="12697.9"/>
    <n v="3904.89"/>
    <n v="0"/>
    <n v="0"/>
    <n v="0"/>
    <n v="0"/>
    <n v="74328.17"/>
    <n v="64659.65"/>
    <s v="All Budget Divisions"/>
    <s v="CD-61 - Office of the Chief Administrative Officer Division"/>
    <x v="1"/>
    <s v="USF"/>
    <s v="Employee Expenses"/>
    <s v="Office Supplies"/>
    <n v="-9668.52"/>
    <s v="70-735-70.64500"/>
    <s v="735-Facilities"/>
    <s v="735"/>
    <x v="20"/>
    <x v="4"/>
  </r>
  <r>
    <x v="3"/>
    <x v="8"/>
    <x v="1"/>
    <n v="2"/>
    <n v="2"/>
    <n v="45"/>
    <x v="6"/>
    <n v="26"/>
    <n v="58"/>
    <x v="4"/>
    <n v="2"/>
    <s v="2. EXP - Operating Expense"/>
    <n v="57"/>
    <x v="22"/>
    <n v="792"/>
    <n v="150000"/>
    <n v="100.79"/>
    <n v="100.79"/>
    <n v="100.79"/>
    <n v="7145.31"/>
    <n v="23159.94"/>
    <n v="9092.11"/>
    <n v="4646.84"/>
    <n v="-4915.66"/>
    <n v="24938.77"/>
    <n v="26470.02"/>
    <n v="16362.82"/>
    <n v="-7911.26"/>
    <n v="12500"/>
    <n v="12500"/>
    <n v="12500"/>
    <n v="12500"/>
    <n v="12500"/>
    <n v="12500"/>
    <n v="12500"/>
    <n v="12500"/>
    <n v="12500"/>
    <n v="12500"/>
    <n v="12500"/>
    <n v="12500"/>
    <n v="99291.26"/>
    <n v="150000"/>
    <s v="All Budget Divisions"/>
    <s v="CD-80 - Audit and Assurance"/>
    <x v="1"/>
    <s v="USF"/>
    <s v="Professional Services"/>
    <s v="Other Professional Services"/>
    <n v="50708.74"/>
    <s v="80-854-80.64800"/>
    <s v="854-Payment Quality Assurance"/>
    <s v="854"/>
    <x v="22"/>
    <x v="9"/>
  </r>
  <r>
    <x v="5"/>
    <x v="20"/>
    <x v="13"/>
    <n v="2"/>
    <n v="2"/>
    <n v="55"/>
    <x v="9"/>
    <n v="26"/>
    <n v="59"/>
    <x v="2"/>
    <n v="2"/>
    <s v="2. EXP - Operating Expense"/>
    <n v="57"/>
    <x v="22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8"/>
    <x v="11"/>
    <n v="2"/>
    <n v="2"/>
    <n v="45"/>
    <x v="6"/>
    <n v="26"/>
    <n v="58"/>
    <x v="4"/>
    <n v="2"/>
    <s v="2. EXP - Operating Expense"/>
    <n v="57"/>
    <x v="22"/>
    <n v="1431"/>
    <n v="0"/>
    <n v="0"/>
    <n v="5047.8100000000004"/>
    <n v="0"/>
    <n v="2853.11"/>
    <n v="6913.31"/>
    <n v="1316.83"/>
    <n v="-0.01"/>
    <n v="0"/>
    <n v="33798.379999999997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0"/>
    <x v="14"/>
    <x v="8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4"/>
    <x v="9"/>
    <x v="1"/>
    <n v="2"/>
    <n v="2"/>
    <n v="38"/>
    <x v="18"/>
    <n v="26"/>
    <n v="51"/>
    <x v="8"/>
    <n v="2"/>
    <s v="2. EXP - Operating Expense"/>
    <n v="37"/>
    <x v="94"/>
    <n v="9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1"/>
    <x v="1"/>
    <x v="1"/>
    <n v="2"/>
    <n v="2"/>
    <n v="41"/>
    <x v="17"/>
    <n v="26"/>
    <n v="54"/>
    <x v="11"/>
    <n v="2"/>
    <s v="2. EXP - Operating Expense"/>
    <n v="38"/>
    <x v="26"/>
    <n v="52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5 - Office of the General Counsel"/>
    <x v="1"/>
    <s v="USF"/>
    <s v="Employee Expenses"/>
    <s v="Compensation and Benefits"/>
    <n v="1000"/>
    <s v="65-650-65.62501"/>
    <s v="650-Office of the General Counsel"/>
    <s v="650"/>
    <x v="26"/>
    <x v="3"/>
  </r>
  <r>
    <x v="0"/>
    <x v="7"/>
    <x v="5"/>
    <n v="2"/>
    <n v="2"/>
    <n v="39"/>
    <x v="1"/>
    <n v="26"/>
    <n v="52"/>
    <x v="1"/>
    <n v="2"/>
    <s v="2. EXP - Operating Expense"/>
    <n v="38"/>
    <x v="2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501"/>
    <s v="610-Enterprise Strategy"/>
    <s v="610"/>
    <x v="26"/>
    <x v="3"/>
  </r>
  <r>
    <x v="4"/>
    <x v="9"/>
    <x v="1"/>
    <n v="2"/>
    <n v="2"/>
    <n v="46"/>
    <x v="3"/>
    <n v="26"/>
    <n v="59"/>
    <x v="2"/>
    <n v="2"/>
    <s v="2. EXP - Operating Expense"/>
    <n v="39"/>
    <x v="27"/>
    <n v="1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1"/>
    <x v="1"/>
    <x v="1"/>
    <n v="2"/>
    <n v="2"/>
    <n v="55"/>
    <x v="9"/>
    <n v="26"/>
    <n v="58"/>
    <x v="4"/>
    <n v="2"/>
    <s v="2. EXP - Operating Expense"/>
    <n v="44"/>
    <x v="57"/>
    <n v="5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3"/>
    <x v="8"/>
    <x v="1"/>
    <n v="2"/>
    <n v="2"/>
    <n v="45"/>
    <x v="6"/>
    <n v="26"/>
    <n v="58"/>
    <x v="4"/>
    <n v="2"/>
    <s v="2. EXP - Operating Expense"/>
    <n v="45"/>
    <x v="19"/>
    <n v="782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0"/>
    <n v="0"/>
    <n v="0"/>
    <n v="0"/>
    <n v="5000"/>
    <s v="All Budget Divisions"/>
    <s v="CD-80 - Audit and Assurance"/>
    <x v="1"/>
    <s v="USF"/>
    <s v="General and Administrative"/>
    <s v="Meetings and Conferences"/>
    <n v="5000"/>
    <s v="80-800-80.63900"/>
    <s v="800-Audit and Assurance"/>
    <s v="800"/>
    <x v="19"/>
    <x v="8"/>
  </r>
  <r>
    <x v="3"/>
    <x v="8"/>
    <x v="1"/>
    <n v="2"/>
    <n v="2"/>
    <n v="53"/>
    <x v="16"/>
    <n v="26"/>
    <n v="59"/>
    <x v="2"/>
    <n v="2"/>
    <s v="2. EXP - Operating Expense"/>
    <n v="27"/>
    <x v="38"/>
    <n v="838"/>
    <n v="871.26"/>
    <n v="102.01"/>
    <n v="102.01"/>
    <n v="102.01"/>
    <n v="102.01"/>
    <n v="195.81"/>
    <n v="0"/>
    <n v="0"/>
    <n v="0"/>
    <n v="0"/>
    <n v="0"/>
    <n v="0"/>
    <n v="0"/>
    <n v="73.721999999999994"/>
    <n v="67.02"/>
    <n v="77.072999999999993"/>
    <n v="67.02"/>
    <n v="77.072999999999993"/>
    <n v="73.721999999999994"/>
    <n v="70.370999999999995"/>
    <n v="77.072999999999993"/>
    <n v="70.370999999999995"/>
    <n v="73.721999999999994"/>
    <n v="73.721999999999994"/>
    <n v="70.370999999999995"/>
    <n v="603.85"/>
    <n v="871.26"/>
    <s v="All Budget Divisions"/>
    <s v="DA-40 - Lifeline (DA)"/>
    <x v="5"/>
    <s v="USF"/>
    <s v="Employee Expenses"/>
    <s v="Compensation and Benefits"/>
    <n v="267.41000000000003"/>
    <s v="90-909-40.62304"/>
    <s v="909-Project Management Office"/>
    <s v="909"/>
    <x v="38"/>
    <x v="3"/>
  </r>
  <r>
    <x v="0"/>
    <x v="6"/>
    <x v="1"/>
    <n v="2"/>
    <n v="2"/>
    <n v="46"/>
    <x v="3"/>
    <n v="26"/>
    <n v="59"/>
    <x v="2"/>
    <n v="2"/>
    <s v="2. EXP - Operating Expense"/>
    <n v="27"/>
    <x v="38"/>
    <n v="1455"/>
    <n v="27987.53"/>
    <n v="3315.19"/>
    <n v="3407.74"/>
    <n v="3355.04"/>
    <n v="3355.04"/>
    <n v="4245.66"/>
    <n v="4311.08"/>
    <n v="4311.08"/>
    <n v="4111.08"/>
    <n v="3858.71"/>
    <n v="0"/>
    <n v="0"/>
    <n v="0"/>
    <n v="2359.1"/>
    <n v="2144.64"/>
    <n v="2359.1"/>
    <n v="2359.1"/>
    <n v="2251.87"/>
    <n v="2359.1"/>
    <n v="2466.34"/>
    <n v="2251.87"/>
    <n v="2359.1"/>
    <n v="2359.1"/>
    <n v="2251.87"/>
    <n v="2466.34"/>
    <n v="34270.620000000003"/>
    <n v="20910.22"/>
    <s v="All Budget Divisions"/>
    <s v="CD-90 - Information Technology"/>
    <x v="1"/>
    <s v="USF"/>
    <s v="Employee Expenses"/>
    <s v="Compensation and Benefits"/>
    <n v="-13360.4"/>
    <s v="90-902-90.62304"/>
    <s v="902-Business Relationship Management"/>
    <s v="902"/>
    <x v="38"/>
    <x v="3"/>
  </r>
  <r>
    <x v="0"/>
    <x v="0"/>
    <x v="0"/>
    <n v="2"/>
    <n v="2"/>
    <n v="46"/>
    <x v="3"/>
    <n v="26"/>
    <n v="59"/>
    <x v="2"/>
    <n v="2"/>
    <s v="2. EXP - Operating Expense"/>
    <n v="27"/>
    <x v="38"/>
    <n v="1473"/>
    <n v="11861.18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582.88"/>
    <n v="582.88"/>
    <n v="582.88"/>
    <n v="582.88"/>
    <n v="1105.83"/>
    <n v="1055.57"/>
    <n v="1156.0999999999999"/>
    <n v="8543.68"/>
    <n v="8543.68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0"/>
    <x v="19"/>
    <x v="12"/>
    <n v="2"/>
    <n v="2"/>
    <n v="54"/>
    <x v="15"/>
    <n v="26"/>
    <n v="59"/>
    <x v="2"/>
    <n v="2"/>
    <s v="2. EXP - Operating Expense"/>
    <n v="27"/>
    <x v="38"/>
    <n v="1507"/>
    <n v="7549.74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824.5"/>
    <n v="664.04"/>
    <n v="492.6"/>
    <n v="516.04999999999995"/>
    <n v="516.04999999999995"/>
    <n v="492.6"/>
    <n v="539.51"/>
    <n v="4992.93"/>
    <n v="4992.93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3"/>
    <x v="8"/>
    <x v="1"/>
    <n v="2"/>
    <n v="2"/>
    <n v="40"/>
    <x v="4"/>
    <n v="26"/>
    <n v="53"/>
    <x v="3"/>
    <n v="2"/>
    <s v="2. EXP - Operating Expense"/>
    <n v="29"/>
    <x v="4"/>
    <n v="719"/>
    <n v="276512.13319999998"/>
    <n v="16722.07"/>
    <n v="15569.18"/>
    <n v="18505.740000000002"/>
    <n v="15884.76"/>
    <n v="19938.84"/>
    <n v="19062.71"/>
    <n v="18982.939999999999"/>
    <n v="20793.59"/>
    <n v="19584.89"/>
    <n v="21087.26"/>
    <n v="19755.740000000002"/>
    <n v="25820.19"/>
    <n v="23397.180499999999"/>
    <n v="21270.164100000002"/>
    <n v="24460.688699999999"/>
    <n v="21270.164100000002"/>
    <n v="24460.688699999999"/>
    <n v="23397.180499999999"/>
    <n v="22333.672299999998"/>
    <n v="24460.688699999999"/>
    <n v="22333.672299999998"/>
    <n v="23397.180499999999"/>
    <n v="23397.180499999999"/>
    <n v="22333.672299999998"/>
    <n v="231707.91"/>
    <n v="276512.13319999998"/>
    <s v="All Budget Divisions"/>
    <s v="CD-62 - Shared Services"/>
    <x v="1"/>
    <s v="USF"/>
    <s v="Employee Expenses"/>
    <s v="Compensation and Benefits"/>
    <n v="44804.2232"/>
    <s v="62-620-62.62306"/>
    <s v="620-Shared Services"/>
    <s v="620"/>
    <x v="4"/>
    <x v="3"/>
  </r>
  <r>
    <x v="0"/>
    <x v="13"/>
    <x v="7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5"/>
    <x v="4"/>
    <n v="1"/>
    <n v="1"/>
    <n v="42"/>
    <x v="11"/>
    <n v="26"/>
    <n v="55"/>
    <x v="6"/>
    <n v="1"/>
    <s v="1. T4000 - Revenue"/>
    <n v="9"/>
    <x v="77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800"/>
    <s v="700-Finance"/>
    <s v="700"/>
    <x v="77"/>
    <x v="0"/>
  </r>
  <r>
    <x v="0"/>
    <x v="14"/>
    <x v="8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1"/>
    <x v="1"/>
    <x v="1"/>
    <n v="2"/>
    <n v="2"/>
    <n v="55"/>
    <x v="9"/>
    <n v="26"/>
    <n v="55"/>
    <x v="6"/>
    <n v="2"/>
    <s v="2. EXP - Operating Expense"/>
    <n v="13"/>
    <x v="72"/>
    <n v="526"/>
    <n v="44444.44"/>
    <n v="28443"/>
    <n v="28443"/>
    <n v="28442.99"/>
    <n v="28443"/>
    <n v="28443"/>
    <n v="28443"/>
    <n v="28443"/>
    <n v="28443"/>
    <n v="60875.65"/>
    <n v="51255.16"/>
    <n v="56065.4"/>
    <n v="58856.93"/>
    <n v="0"/>
    <n v="0"/>
    <n v="0"/>
    <n v="0"/>
    <n v="0"/>
    <n v="0"/>
    <n v="0"/>
    <n v="0"/>
    <n v="0"/>
    <n v="0"/>
    <n v="22222.22"/>
    <n v="22222.22"/>
    <n v="454597.13"/>
    <n v="44444.44"/>
    <s v="All Budget Divisions"/>
    <s v="DA-20 - Schools &amp; Libraries (DA)"/>
    <x v="3"/>
    <s v="USF"/>
    <s v="Depreciation and Amortization"/>
    <s v="Depreciation and Amortization"/>
    <n v="-410152.69"/>
    <s v="70-700-20.60401"/>
    <s v="700-Finance"/>
    <s v="700"/>
    <x v="72"/>
    <x v="0"/>
  </r>
  <r>
    <x v="0"/>
    <x v="11"/>
    <x v="6"/>
    <n v="2"/>
    <n v="2"/>
    <n v="53"/>
    <x v="16"/>
    <n v="26"/>
    <n v="55"/>
    <x v="6"/>
    <n v="2"/>
    <s v="2. EXP - Operating Expense"/>
    <n v="13"/>
    <x v="72"/>
    <n v="1396"/>
    <n v="0"/>
    <n v="25466.52"/>
    <n v="25466.52"/>
    <n v="32346.95"/>
    <n v="31546.21"/>
    <n v="37390.58"/>
    <n v="37017.32"/>
    <n v="37203.949999999997"/>
    <n v="62884.22"/>
    <n v="62640.49"/>
    <n v="0"/>
    <n v="0"/>
    <n v="0"/>
    <n v="0"/>
    <n v="0"/>
    <n v="0"/>
    <n v="0"/>
    <n v="0"/>
    <n v="0"/>
    <n v="0"/>
    <n v="0"/>
    <n v="0"/>
    <n v="0"/>
    <n v="0"/>
    <n v="0"/>
    <n v="351962.76"/>
    <n v="0"/>
    <s v="All Budget Divisions"/>
    <s v="DA-40 - Lifeline (DA)"/>
    <x v="5"/>
    <s v="USF"/>
    <s v="Depreciation and Amortization"/>
    <s v="Depreciation and Amortization"/>
    <n v="-351962.76"/>
    <s v="70-700-40.60401"/>
    <s v="700-Finance"/>
    <s v="700"/>
    <x v="72"/>
    <x v="0"/>
  </r>
  <r>
    <x v="0"/>
    <x v="6"/>
    <x v="1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7"/>
    <x v="5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6"/>
    <x v="12"/>
    <x v="6"/>
    <n v="2"/>
    <n v="2"/>
    <n v="47"/>
    <x v="2"/>
    <n v="26"/>
    <n v="60"/>
    <x v="9"/>
    <n v="2"/>
    <s v="2. EXP - Operating Expense"/>
    <n v="146"/>
    <x v="5"/>
    <n v="1693"/>
    <n v="22616"/>
    <n v="0"/>
    <n v="0"/>
    <n v="0"/>
    <n v="0"/>
    <n v="0"/>
    <n v="0"/>
    <n v="0"/>
    <n v="0"/>
    <n v="0"/>
    <n v="0"/>
    <n v="0"/>
    <n v="0"/>
    <n v="1885"/>
    <n v="1885"/>
    <n v="1885"/>
    <n v="1885"/>
    <n v="1885"/>
    <n v="1885"/>
    <n v="1885"/>
    <n v="1885"/>
    <n v="1885"/>
    <n v="1885"/>
    <n v="1885"/>
    <n v="1881"/>
    <n v="0"/>
    <n v="0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5"/>
    <x v="15"/>
    <x v="5"/>
    <n v="2"/>
    <n v="2"/>
    <n v="46"/>
    <x v="3"/>
    <n v="26"/>
    <n v="59"/>
    <x v="2"/>
    <n v="2"/>
    <s v="2. EXP - Operating Expense"/>
    <n v="108"/>
    <x v="30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9"/>
    <s v="910-Enterprise Technology Development"/>
    <s v="910"/>
    <x v="30"/>
    <x v="0"/>
  </r>
  <r>
    <x v="0"/>
    <x v="7"/>
    <x v="5"/>
    <n v="2"/>
    <n v="2"/>
    <n v="34"/>
    <x v="7"/>
    <n v="26"/>
    <n v="47"/>
    <x v="5"/>
    <n v="2"/>
    <s v="2. EXP - Operating Expense"/>
    <n v="110"/>
    <x v="4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100"/>
    <s v="200-Schools &amp; Libraries"/>
    <s v="200"/>
    <x v="46"/>
    <x v="3"/>
  </r>
  <r>
    <x v="5"/>
    <x v="10"/>
    <x v="1"/>
    <n v="2"/>
    <n v="2"/>
    <n v="36"/>
    <x v="14"/>
    <n v="26"/>
    <n v="49"/>
    <x v="10"/>
    <n v="3"/>
    <s v="4. USAC_DEBIT - USAC Administration (Debit to SM)"/>
    <n v="123"/>
    <x v="62"/>
    <n v="1121"/>
    <n v="1849144.6124"/>
    <n v="153555.89000000001"/>
    <n v="154235.12"/>
    <n v="127015.54"/>
    <n v="144485.46"/>
    <n v="153849.19"/>
    <n v="154150.67000000001"/>
    <n v="156637.32"/>
    <n v="155132.42000000001"/>
    <n v="152318.23000000001"/>
    <n v="153729.28"/>
    <n v="154192.9"/>
    <n v="154486.18"/>
    <n v="153730.65520000001"/>
    <n v="153730.65520000001"/>
    <n v="153730.65520000001"/>
    <n v="153730.65520000001"/>
    <n v="153730.65520000001"/>
    <n v="154355.90520000001"/>
    <n v="154355.90520000001"/>
    <n v="154355.90520000001"/>
    <n v="154355.90520000001"/>
    <n v="154355.90520000001"/>
    <n v="154355.90520000001"/>
    <n v="154355.90520000001"/>
    <n v="1813788.2"/>
    <n v="1849144.6124"/>
    <s v="All Budget Divisions"/>
    <s v="BD-40 - Lifeline"/>
    <x v="5"/>
    <s v="USF"/>
    <s v="Allocations"/>
    <s v="Allocations"/>
    <n v="35356.412400000001"/>
    <s v="40-400-40.90232"/>
    <s v="400-Lifeline"/>
    <s v="400"/>
    <x v="62"/>
    <x v="0"/>
  </r>
  <r>
    <x v="0"/>
    <x v="5"/>
    <x v="4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4"/>
    <x v="9"/>
    <x v="1"/>
    <n v="2"/>
    <n v="2"/>
    <n v="46"/>
    <x v="3"/>
    <n v="26"/>
    <n v="59"/>
    <x v="2"/>
    <n v="6"/>
    <s v="X00000 - Capital Expenses"/>
    <n v="143"/>
    <x v="52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0"/>
    <x v="5"/>
    <x v="4"/>
    <n v="2"/>
    <n v="2"/>
    <n v="34"/>
    <x v="7"/>
    <n v="26"/>
    <n v="47"/>
    <x v="5"/>
    <n v="2"/>
    <s v="2. EXP - Operating Expense"/>
    <n v="146"/>
    <x v="5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Dues and Subscriptions"/>
    <n v="0"/>
    <s v="20-200-20.62200"/>
    <s v="200-Schools &amp; Libraries"/>
    <s v="200"/>
    <x v="5"/>
    <x v="4"/>
  </r>
  <r>
    <x v="0"/>
    <x v="6"/>
    <x v="1"/>
    <n v="2"/>
    <n v="2"/>
    <n v="47"/>
    <x v="2"/>
    <n v="26"/>
    <n v="60"/>
    <x v="9"/>
    <n v="2"/>
    <s v="2. EXP - Operating Expense"/>
    <n v="98"/>
    <x v="17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0-93.66801"/>
    <s v="930-Human Resources"/>
    <s v="930"/>
    <x v="17"/>
    <x v="0"/>
  </r>
  <r>
    <x v="0"/>
    <x v="13"/>
    <x v="7"/>
    <n v="2"/>
    <n v="2"/>
    <n v="42"/>
    <x v="11"/>
    <n v="26"/>
    <n v="55"/>
    <x v="6"/>
    <n v="2"/>
    <s v="2. EXP - Operating Expense"/>
    <n v="100"/>
    <x v="18"/>
    <n v="1332"/>
    <n v="465755.56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0"/>
    <n v="0"/>
    <n v="0"/>
    <n v="0"/>
    <n v="0"/>
    <n v="0"/>
    <n v="0"/>
    <n v="465755.56"/>
    <n v="465755.56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2"/>
    <x v="4"/>
    <x v="1"/>
    <n v="2"/>
    <n v="2"/>
    <n v="46"/>
    <x v="3"/>
    <n v="26"/>
    <n v="59"/>
    <x v="2"/>
    <n v="2"/>
    <s v="2. EXP - Operating Expense"/>
    <n v="102"/>
    <x v="44"/>
    <n v="403"/>
    <n v="0"/>
    <n v="0"/>
    <n v="0"/>
    <n v="0"/>
    <n v="0"/>
    <n v="-2747.13"/>
    <n v="-2726.3"/>
    <n v="-3761.25"/>
    <n v="-807.04"/>
    <n v="-1677.13"/>
    <n v="-859.74"/>
    <n v="-13031.28"/>
    <n v="4156.59"/>
    <n v="0"/>
    <n v="0"/>
    <n v="0"/>
    <n v="0"/>
    <n v="0"/>
    <n v="0"/>
    <n v="0"/>
    <n v="0"/>
    <n v="0"/>
    <n v="0"/>
    <n v="0"/>
    <n v="0"/>
    <n v="-21453.279999999999"/>
    <n v="0"/>
    <s v="All Budget Divisions"/>
    <s v="CD-90 - Information Technology"/>
    <x v="1"/>
    <s v="USF"/>
    <s v="Employee Expenses"/>
    <s v="Compensation and Benefits"/>
    <n v="21453.279999999999"/>
    <s v="90-910-90.68002"/>
    <s v="910-Enterprise Technology Development"/>
    <s v="910"/>
    <x v="44"/>
    <x v="0"/>
  </r>
  <r>
    <x v="5"/>
    <x v="16"/>
    <x v="9"/>
    <n v="2"/>
    <n v="2"/>
    <n v="46"/>
    <x v="3"/>
    <n v="26"/>
    <n v="59"/>
    <x v="2"/>
    <n v="2"/>
    <s v="2. EXP - Operating Expense"/>
    <n v="102"/>
    <x v="44"/>
    <n v="1265"/>
    <n v="-18845.48"/>
    <n v="0"/>
    <n v="-9692.56"/>
    <n v="-1493.76"/>
    <n v="-3409.88"/>
    <n v="420.39"/>
    <n v="-331.85"/>
    <n v="15.33"/>
    <n v="-253.64"/>
    <n v="-1126.44"/>
    <n v="-6684.54"/>
    <n v="-13823.09"/>
    <n v="7509.1"/>
    <n v="0"/>
    <n v="-9692.56"/>
    <n v="-1493.76"/>
    <n v="-3409.88"/>
    <n v="420.39"/>
    <n v="-331.85"/>
    <n v="15.33"/>
    <n v="-253.64"/>
    <n v="-1126.44"/>
    <n v="-6684.54"/>
    <n v="3711.47"/>
    <n v="0"/>
    <n v="-28870.94"/>
    <n v="-18845.48"/>
    <s v="All Budget Divisions"/>
    <s v="CD-90 - Information Technology"/>
    <x v="1"/>
    <s v="USF"/>
    <s v="Employee Expenses"/>
    <s v="Compensation and Benefits"/>
    <n v="10025.459999999999"/>
    <s v="90-902-90.68002"/>
    <s v="902-Business Relationship Management"/>
    <s v="902"/>
    <x v="44"/>
    <x v="0"/>
  </r>
  <r>
    <x v="0"/>
    <x v="18"/>
    <x v="11"/>
    <n v="2"/>
    <n v="2"/>
    <n v="39"/>
    <x v="1"/>
    <n v="26"/>
    <n v="52"/>
    <x v="1"/>
    <n v="2"/>
    <s v="2. EXP - Operating Expense"/>
    <n v="104"/>
    <x v="54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004"/>
    <s v="601-Data Strategy"/>
    <s v="601"/>
    <x v="54"/>
    <x v="0"/>
  </r>
  <r>
    <x v="5"/>
    <x v="10"/>
    <x v="1"/>
    <n v="2"/>
    <n v="2"/>
    <n v="49"/>
    <x v="13"/>
    <n v="26"/>
    <n v="49"/>
    <x v="10"/>
    <n v="2"/>
    <s v="2. EXP - Operating Expense"/>
    <n v="70"/>
    <x v="37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6"/>
    <x v="1"/>
    <n v="2"/>
    <n v="2"/>
    <n v="52"/>
    <x v="10"/>
    <n v="26"/>
    <n v="59"/>
    <x v="2"/>
    <n v="2"/>
    <s v="2. EXP - Operating Expense"/>
    <n v="73"/>
    <x v="56"/>
    <n v="1488"/>
    <n v="6408000"/>
    <n v="50790.97"/>
    <n v="93959.81"/>
    <n v="133469.57999999999"/>
    <n v="136237.22"/>
    <n v="175592.89"/>
    <n v="276354.15000000002"/>
    <n v="322195.65000000002"/>
    <n v="313269.58"/>
    <n v="280385.42"/>
    <n v="0"/>
    <n v="0"/>
    <n v="0"/>
    <n v="577584.06999999995"/>
    <n v="653609.34"/>
    <n v="550837.73"/>
    <n v="586492.12"/>
    <n v="578251.43999999994"/>
    <n v="497148.72"/>
    <n v="484115.29"/>
    <n v="535701.64"/>
    <n v="485205.76000000001"/>
    <n v="492921.92"/>
    <n v="491449.59999999998"/>
    <n v="474682.37"/>
    <n v="1782255.27"/>
    <n v="4948946.1100000003"/>
    <s v="All Budget Divisions"/>
    <s v="DA-30 - High Cost (DA)"/>
    <x v="4"/>
    <s v="USF"/>
    <s v="Professional Services"/>
    <s v="Other Professional Services"/>
    <n v="3166690.84"/>
    <s v="90-916-30.64883"/>
    <s v="916-IT HC Support"/>
    <s v="916"/>
    <x v="56"/>
    <x v="9"/>
  </r>
  <r>
    <x v="5"/>
    <x v="20"/>
    <x v="13"/>
    <n v="2"/>
    <n v="2"/>
    <n v="46"/>
    <x v="3"/>
    <n v="26"/>
    <n v="59"/>
    <x v="2"/>
    <n v="2"/>
    <s v="2. EXP - Operating Expense"/>
    <n v="83"/>
    <x v="13"/>
    <n v="1283"/>
    <n v="158139.492"/>
    <n v="20513.13"/>
    <n v="15333.66"/>
    <n v="16073.65"/>
    <n v="16741.39"/>
    <n v="16705.84"/>
    <n v="15987.57"/>
    <n v="15892.62"/>
    <n v="15723.58"/>
    <n v="14941.03"/>
    <n v="15032.92"/>
    <n v="14576.68"/>
    <n v="20725.02"/>
    <n v="20513.13"/>
    <n v="15333.66"/>
    <n v="16073.65"/>
    <n v="16741.39"/>
    <n v="16705.84"/>
    <n v="15987.57"/>
    <n v="15926.6685"/>
    <n v="13176.4501"/>
    <n v="11251.1667"/>
    <n v="5576.7731999999996"/>
    <n v="2730.6853999999998"/>
    <n v="8122.5081"/>
    <n v="101355.24"/>
    <n v="101355.24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3"/>
    <x v="3"/>
    <n v="2"/>
    <n v="2"/>
    <n v="42"/>
    <x v="11"/>
    <n v="26"/>
    <n v="55"/>
    <x v="6"/>
    <n v="2"/>
    <s v="2. EXP - Operating Expense"/>
    <n v="85"/>
    <x v="97"/>
    <n v="1398"/>
    <n v="45833"/>
    <n v="4167"/>
    <n v="4167"/>
    <n v="4167"/>
    <n v="4167"/>
    <n v="4167"/>
    <n v="4167"/>
    <n v="4167"/>
    <n v="4167"/>
    <n v="4167"/>
    <n v="0"/>
    <n v="0"/>
    <n v="0"/>
    <n v="4167"/>
    <n v="4167"/>
    <n v="4167"/>
    <n v="0"/>
    <n v="4167"/>
    <n v="4167"/>
    <n v="4167"/>
    <n v="4167"/>
    <n v="4167"/>
    <n v="4167"/>
    <n v="4167"/>
    <n v="4163"/>
    <n v="16668"/>
    <n v="12501"/>
    <s v="All Budget Divisions"/>
    <s v="CD-70 - Finance"/>
    <x v="1"/>
    <s v="USF"/>
    <s v="General and Administrative"/>
    <s v="Taxes and Insurance"/>
    <n v="-4167"/>
    <s v="70-700-70.66110"/>
    <s v="700-Finance"/>
    <s v="700"/>
    <x v="97"/>
    <x v="6"/>
  </r>
  <r>
    <x v="0"/>
    <x v="18"/>
    <x v="11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7"/>
    <x v="5"/>
    <n v="2"/>
    <n v="2"/>
    <n v="40"/>
    <x v="4"/>
    <n v="26"/>
    <n v="53"/>
    <x v="3"/>
    <n v="2"/>
    <s v="2. EXP - Operating Expense"/>
    <n v="93"/>
    <x v="3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0"/>
    <x v="14"/>
    <x v="8"/>
    <n v="2"/>
    <n v="2"/>
    <n v="34"/>
    <x v="7"/>
    <n v="26"/>
    <n v="47"/>
    <x v="5"/>
    <n v="2"/>
    <s v="2. EXP - Operating Expense"/>
    <n v="45"/>
    <x v="19"/>
    <n v="1335"/>
    <n v="31451.77"/>
    <n v="0"/>
    <n v="14425"/>
    <n v="4105.75"/>
    <n v="6990.52"/>
    <n v="0"/>
    <n v="3325.5"/>
    <n v="895"/>
    <n v="1710"/>
    <n v="0"/>
    <n v="0"/>
    <n v="0"/>
    <n v="0"/>
    <n v="0"/>
    <n v="14425"/>
    <n v="4105.75"/>
    <n v="6990.52"/>
    <n v="0"/>
    <n v="3325.5"/>
    <n v="895"/>
    <n v="1710"/>
    <n v="0"/>
    <n v="0"/>
    <n v="0"/>
    <n v="0"/>
    <n v="31451.77"/>
    <n v="31451.77"/>
    <s v="All Budget Divisions"/>
    <s v="BD-20 - Schools &amp; Libraries"/>
    <x v="3"/>
    <s v="USF"/>
    <s v="General and Administrative"/>
    <s v="Meetings and Conferences"/>
    <n v="0"/>
    <s v="20-200-20.63900"/>
    <s v="200-Schools &amp; Libraries"/>
    <s v="200"/>
    <x v="19"/>
    <x v="8"/>
  </r>
  <r>
    <x v="0"/>
    <x v="11"/>
    <x v="6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7"/>
    <x v="10"/>
    <n v="2"/>
    <n v="2"/>
    <n v="36"/>
    <x v="14"/>
    <n v="26"/>
    <n v="49"/>
    <x v="10"/>
    <n v="2"/>
    <s v="2. EXP - Operating Expense"/>
    <n v="57"/>
    <x v="22"/>
    <n v="1341"/>
    <n v="654397.16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104149.16"/>
    <n v="104149.16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0"/>
    <x v="0"/>
    <n v="2"/>
    <n v="2"/>
    <n v="40"/>
    <x v="4"/>
    <n v="26"/>
    <n v="53"/>
    <x v="3"/>
    <n v="2"/>
    <s v="2. EXP - Operating Expense"/>
    <n v="57"/>
    <x v="22"/>
    <n v="1378"/>
    <n v="5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"/>
    <n v="417"/>
    <n v="4166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19"/>
    <x v="12"/>
    <n v="2"/>
    <n v="2"/>
    <n v="54"/>
    <x v="15"/>
    <n v="26"/>
    <n v="59"/>
    <x v="2"/>
    <n v="2"/>
    <s v="2. EXP - Operating Expense"/>
    <n v="57"/>
    <x v="22"/>
    <n v="1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90-923-50.64800"/>
    <s v="923-Information Security"/>
    <s v="923"/>
    <x v="22"/>
    <x v="9"/>
  </r>
  <r>
    <x v="6"/>
    <x v="12"/>
    <x v="6"/>
    <n v="2"/>
    <n v="2"/>
    <n v="52"/>
    <x v="10"/>
    <n v="26"/>
    <n v="59"/>
    <x v="2"/>
    <n v="2"/>
    <s v="2. EXP - Operating Expense"/>
    <n v="57"/>
    <x v="22"/>
    <n v="1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1"/>
    <x v="6"/>
    <n v="2"/>
    <n v="2"/>
    <n v="50"/>
    <x v="0"/>
    <n v="26"/>
    <n v="47"/>
    <x v="5"/>
    <n v="2"/>
    <s v="2. EXP - Operating Expense"/>
    <n v="31"/>
    <x v="24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2308"/>
    <s v="502-Covid-19 Telehealth (FCC Appropriated Program)"/>
    <s v="502"/>
    <x v="24"/>
    <x v="0"/>
  </r>
  <r>
    <x v="0"/>
    <x v="17"/>
    <x v="10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5"/>
    <x v="4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2"/>
    <x v="4"/>
    <x v="1"/>
    <n v="2"/>
    <n v="2"/>
    <n v="40"/>
    <x v="4"/>
    <n v="26"/>
    <n v="53"/>
    <x v="3"/>
    <n v="2"/>
    <s v="2. EXP - Operating Expense"/>
    <n v="38"/>
    <x v="26"/>
    <n v="277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2 - Shared Services"/>
    <x v="1"/>
    <s v="USF"/>
    <s v="Employee Expenses"/>
    <s v="Compensation and Benefits"/>
    <n v="1000"/>
    <s v="62-620-62.62501"/>
    <s v="620-Shared Services"/>
    <s v="620"/>
    <x v="26"/>
    <x v="3"/>
  </r>
  <r>
    <x v="0"/>
    <x v="3"/>
    <x v="3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6"/>
    <x v="12"/>
    <x v="6"/>
    <n v="2"/>
    <n v="2"/>
    <n v="39"/>
    <x v="1"/>
    <n v="26"/>
    <n v="52"/>
    <x v="1"/>
    <n v="2"/>
    <s v="2. EXP - Operating Expense"/>
    <n v="39"/>
    <x v="27"/>
    <n v="1549"/>
    <n v="2625"/>
    <n v="0"/>
    <n v="0"/>
    <n v="0"/>
    <n v="0"/>
    <n v="0"/>
    <n v="0"/>
    <n v="0"/>
    <n v="0"/>
    <n v="0"/>
    <n v="0"/>
    <n v="0"/>
    <n v="0"/>
    <n v="0"/>
    <n v="0"/>
    <n v="656.25"/>
    <n v="0"/>
    <n v="0"/>
    <n v="656.25"/>
    <n v="0"/>
    <n v="0"/>
    <n v="656.25"/>
    <n v="0"/>
    <n v="0"/>
    <n v="656.25"/>
    <n v="0"/>
    <n v="0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1"/>
    <x v="6"/>
    <n v="2"/>
    <n v="2"/>
    <n v="47"/>
    <x v="2"/>
    <n v="26"/>
    <n v="60"/>
    <x v="9"/>
    <n v="2"/>
    <s v="2. EXP - Operating Expense"/>
    <n v="22"/>
    <x v="29"/>
    <n v="1511"/>
    <n v="66006"/>
    <n v="2335.98"/>
    <n v="1650.36"/>
    <n v="2779.14"/>
    <n v="3085.66"/>
    <n v="14482.38"/>
    <n v="5233.0200000000004"/>
    <n v="2624.49"/>
    <n v="3140.84"/>
    <n v="1206.7"/>
    <n v="0"/>
    <n v="0"/>
    <n v="0"/>
    <n v="5500.5"/>
    <n v="5500.5"/>
    <n v="5500.5"/>
    <n v="5500.5"/>
    <n v="5500.5"/>
    <n v="5500.5"/>
    <n v="5500.5"/>
    <n v="5500.5"/>
    <n v="5500.5"/>
    <n v="5500.5"/>
    <n v="5500.5"/>
    <n v="5500.5"/>
    <n v="36538.57"/>
    <n v="49504.5"/>
    <s v="All Budget Divisions"/>
    <s v="CD-93 - Human Resources"/>
    <x v="1"/>
    <s v="USF"/>
    <s v="Employee Expenses"/>
    <s v="Dues and Subscriptions"/>
    <n v="12965.93"/>
    <s v="93-930-93.62100"/>
    <s v="930-Human Resources"/>
    <s v="930"/>
    <x v="29"/>
    <x v="4"/>
  </r>
  <r>
    <x v="0"/>
    <x v="19"/>
    <x v="12"/>
    <n v="2"/>
    <n v="2"/>
    <n v="52"/>
    <x v="10"/>
    <n v="26"/>
    <n v="54"/>
    <x v="11"/>
    <n v="2"/>
    <s v="2. EXP - Operating Expense"/>
    <n v="24"/>
    <x v="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0"/>
    <x v="0"/>
    <x v="0"/>
    <n v="2"/>
    <n v="2"/>
    <n v="46"/>
    <x v="3"/>
    <n v="26"/>
    <n v="59"/>
    <x v="2"/>
    <n v="2"/>
    <s v="2. EXP - Operating Expense"/>
    <n v="24"/>
    <x v="3"/>
    <n v="1449"/>
    <n v="16159.95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1147.4000000000001"/>
    <n v="1709.2"/>
    <n v="961"/>
    <n v="1989.2"/>
    <n v="1147.4000000000001"/>
    <n v="1149.2"/>
    <n v="1543.38"/>
    <n v="1473.23"/>
    <n v="1613.54"/>
    <n v="11529.8"/>
    <n v="11529.8"/>
    <s v="All Budget Divisions"/>
    <s v="CD-90 - Information Technology"/>
    <x v="1"/>
    <s v="USF"/>
    <s v="Employee Expenses"/>
    <s v="Compensation and Benefits"/>
    <n v="0"/>
    <s v="90-900-90.62301"/>
    <s v="900-IT Senior Management"/>
    <s v="900"/>
    <x v="3"/>
    <x v="3"/>
  </r>
  <r>
    <x v="2"/>
    <x v="4"/>
    <x v="1"/>
    <n v="2"/>
    <n v="2"/>
    <n v="40"/>
    <x v="4"/>
    <n v="26"/>
    <n v="53"/>
    <x v="3"/>
    <n v="2"/>
    <s v="2. EXP - Operating Expense"/>
    <n v="26"/>
    <x v="51"/>
    <n v="277"/>
    <n v="461558.13699999999"/>
    <n v="32983.339999999997"/>
    <n v="35352.28"/>
    <n v="23065.7"/>
    <n v="28466.639999999999"/>
    <n v="27769.14"/>
    <n v="26326.29"/>
    <n v="26806.53"/>
    <n v="26373.919999999998"/>
    <n v="28308.18"/>
    <n v="14105.13"/>
    <n v="30425.119999999999"/>
    <n v="28403.97"/>
    <n v="37136.861599999997"/>
    <n v="35368.439599999998"/>
    <n v="40673.705499999996"/>
    <n v="38905.283600000002"/>
    <n v="37136.861599999997"/>
    <n v="38905.283600000002"/>
    <n v="38905.283600000002"/>
    <n v="38905.283600000002"/>
    <n v="38905.283600000002"/>
    <n v="37136.861599999997"/>
    <n v="38905.283600000002"/>
    <n v="40673.705499999996"/>
    <n v="328386.24"/>
    <n v="461558.13699999999"/>
    <s v="All Budget Divisions"/>
    <s v="CD-62 - Shared Services"/>
    <x v="1"/>
    <s v="USF"/>
    <s v="Employee Expenses"/>
    <s v="Compensation and Benefits"/>
    <n v="133171.897"/>
    <s v="62-620-62.62303"/>
    <s v="620-Shared Services"/>
    <s v="620"/>
    <x v="51"/>
    <x v="3"/>
  </r>
  <r>
    <x v="5"/>
    <x v="20"/>
    <x v="13"/>
    <n v="2"/>
    <n v="2"/>
    <n v="47"/>
    <x v="2"/>
    <n v="26"/>
    <n v="52"/>
    <x v="1"/>
    <n v="2"/>
    <s v="2. EXP - Operating Expense"/>
    <n v="26"/>
    <x v="51"/>
    <n v="1325"/>
    <n v="100786.056"/>
    <n v="9003.68"/>
    <n v="9003.68"/>
    <n v="7508.16"/>
    <n v="7220.92"/>
    <n v="9003.68"/>
    <n v="9003.68"/>
    <n v="9003.68"/>
    <n v="9003.68"/>
    <n v="9003.68"/>
    <n v="8963.68"/>
    <n v="9003.68"/>
    <n v="9003.68"/>
    <n v="9003.68"/>
    <n v="9003.68"/>
    <n v="7508.16"/>
    <n v="7220.92"/>
    <n v="9003.68"/>
    <n v="9003.68"/>
    <n v="8719.4840000000004"/>
    <n v="7961.268"/>
    <n v="8340.3760000000002"/>
    <n v="8719.4840000000004"/>
    <n v="7582.16"/>
    <n v="8719.4840000000004"/>
    <n v="50743.8"/>
    <n v="50743.8"/>
    <s v="All Budget Divisions"/>
    <s v="CD-93 - Human Resources"/>
    <x v="1"/>
    <s v="USF"/>
    <s v="Employee Expenses"/>
    <s v="Compensation and Benefits"/>
    <n v="0"/>
    <s v="93-931-93.62303"/>
    <s v="931-Administrative Assistants"/>
    <s v="931"/>
    <x v="51"/>
    <x v="3"/>
  </r>
  <r>
    <x v="4"/>
    <x v="9"/>
    <x v="1"/>
    <n v="2"/>
    <n v="2"/>
    <n v="37"/>
    <x v="5"/>
    <n v="26"/>
    <n v="50"/>
    <x v="0"/>
    <n v="2"/>
    <s v="2. EXP - Operating Expense"/>
    <n v="30"/>
    <x v="39"/>
    <n v="906"/>
    <n v="-96591.292300000001"/>
    <n v="0"/>
    <n v="0"/>
    <n v="0"/>
    <n v="0"/>
    <n v="0"/>
    <n v="0"/>
    <n v="0"/>
    <n v="0"/>
    <n v="0"/>
    <n v="0"/>
    <n v="0"/>
    <n v="0"/>
    <n v="-8978.5956000000006"/>
    <n v="-7834.4695000000002"/>
    <n v="-7816.4363999999996"/>
    <n v="-8188.6477000000004"/>
    <n v="-8560.8590000000004"/>
    <n v="-7444.2251999999999"/>
    <n v="-8525.4557000000004"/>
    <n v="-8118.9292999999998"/>
    <n v="-7638.1193999999996"/>
    <n v="-8197.6645000000008"/>
    <n v="-7358.1208999999999"/>
    <n v="-7929.7691000000004"/>
    <n v="0"/>
    <n v="-96591.292300000001"/>
    <s v="All Budget Divisions"/>
    <s v="BD-50 - Rural Health Care"/>
    <x v="2"/>
    <s v="USF"/>
    <s v="Employee Expenses"/>
    <s v="Compensation and Benefits"/>
    <n v="-96591.292300000001"/>
    <s v="50-500-50.62307"/>
    <s v="500-Rural Health Care"/>
    <s v="500"/>
    <x v="39"/>
    <x v="0"/>
  </r>
  <r>
    <x v="0"/>
    <x v="3"/>
    <x v="3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5"/>
    <x v="20"/>
    <x v="13"/>
    <n v="2"/>
    <n v="2"/>
    <n v="49"/>
    <x v="13"/>
    <n v="26"/>
    <n v="59"/>
    <x v="2"/>
    <n v="2"/>
    <s v="2. EXP - Operating Expense"/>
    <n v="16"/>
    <x v="1"/>
    <n v="1240"/>
    <n v="351"/>
    <n v="351"/>
    <n v="0"/>
    <n v="0"/>
    <n v="0"/>
    <n v="0"/>
    <n v="0"/>
    <n v="0"/>
    <n v="0"/>
    <n v="0"/>
    <n v="0"/>
    <n v="0"/>
    <n v="0"/>
    <n v="351"/>
    <n v="0"/>
    <n v="0"/>
    <n v="0"/>
    <n v="0"/>
    <n v="0"/>
    <n v="0"/>
    <n v="0"/>
    <n v="0"/>
    <n v="0"/>
    <n v="0"/>
    <n v="0"/>
    <n v="351"/>
    <n v="351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0"/>
    <x v="0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3"/>
    <x v="8"/>
    <x v="1"/>
    <n v="2"/>
    <n v="2"/>
    <n v="54"/>
    <x v="15"/>
    <n v="26"/>
    <n v="59"/>
    <x v="2"/>
    <n v="2"/>
    <s v="2. EXP - Operating Expense"/>
    <n v="17"/>
    <x v="28"/>
    <n v="839"/>
    <n v="0"/>
    <n v="0"/>
    <n v="-8912.5"/>
    <n v="-3105"/>
    <n v="345"/>
    <n v="-13033.33"/>
    <n v="-2836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542.5"/>
    <n v="0"/>
    <s v="All Budget Divisions"/>
    <s v="DA-50 - Rural Health Care (DA)"/>
    <x v="2"/>
    <s v="USF"/>
    <s v="Professional Services"/>
    <s v="Contract Labor"/>
    <n v="27542.5"/>
    <s v="90-909-50.61410"/>
    <s v="909-Project Management Office"/>
    <s v="909"/>
    <x v="28"/>
    <x v="0"/>
  </r>
  <r>
    <x v="0"/>
    <x v="11"/>
    <x v="6"/>
    <n v="2"/>
    <n v="2"/>
    <n v="46"/>
    <x v="3"/>
    <n v="26"/>
    <n v="59"/>
    <x v="2"/>
    <n v="2"/>
    <s v="2. EXP - Operating Expense"/>
    <n v="17"/>
    <x v="28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10"/>
    <s v="907-IT Data"/>
    <s v="907"/>
    <x v="28"/>
    <x v="0"/>
  </r>
  <r>
    <x v="4"/>
    <x v="9"/>
    <x v="1"/>
    <n v="2"/>
    <n v="2"/>
    <n v="48"/>
    <x v="8"/>
    <n v="26"/>
    <n v="59"/>
    <x v="2"/>
    <n v="2"/>
    <s v="2. EXP - Operating Expense"/>
    <n v="18"/>
    <x v="2"/>
    <n v="1014"/>
    <n v="1574148"/>
    <n v="124916.76"/>
    <n v="124916.77"/>
    <n v="0"/>
    <n v="172417.24"/>
    <n v="86208.62"/>
    <n v="86208.62"/>
    <n v="86208.62"/>
    <n v="86208.62"/>
    <n v="86208.62"/>
    <n v="86208.62"/>
    <n v="86208.62"/>
    <n v="86208.62"/>
    <n v="131179"/>
    <n v="131179"/>
    <n v="131179"/>
    <n v="131179"/>
    <n v="131179"/>
    <n v="131179"/>
    <n v="131179"/>
    <n v="131179"/>
    <n v="131179"/>
    <n v="131179"/>
    <n v="131179"/>
    <n v="131179"/>
    <n v="1111919.73"/>
    <n v="1574148"/>
    <s v="All Budget Divisions"/>
    <s v="CD-22 - ECF (FCC Appropriated Program)"/>
    <x v="0"/>
    <s v="FCC"/>
    <s v="General and Administrative"/>
    <s v="Computer Support and Maintenance"/>
    <n v="462228.27"/>
    <s v="90-202-22.61420"/>
    <s v="202-ECF (FCC Appropriated Program)"/>
    <s v="202"/>
    <x v="2"/>
    <x v="2"/>
  </r>
  <r>
    <x v="5"/>
    <x v="16"/>
    <x v="9"/>
    <n v="2"/>
    <n v="2"/>
    <n v="39"/>
    <x v="1"/>
    <n v="26"/>
    <n v="52"/>
    <x v="1"/>
    <n v="2"/>
    <s v="2. EXP - Operating Expense"/>
    <n v="146"/>
    <x v="5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4"/>
    <x v="9"/>
    <x v="1"/>
    <n v="2"/>
    <n v="2"/>
    <n v="56"/>
    <x v="22"/>
    <n v="26"/>
    <n v="57"/>
    <x v="13"/>
    <n v="3"/>
    <s v="4. USAC_DEBIT - USAC Administration (Debit to SM)"/>
    <n v="129"/>
    <x v="67"/>
    <n v="991"/>
    <n v="0"/>
    <n v="427.37"/>
    <n v="-427.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310"/>
    <s v="770-Connected Care Pilot"/>
    <s v="770"/>
    <x v="67"/>
    <x v="0"/>
  </r>
  <r>
    <x v="0"/>
    <x v="17"/>
    <x v="10"/>
    <n v="2"/>
    <n v="2"/>
    <n v="38"/>
    <x v="18"/>
    <n v="26"/>
    <n v="51"/>
    <x v="8"/>
    <n v="3"/>
    <s v="4. USAC_DEBIT - USAC Administration (Debit to SM)"/>
    <n v="130"/>
    <x v="32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14"/>
    <x v="8"/>
    <n v="2"/>
    <n v="2"/>
    <n v="46"/>
    <x v="3"/>
    <n v="26"/>
    <n v="59"/>
    <x v="2"/>
    <n v="6"/>
    <s v="X00000 - Capital Expenses"/>
    <n v="137"/>
    <x v="43"/>
    <n v="1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799-90.X00004"/>
    <s v="799-Enterprise Resource Program"/>
    <s v="799"/>
    <x v="43"/>
    <x v="5"/>
  </r>
  <r>
    <x v="4"/>
    <x v="9"/>
    <x v="1"/>
    <n v="2"/>
    <n v="2"/>
    <n v="53"/>
    <x v="16"/>
    <n v="26"/>
    <n v="59"/>
    <x v="2"/>
    <n v="6"/>
    <s v="X00000 - Capital Expenses"/>
    <n v="138"/>
    <x v="7"/>
    <n v="10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X00005"/>
    <s v="401-National Verifier"/>
    <s v="401"/>
    <x v="7"/>
    <x v="5"/>
  </r>
  <r>
    <x v="0"/>
    <x v="3"/>
    <x v="3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0"/>
    <x v="11"/>
    <x v="6"/>
    <n v="2"/>
    <n v="2"/>
    <n v="39"/>
    <x v="1"/>
    <n v="26"/>
    <n v="52"/>
    <x v="1"/>
    <n v="6"/>
    <s v="X00000 - Capital Expenses"/>
    <n v="143"/>
    <x v="52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1"/>
    <s v="735-Facilities"/>
    <s v="735"/>
    <x v="52"/>
    <x v="0"/>
  </r>
  <r>
    <x v="0"/>
    <x v="14"/>
    <x v="8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6"/>
    <x v="12"/>
    <x v="6"/>
    <n v="2"/>
    <n v="2"/>
    <n v="42"/>
    <x v="11"/>
    <n v="26"/>
    <n v="55"/>
    <x v="6"/>
    <n v="2"/>
    <s v="2. EXP - Operating Expense"/>
    <n v="108"/>
    <x v="30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9"/>
    <s v="799-Enterprise Resource Program"/>
    <s v="799"/>
    <x v="30"/>
    <x v="0"/>
  </r>
  <r>
    <x v="0"/>
    <x v="17"/>
    <x v="10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3"/>
    <x v="8"/>
    <x v="1"/>
    <n v="2"/>
    <n v="2"/>
    <n v="42"/>
    <x v="11"/>
    <n v="26"/>
    <n v="55"/>
    <x v="6"/>
    <n v="2"/>
    <s v="2. EXP - Operating Expense"/>
    <n v="112"/>
    <x v="86"/>
    <n v="751"/>
    <n v="-999999.99998399999"/>
    <n v="-186961.85"/>
    <n v="-187963.53"/>
    <n v="-204350.6"/>
    <n v="-188160.84"/>
    <n v="-239240.21"/>
    <n v="-157081.74"/>
    <n v="-159335.87"/>
    <n v="-163943.91"/>
    <n v="-154073.37"/>
    <n v="-178754.9"/>
    <n v="-172733.39"/>
    <n v="-143741.12"/>
    <n v="-83333.333331999995"/>
    <n v="-83333.333331999995"/>
    <n v="-83333.333331999995"/>
    <n v="-83333.333331999995"/>
    <n v="-83333.333331999995"/>
    <n v="-83333.333331999995"/>
    <n v="-83333.333331999995"/>
    <n v="-83333.333331999995"/>
    <n v="-83333.333331999995"/>
    <n v="-83333.333331999995"/>
    <n v="-83333.333331999995"/>
    <n v="-83333.333331999995"/>
    <n v="-2136341.33"/>
    <n v="-999999.99998399999"/>
    <s v="All Budget Divisions"/>
    <s v="CD-70 - Finance"/>
    <x v="1"/>
    <s v="USF"/>
    <s v="General and Administrative"/>
    <s v="Common Costs allocated to appropriated programs"/>
    <n v="1136341.330016"/>
    <s v="70-700-70.68300"/>
    <s v="700-Finance"/>
    <s v="700"/>
    <x v="86"/>
    <x v="0"/>
  </r>
  <r>
    <x v="3"/>
    <x v="8"/>
    <x v="1"/>
    <n v="2"/>
    <n v="2"/>
    <n v="35"/>
    <x v="12"/>
    <n v="26"/>
    <n v="48"/>
    <x v="7"/>
    <n v="3"/>
    <s v="4. USAC_DEBIT - USAC Administration (Debit to SM)"/>
    <n v="122"/>
    <x v="31"/>
    <n v="676"/>
    <n v="28447.274799999999"/>
    <n v="129.96"/>
    <n v="1904.41"/>
    <n v="6835.15"/>
    <n v="3454.89"/>
    <n v="5540.04"/>
    <n v="6431.17"/>
    <n v="3781.9"/>
    <n v="4136.22"/>
    <n v="4418.3100000000004"/>
    <n v="4130.05"/>
    <n v="5413.75"/>
    <n v="4905.03"/>
    <n v="4025.1158999999998"/>
    <n v="1760.66"/>
    <n v="1760.66"/>
    <n v="2893.7253000000001"/>
    <n v="2184.4938000000002"/>
    <n v="2683.6705000000002"/>
    <n v="2222.1651999999999"/>
    <n v="2489.6284999999998"/>
    <n v="2222.1651999999999"/>
    <n v="2222.1651999999999"/>
    <n v="2222.1651999999999"/>
    <n v="1760.66"/>
    <n v="51080.88"/>
    <n v="28447.274799999999"/>
    <s v="All Budget Divisions"/>
    <s v="BD-30 - High Cost"/>
    <x v="4"/>
    <s v="USF"/>
    <s v="Allocations"/>
    <s v="Allocations"/>
    <n v="-22633.605200000002"/>
    <s v="30-300-30.90210"/>
    <s v="300-High Cost"/>
    <s v="300"/>
    <x v="31"/>
    <x v="0"/>
  </r>
  <r>
    <x v="6"/>
    <x v="12"/>
    <x v="6"/>
    <n v="2"/>
    <n v="2"/>
    <n v="56"/>
    <x v="22"/>
    <n v="26"/>
    <n v="57"/>
    <x v="13"/>
    <n v="3"/>
    <s v="4. USAC_DEBIT - USAC Administration (Debit to SM)"/>
    <n v="122"/>
    <x v="31"/>
    <n v="1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5"/>
    <x v="15"/>
    <x v="5"/>
    <n v="2"/>
    <n v="2"/>
    <n v="38"/>
    <x v="18"/>
    <n v="26"/>
    <n v="51"/>
    <x v="8"/>
    <n v="2"/>
    <s v="2. EXP - Operating Expense"/>
    <n v="105"/>
    <x v="11"/>
    <n v="1137"/>
    <n v="3656.41"/>
    <n v="0"/>
    <n v="0"/>
    <n v="0"/>
    <n v="0"/>
    <n v="0"/>
    <n v="0"/>
    <n v="0"/>
    <n v="0"/>
    <n v="0"/>
    <n v="0"/>
    <n v="0"/>
    <n v="3656.41"/>
    <n v="0"/>
    <n v="0"/>
    <n v="0"/>
    <n v="0"/>
    <n v="0"/>
    <n v="0"/>
    <n v="0"/>
    <n v="0"/>
    <n v="0"/>
    <n v="0"/>
    <n v="0"/>
    <n v="3656.41"/>
    <n v="3656.41"/>
    <n v="3656.41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5"/>
    <x v="20"/>
    <x v="13"/>
    <n v="2"/>
    <n v="2"/>
    <n v="55"/>
    <x v="9"/>
    <n v="26"/>
    <n v="59"/>
    <x v="2"/>
    <n v="2"/>
    <s v="2. EXP - Operating Expense"/>
    <n v="105"/>
    <x v="11"/>
    <n v="1322"/>
    <n v="11491.707200000001"/>
    <n v="0"/>
    <n v="0"/>
    <n v="0"/>
    <n v="0"/>
    <n v="0"/>
    <n v="0"/>
    <n v="0"/>
    <n v="0"/>
    <n v="0"/>
    <n v="0"/>
    <n v="0"/>
    <n v="6004.93"/>
    <n v="0"/>
    <n v="0"/>
    <n v="0"/>
    <n v="0"/>
    <n v="0"/>
    <n v="0"/>
    <n v="39.807699999999997"/>
    <n v="36.346200000000003"/>
    <n v="38.076900000000002"/>
    <n v="39.807699999999997"/>
    <n v="3413.5891000000001"/>
    <n v="7924.0796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0"/>
    <x v="0"/>
    <x v="0"/>
    <n v="2"/>
    <n v="2"/>
    <n v="52"/>
    <x v="10"/>
    <n v="26"/>
    <n v="59"/>
    <x v="2"/>
    <n v="2"/>
    <s v="2. EXP - Operating Expense"/>
    <n v="105"/>
    <x v="11"/>
    <n v="1488"/>
    <n v="3187.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6"/>
    <x v="12"/>
    <x v="6"/>
    <n v="2"/>
    <n v="2"/>
    <n v="42"/>
    <x v="11"/>
    <n v="26"/>
    <n v="55"/>
    <x v="6"/>
    <n v="2"/>
    <s v="2. EXP - Operating Expense"/>
    <n v="105"/>
    <x v="11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5"/>
    <x v="20"/>
    <x v="13"/>
    <n v="2"/>
    <n v="2"/>
    <n v="49"/>
    <x v="13"/>
    <n v="26"/>
    <n v="52"/>
    <x v="1"/>
    <n v="2"/>
    <s v="2. EXP - Operating Expense"/>
    <n v="107"/>
    <x v="12"/>
    <n v="1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5"/>
    <x v="10"/>
    <x v="1"/>
    <n v="2"/>
    <n v="2"/>
    <n v="49"/>
    <x v="13"/>
    <n v="26"/>
    <n v="53"/>
    <x v="3"/>
    <n v="2"/>
    <s v="2. EXP - Operating Expense"/>
    <n v="107"/>
    <x v="12"/>
    <n v="11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4"/>
    <x v="9"/>
    <x v="1"/>
    <n v="2"/>
    <n v="2"/>
    <n v="53"/>
    <x v="16"/>
    <n v="26"/>
    <n v="59"/>
    <x v="2"/>
    <n v="2"/>
    <s v="2. EXP - Operating Expense"/>
    <n v="102"/>
    <x v="44"/>
    <n v="1082"/>
    <n v="0"/>
    <n v="-6420.66"/>
    <n v="-2736.36"/>
    <n v="0"/>
    <n v="-27997.47"/>
    <n v="-28448.5"/>
    <n v="-22544.97"/>
    <n v="-19505.97"/>
    <n v="557.65"/>
    <n v="-1664.81"/>
    <n v="-1355.77"/>
    <n v="800.28"/>
    <n v="-7181.2"/>
    <n v="0"/>
    <n v="0"/>
    <n v="0"/>
    <n v="0"/>
    <n v="0"/>
    <n v="0"/>
    <n v="0"/>
    <n v="0"/>
    <n v="0"/>
    <n v="0"/>
    <n v="0"/>
    <n v="0"/>
    <n v="-116497.78"/>
    <n v="0"/>
    <s v="All Budget Divisions"/>
    <s v="DA-40 - Lifeline (DA)"/>
    <x v="5"/>
    <s v="USF"/>
    <s v="Employee Expenses"/>
    <s v="Compensation and Benefits"/>
    <n v="116497.78"/>
    <s v="90-917-40.68002"/>
    <s v="917-IT Lifeline Support"/>
    <s v="917"/>
    <x v="44"/>
    <x v="0"/>
  </r>
  <r>
    <x v="4"/>
    <x v="9"/>
    <x v="1"/>
    <n v="2"/>
    <n v="2"/>
    <n v="46"/>
    <x v="3"/>
    <n v="26"/>
    <n v="59"/>
    <x v="2"/>
    <n v="2"/>
    <s v="2. EXP - Operating Expense"/>
    <n v="102"/>
    <x v="44"/>
    <n v="1090"/>
    <n v="0"/>
    <n v="0"/>
    <n v="-425.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25.83"/>
    <n v="0"/>
    <s v="All Budget Divisions"/>
    <s v="CD-90 - Information Technology"/>
    <x v="1"/>
    <s v="USF"/>
    <s v="Employee Expenses"/>
    <s v="Compensation and Benefits"/>
    <n v="425.83"/>
    <s v="90-922-90.68002"/>
    <s v="922-Technology Operations"/>
    <s v="922"/>
    <x v="44"/>
    <x v="0"/>
  </r>
  <r>
    <x v="5"/>
    <x v="20"/>
    <x v="13"/>
    <n v="2"/>
    <n v="2"/>
    <n v="55"/>
    <x v="9"/>
    <n v="26"/>
    <n v="59"/>
    <x v="2"/>
    <n v="2"/>
    <s v="2. EXP - Operating Expense"/>
    <n v="102"/>
    <x v="44"/>
    <n v="1322"/>
    <n v="-89.49"/>
    <n v="0"/>
    <n v="0"/>
    <n v="0"/>
    <n v="0"/>
    <n v="0"/>
    <n v="-89.49"/>
    <n v="0"/>
    <n v="0"/>
    <n v="22.37"/>
    <n v="0"/>
    <n v="0"/>
    <n v="0"/>
    <n v="0"/>
    <n v="0"/>
    <n v="0"/>
    <n v="0"/>
    <n v="0"/>
    <n v="-89.49"/>
    <n v="0"/>
    <n v="0"/>
    <n v="0"/>
    <n v="0"/>
    <n v="0"/>
    <n v="0"/>
    <n v="-89.49"/>
    <n v="-89.49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0"/>
    <x v="0"/>
    <n v="2"/>
    <n v="2"/>
    <n v="46"/>
    <x v="3"/>
    <n v="26"/>
    <n v="59"/>
    <x v="2"/>
    <n v="2"/>
    <s v="2. EXP - Operating Expense"/>
    <n v="102"/>
    <x v="44"/>
    <n v="1455"/>
    <n v="-69133.649999999994"/>
    <n v="-1952.02"/>
    <n v="-240.94"/>
    <n v="-4617.03"/>
    <n v="542.23"/>
    <n v="-24845.63"/>
    <n v="-15552.64"/>
    <n v="-15631.98"/>
    <n v="-5501.84"/>
    <n v="-1333.8"/>
    <n v="0"/>
    <n v="0"/>
    <n v="0"/>
    <n v="-1952.02"/>
    <n v="-240.94"/>
    <n v="-4617.03"/>
    <n v="542.23"/>
    <n v="-24845.63"/>
    <n v="-15552.64"/>
    <n v="-15631.98"/>
    <n v="-5501.84"/>
    <n v="-1333.8"/>
    <n v="0"/>
    <n v="0"/>
    <n v="0"/>
    <n v="-69133.649999999994"/>
    <n v="-69133.649999999994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3"/>
    <x v="8"/>
    <x v="1"/>
    <n v="2"/>
    <n v="2"/>
    <n v="39"/>
    <x v="1"/>
    <n v="26"/>
    <n v="52"/>
    <x v="1"/>
    <n v="2"/>
    <s v="2. EXP - Operating Expense"/>
    <n v="104"/>
    <x v="54"/>
    <n v="709"/>
    <n v="0"/>
    <n v="0"/>
    <n v="0"/>
    <n v="0"/>
    <n v="0"/>
    <n v="0"/>
    <n v="0"/>
    <n v="0"/>
    <n v="0"/>
    <n v="0"/>
    <n v="0"/>
    <n v="0"/>
    <n v="9135.57"/>
    <n v="0"/>
    <n v="0"/>
    <n v="0"/>
    <n v="0"/>
    <n v="0"/>
    <n v="0"/>
    <n v="0"/>
    <n v="0"/>
    <n v="0"/>
    <n v="0"/>
    <n v="0"/>
    <n v="0"/>
    <n v="9135.57"/>
    <n v="0"/>
    <s v="All Budget Divisions"/>
    <s v="CD-61 - Office of the Chief Administrative Officer Division"/>
    <x v="1"/>
    <s v="USF"/>
    <s v="Employee Expenses"/>
    <s v="Compensation and Benefits"/>
    <n v="-9135.57"/>
    <s v="61-610-61.68004"/>
    <s v="610-Enterprise Strategy"/>
    <s v="610"/>
    <x v="54"/>
    <x v="0"/>
  </r>
  <r>
    <x v="2"/>
    <x v="4"/>
    <x v="1"/>
    <n v="2"/>
    <n v="2"/>
    <n v="45"/>
    <x v="6"/>
    <n v="26"/>
    <n v="58"/>
    <x v="4"/>
    <n v="2"/>
    <s v="2. EXP - Operating Expense"/>
    <n v="105"/>
    <x v="11"/>
    <n v="343"/>
    <n v="12916.606"/>
    <n v="0"/>
    <n v="0"/>
    <n v="0"/>
    <n v="0"/>
    <n v="0"/>
    <n v="0"/>
    <n v="0"/>
    <n v="0"/>
    <n v="0"/>
    <n v="0"/>
    <n v="250"/>
    <n v="12217.85"/>
    <n v="40.386200000000002"/>
    <n v="38.463000000000001"/>
    <n v="44.232500000000002"/>
    <n v="42.3093"/>
    <n v="40.386200000000002"/>
    <n v="42.3093"/>
    <n v="42.3093"/>
    <n v="42.3093"/>
    <n v="42.3093"/>
    <n v="40.386200000000002"/>
    <n v="42.3093"/>
    <n v="12458.8961"/>
    <n v="12467.85"/>
    <n v="12916.606"/>
    <s v="All Budget Divisions"/>
    <s v="CD-80 - Audit and Assurance"/>
    <x v="1"/>
    <s v="USF"/>
    <s v="Employee Expenses"/>
    <s v="Compensation and Benefits"/>
    <n v="448.75599999999997"/>
    <s v="80-801-80.68005"/>
    <s v="801-Corporate Assurance"/>
    <s v="801"/>
    <x v="11"/>
    <x v="3"/>
  </r>
  <r>
    <x v="3"/>
    <x v="8"/>
    <x v="1"/>
    <n v="2"/>
    <n v="2"/>
    <n v="36"/>
    <x v="14"/>
    <n v="26"/>
    <n v="49"/>
    <x v="10"/>
    <n v="2"/>
    <s v="2. EXP - Operating Expense"/>
    <n v="64"/>
    <x v="23"/>
    <n v="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utsourced Audits"/>
    <n v="0"/>
    <s v="40-400-40.64860"/>
    <s v="400-Lifeline"/>
    <s v="400"/>
    <x v="23"/>
    <x v="10"/>
  </r>
  <r>
    <x v="0"/>
    <x v="0"/>
    <x v="0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1106777.7"/>
    <n v="1106777.7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3"/>
    <x v="3"/>
    <n v="2"/>
    <n v="2"/>
    <n v="39"/>
    <x v="1"/>
    <n v="26"/>
    <n v="52"/>
    <x v="1"/>
    <n v="2"/>
    <s v="2. EXP - Operating Expense"/>
    <n v="80"/>
    <x v="80"/>
    <n v="1403"/>
    <n v="3544697.64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0"/>
    <n v="322178.94"/>
    <n v="322178.94"/>
    <n v="322178.94"/>
    <n v="322178.94"/>
    <n v="322178.94"/>
    <n v="322178.94"/>
    <n v="322178.94"/>
    <n v="322178.94"/>
    <n v="1289661.57"/>
    <n v="967266.12"/>
    <s v="All Budget Divisions"/>
    <s v="CD-61 - Office of the Chief Administrative Officer Division"/>
    <x v="1"/>
    <s v="USF"/>
    <s v="General and Administrative"/>
    <s v="Rent"/>
    <n v="-322395.45"/>
    <s v="70-735-70.65000"/>
    <s v="735-Facilities"/>
    <s v="735"/>
    <x v="80"/>
    <x v="13"/>
  </r>
  <r>
    <x v="1"/>
    <x v="1"/>
    <x v="1"/>
    <n v="2"/>
    <n v="2"/>
    <n v="53"/>
    <x v="16"/>
    <n v="26"/>
    <n v="59"/>
    <x v="2"/>
    <n v="2"/>
    <s v="2. EXP - Operating Expense"/>
    <n v="100"/>
    <x v="18"/>
    <n v="640"/>
    <n v="709284.36800000002"/>
    <n v="44529.36"/>
    <n v="41115.22"/>
    <n v="56906.33"/>
    <n v="86026.52"/>
    <n v="78736.73"/>
    <n v="87554.95"/>
    <n v="80410.67"/>
    <n v="90045.62"/>
    <n v="90128.02"/>
    <n v="84194.43"/>
    <n v="106546.25"/>
    <n v="87281.93"/>
    <n v="57288.352800000001"/>
    <n v="54560.336000000003"/>
    <n v="62744.386400000003"/>
    <n v="57288.352800000001"/>
    <n v="60016.369599999998"/>
    <n v="60016.369599999998"/>
    <n v="57288.352800000001"/>
    <n v="62744.386400000003"/>
    <n v="60016.369599999998"/>
    <n v="57288.352800000001"/>
    <n v="60016.369599999998"/>
    <n v="60016.369599999998"/>
    <n v="933476.03"/>
    <n v="709284.36800000002"/>
    <s v="All Budget Divisions"/>
    <s v="DA-40 - Lifeline (DA)"/>
    <x v="5"/>
    <s v="USF"/>
    <s v="Employee Expenses"/>
    <s v="Compensation and Benefits"/>
    <n v="-224191.66200000001"/>
    <s v="90-917-40.68000"/>
    <s v="917-IT Lifeline Support"/>
    <s v="917"/>
    <x v="18"/>
    <x v="3"/>
  </r>
  <r>
    <x v="4"/>
    <x v="9"/>
    <x v="1"/>
    <n v="2"/>
    <n v="2"/>
    <n v="48"/>
    <x v="8"/>
    <n v="26"/>
    <n v="59"/>
    <x v="2"/>
    <n v="2"/>
    <s v="2. EXP - Operating Expense"/>
    <n v="101"/>
    <x v="10"/>
    <n v="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8001"/>
    <s v="202-ECF (FCC Appropriated Program)"/>
    <s v="202"/>
    <x v="10"/>
    <x v="4"/>
  </r>
  <r>
    <x v="4"/>
    <x v="9"/>
    <x v="1"/>
    <n v="2"/>
    <n v="2"/>
    <n v="54"/>
    <x v="15"/>
    <n v="26"/>
    <n v="59"/>
    <x v="2"/>
    <n v="2"/>
    <s v="2. EXP - Operating Expense"/>
    <n v="102"/>
    <x v="44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3"/>
    <x v="8"/>
    <x v="1"/>
    <n v="2"/>
    <n v="2"/>
    <n v="49"/>
    <x v="13"/>
    <n v="26"/>
    <n v="53"/>
    <x v="3"/>
    <n v="2"/>
    <s v="2. EXP - Operating Expense"/>
    <n v="31"/>
    <x v="24"/>
    <n v="7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2"/>
    <x v="4"/>
    <x v="1"/>
    <n v="2"/>
    <n v="2"/>
    <n v="52"/>
    <x v="10"/>
    <n v="26"/>
    <n v="59"/>
    <x v="2"/>
    <n v="2"/>
    <s v="2. EXP - Operating Expense"/>
    <n v="32"/>
    <x v="47"/>
    <n v="395"/>
    <n v="0"/>
    <n v="0"/>
    <n v="0"/>
    <n v="0"/>
    <n v="0"/>
    <n v="0"/>
    <n v="0"/>
    <n v="0"/>
    <n v="0"/>
    <n v="0"/>
    <n v="-383.48"/>
    <n v="-225.58"/>
    <n v="203.02"/>
    <n v="0"/>
    <n v="0"/>
    <n v="0"/>
    <n v="0"/>
    <n v="0"/>
    <n v="0"/>
    <n v="0"/>
    <n v="0"/>
    <n v="0"/>
    <n v="0"/>
    <n v="0"/>
    <n v="0"/>
    <n v="-406.04"/>
    <n v="0"/>
    <s v="All Budget Divisions"/>
    <s v="DA-30 - High Cost (DA)"/>
    <x v="4"/>
    <s v="USF"/>
    <s v="Employee Expenses"/>
    <s v="Compensation and Benefits"/>
    <n v="406.04"/>
    <s v="90-909-30.62309"/>
    <s v="909-Project Management Office"/>
    <s v="909"/>
    <x v="47"/>
    <x v="0"/>
  </r>
  <r>
    <x v="5"/>
    <x v="15"/>
    <x v="5"/>
    <n v="2"/>
    <n v="2"/>
    <n v="41"/>
    <x v="17"/>
    <n v="26"/>
    <n v="54"/>
    <x v="11"/>
    <n v="2"/>
    <s v="2. EXP - Operating Expense"/>
    <n v="44"/>
    <x v="57"/>
    <n v="1184"/>
    <n v="822"/>
    <n v="822"/>
    <n v="0"/>
    <n v="0"/>
    <n v="0"/>
    <n v="0"/>
    <n v="0"/>
    <n v="0"/>
    <n v="0"/>
    <n v="0"/>
    <n v="0"/>
    <n v="0"/>
    <n v="0"/>
    <n v="822"/>
    <n v="0"/>
    <n v="0"/>
    <n v="0"/>
    <n v="0"/>
    <n v="0"/>
    <n v="0"/>
    <n v="0"/>
    <n v="0"/>
    <n v="0"/>
    <n v="0"/>
    <n v="0"/>
    <n v="822"/>
    <n v="822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4"/>
    <x v="8"/>
    <n v="2"/>
    <n v="2"/>
    <n v="40"/>
    <x v="4"/>
    <n v="26"/>
    <n v="53"/>
    <x v="3"/>
    <n v="2"/>
    <s v="2. EXP - Operating Expense"/>
    <n v="56"/>
    <x v="21"/>
    <n v="1378"/>
    <n v="18000"/>
    <n v="0"/>
    <n v="0"/>
    <n v="1053.33"/>
    <n v="222.02"/>
    <n v="0"/>
    <n v="0"/>
    <n v="0"/>
    <n v="0"/>
    <n v="0"/>
    <n v="0"/>
    <n v="0"/>
    <n v="0"/>
    <n v="0"/>
    <n v="0"/>
    <n v="1053.33"/>
    <n v="222.02"/>
    <n v="0"/>
    <n v="0"/>
    <n v="0"/>
    <n v="0"/>
    <n v="3248.21"/>
    <n v="2065.21"/>
    <n v="1018.21"/>
    <n v="10393.02"/>
    <n v="1275.3499999999999"/>
    <n v="1275.3499999999999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3"/>
    <x v="8"/>
    <x v="1"/>
    <n v="2"/>
    <n v="2"/>
    <n v="52"/>
    <x v="10"/>
    <n v="26"/>
    <n v="59"/>
    <x v="2"/>
    <n v="2"/>
    <s v="2. EXP - Operating Expense"/>
    <n v="57"/>
    <x v="22"/>
    <n v="858"/>
    <n v="3929414.9999879999"/>
    <n v="188694.93"/>
    <n v="637323.31000000006"/>
    <n v="453991.91"/>
    <n v="210039.45"/>
    <n v="249038.25"/>
    <n v="-94943.82"/>
    <n v="0"/>
    <n v="0"/>
    <n v="0"/>
    <n v="0"/>
    <n v="5996.8"/>
    <n v="7168.05"/>
    <n v="327451.24999899999"/>
    <n v="327451.24999899999"/>
    <n v="327451.24999899999"/>
    <n v="327451.24999899999"/>
    <n v="327451.24999899999"/>
    <n v="327451.24999899999"/>
    <n v="327451.24999899999"/>
    <n v="327451.24999899999"/>
    <n v="327451.24999899999"/>
    <n v="327451.24999899999"/>
    <n v="327451.24999899999"/>
    <n v="327451.24999899999"/>
    <n v="1657308.88"/>
    <n v="3929414.9999879999"/>
    <s v="All Budget Divisions"/>
    <s v="DA-30 - High Cost (DA)"/>
    <x v="4"/>
    <s v="USF"/>
    <s v="Professional Services"/>
    <s v="Other Professional Services"/>
    <n v="2272106.119988"/>
    <s v="90-916-30.64800"/>
    <s v="916-IT HC Support"/>
    <s v="916"/>
    <x v="22"/>
    <x v="9"/>
  </r>
  <r>
    <x v="0"/>
    <x v="2"/>
    <x v="2"/>
    <n v="2"/>
    <n v="2"/>
    <n v="45"/>
    <x v="6"/>
    <n v="26"/>
    <n v="58"/>
    <x v="4"/>
    <n v="2"/>
    <s v="2. EXP - Operating Expense"/>
    <n v="58"/>
    <x v="108"/>
    <n v="1423"/>
    <n v="934977"/>
    <n v="65000"/>
    <n v="120000"/>
    <n v="375000"/>
    <n v="60000"/>
    <n v="20000"/>
    <n v="0"/>
    <n v="0"/>
    <n v="0"/>
    <n v="45147.43"/>
    <n v="0"/>
    <n v="0"/>
    <n v="0"/>
    <n v="65000"/>
    <n v="120000"/>
    <n v="375000"/>
    <n v="120158"/>
    <n v="17203"/>
    <n v="3052"/>
    <n v="5512"/>
    <n v="0"/>
    <n v="0"/>
    <n v="75617"/>
    <n v="88340"/>
    <n v="65095"/>
    <n v="560000"/>
    <n v="560000"/>
    <s v="All Budget Divisions"/>
    <s v="CD-80 - Audit and Assurance"/>
    <x v="1"/>
    <s v="USF"/>
    <s v="Professional Services"/>
    <s v="Financial Audit and AUP"/>
    <n v="0"/>
    <s v="80-800-80.64811"/>
    <s v="800-Audit and Assurance"/>
    <s v="800"/>
    <x v="108"/>
    <x v="10"/>
  </r>
  <r>
    <x v="3"/>
    <x v="8"/>
    <x v="1"/>
    <n v="2"/>
    <n v="2"/>
    <n v="42"/>
    <x v="11"/>
    <n v="26"/>
    <n v="55"/>
    <x v="6"/>
    <n v="2"/>
    <s v="2. EXP - Operating Expense"/>
    <n v="24"/>
    <x v="3"/>
    <n v="751"/>
    <n v="105318.46090000001"/>
    <n v="5498.2"/>
    <n v="6232.62"/>
    <n v="4585.82"/>
    <n v="6719.22"/>
    <n v="5351.82"/>
    <n v="5497.42"/>
    <n v="6304.42"/>
    <n v="5770.42"/>
    <n v="6793.42"/>
    <n v="6727.42"/>
    <n v="6602.62"/>
    <n v="5329.62"/>
    <n v="8874.4614999999994"/>
    <n v="8067.6922000000004"/>
    <n v="9277.8461000000007"/>
    <n v="8067.6922000000004"/>
    <n v="9277.8461000000007"/>
    <n v="8988.4614999999994"/>
    <n v="8655.2307000000001"/>
    <n v="9418.1538"/>
    <n v="8471.0769"/>
    <n v="8874.4614999999994"/>
    <n v="8874.4614999999994"/>
    <n v="8471.0769"/>
    <n v="71413.02"/>
    <n v="105318.46090000001"/>
    <s v="All Budget Divisions"/>
    <s v="CD-70 - Finance"/>
    <x v="1"/>
    <s v="USF"/>
    <s v="Employee Expenses"/>
    <s v="Compensation and Benefits"/>
    <n v="33905.440900000001"/>
    <s v="70-700-70.62301"/>
    <s v="700-Finance"/>
    <s v="700"/>
    <x v="3"/>
    <x v="3"/>
  </r>
  <r>
    <x v="5"/>
    <x v="15"/>
    <x v="5"/>
    <n v="2"/>
    <n v="2"/>
    <n v="52"/>
    <x v="10"/>
    <n v="26"/>
    <n v="54"/>
    <x v="11"/>
    <n v="2"/>
    <s v="2. EXP - Operating Expense"/>
    <n v="24"/>
    <x v="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5"/>
    <x v="10"/>
    <x v="1"/>
    <n v="2"/>
    <n v="2"/>
    <n v="55"/>
    <x v="9"/>
    <n v="26"/>
    <n v="59"/>
    <x v="2"/>
    <n v="2"/>
    <s v="2. EXP - Operating Expense"/>
    <n v="24"/>
    <x v="3"/>
    <n v="1322"/>
    <n v="6866.3073000000004"/>
    <n v="168"/>
    <n v="483"/>
    <n v="264"/>
    <n v="483"/>
    <n v="432"/>
    <n v="168"/>
    <n v="264"/>
    <n v="432"/>
    <n v="168"/>
    <n v="364"/>
    <n v="508"/>
    <n v="772"/>
    <n v="605.07690000000002"/>
    <n v="526.15380000000005"/>
    <n v="552.4615"/>
    <n v="578.76919999999996"/>
    <n v="578.76919999999996"/>
    <n v="552.4615"/>
    <n v="605.07690000000002"/>
    <n v="552.4615"/>
    <n v="578.76919999999996"/>
    <n v="605.07690000000002"/>
    <n v="526.15380000000005"/>
    <n v="605.07690000000002"/>
    <n v="4506"/>
    <n v="6866.3073000000004"/>
    <s v="All Budget Divisions"/>
    <s v="DA-20 - Schools &amp; Libraries (DA)"/>
    <x v="3"/>
    <s v="USF"/>
    <s v="Employee Expenses"/>
    <s v="Compensation and Benefits"/>
    <n v="2360.3072999999999"/>
    <s v="90-926-20.62301"/>
    <s v="926-SL Legacy IT Support"/>
    <s v="926"/>
    <x v="3"/>
    <x v="3"/>
  </r>
  <r>
    <x v="0"/>
    <x v="0"/>
    <x v="0"/>
    <n v="2"/>
    <n v="2"/>
    <n v="39"/>
    <x v="1"/>
    <n v="26"/>
    <n v="52"/>
    <x v="1"/>
    <n v="2"/>
    <s v="2. EXP - Operating Expense"/>
    <n v="29"/>
    <x v="4"/>
    <n v="1369"/>
    <n v="6486.68"/>
    <n v="1145.69"/>
    <n v="0"/>
    <n v="191.4"/>
    <n v="-766.72"/>
    <n v="96.8"/>
    <n v="191.41"/>
    <n v="287.11"/>
    <n v="-957.03"/>
    <n v="0"/>
    <n v="0"/>
    <n v="0"/>
    <n v="0"/>
    <n v="1145.69"/>
    <n v="0"/>
    <n v="191.4"/>
    <n v="-766.72"/>
    <n v="96.8"/>
    <n v="191.41"/>
    <n v="287.11"/>
    <n v="-957.03"/>
    <n v="0"/>
    <n v="2099.34"/>
    <n v="2003.92"/>
    <n v="2194.7600000000002"/>
    <n v="188.66"/>
    <n v="188.66"/>
    <s v="All Budget Divisions"/>
    <s v="CD-61 - Office of the Chief Administrative Officer Division"/>
    <x v="1"/>
    <s v="USF"/>
    <s v="Employee Expenses"/>
    <s v="Compensation and Benefits"/>
    <n v="0"/>
    <s v="61-610-61.62306"/>
    <s v="610-Enterprise Strategy"/>
    <s v="610"/>
    <x v="4"/>
    <x v="3"/>
  </r>
  <r>
    <x v="0"/>
    <x v="3"/>
    <x v="3"/>
    <n v="2"/>
    <n v="2"/>
    <n v="54"/>
    <x v="15"/>
    <n v="26"/>
    <n v="59"/>
    <x v="2"/>
    <n v="2"/>
    <s v="2. EXP - Operating Expense"/>
    <n v="29"/>
    <x v="4"/>
    <n v="1471"/>
    <n v="14498.57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2.89"/>
    <n v="0"/>
    <n v="1274.5899999999999"/>
    <n v="1335.28"/>
    <n v="1395.98"/>
    <n v="1274.5899999999999"/>
    <n v="1335.28"/>
    <n v="1335.28"/>
    <n v="1274.5899999999999"/>
    <n v="1395.98"/>
    <n v="5206.04"/>
    <n v="3877"/>
    <s v="All Budget Divisions"/>
    <s v="DA-50 - Rural Health Care (DA)"/>
    <x v="2"/>
    <s v="USF"/>
    <s v="Employee Expenses"/>
    <s v="Compensation and Benefits"/>
    <n v="-1329.04"/>
    <s v="90-909-50.62306"/>
    <s v="909-Project Management Office"/>
    <s v="909"/>
    <x v="4"/>
    <x v="3"/>
  </r>
  <r>
    <x v="0"/>
    <x v="2"/>
    <x v="2"/>
    <n v="2"/>
    <n v="2"/>
    <n v="53"/>
    <x v="16"/>
    <n v="26"/>
    <n v="59"/>
    <x v="2"/>
    <n v="2"/>
    <s v="2. EXP - Operating Expense"/>
    <n v="29"/>
    <x v="4"/>
    <n v="1491"/>
    <n v="192685.33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6179.99"/>
    <n v="15444.53"/>
    <n v="16179.99"/>
    <n v="16915.439999999999"/>
    <n v="15444.53"/>
    <n v="16179.99"/>
    <n v="16179.99"/>
    <n v="15444.53"/>
    <n v="16915.439999999999"/>
    <n v="47800.9"/>
    <n v="47800.9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3"/>
    <x v="8"/>
    <x v="1"/>
    <n v="2"/>
    <n v="2"/>
    <n v="53"/>
    <x v="16"/>
    <n v="26"/>
    <n v="59"/>
    <x v="2"/>
    <n v="2"/>
    <s v="2. EXP - Operating Expense"/>
    <n v="16"/>
    <x v="1"/>
    <n v="838"/>
    <n v="0"/>
    <n v="9240"/>
    <n v="16800"/>
    <n v="19320"/>
    <n v="16800"/>
    <n v="18480"/>
    <n v="17640"/>
    <n v="16800"/>
    <n v="19110"/>
    <n v="16800"/>
    <n v="18480"/>
    <n v="16485"/>
    <n v="16800"/>
    <n v="0"/>
    <n v="0"/>
    <n v="0"/>
    <n v="0"/>
    <n v="0"/>
    <n v="0"/>
    <n v="0"/>
    <n v="0"/>
    <n v="0"/>
    <n v="0"/>
    <n v="0"/>
    <n v="0"/>
    <n v="202755"/>
    <n v="0"/>
    <s v="All Budget Divisions"/>
    <s v="DA-40 - Lifeline (DA)"/>
    <x v="5"/>
    <s v="USF"/>
    <s v="Professional Services"/>
    <s v="Contract Labor"/>
    <n v="-202755"/>
    <s v="90-909-40.61400"/>
    <s v="909-Project Management Office"/>
    <s v="909"/>
    <x v="1"/>
    <x v="1"/>
  </r>
  <r>
    <x v="0"/>
    <x v="18"/>
    <x v="11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1"/>
    <x v="1"/>
    <x v="1"/>
    <n v="2"/>
    <n v="2"/>
    <n v="46"/>
    <x v="3"/>
    <n v="26"/>
    <n v="59"/>
    <x v="2"/>
    <n v="2"/>
    <s v="2. EXP - Operating Expense"/>
    <n v="24"/>
    <x v="3"/>
    <n v="602"/>
    <n v="22799.999899999999"/>
    <n v="545"/>
    <n v="545"/>
    <n v="545"/>
    <n v="650"/>
    <n v="545"/>
    <n v="995"/>
    <n v="1639"/>
    <n v="1630.6"/>
    <n v="2043"/>
    <n v="2393.4"/>
    <n v="1738.8"/>
    <n v="1638.8"/>
    <n v="1841.5383999999999"/>
    <n v="1753.8461"/>
    <n v="2016.9231"/>
    <n v="1841.5383999999999"/>
    <n v="1929.2308"/>
    <n v="1929.2308"/>
    <n v="1841.5383999999999"/>
    <n v="2016.9231"/>
    <n v="1929.2308"/>
    <n v="1841.5383999999999"/>
    <n v="1929.2308"/>
    <n v="1929.2308"/>
    <n v="14908.6"/>
    <n v="22799.999899999999"/>
    <s v="All Budget Divisions"/>
    <s v="CD-90 - Information Technology"/>
    <x v="1"/>
    <s v="USF"/>
    <s v="Employee Expenses"/>
    <s v="Compensation and Benefits"/>
    <n v="7891.3999000000003"/>
    <s v="90-902-90.62301"/>
    <s v="902-Business Relationship Management"/>
    <s v="902"/>
    <x v="3"/>
    <x v="3"/>
  </r>
  <r>
    <x v="0"/>
    <x v="7"/>
    <x v="5"/>
    <n v="2"/>
    <n v="2"/>
    <n v="35"/>
    <x v="12"/>
    <n v="26"/>
    <n v="48"/>
    <x v="7"/>
    <n v="2"/>
    <s v="2. EXP - Operating Expense"/>
    <n v="24"/>
    <x v="3"/>
    <n v="1340"/>
    <n v="53603.7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6510.3"/>
    <n v="6316.2"/>
    <n v="7398.6"/>
    <n v="0"/>
    <n v="0"/>
    <n v="0"/>
    <n v="0"/>
    <n v="59918.5"/>
    <n v="53603.7"/>
    <s v="All Budget Divisions"/>
    <s v="BD-30 - High Cost"/>
    <x v="4"/>
    <s v="USF"/>
    <s v="Employee Expenses"/>
    <s v="Compensation and Benefits"/>
    <n v="-6314.8"/>
    <s v="30-300-30.62301"/>
    <s v="300-High Cost"/>
    <s v="300"/>
    <x v="3"/>
    <x v="3"/>
  </r>
  <r>
    <x v="0"/>
    <x v="3"/>
    <x v="3"/>
    <n v="2"/>
    <n v="2"/>
    <n v="39"/>
    <x v="1"/>
    <n v="26"/>
    <n v="52"/>
    <x v="1"/>
    <n v="2"/>
    <s v="2. EXP - Operating Expense"/>
    <n v="24"/>
    <x v="3"/>
    <n v="1512"/>
    <n v="14629.47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0"/>
    <n v="1473.23"/>
    <n v="1543.38"/>
    <n v="1613.54"/>
    <n v="1473.23"/>
    <n v="1543.38"/>
    <n v="1543.38"/>
    <n v="1473.23"/>
    <n v="1613.54"/>
    <n v="3142.16"/>
    <n v="2352.56"/>
    <s v="All Budget Divisions"/>
    <s v="CD-61 - Office of the Chief Administrative Officer Division"/>
    <x v="1"/>
    <s v="USF"/>
    <s v="Employee Expenses"/>
    <s v="Compensation and Benefits"/>
    <n v="-789.6"/>
    <s v="93-931-93.62301"/>
    <s v="931-Administrative Assistants"/>
    <s v="931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66"/>
    <n v="575761.76800000004"/>
    <n v="50296.09"/>
    <n v="55182.06"/>
    <n v="52388.47"/>
    <n v="51811.25"/>
    <n v="51580.05"/>
    <n v="52611.01"/>
    <n v="56767.53"/>
    <n v="56489.68"/>
    <n v="56489.68"/>
    <n v="56617.53"/>
    <n v="64004.98"/>
    <n v="61627.37"/>
    <n v="50543.972000000002"/>
    <n v="46148.843999999997"/>
    <n v="46148.843999999997"/>
    <n v="48346.408000000003"/>
    <n v="50543.972000000002"/>
    <n v="43951.28"/>
    <n v="50543.972000000002"/>
    <n v="48346.408000000003"/>
    <n v="46148.843999999997"/>
    <n v="50543.972000000002"/>
    <n v="46148.843999999997"/>
    <n v="48346.408000000003"/>
    <n v="665865.69999999995"/>
    <n v="575761.76800000004"/>
    <s v="All Budget Divisions"/>
    <s v="CD-90 - Information Technology"/>
    <x v="1"/>
    <s v="USF"/>
    <s v="Employee Expenses"/>
    <s v="Compensation and Benefits"/>
    <n v="-90103.932000000001"/>
    <s v="90-910-90.62303"/>
    <s v="910-Enterprise Technology Development"/>
    <s v="910"/>
    <x v="51"/>
    <x v="3"/>
  </r>
  <r>
    <x v="0"/>
    <x v="17"/>
    <x v="10"/>
    <n v="2"/>
    <n v="2"/>
    <n v="50"/>
    <x v="0"/>
    <n v="26"/>
    <n v="50"/>
    <x v="0"/>
    <n v="2"/>
    <s v="2. EXP - Operating Expense"/>
    <n v="146"/>
    <x v="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Dues and Subscriptions"/>
    <n v="0"/>
    <s v="50-502-52.62200"/>
    <s v="502-Covid-19 Telehealth (FCC Appropriated Program)"/>
    <s v="502"/>
    <x v="5"/>
    <x v="4"/>
  </r>
  <r>
    <x v="0"/>
    <x v="13"/>
    <x v="7"/>
    <n v="2"/>
    <n v="2"/>
    <n v="36"/>
    <x v="14"/>
    <n v="26"/>
    <n v="49"/>
    <x v="10"/>
    <n v="3"/>
    <s v="4. USAC_DEBIT - USAC Administration (Debit to SM)"/>
    <n v="128"/>
    <x v="66"/>
    <n v="1341"/>
    <n v="49097.27"/>
    <n v="3162.72"/>
    <n v="1573.13"/>
    <n v="5262.69"/>
    <n v="3645.37"/>
    <n v="6044.54"/>
    <n v="3486.1"/>
    <n v="4422.24"/>
    <n v="2603.3000000000002"/>
    <n v="3082.21"/>
    <n v="0"/>
    <n v="0"/>
    <n v="0"/>
    <n v="3162.72"/>
    <n v="1573.13"/>
    <n v="5262.69"/>
    <n v="3645.37"/>
    <n v="6044.54"/>
    <n v="4319.1499999999996"/>
    <n v="4390.43"/>
    <n v="4338.8100000000004"/>
    <n v="4305.8900000000003"/>
    <n v="4177.07"/>
    <n v="3925.83"/>
    <n v="3951.64"/>
    <n v="19688.45"/>
    <n v="19688.45"/>
    <s v="All Budget Divisions"/>
    <s v="BD-40 - Lifeline"/>
    <x v="5"/>
    <s v="USF"/>
    <s v="Allocations"/>
    <s v="Allocations"/>
    <n v="0"/>
    <s v="40-400-40.90260"/>
    <s v="400-Lifeline"/>
    <s v="400"/>
    <x v="66"/>
    <x v="0"/>
  </r>
  <r>
    <x v="0"/>
    <x v="6"/>
    <x v="1"/>
    <n v="2"/>
    <n v="2"/>
    <n v="46"/>
    <x v="3"/>
    <n v="26"/>
    <n v="59"/>
    <x v="2"/>
    <n v="6"/>
    <s v="X00000 - Capital Expenses"/>
    <n v="138"/>
    <x v="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9-90.X00005"/>
    <s v="909-Project Management Office"/>
    <s v="909"/>
    <x v="7"/>
    <x v="5"/>
  </r>
  <r>
    <x v="5"/>
    <x v="15"/>
    <x v="5"/>
    <n v="2"/>
    <n v="2"/>
    <n v="55"/>
    <x v="9"/>
    <n v="26"/>
    <n v="59"/>
    <x v="2"/>
    <n v="6"/>
    <s v="X00000 - Capital Expenses"/>
    <n v="141"/>
    <x v="92"/>
    <n v="1318"/>
    <n v="15167.71"/>
    <n v="0"/>
    <n v="0"/>
    <n v="488.82"/>
    <n v="2029.15"/>
    <n v="690.51"/>
    <n v="3129.79"/>
    <n v="1798.18"/>
    <n v="546.38"/>
    <n v="775.74"/>
    <n v="650.72"/>
    <n v="3794.28"/>
    <n v="1264.1400000000001"/>
    <n v="0"/>
    <n v="0"/>
    <n v="488.82"/>
    <n v="2029.15"/>
    <n v="690.51"/>
    <n v="3129.79"/>
    <n v="1798.18"/>
    <n v="546.38"/>
    <n v="775.74"/>
    <n v="650.72"/>
    <n v="3794.28"/>
    <n v="1264.1400000000001"/>
    <n v="15167.71"/>
    <n v="15167.71"/>
    <s v="All Budget Divisions"/>
    <s v="DA-20 - Schools &amp; Libraries (DA)"/>
    <x v="3"/>
    <s v="USF"/>
    <s v="Employee Expenses"/>
    <s v="Compensation and Benefits"/>
    <n v="0"/>
    <s v="90-924-20.X00008"/>
    <s v="924-SLD EPC IT Support"/>
    <s v="924"/>
    <x v="92"/>
    <x v="0"/>
  </r>
  <r>
    <x v="0"/>
    <x v="18"/>
    <x v="11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5"/>
    <x v="20"/>
    <x v="13"/>
    <n v="2"/>
    <n v="2"/>
    <n v="46"/>
    <x v="3"/>
    <n v="26"/>
    <n v="59"/>
    <x v="2"/>
    <n v="6"/>
    <s v="X00000 - Capital Expenses"/>
    <n v="143"/>
    <x v="52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X00011"/>
    <s v="922-Technology Operations"/>
    <s v="922"/>
    <x v="52"/>
    <x v="0"/>
  </r>
  <r>
    <x v="4"/>
    <x v="9"/>
    <x v="1"/>
    <n v="2"/>
    <n v="2"/>
    <n v="35"/>
    <x v="12"/>
    <n v="26"/>
    <n v="48"/>
    <x v="7"/>
    <n v="2"/>
    <s v="2. EXP - Operating Expense"/>
    <n v="146"/>
    <x v="5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5"/>
    <x v="15"/>
    <x v="5"/>
    <n v="2"/>
    <n v="2"/>
    <n v="36"/>
    <x v="14"/>
    <n v="26"/>
    <n v="49"/>
    <x v="10"/>
    <n v="2"/>
    <s v="2. EXP - Operating Expense"/>
    <n v="110"/>
    <x v="46"/>
    <n v="1121"/>
    <n v="70916.22"/>
    <n v="0"/>
    <n v="0"/>
    <n v="0"/>
    <n v="0"/>
    <n v="0"/>
    <n v="0"/>
    <n v="0"/>
    <n v="0"/>
    <n v="0"/>
    <n v="0"/>
    <n v="0"/>
    <n v="70916.22"/>
    <n v="0"/>
    <n v="0"/>
    <n v="0"/>
    <n v="0"/>
    <n v="0"/>
    <n v="0"/>
    <n v="0"/>
    <n v="0"/>
    <n v="0"/>
    <n v="0"/>
    <n v="0"/>
    <n v="70916.22"/>
    <n v="70916.22"/>
    <n v="70916.22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6"/>
    <x v="1"/>
    <n v="2"/>
    <n v="2"/>
    <n v="35"/>
    <x v="12"/>
    <n v="26"/>
    <n v="48"/>
    <x v="7"/>
    <n v="3"/>
    <s v="4. USAC_DEBIT - USAC Administration (Debit to SM)"/>
    <n v="120"/>
    <x v="73"/>
    <n v="1340"/>
    <n v="17185552.420000002"/>
    <n v="1447784.12"/>
    <n v="1296594.53"/>
    <n v="1432862.72"/>
    <n v="1407721.46"/>
    <n v="1335423.19"/>
    <n v="1402707.19"/>
    <n v="1469795.23"/>
    <n v="1356853.57"/>
    <n v="1412888.42"/>
    <n v="0"/>
    <n v="0"/>
    <n v="0"/>
    <n v="1427753.99"/>
    <n v="1297958.18"/>
    <n v="1427753.99"/>
    <n v="1427753.99"/>
    <n v="1362856.08"/>
    <n v="1427753.99"/>
    <n v="1492651.9"/>
    <n v="1362856.08"/>
    <n v="1427753.99"/>
    <n v="1427753.99"/>
    <n v="1531397.19"/>
    <n v="1571309.05"/>
    <n v="12562630.43"/>
    <n v="12655092.189999999"/>
    <s v="All Budget Divisions"/>
    <s v="BD-30 - High Cost"/>
    <x v="4"/>
    <s v="USF"/>
    <s v="Allocations"/>
    <s v="Allocations"/>
    <n v="92461.759999999995"/>
    <s v="30-300-30.90110"/>
    <s v="300-High Cost"/>
    <s v="300"/>
    <x v="73"/>
    <x v="0"/>
  </r>
  <r>
    <x v="0"/>
    <x v="14"/>
    <x v="8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0"/>
    <x v="18"/>
    <x v="11"/>
    <n v="2"/>
    <n v="2"/>
    <n v="35"/>
    <x v="12"/>
    <n v="26"/>
    <n v="48"/>
    <x v="7"/>
    <n v="3"/>
    <s v="4. USAC_DEBIT - USAC Administration (Debit to SM)"/>
    <n v="123"/>
    <x v="62"/>
    <n v="1340"/>
    <n v="2559194.83"/>
    <n v="212794.29"/>
    <n v="212813.64"/>
    <n v="212969.38"/>
    <n v="213312.43"/>
    <n v="264684.09000000003"/>
    <n v="213724.2"/>
    <n v="217355.75"/>
    <n v="213510.99"/>
    <n v="213545.18"/>
    <n v="0"/>
    <n v="0"/>
    <n v="0"/>
    <n v="212794.29"/>
    <n v="213423.5"/>
    <n v="213423.5"/>
    <n v="213423.5"/>
    <n v="213423.5"/>
    <n v="213644.16"/>
    <n v="213644.16"/>
    <n v="213083.46"/>
    <n v="213083.46"/>
    <n v="213083.46"/>
    <n v="213083.46"/>
    <n v="213084.38"/>
    <n v="212794.29"/>
    <n v="212794.29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0"/>
    <x v="2"/>
    <x v="2"/>
    <n v="2"/>
    <n v="2"/>
    <n v="35"/>
    <x v="12"/>
    <n v="26"/>
    <n v="48"/>
    <x v="7"/>
    <n v="3"/>
    <s v="4. USAC_DEBIT - USAC Administration (Debit to SM)"/>
    <n v="125"/>
    <x v="64"/>
    <n v="1340"/>
    <n v="10569.11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1645.16"/>
    <n v="952.06"/>
    <n v="1673.21"/>
    <n v="443.36"/>
    <n v="503.23"/>
    <n v="1334.87"/>
    <n v="930.17"/>
    <n v="571.99"/>
    <n v="1101.9000000000001"/>
    <n v="1413.16"/>
    <n v="1413.16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5"/>
    <x v="4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5"/>
    <x v="10"/>
    <x v="1"/>
    <n v="2"/>
    <n v="2"/>
    <n v="42"/>
    <x v="11"/>
    <n v="26"/>
    <n v="55"/>
    <x v="6"/>
    <n v="2"/>
    <s v="2. EXP - Operating Expense"/>
    <n v="105"/>
    <x v="11"/>
    <n v="1193"/>
    <n v="142210.27069999999"/>
    <n v="0"/>
    <n v="500"/>
    <n v="0"/>
    <n v="2600"/>
    <n v="1000"/>
    <n v="1300"/>
    <n v="0"/>
    <n v="500"/>
    <n v="0"/>
    <n v="1950"/>
    <n v="0"/>
    <n v="110525.21"/>
    <n v="636.92309999999998"/>
    <n v="553.84619999999995"/>
    <n v="581.5385"/>
    <n v="609.23080000000004"/>
    <n v="609.23080000000004"/>
    <n v="581.5385"/>
    <n v="636.92309999999998"/>
    <n v="581.5385"/>
    <n v="609.23080000000004"/>
    <n v="636.92309999999998"/>
    <n v="41048.619599999998"/>
    <n v="95124.727700000003"/>
    <n v="118375.21"/>
    <n v="142210.27069999999"/>
    <s v="All Budget Divisions"/>
    <s v="CD-70 - Finance"/>
    <x v="1"/>
    <s v="USF"/>
    <s v="Employee Expenses"/>
    <s v="Compensation and Benefits"/>
    <n v="23835.060700000002"/>
    <s v="70-700-70.68005"/>
    <s v="700-Finance"/>
    <s v="700"/>
    <x v="11"/>
    <x v="3"/>
  </r>
  <r>
    <x v="3"/>
    <x v="8"/>
    <x v="1"/>
    <n v="2"/>
    <n v="2"/>
    <n v="52"/>
    <x v="10"/>
    <n v="26"/>
    <n v="59"/>
    <x v="2"/>
    <n v="2"/>
    <s v="2. EXP - Operating Expense"/>
    <n v="108"/>
    <x v="30"/>
    <n v="858"/>
    <n v="-74734.888900000005"/>
    <n v="0"/>
    <n v="0"/>
    <n v="0"/>
    <n v="0"/>
    <n v="0"/>
    <n v="0"/>
    <n v="0"/>
    <n v="0"/>
    <n v="0"/>
    <n v="0"/>
    <n v="0"/>
    <n v="0"/>
    <n v="-6323.7214000000004"/>
    <n v="-5748.8375999999998"/>
    <n v="-6611.1632"/>
    <n v="-5748.8375999999998"/>
    <n v="-6611.1632"/>
    <n v="-6323.7214000000004"/>
    <n v="-6036.2794999999996"/>
    <n v="-6611.1632"/>
    <n v="-6036.2794999999996"/>
    <n v="-6323.7214000000004"/>
    <n v="-6323.7214000000004"/>
    <n v="-6036.2794999999996"/>
    <n v="0"/>
    <n v="-74734.888900000005"/>
    <s v="All Budget Divisions"/>
    <s v="DA-30 - High Cost (DA)"/>
    <x v="4"/>
    <s v="USF"/>
    <s v="Employee Expenses"/>
    <s v="Compensation and Benefits"/>
    <n v="-74734.888900000005"/>
    <s v="90-916-30.68009"/>
    <s v="916-IT HC Support"/>
    <s v="916"/>
    <x v="30"/>
    <x v="0"/>
  </r>
  <r>
    <x v="0"/>
    <x v="14"/>
    <x v="8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6"/>
    <x v="12"/>
    <x v="6"/>
    <n v="2"/>
    <n v="2"/>
    <n v="45"/>
    <x v="6"/>
    <n v="26"/>
    <n v="58"/>
    <x v="4"/>
    <n v="2"/>
    <s v="2. EXP - Operating Expense"/>
    <n v="108"/>
    <x v="30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1"/>
    <x v="1"/>
    <x v="1"/>
    <n v="2"/>
    <n v="2"/>
    <n v="54"/>
    <x v="15"/>
    <n v="26"/>
    <n v="59"/>
    <x v="2"/>
    <n v="2"/>
    <s v="2. EXP - Operating Expense"/>
    <n v="110"/>
    <x v="46"/>
    <n v="601"/>
    <n v="1962.84"/>
    <n v="0"/>
    <n v="0"/>
    <n v="0"/>
    <n v="0"/>
    <n v="0"/>
    <n v="0"/>
    <n v="0"/>
    <n v="0"/>
    <n v="0"/>
    <n v="0"/>
    <n v="0"/>
    <n v="-21220.959999999999"/>
    <n v="0"/>
    <n v="0"/>
    <n v="0"/>
    <n v="0"/>
    <n v="0"/>
    <n v="0"/>
    <n v="0"/>
    <n v="0"/>
    <n v="0"/>
    <n v="0"/>
    <n v="0"/>
    <n v="1962.84"/>
    <n v="-21220.959999999999"/>
    <n v="1962.84"/>
    <s v="All Budget Divisions"/>
    <s v="DA-50 - Rural Health Care (DA)"/>
    <x v="2"/>
    <s v="USF"/>
    <s v="Employee Expenses"/>
    <s v="Compensation and Benefits"/>
    <n v="23183.8"/>
    <s v="90-902-50.68100"/>
    <s v="902-Business Relationship Management"/>
    <s v="902"/>
    <x v="46"/>
    <x v="3"/>
  </r>
  <r>
    <x v="0"/>
    <x v="2"/>
    <x v="2"/>
    <n v="2"/>
    <n v="2"/>
    <n v="52"/>
    <x v="10"/>
    <n v="26"/>
    <n v="54"/>
    <x v="11"/>
    <n v="2"/>
    <s v="2. EXP - Operating Expense"/>
    <n v="83"/>
    <x v="13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6000"/>
    <s v="650-Office of the General Counsel"/>
    <s v="650"/>
    <x v="13"/>
    <x v="3"/>
  </r>
  <r>
    <x v="0"/>
    <x v="18"/>
    <x v="11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9"/>
    <x v="12"/>
    <n v="2"/>
    <n v="2"/>
    <n v="52"/>
    <x v="10"/>
    <n v="26"/>
    <n v="54"/>
    <x v="11"/>
    <n v="2"/>
    <s v="2. EXP - Operating Expense"/>
    <n v="100"/>
    <x v="1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0"/>
    <s v="650-Office of the General Counsel"/>
    <s v="650"/>
    <x v="18"/>
    <x v="3"/>
  </r>
  <r>
    <x v="0"/>
    <x v="17"/>
    <x v="10"/>
    <n v="2"/>
    <n v="2"/>
    <n v="52"/>
    <x v="10"/>
    <n v="26"/>
    <n v="59"/>
    <x v="2"/>
    <n v="2"/>
    <s v="2. EXP - Operating Expense"/>
    <n v="100"/>
    <x v="18"/>
    <n v="1488"/>
    <n v="126672.37"/>
    <n v="10775.47"/>
    <n v="9795.8799999999992"/>
    <n v="10775.47"/>
    <n v="10740.47"/>
    <n v="10295.67"/>
    <n v="10775.47"/>
    <n v="11265.26"/>
    <n v="10285.67"/>
    <n v="10775.47"/>
    <n v="0"/>
    <n v="0"/>
    <n v="0"/>
    <n v="10775.47"/>
    <n v="9795.8799999999992"/>
    <n v="10658.55"/>
    <n v="10658.55"/>
    <n v="10174.07"/>
    <n v="10658.55"/>
    <n v="11143.03"/>
    <n v="10174.07"/>
    <n v="10658.55"/>
    <n v="10658.55"/>
    <n v="10174.07"/>
    <n v="11143.03"/>
    <n v="20571.349999999999"/>
    <n v="20571.349999999999"/>
    <s v="All Budget Divisions"/>
    <s v="DA-30 - High Cost (DA)"/>
    <x v="4"/>
    <s v="USF"/>
    <s v="Employee Expenses"/>
    <s v="Compensation and Benefits"/>
    <n v="0"/>
    <s v="90-916-30.68000"/>
    <s v="916-IT HC Support"/>
    <s v="916"/>
    <x v="18"/>
    <x v="3"/>
  </r>
  <r>
    <x v="0"/>
    <x v="18"/>
    <x v="11"/>
    <n v="2"/>
    <n v="2"/>
    <n v="42"/>
    <x v="11"/>
    <n v="26"/>
    <n v="55"/>
    <x v="6"/>
    <n v="2"/>
    <s v="2. EXP - Operating Expense"/>
    <n v="102"/>
    <x v="4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6"/>
    <x v="12"/>
    <x v="6"/>
    <n v="2"/>
    <n v="2"/>
    <n v="46"/>
    <x v="3"/>
    <n v="26"/>
    <n v="59"/>
    <x v="2"/>
    <n v="2"/>
    <s v="2. EXP - Operating Expense"/>
    <n v="102"/>
    <x v="44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5"/>
    <x v="20"/>
    <x v="13"/>
    <n v="2"/>
    <n v="2"/>
    <n v="47"/>
    <x v="2"/>
    <n v="26"/>
    <n v="60"/>
    <x v="9"/>
    <n v="2"/>
    <s v="2. EXP - Operating Expense"/>
    <n v="40"/>
    <x v="48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3"/>
    <x v="8"/>
    <x v="1"/>
    <n v="2"/>
    <n v="2"/>
    <n v="37"/>
    <x v="5"/>
    <n v="26"/>
    <n v="50"/>
    <x v="0"/>
    <n v="2"/>
    <s v="2. EXP - Operating Expense"/>
    <n v="44"/>
    <x v="57"/>
    <n v="685"/>
    <n v="0"/>
    <n v="0"/>
    <n v="0"/>
    <n v="300.97000000000003"/>
    <n v="0"/>
    <n v="353.97"/>
    <n v="0"/>
    <n v="516.64"/>
    <n v="340.25"/>
    <n v="-280"/>
    <n v="222.16"/>
    <n v="0"/>
    <n v="92.85"/>
    <n v="0"/>
    <n v="0"/>
    <n v="0"/>
    <n v="0"/>
    <n v="0"/>
    <n v="0"/>
    <n v="0"/>
    <n v="0"/>
    <n v="0"/>
    <n v="0"/>
    <n v="0"/>
    <n v="0"/>
    <n v="1546.84"/>
    <n v="0"/>
    <s v="All Budget Divisions"/>
    <s v="BD-50 - Rural Health Care"/>
    <x v="2"/>
    <s v="USF"/>
    <s v="Employee Expenses"/>
    <s v="Travel"/>
    <n v="-1546.84"/>
    <s v="50-500-50.63800"/>
    <s v="500-Rural Health Care"/>
    <s v="500"/>
    <x v="57"/>
    <x v="7"/>
  </r>
  <r>
    <x v="0"/>
    <x v="7"/>
    <x v="5"/>
    <n v="2"/>
    <n v="2"/>
    <n v="42"/>
    <x v="11"/>
    <n v="26"/>
    <n v="55"/>
    <x v="6"/>
    <n v="2"/>
    <s v="2. EXP - Operating Expense"/>
    <n v="51"/>
    <x v="20"/>
    <n v="1331"/>
    <n v="514.6"/>
    <n v="60.37"/>
    <n v="11.02"/>
    <n v="130.77000000000001"/>
    <n v="66.09"/>
    <n v="65.48"/>
    <n v="49.07"/>
    <n v="100.98"/>
    <n v="30.82"/>
    <n v="76.89"/>
    <n v="0"/>
    <n v="0"/>
    <n v="0"/>
    <n v="60.37"/>
    <n v="11.02"/>
    <n v="130.77000000000001"/>
    <n v="66.09"/>
    <n v="65.48"/>
    <n v="49.07"/>
    <n v="100.98"/>
    <n v="30.82"/>
    <n v="0"/>
    <n v="0"/>
    <n v="0"/>
    <n v="0"/>
    <n v="591.49"/>
    <n v="514.6"/>
    <s v="All Budget Divisions"/>
    <s v="CD-70 - Finance"/>
    <x v="1"/>
    <s v="USF"/>
    <s v="Employee Expenses"/>
    <s v="Office Supplies"/>
    <n v="-76.89"/>
    <s v="10-100-10.64500"/>
    <s v="100-499"/>
    <s v="100"/>
    <x v="20"/>
    <x v="4"/>
  </r>
  <r>
    <x v="6"/>
    <x v="12"/>
    <x v="6"/>
    <n v="2"/>
    <n v="2"/>
    <n v="42"/>
    <x v="11"/>
    <n v="26"/>
    <n v="55"/>
    <x v="6"/>
    <n v="2"/>
    <s v="2. EXP - Operating Expense"/>
    <n v="56"/>
    <x v="21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10-10.64700"/>
    <s v="110-Contributors"/>
    <s v="110"/>
    <x v="21"/>
    <x v="8"/>
  </r>
  <r>
    <x v="3"/>
    <x v="8"/>
    <x v="1"/>
    <n v="2"/>
    <n v="2"/>
    <n v="53"/>
    <x v="16"/>
    <n v="26"/>
    <n v="53"/>
    <x v="3"/>
    <n v="2"/>
    <s v="2. EXP - Operating Expense"/>
    <n v="57"/>
    <x v="22"/>
    <n v="7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1"/>
    <x v="1"/>
    <x v="1"/>
    <n v="2"/>
    <n v="2"/>
    <n v="55"/>
    <x v="9"/>
    <n v="26"/>
    <n v="58"/>
    <x v="4"/>
    <n v="2"/>
    <s v="2. EXP - Operating Expense"/>
    <n v="64"/>
    <x v="23"/>
    <n v="556"/>
    <n v="2599999.9999919999"/>
    <n v="165951.07"/>
    <n v="135049.87"/>
    <n v="144433.82999999999"/>
    <n v="133974.54999999999"/>
    <n v="234760.78"/>
    <n v="281507.44"/>
    <n v="256718.85"/>
    <n v="297074.05"/>
    <n v="251564.48"/>
    <n v="269492.18"/>
    <n v="253014.34"/>
    <n v="185501.32"/>
    <n v="216666.666666"/>
    <n v="216666.666666"/>
    <n v="216666.666666"/>
    <n v="216666.666666"/>
    <n v="216666.666666"/>
    <n v="216666.666666"/>
    <n v="216666.666666"/>
    <n v="216666.666666"/>
    <n v="216666.666666"/>
    <n v="216666.666666"/>
    <n v="216666.666666"/>
    <n v="216666.666666"/>
    <n v="2609042.7599999998"/>
    <n v="2599999.9999919999"/>
    <s v="All Budget Divisions"/>
    <s v="DA-20 - Schools &amp; Libraries (DA)"/>
    <x v="3"/>
    <s v="USF"/>
    <s v="Professional Services"/>
    <s v="Outsourced Audits"/>
    <n v="-9042.7600079999993"/>
    <s v="80-800-20.64860"/>
    <s v="800-Audit and Assurance"/>
    <s v="800"/>
    <x v="23"/>
    <x v="10"/>
  </r>
  <r>
    <x v="0"/>
    <x v="0"/>
    <x v="0"/>
    <n v="2"/>
    <n v="2"/>
    <n v="55"/>
    <x v="9"/>
    <n v="26"/>
    <n v="59"/>
    <x v="2"/>
    <n v="2"/>
    <s v="2. EXP - Operating Expense"/>
    <n v="30"/>
    <x v="39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2307"/>
    <s v="924-SLD EPC IT Support"/>
    <s v="924"/>
    <x v="39"/>
    <x v="0"/>
  </r>
  <r>
    <x v="0"/>
    <x v="0"/>
    <x v="0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6"/>
    <x v="12"/>
    <x v="6"/>
    <n v="2"/>
    <n v="2"/>
    <n v="49"/>
    <x v="13"/>
    <n v="26"/>
    <n v="58"/>
    <x v="4"/>
    <n v="2"/>
    <s v="2. EXP - Operating Expense"/>
    <n v="31"/>
    <x v="24"/>
    <n v="1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5"/>
    <x v="16"/>
    <x v="9"/>
    <n v="2"/>
    <n v="2"/>
    <n v="41"/>
    <x v="17"/>
    <n v="26"/>
    <n v="54"/>
    <x v="11"/>
    <n v="2"/>
    <s v="2. EXP - Operating Expense"/>
    <n v="38"/>
    <x v="26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5"/>
    <x v="15"/>
    <x v="5"/>
    <n v="2"/>
    <n v="2"/>
    <n v="42"/>
    <x v="11"/>
    <n v="26"/>
    <n v="55"/>
    <x v="6"/>
    <n v="2"/>
    <s v="2. EXP - Operating Expense"/>
    <n v="39"/>
    <x v="27"/>
    <n v="1193"/>
    <n v="6008.83"/>
    <n v="-45.95"/>
    <n v="867.33"/>
    <n v="484.72"/>
    <n v="241.3"/>
    <n v="-176.62"/>
    <n v="786.15"/>
    <n v="0"/>
    <n v="0"/>
    <n v="2954.31"/>
    <n v="129.83000000000001"/>
    <n v="241.03"/>
    <n v="526.73"/>
    <n v="-45.95"/>
    <n v="867.33"/>
    <n v="484.72"/>
    <n v="241.3"/>
    <n v="-176.62"/>
    <n v="786.15"/>
    <n v="0"/>
    <n v="0"/>
    <n v="2954.31"/>
    <n v="129.83000000000001"/>
    <n v="241.03"/>
    <n v="526.73"/>
    <n v="6008.83"/>
    <n v="6008.83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0"/>
    <x v="2"/>
    <x v="2"/>
    <n v="2"/>
    <n v="2"/>
    <n v="38"/>
    <x v="18"/>
    <n v="26"/>
    <n v="51"/>
    <x v="8"/>
    <n v="2"/>
    <s v="2. EXP - Operating Expense"/>
    <n v="39"/>
    <x v="27"/>
    <n v="1356"/>
    <n v="250"/>
    <n v="0"/>
    <n v="0"/>
    <n v="0"/>
    <n v="0"/>
    <n v="0"/>
    <n v="0"/>
    <n v="0"/>
    <n v="0"/>
    <n v="0"/>
    <n v="0"/>
    <n v="0"/>
    <n v="0"/>
    <n v="0"/>
    <n v="0"/>
    <n v="0"/>
    <n v="27.78"/>
    <n v="27.78"/>
    <n v="27.78"/>
    <n v="27.78"/>
    <n v="27.78"/>
    <n v="27.78"/>
    <n v="27.78"/>
    <n v="27.78"/>
    <n v="27.76"/>
    <n v="0"/>
    <n v="0"/>
    <s v="All Budget Divisions"/>
    <s v="CD-60 - Chief Executive Office"/>
    <x v="1"/>
    <s v="USF"/>
    <s v="Employee Expenses"/>
    <s v="Team Building"/>
    <n v="0"/>
    <s v="60-600-60.62505"/>
    <s v="600-Chief Executive Office"/>
    <s v="600"/>
    <x v="27"/>
    <x v="4"/>
  </r>
  <r>
    <x v="0"/>
    <x v="13"/>
    <x v="7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0"/>
    <x v="0"/>
    <x v="0"/>
    <n v="2"/>
    <n v="2"/>
    <n v="36"/>
    <x v="14"/>
    <n v="26"/>
    <n v="49"/>
    <x v="10"/>
    <n v="2"/>
    <s v="2. EXP - Operating Expense"/>
    <n v="27"/>
    <x v="3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4"/>
    <s v="401-National Verifier"/>
    <s v="401"/>
    <x v="38"/>
    <x v="3"/>
  </r>
  <r>
    <x v="0"/>
    <x v="11"/>
    <x v="6"/>
    <n v="2"/>
    <n v="2"/>
    <n v="45"/>
    <x v="6"/>
    <n v="26"/>
    <n v="58"/>
    <x v="4"/>
    <n v="2"/>
    <s v="2. EXP - Operating Expense"/>
    <n v="29"/>
    <x v="4"/>
    <n v="1431"/>
    <n v="232557.55"/>
    <n v="18539.45"/>
    <n v="17138.82"/>
    <n v="19739.8"/>
    <n v="20246.419999999998"/>
    <n v="19416.61"/>
    <n v="20427.240000000002"/>
    <n v="21392.68"/>
    <n v="19736.400000000001"/>
    <n v="20626.48"/>
    <n v="0"/>
    <n v="0"/>
    <n v="0"/>
    <n v="19602.55"/>
    <n v="17820.5"/>
    <n v="19602.55"/>
    <n v="19602.55"/>
    <n v="18711.53"/>
    <n v="19602.55"/>
    <n v="20493.580000000002"/>
    <n v="18711.53"/>
    <n v="19602.55"/>
    <n v="19602.55"/>
    <n v="18711.53"/>
    <n v="20493.580000000002"/>
    <n v="177263.9"/>
    <n v="173749.89"/>
    <s v="All Budget Divisions"/>
    <s v="CD-80 - Audit and Assurance"/>
    <x v="1"/>
    <s v="USF"/>
    <s v="Employee Expenses"/>
    <s v="Compensation and Benefits"/>
    <n v="-3514.01"/>
    <s v="80-854-80.62306"/>
    <s v="854-Payment Quality Assurance"/>
    <s v="854"/>
    <x v="4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17"/>
    <x v="10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5"/>
    <x v="15"/>
    <x v="5"/>
    <n v="2"/>
    <n v="2"/>
    <n v="52"/>
    <x v="10"/>
    <n v="26"/>
    <n v="55"/>
    <x v="6"/>
    <n v="2"/>
    <s v="2. EXP - Operating Expense"/>
    <n v="13"/>
    <x v="72"/>
    <n v="1190"/>
    <n v="3101184.76"/>
    <n v="266043.51"/>
    <n v="266043.53000000003"/>
    <n v="266043.52000000002"/>
    <n v="266043.52000000002"/>
    <n v="254026.47"/>
    <n v="255843.27"/>
    <n v="253199.55"/>
    <n v="254636.25"/>
    <n v="254826.3"/>
    <n v="254826.3"/>
    <n v="254826.3"/>
    <n v="254826.23999999999"/>
    <n v="266043.51"/>
    <n v="266043.53000000003"/>
    <n v="266043.52000000002"/>
    <n v="266043.52000000002"/>
    <n v="254026.47"/>
    <n v="255843.27"/>
    <n v="253199.55"/>
    <n v="254636.25"/>
    <n v="254826.3"/>
    <n v="254826.3"/>
    <n v="254826.3"/>
    <n v="254826.23999999999"/>
    <n v="3101184.76"/>
    <n v="3101184.76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5"/>
    <x v="16"/>
    <x v="9"/>
    <n v="2"/>
    <n v="2"/>
    <n v="55"/>
    <x v="9"/>
    <n v="26"/>
    <n v="59"/>
    <x v="2"/>
    <n v="2"/>
    <s v="2. EXP - Operating Expense"/>
    <n v="16"/>
    <x v="1"/>
    <n v="1261"/>
    <n v="174116.48000000001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18155.52"/>
    <n v="19794.560000000001"/>
    <n v="21181.439999999999"/>
    <n v="20172.8"/>
    <n v="9077.76"/>
    <n v="17146.88"/>
    <n v="21181.439999999999"/>
    <n v="21181.439999999999"/>
    <n v="22190.080000000002"/>
    <n v="20803.2"/>
    <n v="21181.439999999999"/>
    <n v="23198.720000000001"/>
    <n v="-23198.720000000001"/>
    <n v="0"/>
    <n v="235265.28"/>
    <n v="174116.48000000001"/>
    <s v="All Budget Divisions"/>
    <s v="DA-20 - Schools &amp; Libraries (DA)"/>
    <x v="3"/>
    <s v="USF"/>
    <s v="Professional Services"/>
    <s v="Contract Labor"/>
    <n v="-61148.800000000003"/>
    <s v="90-902-20.61400"/>
    <s v="902-Business Relationship Management"/>
    <s v="902"/>
    <x v="1"/>
    <x v="1"/>
  </r>
  <r>
    <x v="5"/>
    <x v="10"/>
    <x v="1"/>
    <n v="2"/>
    <n v="2"/>
    <n v="53"/>
    <x v="16"/>
    <n v="26"/>
    <n v="59"/>
    <x v="2"/>
    <n v="2"/>
    <s v="2. EXP - Operating Expense"/>
    <n v="16"/>
    <x v="1"/>
    <n v="1280"/>
    <n v="143512.82"/>
    <n v="21328.2"/>
    <n v="20808"/>
    <n v="7282.8"/>
    <n v="16646.400000000001"/>
    <n v="17686.8"/>
    <n v="21328.2"/>
    <n v="22888.799999999999"/>
    <n v="15215.85"/>
    <n v="20808"/>
    <n v="11444.4"/>
    <n v="18727.2"/>
    <n v="10013.85"/>
    <n v="13420.84"/>
    <n v="15373.84"/>
    <n v="17998.84"/>
    <n v="15901.84"/>
    <n v="14578.84"/>
    <n v="11215.84"/>
    <n v="15671.84"/>
    <n v="8661.84"/>
    <n v="7506.84"/>
    <n v="8346.84"/>
    <n v="7349.84"/>
    <n v="7485.58"/>
    <n v="204178.5"/>
    <n v="143512.82"/>
    <s v="All Budget Divisions"/>
    <s v="DA-40 - Lifeline (DA)"/>
    <x v="5"/>
    <s v="USF"/>
    <s v="Professional Services"/>
    <s v="Contract Labor"/>
    <n v="-60665.68"/>
    <s v="90-909-40.61400"/>
    <s v="909-Project Management Office"/>
    <s v="909"/>
    <x v="1"/>
    <x v="1"/>
  </r>
  <r>
    <x v="0"/>
    <x v="5"/>
    <x v="4"/>
    <n v="2"/>
    <n v="2"/>
    <n v="52"/>
    <x v="10"/>
    <n v="26"/>
    <n v="59"/>
    <x v="2"/>
    <n v="2"/>
    <s v="2. EXP - Operating Expense"/>
    <n v="17"/>
    <x v="28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10"/>
    <s v="902-Business Relationship Management"/>
    <s v="902"/>
    <x v="28"/>
    <x v="0"/>
  </r>
  <r>
    <x v="0"/>
    <x v="11"/>
    <x v="6"/>
    <n v="2"/>
    <n v="2"/>
    <n v="42"/>
    <x v="11"/>
    <n v="26"/>
    <n v="55"/>
    <x v="6"/>
    <n v="2"/>
    <s v="2. EXP - Operating Expense"/>
    <n v="24"/>
    <x v="3"/>
    <n v="1398"/>
    <n v="102994.61"/>
    <n v="6110.22"/>
    <n v="7190.22"/>
    <n v="5389.82"/>
    <n v="4680.17"/>
    <n v="7222.22"/>
    <n v="7108.22"/>
    <n v="5871.55"/>
    <n v="8041.02"/>
    <n v="6509.22"/>
    <n v="0"/>
    <n v="0"/>
    <n v="0"/>
    <n v="8681.5400000000009"/>
    <n v="7892.31"/>
    <n v="8681.5400000000009"/>
    <n v="8681.5400000000009"/>
    <n v="8286.92"/>
    <n v="8681.5400000000009"/>
    <n v="9076.15"/>
    <n v="8286.92"/>
    <n v="8681.5400000000009"/>
    <n v="8681.5400000000009"/>
    <n v="8286.92"/>
    <n v="9076.15"/>
    <n v="58122.66"/>
    <n v="76950"/>
    <s v="All Budget Divisions"/>
    <s v="CD-70 - Finance"/>
    <x v="1"/>
    <s v="USF"/>
    <s v="Employee Expenses"/>
    <s v="Compensation and Benefits"/>
    <n v="18827.34"/>
    <s v="70-700-70.62301"/>
    <s v="700-Finance"/>
    <s v="700"/>
    <x v="3"/>
    <x v="3"/>
  </r>
  <r>
    <x v="0"/>
    <x v="2"/>
    <x v="2"/>
    <n v="2"/>
    <n v="2"/>
    <n v="46"/>
    <x v="3"/>
    <n v="26"/>
    <n v="59"/>
    <x v="2"/>
    <n v="2"/>
    <s v="2. EXP - Operating Expense"/>
    <n v="24"/>
    <x v="3"/>
    <n v="1455"/>
    <n v="65011.22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6173.54"/>
    <n v="5892.92"/>
    <n v="6173.54"/>
    <n v="6454.15"/>
    <n v="5892.92"/>
    <n v="6173.54"/>
    <n v="6173.54"/>
    <n v="5892.92"/>
    <n v="6454.15"/>
    <n v="9730"/>
    <n v="9730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5"/>
    <x v="15"/>
    <x v="5"/>
    <n v="2"/>
    <n v="2"/>
    <n v="42"/>
    <x v="11"/>
    <n v="26"/>
    <n v="55"/>
    <x v="6"/>
    <n v="6"/>
    <s v="X00000 - Capital Expenses"/>
    <n v="138"/>
    <x v="7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Other Professional Services"/>
    <n v="0"/>
    <s v="70-700-70.X00005"/>
    <s v="700-Finance"/>
    <s v="700"/>
    <x v="7"/>
    <x v="5"/>
  </r>
  <r>
    <x v="0"/>
    <x v="18"/>
    <x v="11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0"/>
    <x v="14"/>
    <x v="8"/>
    <n v="2"/>
    <n v="2"/>
    <n v="46"/>
    <x v="3"/>
    <n v="26"/>
    <n v="59"/>
    <x v="2"/>
    <n v="6"/>
    <s v="X00000 - Capital Expenses"/>
    <n v="138"/>
    <x v="7"/>
    <n v="1477"/>
    <n v="1167390.8"/>
    <n v="0"/>
    <n v="574213.93000000005"/>
    <n v="0"/>
    <n v="0"/>
    <n v="0"/>
    <n v="0"/>
    <n v="0"/>
    <n v="0"/>
    <n v="0"/>
    <n v="0"/>
    <n v="0"/>
    <n v="0"/>
    <n v="0"/>
    <n v="574213.93000000005"/>
    <n v="0"/>
    <n v="0"/>
    <n v="0"/>
    <n v="0"/>
    <n v="0"/>
    <n v="0"/>
    <n v="70265.570000000007"/>
    <n v="34110.71"/>
    <n v="34647.5"/>
    <n v="454153.09"/>
    <n v="574213.93000000005"/>
    <n v="574213.93000000005"/>
    <s v="All Budget Divisions"/>
    <s v="CD-90 - Information Technology"/>
    <x v="1"/>
    <s v="USF"/>
    <s v="Professional Services"/>
    <s v="Other Professional Services"/>
    <n v="0"/>
    <s v="90-910-90.X00005"/>
    <s v="910-Enterprise Technology Development"/>
    <s v="910"/>
    <x v="7"/>
    <x v="5"/>
  </r>
  <r>
    <x v="3"/>
    <x v="8"/>
    <x v="1"/>
    <n v="2"/>
    <n v="2"/>
    <n v="46"/>
    <x v="3"/>
    <n v="26"/>
    <n v="59"/>
    <x v="2"/>
    <n v="2"/>
    <s v="2. EXP - Operating Expense"/>
    <n v="110"/>
    <x v="46"/>
    <n v="835"/>
    <n v="2398.1"/>
    <n v="0"/>
    <n v="0"/>
    <n v="0"/>
    <n v="0"/>
    <n v="0"/>
    <n v="0"/>
    <n v="0"/>
    <n v="0"/>
    <n v="0"/>
    <n v="0"/>
    <n v="0"/>
    <n v="-63406.54"/>
    <n v="0"/>
    <n v="0"/>
    <n v="0"/>
    <n v="0"/>
    <n v="0"/>
    <n v="0"/>
    <n v="0"/>
    <n v="0"/>
    <n v="0"/>
    <n v="0"/>
    <n v="0"/>
    <n v="2398.1"/>
    <n v="-63406.54"/>
    <n v="2398.1"/>
    <s v="All Budget Divisions"/>
    <s v="CD-90 - Information Technology"/>
    <x v="1"/>
    <s v="USF"/>
    <s v="Employee Expenses"/>
    <s v="Compensation and Benefits"/>
    <n v="65804.639999999999"/>
    <s v="90-908-90.68100"/>
    <s v="908-Quality Assurance"/>
    <s v="908"/>
    <x v="46"/>
    <x v="3"/>
  </r>
  <r>
    <x v="0"/>
    <x v="2"/>
    <x v="2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6"/>
    <x v="1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5"/>
    <x v="15"/>
    <x v="5"/>
    <n v="2"/>
    <n v="2"/>
    <n v="48"/>
    <x v="8"/>
    <n v="26"/>
    <n v="47"/>
    <x v="5"/>
    <n v="2"/>
    <s v="2. EXP - Operating Expense"/>
    <n v="112"/>
    <x v="8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14"/>
    <x v="8"/>
    <n v="2"/>
    <n v="2"/>
    <n v="36"/>
    <x v="14"/>
    <n v="26"/>
    <n v="49"/>
    <x v="10"/>
    <n v="3"/>
    <s v="4. USAC_DEBIT - USAC Administration (Debit to SM)"/>
    <n v="126"/>
    <x v="53"/>
    <n v="1341"/>
    <n v="6530124.5300000003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194731.27"/>
    <n v="481769.92"/>
    <n v="455599.32"/>
    <n v="582613.29"/>
    <n v="663710.04"/>
    <n v="600470.31999999995"/>
    <n v="962115.13"/>
    <n v="3721215.75"/>
    <n v="3721215.75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14"/>
    <x v="8"/>
    <n v="2"/>
    <n v="2"/>
    <n v="34"/>
    <x v="7"/>
    <n v="26"/>
    <n v="47"/>
    <x v="5"/>
    <n v="5"/>
    <s v="USAC_ADMIN CAP - Capital Allocations"/>
    <n v="135"/>
    <x v="60"/>
    <n v="1335"/>
    <n v="1823668.58287"/>
    <n v="174775.2206"/>
    <n v="185486.10709999999"/>
    <n v="247683.41699999999"/>
    <n v="276979.49959999998"/>
    <n v="375896.24757000001"/>
    <n v="157936.16099999999"/>
    <n v="235611.91"/>
    <n v="169300.02"/>
    <n v="335828.96"/>
    <n v="0"/>
    <n v="0"/>
    <n v="0"/>
    <n v="174775.2206"/>
    <n v="185486.10709999999"/>
    <n v="247683.41699999999"/>
    <n v="276979.49959999998"/>
    <n v="375896.24757000001"/>
    <n v="157936.16099999999"/>
    <n v="235611.91"/>
    <n v="169300.02"/>
    <n v="0"/>
    <n v="0"/>
    <n v="0"/>
    <n v="0"/>
    <n v="1823668.58287"/>
    <n v="1823668.58287"/>
    <s v="All Budget Divisions"/>
    <s v="BD-20 - Schools &amp; Libraries"/>
    <x v="3"/>
    <s v="USF"/>
    <s v="Allocations"/>
    <s v="Allocations"/>
    <n v="0"/>
    <s v="20-200-20.X00001"/>
    <s v="200-Schools &amp; Libraries"/>
    <s v="200"/>
    <x v="60"/>
    <x v="0"/>
  </r>
  <r>
    <x v="0"/>
    <x v="2"/>
    <x v="2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14"/>
    <x v="8"/>
    <n v="2"/>
    <n v="2"/>
    <n v="52"/>
    <x v="10"/>
    <n v="26"/>
    <n v="59"/>
    <x v="2"/>
    <n v="2"/>
    <s v="2. EXP - Operating Expense"/>
    <n v="105"/>
    <x v="11"/>
    <n v="1488"/>
    <n v="3199.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2.69"/>
    <n v="1271.76"/>
    <n v="1902.74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14"/>
    <x v="8"/>
    <n v="2"/>
    <n v="2"/>
    <n v="48"/>
    <x v="8"/>
    <n v="26"/>
    <n v="53"/>
    <x v="3"/>
    <n v="2"/>
    <s v="2. EXP - Operating Expense"/>
    <n v="107"/>
    <x v="12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8"/>
    <s v="202-ECF (FCC Appropriated Program)"/>
    <s v="202"/>
    <x v="12"/>
    <x v="0"/>
  </r>
  <r>
    <x v="5"/>
    <x v="10"/>
    <x v="1"/>
    <n v="2"/>
    <n v="2"/>
    <n v="53"/>
    <x v="16"/>
    <n v="26"/>
    <n v="59"/>
    <x v="2"/>
    <n v="2"/>
    <s v="2. EXP - Operating Expense"/>
    <n v="108"/>
    <x v="30"/>
    <n v="1303"/>
    <n v="-34537.8917"/>
    <n v="0"/>
    <n v="0"/>
    <n v="0"/>
    <n v="0"/>
    <n v="0"/>
    <n v="0"/>
    <n v="0"/>
    <n v="0"/>
    <n v="0"/>
    <n v="0"/>
    <n v="0"/>
    <n v="0"/>
    <n v="-3043.569"/>
    <n v="-2646.5817999999999"/>
    <n v="-2778.9108000000001"/>
    <n v="-2911.2399"/>
    <n v="-2911.2399"/>
    <n v="-2778.9108000000001"/>
    <n v="-3043.569"/>
    <n v="-2778.9108000000001"/>
    <n v="-2911.2399"/>
    <n v="-3043.569"/>
    <n v="-2646.5817999999999"/>
    <n v="-3043.569"/>
    <n v="0"/>
    <n v="-34537.8917"/>
    <s v="All Budget Divisions"/>
    <s v="DA-40 - Lifeline (DA)"/>
    <x v="5"/>
    <s v="USF"/>
    <s v="Employee Expenses"/>
    <s v="Compensation and Benefits"/>
    <n v="-34537.8917"/>
    <s v="90-917-40.68009"/>
    <s v="917-IT Lifeline Support"/>
    <s v="917"/>
    <x v="30"/>
    <x v="0"/>
  </r>
  <r>
    <x v="0"/>
    <x v="6"/>
    <x v="1"/>
    <n v="2"/>
    <n v="2"/>
    <n v="53"/>
    <x v="16"/>
    <n v="26"/>
    <n v="59"/>
    <x v="2"/>
    <n v="2"/>
    <s v="2. EXP - Operating Expense"/>
    <n v="108"/>
    <x v="30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9"/>
    <s v="902-Business Relationship Management"/>
    <s v="902"/>
    <x v="30"/>
    <x v="0"/>
  </r>
  <r>
    <x v="1"/>
    <x v="1"/>
    <x v="1"/>
    <n v="2"/>
    <n v="2"/>
    <n v="33"/>
    <x v="20"/>
    <n v="26"/>
    <n v="55"/>
    <x v="6"/>
    <n v="2"/>
    <s v="2. EXP - Operating Expense"/>
    <n v="110"/>
    <x v="46"/>
    <n v="447"/>
    <n v="0"/>
    <n v="0"/>
    <n v="0"/>
    <n v="0"/>
    <n v="0"/>
    <n v="0"/>
    <n v="0"/>
    <n v="0"/>
    <n v="0"/>
    <n v="0"/>
    <n v="0"/>
    <n v="0"/>
    <n v="-16357.62"/>
    <n v="0"/>
    <n v="0"/>
    <n v="0"/>
    <n v="0"/>
    <n v="0"/>
    <n v="0"/>
    <n v="0"/>
    <n v="0"/>
    <n v="0"/>
    <n v="0"/>
    <n v="0"/>
    <n v="0"/>
    <n v="-16357.62"/>
    <n v="0"/>
    <s v="All Budget Divisions"/>
    <s v="CD-10 - Contributors/499"/>
    <x v="1"/>
    <s v="USF"/>
    <s v="Employee Expenses"/>
    <s v="Compensation and Benefits"/>
    <n v="16357.62"/>
    <s v="10-110-10.68100"/>
    <s v="110-Contributors"/>
    <s v="110"/>
    <x v="46"/>
    <x v="3"/>
  </r>
  <r>
    <x v="0"/>
    <x v="14"/>
    <x v="8"/>
    <n v="2"/>
    <n v="2"/>
    <n v="46"/>
    <x v="3"/>
    <n v="26"/>
    <n v="59"/>
    <x v="2"/>
    <n v="2"/>
    <s v="2. EXP - Operating Expense"/>
    <n v="83"/>
    <x v="13"/>
    <n v="1455"/>
    <n v="409591.69"/>
    <n v="43657.62"/>
    <n v="33660.46"/>
    <n v="37005.86"/>
    <n v="44557.98"/>
    <n v="45572.13"/>
    <n v="48140.79"/>
    <n v="51498.09"/>
    <n v="42080.81"/>
    <n v="42222.49"/>
    <n v="0"/>
    <n v="0"/>
    <n v="0"/>
    <n v="43657.62"/>
    <n v="33660.46"/>
    <n v="37005.86"/>
    <n v="44557.98"/>
    <n v="45572.13"/>
    <n v="48140.79"/>
    <n v="51498.09"/>
    <n v="42080.81"/>
    <n v="21031.599999999999"/>
    <n v="14219.78"/>
    <n v="8550.15"/>
    <n v="19616.419999999998"/>
    <n v="346173.74"/>
    <n v="346173.74"/>
    <s v="All Budget Divisions"/>
    <s v="CD-90 - Information Technology"/>
    <x v="1"/>
    <s v="USF"/>
    <s v="Employee Expenses"/>
    <s v="Compensation and Benefits"/>
    <n v="0"/>
    <s v="90-902-90.66000"/>
    <s v="902-Business Relationship Management"/>
    <s v="902"/>
    <x v="13"/>
    <x v="3"/>
  </r>
  <r>
    <x v="3"/>
    <x v="8"/>
    <x v="1"/>
    <n v="2"/>
    <n v="2"/>
    <n v="53"/>
    <x v="16"/>
    <n v="26"/>
    <n v="59"/>
    <x v="2"/>
    <n v="2"/>
    <s v="2. EXP - Operating Expense"/>
    <n v="97"/>
    <x v="16"/>
    <n v="861"/>
    <n v="0"/>
    <n v="0"/>
    <n v="0"/>
    <n v="301.6000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1.60000000000002"/>
    <n v="0"/>
    <s v="All Budget Divisions"/>
    <s v="DA-40 - Lifeline (DA)"/>
    <x v="5"/>
    <s v="USF"/>
    <s v="Employee Expenses"/>
    <s v="Travel"/>
    <n v="-301.60000000000002"/>
    <s v="90-917-40.66800"/>
    <s v="917-IT Lifeline Support"/>
    <s v="917"/>
    <x v="16"/>
    <x v="7"/>
  </r>
  <r>
    <x v="3"/>
    <x v="8"/>
    <x v="1"/>
    <n v="2"/>
    <n v="2"/>
    <n v="45"/>
    <x v="6"/>
    <n v="26"/>
    <n v="58"/>
    <x v="4"/>
    <n v="2"/>
    <s v="2. EXP - Operating Expense"/>
    <n v="100"/>
    <x v="18"/>
    <n v="792"/>
    <n v="1832366.5360000001"/>
    <n v="147948.5"/>
    <n v="117343.25"/>
    <n v="139328.04"/>
    <n v="116446.76"/>
    <n v="136863.79999999999"/>
    <n v="136778.66"/>
    <n v="128517.36"/>
    <n v="144882.51"/>
    <n v="135834.23999999999"/>
    <n v="143270.47"/>
    <n v="132475.51"/>
    <n v="133789.47"/>
    <n v="155046.39920000001"/>
    <n v="140951.272"/>
    <n v="162093.96280000001"/>
    <n v="140951.272"/>
    <n v="162093.96280000001"/>
    <n v="155046.39920000001"/>
    <n v="147998.83559999999"/>
    <n v="162093.96280000001"/>
    <n v="147998.83559999999"/>
    <n v="155046.39920000001"/>
    <n v="155046.39920000001"/>
    <n v="147998.83559999999"/>
    <n v="1613478.57"/>
    <n v="1832366.5360000001"/>
    <s v="All Budget Divisions"/>
    <s v="CD-80 - Audit and Assurance"/>
    <x v="1"/>
    <s v="USF"/>
    <s v="Employee Expenses"/>
    <s v="Compensation and Benefits"/>
    <n v="218887.96599999999"/>
    <s v="80-854-80.68000"/>
    <s v="854-Payment Quality Assurance"/>
    <s v="854"/>
    <x v="18"/>
    <x v="3"/>
  </r>
  <r>
    <x v="5"/>
    <x v="15"/>
    <x v="5"/>
    <n v="2"/>
    <n v="2"/>
    <n v="54"/>
    <x v="15"/>
    <n v="26"/>
    <n v="59"/>
    <x v="2"/>
    <n v="2"/>
    <s v="2. EXP - Operating Expense"/>
    <n v="100"/>
    <x v="18"/>
    <n v="1320"/>
    <n v="1038099.24"/>
    <n v="91471.21"/>
    <n v="79540.179999999993"/>
    <n v="83517.19"/>
    <n v="87494.2"/>
    <n v="87306.7"/>
    <n v="83579.679999999993"/>
    <n v="91471.21"/>
    <n v="83517.19"/>
    <n v="87494.2"/>
    <n v="91283.71"/>
    <n v="79602.679999999993"/>
    <n v="91821.09"/>
    <n v="91471.21"/>
    <n v="79540.179999999993"/>
    <n v="83517.19"/>
    <n v="87494.2"/>
    <n v="87306.7"/>
    <n v="83579.679999999993"/>
    <n v="91471.21"/>
    <n v="83517.19"/>
    <n v="87494.2"/>
    <n v="91283.71"/>
    <n v="79602.679999999993"/>
    <n v="91821.09"/>
    <n v="1038099.24"/>
    <n v="1038099.24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13"/>
    <x v="7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0"/>
    <x v="0"/>
    <n v="2"/>
    <n v="2"/>
    <n v="38"/>
    <x v="18"/>
    <n v="26"/>
    <n v="51"/>
    <x v="8"/>
    <n v="2"/>
    <s v="2. EXP - Operating Expense"/>
    <n v="104"/>
    <x v="5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4"/>
    <s v="600-Chief Executive Office"/>
    <s v="600"/>
    <x v="54"/>
    <x v="0"/>
  </r>
  <r>
    <x v="0"/>
    <x v="19"/>
    <x v="12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11"/>
    <x v="6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0"/>
    <x v="18"/>
    <x v="11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0"/>
    <x v="6"/>
    <x v="1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5"/>
    <x v="20"/>
    <x v="13"/>
    <n v="2"/>
    <n v="2"/>
    <n v="55"/>
    <x v="9"/>
    <n v="26"/>
    <n v="59"/>
    <x v="2"/>
    <n v="2"/>
    <s v="2. EXP - Operating Expense"/>
    <n v="83"/>
    <x v="1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7"/>
    <x v="5"/>
    <n v="2"/>
    <n v="2"/>
    <n v="42"/>
    <x v="11"/>
    <n v="26"/>
    <n v="55"/>
    <x v="6"/>
    <n v="2"/>
    <s v="2. EXP - Operating Expense"/>
    <n v="83"/>
    <x v="13"/>
    <n v="1332"/>
    <n v="68588.929999999993"/>
    <n v="11656.05"/>
    <n v="7230.63"/>
    <n v="8280.8799999999992"/>
    <n v="8269.39"/>
    <n v="7794.67"/>
    <n v="8163.76"/>
    <n v="9389.64"/>
    <n v="7803.91"/>
    <n v="8032.57"/>
    <n v="0"/>
    <n v="0"/>
    <n v="0"/>
    <n v="11656.05"/>
    <n v="7230.63"/>
    <n v="8280.8799999999992"/>
    <n v="8269.39"/>
    <n v="7794.67"/>
    <n v="8163.76"/>
    <n v="9389.64"/>
    <n v="7803.91"/>
    <n v="0"/>
    <n v="0"/>
    <n v="0"/>
    <n v="0"/>
    <n v="76621.5"/>
    <n v="68588.929999999993"/>
    <s v="All Budget Divisions"/>
    <s v="CD-70 - Finance"/>
    <x v="1"/>
    <s v="USF"/>
    <s v="Employee Expenses"/>
    <s v="Compensation and Benefits"/>
    <n v="-8032.57"/>
    <s v="10-110-10.66000"/>
    <s v="110-Contributors"/>
    <s v="110"/>
    <x v="13"/>
    <x v="3"/>
  </r>
  <r>
    <x v="0"/>
    <x v="18"/>
    <x v="11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6"/>
    <x v="12"/>
    <x v="6"/>
    <n v="2"/>
    <n v="2"/>
    <n v="46"/>
    <x v="3"/>
    <n v="26"/>
    <n v="59"/>
    <x v="2"/>
    <n v="2"/>
    <s v="2. EXP - Operating Expense"/>
    <n v="48"/>
    <x v="91"/>
    <n v="1680"/>
    <n v="384061"/>
    <n v="0"/>
    <n v="0"/>
    <n v="0"/>
    <n v="0"/>
    <n v="0"/>
    <n v="0"/>
    <n v="0"/>
    <n v="0"/>
    <n v="0"/>
    <n v="0"/>
    <n v="0"/>
    <n v="0"/>
    <n v="2274"/>
    <n v="0"/>
    <n v="0"/>
    <n v="89271"/>
    <n v="0"/>
    <n v="81042"/>
    <n v="0"/>
    <n v="53651"/>
    <n v="75032"/>
    <n v="82791"/>
    <n v="0"/>
    <n v="0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5"/>
    <x v="10"/>
    <x v="1"/>
    <n v="2"/>
    <n v="2"/>
    <n v="36"/>
    <x v="14"/>
    <n v="26"/>
    <n v="49"/>
    <x v="10"/>
    <n v="2"/>
    <s v="2. EXP - Operating Expense"/>
    <n v="57"/>
    <x v="22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1-40.64800"/>
    <s v="401-National Verifier"/>
    <s v="401"/>
    <x v="22"/>
    <x v="9"/>
  </r>
  <r>
    <x v="5"/>
    <x v="10"/>
    <x v="1"/>
    <n v="2"/>
    <n v="2"/>
    <n v="48"/>
    <x v="8"/>
    <n v="26"/>
    <n v="59"/>
    <x v="2"/>
    <n v="2"/>
    <s v="2. EXP - Operating Expense"/>
    <n v="57"/>
    <x v="22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0"/>
    <x v="14"/>
    <x v="8"/>
    <n v="2"/>
    <n v="2"/>
    <n v="41"/>
    <x v="17"/>
    <n v="26"/>
    <n v="54"/>
    <x v="11"/>
    <n v="2"/>
    <s v="2. EXP - Operating Expense"/>
    <n v="57"/>
    <x v="22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Other Professional Services"/>
    <n v="0"/>
    <s v="65-650-65.64800"/>
    <s v="650-Office of the General Counsel"/>
    <s v="650"/>
    <x v="22"/>
    <x v="9"/>
  </r>
  <r>
    <x v="0"/>
    <x v="0"/>
    <x v="0"/>
    <n v="2"/>
    <n v="2"/>
    <n v="46"/>
    <x v="3"/>
    <n v="26"/>
    <n v="59"/>
    <x v="2"/>
    <n v="2"/>
    <s v="2. EXP - Operating Expense"/>
    <n v="57"/>
    <x v="22"/>
    <n v="1439"/>
    <n v="2541400.0499999998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03988.68"/>
    <n v="203988.68"/>
    <n v="203988.68"/>
    <n v="203988.68"/>
    <n v="203988.68"/>
    <n v="0"/>
    <n v="0"/>
    <n v="2337411.37"/>
    <n v="2337411.37"/>
    <s v="All Budget Divisions"/>
    <s v="CD-90 - Information Technology"/>
    <x v="1"/>
    <s v="USF"/>
    <s v="Professional Services"/>
    <s v="Other Professional Services"/>
    <n v="0"/>
    <s v="90-799-90.64800"/>
    <s v="799-Enterprise Resource Program"/>
    <s v="799"/>
    <x v="22"/>
    <x v="9"/>
  </r>
  <r>
    <x v="0"/>
    <x v="0"/>
    <x v="0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0"/>
    <x v="7"/>
    <x v="5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4"/>
    <x v="8"/>
    <n v="2"/>
    <n v="2"/>
    <n v="37"/>
    <x v="5"/>
    <n v="26"/>
    <n v="50"/>
    <x v="0"/>
    <n v="2"/>
    <s v="2. EXP - Operating Expense"/>
    <n v="38"/>
    <x v="26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0"/>
    <x v="18"/>
    <x v="11"/>
    <n v="2"/>
    <n v="2"/>
    <n v="39"/>
    <x v="1"/>
    <n v="26"/>
    <n v="52"/>
    <x v="1"/>
    <n v="2"/>
    <s v="2. EXP - Operating Expense"/>
    <n v="39"/>
    <x v="27"/>
    <n v="1367"/>
    <n v="2500"/>
    <n v="0"/>
    <n v="0"/>
    <n v="38.39"/>
    <n v="0"/>
    <n v="98.7"/>
    <n v="0"/>
    <n v="0"/>
    <n v="106.06"/>
    <n v="-0.01"/>
    <n v="0"/>
    <n v="0"/>
    <n v="0"/>
    <n v="0"/>
    <n v="0"/>
    <n v="625"/>
    <n v="0"/>
    <n v="0"/>
    <n v="625"/>
    <n v="0"/>
    <n v="0"/>
    <n v="625"/>
    <n v="0"/>
    <n v="0"/>
    <n v="625"/>
    <n v="0"/>
    <n v="0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17"/>
    <x v="10"/>
    <n v="2"/>
    <n v="2"/>
    <n v="39"/>
    <x v="1"/>
    <n v="26"/>
    <n v="52"/>
    <x v="1"/>
    <n v="2"/>
    <s v="2. EXP - Operating Expense"/>
    <n v="39"/>
    <x v="27"/>
    <n v="1367"/>
    <n v="2500"/>
    <n v="0"/>
    <n v="0"/>
    <n v="38.39"/>
    <n v="0"/>
    <n v="98.7"/>
    <n v="0"/>
    <n v="0"/>
    <n v="106.06"/>
    <n v="-0.01"/>
    <n v="0"/>
    <n v="0"/>
    <n v="0"/>
    <n v="0"/>
    <n v="0"/>
    <n v="625"/>
    <n v="0"/>
    <n v="0"/>
    <n v="625"/>
    <n v="0"/>
    <n v="0"/>
    <n v="625"/>
    <n v="0"/>
    <n v="0"/>
    <n v="625"/>
    <n v="0"/>
    <n v="0"/>
    <s v="All Budget Divisions"/>
    <s v="CD-61 - Office of the Chief Administrative Officer Division"/>
    <x v="1"/>
    <s v="USF"/>
    <s v="Employee Expenses"/>
    <s v="Team Building"/>
    <n v="0"/>
    <s v="61-601-61.62505"/>
    <s v="601-Data Strategy"/>
    <s v="601"/>
    <x v="27"/>
    <x v="4"/>
  </r>
  <r>
    <x v="0"/>
    <x v="2"/>
    <x v="2"/>
    <n v="2"/>
    <n v="2"/>
    <n v="38"/>
    <x v="18"/>
    <n v="26"/>
    <n v="51"/>
    <x v="8"/>
    <n v="2"/>
    <s v="2. EXP - Operating Expense"/>
    <n v="26"/>
    <x v="51"/>
    <n v="1356"/>
    <n v="31384.42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2640.37"/>
    <n v="2520.36"/>
    <n v="2640.37"/>
    <n v="2760.39"/>
    <n v="2520.36"/>
    <n v="2640.37"/>
    <n v="2640.37"/>
    <n v="2520.36"/>
    <n v="2760.39"/>
    <n v="7741.08"/>
    <n v="7741.08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98"/>
    <n v="679865.35"/>
    <n v="65114.33"/>
    <n v="65228.61"/>
    <n v="66974.58"/>
    <n v="64954.33"/>
    <n v="65112.33"/>
    <n v="65114.33"/>
    <n v="65114.33"/>
    <n v="65114.33"/>
    <n v="64934.33"/>
    <n v="0"/>
    <n v="0"/>
    <n v="0"/>
    <n v="65114.33"/>
    <n v="51443.6"/>
    <n v="56587.96"/>
    <n v="56587.96"/>
    <n v="54015.78"/>
    <n v="56587.96"/>
    <n v="59160.14"/>
    <n v="54015.78"/>
    <n v="56587.96"/>
    <n v="56587.96"/>
    <n v="54015.78"/>
    <n v="59160.14"/>
    <n v="65114.33"/>
    <n v="65114.33"/>
    <s v="All Budget Divisions"/>
    <s v="CD-90 - Information Technology"/>
    <x v="1"/>
    <s v="USF"/>
    <s v="Employee Expenses"/>
    <s v="Compensation and Benefits"/>
    <n v="0"/>
    <s v="90-922-90.62303"/>
    <s v="922-Technology Operations"/>
    <s v="922"/>
    <x v="51"/>
    <x v="3"/>
  </r>
  <r>
    <x v="6"/>
    <x v="12"/>
    <x v="6"/>
    <n v="2"/>
    <n v="2"/>
    <n v="42"/>
    <x v="11"/>
    <n v="26"/>
    <n v="55"/>
    <x v="6"/>
    <n v="2"/>
    <s v="2. EXP - Operating Expense"/>
    <n v="26"/>
    <x v="51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2303"/>
    <s v="799-Enterprise Resource Program"/>
    <s v="799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42"/>
    <n v="9583.86"/>
    <n v="996.43"/>
    <n v="1049.3699999999999"/>
    <n v="854.93"/>
    <n v="931.47"/>
    <n v="931.47"/>
    <n v="931.47"/>
    <n v="931.47"/>
    <n v="931.47"/>
    <n v="931.47"/>
    <n v="939.66"/>
    <n v="935.85"/>
    <n v="786.82"/>
    <n v="774.08100000000002"/>
    <n v="737.22"/>
    <n v="847.803"/>
    <n v="774.08100000000002"/>
    <n v="810.94200000000001"/>
    <n v="810.94200000000001"/>
    <n v="774.08100000000002"/>
    <n v="847.803"/>
    <n v="810.94200000000001"/>
    <n v="774.08100000000002"/>
    <n v="810.94200000000001"/>
    <n v="810.94200000000001"/>
    <n v="11151.88"/>
    <n v="9583.86"/>
    <s v="All Budget Divisions"/>
    <s v="CD-90 - Information Technology"/>
    <x v="1"/>
    <s v="USF"/>
    <s v="Employee Expenses"/>
    <s v="Compensation and Benefits"/>
    <n v="-1568.02"/>
    <s v="90-919-90.62304"/>
    <s v="919-Database Administration"/>
    <s v="919"/>
    <x v="38"/>
    <x v="3"/>
  </r>
  <r>
    <x v="0"/>
    <x v="11"/>
    <x v="6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4"/>
    <x v="9"/>
    <x v="1"/>
    <n v="2"/>
    <n v="2"/>
    <n v="34"/>
    <x v="7"/>
    <n v="26"/>
    <n v="47"/>
    <x v="5"/>
    <n v="2"/>
    <s v="2. EXP - Operating Expense"/>
    <n v="30"/>
    <x v="39"/>
    <n v="892"/>
    <n v="-125525.17290000001"/>
    <n v="0"/>
    <n v="0"/>
    <n v="0"/>
    <n v="0"/>
    <n v="0"/>
    <n v="0"/>
    <n v="0"/>
    <n v="0"/>
    <n v="0"/>
    <n v="0"/>
    <n v="0"/>
    <n v="0"/>
    <n v="-11643.544400000001"/>
    <n v="-10157.064"/>
    <n v="-10129.7119"/>
    <n v="-10612.079100000001"/>
    <n v="-11094.4463"/>
    <n v="-9647.2548000000006"/>
    <n v="-11049.6607"/>
    <n v="-10484.5167"/>
    <n v="-9927.3112999999994"/>
    <n v="-10717.5972"/>
    <n v="-9670.6764999999996"/>
    <n v="-10391.31"/>
    <n v="0"/>
    <n v="-125525.17290000001"/>
    <s v="All Budget Divisions"/>
    <s v="BD-20 - Schools &amp; Libraries"/>
    <x v="3"/>
    <s v="USF"/>
    <s v="Employee Expenses"/>
    <s v="Compensation and Benefits"/>
    <n v="-125525.17290000001"/>
    <s v="20-200-20.62307"/>
    <s v="200-Schools &amp; Libraries"/>
    <s v="200"/>
    <x v="39"/>
    <x v="0"/>
  </r>
  <r>
    <x v="0"/>
    <x v="7"/>
    <x v="5"/>
    <n v="1"/>
    <n v="1"/>
    <n v="49"/>
    <x v="13"/>
    <n v="26"/>
    <n v="49"/>
    <x v="10"/>
    <n v="1"/>
    <s v="1. T4000 - Revenue"/>
    <n v="5"/>
    <x v="40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14"/>
    <x v="8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5"/>
    <x v="15"/>
    <x v="5"/>
    <n v="2"/>
    <n v="2"/>
    <n v="38"/>
    <x v="18"/>
    <n v="26"/>
    <n v="51"/>
    <x v="8"/>
    <n v="2"/>
    <s v="2. EXP - Operating Expense"/>
    <n v="24"/>
    <x v="3"/>
    <n v="1137"/>
    <n v="4219.12"/>
    <n v="361.59"/>
    <n v="361.59"/>
    <n v="361.59"/>
    <n v="361.59"/>
    <n v="361.59"/>
    <n v="361.59"/>
    <n v="361.59"/>
    <n v="361.59"/>
    <n v="331.6"/>
    <n v="331.6"/>
    <n v="331.6"/>
    <n v="331.6"/>
    <n v="361.59"/>
    <n v="361.59"/>
    <n v="361.59"/>
    <n v="361.59"/>
    <n v="361.59"/>
    <n v="361.59"/>
    <n v="361.59"/>
    <n v="361.59"/>
    <n v="331.6"/>
    <n v="331.6"/>
    <n v="331.6"/>
    <n v="331.6"/>
    <n v="4219.12"/>
    <n v="4219.12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0"/>
    <x v="3"/>
    <x v="3"/>
    <n v="2"/>
    <n v="2"/>
    <n v="54"/>
    <x v="15"/>
    <n v="26"/>
    <n v="59"/>
    <x v="2"/>
    <n v="2"/>
    <s v="2. EXP - Operating Expense"/>
    <n v="24"/>
    <x v="3"/>
    <n v="1471"/>
    <n v="1534.59"/>
    <n v="0"/>
    <n v="0"/>
    <n v="0"/>
    <n v="0"/>
    <n v="0"/>
    <n v="0"/>
    <n v="0"/>
    <n v="0"/>
    <n v="0"/>
    <n v="0"/>
    <n v="0"/>
    <n v="0"/>
    <n v="0"/>
    <n v="0"/>
    <n v="0"/>
    <n v="0"/>
    <n v="184.15"/>
    <n v="192.92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2"/>
    <x v="4"/>
    <x v="1"/>
    <n v="2"/>
    <n v="2"/>
    <n v="55"/>
    <x v="9"/>
    <n v="26"/>
    <n v="59"/>
    <x v="2"/>
    <n v="2"/>
    <s v="2. EXP - Operating Expense"/>
    <n v="26"/>
    <x v="51"/>
    <n v="434"/>
    <n v="181930.40210000001"/>
    <n v="15757.6"/>
    <n v="14888.04"/>
    <n v="10930.4"/>
    <n v="1293.82"/>
    <n v="25019.73"/>
    <n v="14888.04"/>
    <n v="14848.04"/>
    <n v="16418.97"/>
    <n v="15652.37"/>
    <n v="9966.07"/>
    <n v="13799.36"/>
    <n v="13334.42"/>
    <n v="14638.078299999999"/>
    <n v="13941.027"/>
    <n v="16032.181"/>
    <n v="15335.1297"/>
    <n v="14638.078299999999"/>
    <n v="15335.1297"/>
    <n v="15335.1297"/>
    <n v="15335.1297"/>
    <n v="15335.1297"/>
    <n v="14638.078299999999"/>
    <n v="15335.1297"/>
    <n v="16032.181"/>
    <n v="166796.85999999999"/>
    <n v="181930.40210000001"/>
    <s v="All Budget Divisions"/>
    <s v="DA-20 - Schools &amp; Libraries (DA)"/>
    <x v="3"/>
    <s v="USF"/>
    <s v="Employee Expenses"/>
    <s v="Compensation and Benefits"/>
    <n v="15133.542100000001"/>
    <s v="90-924-20.62303"/>
    <s v="924-SLD EPC IT Support"/>
    <s v="924"/>
    <x v="51"/>
    <x v="3"/>
  </r>
  <r>
    <x v="0"/>
    <x v="2"/>
    <x v="2"/>
    <n v="2"/>
    <n v="2"/>
    <n v="37"/>
    <x v="5"/>
    <n v="26"/>
    <n v="50"/>
    <x v="0"/>
    <n v="2"/>
    <s v="2. EXP - Operating Expense"/>
    <n v="26"/>
    <x v="51"/>
    <n v="1346"/>
    <n v="1017791.99"/>
    <n v="75044.039999999994"/>
    <n v="75879.61"/>
    <n v="76710.179999999993"/>
    <n v="73900.77"/>
    <n v="72847.16"/>
    <n v="76690.179999999993"/>
    <n v="80734.009999999995"/>
    <n v="79106.03"/>
    <n v="79666.600000000006"/>
    <n v="0"/>
    <n v="0"/>
    <n v="0"/>
    <n v="75044.039999999994"/>
    <n v="75879.61"/>
    <n v="76710.179999999993"/>
    <n v="88241.01"/>
    <n v="84230.06"/>
    <n v="88241.01"/>
    <n v="92251.97"/>
    <n v="84230.06"/>
    <n v="88241.01"/>
    <n v="88241.01"/>
    <n v="84230.06"/>
    <n v="92251.97"/>
    <n v="227633.83"/>
    <n v="227633.83"/>
    <s v="All Budget Divisions"/>
    <s v="BD-50 - Rural Health Care"/>
    <x v="2"/>
    <s v="USF"/>
    <s v="Employee Expenses"/>
    <s v="Compensation and Benefits"/>
    <n v="0"/>
    <s v="50-500-50.62303"/>
    <s v="500-Rural Health Care"/>
    <s v="500"/>
    <x v="51"/>
    <x v="3"/>
  </r>
  <r>
    <x v="2"/>
    <x v="4"/>
    <x v="1"/>
    <n v="2"/>
    <n v="2"/>
    <n v="48"/>
    <x v="8"/>
    <n v="26"/>
    <n v="59"/>
    <x v="2"/>
    <n v="6"/>
    <s v="X00000 - Capital Expenses"/>
    <n v="140"/>
    <x v="61"/>
    <n v="351"/>
    <n v="0"/>
    <n v="0"/>
    <n v="0"/>
    <n v="0"/>
    <n v="8442.65"/>
    <n v="25204.9"/>
    <n v="8423.3799999999992"/>
    <n v="4943.9399999999996"/>
    <n v="17639.240000000002"/>
    <n v="10439.959999999999"/>
    <n v="10648.02"/>
    <n v="3399.12"/>
    <n v="0"/>
    <n v="0"/>
    <n v="0"/>
    <n v="0"/>
    <n v="0"/>
    <n v="0"/>
    <n v="0"/>
    <n v="0"/>
    <n v="0"/>
    <n v="0"/>
    <n v="0"/>
    <n v="0"/>
    <n v="0"/>
    <n v="89141.21"/>
    <n v="0"/>
    <s v="All Budget Divisions"/>
    <s v="CD-22 - ECF (FCC Appropriated Program)"/>
    <x v="0"/>
    <s v="FCC"/>
    <s v="Professional Services"/>
    <s v="Contract Labor"/>
    <n v="-89141.21"/>
    <s v="90-202-22.X00007"/>
    <s v="202-ECF (FCC Appropriated Program)"/>
    <s v="202"/>
    <x v="61"/>
    <x v="0"/>
  </r>
  <r>
    <x v="0"/>
    <x v="14"/>
    <x v="8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11"/>
    <x v="6"/>
    <n v="2"/>
    <n v="2"/>
    <n v="54"/>
    <x v="15"/>
    <n v="26"/>
    <n v="59"/>
    <x v="2"/>
    <n v="2"/>
    <s v="2. EXP - Operating Expense"/>
    <n v="108"/>
    <x v="30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8009"/>
    <s v="925-RHC IT Support"/>
    <s v="925"/>
    <x v="30"/>
    <x v="0"/>
  </r>
  <r>
    <x v="5"/>
    <x v="10"/>
    <x v="1"/>
    <n v="2"/>
    <n v="2"/>
    <n v="37"/>
    <x v="5"/>
    <n v="26"/>
    <n v="50"/>
    <x v="0"/>
    <n v="3"/>
    <s v="4. USAC_DEBIT - USAC Administration (Debit to SM)"/>
    <n v="130"/>
    <x v="32"/>
    <n v="1127"/>
    <n v="42694.75"/>
    <n v="3853"/>
    <n v="3855.94"/>
    <n v="3865.96"/>
    <n v="3853"/>
    <n v="3905.19"/>
    <n v="3853"/>
    <n v="3475.86"/>
    <n v="3853"/>
    <n v="4273.25"/>
    <n v="3853"/>
    <n v="53918"/>
    <n v="30716.63"/>
    <n v="3557.8235"/>
    <n v="3557.8235"/>
    <n v="3557.8235"/>
    <n v="3557.8235"/>
    <n v="3557.8235"/>
    <n v="3557.8235"/>
    <n v="3557.8235"/>
    <n v="3557.8235"/>
    <n v="3557.9319999999998"/>
    <n v="3557.9319999999998"/>
    <n v="3557.9319999999998"/>
    <n v="3558.366"/>
    <n v="123275.83"/>
    <n v="42694.75"/>
    <s v="All Budget Divisions"/>
    <s v="BD-50 - Rural Health Care"/>
    <x v="2"/>
    <s v="USF"/>
    <s v="Allocations"/>
    <s v="Allocations"/>
    <n v="-80581.08"/>
    <s v="50-500-50.90400"/>
    <s v="500-Rural Health Care"/>
    <s v="500"/>
    <x v="32"/>
    <x v="0"/>
  </r>
  <r>
    <x v="0"/>
    <x v="14"/>
    <x v="8"/>
    <n v="2"/>
    <n v="2"/>
    <n v="35"/>
    <x v="12"/>
    <n v="26"/>
    <n v="48"/>
    <x v="7"/>
    <n v="5"/>
    <s v="USAC_ADMIN CAP - Capital Allocations"/>
    <n v="136"/>
    <x v="88"/>
    <n v="1340"/>
    <n v="473363.535679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3772.47357599999"/>
    <n v="77671.428272000005"/>
    <n v="60890.654838000002"/>
    <n v="171028.978993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7"/>
    <x v="5"/>
    <n v="2"/>
    <n v="2"/>
    <n v="55"/>
    <x v="9"/>
    <n v="26"/>
    <n v="59"/>
    <x v="2"/>
    <n v="6"/>
    <s v="X00000 - Capital Expenses"/>
    <n v="138"/>
    <x v="7"/>
    <n v="1489"/>
    <n v="-924489.82"/>
    <n v="0"/>
    <n v="0"/>
    <n v="0"/>
    <n v="0"/>
    <n v="0"/>
    <n v="0"/>
    <n v="0"/>
    <n v="-924489.82"/>
    <n v="0"/>
    <n v="0"/>
    <n v="0"/>
    <n v="0"/>
    <n v="0"/>
    <n v="0"/>
    <n v="0"/>
    <n v="0"/>
    <n v="0"/>
    <n v="0"/>
    <n v="0"/>
    <n v="-924489.82"/>
    <n v="0"/>
    <n v="0"/>
    <n v="0"/>
    <n v="0"/>
    <n v="-924489.82"/>
    <n v="-924489.82"/>
    <s v="All Budget Divisions"/>
    <s v="DA-20 - Schools &amp; Libraries (DA)"/>
    <x v="3"/>
    <s v="USF"/>
    <s v="Professional Services"/>
    <s v="Other Professional Services"/>
    <n v="0"/>
    <s v="90-917-20.X00005"/>
    <s v="917-IT Lifeline Support"/>
    <s v="917"/>
    <x v="7"/>
    <x v="5"/>
  </r>
  <r>
    <x v="0"/>
    <x v="2"/>
    <x v="2"/>
    <n v="2"/>
    <n v="2"/>
    <n v="46"/>
    <x v="3"/>
    <n v="26"/>
    <n v="59"/>
    <x v="2"/>
    <n v="6"/>
    <s v="X00000 - Capital Expenses"/>
    <n v="138"/>
    <x v="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6"/>
    <x v="1"/>
    <n v="2"/>
    <n v="2"/>
    <n v="46"/>
    <x v="3"/>
    <n v="26"/>
    <n v="59"/>
    <x v="2"/>
    <n v="2"/>
    <s v="2. EXP - Operating Expense"/>
    <n v="97"/>
    <x v="16"/>
    <n v="1498"/>
    <n v="0"/>
    <n v="0"/>
    <n v="237.35"/>
    <n v="305.35000000000002"/>
    <n v="527.35"/>
    <n v="280.5"/>
    <n v="91.75"/>
    <n v="129.9"/>
    <n v="101.65"/>
    <n v="400.74"/>
    <n v="0"/>
    <n v="0"/>
    <n v="0"/>
    <n v="0"/>
    <n v="0"/>
    <n v="0"/>
    <n v="0"/>
    <n v="0"/>
    <n v="0"/>
    <n v="0"/>
    <n v="0"/>
    <n v="0"/>
    <n v="0"/>
    <n v="0"/>
    <n v="0"/>
    <n v="2074.59"/>
    <n v="0"/>
    <s v="All Budget Divisions"/>
    <s v="CD-90 - Information Technology"/>
    <x v="1"/>
    <s v="USF"/>
    <s v="Employee Expenses"/>
    <s v="Travel"/>
    <n v="-2074.59"/>
    <s v="90-922-90.66800"/>
    <s v="922-Technology Operations"/>
    <s v="922"/>
    <x v="16"/>
    <x v="7"/>
  </r>
  <r>
    <x v="0"/>
    <x v="14"/>
    <x v="8"/>
    <n v="2"/>
    <n v="2"/>
    <n v="53"/>
    <x v="16"/>
    <n v="26"/>
    <n v="59"/>
    <x v="2"/>
    <n v="2"/>
    <s v="2. EXP - Operating Expense"/>
    <n v="100"/>
    <x v="1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5"/>
    <x v="16"/>
    <x v="9"/>
    <n v="2"/>
    <n v="2"/>
    <n v="48"/>
    <x v="8"/>
    <n v="26"/>
    <n v="53"/>
    <x v="3"/>
    <n v="2"/>
    <s v="2. EXP - Operating Expense"/>
    <n v="101"/>
    <x v="10"/>
    <n v="11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8001"/>
    <s v="202-ECF (FCC Appropriated Program)"/>
    <s v="202"/>
    <x v="10"/>
    <x v="4"/>
  </r>
  <r>
    <x v="0"/>
    <x v="11"/>
    <x v="6"/>
    <n v="2"/>
    <n v="2"/>
    <n v="39"/>
    <x v="1"/>
    <n v="26"/>
    <n v="52"/>
    <x v="1"/>
    <n v="2"/>
    <s v="2. EXP - Operating Expense"/>
    <n v="105"/>
    <x v="11"/>
    <n v="1512"/>
    <n v="14924.61"/>
    <n v="0"/>
    <n v="0"/>
    <n v="0"/>
    <n v="0"/>
    <n v="0"/>
    <n v="0"/>
    <n v="0"/>
    <n v="0"/>
    <n v="150"/>
    <n v="0"/>
    <n v="0"/>
    <n v="0"/>
    <n v="101.54"/>
    <n v="92.31"/>
    <n v="101.54"/>
    <n v="101.54"/>
    <n v="96.92"/>
    <n v="101.54"/>
    <n v="106.15"/>
    <n v="96.92"/>
    <n v="101.54"/>
    <n v="101.54"/>
    <n v="5584.92"/>
    <n v="8338.15"/>
    <n v="150"/>
    <n v="900"/>
    <s v="All Budget Divisions"/>
    <s v="CD-61 - Office of the Chief Administrative Officer Division"/>
    <x v="1"/>
    <s v="USF"/>
    <s v="Employee Expenses"/>
    <s v="Compensation and Benefits"/>
    <n v="750"/>
    <s v="93-931-93.68005"/>
    <s v="931-Administrative Assistants"/>
    <s v="931"/>
    <x v="11"/>
    <x v="3"/>
  </r>
  <r>
    <x v="0"/>
    <x v="5"/>
    <x v="4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0"/>
    <x v="0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2"/>
    <x v="2"/>
    <n v="2"/>
    <n v="2"/>
    <n v="52"/>
    <x v="10"/>
    <n v="26"/>
    <n v="54"/>
    <x v="11"/>
    <n v="2"/>
    <s v="2. EXP - Operating Expense"/>
    <n v="61"/>
    <x v="35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utside Counsel"/>
    <n v="0"/>
    <s v="65-650-30.64820"/>
    <s v="650-Office of the General Counsel"/>
    <s v="650"/>
    <x v="35"/>
    <x v="9"/>
  </r>
  <r>
    <x v="6"/>
    <x v="12"/>
    <x v="6"/>
    <n v="2"/>
    <n v="2"/>
    <n v="52"/>
    <x v="10"/>
    <n v="26"/>
    <n v="59"/>
    <x v="2"/>
    <n v="2"/>
    <s v="2. EXP - Operating Expense"/>
    <n v="73"/>
    <x v="56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16-30.64883"/>
    <s v="916-IT HC Support"/>
    <s v="916"/>
    <x v="56"/>
    <x v="9"/>
  </r>
  <r>
    <x v="5"/>
    <x v="16"/>
    <x v="9"/>
    <n v="2"/>
    <n v="2"/>
    <n v="55"/>
    <x v="9"/>
    <n v="26"/>
    <n v="59"/>
    <x v="2"/>
    <n v="2"/>
    <s v="2. EXP - Operating Expense"/>
    <n v="83"/>
    <x v="13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5"/>
    <x v="16"/>
    <x v="9"/>
    <n v="2"/>
    <n v="2"/>
    <n v="42"/>
    <x v="11"/>
    <n v="26"/>
    <n v="55"/>
    <x v="6"/>
    <n v="2"/>
    <s v="2. EXP - Operating Expense"/>
    <n v="90"/>
    <x v="75"/>
    <n v="1193"/>
    <n v="208330"/>
    <n v="20833"/>
    <n v="20833"/>
    <n v="20833"/>
    <n v="20833"/>
    <n v="20833"/>
    <n v="20833"/>
    <n v="20833"/>
    <n v="20833"/>
    <n v="20833"/>
    <n v="20833"/>
    <n v="270833"/>
    <n v="198837"/>
    <n v="20833"/>
    <n v="20833"/>
    <n v="20833"/>
    <n v="20833"/>
    <n v="20833"/>
    <n v="20833"/>
    <n v="20833"/>
    <n v="20833"/>
    <n v="20833"/>
    <n v="20833"/>
    <n v="0"/>
    <n v="0"/>
    <n v="678000"/>
    <n v="208330"/>
    <s v="All Budget Divisions"/>
    <s v="CD-70 - Finance"/>
    <x v="1"/>
    <s v="USF"/>
    <s v="General and Administrative"/>
    <s v="Taxes and Insurance"/>
    <n v="-469670"/>
    <s v="70-700-70.66200"/>
    <s v="700-Finance"/>
    <s v="700"/>
    <x v="75"/>
    <x v="6"/>
  </r>
  <r>
    <x v="1"/>
    <x v="1"/>
    <x v="1"/>
    <n v="2"/>
    <n v="2"/>
    <n v="47"/>
    <x v="2"/>
    <n v="26"/>
    <n v="52"/>
    <x v="1"/>
    <n v="2"/>
    <s v="2. EXP - Operating Expense"/>
    <n v="93"/>
    <x v="34"/>
    <n v="6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ining"/>
    <n v="0"/>
    <s v="93-931-93.66700"/>
    <s v="931-Administrative Assistants"/>
    <s v="931"/>
    <x v="34"/>
    <x v="7"/>
  </r>
  <r>
    <x v="0"/>
    <x v="11"/>
    <x v="6"/>
    <n v="2"/>
    <n v="2"/>
    <n v="41"/>
    <x v="17"/>
    <n v="26"/>
    <n v="54"/>
    <x v="11"/>
    <n v="2"/>
    <s v="2. EXP - Operating Expense"/>
    <n v="95"/>
    <x v="7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ertifications/Licensing"/>
    <n v="0"/>
    <s v="65-650-65.66720"/>
    <s v="650-Office of the General Counsel"/>
    <s v="650"/>
    <x v="79"/>
    <x v="7"/>
  </r>
  <r>
    <x v="0"/>
    <x v="19"/>
    <x v="12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5"/>
    <x v="20"/>
    <x v="13"/>
    <n v="2"/>
    <n v="2"/>
    <n v="35"/>
    <x v="12"/>
    <n v="26"/>
    <n v="48"/>
    <x v="7"/>
    <n v="2"/>
    <s v="2. EXP - Operating Expense"/>
    <n v="39"/>
    <x v="27"/>
    <n v="1118"/>
    <n v="3611.5798"/>
    <n v="0"/>
    <n v="32.93"/>
    <n v="0"/>
    <n v="402.6"/>
    <n v="51.05"/>
    <n v="0"/>
    <n v="39.67"/>
    <n v="0"/>
    <n v="403.89"/>
    <n v="1390.9"/>
    <n v="157.66"/>
    <n v="3275.55"/>
    <n v="0"/>
    <n v="32.93"/>
    <n v="0"/>
    <n v="402.6"/>
    <n v="51.05"/>
    <n v="0"/>
    <n v="520.83330000000001"/>
    <n v="520.83330000000001"/>
    <n v="520.83330000000001"/>
    <n v="520.83330000000001"/>
    <n v="520.83330000000001"/>
    <n v="520.83330000000001"/>
    <n v="486.58"/>
    <n v="486.58"/>
    <s v="All Budget Divisions"/>
    <s v="BD-30 - High Cost"/>
    <x v="4"/>
    <s v="USF"/>
    <s v="Employee Expenses"/>
    <s v="Team Building"/>
    <n v="0"/>
    <s v="30-300-30.62505"/>
    <s v="300-High Cost"/>
    <s v="300"/>
    <x v="27"/>
    <x v="4"/>
  </r>
  <r>
    <x v="0"/>
    <x v="13"/>
    <x v="7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1000.98"/>
    <n v="1000.98"/>
    <n v="1000.98"/>
    <n v="1000.98"/>
    <n v="1000.98"/>
    <n v="1000.98"/>
    <n v="2001.94"/>
    <n v="117.18"/>
    <n v="117.18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3"/>
    <x v="8"/>
    <x v="1"/>
    <n v="2"/>
    <n v="2"/>
    <n v="55"/>
    <x v="9"/>
    <n v="26"/>
    <n v="53"/>
    <x v="3"/>
    <n v="2"/>
    <s v="2. EXP - Operating Expense"/>
    <n v="56"/>
    <x v="21"/>
    <n v="715"/>
    <n v="35"/>
    <n v="0"/>
    <n v="0"/>
    <n v="0"/>
    <n v="0"/>
    <n v="0"/>
    <n v="0"/>
    <n v="0"/>
    <n v="0"/>
    <n v="0"/>
    <n v="762.22"/>
    <n v="0"/>
    <n v="316.52"/>
    <n v="0"/>
    <n v="0"/>
    <n v="0"/>
    <n v="0"/>
    <n v="0"/>
    <n v="0"/>
    <n v="35"/>
    <n v="0"/>
    <n v="0"/>
    <n v="0"/>
    <n v="0"/>
    <n v="0"/>
    <n v="1078.74"/>
    <n v="35"/>
    <s v="All Budget Divisions"/>
    <s v="DA-20 - Schools &amp; Libraries (DA)"/>
    <x v="3"/>
    <s v="USF"/>
    <s v="General and Administrative"/>
    <s v="Printing and Postage"/>
    <n v="-1043.74"/>
    <s v="62-620-20.64700"/>
    <s v="620-Shared Services"/>
    <s v="620"/>
    <x v="21"/>
    <x v="8"/>
  </r>
  <r>
    <x v="4"/>
    <x v="9"/>
    <x v="1"/>
    <n v="2"/>
    <n v="2"/>
    <n v="40"/>
    <x v="4"/>
    <n v="26"/>
    <n v="53"/>
    <x v="3"/>
    <n v="2"/>
    <s v="2. EXP - Operating Expense"/>
    <n v="57"/>
    <x v="22"/>
    <n v="940"/>
    <n v="527400"/>
    <n v="186.78"/>
    <n v="11.65"/>
    <n v="484.9"/>
    <n v="11.65"/>
    <n v="-63.64"/>
    <n v="-11.65"/>
    <n v="5616.15"/>
    <n v="4162.46"/>
    <n v="0"/>
    <n v="0"/>
    <n v="0"/>
    <n v="0"/>
    <n v="43950"/>
    <n v="43950"/>
    <n v="43950"/>
    <n v="43950"/>
    <n v="43950"/>
    <n v="43950"/>
    <n v="43950"/>
    <n v="43950"/>
    <n v="43950"/>
    <n v="43950"/>
    <n v="43950"/>
    <n v="43950"/>
    <n v="10398.299999999999"/>
    <n v="527400"/>
    <s v="All Budget Divisions"/>
    <s v="CD-62 - Shared Services"/>
    <x v="1"/>
    <s v="USF"/>
    <s v="Professional Services"/>
    <s v="Other Professional Services"/>
    <n v="517001.7"/>
    <s v="62-620-62.64800"/>
    <s v="620-Shared Services"/>
    <s v="620"/>
    <x v="22"/>
    <x v="9"/>
  </r>
  <r>
    <x v="5"/>
    <x v="20"/>
    <x v="13"/>
    <n v="2"/>
    <n v="2"/>
    <n v="52"/>
    <x v="10"/>
    <n v="26"/>
    <n v="59"/>
    <x v="2"/>
    <n v="2"/>
    <s v="2. EXP - Operating Expense"/>
    <n v="30"/>
    <x v="39"/>
    <n v="1262"/>
    <n v="-5593.023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27.4671000000001"/>
    <n v="-931.00620000000004"/>
    <n v="-947.37400000000002"/>
    <n v="-958.15750000000003"/>
    <n v="-793.81299999999999"/>
    <n v="-935.20519999999999"/>
    <n v="0"/>
    <n v="0"/>
    <s v="All Budget Divisions"/>
    <s v="DA-30 - High Cost (DA)"/>
    <x v="4"/>
    <s v="USF"/>
    <s v="Employee Expenses"/>
    <s v="Compensation and Benefits"/>
    <n v="0"/>
    <s v="90-902-30.62307"/>
    <s v="902-Business Relationship Management"/>
    <s v="902"/>
    <x v="39"/>
    <x v="0"/>
  </r>
  <r>
    <x v="0"/>
    <x v="0"/>
    <x v="0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0"/>
    <x v="14"/>
    <x v="8"/>
    <n v="2"/>
    <n v="2"/>
    <n v="39"/>
    <x v="1"/>
    <n v="26"/>
    <n v="52"/>
    <x v="1"/>
    <n v="2"/>
    <s v="2. EXP - Operating Expense"/>
    <n v="30"/>
    <x v="3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7"/>
    <s v="601-Data Strategy"/>
    <s v="601"/>
    <x v="39"/>
    <x v="0"/>
  </r>
  <r>
    <x v="0"/>
    <x v="17"/>
    <x v="10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6"/>
    <x v="12"/>
    <x v="6"/>
    <n v="2"/>
    <n v="2"/>
    <n v="54"/>
    <x v="15"/>
    <n v="26"/>
    <n v="59"/>
    <x v="2"/>
    <n v="2"/>
    <s v="2. EXP - Operating Expense"/>
    <n v="30"/>
    <x v="39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7"/>
    <s v="902-Business Relationship Management"/>
    <s v="902"/>
    <x v="39"/>
    <x v="0"/>
  </r>
  <r>
    <x v="3"/>
    <x v="8"/>
    <x v="1"/>
    <n v="2"/>
    <n v="2"/>
    <n v="49"/>
    <x v="13"/>
    <n v="26"/>
    <n v="55"/>
    <x v="6"/>
    <n v="2"/>
    <s v="2. EXP - Operating Expense"/>
    <n v="31"/>
    <x v="24"/>
    <n v="7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4"/>
    <x v="9"/>
    <x v="1"/>
    <n v="2"/>
    <n v="2"/>
    <n v="46"/>
    <x v="3"/>
    <n v="26"/>
    <n v="59"/>
    <x v="2"/>
    <n v="2"/>
    <s v="2. EXP - Operating Expense"/>
    <n v="27"/>
    <x v="38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3"/>
    <x v="7"/>
    <n v="2"/>
    <n v="2"/>
    <n v="46"/>
    <x v="3"/>
    <n v="26"/>
    <n v="59"/>
    <x v="2"/>
    <n v="2"/>
    <s v="2. EXP - Operating Expense"/>
    <n v="27"/>
    <x v="38"/>
    <n v="1461"/>
    <n v="516.04"/>
    <n v="0"/>
    <n v="0"/>
    <n v="0"/>
    <n v="0"/>
    <n v="0"/>
    <n v="0"/>
    <n v="0"/>
    <n v="0"/>
    <n v="0"/>
    <n v="0"/>
    <n v="0"/>
    <n v="0"/>
    <n v="0"/>
    <n v="0"/>
    <n v="0"/>
    <n v="0"/>
    <n v="0"/>
    <n v="73.72"/>
    <n v="77.069999999999993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6"/>
    <x v="12"/>
    <x v="6"/>
    <n v="2"/>
    <n v="2"/>
    <n v="45"/>
    <x v="6"/>
    <n v="26"/>
    <n v="58"/>
    <x v="4"/>
    <n v="2"/>
    <s v="2. EXP - Operating Expense"/>
    <n v="27"/>
    <x v="38"/>
    <n v="1605"/>
    <n v="32624.1"/>
    <n v="0"/>
    <n v="0"/>
    <n v="0"/>
    <n v="0"/>
    <n v="0"/>
    <n v="0"/>
    <n v="0"/>
    <n v="0"/>
    <n v="0"/>
    <n v="0"/>
    <n v="0"/>
    <n v="0"/>
    <n v="2509.5461340000002"/>
    <n v="2509.5461340000002"/>
    <n v="2509.5461340000002"/>
    <n v="3764.3192439999998"/>
    <n v="2509.5461340000002"/>
    <n v="2509.5461340000002"/>
    <n v="2509.5461340000002"/>
    <n v="2509.5461340000002"/>
    <n v="3764.3192439999998"/>
    <n v="2509.5461340000002"/>
    <n v="2509.5461340000002"/>
    <n v="2509.5463060000002"/>
    <n v="0"/>
    <n v="0"/>
    <s v="All Budget Divisions"/>
    <s v="CD-80 - Audit and Assurance"/>
    <x v="1"/>
    <s v="USF"/>
    <s v="Employee Expenses"/>
    <s v="Compensation and Benefits"/>
    <n v="0"/>
    <s v="80-800-80.62304"/>
    <s v="800-Audit and Assurance"/>
    <s v="800"/>
    <x v="38"/>
    <x v="3"/>
  </r>
  <r>
    <x v="0"/>
    <x v="13"/>
    <x v="7"/>
    <n v="2"/>
    <n v="2"/>
    <n v="40"/>
    <x v="4"/>
    <n v="26"/>
    <n v="53"/>
    <x v="3"/>
    <n v="2"/>
    <s v="2. EXP - Operating Expense"/>
    <n v="29"/>
    <x v="4"/>
    <n v="1378"/>
    <n v="376422.38"/>
    <n v="34205.19"/>
    <n v="30010.89"/>
    <n v="34111.67"/>
    <n v="32376.27"/>
    <n v="31040.68"/>
    <n v="32726.61"/>
    <n v="34222.93"/>
    <n v="31436.93"/>
    <n v="32411.73"/>
    <n v="0"/>
    <n v="0"/>
    <n v="0"/>
    <n v="34205.19"/>
    <n v="30010.89"/>
    <n v="34111.67"/>
    <n v="32376.27"/>
    <n v="31040.68"/>
    <n v="30668.240000000002"/>
    <n v="32062.25"/>
    <n v="29274.23"/>
    <n v="30668.240000000002"/>
    <n v="30668.240000000002"/>
    <n v="29274.23"/>
    <n v="32062.25"/>
    <n v="161744.70000000001"/>
    <n v="161744.70000000001"/>
    <s v="All Budget Divisions"/>
    <s v="CD-62 - Shared Services"/>
    <x v="1"/>
    <s v="USF"/>
    <s v="Employee Expenses"/>
    <s v="Compensation and Benefits"/>
    <n v="0"/>
    <s v="62-620-62.62306"/>
    <s v="620-Shared Services"/>
    <s v="620"/>
    <x v="4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61"/>
    <n v="13902.89"/>
    <n v="0"/>
    <n v="0"/>
    <n v="0"/>
    <n v="0"/>
    <n v="0"/>
    <n v="0"/>
    <n v="0"/>
    <n v="0"/>
    <n v="0"/>
    <n v="0"/>
    <n v="0"/>
    <n v="0"/>
    <n v="0"/>
    <n v="0"/>
    <n v="0"/>
    <n v="1552.61"/>
    <n v="1482.03"/>
    <n v="1552.61"/>
    <n v="1623.18"/>
    <n v="1482.03"/>
    <n v="1552.61"/>
    <n v="1552.61"/>
    <n v="1482.03"/>
    <n v="1623.18"/>
    <n v="0"/>
    <n v="0"/>
    <s v="All Budget Divisions"/>
    <s v="CD-90 - Information Technology"/>
    <x v="1"/>
    <s v="USF"/>
    <s v="Employee Expenses"/>
    <s v="Compensation and Benefits"/>
    <n v="0"/>
    <s v="90-907-90.62306"/>
    <s v="907-IT Data"/>
    <s v="907"/>
    <x v="4"/>
    <x v="3"/>
  </r>
  <r>
    <x v="6"/>
    <x v="12"/>
    <x v="6"/>
    <n v="2"/>
    <n v="2"/>
    <n v="55"/>
    <x v="9"/>
    <n v="26"/>
    <n v="59"/>
    <x v="2"/>
    <n v="2"/>
    <s v="2. EXP - Operating Expense"/>
    <n v="29"/>
    <x v="4"/>
    <n v="16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6"/>
    <s v="909-Project Management Office"/>
    <s v="909"/>
    <x v="4"/>
    <x v="3"/>
  </r>
  <r>
    <x v="5"/>
    <x v="20"/>
    <x v="13"/>
    <n v="2"/>
    <n v="2"/>
    <n v="52"/>
    <x v="10"/>
    <n v="26"/>
    <n v="59"/>
    <x v="2"/>
    <n v="2"/>
    <s v="2. EXP - Operating Expense"/>
    <n v="16"/>
    <x v="1"/>
    <n v="1300"/>
    <n v="726657.52"/>
    <n v="0"/>
    <n v="-5684"/>
    <n v="5684"/>
    <n v="0"/>
    <n v="0"/>
    <n v="0"/>
    <n v="0"/>
    <n v="0"/>
    <n v="0"/>
    <n v="0"/>
    <n v="0"/>
    <n v="0"/>
    <n v="0"/>
    <n v="-5684"/>
    <n v="5684"/>
    <n v="0"/>
    <n v="0"/>
    <n v="0"/>
    <n v="148108.28"/>
    <n v="162791.28"/>
    <n v="92019.28"/>
    <n v="131142.28"/>
    <n v="90870.28"/>
    <n v="101726.12"/>
    <n v="0"/>
    <n v="0"/>
    <s v="All Budget Divisions"/>
    <s v="DA-30 - High Cost (DA)"/>
    <x v="4"/>
    <s v="USF"/>
    <s v="Professional Services"/>
    <s v="Contract Labor"/>
    <n v="0"/>
    <s v="90-916-30.61400"/>
    <s v="916-IT HC Support"/>
    <s v="916"/>
    <x v="1"/>
    <x v="1"/>
  </r>
  <r>
    <x v="0"/>
    <x v="19"/>
    <x v="12"/>
    <n v="2"/>
    <n v="2"/>
    <n v="49"/>
    <x v="13"/>
    <n v="26"/>
    <n v="59"/>
    <x v="2"/>
    <n v="2"/>
    <s v="2. EXP - Operating Expense"/>
    <n v="16"/>
    <x v="1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0"/>
    <x v="19"/>
    <x v="12"/>
    <n v="2"/>
    <n v="2"/>
    <n v="46"/>
    <x v="3"/>
    <n v="26"/>
    <n v="59"/>
    <x v="2"/>
    <n v="2"/>
    <s v="2. EXP - Operating Expense"/>
    <n v="16"/>
    <x v="1"/>
    <n v="1498"/>
    <n v="1193146.72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1318.48"/>
    <n v="95039.26"/>
    <n v="110765.66"/>
    <n v="110765.66"/>
    <n v="110765.66"/>
    <n v="110765.66"/>
    <n v="110765.66"/>
    <n v="639318.42000000004"/>
    <n v="639318.42000000004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3"/>
    <x v="7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4"/>
    <x v="9"/>
    <x v="1"/>
    <n v="2"/>
    <n v="2"/>
    <n v="57"/>
    <x v="19"/>
    <n v="26"/>
    <n v="59"/>
    <x v="2"/>
    <n v="2"/>
    <s v="2. EXP - Operating Expense"/>
    <n v="18"/>
    <x v="2"/>
    <n v="1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0"/>
    <x v="14"/>
    <x v="8"/>
    <n v="2"/>
    <n v="2"/>
    <n v="49"/>
    <x v="13"/>
    <n v="26"/>
    <n v="59"/>
    <x v="2"/>
    <n v="2"/>
    <s v="2. EXP - Operating Expense"/>
    <n v="18"/>
    <x v="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3"/>
    <x v="3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7"/>
    <x v="5"/>
    <n v="2"/>
    <n v="2"/>
    <n v="36"/>
    <x v="14"/>
    <n v="26"/>
    <n v="49"/>
    <x v="10"/>
    <n v="3"/>
    <s v="4. USAC_DEBIT - USAC Administration (Debit to SM)"/>
    <n v="123"/>
    <x v="62"/>
    <n v="1341"/>
    <n v="1178609.67"/>
    <n v="142406.56"/>
    <n v="142419.5"/>
    <n v="142523.73000000001"/>
    <n v="142753.31"/>
    <n v="177132.33"/>
    <n v="143028.87"/>
    <n v="145459.18"/>
    <n v="142886.19"/>
    <n v="146011.56"/>
    <n v="0"/>
    <n v="0"/>
    <n v="0"/>
    <n v="142406.56"/>
    <n v="142419.5"/>
    <n v="142523.73000000001"/>
    <n v="142753.31"/>
    <n v="177132.33"/>
    <n v="143028.87"/>
    <n v="145459.18"/>
    <n v="142886.19"/>
    <n v="0"/>
    <n v="0"/>
    <n v="0"/>
    <n v="0"/>
    <n v="1324621.23"/>
    <n v="1178609.67"/>
    <s v="All Budget Divisions"/>
    <s v="BD-40 - Lifeline"/>
    <x v="5"/>
    <s v="USF"/>
    <s v="Allocations"/>
    <s v="Allocations"/>
    <n v="-146011.56"/>
    <s v="40-400-40.90232"/>
    <s v="400-Lifeline"/>
    <s v="400"/>
    <x v="62"/>
    <x v="0"/>
  </r>
  <r>
    <x v="5"/>
    <x v="20"/>
    <x v="13"/>
    <n v="2"/>
    <n v="2"/>
    <n v="56"/>
    <x v="22"/>
    <n v="26"/>
    <n v="57"/>
    <x v="13"/>
    <n v="3"/>
    <s v="4. USAC_DEBIT - USAC Administration (Debit to SM)"/>
    <n v="127"/>
    <x v="65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2"/>
    <x v="2"/>
    <n v="2"/>
    <n v="2"/>
    <n v="46"/>
    <x v="3"/>
    <n v="26"/>
    <n v="59"/>
    <x v="2"/>
    <n v="6"/>
    <s v="X00000 - Capital Expenses"/>
    <n v="137"/>
    <x v="43"/>
    <n v="1477"/>
    <n v="901412.23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74074.02"/>
    <n v="43290.33"/>
    <n v="43290.33"/>
    <n v="43290.33"/>
    <n v="79290.33"/>
    <n v="152800.85999999999"/>
    <n v="90090.33"/>
    <n v="43290.33"/>
    <n v="43290.37"/>
    <n v="288705"/>
    <n v="288705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14"/>
    <x v="8"/>
    <n v="2"/>
    <n v="2"/>
    <n v="53"/>
    <x v="16"/>
    <n v="26"/>
    <n v="59"/>
    <x v="2"/>
    <n v="6"/>
    <s v="X00000 - Capital Expenses"/>
    <n v="138"/>
    <x v="7"/>
    <n v="1491"/>
    <n v="931208.79"/>
    <n v="0"/>
    <n v="0"/>
    <n v="0"/>
    <n v="0"/>
    <n v="0"/>
    <n v="6718.97"/>
    <n v="0"/>
    <n v="924489.82"/>
    <n v="0"/>
    <n v="0"/>
    <n v="0"/>
    <n v="0"/>
    <n v="0"/>
    <n v="0"/>
    <n v="0"/>
    <n v="0"/>
    <n v="0"/>
    <n v="6718.97"/>
    <n v="0"/>
    <n v="924489.82"/>
    <n v="0"/>
    <n v="0"/>
    <n v="0"/>
    <n v="0"/>
    <n v="931208.79"/>
    <n v="931208.79"/>
    <s v="All Budget Divisions"/>
    <s v="DA-40 - Lifeline (DA)"/>
    <x v="5"/>
    <s v="USF"/>
    <s v="Professional Services"/>
    <s v="Other Professional Services"/>
    <n v="0"/>
    <s v="90-917-40.X00005"/>
    <s v="917-IT Lifeline Support"/>
    <s v="917"/>
    <x v="7"/>
    <x v="5"/>
  </r>
  <r>
    <x v="0"/>
    <x v="6"/>
    <x v="1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971"/>
    <n v="1971"/>
    <n v="1971"/>
    <n v="1971"/>
    <n v="1971"/>
    <n v="2037"/>
    <n v="1971"/>
    <n v="2028"/>
    <n v="2038"/>
    <n v="1970"/>
    <n v="2003"/>
    <n v="2015"/>
    <n v="16202.07"/>
    <n v="17929"/>
    <s v="All Budget Divisions"/>
    <s v="CD-62 - Shared Services"/>
    <x v="1"/>
    <s v="USF"/>
    <s v="Employee Expenses"/>
    <s v="Dues and Subscriptions"/>
    <n v="1726.93"/>
    <s v="62-620-62.62200"/>
    <s v="620-Shared Services"/>
    <s v="620"/>
    <x v="5"/>
    <x v="4"/>
  </r>
  <r>
    <x v="0"/>
    <x v="17"/>
    <x v="10"/>
    <n v="2"/>
    <n v="2"/>
    <n v="46"/>
    <x v="3"/>
    <n v="26"/>
    <n v="59"/>
    <x v="2"/>
    <n v="2"/>
    <s v="2. EXP - Operating Expense"/>
    <n v="104"/>
    <x v="54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8004"/>
    <s v="910-Enterprise Technology Development"/>
    <s v="910"/>
    <x v="54"/>
    <x v="0"/>
  </r>
  <r>
    <x v="1"/>
    <x v="1"/>
    <x v="1"/>
    <n v="2"/>
    <n v="2"/>
    <n v="49"/>
    <x v="13"/>
    <n v="26"/>
    <n v="52"/>
    <x v="1"/>
    <n v="2"/>
    <s v="2. EXP - Operating Expense"/>
    <n v="107"/>
    <x v="12"/>
    <n v="4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6"/>
    <x v="1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0"/>
    <x v="5"/>
    <x v="4"/>
    <n v="2"/>
    <n v="2"/>
    <n v="43"/>
    <x v="21"/>
    <n v="26"/>
    <n v="56"/>
    <x v="12"/>
    <n v="2"/>
    <s v="2. EXP - Operating Expense"/>
    <n v="108"/>
    <x v="30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9"/>
    <s v="730-Procurement"/>
    <s v="730"/>
    <x v="30"/>
    <x v="0"/>
  </r>
  <r>
    <x v="5"/>
    <x v="10"/>
    <x v="1"/>
    <n v="2"/>
    <n v="2"/>
    <n v="41"/>
    <x v="17"/>
    <n v="26"/>
    <n v="54"/>
    <x v="11"/>
    <n v="2"/>
    <s v="2. EXP - Operating Expense"/>
    <n v="110"/>
    <x v="46"/>
    <n v="1184"/>
    <n v="101020.84"/>
    <n v="0"/>
    <n v="0"/>
    <n v="0"/>
    <n v="0"/>
    <n v="0"/>
    <n v="0"/>
    <n v="0"/>
    <n v="0"/>
    <n v="0"/>
    <n v="0"/>
    <n v="0"/>
    <n v="33539.67"/>
    <n v="0"/>
    <n v="0"/>
    <n v="0"/>
    <n v="0"/>
    <n v="0"/>
    <n v="0"/>
    <n v="0"/>
    <n v="0"/>
    <n v="0"/>
    <n v="0"/>
    <n v="0"/>
    <n v="101020.84"/>
    <n v="33539.67"/>
    <n v="101020.84"/>
    <s v="All Budget Divisions"/>
    <s v="CD-65 - Office of the General Counsel"/>
    <x v="1"/>
    <s v="USF"/>
    <s v="Employee Expenses"/>
    <s v="Compensation and Benefits"/>
    <n v="67481.17"/>
    <s v="65-650-65.68100"/>
    <s v="650-Office of the General Counsel"/>
    <s v="650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100"/>
    <s v="909-Project Management Office"/>
    <s v="909"/>
    <x v="46"/>
    <x v="3"/>
  </r>
  <r>
    <x v="0"/>
    <x v="6"/>
    <x v="1"/>
    <n v="2"/>
    <n v="2"/>
    <n v="35"/>
    <x v="12"/>
    <n v="26"/>
    <n v="48"/>
    <x v="7"/>
    <n v="2"/>
    <s v="2. EXP - Operating Expense"/>
    <n v="97"/>
    <x v="16"/>
    <n v="1340"/>
    <n v="9000"/>
    <n v="421.75"/>
    <n v="257.8"/>
    <n v="7813.61"/>
    <n v="8056.46"/>
    <n v="479.2"/>
    <n v="1266.6500000000001"/>
    <n v="770.65"/>
    <n v="478.9"/>
    <n v="712.5"/>
    <n v="0"/>
    <n v="0"/>
    <n v="0"/>
    <n v="750"/>
    <n v="750"/>
    <n v="750"/>
    <n v="750"/>
    <n v="750"/>
    <n v="750"/>
    <n v="750"/>
    <n v="750"/>
    <n v="750"/>
    <n v="750"/>
    <n v="750"/>
    <n v="750"/>
    <n v="20257.52"/>
    <n v="6750"/>
    <s v="All Budget Divisions"/>
    <s v="BD-30 - High Cost"/>
    <x v="4"/>
    <s v="USF"/>
    <s v="Employee Expenses"/>
    <s v="Travel"/>
    <n v="-13507.52"/>
    <s v="30-300-30.66800"/>
    <s v="300-High Cost"/>
    <s v="300"/>
    <x v="16"/>
    <x v="7"/>
  </r>
  <r>
    <x v="1"/>
    <x v="1"/>
    <x v="1"/>
    <n v="2"/>
    <n v="2"/>
    <n v="52"/>
    <x v="10"/>
    <n v="26"/>
    <n v="58"/>
    <x v="4"/>
    <n v="2"/>
    <s v="2. EXP - Operating Expense"/>
    <n v="98"/>
    <x v="17"/>
    <n v="5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1"/>
    <x v="1"/>
    <x v="1"/>
    <n v="2"/>
    <n v="2"/>
    <n v="37"/>
    <x v="5"/>
    <n v="26"/>
    <n v="50"/>
    <x v="0"/>
    <n v="2"/>
    <s v="2. EXP - Operating Expense"/>
    <n v="100"/>
    <x v="18"/>
    <n v="464"/>
    <n v="4757236.88"/>
    <n v="349619.11"/>
    <n v="345272.98"/>
    <n v="416464.47"/>
    <n v="369852.62"/>
    <n v="401860.06"/>
    <n v="402172.17"/>
    <n v="356866.52"/>
    <n v="411167.03"/>
    <n v="407656.13"/>
    <n v="363123.84"/>
    <n v="388949.56"/>
    <n v="384631.17"/>
    <n v="380679.348"/>
    <n v="362551.76"/>
    <n v="416934.52399999998"/>
    <n v="380679.348"/>
    <n v="398806.93599999999"/>
    <n v="405142.93599999999"/>
    <n v="386727.348"/>
    <n v="423558.52399999998"/>
    <n v="405142.93599999999"/>
    <n v="386727.348"/>
    <n v="405142.93599999999"/>
    <n v="405142.93599999999"/>
    <n v="4597635.66"/>
    <n v="4757236.88"/>
    <s v="All Budget Divisions"/>
    <s v="BD-50 - Rural Health Care"/>
    <x v="2"/>
    <s v="USF"/>
    <s v="Employee Expenses"/>
    <s v="Compensation and Benefits"/>
    <n v="159601.22"/>
    <s v="50-500-50.68000"/>
    <s v="500-Rural Health Care"/>
    <s v="500"/>
    <x v="18"/>
    <x v="3"/>
  </r>
  <r>
    <x v="0"/>
    <x v="17"/>
    <x v="10"/>
    <n v="2"/>
    <n v="2"/>
    <n v="47"/>
    <x v="2"/>
    <n v="26"/>
    <n v="60"/>
    <x v="9"/>
    <n v="2"/>
    <s v="2. EXP - Operating Expense"/>
    <n v="100"/>
    <x v="18"/>
    <n v="1511"/>
    <n v="1862853.36"/>
    <n v="162725.35"/>
    <n v="142342.76"/>
    <n v="156577.04"/>
    <n v="156122.03"/>
    <n v="148364.22"/>
    <n v="149631.53"/>
    <n v="149404.49"/>
    <n v="134494.25"/>
    <n v="161146.6"/>
    <n v="0"/>
    <n v="0"/>
    <n v="0"/>
    <n v="162725.35"/>
    <n v="142342.76"/>
    <n v="156489.84"/>
    <n v="156489.84"/>
    <n v="149376.67000000001"/>
    <n v="156489.84"/>
    <n v="163603.01999999999"/>
    <n v="149376.67000000001"/>
    <n v="156489.84"/>
    <n v="156489.84"/>
    <n v="149376.67000000001"/>
    <n v="163603.01999999999"/>
    <n v="305068.11"/>
    <n v="305068.11"/>
    <s v="All Budget Divisions"/>
    <s v="CD-93 - Human Resources"/>
    <x v="1"/>
    <s v="USF"/>
    <s v="Employee Expenses"/>
    <s v="Compensation and Benefits"/>
    <n v="0"/>
    <s v="93-930-93.68000"/>
    <s v="930-Human Resources"/>
    <s v="930"/>
    <x v="18"/>
    <x v="3"/>
  </r>
  <r>
    <x v="6"/>
    <x v="12"/>
    <x v="6"/>
    <n v="2"/>
    <n v="2"/>
    <n v="37"/>
    <x v="5"/>
    <n v="26"/>
    <n v="50"/>
    <x v="0"/>
    <n v="2"/>
    <s v="2. EXP - Operating Expense"/>
    <n v="100"/>
    <x v="18"/>
    <n v="1528"/>
    <n v="6079903.6500000004"/>
    <n v="0"/>
    <n v="0"/>
    <n v="0"/>
    <n v="0"/>
    <n v="0"/>
    <n v="0"/>
    <n v="0"/>
    <n v="0"/>
    <n v="0"/>
    <n v="0"/>
    <n v="0"/>
    <n v="0"/>
    <n v="467684.89615400002"/>
    <n v="467684.89615400002"/>
    <n v="467684.89615400002"/>
    <n v="701527.34423100005"/>
    <n v="467684.89615400002"/>
    <n v="467684.89615400002"/>
    <n v="467684.89615400002"/>
    <n v="467684.89615400002"/>
    <n v="701527.34423100005"/>
    <n v="467684.89615400002"/>
    <n v="467684.89615400002"/>
    <n v="467684.896152"/>
    <n v="0"/>
    <n v="0"/>
    <s v="All Budget Divisions"/>
    <s v="BD-50 - Rural Health Care"/>
    <x v="2"/>
    <s v="USF"/>
    <s v="Employee Expenses"/>
    <s v="Compensation and Benefits"/>
    <n v="0"/>
    <s v="50-500-50.68000"/>
    <s v="500-Rural Health Care"/>
    <s v="500"/>
    <x v="18"/>
    <x v="3"/>
  </r>
  <r>
    <x v="5"/>
    <x v="20"/>
    <x v="13"/>
    <n v="2"/>
    <n v="2"/>
    <n v="33"/>
    <x v="20"/>
    <n v="26"/>
    <n v="55"/>
    <x v="6"/>
    <n v="2"/>
    <s v="2. EXP - Operating Expense"/>
    <n v="104"/>
    <x v="54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10-10.68004"/>
    <s v="110-Contributors"/>
    <s v="110"/>
    <x v="54"/>
    <x v="0"/>
  </r>
  <r>
    <x v="0"/>
    <x v="17"/>
    <x v="10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7"/>
    <x v="5"/>
    <n v="2"/>
    <n v="2"/>
    <n v="53"/>
    <x v="16"/>
    <n v="26"/>
    <n v="54"/>
    <x v="11"/>
    <n v="2"/>
    <s v="2. EXP - Operating Expense"/>
    <n v="61"/>
    <x v="35"/>
    <n v="1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0"/>
    <x v="5"/>
    <x v="4"/>
    <n v="2"/>
    <n v="2"/>
    <n v="55"/>
    <x v="9"/>
    <n v="26"/>
    <n v="58"/>
    <x v="4"/>
    <n v="2"/>
    <s v="2. EXP - Operating Expense"/>
    <n v="64"/>
    <x v="23"/>
    <n v="1418"/>
    <n v="1173046.8999999999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199776.61"/>
    <n v="184553"/>
    <n v="85940"/>
    <n v="80253"/>
    <n v="87305"/>
    <n v="68720"/>
    <n v="50789"/>
    <n v="615486.9"/>
    <n v="615486.9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14"/>
    <x v="8"/>
    <n v="2"/>
    <n v="2"/>
    <n v="54"/>
    <x v="15"/>
    <n v="26"/>
    <n v="58"/>
    <x v="4"/>
    <n v="2"/>
    <s v="2. EXP - Operating Expense"/>
    <n v="64"/>
    <x v="23"/>
    <n v="1421"/>
    <n v="462301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32788"/>
    <n v="1999.5"/>
    <n v="0"/>
    <n v="69382"/>
    <n v="39753"/>
    <n v="27009"/>
    <n v="34172"/>
    <n v="291985"/>
    <n v="291985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6"/>
    <x v="1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3"/>
    <x v="3"/>
    <n v="2"/>
    <n v="2"/>
    <n v="40"/>
    <x v="4"/>
    <n v="26"/>
    <n v="53"/>
    <x v="3"/>
    <n v="2"/>
    <s v="2. EXP - Operating Expense"/>
    <n v="71"/>
    <x v="55"/>
    <n v="1378"/>
    <n v="735146.26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0"/>
    <n v="67058.75"/>
    <n v="67058.75"/>
    <n v="67058.75"/>
    <n v="67058.75"/>
    <n v="67058.75"/>
    <n v="67058.75"/>
    <n v="67058.75"/>
    <n v="67058.75"/>
    <n v="264901.68"/>
    <n v="198676.26"/>
    <s v="All Budget Divisions"/>
    <s v="CD-62 - Shared Services"/>
    <x v="1"/>
    <s v="USF"/>
    <s v="Professional Services"/>
    <s v="Call Center"/>
    <n v="-66225.42"/>
    <s v="62-620-62.64881"/>
    <s v="620-Shared Services"/>
    <s v="620"/>
    <x v="55"/>
    <x v="9"/>
  </r>
  <r>
    <x v="0"/>
    <x v="0"/>
    <x v="0"/>
    <n v="2"/>
    <n v="2"/>
    <n v="34"/>
    <x v="7"/>
    <n v="26"/>
    <n v="47"/>
    <x v="5"/>
    <n v="2"/>
    <s v="2. EXP - Operating Expense"/>
    <n v="40"/>
    <x v="4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4"/>
    <x v="9"/>
    <x v="1"/>
    <n v="2"/>
    <n v="2"/>
    <n v="42"/>
    <x v="11"/>
    <n v="26"/>
    <n v="55"/>
    <x v="6"/>
    <n v="2"/>
    <s v="2. EXP - Operating Expense"/>
    <n v="42"/>
    <x v="85"/>
    <n v="972"/>
    <n v="686697.99999599997"/>
    <n v="58836.06"/>
    <n v="59040.06"/>
    <n v="58836.06"/>
    <n v="61415.06"/>
    <n v="58836.06"/>
    <n v="58836.06"/>
    <n v="58829.2"/>
    <n v="58833.94"/>
    <n v="62282.76"/>
    <n v="59676.76"/>
    <n v="59307.76"/>
    <n v="98825.76"/>
    <n v="57224.833333000002"/>
    <n v="57224.833333000002"/>
    <n v="57224.833333000002"/>
    <n v="57224.833333000002"/>
    <n v="57224.833333000002"/>
    <n v="57224.833333000002"/>
    <n v="57224.833333000002"/>
    <n v="57224.833333000002"/>
    <n v="57224.833333000002"/>
    <n v="57224.833333000002"/>
    <n v="57224.833333000002"/>
    <n v="57224.833333000002"/>
    <n v="753555.54"/>
    <n v="686697.99999599997"/>
    <s v="All Budget Divisions"/>
    <s v="CD-70 - Finance"/>
    <x v="1"/>
    <s v="USF"/>
    <s v="General and Administrative"/>
    <s v="Taxes and Insurance"/>
    <n v="-66857.540003999995"/>
    <s v="70-700-70.62800"/>
    <s v="700-Finance"/>
    <s v="700"/>
    <x v="85"/>
    <x v="6"/>
  </r>
  <r>
    <x v="4"/>
    <x v="9"/>
    <x v="1"/>
    <n v="2"/>
    <n v="2"/>
    <n v="46"/>
    <x v="3"/>
    <n v="26"/>
    <n v="59"/>
    <x v="2"/>
    <n v="2"/>
    <s v="2. EXP - Operating Expense"/>
    <n v="44"/>
    <x v="57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5"/>
    <x v="20"/>
    <x v="13"/>
    <n v="2"/>
    <n v="2"/>
    <n v="34"/>
    <x v="7"/>
    <n v="26"/>
    <n v="47"/>
    <x v="5"/>
    <n v="2"/>
    <s v="2. EXP - Operating Expense"/>
    <n v="56"/>
    <x v="21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4"/>
    <x v="8"/>
    <n v="2"/>
    <n v="2"/>
    <n v="35"/>
    <x v="12"/>
    <n v="26"/>
    <n v="48"/>
    <x v="7"/>
    <n v="2"/>
    <s v="2. EXP - Operating Expense"/>
    <n v="57"/>
    <x v="22"/>
    <n v="1340"/>
    <n v="28387.67"/>
    <n v="0"/>
    <n v="8339.86"/>
    <n v="8339.86"/>
    <n v="1755.76"/>
    <n v="-5047.8100000000004"/>
    <n v="0"/>
    <n v="0"/>
    <n v="0"/>
    <n v="0"/>
    <n v="0"/>
    <n v="0"/>
    <n v="0"/>
    <n v="0"/>
    <n v="8339.86"/>
    <n v="8339.86"/>
    <n v="1755.76"/>
    <n v="-5047.8100000000004"/>
    <n v="0"/>
    <n v="0"/>
    <n v="0"/>
    <n v="3750"/>
    <n v="3750"/>
    <n v="3750"/>
    <n v="3750"/>
    <n v="13387.67"/>
    <n v="13387.67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0"/>
    <x v="2"/>
    <x v="2"/>
    <n v="2"/>
    <n v="2"/>
    <n v="36"/>
    <x v="14"/>
    <n v="26"/>
    <n v="49"/>
    <x v="10"/>
    <n v="2"/>
    <s v="2. EXP - Operating Expense"/>
    <n v="57"/>
    <x v="22"/>
    <n v="1341"/>
    <n v="653769.43999999994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55024.800000000003"/>
    <n v="55024.800000000003"/>
    <n v="55024.800000000003"/>
    <n v="55024.800000000003"/>
    <n v="55024.800000000003"/>
    <n v="55024.800000000003"/>
    <n v="55024.800000000003"/>
    <n v="55024.800000000003"/>
    <n v="55024.800000000003"/>
    <n v="158546.23999999999"/>
    <n v="158546.23999999999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0"/>
    <x v="0"/>
    <n v="2"/>
    <n v="2"/>
    <n v="39"/>
    <x v="1"/>
    <n v="26"/>
    <n v="52"/>
    <x v="1"/>
    <n v="2"/>
    <s v="2. EXP - Operating Expense"/>
    <n v="29"/>
    <x v="4"/>
    <n v="1403"/>
    <n v="41508.400000000001"/>
    <n v="3653.67"/>
    <n v="3302.02"/>
    <n v="3634.42"/>
    <n v="3261.8"/>
    <n v="2961.56"/>
    <n v="3325.44"/>
    <n v="3890.44"/>
    <n v="3488.45"/>
    <n v="3094.72"/>
    <n v="0"/>
    <n v="0"/>
    <n v="0"/>
    <n v="3653.67"/>
    <n v="3302.02"/>
    <n v="3634.42"/>
    <n v="3261.8"/>
    <n v="2961.56"/>
    <n v="3325.44"/>
    <n v="3890.44"/>
    <n v="3488.45"/>
    <n v="3094.72"/>
    <n v="3631.96"/>
    <n v="3466.87"/>
    <n v="3797.05"/>
    <n v="30612.52"/>
    <n v="30612.52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2"/>
    <x v="2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13"/>
    <x v="7"/>
    <n v="2"/>
    <n v="2"/>
    <n v="49"/>
    <x v="13"/>
    <n v="26"/>
    <n v="47"/>
    <x v="5"/>
    <n v="2"/>
    <s v="2. EXP - Operating Expense"/>
    <n v="31"/>
    <x v="24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0"/>
    <x v="7"/>
    <x v="5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1"/>
    <x v="6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2"/>
    <x v="2"/>
    <n v="2"/>
    <n v="2"/>
    <n v="37"/>
    <x v="5"/>
    <n v="26"/>
    <n v="50"/>
    <x v="0"/>
    <n v="2"/>
    <s v="2. EXP - Operating Expense"/>
    <n v="39"/>
    <x v="27"/>
    <n v="1346"/>
    <n v="7250"/>
    <n v="0"/>
    <n v="136.08000000000001"/>
    <n v="148.63"/>
    <n v="1159.5"/>
    <n v="1140.78"/>
    <n v="305.58999999999997"/>
    <n v="33.6"/>
    <n v="775.9"/>
    <n v="312.33"/>
    <n v="0"/>
    <n v="0"/>
    <n v="0"/>
    <n v="0"/>
    <n v="136.08000000000001"/>
    <n v="148.63"/>
    <n v="0"/>
    <n v="0"/>
    <n v="1813"/>
    <n v="0"/>
    <n v="0"/>
    <n v="1813"/>
    <n v="0"/>
    <n v="0"/>
    <n v="3339.29"/>
    <n v="284.70999999999998"/>
    <n v="284.70999999999998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0"/>
    <x v="2"/>
    <x v="2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6"/>
    <x v="12"/>
    <x v="6"/>
    <n v="2"/>
    <n v="2"/>
    <n v="47"/>
    <x v="2"/>
    <n v="26"/>
    <n v="59"/>
    <x v="2"/>
    <n v="2"/>
    <s v="2. EXP - Operating Expense"/>
    <n v="18"/>
    <x v="2"/>
    <n v="16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1"/>
    <x v="1"/>
    <x v="1"/>
    <n v="2"/>
    <n v="2"/>
    <n v="38"/>
    <x v="18"/>
    <n v="26"/>
    <n v="51"/>
    <x v="8"/>
    <n v="2"/>
    <s v="2. EXP - Operating Expense"/>
    <n v="24"/>
    <x v="3"/>
    <n v="474"/>
    <n v="11399.999900000001"/>
    <n v="511.2"/>
    <n v="511.2"/>
    <n v="511.2"/>
    <n v="357.6"/>
    <n v="511.2"/>
    <n v="357.6"/>
    <n v="357.6"/>
    <n v="357.6"/>
    <n v="422.4"/>
    <n v="268.8"/>
    <n v="422.4"/>
    <n v="422.4"/>
    <n v="920.76919999999996"/>
    <n v="876.92309999999998"/>
    <n v="1008.4615"/>
    <n v="920.76919999999996"/>
    <n v="964.61540000000002"/>
    <n v="964.61540000000002"/>
    <n v="920.76919999999996"/>
    <n v="1008.4615"/>
    <n v="964.61540000000002"/>
    <n v="920.76919999999996"/>
    <n v="964.61540000000002"/>
    <n v="964.61540000000002"/>
    <n v="5011.2"/>
    <n v="11399.999900000001"/>
    <s v="All Budget Divisions"/>
    <s v="CD-60 - Chief Executive Office"/>
    <x v="1"/>
    <s v="USF"/>
    <s v="Employee Expenses"/>
    <s v="Compensation and Benefits"/>
    <n v="6388.7999"/>
    <s v="60-600-60.62301"/>
    <s v="600-Chief Executive Office"/>
    <s v="600"/>
    <x v="3"/>
    <x v="3"/>
  </r>
  <r>
    <x v="5"/>
    <x v="20"/>
    <x v="13"/>
    <n v="2"/>
    <n v="2"/>
    <n v="42"/>
    <x v="11"/>
    <n v="26"/>
    <n v="52"/>
    <x v="1"/>
    <n v="2"/>
    <s v="2. EXP - Operating Expense"/>
    <n v="24"/>
    <x v="3"/>
    <n v="1201"/>
    <n v="10520.6922"/>
    <n v="1145"/>
    <n v="875"/>
    <n v="530"/>
    <n v="885"/>
    <n v="1298"/>
    <n v="0"/>
    <n v="1145"/>
    <n v="845"/>
    <n v="723"/>
    <n v="584"/>
    <n v="1169"/>
    <n v="738"/>
    <n v="1145"/>
    <n v="875"/>
    <n v="530"/>
    <n v="885"/>
    <n v="1298"/>
    <n v="0"/>
    <n v="1008.4615"/>
    <n v="920.76919999999996"/>
    <n v="964.61540000000002"/>
    <n v="1008.4615"/>
    <n v="876.92309999999998"/>
    <n v="1008.4615"/>
    <n v="4733"/>
    <n v="4733"/>
    <s v="All Budget Divisions"/>
    <s v="CD-70 - Finance"/>
    <x v="1"/>
    <s v="USF"/>
    <s v="Employee Expenses"/>
    <s v="Compensation and Benefits"/>
    <n v="0"/>
    <s v="70-735-70.62301"/>
    <s v="735-Facilities"/>
    <s v="735"/>
    <x v="3"/>
    <x v="3"/>
  </r>
  <r>
    <x v="0"/>
    <x v="19"/>
    <x v="12"/>
    <n v="2"/>
    <n v="2"/>
    <n v="39"/>
    <x v="1"/>
    <n v="26"/>
    <n v="52"/>
    <x v="1"/>
    <n v="2"/>
    <s v="2. EXP - Operating Expense"/>
    <n v="24"/>
    <x v="3"/>
    <n v="1403"/>
    <n v="10257.24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09"/>
    <n v="909"/>
    <n v="920.77"/>
    <n v="964.62"/>
    <n v="964.62"/>
    <n v="920.77"/>
    <n v="1008.46"/>
    <n v="5478"/>
    <n v="5478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7"/>
    <x v="5"/>
    <n v="2"/>
    <n v="2"/>
    <n v="46"/>
    <x v="3"/>
    <n v="26"/>
    <n v="59"/>
    <x v="2"/>
    <n v="2"/>
    <s v="2. EXP - Operating Expense"/>
    <n v="27"/>
    <x v="38"/>
    <n v="1473"/>
    <n v="7960.8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1405.96"/>
    <n v="582.88"/>
    <n v="582.88"/>
    <n v="582.88"/>
    <n v="582.88"/>
    <n v="0"/>
    <n v="0"/>
    <n v="0"/>
    <n v="0"/>
    <n v="8543.68"/>
    <n v="7960.8"/>
    <s v="All Budget Divisions"/>
    <s v="CD-90 - Information Technology"/>
    <x v="1"/>
    <s v="USF"/>
    <s v="Employee Expenses"/>
    <s v="Compensation and Benefits"/>
    <n v="-582.88"/>
    <s v="90-909-90.62304"/>
    <s v="909-Project Management Office"/>
    <s v="909"/>
    <x v="38"/>
    <x v="3"/>
  </r>
  <r>
    <x v="5"/>
    <x v="10"/>
    <x v="1"/>
    <n v="2"/>
    <n v="2"/>
    <n v="40"/>
    <x v="4"/>
    <n v="26"/>
    <n v="53"/>
    <x v="3"/>
    <n v="2"/>
    <s v="2. EXP - Operating Expense"/>
    <n v="21"/>
    <x v="42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Telecommunications and Other Expenses"/>
    <n v="0"/>
    <s v="62-620-62.62000"/>
    <s v="620-Shared Services"/>
    <s v="620"/>
    <x v="42"/>
    <x v="8"/>
  </r>
  <r>
    <x v="0"/>
    <x v="18"/>
    <x v="11"/>
    <n v="2"/>
    <n v="2"/>
    <n v="47"/>
    <x v="2"/>
    <n v="26"/>
    <n v="60"/>
    <x v="9"/>
    <n v="2"/>
    <s v="2. EXP - Operating Expense"/>
    <n v="22"/>
    <x v="29"/>
    <n v="1511"/>
    <n v="62841.48"/>
    <n v="2335.98"/>
    <n v="1650.36"/>
    <n v="2779.14"/>
    <n v="3085.66"/>
    <n v="14482.38"/>
    <n v="5233.0200000000004"/>
    <n v="2624.49"/>
    <n v="3140.84"/>
    <n v="1206.7"/>
    <n v="0"/>
    <n v="0"/>
    <n v="0"/>
    <n v="2335.98"/>
    <n v="5500.5"/>
    <n v="5500.5"/>
    <n v="5500.5"/>
    <n v="5500.5"/>
    <n v="5500.5"/>
    <n v="5500.5"/>
    <n v="5500.5"/>
    <n v="5500.5"/>
    <n v="5500.5"/>
    <n v="5500.5"/>
    <n v="5500.5"/>
    <n v="2335.98"/>
    <n v="2335.98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5"/>
    <x v="15"/>
    <x v="5"/>
    <n v="2"/>
    <n v="2"/>
    <n v="42"/>
    <x v="11"/>
    <n v="26"/>
    <n v="52"/>
    <x v="1"/>
    <n v="2"/>
    <s v="2. EXP - Operating Expense"/>
    <n v="24"/>
    <x v="3"/>
    <n v="1201"/>
    <n v="9937"/>
    <n v="1145"/>
    <n v="875"/>
    <n v="530"/>
    <n v="885"/>
    <n v="1298"/>
    <n v="0"/>
    <n v="1145"/>
    <n v="845"/>
    <n v="723"/>
    <n v="584"/>
    <n v="1169"/>
    <n v="738"/>
    <n v="1145"/>
    <n v="875"/>
    <n v="530"/>
    <n v="885"/>
    <n v="1298"/>
    <n v="0"/>
    <n v="1145"/>
    <n v="845"/>
    <n v="723"/>
    <n v="584"/>
    <n v="1169"/>
    <n v="738"/>
    <n v="9937"/>
    <n v="9937"/>
    <s v="All Budget Divisions"/>
    <s v="CD-70 - Finance"/>
    <x v="1"/>
    <s v="USF"/>
    <s v="Employee Expenses"/>
    <s v="Compensation and Benefits"/>
    <n v="0"/>
    <s v="70-735-70.62301"/>
    <s v="735-Facilities"/>
    <s v="735"/>
    <x v="3"/>
    <x v="3"/>
  </r>
  <r>
    <x v="0"/>
    <x v="6"/>
    <x v="1"/>
    <n v="2"/>
    <n v="2"/>
    <n v="45"/>
    <x v="6"/>
    <n v="26"/>
    <n v="58"/>
    <x v="4"/>
    <n v="2"/>
    <s v="2. EXP - Operating Expense"/>
    <n v="24"/>
    <x v="3"/>
    <n v="1423"/>
    <n v="100705.87"/>
    <n v="3481.09"/>
    <n v="4252.2700000000004"/>
    <n v="4741.87"/>
    <n v="1303.56"/>
    <n v="5844.97"/>
    <n v="4334.8900000000003"/>
    <n v="4241.87"/>
    <n v="5055.87"/>
    <n v="3912.59"/>
    <n v="0"/>
    <n v="0"/>
    <n v="0"/>
    <n v="8488.6200000000008"/>
    <n v="7716.92"/>
    <n v="8488.6200000000008"/>
    <n v="8488.6200000000008"/>
    <n v="8102.77"/>
    <n v="8488.6200000000008"/>
    <n v="8874.4599999999991"/>
    <n v="8102.77"/>
    <n v="8488.6200000000008"/>
    <n v="8488.6200000000008"/>
    <n v="8102.77"/>
    <n v="8874.4599999999991"/>
    <n v="37168.980000000003"/>
    <n v="75240.02"/>
    <s v="All Budget Divisions"/>
    <s v="CD-80 - Audit and Assurance"/>
    <x v="1"/>
    <s v="USF"/>
    <s v="Employee Expenses"/>
    <s v="Compensation and Benefits"/>
    <n v="38071.040000000001"/>
    <s v="80-800-80.62301"/>
    <s v="800-Audit and Assurance"/>
    <s v="800"/>
    <x v="3"/>
    <x v="3"/>
  </r>
  <r>
    <x v="2"/>
    <x v="4"/>
    <x v="1"/>
    <n v="2"/>
    <n v="2"/>
    <n v="47"/>
    <x v="2"/>
    <n v="26"/>
    <n v="60"/>
    <x v="9"/>
    <n v="2"/>
    <s v="2. EXP - Operating Expense"/>
    <n v="26"/>
    <x v="51"/>
    <n v="440"/>
    <n v="307771.52889999998"/>
    <n v="23951.1"/>
    <n v="24219.81"/>
    <n v="19615.169999999998"/>
    <n v="23914.23"/>
    <n v="21354.76"/>
    <n v="19822.64"/>
    <n v="17155.349999999999"/>
    <n v="18909.740000000002"/>
    <n v="22994.21"/>
    <n v="12116.08"/>
    <n v="26381.73"/>
    <n v="21390.97"/>
    <n v="24763.226500000001"/>
    <n v="23584.0252"/>
    <n v="27121.629000000001"/>
    <n v="25942.4277"/>
    <n v="24763.226500000001"/>
    <n v="25942.4277"/>
    <n v="25942.4277"/>
    <n v="25942.4277"/>
    <n v="25942.4277"/>
    <n v="24763.226500000001"/>
    <n v="25942.4277"/>
    <n v="27121.629000000001"/>
    <n v="251825.79"/>
    <n v="307771.52889999998"/>
    <s v="All Budget Divisions"/>
    <s v="CD-93 - Human Resources"/>
    <x v="1"/>
    <s v="USF"/>
    <s v="Employee Expenses"/>
    <s v="Compensation and Benefits"/>
    <n v="55945.738899999997"/>
    <s v="93-930-93.62303"/>
    <s v="930-Human Resources"/>
    <s v="930"/>
    <x v="51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3"/>
    <x v="3"/>
    <n v="2"/>
    <n v="2"/>
    <n v="46"/>
    <x v="3"/>
    <n v="26"/>
    <n v="59"/>
    <x v="2"/>
    <n v="6"/>
    <s v="X00000 - Capital Expenses"/>
    <n v="142"/>
    <x v="8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13-90.X00009"/>
    <s v="913-Architecture and Standards"/>
    <s v="913"/>
    <x v="81"/>
    <x v="0"/>
  </r>
  <r>
    <x v="5"/>
    <x v="10"/>
    <x v="1"/>
    <n v="2"/>
    <n v="2"/>
    <n v="37"/>
    <x v="5"/>
    <n v="26"/>
    <n v="50"/>
    <x v="0"/>
    <n v="2"/>
    <s v="2. EXP - Operating Expense"/>
    <n v="146"/>
    <x v="5"/>
    <n v="1127"/>
    <n v="2518"/>
    <n v="0"/>
    <n v="0"/>
    <n v="0"/>
    <n v="0"/>
    <n v="0"/>
    <n v="0"/>
    <n v="0"/>
    <n v="0"/>
    <n v="0"/>
    <n v="0"/>
    <n v="0"/>
    <n v="0"/>
    <n v="0"/>
    <n v="0"/>
    <n v="0"/>
    <n v="0"/>
    <n v="2518"/>
    <n v="0"/>
    <n v="0"/>
    <n v="0"/>
    <n v="0"/>
    <n v="0"/>
    <n v="0"/>
    <n v="0"/>
    <n v="0"/>
    <n v="2518"/>
    <s v="All Budget Divisions"/>
    <s v="BD-50 - Rural Health Care"/>
    <x v="2"/>
    <s v="USF"/>
    <s v="Employee Expenses"/>
    <s v="Dues and Subscriptions"/>
    <n v="2518"/>
    <s v="50-500-50.62200"/>
    <s v="500-Rural Health Care"/>
    <s v="500"/>
    <x v="5"/>
    <x v="4"/>
  </r>
  <r>
    <x v="0"/>
    <x v="19"/>
    <x v="12"/>
    <n v="2"/>
    <n v="2"/>
    <n v="38"/>
    <x v="18"/>
    <n v="26"/>
    <n v="51"/>
    <x v="8"/>
    <n v="2"/>
    <s v="2. EXP - Operating Expense"/>
    <n v="146"/>
    <x v="5"/>
    <n v="1356"/>
    <n v="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83333"/>
    <n v="27.083333"/>
    <n v="27.083333"/>
    <n v="27.083333"/>
    <n v="216.66666799999999"/>
    <n v="0"/>
    <n v="0"/>
    <s v="All Budget Divisions"/>
    <s v="CD-60 - Chief Executive Office"/>
    <x v="1"/>
    <s v="USF"/>
    <s v="Employee Expenses"/>
    <s v="Dues and Subscriptions"/>
    <n v="0"/>
    <s v="60-600-60.62200"/>
    <s v="600-Chief Executive Office"/>
    <s v="600"/>
    <x v="5"/>
    <x v="4"/>
  </r>
  <r>
    <x v="0"/>
    <x v="13"/>
    <x v="7"/>
    <n v="2"/>
    <n v="2"/>
    <n v="55"/>
    <x v="9"/>
    <n v="26"/>
    <n v="59"/>
    <x v="2"/>
    <n v="2"/>
    <s v="2. EXP - Operating Expense"/>
    <n v="105"/>
    <x v="11"/>
    <n v="1509"/>
    <n v="11388.73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39.81"/>
    <n v="36.35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5"/>
    <x v="16"/>
    <x v="9"/>
    <n v="2"/>
    <n v="2"/>
    <n v="48"/>
    <x v="8"/>
    <n v="26"/>
    <n v="51"/>
    <x v="8"/>
    <n v="2"/>
    <s v="2. EXP - Operating Expense"/>
    <n v="107"/>
    <x v="12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2"/>
    <x v="4"/>
    <x v="1"/>
    <n v="2"/>
    <n v="2"/>
    <n v="33"/>
    <x v="20"/>
    <n v="26"/>
    <n v="55"/>
    <x v="6"/>
    <n v="2"/>
    <s v="2. EXP - Operating Expense"/>
    <n v="110"/>
    <x v="46"/>
    <n v="226"/>
    <n v="0"/>
    <n v="0"/>
    <n v="0"/>
    <n v="0"/>
    <n v="0"/>
    <n v="0"/>
    <n v="0"/>
    <n v="0"/>
    <n v="0"/>
    <n v="0"/>
    <n v="0"/>
    <n v="0"/>
    <n v="7966.3"/>
    <n v="0"/>
    <n v="0"/>
    <n v="0"/>
    <n v="0"/>
    <n v="0"/>
    <n v="0"/>
    <n v="0"/>
    <n v="0"/>
    <n v="0"/>
    <n v="0"/>
    <n v="0"/>
    <n v="0"/>
    <n v="7966.3"/>
    <n v="0"/>
    <s v="All Budget Divisions"/>
    <s v="CD-10 - Contributors/499"/>
    <x v="1"/>
    <s v="USF"/>
    <s v="Employee Expenses"/>
    <s v="Compensation and Benefits"/>
    <n v="-7966.3"/>
    <s v="10-110-10.68100"/>
    <s v="110-Contributors"/>
    <s v="110"/>
    <x v="46"/>
    <x v="3"/>
  </r>
  <r>
    <x v="0"/>
    <x v="7"/>
    <x v="5"/>
    <n v="2"/>
    <n v="2"/>
    <n v="39"/>
    <x v="1"/>
    <n v="26"/>
    <n v="52"/>
    <x v="1"/>
    <n v="2"/>
    <s v="2. EXP - Operating Expense"/>
    <n v="110"/>
    <x v="4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8100"/>
    <s v="601-Data Strategy"/>
    <s v="601"/>
    <x v="46"/>
    <x v="3"/>
  </r>
  <r>
    <x v="0"/>
    <x v="14"/>
    <x v="8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17"/>
    <x v="10"/>
    <n v="2"/>
    <n v="2"/>
    <n v="52"/>
    <x v="10"/>
    <n v="26"/>
    <n v="59"/>
    <x v="2"/>
    <n v="6"/>
    <s v="X00000 - Capital Expenses"/>
    <n v="138"/>
    <x v="7"/>
    <n v="1488"/>
    <n v="827425.94"/>
    <n v="0"/>
    <n v="0"/>
    <n v="0"/>
    <n v="0"/>
    <n v="0"/>
    <n v="89687.43"/>
    <n v="0"/>
    <n v="0"/>
    <n v="0"/>
    <n v="0"/>
    <n v="0"/>
    <n v="0"/>
    <n v="0"/>
    <n v="0"/>
    <n v="105121.95"/>
    <n v="0"/>
    <n v="0"/>
    <n v="0"/>
    <n v="0"/>
    <n v="153203.04"/>
    <n v="180566.08"/>
    <n v="177036.85"/>
    <n v="157288.21"/>
    <n v="54209.81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13"/>
    <x v="7"/>
    <n v="2"/>
    <n v="2"/>
    <n v="34"/>
    <x v="7"/>
    <n v="26"/>
    <n v="47"/>
    <x v="5"/>
    <n v="2"/>
    <s v="2. EXP - Operating Expense"/>
    <n v="100"/>
    <x v="18"/>
    <n v="1335"/>
    <n v="6714362.5700000003"/>
    <n v="554228.84"/>
    <n v="506348.68"/>
    <n v="545812.59"/>
    <n v="556485.54"/>
    <n v="545464.11"/>
    <n v="570509.29"/>
    <n v="597507.38"/>
    <n v="556957.79"/>
    <n v="581623.61"/>
    <n v="0"/>
    <n v="0"/>
    <n v="0"/>
    <n v="554228.84"/>
    <n v="506348.68"/>
    <n v="545812.59"/>
    <n v="556485.54"/>
    <n v="545464.11"/>
    <n v="572288.97"/>
    <n v="598302.11"/>
    <n v="546275.83999999997"/>
    <n v="572288.97"/>
    <n v="572288.97"/>
    <n v="546275.83999999997"/>
    <n v="598302.11"/>
    <n v="2708339.76"/>
    <n v="2708339.76"/>
    <s v="All Budget Divisions"/>
    <s v="BD-20 - Schools &amp; Libraries"/>
    <x v="3"/>
    <s v="USF"/>
    <s v="Employee Expenses"/>
    <s v="Compensation and Benefits"/>
    <n v="0"/>
    <s v="20-200-20.68000"/>
    <s v="200-Schools &amp; Libraries"/>
    <s v="200"/>
    <x v="18"/>
    <x v="3"/>
  </r>
  <r>
    <x v="0"/>
    <x v="7"/>
    <x v="5"/>
    <n v="2"/>
    <n v="2"/>
    <n v="39"/>
    <x v="1"/>
    <n v="26"/>
    <n v="52"/>
    <x v="1"/>
    <n v="2"/>
    <s v="2. EXP - Operating Expense"/>
    <n v="100"/>
    <x v="18"/>
    <n v="1367"/>
    <n v="1679388.2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14079.87"/>
    <n v="223651.86"/>
    <n v="207328.49"/>
    <n v="0"/>
    <n v="0"/>
    <n v="0"/>
    <n v="0"/>
    <n v="1904061.59"/>
    <n v="1679388.2"/>
    <s v="All Budget Divisions"/>
    <s v="CD-61 - Office of the Chief Administrative Officer Division"/>
    <x v="1"/>
    <s v="USF"/>
    <s v="Employee Expenses"/>
    <s v="Compensation and Benefits"/>
    <n v="-224673.39"/>
    <s v="61-601-61.68000"/>
    <s v="601-Data Strategy"/>
    <s v="601"/>
    <x v="18"/>
    <x v="3"/>
  </r>
  <r>
    <x v="0"/>
    <x v="5"/>
    <x v="4"/>
    <n v="2"/>
    <n v="2"/>
    <n v="43"/>
    <x v="21"/>
    <n v="26"/>
    <n v="56"/>
    <x v="12"/>
    <n v="2"/>
    <s v="2. EXP - Operating Expense"/>
    <n v="100"/>
    <x v="18"/>
    <n v="1410"/>
    <n v="1857597.05"/>
    <n v="151169.07999999999"/>
    <n v="137426.44"/>
    <n v="150605.85"/>
    <n v="149356.59"/>
    <n v="138009.63"/>
    <n v="152808.94"/>
    <n v="159089.09"/>
    <n v="148196.64000000001"/>
    <n v="155253.63"/>
    <n v="0"/>
    <n v="0"/>
    <n v="0"/>
    <n v="151169.07999999999"/>
    <n v="137426.44"/>
    <n v="150605.85"/>
    <n v="149356.59"/>
    <n v="138009.63"/>
    <n v="152808.94"/>
    <n v="170447.52"/>
    <n v="155625.99"/>
    <n v="163036.75"/>
    <n v="163036.75"/>
    <n v="155625.99"/>
    <n v="170447.52"/>
    <n v="879376.53"/>
    <n v="879376.53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0"/>
    <x v="5"/>
    <x v="4"/>
    <n v="2"/>
    <n v="2"/>
    <n v="46"/>
    <x v="3"/>
    <n v="26"/>
    <n v="59"/>
    <x v="2"/>
    <n v="2"/>
    <s v="2. EXP - Operating Expense"/>
    <n v="102"/>
    <x v="44"/>
    <n v="1493"/>
    <n v="-3533.11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-501.48"/>
    <n v="0"/>
    <n v="0"/>
    <n v="0"/>
    <n v="0"/>
    <n v="0"/>
    <n v="0"/>
    <n v="-3533.11"/>
    <n v="-3533.11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0"/>
    <x v="13"/>
    <x v="7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18"/>
    <x v="11"/>
    <n v="2"/>
    <n v="2"/>
    <n v="46"/>
    <x v="3"/>
    <n v="26"/>
    <n v="59"/>
    <x v="2"/>
    <n v="2"/>
    <s v="2. EXP - Operating Expense"/>
    <n v="105"/>
    <x v="11"/>
    <n v="1493"/>
    <n v="40784.07"/>
    <n v="0"/>
    <n v="0"/>
    <n v="0"/>
    <n v="0"/>
    <n v="0"/>
    <n v="0"/>
    <n v="0"/>
    <n v="0"/>
    <n v="900"/>
    <n v="0"/>
    <n v="0"/>
    <n v="0"/>
    <n v="0"/>
    <n v="115.38"/>
    <n v="126.92"/>
    <n v="126.92"/>
    <n v="121.15"/>
    <n v="126.92"/>
    <n v="132.69"/>
    <n v="121.15"/>
    <n v="126.92"/>
    <n v="126.92"/>
    <n v="15883.26"/>
    <n v="23775.84"/>
    <n v="0"/>
    <n v="0"/>
    <s v="All Budget Divisions"/>
    <s v="CD-90 - Information Technology"/>
    <x v="1"/>
    <s v="USF"/>
    <s v="Employee Expenses"/>
    <s v="Compensation and Benefits"/>
    <n v="0"/>
    <s v="90-919-90.68005"/>
    <s v="919-Database Administration"/>
    <s v="919"/>
    <x v="11"/>
    <x v="3"/>
  </r>
  <r>
    <x v="5"/>
    <x v="10"/>
    <x v="1"/>
    <n v="2"/>
    <n v="2"/>
    <n v="42"/>
    <x v="11"/>
    <n v="26"/>
    <n v="55"/>
    <x v="6"/>
    <n v="2"/>
    <s v="2. EXP - Operating Expense"/>
    <n v="82"/>
    <x v="113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5200"/>
    <s v="700-Finance"/>
    <s v="700"/>
    <x v="113"/>
    <x v="8"/>
  </r>
  <r>
    <x v="0"/>
    <x v="13"/>
    <x v="7"/>
    <n v="2"/>
    <n v="2"/>
    <n v="39"/>
    <x v="1"/>
    <n v="26"/>
    <n v="52"/>
    <x v="1"/>
    <n v="2"/>
    <s v="2. EXP - Operating Expense"/>
    <n v="97"/>
    <x v="1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6800"/>
    <s v="735-Facilities"/>
    <s v="735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455"/>
    <n v="0"/>
    <n v="0"/>
    <n v="136.75"/>
    <n v="497.71"/>
    <n v="1292.4000000000001"/>
    <n v="596.65"/>
    <n v="623.29999999999995"/>
    <n v="831"/>
    <n v="451.75"/>
    <n v="367.2"/>
    <n v="0"/>
    <n v="0"/>
    <n v="0"/>
    <n v="0"/>
    <n v="0"/>
    <n v="0"/>
    <n v="0"/>
    <n v="0"/>
    <n v="0"/>
    <n v="0"/>
    <n v="0"/>
    <n v="0"/>
    <n v="0"/>
    <n v="0"/>
    <n v="0"/>
    <n v="4796.76"/>
    <n v="0"/>
    <s v="All Budget Divisions"/>
    <s v="CD-90 - Information Technology"/>
    <x v="1"/>
    <s v="USF"/>
    <s v="Employee Expenses"/>
    <s v="Travel"/>
    <n v="-4796.76"/>
    <s v="90-902-90.66800"/>
    <s v="902-Business Relationship Management"/>
    <s v="902"/>
    <x v="16"/>
    <x v="7"/>
  </r>
  <r>
    <x v="0"/>
    <x v="5"/>
    <x v="4"/>
    <n v="2"/>
    <n v="2"/>
    <n v="55"/>
    <x v="9"/>
    <n v="26"/>
    <n v="59"/>
    <x v="2"/>
    <n v="2"/>
    <s v="2. EXP - Operating Expense"/>
    <n v="97"/>
    <x v="16"/>
    <n v="1505"/>
    <n v="35"/>
    <n v="0"/>
    <n v="0"/>
    <n v="0"/>
    <n v="0"/>
    <n v="0"/>
    <n v="35"/>
    <n v="0"/>
    <n v="0"/>
    <n v="0"/>
    <n v="0"/>
    <n v="0"/>
    <n v="0"/>
    <n v="0"/>
    <n v="0"/>
    <n v="0"/>
    <n v="0"/>
    <n v="0"/>
    <n v="35"/>
    <n v="0"/>
    <n v="0"/>
    <n v="0"/>
    <n v="0"/>
    <n v="0"/>
    <n v="0"/>
    <n v="35"/>
    <n v="35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6"/>
    <x v="12"/>
    <x v="6"/>
    <n v="2"/>
    <n v="2"/>
    <n v="55"/>
    <x v="9"/>
    <n v="26"/>
    <n v="58"/>
    <x v="4"/>
    <n v="2"/>
    <s v="2. EXP - Operating Expense"/>
    <n v="98"/>
    <x v="17"/>
    <n v="1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1"/>
    <s v="800-Audit and Assurance"/>
    <s v="800"/>
    <x v="17"/>
    <x v="0"/>
  </r>
  <r>
    <x v="0"/>
    <x v="19"/>
    <x v="12"/>
    <n v="2"/>
    <n v="2"/>
    <n v="42"/>
    <x v="11"/>
    <n v="26"/>
    <n v="55"/>
    <x v="6"/>
    <n v="2"/>
    <s v="2. EXP - Operating Expense"/>
    <n v="100"/>
    <x v="18"/>
    <n v="1332"/>
    <n v="667520.35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96877.26"/>
    <n v="90592.01"/>
    <n v="97402.27"/>
    <n v="104362.52"/>
    <n v="0"/>
    <n v="0"/>
    <n v="0"/>
    <n v="0"/>
    <n v="0"/>
    <n v="667520.35"/>
    <n v="667520.35"/>
    <s v="All Budget Divisions"/>
    <s v="CD-70 - Finance"/>
    <x v="1"/>
    <s v="USF"/>
    <s v="Employee Expenses"/>
    <s v="Compensation and Benefits"/>
    <n v="0"/>
    <s v="10-110-10.68000"/>
    <s v="110-Contributors"/>
    <s v="110"/>
    <x v="18"/>
    <x v="3"/>
  </r>
  <r>
    <x v="0"/>
    <x v="17"/>
    <x v="10"/>
    <n v="2"/>
    <n v="2"/>
    <n v="48"/>
    <x v="8"/>
    <n v="26"/>
    <n v="54"/>
    <x v="11"/>
    <n v="2"/>
    <s v="2. EXP - Operating Expense"/>
    <n v="31"/>
    <x v="24"/>
    <n v="13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2308"/>
    <s v="202-ECF (FCC Appropriated Program)"/>
    <s v="202"/>
    <x v="24"/>
    <x v="0"/>
  </r>
  <r>
    <x v="6"/>
    <x v="12"/>
    <x v="6"/>
    <n v="2"/>
    <n v="2"/>
    <n v="42"/>
    <x v="11"/>
    <n v="26"/>
    <n v="55"/>
    <x v="6"/>
    <n v="2"/>
    <s v="2. EXP - Operating Expense"/>
    <n v="38"/>
    <x v="26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1"/>
    <x v="1"/>
    <x v="1"/>
    <n v="2"/>
    <n v="2"/>
    <n v="46"/>
    <x v="3"/>
    <n v="26"/>
    <n v="59"/>
    <x v="2"/>
    <n v="2"/>
    <s v="2. EXP - Operating Expense"/>
    <n v="39"/>
    <x v="27"/>
    <n v="648"/>
    <n v="3624.9994000000002"/>
    <n v="0"/>
    <n v="0"/>
    <n v="0"/>
    <n v="0"/>
    <n v="0"/>
    <n v="0"/>
    <n v="0"/>
    <n v="0"/>
    <n v="0"/>
    <n v="71.37"/>
    <n v="0"/>
    <n v="0"/>
    <n v="292.78840000000002"/>
    <n v="278.84609999999998"/>
    <n v="320.67309999999998"/>
    <n v="292.78840000000002"/>
    <n v="306.73070000000001"/>
    <n v="306.73070000000001"/>
    <n v="292.78840000000002"/>
    <n v="320.67309999999998"/>
    <n v="306.73070000000001"/>
    <n v="292.78840000000002"/>
    <n v="306.73070000000001"/>
    <n v="306.73070000000001"/>
    <n v="71.37"/>
    <n v="3624.9994000000002"/>
    <s v="All Budget Divisions"/>
    <s v="CD-90 - Information Technology"/>
    <x v="1"/>
    <s v="USF"/>
    <s v="Employee Expenses"/>
    <s v="Team Building"/>
    <n v="3553.6293999999998"/>
    <s v="90-922-90.62505"/>
    <s v="922-Technology Operations"/>
    <s v="922"/>
    <x v="27"/>
    <x v="4"/>
  </r>
  <r>
    <x v="3"/>
    <x v="8"/>
    <x v="1"/>
    <n v="2"/>
    <n v="2"/>
    <n v="52"/>
    <x v="10"/>
    <n v="26"/>
    <n v="54"/>
    <x v="11"/>
    <n v="2"/>
    <s v="2. EXP - Operating Expense"/>
    <n v="39"/>
    <x v="27"/>
    <n v="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4"/>
    <x v="9"/>
    <x v="1"/>
    <n v="2"/>
    <n v="2"/>
    <n v="46"/>
    <x v="3"/>
    <n v="26"/>
    <n v="59"/>
    <x v="2"/>
    <n v="2"/>
    <s v="2. EXP - Operating Expense"/>
    <n v="44"/>
    <x v="57"/>
    <n v="1090"/>
    <n v="0"/>
    <n v="0"/>
    <n v="0"/>
    <n v="0"/>
    <n v="0"/>
    <n v="23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5"/>
    <n v="0"/>
    <s v="All Budget Divisions"/>
    <s v="CD-90 - Information Technology"/>
    <x v="1"/>
    <s v="USF"/>
    <s v="Employee Expenses"/>
    <s v="Travel"/>
    <n v="-23.5"/>
    <s v="90-922-90.63800"/>
    <s v="922-Technology Operations"/>
    <s v="922"/>
    <x v="57"/>
    <x v="7"/>
  </r>
  <r>
    <x v="0"/>
    <x v="2"/>
    <x v="2"/>
    <n v="2"/>
    <n v="2"/>
    <n v="35"/>
    <x v="12"/>
    <n v="26"/>
    <n v="48"/>
    <x v="7"/>
    <n v="2"/>
    <s v="2. EXP - Operating Expense"/>
    <n v="72"/>
    <x v="87"/>
    <n v="1340"/>
    <n v="29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98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4"/>
    <x v="9"/>
    <x v="1"/>
    <n v="2"/>
    <n v="2"/>
    <n v="45"/>
    <x v="6"/>
    <n v="26"/>
    <n v="58"/>
    <x v="4"/>
    <n v="2"/>
    <s v="2. EXP - Operating Expense"/>
    <n v="27"/>
    <x v="38"/>
    <n v="1003"/>
    <n v="44776.061999999998"/>
    <n v="3453.15"/>
    <n v="3879.85"/>
    <n v="3554.29"/>
    <n v="3431.36"/>
    <n v="3833.7"/>
    <n v="3475.56"/>
    <n v="3455.55"/>
    <n v="3363.11"/>
    <n v="3471.26"/>
    <n v="3679.17"/>
    <n v="3484.69"/>
    <n v="3556.15"/>
    <n v="3930.723"/>
    <n v="3588.9209999999998"/>
    <n v="3588.9209999999998"/>
    <n v="3759.8220000000001"/>
    <n v="3930.723"/>
    <n v="3418.02"/>
    <n v="3930.723"/>
    <n v="3759.8220000000001"/>
    <n v="3588.9209999999998"/>
    <n v="3930.723"/>
    <n v="3588.9209999999998"/>
    <n v="3759.8220000000001"/>
    <n v="42637.84"/>
    <n v="44776.061999999998"/>
    <s v="All Budget Divisions"/>
    <s v="CD-80 - Audit and Assurance"/>
    <x v="1"/>
    <s v="USF"/>
    <s v="Employee Expenses"/>
    <s v="Compensation and Benefits"/>
    <n v="2138.2220000000002"/>
    <s v="80-800-80.62304"/>
    <s v="800-Audit and Assurance"/>
    <s v="800"/>
    <x v="38"/>
    <x v="3"/>
  </r>
  <r>
    <x v="4"/>
    <x v="9"/>
    <x v="1"/>
    <n v="2"/>
    <n v="2"/>
    <n v="46"/>
    <x v="3"/>
    <n v="26"/>
    <n v="59"/>
    <x v="2"/>
    <n v="2"/>
    <s v="2. EXP - Operating Expense"/>
    <n v="27"/>
    <x v="38"/>
    <n v="1096"/>
    <n v="11413.505999999999"/>
    <n v="1280.55"/>
    <n v="1329.75"/>
    <n v="1282.6500000000001"/>
    <n v="1280.5"/>
    <n v="1097.9100000000001"/>
    <n v="1256.78"/>
    <n v="1009.48"/>
    <n v="1159.76"/>
    <n v="1162.17"/>
    <n v="1161.05"/>
    <n v="1170.71"/>
    <n v="1165.81"/>
    <n v="1001.949"/>
    <n v="914.82299999999998"/>
    <n v="914.82299999999998"/>
    <n v="958.38599999999997"/>
    <n v="1001.949"/>
    <n v="871.26"/>
    <n v="1001.949"/>
    <n v="958.38599999999997"/>
    <n v="914.82299999999998"/>
    <n v="1001.949"/>
    <n v="914.82299999999998"/>
    <n v="958.38599999999997"/>
    <n v="14357.12"/>
    <n v="11413.505999999999"/>
    <s v="All Budget Divisions"/>
    <s v="CD-90 - Information Technology"/>
    <x v="1"/>
    <s v="USF"/>
    <s v="Employee Expenses"/>
    <s v="Compensation and Benefits"/>
    <n v="-2943.614"/>
    <s v="90-923-90.62304"/>
    <s v="923-Information Security"/>
    <s v="923"/>
    <x v="38"/>
    <x v="3"/>
  </r>
  <r>
    <x v="5"/>
    <x v="20"/>
    <x v="13"/>
    <n v="2"/>
    <n v="2"/>
    <n v="46"/>
    <x v="3"/>
    <n v="26"/>
    <n v="59"/>
    <x v="2"/>
    <n v="2"/>
    <s v="2. EXP - Operating Expense"/>
    <n v="27"/>
    <x v="38"/>
    <n v="1254"/>
    <n v="13917.352000000001"/>
    <n v="735.05"/>
    <n v="759.1"/>
    <n v="745.62"/>
    <n v="772.14"/>
    <n v="751.82"/>
    <n v="864.65"/>
    <n v="376.31"/>
    <n v="1153.57"/>
    <n v="1036.31"/>
    <n v="1030.4000000000001"/>
    <n v="1030.4000000000001"/>
    <n v="1030.4000000000001"/>
    <n v="735.05"/>
    <n v="759.1"/>
    <n v="745.62"/>
    <n v="772.14"/>
    <n v="751.82"/>
    <n v="864.65"/>
    <n v="1618.5329999999999"/>
    <n v="1477.7909999999999"/>
    <n v="1548.162"/>
    <n v="1618.5329999999999"/>
    <n v="1407.42"/>
    <n v="1618.5329999999999"/>
    <n v="4628.38"/>
    <n v="4628.38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5"/>
    <x v="15"/>
    <x v="5"/>
    <n v="2"/>
    <n v="2"/>
    <n v="46"/>
    <x v="3"/>
    <n v="26"/>
    <n v="59"/>
    <x v="2"/>
    <n v="2"/>
    <s v="2. EXP - Operating Expense"/>
    <n v="30"/>
    <x v="39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0"/>
    <x v="3"/>
    <x v="3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7"/>
    <x v="10"/>
    <n v="2"/>
    <n v="2"/>
    <n v="49"/>
    <x v="13"/>
    <n v="26"/>
    <n v="47"/>
    <x v="5"/>
    <n v="2"/>
    <s v="2. EXP - Operating Expense"/>
    <n v="31"/>
    <x v="24"/>
    <n v="13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2-42.62308"/>
    <s v="402-EBB (FCC Appropriated Program; now ACP)"/>
    <s v="402"/>
    <x v="24"/>
    <x v="0"/>
  </r>
  <r>
    <x v="0"/>
    <x v="3"/>
    <x v="3"/>
    <n v="2"/>
    <n v="2"/>
    <n v="42"/>
    <x v="11"/>
    <n v="26"/>
    <n v="55"/>
    <x v="6"/>
    <n v="2"/>
    <s v="2. EXP - Operating Expense"/>
    <n v="4"/>
    <x v="50"/>
    <n v="1331"/>
    <n v="269684.82"/>
    <n v="-22701.27"/>
    <n v="-22672.05"/>
    <n v="-22800.15"/>
    <n v="-22921.17"/>
    <n v="-23085.54"/>
    <n v="-22986.42"/>
    <n v="-23097.24"/>
    <n v="-23159.16"/>
    <n v="-23204.52"/>
    <n v="0"/>
    <n v="0"/>
    <n v="0"/>
    <n v="22701.27"/>
    <n v="22672.05"/>
    <n v="-22800.15"/>
    <n v="0"/>
    <n v="26263.58"/>
    <n v="28899.07"/>
    <n v="31459.07"/>
    <n v="26136.799999999999"/>
    <n v="33796.19"/>
    <n v="33544.61"/>
    <n v="35286.81"/>
    <n v="31725.52"/>
    <n v="-91094.64"/>
    <n v="22573.17"/>
    <s v="All Budget Divisions"/>
    <s v="CD-70 - Finance"/>
    <x v="1"/>
    <s v="USF"/>
    <s v="General and Administrative"/>
    <s v="Telecommunications and Other Expenses"/>
    <n v="113667.81"/>
    <s v="10-100-10.40300"/>
    <s v="100-499"/>
    <s v="100"/>
    <x v="50"/>
    <x v="12"/>
  </r>
  <r>
    <x v="0"/>
    <x v="11"/>
    <x v="6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17"/>
    <x v="10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17"/>
    <x v="10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11"/>
    <x v="6"/>
    <n v="2"/>
    <n v="2"/>
    <n v="52"/>
    <x v="10"/>
    <n v="26"/>
    <n v="59"/>
    <x v="2"/>
    <n v="2"/>
    <s v="2. EXP - Operating Expense"/>
    <n v="18"/>
    <x v="2"/>
    <n v="1482"/>
    <n v="224137.86"/>
    <n v="18813.47"/>
    <n v="25613.65"/>
    <n v="25613.68"/>
    <n v="25613.68"/>
    <n v="25613.68"/>
    <n v="25613.759999999998"/>
    <n v="25613.68"/>
    <n v="25613.68"/>
    <n v="25613.68"/>
    <n v="0"/>
    <n v="0"/>
    <n v="0"/>
    <n v="8108.77"/>
    <n v="8108.77"/>
    <n v="24530.39"/>
    <n v="20148.900000000001"/>
    <n v="23482.639999999999"/>
    <n v="23482.639999999999"/>
    <n v="24166.79"/>
    <n v="24166.77"/>
    <n v="11887.07"/>
    <n v="13713.71"/>
    <n v="20721.080000000002"/>
    <n v="21620.33"/>
    <n v="223722.96"/>
    <n v="168082.74"/>
    <s v="All Budget Divisions"/>
    <s v="DA-30 - High Cost (DA)"/>
    <x v="4"/>
    <s v="USF"/>
    <s v="General and Administrative"/>
    <s v="Computer Support and Maintenance"/>
    <n v="-55640.22"/>
    <s v="90-913-30.61420"/>
    <s v="913-Architecture and Standards"/>
    <s v="913"/>
    <x v="2"/>
    <x v="2"/>
  </r>
  <r>
    <x v="0"/>
    <x v="18"/>
    <x v="11"/>
    <n v="2"/>
    <n v="2"/>
    <n v="41"/>
    <x v="17"/>
    <n v="26"/>
    <n v="54"/>
    <x v="11"/>
    <n v="2"/>
    <s v="2. EXP - Operating Expense"/>
    <n v="21"/>
    <x v="42"/>
    <n v="1389"/>
    <n v="1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0"/>
    <n v="0"/>
    <n v="0"/>
    <n v="0"/>
    <n v="0"/>
    <s v="All Budget Divisions"/>
    <s v="CD-65 - Office of the General Counsel"/>
    <x v="1"/>
    <s v="USF"/>
    <s v="General and Administrative"/>
    <s v="Telecommunications and Other Expenses"/>
    <n v="0"/>
    <s v="65-650-65.62000"/>
    <s v="650-Office of the General Counsel"/>
    <s v="650"/>
    <x v="42"/>
    <x v="8"/>
  </r>
  <r>
    <x v="0"/>
    <x v="13"/>
    <x v="7"/>
    <n v="2"/>
    <n v="2"/>
    <n v="39"/>
    <x v="1"/>
    <n v="26"/>
    <n v="52"/>
    <x v="1"/>
    <n v="2"/>
    <s v="2. EXP - Operating Expense"/>
    <n v="110"/>
    <x v="46"/>
    <n v="1512"/>
    <n v="-14629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4629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100"/>
    <s v="931-Administrative Assistants"/>
    <s v="931"/>
    <x v="46"/>
    <x v="3"/>
  </r>
  <r>
    <x v="0"/>
    <x v="14"/>
    <x v="8"/>
    <n v="2"/>
    <n v="2"/>
    <n v="34"/>
    <x v="7"/>
    <n v="26"/>
    <n v="47"/>
    <x v="5"/>
    <n v="3"/>
    <s v="4. USAC_DEBIT - USAC Administration (Debit to SM)"/>
    <n v="125"/>
    <x v="64"/>
    <n v="1335"/>
    <n v="6426.76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391.77"/>
    <n v="272.05"/>
    <n v="189.01"/>
    <n v="286.27"/>
    <n v="374.22"/>
    <n v="1217.42"/>
    <n v="848.33"/>
    <n v="521.66"/>
    <n v="1004.95"/>
    <n v="2834.4"/>
    <n v="2834.4"/>
    <s v="All Budget Divisions"/>
    <s v="BD-20 - Schools &amp; Libraries"/>
    <x v="3"/>
    <s v="USF"/>
    <s v="Allocations"/>
    <s v="Allocations"/>
    <n v="0"/>
    <s v="20-200-20.90240"/>
    <s v="200-Schools &amp; Libraries"/>
    <s v="200"/>
    <x v="64"/>
    <x v="0"/>
  </r>
  <r>
    <x v="0"/>
    <x v="7"/>
    <x v="5"/>
    <n v="2"/>
    <n v="2"/>
    <n v="54"/>
    <x v="15"/>
    <n v="26"/>
    <n v="59"/>
    <x v="2"/>
    <n v="6"/>
    <s v="X00000 - Capital Expenses"/>
    <n v="140"/>
    <x v="6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X00007"/>
    <s v="925-RHC IT Support"/>
    <s v="925"/>
    <x v="61"/>
    <x v="0"/>
  </r>
  <r>
    <x v="5"/>
    <x v="20"/>
    <x v="13"/>
    <n v="2"/>
    <n v="2"/>
    <n v="39"/>
    <x v="1"/>
    <n v="26"/>
    <n v="52"/>
    <x v="1"/>
    <n v="2"/>
    <s v="2. EXP - Operating Expense"/>
    <n v="146"/>
    <x v="5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18"/>
    <x v="11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3"/>
    <x v="8"/>
    <x v="1"/>
    <n v="2"/>
    <n v="2"/>
    <n v="50"/>
    <x v="0"/>
    <n v="26"/>
    <n v="53"/>
    <x v="3"/>
    <n v="2"/>
    <s v="2. EXP - Operating Expense"/>
    <n v="107"/>
    <x v="12"/>
    <n v="7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5"/>
    <x v="10"/>
    <x v="1"/>
    <n v="2"/>
    <n v="2"/>
    <n v="50"/>
    <x v="0"/>
    <n v="26"/>
    <n v="53"/>
    <x v="3"/>
    <n v="2"/>
    <s v="2. EXP - Operating Expense"/>
    <n v="107"/>
    <x v="12"/>
    <n v="1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11"/>
    <x v="6"/>
    <n v="2"/>
    <n v="2"/>
    <n v="50"/>
    <x v="0"/>
    <n v="26"/>
    <n v="52"/>
    <x v="1"/>
    <n v="2"/>
    <s v="2. EXP - Operating Expense"/>
    <n v="107"/>
    <x v="12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8008"/>
    <s v="502-Covid-19 Telehealth (FCC Appropriated Program)"/>
    <s v="502"/>
    <x v="12"/>
    <x v="0"/>
  </r>
  <r>
    <x v="0"/>
    <x v="11"/>
    <x v="6"/>
    <n v="2"/>
    <n v="2"/>
    <n v="48"/>
    <x v="8"/>
    <n v="26"/>
    <n v="58"/>
    <x v="4"/>
    <n v="2"/>
    <s v="2. EXP - Operating Expense"/>
    <n v="107"/>
    <x v="12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1"/>
    <x v="6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0"/>
    <x v="2"/>
    <x v="2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6"/>
    <x v="1"/>
    <n v="2"/>
    <n v="2"/>
    <n v="53"/>
    <x v="16"/>
    <n v="26"/>
    <n v="59"/>
    <x v="2"/>
    <n v="2"/>
    <s v="2. EXP - Operating Expense"/>
    <n v="100"/>
    <x v="18"/>
    <n v="1491"/>
    <n v="1745031.74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47090.79999999999"/>
    <n v="133718.91"/>
    <n v="147090.79999999999"/>
    <n v="147090.79999999999"/>
    <n v="140404.85"/>
    <n v="147090.79999999999"/>
    <n v="153776.74"/>
    <n v="140404.85"/>
    <n v="147090.79999999999"/>
    <n v="147090.79999999999"/>
    <n v="140404.85"/>
    <n v="153776.74"/>
    <n v="1380272.13"/>
    <n v="1303759.3500000001"/>
    <s v="All Budget Divisions"/>
    <s v="DA-40 - Lifeline (DA)"/>
    <x v="5"/>
    <s v="USF"/>
    <s v="Employee Expenses"/>
    <s v="Compensation and Benefits"/>
    <n v="-76512.78"/>
    <s v="90-917-40.68000"/>
    <s v="917-IT Lifeline Support"/>
    <s v="917"/>
    <x v="18"/>
    <x v="3"/>
  </r>
  <r>
    <x v="6"/>
    <x v="12"/>
    <x v="6"/>
    <n v="2"/>
    <n v="2"/>
    <n v="43"/>
    <x v="21"/>
    <n v="26"/>
    <n v="56"/>
    <x v="12"/>
    <n v="2"/>
    <s v="2. EXP - Operating Expense"/>
    <n v="100"/>
    <x v="18"/>
    <n v="1592"/>
    <n v="1914470.58"/>
    <n v="0"/>
    <n v="0"/>
    <n v="0"/>
    <n v="0"/>
    <n v="0"/>
    <n v="0"/>
    <n v="0"/>
    <n v="0"/>
    <n v="0"/>
    <n v="0"/>
    <n v="0"/>
    <n v="0"/>
    <n v="147266.96769200001"/>
    <n v="147266.96769200001"/>
    <n v="147266.96769200001"/>
    <n v="220900.45153799999"/>
    <n v="147266.96769200001"/>
    <n v="147266.96769200001"/>
    <n v="147266.96769200001"/>
    <n v="147266.96769200001"/>
    <n v="220900.45153799999"/>
    <n v="147266.96769200001"/>
    <n v="147266.96769200001"/>
    <n v="147266.96769600001"/>
    <n v="0"/>
    <n v="0"/>
    <s v="All Budget Divisions"/>
    <s v="CD-73 - Procurement"/>
    <x v="1"/>
    <s v="USF"/>
    <s v="Employee Expenses"/>
    <s v="Compensation and Benefits"/>
    <n v="0"/>
    <s v="73-730-73.68000"/>
    <s v="730-Procurement"/>
    <s v="730"/>
    <x v="18"/>
    <x v="3"/>
  </r>
  <r>
    <x v="5"/>
    <x v="15"/>
    <x v="5"/>
    <n v="2"/>
    <n v="2"/>
    <n v="42"/>
    <x v="11"/>
    <n v="26"/>
    <n v="55"/>
    <x v="6"/>
    <n v="2"/>
    <s v="2. EXP - Operating Expense"/>
    <n v="102"/>
    <x v="44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6"/>
    <x v="1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4"/>
    <x v="8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2"/>
    <x v="2"/>
    <n v="2"/>
    <n v="2"/>
    <n v="52"/>
    <x v="10"/>
    <n v="26"/>
    <n v="59"/>
    <x v="2"/>
    <n v="2"/>
    <s v="2. EXP - Operating Expense"/>
    <n v="105"/>
    <x v="11"/>
    <n v="1452"/>
    <n v="40580.21"/>
    <n v="0"/>
    <n v="0"/>
    <n v="250"/>
    <n v="250"/>
    <n v="0"/>
    <n v="0"/>
    <n v="0"/>
    <n v="0"/>
    <n v="500"/>
    <n v="0"/>
    <n v="0"/>
    <n v="0"/>
    <n v="0"/>
    <n v="0"/>
    <n v="250"/>
    <n v="139.62"/>
    <n v="133.27000000000001"/>
    <n v="139.62"/>
    <n v="145.96"/>
    <n v="133.27000000000001"/>
    <n v="139.62"/>
    <n v="139.62"/>
    <n v="15765.27"/>
    <n v="23593.96"/>
    <n v="250"/>
    <n v="25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0"/>
    <x v="13"/>
    <x v="7"/>
    <n v="2"/>
    <n v="2"/>
    <n v="37"/>
    <x v="5"/>
    <n v="26"/>
    <n v="50"/>
    <x v="0"/>
    <n v="2"/>
    <s v="2. EXP - Operating Expense"/>
    <n v="97"/>
    <x v="16"/>
    <n v="1346"/>
    <n v="13373"/>
    <n v="80.599999999999994"/>
    <n v="315.05"/>
    <n v="501.55"/>
    <n v="581.45000000000005"/>
    <n v="828.24"/>
    <n v="524.5"/>
    <n v="223.3"/>
    <n v="1440.47"/>
    <n v="198.52"/>
    <n v="0"/>
    <n v="0"/>
    <n v="0"/>
    <n v="80.599999999999994"/>
    <n v="315.05"/>
    <n v="501.55"/>
    <n v="581.45000000000005"/>
    <n v="828.24"/>
    <n v="1774.63"/>
    <n v="1568.63"/>
    <n v="1568.63"/>
    <n v="1568.63"/>
    <n v="1568.63"/>
    <n v="1568.59"/>
    <n v="1448.37"/>
    <n v="2306.89"/>
    <n v="2306.89"/>
    <s v="All Budget Divisions"/>
    <s v="BD-50 - Rural Health Care"/>
    <x v="2"/>
    <s v="USF"/>
    <s v="Employee Expenses"/>
    <s v="Travel"/>
    <n v="0"/>
    <s v="50-500-50.66800"/>
    <s v="500-Rural Health Care"/>
    <s v="500"/>
    <x v="16"/>
    <x v="7"/>
  </r>
  <r>
    <x v="0"/>
    <x v="11"/>
    <x v="6"/>
    <n v="2"/>
    <n v="2"/>
    <n v="39"/>
    <x v="1"/>
    <n v="26"/>
    <n v="52"/>
    <x v="1"/>
    <n v="2"/>
    <s v="2. EXP - Operating Expense"/>
    <n v="97"/>
    <x v="16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6800"/>
    <s v="610-Enterprise Strategy"/>
    <s v="610"/>
    <x v="16"/>
    <x v="7"/>
  </r>
  <r>
    <x v="0"/>
    <x v="19"/>
    <x v="12"/>
    <n v="2"/>
    <n v="2"/>
    <n v="47"/>
    <x v="2"/>
    <n v="26"/>
    <n v="60"/>
    <x v="9"/>
    <n v="2"/>
    <s v="2. EXP - Operating Expense"/>
    <n v="97"/>
    <x v="16"/>
    <n v="1511"/>
    <n v="3759.0333300000002"/>
    <n v="0"/>
    <n v="273.55"/>
    <n v="285.25"/>
    <n v="350"/>
    <n v="140"/>
    <n v="419.4"/>
    <n v="245"/>
    <n v="315"/>
    <n v="49.44"/>
    <n v="0"/>
    <n v="0"/>
    <n v="0"/>
    <n v="0"/>
    <n v="273.55"/>
    <n v="285.25"/>
    <n v="350"/>
    <n v="140"/>
    <n v="419.4"/>
    <n v="245"/>
    <n v="409.16666600000002"/>
    <n v="409.16666600000002"/>
    <n v="409.16666600000002"/>
    <n v="409.16666600000002"/>
    <n v="409.16666600000002"/>
    <n v="1713.2"/>
    <n v="1713.2"/>
    <s v="All Budget Divisions"/>
    <s v="CD-93 - Human Resources"/>
    <x v="1"/>
    <s v="USF"/>
    <s v="Employee Expenses"/>
    <s v="Travel"/>
    <n v="0"/>
    <s v="93-930-93.66800"/>
    <s v="930-Human Resources"/>
    <s v="930"/>
    <x v="16"/>
    <x v="7"/>
  </r>
  <r>
    <x v="0"/>
    <x v="19"/>
    <x v="12"/>
    <n v="2"/>
    <n v="2"/>
    <n v="52"/>
    <x v="10"/>
    <n v="26"/>
    <n v="59"/>
    <x v="2"/>
    <n v="2"/>
    <s v="2. EXP - Operating Expense"/>
    <n v="98"/>
    <x v="1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5"/>
    <x v="15"/>
    <x v="5"/>
    <n v="2"/>
    <n v="2"/>
    <n v="39"/>
    <x v="1"/>
    <n v="26"/>
    <n v="52"/>
    <x v="1"/>
    <n v="2"/>
    <s v="2. EXP - Operating Expense"/>
    <n v="100"/>
    <x v="18"/>
    <n v="1149"/>
    <n v="2524993.1800000002"/>
    <n v="227687.37"/>
    <n v="196233.02"/>
    <n v="199215.66"/>
    <n v="215942.92"/>
    <n v="218211.96"/>
    <n v="209651.42"/>
    <n v="224002.53"/>
    <n v="199991.29"/>
    <n v="209402.19"/>
    <n v="216403.91"/>
    <n v="189612.81"/>
    <n v="218638.1"/>
    <n v="227687.37"/>
    <n v="196233.02"/>
    <n v="199215.66"/>
    <n v="215942.92"/>
    <n v="218211.96"/>
    <n v="209651.42"/>
    <n v="224002.53"/>
    <n v="199991.29"/>
    <n v="209402.19"/>
    <n v="216403.91"/>
    <n v="189612.81"/>
    <n v="218638.1"/>
    <n v="2524993.1800000002"/>
    <n v="2524993.1800000002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5"/>
    <x v="16"/>
    <x v="9"/>
    <n v="2"/>
    <n v="2"/>
    <n v="47"/>
    <x v="2"/>
    <n v="26"/>
    <n v="60"/>
    <x v="9"/>
    <n v="2"/>
    <s v="2. EXP - Operating Expense"/>
    <n v="100"/>
    <x v="18"/>
    <n v="1324"/>
    <n v="1553379.16"/>
    <n v="175493.55"/>
    <n v="147095.24"/>
    <n v="153935.38"/>
    <n v="154608.18"/>
    <n v="154102.26"/>
    <n v="149327.63"/>
    <n v="170526.44"/>
    <n v="154450"/>
    <n v="161804.76"/>
    <n v="168634.53"/>
    <n v="147270.24"/>
    <n v="169874.02"/>
    <n v="175493.55"/>
    <n v="147095.24"/>
    <n v="153935.38"/>
    <n v="154608.18"/>
    <n v="154102.26"/>
    <n v="149327.63"/>
    <n v="170526.44"/>
    <n v="154450"/>
    <n v="161804.76"/>
    <n v="168634.53"/>
    <n v="-36598.81"/>
    <n v="0"/>
    <n v="1907122.23"/>
    <n v="1553379.16"/>
    <s v="All Budget Divisions"/>
    <s v="CD-93 - Human Resources"/>
    <x v="1"/>
    <s v="USF"/>
    <s v="Employee Expenses"/>
    <s v="Compensation and Benefits"/>
    <n v="-353743.07"/>
    <s v="93-930-93.68000"/>
    <s v="930-Human Resources"/>
    <s v="930"/>
    <x v="18"/>
    <x v="3"/>
  </r>
  <r>
    <x v="5"/>
    <x v="16"/>
    <x v="9"/>
    <n v="2"/>
    <n v="2"/>
    <n v="45"/>
    <x v="6"/>
    <n v="26"/>
    <n v="58"/>
    <x v="4"/>
    <n v="2"/>
    <s v="2. EXP - Operating Expense"/>
    <n v="83"/>
    <x v="13"/>
    <n v="1234"/>
    <n v="147396.12"/>
    <n v="19799.87"/>
    <n v="13721.97"/>
    <n v="14372.83"/>
    <n v="14994.41"/>
    <n v="15028.77"/>
    <n v="14298.59"/>
    <n v="14716.81"/>
    <n v="14492.32"/>
    <n v="13821.02"/>
    <n v="13881.04"/>
    <n v="13384.06"/>
    <n v="22322.07"/>
    <n v="19799.87"/>
    <n v="13721.97"/>
    <n v="14372.83"/>
    <n v="14994.41"/>
    <n v="15028.77"/>
    <n v="14298.59"/>
    <n v="14716.81"/>
    <n v="14492.32"/>
    <n v="13821.02"/>
    <n v="13881.04"/>
    <n v="-1731.51"/>
    <n v="0"/>
    <n v="184833.76"/>
    <n v="147396.12"/>
    <s v="All Budget Divisions"/>
    <s v="CD-80 - Audit and Assurance"/>
    <x v="1"/>
    <s v="USF"/>
    <s v="Employee Expenses"/>
    <s v="Compensation and Benefits"/>
    <n v="-37437.64"/>
    <s v="80-854-80.66000"/>
    <s v="854-Payment Quality Assurance"/>
    <s v="854"/>
    <x v="13"/>
    <x v="3"/>
  </r>
  <r>
    <x v="0"/>
    <x v="19"/>
    <x v="12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9"/>
    <x v="12"/>
    <n v="2"/>
    <n v="2"/>
    <n v="42"/>
    <x v="11"/>
    <n v="26"/>
    <n v="55"/>
    <x v="6"/>
    <n v="2"/>
    <s v="2. EXP - Operating Expense"/>
    <n v="83"/>
    <x v="13"/>
    <n v="1406"/>
    <n v="8373.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02.52"/>
    <n v="2145.81"/>
    <n v="996.73"/>
    <n v="550.15"/>
    <n v="1777.94"/>
    <n v="0"/>
    <n v="0"/>
    <s v="All Budget Divisions"/>
    <s v="CD-70 - Finance"/>
    <x v="1"/>
    <s v="USF"/>
    <s v="Employee Expenses"/>
    <s v="Compensation and Benefits"/>
    <n v="0"/>
    <s v="70-799-70.66000"/>
    <s v="799-Enterprise Resource Program"/>
    <s v="799"/>
    <x v="13"/>
    <x v="3"/>
  </r>
  <r>
    <x v="0"/>
    <x v="11"/>
    <x v="6"/>
    <n v="2"/>
    <n v="2"/>
    <n v="42"/>
    <x v="11"/>
    <n v="26"/>
    <n v="55"/>
    <x v="6"/>
    <n v="2"/>
    <s v="2. EXP - Operating Expense"/>
    <n v="90"/>
    <x v="75"/>
    <n v="1398"/>
    <n v="249999.999996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0"/>
    <n v="0"/>
    <n v="0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20833.333332999999"/>
    <n v="187499.97"/>
    <n v="187499.99999700001"/>
    <s v="All Budget Divisions"/>
    <s v="CD-70 - Finance"/>
    <x v="1"/>
    <s v="USF"/>
    <s v="General and Administrative"/>
    <s v="Taxes and Insurance"/>
    <n v="2.9996999999999999E-2"/>
    <s v="70-700-70.66200"/>
    <s v="700-Finance"/>
    <s v="700"/>
    <x v="75"/>
    <x v="6"/>
  </r>
  <r>
    <x v="5"/>
    <x v="15"/>
    <x v="5"/>
    <n v="2"/>
    <n v="2"/>
    <n v="45"/>
    <x v="6"/>
    <n v="26"/>
    <n v="58"/>
    <x v="4"/>
    <n v="2"/>
    <s v="2. EXP - Operating Expense"/>
    <n v="93"/>
    <x v="34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1-80.66700"/>
    <s v="801-Corporate Assurance"/>
    <s v="801"/>
    <x v="34"/>
    <x v="7"/>
  </r>
  <r>
    <x v="0"/>
    <x v="6"/>
    <x v="1"/>
    <n v="2"/>
    <n v="2"/>
    <n v="36"/>
    <x v="14"/>
    <n v="26"/>
    <n v="49"/>
    <x v="10"/>
    <n v="2"/>
    <s v="2. EXP - Operating Expense"/>
    <n v="97"/>
    <x v="16"/>
    <n v="1341"/>
    <n v="39225"/>
    <n v="2846.96"/>
    <n v="1340.29"/>
    <n v="1695.8"/>
    <n v="4467.29"/>
    <n v="2122.04"/>
    <n v="1686.6"/>
    <n v="960.45"/>
    <n v="3719.79"/>
    <n v="1445.55"/>
    <n v="0"/>
    <n v="0"/>
    <n v="0"/>
    <n v="1018.75"/>
    <n v="1018.75"/>
    <n v="9018.75"/>
    <n v="1018.75"/>
    <n v="1018.75"/>
    <n v="9018.75"/>
    <n v="1018.75"/>
    <n v="1018.75"/>
    <n v="4018.75"/>
    <n v="6018.75"/>
    <n v="1018.75"/>
    <n v="4018.75"/>
    <n v="20284.77"/>
    <n v="28168.75"/>
    <s v="All Budget Divisions"/>
    <s v="BD-40 - Lifeline"/>
    <x v="5"/>
    <s v="USF"/>
    <s v="Employee Expenses"/>
    <s v="Travel"/>
    <n v="7883.98"/>
    <s v="40-400-40.66800"/>
    <s v="400-Lifeline"/>
    <s v="400"/>
    <x v="16"/>
    <x v="7"/>
  </r>
  <r>
    <x v="0"/>
    <x v="13"/>
    <x v="7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16"/>
    <x v="9"/>
    <n v="2"/>
    <n v="2"/>
    <n v="55"/>
    <x v="9"/>
    <n v="26"/>
    <n v="58"/>
    <x v="4"/>
    <n v="2"/>
    <s v="2. EXP - Operating Expense"/>
    <n v="64"/>
    <x v="23"/>
    <n v="1219"/>
    <n v="1370113.74"/>
    <n v="147644.99"/>
    <n v="135087.51999999999"/>
    <n v="160357.59"/>
    <n v="148761.51999999999"/>
    <n v="172393.92"/>
    <n v="198292.16"/>
    <n v="190766.23"/>
    <n v="223157.22"/>
    <n v="180507.35"/>
    <n v="164089.44"/>
    <n v="91918.03"/>
    <n v="205005.95"/>
    <n v="147644.99"/>
    <n v="135087.51999999999"/>
    <n v="160357.59"/>
    <n v="148761.51999999999"/>
    <n v="172393.92"/>
    <n v="198292.16"/>
    <n v="190766.23"/>
    <n v="223157.22"/>
    <n v="180507.35"/>
    <n v="164089.44"/>
    <n v="-350944.2"/>
    <n v="0"/>
    <n v="2017981.92"/>
    <n v="1370113.74"/>
    <s v="All Budget Divisions"/>
    <s v="DA-20 - Schools &amp; Libraries (DA)"/>
    <x v="3"/>
    <s v="USF"/>
    <s v="Professional Services"/>
    <s v="Outsourced Audits"/>
    <n v="-647868.18000000005"/>
    <s v="80-800-20.64860"/>
    <s v="800-Audit and Assurance"/>
    <s v="800"/>
    <x v="23"/>
    <x v="10"/>
  </r>
  <r>
    <x v="3"/>
    <x v="8"/>
    <x v="1"/>
    <n v="2"/>
    <n v="2"/>
    <n v="52"/>
    <x v="10"/>
    <n v="26"/>
    <n v="53"/>
    <x v="3"/>
    <n v="2"/>
    <s v="2. EXP - Operating Expense"/>
    <n v="71"/>
    <x v="55"/>
    <n v="716"/>
    <n v="142196.91"/>
    <n v="11869.46"/>
    <n v="11869.46"/>
    <n v="11869.46"/>
    <n v="11869.46"/>
    <n v="11869.46"/>
    <n v="11869.46"/>
    <n v="11869.46"/>
    <n v="11869.46"/>
    <n v="11869.46"/>
    <n v="11869.46"/>
    <n v="11869.46"/>
    <n v="12134.96"/>
    <n v="11849.7425"/>
    <n v="11849.7425"/>
    <n v="11849.7425"/>
    <n v="11849.7425"/>
    <n v="11849.7425"/>
    <n v="11849.7425"/>
    <n v="11849.7425"/>
    <n v="11849.7425"/>
    <n v="11849.7425"/>
    <n v="11849.7425"/>
    <n v="11849.7425"/>
    <n v="11849.7425"/>
    <n v="142699.01999999999"/>
    <n v="142196.91"/>
    <s v="All Budget Divisions"/>
    <s v="DA-30 - High Cost (DA)"/>
    <x v="4"/>
    <s v="USF"/>
    <s v="Professional Services"/>
    <s v="Call Center"/>
    <n v="-502.11"/>
    <s v="62-620-30.64881"/>
    <s v="620-Shared Services"/>
    <s v="620"/>
    <x v="55"/>
    <x v="9"/>
  </r>
  <r>
    <x v="0"/>
    <x v="3"/>
    <x v="3"/>
    <n v="2"/>
    <n v="2"/>
    <n v="48"/>
    <x v="8"/>
    <n v="26"/>
    <n v="47"/>
    <x v="5"/>
    <n v="2"/>
    <s v="2. EXP - Operating Expense"/>
    <n v="71"/>
    <x v="5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2"/>
    <x v="4"/>
    <x v="1"/>
    <n v="2"/>
    <n v="2"/>
    <n v="55"/>
    <x v="9"/>
    <n v="26"/>
    <n v="52"/>
    <x v="1"/>
    <n v="2"/>
    <s v="2. EXP - Operating Expense"/>
    <n v="78"/>
    <x v="89"/>
    <n v="316"/>
    <n v="0"/>
    <n v="0"/>
    <n v="0"/>
    <n v="0"/>
    <n v="0"/>
    <n v="0"/>
    <n v="0"/>
    <n v="0"/>
    <n v="0"/>
    <n v="0"/>
    <n v="0"/>
    <n v="0"/>
    <n v="0"/>
    <n v="7056.44"/>
    <n v="0"/>
    <n v="-7056.44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5"/>
    <x v="10"/>
    <x v="1"/>
    <n v="2"/>
    <n v="2"/>
    <n v="43"/>
    <x v="21"/>
    <n v="26"/>
    <n v="56"/>
    <x v="12"/>
    <n v="2"/>
    <s v="2. EXP - Operating Expense"/>
    <n v="83"/>
    <x v="13"/>
    <n v="1211"/>
    <n v="141522.90160000001"/>
    <n v="17566.23"/>
    <n v="11946.29"/>
    <n v="12427.96"/>
    <n v="13429.02"/>
    <n v="13447.48"/>
    <n v="12315.73"/>
    <n v="13221.75"/>
    <n v="13125.29"/>
    <n v="13204.33"/>
    <n v="13088.29"/>
    <n v="11391.1"/>
    <n v="17226.919999999998"/>
    <n v="15584.117099999999"/>
    <n v="11250.525100000001"/>
    <n v="11761.430700000001"/>
    <n v="12321.498799999999"/>
    <n v="12321.498799999999"/>
    <n v="11761.430700000001"/>
    <n v="12881.5669"/>
    <n v="11099.049300000001"/>
    <n v="11331.5753"/>
    <n v="10959.5599"/>
    <n v="8513.9508999999998"/>
    <n v="11736.6981"/>
    <n v="162390.39000000001"/>
    <n v="141522.90160000001"/>
    <s v="All Budget Divisions"/>
    <s v="CD-73 - Procurement"/>
    <x v="1"/>
    <s v="USF"/>
    <s v="Employee Expenses"/>
    <s v="Compensation and Benefits"/>
    <n v="-20867.488399999998"/>
    <s v="73-730-73.66000"/>
    <s v="730-Procurement"/>
    <s v="730"/>
    <x v="13"/>
    <x v="3"/>
  </r>
  <r>
    <x v="5"/>
    <x v="16"/>
    <x v="9"/>
    <n v="2"/>
    <n v="2"/>
    <n v="43"/>
    <x v="21"/>
    <n v="26"/>
    <n v="56"/>
    <x v="12"/>
    <n v="2"/>
    <s v="2. EXP - Operating Expense"/>
    <n v="39"/>
    <x v="27"/>
    <n v="1211"/>
    <n v="885.77"/>
    <n v="0"/>
    <n v="0"/>
    <n v="123.08"/>
    <n v="211.4"/>
    <n v="0"/>
    <n v="183.05"/>
    <n v="196.13"/>
    <n v="0"/>
    <n v="0"/>
    <n v="172.11"/>
    <n v="543.36"/>
    <n v="642.44000000000005"/>
    <n v="0"/>
    <n v="0"/>
    <n v="123.08"/>
    <n v="211.4"/>
    <n v="0"/>
    <n v="183.05"/>
    <n v="196.13"/>
    <n v="0"/>
    <n v="0"/>
    <n v="172.11"/>
    <n v="0"/>
    <n v="0"/>
    <n v="2071.5700000000002"/>
    <n v="885.77"/>
    <s v="All Budget Divisions"/>
    <s v="CD-73 - Procurement"/>
    <x v="1"/>
    <s v="USF"/>
    <s v="Employee Expenses"/>
    <s v="Team Building"/>
    <n v="-1185.8"/>
    <s v="73-730-73.62505"/>
    <s v="730-Procurement"/>
    <s v="730"/>
    <x v="27"/>
    <x v="4"/>
  </r>
  <r>
    <x v="0"/>
    <x v="0"/>
    <x v="0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5"/>
    <x v="16"/>
    <x v="9"/>
    <n v="2"/>
    <n v="2"/>
    <n v="36"/>
    <x v="14"/>
    <n v="26"/>
    <n v="49"/>
    <x v="10"/>
    <n v="2"/>
    <s v="2. EXP - Operating Expense"/>
    <n v="44"/>
    <x v="57"/>
    <n v="1121"/>
    <n v="1377.1"/>
    <n v="0"/>
    <n v="0"/>
    <n v="43.43"/>
    <n v="170.5"/>
    <n v="987.35"/>
    <n v="0"/>
    <n v="0"/>
    <n v="175.82"/>
    <n v="0"/>
    <n v="84.5"/>
    <n v="345"/>
    <n v="58.5"/>
    <n v="0"/>
    <n v="0"/>
    <n v="43.43"/>
    <n v="170.5"/>
    <n v="987.35"/>
    <n v="0"/>
    <n v="0"/>
    <n v="175.82"/>
    <n v="0"/>
    <n v="84.5"/>
    <n v="-84.5"/>
    <n v="0"/>
    <n v="1865.1"/>
    <n v="1377.1"/>
    <s v="All Budget Divisions"/>
    <s v="BD-40 - Lifeline"/>
    <x v="5"/>
    <s v="USF"/>
    <s v="Employee Expenses"/>
    <s v="Travel"/>
    <n v="-488"/>
    <s v="40-400-40.63800"/>
    <s v="400-Lifeline"/>
    <s v="400"/>
    <x v="57"/>
    <x v="7"/>
  </r>
  <r>
    <x v="5"/>
    <x v="20"/>
    <x v="13"/>
    <n v="2"/>
    <n v="2"/>
    <n v="40"/>
    <x v="4"/>
    <n v="26"/>
    <n v="53"/>
    <x v="3"/>
    <n v="2"/>
    <s v="2. EXP - Operating Expense"/>
    <n v="49"/>
    <x v="93"/>
    <n v="1161"/>
    <n v="1249.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8.33333300000001"/>
    <n v="208.33333300000001"/>
    <n v="208.33333300000001"/>
    <n v="208.33333300000001"/>
    <n v="208.33333300000001"/>
    <n v="208.33333300000001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10"/>
    <x v="1"/>
    <n v="2"/>
    <n v="2"/>
    <n v="42"/>
    <x v="11"/>
    <n v="26"/>
    <n v="52"/>
    <x v="1"/>
    <n v="2"/>
    <s v="2. EXP - Operating Expense"/>
    <n v="49"/>
    <x v="93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64300"/>
    <s v="735-Facilities"/>
    <s v="735"/>
    <x v="93"/>
    <x v="14"/>
  </r>
  <r>
    <x v="0"/>
    <x v="17"/>
    <x v="10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0"/>
    <x v="14"/>
    <x v="8"/>
    <n v="2"/>
    <n v="2"/>
    <n v="38"/>
    <x v="18"/>
    <n v="26"/>
    <n v="51"/>
    <x v="8"/>
    <n v="2"/>
    <s v="2. EXP - Operating Expense"/>
    <n v="26"/>
    <x v="51"/>
    <n v="1356"/>
    <n v="11078.76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-6335.32"/>
    <n v="-7941.24"/>
    <n v="1892.03"/>
    <n v="2580.36"/>
    <n v="2580.36"/>
    <n v="2640.37"/>
    <n v="2640.37"/>
    <n v="2520.36"/>
    <n v="2760.39"/>
    <n v="517.27"/>
    <n v="517.27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13"/>
    <x v="7"/>
    <n v="2"/>
    <n v="2"/>
    <n v="52"/>
    <x v="10"/>
    <n v="26"/>
    <n v="59"/>
    <x v="2"/>
    <n v="2"/>
    <s v="2. EXP - Operating Expense"/>
    <n v="26"/>
    <x v="51"/>
    <n v="1452"/>
    <n v="263514.40000000002"/>
    <n v="22477.25"/>
    <n v="21982.37"/>
    <n v="21982.37"/>
    <n v="21927.37"/>
    <n v="23696.21"/>
    <n v="21151.8"/>
    <n v="21151.8"/>
    <n v="22990.240000000002"/>
    <n v="22021.02"/>
    <n v="0"/>
    <n v="0"/>
    <n v="0"/>
    <n v="22477.25"/>
    <n v="21982.37"/>
    <n v="21982.37"/>
    <n v="21927.37"/>
    <n v="23696.21"/>
    <n v="21635.55"/>
    <n v="22618.98"/>
    <n v="20652.11"/>
    <n v="21635.55"/>
    <n v="21635.55"/>
    <n v="20652.11"/>
    <n v="22618.98"/>
    <n v="112065.57"/>
    <n v="112065.57"/>
    <s v="All Budget Divisions"/>
    <s v="DA-30 - High Cost (DA)"/>
    <x v="4"/>
    <s v="USF"/>
    <s v="Employee Expenses"/>
    <s v="Compensation and Benefits"/>
    <n v="0"/>
    <s v="90-902-30.62303"/>
    <s v="902-Business Relationship Management"/>
    <s v="902"/>
    <x v="51"/>
    <x v="3"/>
  </r>
  <r>
    <x v="0"/>
    <x v="2"/>
    <x v="2"/>
    <n v="2"/>
    <n v="2"/>
    <n v="39"/>
    <x v="1"/>
    <n v="26"/>
    <n v="52"/>
    <x v="1"/>
    <n v="2"/>
    <s v="2. EXP - Operating Expense"/>
    <n v="27"/>
    <x v="38"/>
    <n v="1369"/>
    <n v="788.55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73.72"/>
    <n v="70.37"/>
    <n v="73.72"/>
    <n v="77.069999999999993"/>
    <n v="70.37"/>
    <n v="73.72"/>
    <n v="73.72"/>
    <n v="70.37"/>
    <n v="77.069999999999993"/>
    <n v="128.41999999999999"/>
    <n v="128.41999999999999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6"/>
    <x v="12"/>
    <x v="6"/>
    <n v="2"/>
    <n v="2"/>
    <n v="46"/>
    <x v="3"/>
    <n v="26"/>
    <n v="59"/>
    <x v="2"/>
    <n v="2"/>
    <s v="2. EXP - Operating Expense"/>
    <n v="30"/>
    <x v="39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2307"/>
    <s v="923-Information Security"/>
    <s v="923"/>
    <x v="39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55"/>
    <n v="0"/>
    <n v="-704.3"/>
    <n v="-86.91"/>
    <n v="-1665.82"/>
    <n v="195.63"/>
    <n v="-8964.2900000000009"/>
    <n v="-5611.4"/>
    <n v="-5640.03"/>
    <n v="-1985.06"/>
    <n v="-481.24"/>
    <n v="0"/>
    <n v="0"/>
    <n v="0"/>
    <n v="0"/>
    <n v="0"/>
    <n v="0"/>
    <n v="0"/>
    <n v="0"/>
    <n v="0"/>
    <n v="0"/>
    <n v="0"/>
    <n v="0"/>
    <n v="0"/>
    <n v="0"/>
    <n v="0"/>
    <n v="-24943.42"/>
    <n v="0"/>
    <s v="All Budget Divisions"/>
    <s v="CD-90 - Information Technology"/>
    <x v="1"/>
    <s v="USF"/>
    <s v="Employee Expenses"/>
    <s v="Compensation and Benefits"/>
    <n v="24943.42"/>
    <s v="90-902-90.62309"/>
    <s v="902-Business Relationship Management"/>
    <s v="902"/>
    <x v="47"/>
    <x v="0"/>
  </r>
  <r>
    <x v="5"/>
    <x v="15"/>
    <x v="5"/>
    <n v="2"/>
    <n v="2"/>
    <n v="37"/>
    <x v="5"/>
    <n v="26"/>
    <n v="50"/>
    <x v="0"/>
    <n v="2"/>
    <s v="2. EXP - Operating Expense"/>
    <n v="38"/>
    <x v="26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501"/>
    <s v="500-Rural Health Care"/>
    <s v="500"/>
    <x v="26"/>
    <x v="3"/>
  </r>
  <r>
    <x v="5"/>
    <x v="20"/>
    <x v="13"/>
    <n v="1"/>
    <n v="1"/>
    <n v="35"/>
    <x v="12"/>
    <n v="26"/>
    <n v="48"/>
    <x v="7"/>
    <n v="1"/>
    <s v="1. T4000 - Revenue"/>
    <n v="1"/>
    <x v="58"/>
    <n v="1118"/>
    <n v="34518717.479999997"/>
    <n v="5917219.04"/>
    <n v="5426476.0999999996"/>
    <n v="5737354.0800000001"/>
    <n v="6006156.8300000001"/>
    <n v="5740125.5700000003"/>
    <n v="5691385.8600000003"/>
    <n v="5812282.3600000003"/>
    <n v="5630966.8399999999"/>
    <n v="5470890.5099999998"/>
    <n v="5898219"/>
    <n v="5528653.3399999999"/>
    <n v="6645521.2000000002"/>
    <n v="5917219.04"/>
    <n v="5426476.0999999996"/>
    <n v="5737354.0800000001"/>
    <n v="6006156.8300000001"/>
    <n v="5740125.5700000003"/>
    <n v="5691385.8600000003"/>
    <n v="0"/>
    <n v="0"/>
    <n v="0"/>
    <n v="0"/>
    <n v="0"/>
    <n v="0"/>
    <n v="34518717.479999997"/>
    <n v="34518717.479999997"/>
    <s v="All Budget Divisions"/>
    <s v="BD-30 - High Cost"/>
    <x v="4"/>
    <s v="USF"/>
    <s v="Revenue"/>
    <s v="Revenue"/>
    <n v="0"/>
    <s v="30-300-30.40000"/>
    <s v="300-High Cost"/>
    <s v="300"/>
    <x v="58"/>
    <x v="0"/>
  </r>
  <r>
    <x v="1"/>
    <x v="1"/>
    <x v="1"/>
    <n v="2"/>
    <n v="2"/>
    <n v="46"/>
    <x v="3"/>
    <n v="26"/>
    <n v="59"/>
    <x v="2"/>
    <n v="2"/>
    <s v="2. EXP - Operating Expense"/>
    <n v="16"/>
    <x v="1"/>
    <n v="654"/>
    <n v="168000"/>
    <n v="15384"/>
    <n v="16153.2"/>
    <n v="17691.599999999999"/>
    <n v="12211.05"/>
    <n v="-2971.05"/>
    <n v="10788"/>
    <n v="17640"/>
    <n v="19320"/>
    <n v="29316"/>
    <n v="32676"/>
    <n v="111308"/>
    <n v="96232.5"/>
    <n v="13944"/>
    <n v="13272"/>
    <n v="15288"/>
    <n v="13944"/>
    <n v="13944"/>
    <n v="14616"/>
    <n v="13272"/>
    <n v="15288"/>
    <n v="13944"/>
    <n v="13944"/>
    <n v="13272"/>
    <n v="13272"/>
    <n v="375749.3"/>
    <n v="168000"/>
    <s v="All Budget Divisions"/>
    <s v="CD-90 - Information Technology"/>
    <x v="1"/>
    <s v="USF"/>
    <s v="Professional Services"/>
    <s v="Contract Labor"/>
    <n v="-207749.3"/>
    <s v="90-923-90.61400"/>
    <s v="923-Information Security"/>
    <s v="923"/>
    <x v="1"/>
    <x v="1"/>
  </r>
  <r>
    <x v="5"/>
    <x v="16"/>
    <x v="9"/>
    <n v="2"/>
    <n v="2"/>
    <n v="35"/>
    <x v="12"/>
    <n v="26"/>
    <n v="48"/>
    <x v="7"/>
    <n v="2"/>
    <s v="2. EXP - Operating Expense"/>
    <n v="16"/>
    <x v="1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5"/>
    <x v="20"/>
    <x v="13"/>
    <n v="2"/>
    <n v="2"/>
    <n v="42"/>
    <x v="11"/>
    <n v="26"/>
    <n v="55"/>
    <x v="6"/>
    <n v="2"/>
    <s v="2. EXP - Operating Expense"/>
    <n v="16"/>
    <x v="1"/>
    <n v="1193"/>
    <n v="24490"/>
    <n v="30513.74"/>
    <n v="-6023.74"/>
    <n v="0"/>
    <n v="0"/>
    <n v="0"/>
    <n v="0"/>
    <n v="0"/>
    <n v="0"/>
    <n v="0"/>
    <n v="0"/>
    <n v="0"/>
    <n v="0"/>
    <n v="30513.74"/>
    <n v="-6023.74"/>
    <n v="0"/>
    <n v="0"/>
    <n v="0"/>
    <n v="0"/>
    <n v="0"/>
    <n v="0"/>
    <n v="0"/>
    <n v="0"/>
    <n v="0"/>
    <n v="0"/>
    <n v="24490"/>
    <n v="24490"/>
    <s v="All Budget Divisions"/>
    <s v="CD-70 - Finance"/>
    <x v="1"/>
    <s v="USF"/>
    <s v="Professional Services"/>
    <s v="Contract Labor"/>
    <n v="0"/>
    <s v="70-700-70.61400"/>
    <s v="700-Finance"/>
    <s v="700"/>
    <x v="1"/>
    <x v="1"/>
  </r>
  <r>
    <x v="5"/>
    <x v="20"/>
    <x v="13"/>
    <n v="2"/>
    <n v="2"/>
    <n v="49"/>
    <x v="13"/>
    <n v="26"/>
    <n v="58"/>
    <x v="4"/>
    <n v="2"/>
    <s v="2. EXP - Operating Expense"/>
    <n v="16"/>
    <x v="1"/>
    <n v="1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7"/>
    <x v="5"/>
    <n v="2"/>
    <n v="2"/>
    <n v="45"/>
    <x v="6"/>
    <n v="26"/>
    <n v="58"/>
    <x v="4"/>
    <n v="2"/>
    <s v="2. EXP - Operating Expense"/>
    <n v="26"/>
    <x v="51"/>
    <n v="1423"/>
    <n v="564379.38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64652.24"/>
    <n v="71503.34"/>
    <n v="66312.490000000005"/>
    <n v="73994.31"/>
    <n v="67074.820000000007"/>
    <n v="76610.149999999994"/>
    <n v="0"/>
    <n v="0"/>
    <n v="0"/>
    <n v="0"/>
    <n v="636205.23"/>
    <n v="564379.38"/>
    <s v="All Budget Divisions"/>
    <s v="CD-80 - Audit and Assurance"/>
    <x v="1"/>
    <s v="USF"/>
    <s v="Employee Expenses"/>
    <s v="Compensation and Benefits"/>
    <n v="-71825.850000000006"/>
    <s v="80-800-80.62303"/>
    <s v="800-Audit and Assurance"/>
    <s v="800"/>
    <x v="51"/>
    <x v="3"/>
  </r>
  <r>
    <x v="0"/>
    <x v="3"/>
    <x v="3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18"/>
    <x v="11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0"/>
    <x v="13"/>
    <x v="7"/>
    <n v="2"/>
    <n v="2"/>
    <n v="42"/>
    <x v="11"/>
    <n v="26"/>
    <n v="55"/>
    <x v="6"/>
    <n v="2"/>
    <s v="2. EXP - Operating Expense"/>
    <n v="146"/>
    <x v="5"/>
    <n v="1398"/>
    <n v="67.66"/>
    <n v="31.3"/>
    <n v="0"/>
    <n v="0"/>
    <n v="36.36"/>
    <n v="0"/>
    <n v="0"/>
    <n v="0"/>
    <n v="0"/>
    <n v="0"/>
    <n v="0"/>
    <n v="0"/>
    <n v="0"/>
    <n v="31.3"/>
    <n v="0"/>
    <n v="0"/>
    <n v="36.36"/>
    <n v="0"/>
    <n v="0"/>
    <n v="0"/>
    <n v="0"/>
    <n v="0"/>
    <n v="0"/>
    <n v="0"/>
    <n v="0"/>
    <n v="67.66"/>
    <n v="67.66"/>
    <s v="All Budget Divisions"/>
    <s v="CD-70 - Finance"/>
    <x v="1"/>
    <s v="USF"/>
    <s v="Employee Expenses"/>
    <s v="Dues and Subscriptions"/>
    <n v="0"/>
    <s v="70-700-70.62200"/>
    <s v="700-Finance"/>
    <s v="700"/>
    <x v="5"/>
    <x v="4"/>
  </r>
  <r>
    <x v="0"/>
    <x v="3"/>
    <x v="3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5"/>
    <x v="15"/>
    <x v="5"/>
    <n v="2"/>
    <n v="2"/>
    <n v="53"/>
    <x v="16"/>
    <n v="26"/>
    <n v="59"/>
    <x v="2"/>
    <n v="2"/>
    <s v="2. EXP - Operating Expense"/>
    <n v="108"/>
    <x v="30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9"/>
    <s v="917-IT Lifeline Support"/>
    <s v="917"/>
    <x v="30"/>
    <x v="0"/>
  </r>
  <r>
    <x v="0"/>
    <x v="17"/>
    <x v="10"/>
    <n v="2"/>
    <n v="2"/>
    <n v="55"/>
    <x v="9"/>
    <n v="26"/>
    <n v="59"/>
    <x v="2"/>
    <n v="2"/>
    <s v="2. EXP - Operating Expense"/>
    <n v="108"/>
    <x v="30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9"/>
    <s v="926-SL Legacy IT Support"/>
    <s v="926"/>
    <x v="30"/>
    <x v="0"/>
  </r>
  <r>
    <x v="5"/>
    <x v="15"/>
    <x v="5"/>
    <n v="2"/>
    <n v="2"/>
    <n v="37"/>
    <x v="5"/>
    <n v="26"/>
    <n v="50"/>
    <x v="0"/>
    <n v="2"/>
    <s v="2. EXP - Operating Expense"/>
    <n v="110"/>
    <x v="46"/>
    <n v="1127"/>
    <n v="37321.379999999997"/>
    <n v="0"/>
    <n v="0"/>
    <n v="0"/>
    <n v="0"/>
    <n v="0"/>
    <n v="0"/>
    <n v="0"/>
    <n v="0"/>
    <n v="0"/>
    <n v="0"/>
    <n v="0"/>
    <n v="37321.379999999997"/>
    <n v="0"/>
    <n v="0"/>
    <n v="0"/>
    <n v="0"/>
    <n v="0"/>
    <n v="0"/>
    <n v="0"/>
    <n v="0"/>
    <n v="0"/>
    <n v="0"/>
    <n v="0"/>
    <n v="37321.379999999997"/>
    <n v="37321.379999999997"/>
    <n v="37321.379999999997"/>
    <s v="All Budget Divisions"/>
    <s v="BD-50 - Rural Health Care"/>
    <x v="2"/>
    <s v="USF"/>
    <s v="Employee Expenses"/>
    <s v="Compensation and Benefits"/>
    <n v="0"/>
    <s v="50-500-50.68100"/>
    <s v="500-Rural Health Care"/>
    <s v="500"/>
    <x v="46"/>
    <x v="3"/>
  </r>
  <r>
    <x v="5"/>
    <x v="20"/>
    <x v="13"/>
    <n v="2"/>
    <n v="2"/>
    <n v="46"/>
    <x v="3"/>
    <n v="26"/>
    <n v="59"/>
    <x v="2"/>
    <n v="2"/>
    <s v="2. EXP - Operating Expense"/>
    <n v="110"/>
    <x v="46"/>
    <n v="1271"/>
    <n v="-11392.21"/>
    <n v="0"/>
    <n v="0"/>
    <n v="0"/>
    <n v="0"/>
    <n v="0"/>
    <n v="0"/>
    <n v="0"/>
    <n v="0"/>
    <n v="0"/>
    <n v="0"/>
    <n v="0"/>
    <n v="160301.88"/>
    <n v="0"/>
    <n v="0"/>
    <n v="0"/>
    <n v="0"/>
    <n v="0"/>
    <n v="0"/>
    <n v="0"/>
    <n v="0"/>
    <n v="0"/>
    <n v="0"/>
    <n v="0"/>
    <n v="-11392.21"/>
    <n v="0"/>
    <n v="0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0"/>
    <x v="19"/>
    <x v="12"/>
    <n v="2"/>
    <n v="2"/>
    <n v="34"/>
    <x v="7"/>
    <n v="26"/>
    <n v="47"/>
    <x v="5"/>
    <n v="3"/>
    <s v="4. USAC_DEBIT - USAC Administration (Debit to SM)"/>
    <n v="121"/>
    <x v="99"/>
    <n v="1335"/>
    <n v="5782437.1500000004"/>
    <n v="534292.69999999995"/>
    <n v="481386.5"/>
    <n v="503447.66"/>
    <n v="497706.4"/>
    <n v="472758.21"/>
    <n v="493804.61"/>
    <n v="507276.62"/>
    <n v="484183.95"/>
    <n v="474291.18"/>
    <n v="0"/>
    <n v="0"/>
    <n v="0"/>
    <n v="534292.69999999995"/>
    <n v="481386.5"/>
    <n v="503447.66"/>
    <n v="497706.4"/>
    <n v="472758.21"/>
    <n v="493804.61"/>
    <n v="507276.62"/>
    <n v="456672.43"/>
    <n v="468789.79"/>
    <n v="450259.69"/>
    <n v="419716.08"/>
    <n v="496326.46"/>
    <n v="3490672.7"/>
    <n v="3490672.7"/>
    <s v="All Budget Divisions"/>
    <s v="BD-20 - Schools &amp; Libraries"/>
    <x v="3"/>
    <s v="USF"/>
    <s v="Allocations"/>
    <s v="Allocations"/>
    <n v="0"/>
    <s v="20-200-20.90121"/>
    <s v="200-Schools &amp; Libraries"/>
    <s v="200"/>
    <x v="99"/>
    <x v="0"/>
  </r>
  <r>
    <x v="5"/>
    <x v="20"/>
    <x v="13"/>
    <n v="2"/>
    <n v="2"/>
    <n v="46"/>
    <x v="3"/>
    <n v="26"/>
    <n v="59"/>
    <x v="2"/>
    <n v="6"/>
    <s v="X00000 - Capital Expenses"/>
    <n v="138"/>
    <x v="7"/>
    <n v="1244"/>
    <n v="716501.97"/>
    <n v="244890.03"/>
    <n v="0"/>
    <n v="0"/>
    <n v="0"/>
    <n v="0"/>
    <n v="0"/>
    <n v="0"/>
    <n v="0"/>
    <n v="0"/>
    <n v="0"/>
    <n v="0"/>
    <n v="0"/>
    <n v="-244890.03"/>
    <n v="0"/>
    <n v="0"/>
    <n v="0"/>
    <n v="0"/>
    <n v="0"/>
    <n v="-13079"/>
    <n v="518566"/>
    <n v="345705"/>
    <n v="110169"/>
    <n v="31"/>
    <n v="0"/>
    <n v="244890.03"/>
    <n v="-244890.03"/>
    <s v="All Budget Divisions"/>
    <s v="CD-90 - Information Technology"/>
    <x v="1"/>
    <s v="USF"/>
    <s v="Professional Services"/>
    <s v="Other Professional Services"/>
    <n v="-489780.06"/>
    <s v="90-799-90.X00005"/>
    <s v="799-Enterprise Resource Program"/>
    <s v="799"/>
    <x v="7"/>
    <x v="5"/>
  </r>
  <r>
    <x v="0"/>
    <x v="7"/>
    <x v="5"/>
    <n v="2"/>
    <n v="2"/>
    <n v="52"/>
    <x v="10"/>
    <n v="26"/>
    <n v="59"/>
    <x v="2"/>
    <n v="2"/>
    <s v="2. EXP - Operating Expense"/>
    <n v="105"/>
    <x v="1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5"/>
    <s v="916-IT HC Support"/>
    <s v="916"/>
    <x v="11"/>
    <x v="3"/>
  </r>
  <r>
    <x v="0"/>
    <x v="19"/>
    <x v="12"/>
    <n v="2"/>
    <n v="2"/>
    <n v="46"/>
    <x v="3"/>
    <n v="26"/>
    <n v="59"/>
    <x v="2"/>
    <n v="2"/>
    <s v="2. EXP - Operating Expense"/>
    <n v="105"/>
    <x v="11"/>
    <n v="1504"/>
    <n v="44509.3"/>
    <n v="0"/>
    <n v="500"/>
    <n v="500"/>
    <n v="0"/>
    <n v="0"/>
    <n v="0"/>
    <n v="0"/>
    <n v="0"/>
    <n v="0"/>
    <n v="0"/>
    <n v="0"/>
    <n v="0"/>
    <n v="0"/>
    <n v="500"/>
    <n v="500"/>
    <n v="0"/>
    <n v="0"/>
    <n v="0"/>
    <n v="0"/>
    <n v="133.27000000000001"/>
    <n v="139.62"/>
    <n v="139.62"/>
    <n v="17260.29"/>
    <n v="25836.5"/>
    <n v="1000"/>
    <n v="10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2"/>
    <x v="2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6"/>
    <x v="1"/>
    <n v="2"/>
    <n v="2"/>
    <n v="49"/>
    <x v="13"/>
    <n v="26"/>
    <n v="51"/>
    <x v="8"/>
    <n v="2"/>
    <s v="2. EXP - Operating Expense"/>
    <n v="107"/>
    <x v="12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8008"/>
    <s v="403-ACP (FCC Appropriated Program; formerly EBB)"/>
    <s v="403"/>
    <x v="12"/>
    <x v="0"/>
  </r>
  <r>
    <x v="0"/>
    <x v="11"/>
    <x v="6"/>
    <n v="2"/>
    <n v="2"/>
    <n v="49"/>
    <x v="13"/>
    <n v="26"/>
    <n v="58"/>
    <x v="4"/>
    <n v="2"/>
    <s v="2. EXP - Operating Expense"/>
    <n v="107"/>
    <x v="12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5"/>
    <x v="10"/>
    <x v="1"/>
    <n v="2"/>
    <n v="2"/>
    <n v="55"/>
    <x v="9"/>
    <n v="26"/>
    <n v="59"/>
    <x v="2"/>
    <n v="2"/>
    <s v="2. EXP - Operating Expense"/>
    <n v="108"/>
    <x v="30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9"/>
    <s v="902-Business Relationship Management"/>
    <s v="902"/>
    <x v="30"/>
    <x v="0"/>
  </r>
  <r>
    <x v="0"/>
    <x v="11"/>
    <x v="6"/>
    <n v="2"/>
    <n v="2"/>
    <n v="46"/>
    <x v="3"/>
    <n v="26"/>
    <n v="59"/>
    <x v="2"/>
    <n v="2"/>
    <s v="2. EXP - Operating Expense"/>
    <n v="83"/>
    <x v="13"/>
    <n v="1498"/>
    <n v="300070.24"/>
    <n v="39293.67"/>
    <n v="29959.86"/>
    <n v="32694.34"/>
    <n v="32595.54"/>
    <n v="31187.55"/>
    <n v="32264.46"/>
    <n v="35385.360000000001"/>
    <n v="31048.77"/>
    <n v="33188.449999999997"/>
    <n v="0"/>
    <n v="0"/>
    <n v="0"/>
    <n v="33016.32"/>
    <n v="27015.83"/>
    <n v="29717.23"/>
    <n v="29717.23"/>
    <n v="28366.45"/>
    <n v="29717.23"/>
    <n v="30784.28"/>
    <n v="25687.360000000001"/>
    <n v="20005.53"/>
    <n v="14728.92"/>
    <n v="10632.17"/>
    <n v="20681.689999999999"/>
    <n v="297618"/>
    <n v="254027.46"/>
    <s v="All Budget Divisions"/>
    <s v="CD-90 - Information Technology"/>
    <x v="1"/>
    <s v="USF"/>
    <s v="Employee Expenses"/>
    <s v="Compensation and Benefits"/>
    <n v="-43590.54"/>
    <s v="90-922-90.66000"/>
    <s v="922-Technology Operations"/>
    <s v="922"/>
    <x v="13"/>
    <x v="3"/>
  </r>
  <r>
    <x v="0"/>
    <x v="0"/>
    <x v="0"/>
    <n v="2"/>
    <n v="2"/>
    <n v="36"/>
    <x v="14"/>
    <n v="26"/>
    <n v="49"/>
    <x v="10"/>
    <n v="2"/>
    <s v="2. EXP - Operating Expense"/>
    <n v="93"/>
    <x v="34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0"/>
    <x v="7"/>
    <x v="5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3"/>
    <x v="3"/>
    <n v="2"/>
    <n v="2"/>
    <n v="35"/>
    <x v="12"/>
    <n v="26"/>
    <n v="48"/>
    <x v="7"/>
    <n v="2"/>
    <s v="2. EXP - Operating Expense"/>
    <n v="97"/>
    <x v="16"/>
    <n v="1340"/>
    <n v="14493.16"/>
    <n v="421.75"/>
    <n v="257.8"/>
    <n v="7813.61"/>
    <n v="8056.46"/>
    <n v="479.2"/>
    <n v="1266.6500000000001"/>
    <n v="770.65"/>
    <n v="478.9"/>
    <n v="712.5"/>
    <n v="0"/>
    <n v="0"/>
    <n v="0"/>
    <n v="421.75"/>
    <n v="257.8"/>
    <n v="7813.61"/>
    <n v="0"/>
    <n v="750"/>
    <n v="750"/>
    <n v="750"/>
    <n v="750"/>
    <n v="750"/>
    <n v="750"/>
    <n v="750"/>
    <n v="750"/>
    <n v="16549.62"/>
    <n v="8493.16"/>
    <s v="All Budget Divisions"/>
    <s v="BD-30 - High Cost"/>
    <x v="4"/>
    <s v="USF"/>
    <s v="Employee Expenses"/>
    <s v="Travel"/>
    <n v="-8056.46"/>
    <s v="30-300-30.66800"/>
    <s v="300-High Cost"/>
    <s v="300"/>
    <x v="16"/>
    <x v="7"/>
  </r>
  <r>
    <x v="4"/>
    <x v="9"/>
    <x v="1"/>
    <n v="2"/>
    <n v="2"/>
    <n v="55"/>
    <x v="9"/>
    <n v="26"/>
    <n v="59"/>
    <x v="2"/>
    <n v="2"/>
    <s v="2. EXP - Operating Expense"/>
    <n v="100"/>
    <x v="18"/>
    <n v="1101"/>
    <n v="926045.39280000003"/>
    <n v="73263.460000000006"/>
    <n v="66892.73"/>
    <n v="66892.73"/>
    <n v="60827.1"/>
    <n v="63441.96"/>
    <n v="38931.47"/>
    <n v="38420.92"/>
    <n v="36750.449999999997"/>
    <n v="35079.980000000003"/>
    <n v="38350.92"/>
    <n v="35099.980000000003"/>
    <n v="36925.33"/>
    <n v="81294.061199999996"/>
    <n v="74225.012400000007"/>
    <n v="74225.012400000007"/>
    <n v="77759.536800000002"/>
    <n v="81294.061199999996"/>
    <n v="70690.487999999998"/>
    <n v="81294.061199999996"/>
    <n v="77759.536800000002"/>
    <n v="74225.012400000007"/>
    <n v="81294.061199999996"/>
    <n v="74225.012400000007"/>
    <n v="77759.536800000002"/>
    <n v="590877.03"/>
    <n v="926045.39280000003"/>
    <s v="All Budget Divisions"/>
    <s v="DA-20 - Schools &amp; Libraries (DA)"/>
    <x v="3"/>
    <s v="USF"/>
    <s v="Employee Expenses"/>
    <s v="Compensation and Benefits"/>
    <n v="335168.3628"/>
    <s v="90-926-20.68000"/>
    <s v="926-SL Legacy IT Support"/>
    <s v="926"/>
    <x v="18"/>
    <x v="3"/>
  </r>
  <r>
    <x v="2"/>
    <x v="4"/>
    <x v="1"/>
    <n v="2"/>
    <n v="2"/>
    <n v="55"/>
    <x v="9"/>
    <n v="26"/>
    <n v="59"/>
    <x v="2"/>
    <n v="2"/>
    <s v="2. EXP - Operating Expense"/>
    <n v="105"/>
    <x v="11"/>
    <n v="377"/>
    <n v="16777.517100000001"/>
    <n v="0"/>
    <n v="0"/>
    <n v="0"/>
    <n v="0"/>
    <n v="0"/>
    <n v="0"/>
    <n v="0"/>
    <n v="0"/>
    <n v="0"/>
    <n v="0"/>
    <n v="6000"/>
    <n v="9874.41"/>
    <n v="40.386200000000002"/>
    <n v="38.463000000000001"/>
    <n v="44.232500000000002"/>
    <n v="42.3093"/>
    <n v="40.386200000000002"/>
    <n v="42.3093"/>
    <n v="42.3093"/>
    <n v="42.3093"/>
    <n v="42.3093"/>
    <n v="40.386200000000002"/>
    <n v="42.3093"/>
    <n v="16319.807199999999"/>
    <n v="15874.41"/>
    <n v="16777.517100000001"/>
    <s v="All Budget Divisions"/>
    <s v="DA-20 - Schools &amp; Libraries (DA)"/>
    <x v="3"/>
    <s v="USF"/>
    <s v="Employee Expenses"/>
    <s v="Compensation and Benefits"/>
    <n v="903.10709999999995"/>
    <s v="90-902-20.68005"/>
    <s v="902-Business Relationship Management"/>
    <s v="902"/>
    <x v="11"/>
    <x v="3"/>
  </r>
  <r>
    <x v="4"/>
    <x v="9"/>
    <x v="1"/>
    <n v="2"/>
    <n v="2"/>
    <n v="48"/>
    <x v="8"/>
    <n v="26"/>
    <n v="53"/>
    <x v="3"/>
    <n v="2"/>
    <s v="2. EXP - Operating Expense"/>
    <n v="71"/>
    <x v="55"/>
    <n v="932"/>
    <n v="0"/>
    <n v="55872.92"/>
    <n v="55872.92"/>
    <n v="55872.92"/>
    <n v="55872.92"/>
    <n v="55872.92"/>
    <n v="55872.92"/>
    <n v="55872.92"/>
    <n v="55872.92"/>
    <n v="55872.92"/>
    <n v="55872.92"/>
    <n v="55872.92"/>
    <n v="22100"/>
    <n v="0"/>
    <n v="0"/>
    <n v="0"/>
    <n v="0"/>
    <n v="0"/>
    <n v="0"/>
    <n v="0"/>
    <n v="0"/>
    <n v="0"/>
    <n v="0"/>
    <n v="0"/>
    <n v="0"/>
    <n v="636702.12"/>
    <n v="0"/>
    <s v="All Budget Divisions"/>
    <s v="CD-22 - ECF (FCC Appropriated Program)"/>
    <x v="0"/>
    <s v="FCC"/>
    <s v="Professional Services"/>
    <s v="Call Center"/>
    <n v="-636702.12"/>
    <s v="62-202-22.64881"/>
    <s v="202-ECF (FCC Appropriated Program)"/>
    <s v="202"/>
    <x v="55"/>
    <x v="9"/>
  </r>
  <r>
    <x v="0"/>
    <x v="14"/>
    <x v="8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11"/>
    <x v="6"/>
    <n v="2"/>
    <n v="2"/>
    <n v="39"/>
    <x v="1"/>
    <n v="26"/>
    <n v="52"/>
    <x v="1"/>
    <n v="2"/>
    <s v="2. EXP - Operating Expense"/>
    <n v="78"/>
    <x v="89"/>
    <n v="1403"/>
    <n v="89656.999991999997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7471.4166660000001"/>
    <n v="129204.62"/>
    <n v="67242.749993999998"/>
    <s v="All Budget Divisions"/>
    <s v="CD-61 - Office of the Chief Administrative Officer Division"/>
    <x v="1"/>
    <s v="USF"/>
    <s v="General and Administrative"/>
    <s v="Rent"/>
    <n v="-61961.870005999997"/>
    <s v="70-735-70.64930"/>
    <s v="735-Facilities"/>
    <s v="735"/>
    <x v="89"/>
    <x v="13"/>
  </r>
  <r>
    <x v="4"/>
    <x v="9"/>
    <x v="1"/>
    <n v="2"/>
    <n v="2"/>
    <n v="55"/>
    <x v="9"/>
    <n v="26"/>
    <n v="59"/>
    <x v="2"/>
    <n v="2"/>
    <s v="2. EXP - Operating Expense"/>
    <n v="83"/>
    <x v="13"/>
    <n v="1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7"/>
    <x v="5"/>
    <n v="2"/>
    <n v="2"/>
    <n v="35"/>
    <x v="12"/>
    <n v="26"/>
    <n v="48"/>
    <x v="7"/>
    <n v="2"/>
    <s v="2. EXP - Operating Expense"/>
    <n v="83"/>
    <x v="13"/>
    <n v="1340"/>
    <n v="311570.57"/>
    <n v="46994.35"/>
    <n v="35026.07"/>
    <n v="38199.29"/>
    <n v="38186.47"/>
    <n v="36731.410000000003"/>
    <n v="38064.129999999997"/>
    <n v="41653.49"/>
    <n v="36715.360000000001"/>
    <n v="37135.32"/>
    <n v="0"/>
    <n v="0"/>
    <n v="0"/>
    <n v="46994.35"/>
    <n v="35026.07"/>
    <n v="38199.29"/>
    <n v="38186.47"/>
    <n v="36731.410000000003"/>
    <n v="38064.129999999997"/>
    <n v="41653.49"/>
    <n v="36715.360000000001"/>
    <n v="0"/>
    <n v="0"/>
    <n v="0"/>
    <n v="0"/>
    <n v="348705.89"/>
    <n v="311570.57"/>
    <s v="All Budget Divisions"/>
    <s v="BD-30 - High Cost"/>
    <x v="4"/>
    <s v="USF"/>
    <s v="Employee Expenses"/>
    <s v="Compensation and Benefits"/>
    <n v="-37135.32"/>
    <s v="30-300-30.66000"/>
    <s v="300-High Cost"/>
    <s v="300"/>
    <x v="13"/>
    <x v="3"/>
  </r>
  <r>
    <x v="0"/>
    <x v="5"/>
    <x v="4"/>
    <n v="2"/>
    <n v="2"/>
    <n v="52"/>
    <x v="10"/>
    <n v="26"/>
    <n v="59"/>
    <x v="2"/>
    <n v="2"/>
    <s v="2. EXP - Operating Expense"/>
    <n v="83"/>
    <x v="13"/>
    <n v="1469"/>
    <n v="21151.74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2063.4"/>
    <n v="2252.86"/>
    <n v="2251.3200000000002"/>
    <n v="2158.8200000000002"/>
    <n v="2235.04"/>
    <n v="2172.35"/>
    <n v="1983.45"/>
    <n v="1224.96"/>
    <n v="554.69000000000005"/>
    <n v="375.95"/>
    <n v="1214.01"/>
    <n v="13626.33"/>
    <n v="13626.33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5"/>
    <x v="10"/>
    <x v="1"/>
    <n v="2"/>
    <n v="2"/>
    <n v="33"/>
    <x v="20"/>
    <n v="26"/>
    <n v="55"/>
    <x v="6"/>
    <n v="2"/>
    <s v="2. EXP - Operating Expense"/>
    <n v="40"/>
    <x v="48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2600"/>
    <s v="110-Contributors"/>
    <s v="110"/>
    <x v="48"/>
    <x v="8"/>
  </r>
  <r>
    <x v="0"/>
    <x v="19"/>
    <x v="12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2"/>
    <x v="4"/>
    <x v="1"/>
    <n v="2"/>
    <n v="2"/>
    <n v="45"/>
    <x v="6"/>
    <n v="26"/>
    <n v="58"/>
    <x v="4"/>
    <n v="2"/>
    <s v="2. EXP - Operating Expense"/>
    <n v="56"/>
    <x v="21"/>
    <n v="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9"/>
    <n v="-33.9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0"/>
    <x v="7"/>
    <x v="5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1"/>
    <x v="1"/>
    <x v="1"/>
    <n v="2"/>
    <n v="2"/>
    <n v="54"/>
    <x v="15"/>
    <n v="26"/>
    <n v="58"/>
    <x v="4"/>
    <n v="2"/>
    <s v="2. EXP - Operating Expense"/>
    <n v="64"/>
    <x v="23"/>
    <n v="559"/>
    <n v="600000"/>
    <n v="36524.5"/>
    <n v="39073.47"/>
    <n v="45555.7"/>
    <n v="61762.29"/>
    <n v="27939.38"/>
    <n v="31461.1"/>
    <n v="32050.92"/>
    <n v="73008.429999999993"/>
    <n v="100826.02"/>
    <n v="63717.19"/>
    <n v="61152.84"/>
    <n v="60819.35"/>
    <n v="50000"/>
    <n v="50000"/>
    <n v="50000"/>
    <n v="50000"/>
    <n v="50000"/>
    <n v="50000"/>
    <n v="50000"/>
    <n v="50000"/>
    <n v="50000"/>
    <n v="50000"/>
    <n v="50000"/>
    <n v="50000"/>
    <n v="633891.18999999994"/>
    <n v="600000"/>
    <s v="All Budget Divisions"/>
    <s v="DA-50 - Rural Health Care (DA)"/>
    <x v="2"/>
    <s v="USF"/>
    <s v="Professional Services"/>
    <s v="Outsourced Audits"/>
    <n v="-33891.19"/>
    <s v="80-800-50.64860"/>
    <s v="800-Audit and Assurance"/>
    <s v="800"/>
    <x v="23"/>
    <x v="10"/>
  </r>
  <r>
    <x v="5"/>
    <x v="16"/>
    <x v="9"/>
    <n v="2"/>
    <n v="2"/>
    <n v="52"/>
    <x v="10"/>
    <n v="26"/>
    <n v="58"/>
    <x v="4"/>
    <n v="2"/>
    <s v="2. EXP - Operating Expense"/>
    <n v="68"/>
    <x v="49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0"/>
    <x v="0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6"/>
    <x v="1"/>
    <n v="2"/>
    <n v="2"/>
    <n v="49"/>
    <x v="13"/>
    <n v="26"/>
    <n v="52"/>
    <x v="1"/>
    <n v="2"/>
    <s v="2. EXP - Operating Expense"/>
    <n v="31"/>
    <x v="24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0"/>
    <x v="3"/>
    <x v="3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18"/>
    <x v="11"/>
    <n v="2"/>
    <n v="2"/>
    <n v="55"/>
    <x v="9"/>
    <n v="26"/>
    <n v="59"/>
    <x v="2"/>
    <n v="2"/>
    <s v="2. EXP - Operating Expense"/>
    <n v="32"/>
    <x v="47"/>
    <n v="1505"/>
    <n v="-527.46"/>
    <n v="-527.46"/>
    <n v="-395.01"/>
    <n v="-1288.3"/>
    <n v="-1584.51"/>
    <n v="-1400.51"/>
    <n v="-160.81"/>
    <n v="-2081.62"/>
    <n v="-3137.99"/>
    <n v="22.55"/>
    <n v="0"/>
    <n v="0"/>
    <n v="0"/>
    <n v="-527.46"/>
    <n v="0"/>
    <n v="0"/>
    <n v="0"/>
    <n v="0"/>
    <n v="0"/>
    <n v="0"/>
    <n v="0"/>
    <n v="0"/>
    <n v="0"/>
    <n v="0"/>
    <n v="0"/>
    <n v="-527.46"/>
    <n v="-527.46"/>
    <s v="All Budget Divisions"/>
    <s v="DA-20 - Schools &amp; Libraries (DA)"/>
    <x v="3"/>
    <s v="USF"/>
    <s v="Employee Expenses"/>
    <s v="Compensation and Benefits"/>
    <n v="0"/>
    <s v="90-924-20.62309"/>
    <s v="924-SLD EPC IT Support"/>
    <s v="924"/>
    <x v="47"/>
    <x v="0"/>
  </r>
  <r>
    <x v="6"/>
    <x v="12"/>
    <x v="6"/>
    <n v="2"/>
    <n v="2"/>
    <n v="52"/>
    <x v="10"/>
    <n v="26"/>
    <n v="59"/>
    <x v="2"/>
    <n v="2"/>
    <s v="2. EXP - Operating Expense"/>
    <n v="32"/>
    <x v="47"/>
    <n v="1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17"/>
    <x v="10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0"/>
    <x v="0"/>
    <n v="2"/>
    <n v="2"/>
    <n v="53"/>
    <x v="16"/>
    <n v="26"/>
    <n v="59"/>
    <x v="2"/>
    <n v="2"/>
    <s v="2. EXP - Operating Expense"/>
    <n v="26"/>
    <x v="5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3"/>
    <s v="902-Business Relationship Management"/>
    <s v="902"/>
    <x v="51"/>
    <x v="3"/>
  </r>
  <r>
    <x v="0"/>
    <x v="17"/>
    <x v="10"/>
    <n v="2"/>
    <n v="2"/>
    <n v="54"/>
    <x v="15"/>
    <n v="26"/>
    <n v="59"/>
    <x v="2"/>
    <n v="2"/>
    <s v="2. EXP - Operating Expense"/>
    <n v="27"/>
    <x v="38"/>
    <n v="1471"/>
    <n v="917.83"/>
    <n v="90.92"/>
    <n v="93.06"/>
    <n v="91.84"/>
    <n v="91.84"/>
    <n v="91.84"/>
    <n v="91.84"/>
    <n v="91.84"/>
    <n v="91.84"/>
    <n v="91.84"/>
    <n v="0"/>
    <n v="0"/>
    <n v="0"/>
    <n v="90.92"/>
    <n v="93.06"/>
    <n v="73.72"/>
    <n v="73.72"/>
    <n v="70.37"/>
    <n v="73.72"/>
    <n v="77.069999999999993"/>
    <n v="70.37"/>
    <n v="73.72"/>
    <n v="73.72"/>
    <n v="70.37"/>
    <n v="77.069999999999993"/>
    <n v="183.98"/>
    <n v="183.98"/>
    <s v="All Budget Divisions"/>
    <s v="DA-50 - Rural Health Care (DA)"/>
    <x v="2"/>
    <s v="USF"/>
    <s v="Employee Expenses"/>
    <s v="Compensation and Benefits"/>
    <n v="0"/>
    <s v="90-909-50.62304"/>
    <s v="909-Project Management Office"/>
    <s v="909"/>
    <x v="38"/>
    <x v="3"/>
  </r>
  <r>
    <x v="5"/>
    <x v="10"/>
    <x v="1"/>
    <n v="2"/>
    <n v="2"/>
    <n v="46"/>
    <x v="3"/>
    <n v="26"/>
    <n v="59"/>
    <x v="2"/>
    <n v="2"/>
    <s v="2. EXP - Operating Expense"/>
    <n v="29"/>
    <x v="4"/>
    <n v="1287"/>
    <n v="419197.46629999997"/>
    <n v="38096.9"/>
    <n v="33522.720000000001"/>
    <n v="35205.730000000003"/>
    <n v="35721.300000000003"/>
    <n v="32991.53"/>
    <n v="30902.13"/>
    <n v="31844.2"/>
    <n v="29414.6"/>
    <n v="30262.35"/>
    <n v="30960.39"/>
    <n v="28948.99"/>
    <n v="38120.050000000003"/>
    <n v="36940.772900000004"/>
    <n v="32122.411199999999"/>
    <n v="33728.531799999997"/>
    <n v="35334.652300000002"/>
    <n v="35334.652300000002"/>
    <n v="33728.531799999997"/>
    <n v="36940.772900000004"/>
    <n v="33728.531799999997"/>
    <n v="35334.652300000002"/>
    <n v="36940.772900000004"/>
    <n v="32122.411199999999"/>
    <n v="36940.772900000004"/>
    <n v="395990.89"/>
    <n v="419197.46629999997"/>
    <s v="All Budget Divisions"/>
    <s v="CD-90 - Information Technology"/>
    <x v="1"/>
    <s v="USF"/>
    <s v="Employee Expenses"/>
    <s v="Compensation and Benefits"/>
    <n v="23206.576300000001"/>
    <s v="90-910-90.62306"/>
    <s v="910-Enterprise Technology Development"/>
    <s v="910"/>
    <x v="4"/>
    <x v="3"/>
  </r>
  <r>
    <x v="0"/>
    <x v="13"/>
    <x v="7"/>
    <n v="2"/>
    <n v="2"/>
    <n v="37"/>
    <x v="5"/>
    <n v="26"/>
    <n v="50"/>
    <x v="0"/>
    <n v="2"/>
    <s v="2. EXP - Operating Expense"/>
    <n v="29"/>
    <x v="4"/>
    <n v="1346"/>
    <n v="632740.54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4960.85"/>
    <n v="57459.07"/>
    <n v="52462.63"/>
    <n v="54960.85"/>
    <n v="54960.85"/>
    <n v="52462.63"/>
    <n v="57459.07"/>
    <n v="248014.59"/>
    <n v="248014.59"/>
    <s v="All Budget Divisions"/>
    <s v="BD-50 - Rural Health Care"/>
    <x v="2"/>
    <s v="USF"/>
    <s v="Employee Expenses"/>
    <s v="Compensation and Benefits"/>
    <n v="0"/>
    <s v="50-500-50.62306"/>
    <s v="500-Rural Health Care"/>
    <s v="500"/>
    <x v="4"/>
    <x v="3"/>
  </r>
  <r>
    <x v="0"/>
    <x v="0"/>
    <x v="0"/>
    <n v="2"/>
    <n v="2"/>
    <n v="46"/>
    <x v="3"/>
    <n v="26"/>
    <n v="59"/>
    <x v="2"/>
    <n v="2"/>
    <s v="2. EXP - Operating Expense"/>
    <n v="29"/>
    <x v="4"/>
    <n v="1504"/>
    <n v="200386.53"/>
    <n v="18148.88"/>
    <n v="16625.59"/>
    <n v="18513.45"/>
    <n v="17673.55"/>
    <n v="16293.54"/>
    <n v="15972.01"/>
    <n v="17085.84"/>
    <n v="15734.34"/>
    <n v="16515.41"/>
    <n v="0"/>
    <n v="0"/>
    <n v="0"/>
    <n v="18148.88"/>
    <n v="16625.59"/>
    <n v="18513.45"/>
    <n v="17673.55"/>
    <n v="16293.54"/>
    <n v="15972.01"/>
    <n v="17085.84"/>
    <n v="15734.34"/>
    <n v="16515.41"/>
    <n v="15941.31"/>
    <n v="15216.7"/>
    <n v="16665.91"/>
    <n v="152562.60999999999"/>
    <n v="152562.60999999999"/>
    <s v="All Budget Divisions"/>
    <s v="CD-90 - Information Technology"/>
    <x v="1"/>
    <s v="USF"/>
    <s v="Employee Expenses"/>
    <s v="Compensation and Benefits"/>
    <n v="0"/>
    <s v="90-923-90.62306"/>
    <s v="923-Information Security"/>
    <s v="923"/>
    <x v="4"/>
    <x v="3"/>
  </r>
  <r>
    <x v="0"/>
    <x v="3"/>
    <x v="3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3"/>
    <x v="8"/>
    <x v="1"/>
    <n v="1"/>
    <n v="1"/>
    <n v="34"/>
    <x v="7"/>
    <n v="26"/>
    <n v="47"/>
    <x v="5"/>
    <n v="1"/>
    <s v="1. T4000 - Revenue"/>
    <n v="1"/>
    <x v="58"/>
    <n v="671"/>
    <n v="80503674.843400002"/>
    <n v="5233985.2"/>
    <n v="5800863.4199999999"/>
    <n v="6146258.6699999999"/>
    <n v="8781729.7799999993"/>
    <n v="6831348.29"/>
    <n v="6848912.8899999997"/>
    <n v="6654830.6900000004"/>
    <n v="6705558.3600000003"/>
    <n v="6330773.1699999999"/>
    <n v="6762881.9199999999"/>
    <n v="5401907.8099999996"/>
    <n v="7183954.1500000004"/>
    <n v="6365385.7529999996"/>
    <n v="6018009.4768000003"/>
    <n v="6522631.4433000004"/>
    <n v="7473412.8687000005"/>
    <n v="8600609.9942000005"/>
    <n v="6686303.6907000002"/>
    <n v="6510848.9413999999"/>
    <n v="6606676.8082999997"/>
    <n v="6371706.6605000002"/>
    <n v="6362656.3919000002"/>
    <n v="6400524.125"/>
    <n v="6584908.6896000002"/>
    <n v="78683004.349999994"/>
    <n v="80503674.843400002"/>
    <s v="All Budget Divisions"/>
    <s v="BD-20 - Schools &amp; Libraries"/>
    <x v="3"/>
    <s v="USF"/>
    <s v="Revenue"/>
    <s v="Revenue"/>
    <n v="1820670.4934"/>
    <s v="20-200-20.40000"/>
    <s v="200-Schools &amp; Libraries"/>
    <s v="200"/>
    <x v="58"/>
    <x v="0"/>
  </r>
  <r>
    <x v="3"/>
    <x v="8"/>
    <x v="1"/>
    <n v="1"/>
    <n v="1"/>
    <n v="37"/>
    <x v="5"/>
    <n v="26"/>
    <n v="50"/>
    <x v="0"/>
    <n v="1"/>
    <s v="1. T4000 - Revenue"/>
    <n v="9"/>
    <x v="77"/>
    <n v="685"/>
    <n v="0"/>
    <n v="0"/>
    <n v="0"/>
    <n v="0"/>
    <n v="0"/>
    <n v="0"/>
    <n v="0"/>
    <n v="0"/>
    <n v="0"/>
    <n v="0"/>
    <n v="0"/>
    <n v="0"/>
    <n v="349591.84"/>
    <n v="0"/>
    <n v="0"/>
    <n v="0"/>
    <n v="0"/>
    <n v="0"/>
    <n v="0"/>
    <n v="0"/>
    <n v="0"/>
    <n v="0"/>
    <n v="0"/>
    <n v="0"/>
    <n v="0"/>
    <n v="349591.84"/>
    <n v="0"/>
    <s v="All Budget Divisions"/>
    <s v="BD-50 - Rural Health Care"/>
    <x v="2"/>
    <s v="USF"/>
    <s v="Revenue"/>
    <s v="Revenue"/>
    <n v="-349591.84"/>
    <s v="50-500-50.40800"/>
    <s v="500-Rural Health Care"/>
    <s v="500"/>
    <x v="77"/>
    <x v="0"/>
  </r>
  <r>
    <x v="0"/>
    <x v="19"/>
    <x v="12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2"/>
    <x v="4"/>
    <x v="1"/>
    <n v="2"/>
    <n v="2"/>
    <n v="49"/>
    <x v="13"/>
    <n v="26"/>
    <n v="59"/>
    <x v="2"/>
    <n v="2"/>
    <s v="2. EXP - Operating Expense"/>
    <n v="18"/>
    <x v="2"/>
    <n v="356"/>
    <n v="0"/>
    <n v="0"/>
    <n v="0"/>
    <n v="0"/>
    <n v="0"/>
    <n v="0"/>
    <n v="0"/>
    <n v="0"/>
    <n v="0"/>
    <n v="0"/>
    <n v="0"/>
    <n v="0"/>
    <n v="7130.07"/>
    <n v="0"/>
    <n v="0"/>
    <n v="0"/>
    <n v="0"/>
    <n v="0"/>
    <n v="0"/>
    <n v="0"/>
    <n v="0"/>
    <n v="0"/>
    <n v="0"/>
    <n v="0"/>
    <n v="0"/>
    <n v="7130.07"/>
    <n v="0"/>
    <s v="All Budget Divisions"/>
    <s v="CD-42 - ACP (FCC Appropriated Program; formerly EBB)"/>
    <x v="0"/>
    <s v="FCC"/>
    <s v="General and Administrative"/>
    <s v="Computer Support and Maintenance"/>
    <n v="-7130.07"/>
    <s v="90-403-42.61420"/>
    <s v="403-ACP (FCC Appropriated Program; formerly EBB)"/>
    <s v="403"/>
    <x v="2"/>
    <x v="2"/>
  </r>
  <r>
    <x v="0"/>
    <x v="7"/>
    <x v="5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4"/>
    <x v="9"/>
    <x v="1"/>
    <n v="2"/>
    <n v="2"/>
    <n v="54"/>
    <x v="15"/>
    <n v="26"/>
    <n v="59"/>
    <x v="2"/>
    <n v="2"/>
    <s v="2. EXP - Operating Expense"/>
    <n v="26"/>
    <x v="51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0"/>
    <x v="3"/>
    <x v="3"/>
    <n v="2"/>
    <n v="2"/>
    <n v="41"/>
    <x v="17"/>
    <n v="26"/>
    <n v="54"/>
    <x v="11"/>
    <n v="2"/>
    <s v="2. EXP - Operating Expense"/>
    <n v="146"/>
    <x v="5"/>
    <n v="1389"/>
    <n v="1197.9000000000001"/>
    <n v="-33.1"/>
    <n v="0"/>
    <n v="0"/>
    <n v="356.48"/>
    <n v="0"/>
    <n v="0"/>
    <n v="162.19999999999999"/>
    <n v="0"/>
    <n v="0"/>
    <n v="0"/>
    <n v="0"/>
    <n v="0"/>
    <n v="-33.1"/>
    <n v="0"/>
    <n v="0"/>
    <n v="0"/>
    <n v="60"/>
    <n v="110"/>
    <n v="477"/>
    <n v="110"/>
    <n v="53"/>
    <n v="140"/>
    <n v="46"/>
    <n v="235"/>
    <n v="323.38"/>
    <n v="-33.1"/>
    <s v="All Budget Divisions"/>
    <s v="CD-65 - Office of the General Counsel"/>
    <x v="1"/>
    <s v="USF"/>
    <s v="Employee Expenses"/>
    <s v="Dues and Subscriptions"/>
    <n v="-356.48"/>
    <s v="65-650-65.62200"/>
    <s v="650-Office of the General Counsel"/>
    <s v="650"/>
    <x v="5"/>
    <x v="4"/>
  </r>
  <r>
    <x v="0"/>
    <x v="6"/>
    <x v="1"/>
    <n v="2"/>
    <n v="2"/>
    <n v="46"/>
    <x v="3"/>
    <n v="26"/>
    <n v="59"/>
    <x v="2"/>
    <n v="2"/>
    <s v="2. EXP - Operating Expense"/>
    <n v="110"/>
    <x v="46"/>
    <n v="1455"/>
    <n v="-109586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09586.49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6"/>
    <x v="1"/>
    <n v="2"/>
    <n v="2"/>
    <n v="55"/>
    <x v="9"/>
    <n v="26"/>
    <n v="59"/>
    <x v="2"/>
    <n v="2"/>
    <s v="2. EXP - Operating Expense"/>
    <n v="110"/>
    <x v="46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100"/>
    <s v="909-Project Management Office"/>
    <s v="909"/>
    <x v="46"/>
    <x v="3"/>
  </r>
  <r>
    <x v="0"/>
    <x v="11"/>
    <x v="6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14"/>
    <x v="8"/>
    <n v="2"/>
    <n v="2"/>
    <n v="36"/>
    <x v="14"/>
    <n v="26"/>
    <n v="49"/>
    <x v="10"/>
    <n v="3"/>
    <s v="4. USAC_DEBIT - USAC Administration (Debit to SM)"/>
    <n v="125"/>
    <x v="64"/>
    <n v="1341"/>
    <n v="4755.5600000000004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280.45"/>
    <n v="194.75"/>
    <n v="135.31"/>
    <n v="204.93"/>
    <n v="267.89"/>
    <n v="923.99"/>
    <n v="643.86"/>
    <n v="395.93"/>
    <n v="762.73"/>
    <n v="2029.05"/>
    <n v="2029.05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5"/>
    <x v="15"/>
    <x v="5"/>
    <n v="2"/>
    <n v="2"/>
    <n v="36"/>
    <x v="14"/>
    <n v="26"/>
    <n v="49"/>
    <x v="10"/>
    <n v="3"/>
    <s v="4. USAC_DEBIT - USAC Administration (Debit to SM)"/>
    <n v="130"/>
    <x v="32"/>
    <n v="1121"/>
    <n v="259632.76"/>
    <n v="8114.85"/>
    <n v="8121.06"/>
    <n v="8142.15"/>
    <n v="8114.85"/>
    <n v="8224.76"/>
    <n v="8114.85"/>
    <n v="7320.57"/>
    <n v="8114.85"/>
    <n v="8999.9699999999993"/>
    <n v="8114.85"/>
    <n v="113557.35"/>
    <n v="64692.65"/>
    <n v="8114.85"/>
    <n v="8121.06"/>
    <n v="8142.15"/>
    <n v="8114.85"/>
    <n v="8224.76"/>
    <n v="8114.85"/>
    <n v="7320.57"/>
    <n v="8114.85"/>
    <n v="8999.9699999999993"/>
    <n v="8114.85"/>
    <n v="113557.35"/>
    <n v="64692.65"/>
    <n v="259632.76"/>
    <n v="259632.76"/>
    <s v="All Budget Divisions"/>
    <s v="BD-40 - Lifeline"/>
    <x v="5"/>
    <s v="USF"/>
    <s v="Allocations"/>
    <s v="Allocations"/>
    <n v="0"/>
    <s v="40-400-40.90400"/>
    <s v="400-Lifeline"/>
    <s v="400"/>
    <x v="32"/>
    <x v="0"/>
  </r>
  <r>
    <x v="0"/>
    <x v="5"/>
    <x v="4"/>
    <n v="2"/>
    <n v="2"/>
    <n v="52"/>
    <x v="10"/>
    <n v="26"/>
    <n v="59"/>
    <x v="2"/>
    <n v="6"/>
    <s v="X00000 - Capital Expenses"/>
    <n v="141"/>
    <x v="92"/>
    <n v="1488"/>
    <n v="0"/>
    <n v="0"/>
    <n v="0"/>
    <n v="0"/>
    <n v="0"/>
    <n v="0"/>
    <n v="0"/>
    <n v="0"/>
    <n v="1682.77"/>
    <n v="127.09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X00008"/>
    <s v="916-IT HC Support"/>
    <s v="916"/>
    <x v="92"/>
    <x v="0"/>
  </r>
  <r>
    <x v="0"/>
    <x v="19"/>
    <x v="12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4"/>
    <x v="8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3"/>
    <x v="8"/>
    <x v="1"/>
    <n v="2"/>
    <n v="2"/>
    <n v="49"/>
    <x v="13"/>
    <n v="26"/>
    <n v="50"/>
    <x v="0"/>
    <n v="2"/>
    <s v="2. EXP - Operating Expense"/>
    <n v="107"/>
    <x v="12"/>
    <n v="6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8008"/>
    <s v="403-ACP (FCC Appropriated Program; formerly EBB)"/>
    <s v="403"/>
    <x v="12"/>
    <x v="0"/>
  </r>
  <r>
    <x v="0"/>
    <x v="17"/>
    <x v="10"/>
    <n v="2"/>
    <n v="2"/>
    <n v="49"/>
    <x v="13"/>
    <n v="26"/>
    <n v="56"/>
    <x v="12"/>
    <n v="2"/>
    <s v="2. EXP - Operating Expense"/>
    <n v="107"/>
    <x v="12"/>
    <n v="14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8008"/>
    <s v="402-EBB (FCC Appropriated Program; now ACP)"/>
    <s v="402"/>
    <x v="12"/>
    <x v="0"/>
  </r>
  <r>
    <x v="6"/>
    <x v="12"/>
    <x v="6"/>
    <n v="2"/>
    <n v="2"/>
    <n v="49"/>
    <x v="13"/>
    <n v="26"/>
    <n v="53"/>
    <x v="3"/>
    <n v="2"/>
    <s v="2. EXP - Operating Expense"/>
    <n v="107"/>
    <x v="12"/>
    <n v="15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0"/>
    <x v="13"/>
    <x v="7"/>
    <n v="2"/>
    <n v="2"/>
    <n v="36"/>
    <x v="14"/>
    <n v="26"/>
    <n v="49"/>
    <x v="10"/>
    <n v="2"/>
    <s v="2. EXP - Operating Expense"/>
    <n v="110"/>
    <x v="46"/>
    <n v="1341"/>
    <n v="-96538.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6538.17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5"/>
    <x v="15"/>
    <x v="5"/>
    <n v="2"/>
    <n v="2"/>
    <n v="55"/>
    <x v="9"/>
    <n v="26"/>
    <n v="59"/>
    <x v="2"/>
    <n v="2"/>
    <s v="2. EXP - Operating Expense"/>
    <n v="83"/>
    <x v="13"/>
    <n v="1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6000"/>
    <s v="909-Project Management Office"/>
    <s v="909"/>
    <x v="13"/>
    <x v="3"/>
  </r>
  <r>
    <x v="0"/>
    <x v="14"/>
    <x v="8"/>
    <n v="2"/>
    <n v="2"/>
    <n v="37"/>
    <x v="5"/>
    <n v="26"/>
    <n v="50"/>
    <x v="0"/>
    <n v="2"/>
    <s v="2. EXP - Operating Expense"/>
    <n v="83"/>
    <x v="13"/>
    <n v="1346"/>
    <n v="449178.47"/>
    <n v="47377.88"/>
    <n v="34923.08"/>
    <n v="39343.129999999997"/>
    <n v="39468"/>
    <n v="37809.68"/>
    <n v="40402.71"/>
    <n v="45385.84"/>
    <n v="39659.379999999997"/>
    <n v="40171.199999999997"/>
    <n v="0"/>
    <n v="0"/>
    <n v="0"/>
    <n v="47377.88"/>
    <n v="34923.08"/>
    <n v="39343.129999999997"/>
    <n v="39468"/>
    <n v="37809.68"/>
    <n v="40402.71"/>
    <n v="45385.84"/>
    <n v="39659.379999999997"/>
    <n v="31944.17"/>
    <n v="29120.32"/>
    <n v="26695.73"/>
    <n v="37048.550000000003"/>
    <n v="324369.7"/>
    <n v="324369.7"/>
    <s v="All Budget Divisions"/>
    <s v="BD-50 - Rural Health Care"/>
    <x v="2"/>
    <s v="USF"/>
    <s v="Employee Expenses"/>
    <s v="Compensation and Benefits"/>
    <n v="0"/>
    <s v="50-500-50.66000"/>
    <s v="500-Rural Health Care"/>
    <s v="500"/>
    <x v="13"/>
    <x v="3"/>
  </r>
  <r>
    <x v="4"/>
    <x v="9"/>
    <x v="1"/>
    <n v="2"/>
    <n v="2"/>
    <n v="42"/>
    <x v="11"/>
    <n v="26"/>
    <n v="55"/>
    <x v="6"/>
    <n v="2"/>
    <s v="2. EXP - Operating Expense"/>
    <n v="84"/>
    <x v="14"/>
    <n v="972"/>
    <n v="699.99999600000001"/>
    <n v="0"/>
    <n v="0"/>
    <n v="230"/>
    <n v="0"/>
    <n v="0"/>
    <n v="0"/>
    <n v="0"/>
    <n v="0"/>
    <n v="0"/>
    <n v="0"/>
    <n v="0"/>
    <n v="2100"/>
    <n v="58.333333000000003"/>
    <n v="58.333333000000003"/>
    <n v="58.333333000000003"/>
    <n v="58.333333000000003"/>
    <n v="58.333333000000003"/>
    <n v="58.333333000000003"/>
    <n v="58.333333000000003"/>
    <n v="58.333333000000003"/>
    <n v="58.333333000000003"/>
    <n v="58.333333000000003"/>
    <n v="58.333333000000003"/>
    <n v="58.333333000000003"/>
    <n v="2330"/>
    <n v="699.99999600000001"/>
    <s v="All Budget Divisions"/>
    <s v="CD-70 - Finance"/>
    <x v="1"/>
    <s v="USF"/>
    <s v="General and Administrative"/>
    <s v="Taxes and Insurance"/>
    <n v="-1630.000004"/>
    <s v="70-700-70.66100"/>
    <s v="700-Finance"/>
    <s v="700"/>
    <x v="14"/>
    <x v="6"/>
  </r>
  <r>
    <x v="5"/>
    <x v="16"/>
    <x v="9"/>
    <n v="2"/>
    <n v="2"/>
    <n v="45"/>
    <x v="6"/>
    <n v="26"/>
    <n v="58"/>
    <x v="4"/>
    <n v="2"/>
    <s v="2. EXP - Operating Expense"/>
    <n v="95"/>
    <x v="79"/>
    <n v="12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0-80.66720"/>
    <s v="800-Audit and Assurance"/>
    <s v="800"/>
    <x v="79"/>
    <x v="7"/>
  </r>
  <r>
    <x v="0"/>
    <x v="3"/>
    <x v="3"/>
    <n v="2"/>
    <n v="2"/>
    <n v="45"/>
    <x v="6"/>
    <n v="26"/>
    <n v="58"/>
    <x v="4"/>
    <n v="2"/>
    <s v="2. EXP - Operating Expense"/>
    <n v="97"/>
    <x v="16"/>
    <n v="1423"/>
    <n v="11313.7"/>
    <n v="32"/>
    <n v="509.2"/>
    <n v="658.5"/>
    <n v="1303.5"/>
    <n v="469"/>
    <n v="577.54999999999995"/>
    <n v="1374.55"/>
    <n v="963.55"/>
    <n v="2733.82"/>
    <n v="0"/>
    <n v="0"/>
    <n v="0"/>
    <n v="32"/>
    <n v="509.2"/>
    <n v="658.5"/>
    <n v="0"/>
    <n v="1805"/>
    <n v="1999"/>
    <n v="963"/>
    <n v="994"/>
    <n v="910"/>
    <n v="1087"/>
    <n v="1286"/>
    <n v="1070"/>
    <n v="2503.1999999999998"/>
    <n v="1199.7"/>
    <s v="All Budget Divisions"/>
    <s v="CD-80 - Audit and Assurance"/>
    <x v="1"/>
    <s v="USF"/>
    <s v="Employee Expenses"/>
    <s v="Travel"/>
    <n v="-1303.5"/>
    <s v="80-800-80.66800"/>
    <s v="800-Audit and Assurance"/>
    <s v="800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508"/>
    <n v="1282.4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214.64"/>
    <n v="0"/>
    <n v="0"/>
    <n v="0"/>
    <n v="0"/>
    <n v="1282.49"/>
    <n v="1282.4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5"/>
    <x v="15"/>
    <x v="5"/>
    <n v="2"/>
    <n v="2"/>
    <n v="52"/>
    <x v="10"/>
    <n v="26"/>
    <n v="59"/>
    <x v="2"/>
    <n v="2"/>
    <s v="2. EXP - Operating Expense"/>
    <n v="44"/>
    <x v="5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3"/>
    <x v="3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3"/>
    <x v="8"/>
    <x v="1"/>
    <n v="2"/>
    <n v="2"/>
    <n v="42"/>
    <x v="11"/>
    <n v="26"/>
    <n v="55"/>
    <x v="6"/>
    <n v="2"/>
    <s v="2. EXP - Operating Expense"/>
    <n v="51"/>
    <x v="20"/>
    <n v="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1"/>
    <x v="1"/>
    <x v="1"/>
    <n v="2"/>
    <n v="2"/>
    <n v="42"/>
    <x v="11"/>
    <n v="26"/>
    <n v="52"/>
    <x v="1"/>
    <n v="2"/>
    <s v="2. EXP - Operating Expense"/>
    <n v="57"/>
    <x v="22"/>
    <n v="538"/>
    <n v="201679.99996799999"/>
    <n v="2550.48"/>
    <n v="7161.53"/>
    <n v="5780.48"/>
    <n v="4070.48"/>
    <n v="2550.48"/>
    <n v="2760.98"/>
    <n v="2660.48"/>
    <n v="2822.78"/>
    <n v="22084.400000000001"/>
    <n v="16173.8"/>
    <n v="18672.52"/>
    <n v="26154.63"/>
    <n v="16806.666664"/>
    <n v="16806.666664"/>
    <n v="16806.666664"/>
    <n v="16806.666664"/>
    <n v="16806.666664"/>
    <n v="16806.666664"/>
    <n v="16806.666664"/>
    <n v="16806.666664"/>
    <n v="16806.666664"/>
    <n v="16806.666664"/>
    <n v="16806.666664"/>
    <n v="16806.666664"/>
    <n v="113443.04"/>
    <n v="201679.99996799999"/>
    <s v="All Budget Divisions"/>
    <s v="CD-70 - Finance"/>
    <x v="1"/>
    <s v="USF"/>
    <s v="Professional Services"/>
    <s v="Other Professional Services"/>
    <n v="88236.959967999996"/>
    <s v="70-735-70.64800"/>
    <s v="735-Facilities"/>
    <s v="735"/>
    <x v="22"/>
    <x v="9"/>
  </r>
  <r>
    <x v="3"/>
    <x v="8"/>
    <x v="1"/>
    <n v="2"/>
    <n v="2"/>
    <n v="45"/>
    <x v="6"/>
    <n v="26"/>
    <n v="58"/>
    <x v="4"/>
    <n v="2"/>
    <s v="2. EXP - Operating Expense"/>
    <n v="58"/>
    <x v="108"/>
    <n v="782"/>
    <n v="1000000"/>
    <n v="40000"/>
    <n v="150000"/>
    <n v="405900"/>
    <n v="60054"/>
    <n v="19100"/>
    <n v="0"/>
    <n v="0"/>
    <n v="0"/>
    <n v="0"/>
    <n v="185000"/>
    <n v="0"/>
    <n v="90000"/>
    <n v="125000"/>
    <n v="125000"/>
    <n v="125000"/>
    <n v="125000"/>
    <n v="125000"/>
    <n v="0"/>
    <n v="0"/>
    <n v="0"/>
    <n v="0"/>
    <n v="125000"/>
    <n v="125000"/>
    <n v="125000"/>
    <n v="950054"/>
    <n v="1000000"/>
    <s v="All Budget Divisions"/>
    <s v="CD-80 - Audit and Assurance"/>
    <x v="1"/>
    <s v="USF"/>
    <s v="Professional Services"/>
    <s v="Financial Audit and AUP"/>
    <n v="49946"/>
    <s v="80-800-80.64811"/>
    <s v="800-Audit and Assurance"/>
    <s v="800"/>
    <x v="108"/>
    <x v="10"/>
  </r>
  <r>
    <x v="0"/>
    <x v="5"/>
    <x v="4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0"/>
    <x v="17"/>
    <x v="10"/>
    <n v="2"/>
    <n v="2"/>
    <n v="46"/>
    <x v="3"/>
    <n v="26"/>
    <n v="59"/>
    <x v="2"/>
    <n v="2"/>
    <s v="2. EXP - Operating Expense"/>
    <n v="30"/>
    <x v="39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7"/>
    <s v="907-IT Data"/>
    <s v="907"/>
    <x v="39"/>
    <x v="0"/>
  </r>
  <r>
    <x v="5"/>
    <x v="20"/>
    <x v="13"/>
    <n v="2"/>
    <n v="2"/>
    <n v="49"/>
    <x v="13"/>
    <n v="26"/>
    <n v="53"/>
    <x v="3"/>
    <n v="2"/>
    <s v="2. EXP - Operating Expense"/>
    <n v="31"/>
    <x v="24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11"/>
    <x v="6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2"/>
    <x v="2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3"/>
    <x v="7"/>
    <n v="2"/>
    <n v="2"/>
    <n v="46"/>
    <x v="3"/>
    <n v="26"/>
    <n v="59"/>
    <x v="2"/>
    <n v="2"/>
    <s v="2. EXP - Operating Expense"/>
    <n v="39"/>
    <x v="27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0-90.62505"/>
    <s v="910-Enterprise Technology Development"/>
    <s v="910"/>
    <x v="27"/>
    <x v="4"/>
  </r>
  <r>
    <x v="6"/>
    <x v="12"/>
    <x v="6"/>
    <n v="2"/>
    <n v="2"/>
    <n v="47"/>
    <x v="2"/>
    <n v="26"/>
    <n v="60"/>
    <x v="9"/>
    <n v="2"/>
    <s v="2. EXP - Operating Expense"/>
    <n v="41"/>
    <x v="112"/>
    <n v="1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Other Professional Services"/>
    <n v="0"/>
    <s v="93-930-93.62700"/>
    <s v="930-Human Resources"/>
    <s v="930"/>
    <x v="112"/>
    <x v="0"/>
  </r>
  <r>
    <x v="5"/>
    <x v="20"/>
    <x v="13"/>
    <n v="2"/>
    <n v="2"/>
    <n v="38"/>
    <x v="18"/>
    <n v="26"/>
    <n v="51"/>
    <x v="8"/>
    <n v="2"/>
    <s v="2. EXP - Operating Expense"/>
    <n v="26"/>
    <x v="51"/>
    <n v="1137"/>
    <n v="17856.504000000001"/>
    <n v="1467.18"/>
    <n v="1467.18"/>
    <n v="226.23"/>
    <n v="-295.56"/>
    <n v="3697.95"/>
    <n v="1467.18"/>
    <n v="1467.18"/>
    <n v="1467.18"/>
    <n v="3096.51"/>
    <n v="1482.54"/>
    <n v="2330.0500000000002"/>
    <n v="2279.7199999999998"/>
    <n v="1467.18"/>
    <n v="1467.18"/>
    <n v="226.23"/>
    <n v="-295.56"/>
    <n v="3697.95"/>
    <n v="1467.18"/>
    <n v="1712.1659999999999"/>
    <n v="1563.2819999999999"/>
    <n v="1637.7239999999999"/>
    <n v="1712.1659999999999"/>
    <n v="1488.84"/>
    <n v="1712.1659999999999"/>
    <n v="8030.16"/>
    <n v="8030.16"/>
    <s v="All Budget Divisions"/>
    <s v="CD-60 - Chief Executive Office"/>
    <x v="1"/>
    <s v="USF"/>
    <s v="Employee Expenses"/>
    <s v="Compensation and Benefits"/>
    <n v="0"/>
    <s v="60-600-60.62303"/>
    <s v="600-Chief Executive Office"/>
    <s v="600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61"/>
    <n v="23134.49"/>
    <n v="0"/>
    <n v="0"/>
    <n v="0"/>
    <n v="0"/>
    <n v="0"/>
    <n v="0"/>
    <n v="0"/>
    <n v="0"/>
    <n v="0"/>
    <n v="0"/>
    <n v="0"/>
    <n v="0"/>
    <n v="0"/>
    <n v="0"/>
    <n v="0"/>
    <n v="2583.5500000000002"/>
    <n v="2466.11"/>
    <n v="2583.5500000000002"/>
    <n v="2700.98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61"/>
    <n v="365.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.37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0"/>
    <x v="3"/>
    <x v="3"/>
    <n v="2"/>
    <n v="2"/>
    <n v="55"/>
    <x v="9"/>
    <n v="26"/>
    <n v="59"/>
    <x v="2"/>
    <n v="2"/>
    <s v="2. EXP - Operating Expense"/>
    <n v="27"/>
    <x v="38"/>
    <n v="1509"/>
    <n v="2538.14"/>
    <n v="256.77999999999997"/>
    <n v="262.73"/>
    <n v="259.35000000000002"/>
    <n v="181.15"/>
    <n v="181.15"/>
    <n v="181.15"/>
    <n v="181.15"/>
    <n v="181.15"/>
    <n v="181.15"/>
    <n v="0"/>
    <n v="0"/>
    <n v="0"/>
    <n v="256.77999999999997"/>
    <n v="262.73"/>
    <n v="259.35000000000002"/>
    <n v="0"/>
    <n v="211.11"/>
    <n v="221.17"/>
    <n v="231.22"/>
    <n v="211.11"/>
    <n v="221.17"/>
    <n v="221.17"/>
    <n v="211.11"/>
    <n v="231.22"/>
    <n v="960.01"/>
    <n v="778.86"/>
    <s v="All Budget Divisions"/>
    <s v="DA-20 - Schools &amp; Libraries (DA)"/>
    <x v="3"/>
    <s v="USF"/>
    <s v="Employee Expenses"/>
    <s v="Compensation and Benefits"/>
    <n v="-181.15"/>
    <s v="90-926-20.62304"/>
    <s v="926-SL Legacy IT Support"/>
    <s v="926"/>
    <x v="38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7"/>
    <x v="5"/>
    <n v="2"/>
    <n v="2"/>
    <n v="55"/>
    <x v="9"/>
    <n v="26"/>
    <n v="59"/>
    <x v="2"/>
    <n v="2"/>
    <s v="2. EXP - Operating Expense"/>
    <n v="29"/>
    <x v="4"/>
    <n v="1505"/>
    <n v="189816.99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3218.27"/>
    <n v="29607.17"/>
    <n v="26517.13"/>
    <n v="0"/>
    <n v="0"/>
    <n v="0"/>
    <n v="0"/>
    <n v="217697.17"/>
    <n v="189816.99"/>
    <s v="All Budget Divisions"/>
    <s v="DA-20 - Schools &amp; Libraries (DA)"/>
    <x v="3"/>
    <s v="USF"/>
    <s v="Employee Expenses"/>
    <s v="Compensation and Benefits"/>
    <n v="-27880.18"/>
    <s v="90-924-20.62306"/>
    <s v="924-SLD EPC IT Support"/>
    <s v="924"/>
    <x v="4"/>
    <x v="3"/>
  </r>
  <r>
    <x v="0"/>
    <x v="14"/>
    <x v="8"/>
    <n v="2"/>
    <n v="2"/>
    <n v="54"/>
    <x v="15"/>
    <n v="26"/>
    <n v="59"/>
    <x v="2"/>
    <n v="2"/>
    <s v="2. EXP - Operating Expense"/>
    <n v="17"/>
    <x v="28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10"/>
    <s v="925-RHC IT Support"/>
    <s v="925"/>
    <x v="28"/>
    <x v="0"/>
  </r>
  <r>
    <x v="0"/>
    <x v="2"/>
    <x v="2"/>
    <n v="2"/>
    <n v="2"/>
    <n v="55"/>
    <x v="9"/>
    <n v="26"/>
    <n v="59"/>
    <x v="2"/>
    <n v="2"/>
    <s v="2. EXP - Operating Expense"/>
    <n v="17"/>
    <x v="28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10"/>
    <s v="926-SL Legacy IT Support"/>
    <s v="926"/>
    <x v="28"/>
    <x v="0"/>
  </r>
  <r>
    <x v="3"/>
    <x v="8"/>
    <x v="1"/>
    <n v="2"/>
    <n v="2"/>
    <n v="49"/>
    <x v="13"/>
    <n v="26"/>
    <n v="59"/>
    <x v="2"/>
    <n v="2"/>
    <s v="2. EXP - Operating Expense"/>
    <n v="18"/>
    <x v="2"/>
    <n v="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2-42.61420"/>
    <s v="402-EBB (FCC Appropriated Program; now ACP)"/>
    <s v="402"/>
    <x v="2"/>
    <x v="2"/>
  </r>
  <r>
    <x v="0"/>
    <x v="6"/>
    <x v="1"/>
    <n v="2"/>
    <n v="2"/>
    <n v="57"/>
    <x v="19"/>
    <n v="26"/>
    <n v="59"/>
    <x v="2"/>
    <n v="2"/>
    <s v="2. EXP - Operating Expense"/>
    <n v="18"/>
    <x v="2"/>
    <n v="1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75 - Connected Care Pilot (DA)"/>
    <x v="6"/>
    <s v="USF"/>
    <s v="General and Administrative"/>
    <s v="Computer Support and Maintenance"/>
    <n v="0"/>
    <s v="90-770-75.61420"/>
    <s v="770-Connected Care Pilot"/>
    <s v="770"/>
    <x v="2"/>
    <x v="2"/>
  </r>
  <r>
    <x v="1"/>
    <x v="1"/>
    <x v="1"/>
    <n v="2"/>
    <n v="2"/>
    <n v="52"/>
    <x v="10"/>
    <n v="26"/>
    <n v="59"/>
    <x v="2"/>
    <n v="2"/>
    <s v="2. EXP - Operating Expense"/>
    <n v="24"/>
    <x v="3"/>
    <n v="599"/>
    <n v="13680.0002"/>
    <n v="0"/>
    <n v="0"/>
    <n v="0"/>
    <n v="63"/>
    <n v="0"/>
    <n v="344"/>
    <n v="344"/>
    <n v="168"/>
    <n v="609"/>
    <n v="512"/>
    <n v="344"/>
    <n v="344"/>
    <n v="1104.9231"/>
    <n v="1052.3077000000001"/>
    <n v="1210.1538"/>
    <n v="1104.9231"/>
    <n v="1157.5385000000001"/>
    <n v="1157.5385000000001"/>
    <n v="1104.9231"/>
    <n v="1210.1538"/>
    <n v="1157.5385000000001"/>
    <n v="1104.9231"/>
    <n v="1157.5385000000001"/>
    <n v="1157.5385000000001"/>
    <n v="2728"/>
    <n v="13680.0002"/>
    <s v="All Budget Divisions"/>
    <s v="DA-30 - High Cost (DA)"/>
    <x v="4"/>
    <s v="USF"/>
    <s v="Employee Expenses"/>
    <s v="Compensation and Benefits"/>
    <n v="10952.0002"/>
    <s v="90-902-30.62301"/>
    <s v="902-Business Relationship Management"/>
    <s v="902"/>
    <x v="3"/>
    <x v="3"/>
  </r>
  <r>
    <x v="5"/>
    <x v="20"/>
    <x v="13"/>
    <n v="2"/>
    <n v="2"/>
    <n v="52"/>
    <x v="10"/>
    <n v="26"/>
    <n v="54"/>
    <x v="11"/>
    <n v="2"/>
    <s v="2. EXP - Operating Expense"/>
    <n v="24"/>
    <x v="3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1"/>
    <s v="650-Office of the General Counsel"/>
    <s v="650"/>
    <x v="3"/>
    <x v="3"/>
  </r>
  <r>
    <x v="6"/>
    <x v="12"/>
    <x v="6"/>
    <n v="2"/>
    <n v="2"/>
    <n v="45"/>
    <x v="6"/>
    <n v="26"/>
    <n v="58"/>
    <x v="4"/>
    <n v="2"/>
    <s v="2. EXP - Operating Expense"/>
    <n v="146"/>
    <x v="5"/>
    <n v="16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9"/>
    <x v="12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20"/>
    <x v="13"/>
    <n v="2"/>
    <n v="2"/>
    <n v="35"/>
    <x v="12"/>
    <n v="26"/>
    <n v="48"/>
    <x v="7"/>
    <n v="3"/>
    <s v="4. USAC_DEBIT - USAC Administration (Debit to SM)"/>
    <n v="125"/>
    <x v="64"/>
    <n v="1118"/>
    <n v="6982.3301000000001"/>
    <n v="850.06"/>
    <n v="278.26"/>
    <n v="271.76"/>
    <n v="430.21"/>
    <n v="653.91999999999996"/>
    <n v="285.14"/>
    <n v="240.07"/>
    <n v="496.45"/>
    <n v="382.76"/>
    <n v="299.72000000000003"/>
    <n v="335.15"/>
    <n v="361.67"/>
    <n v="850.06"/>
    <n v="278.26"/>
    <n v="271.76"/>
    <n v="430.21"/>
    <n v="653.91999999999996"/>
    <n v="285.14"/>
    <n v="97.6875"/>
    <n v="192.46770000000001"/>
    <n v="932.22379999999998"/>
    <n v="683.50980000000004"/>
    <n v="330.60480000000001"/>
    <n v="1976.4865"/>
    <n v="2769.35"/>
    <n v="2769.35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7"/>
    <x v="5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0"/>
    <x v="17"/>
    <x v="10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3"/>
    <x v="8"/>
    <x v="1"/>
    <n v="2"/>
    <n v="2"/>
    <n v="55"/>
    <x v="9"/>
    <n v="26"/>
    <n v="59"/>
    <x v="2"/>
    <n v="6"/>
    <s v="X00000 - Capital Expenses"/>
    <n v="138"/>
    <x v="7"/>
    <n v="876"/>
    <n v="0"/>
    <n v="32290.92"/>
    <n v="80275.78"/>
    <n v="17864.46"/>
    <n v="-8559"/>
    <n v="49367.4"/>
    <n v="-2433.16"/>
    <n v="3985.61"/>
    <n v="-4980.6400000000003"/>
    <n v="0"/>
    <n v="6008.66"/>
    <n v="-1295.1099999999999"/>
    <n v="-902.05"/>
    <n v="0"/>
    <n v="0"/>
    <n v="0"/>
    <n v="0"/>
    <n v="0"/>
    <n v="0"/>
    <n v="0"/>
    <n v="0"/>
    <n v="0"/>
    <n v="0"/>
    <n v="0"/>
    <n v="0"/>
    <n v="171622.87"/>
    <n v="0"/>
    <s v="All Budget Divisions"/>
    <s v="DA-20 - Schools &amp; Libraries (DA)"/>
    <x v="3"/>
    <s v="USF"/>
    <s v="Professional Services"/>
    <s v="Other Professional Services"/>
    <n v="-171622.87"/>
    <s v="90-924-20.X00005"/>
    <s v="924-SLD EPC IT Support"/>
    <s v="924"/>
    <x v="7"/>
    <x v="5"/>
  </r>
  <r>
    <x v="0"/>
    <x v="14"/>
    <x v="8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0"/>
    <x v="6"/>
    <x v="1"/>
    <n v="2"/>
    <n v="2"/>
    <n v="42"/>
    <x v="11"/>
    <n v="26"/>
    <n v="55"/>
    <x v="6"/>
    <n v="2"/>
    <s v="2. EXP - Operating Expense"/>
    <n v="104"/>
    <x v="54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4"/>
    <s v="799-Enterprise Resource Program"/>
    <s v="799"/>
    <x v="54"/>
    <x v="0"/>
  </r>
  <r>
    <x v="0"/>
    <x v="14"/>
    <x v="8"/>
    <n v="2"/>
    <n v="2"/>
    <n v="52"/>
    <x v="10"/>
    <n v="26"/>
    <n v="59"/>
    <x v="2"/>
    <n v="2"/>
    <s v="2. EXP - Operating Expense"/>
    <n v="105"/>
    <x v="11"/>
    <n v="1452"/>
    <n v="40138.47"/>
    <n v="0"/>
    <n v="0"/>
    <n v="250"/>
    <n v="250"/>
    <n v="0"/>
    <n v="0"/>
    <n v="0"/>
    <n v="0"/>
    <n v="500"/>
    <n v="0"/>
    <n v="0"/>
    <n v="0"/>
    <n v="0"/>
    <n v="0"/>
    <n v="250"/>
    <n v="250"/>
    <n v="0"/>
    <n v="0"/>
    <n v="0"/>
    <n v="0"/>
    <n v="139.62"/>
    <n v="139.62"/>
    <n v="15765.27"/>
    <n v="23593.96"/>
    <n v="500"/>
    <n v="500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4"/>
    <x v="9"/>
    <x v="1"/>
    <n v="2"/>
    <n v="2"/>
    <n v="46"/>
    <x v="3"/>
    <n v="26"/>
    <n v="59"/>
    <x v="2"/>
    <n v="2"/>
    <s v="2. EXP - Operating Expense"/>
    <n v="108"/>
    <x v="30"/>
    <n v="1084"/>
    <n v="-76033.673500000004"/>
    <n v="0"/>
    <n v="0"/>
    <n v="0"/>
    <n v="0"/>
    <n v="0"/>
    <n v="0"/>
    <n v="0"/>
    <n v="0"/>
    <n v="0"/>
    <n v="0"/>
    <n v="0"/>
    <n v="0"/>
    <n v="-6674.7118"/>
    <n v="-6094.3020999999999"/>
    <n v="-6094.3020999999999"/>
    <n v="-6384.5069000000003"/>
    <n v="-6674.7118"/>
    <n v="-5804.0972000000002"/>
    <n v="-6674.7118"/>
    <n v="-6384.5069000000003"/>
    <n v="-6094.3020999999999"/>
    <n v="-6674.7118"/>
    <n v="-6094.3020999999999"/>
    <n v="-6384.5069000000003"/>
    <n v="0"/>
    <n v="-76033.673500000004"/>
    <s v="All Budget Divisions"/>
    <s v="CD-90 - Information Technology"/>
    <x v="1"/>
    <s v="USF"/>
    <s v="Employee Expenses"/>
    <s v="Compensation and Benefits"/>
    <n v="-76033.673500000004"/>
    <s v="90-919-90.68009"/>
    <s v="919-Database Administration"/>
    <s v="919"/>
    <x v="30"/>
    <x v="0"/>
  </r>
  <r>
    <x v="0"/>
    <x v="3"/>
    <x v="3"/>
    <n v="2"/>
    <n v="2"/>
    <n v="45"/>
    <x v="6"/>
    <n v="26"/>
    <n v="58"/>
    <x v="4"/>
    <n v="2"/>
    <s v="2. EXP - Operating Expense"/>
    <n v="108"/>
    <x v="30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8009"/>
    <s v="801-Corporate Assurance"/>
    <s v="801"/>
    <x v="30"/>
    <x v="0"/>
  </r>
  <r>
    <x v="4"/>
    <x v="9"/>
    <x v="1"/>
    <n v="2"/>
    <n v="2"/>
    <n v="36"/>
    <x v="14"/>
    <n v="26"/>
    <n v="49"/>
    <x v="10"/>
    <n v="3"/>
    <s v="4. USAC_DEBIT - USAC Administration (Debit to SM)"/>
    <n v="121"/>
    <x v="99"/>
    <n v="900"/>
    <n v="3990666.6538"/>
    <n v="401439.58"/>
    <n v="376720.53"/>
    <n v="376913.08"/>
    <n v="377073.1"/>
    <n v="378338.1"/>
    <n v="362460.45"/>
    <n v="384694.01"/>
    <n v="389560.72"/>
    <n v="386012.06"/>
    <n v="394483.84"/>
    <n v="381861.36"/>
    <n v="1230491.93"/>
    <n v="371828.00050000002"/>
    <n v="326462.79889999999"/>
    <n v="326488.7303"/>
    <n v="341455.13890000002"/>
    <n v="356900.9474"/>
    <n v="310937.7133"/>
    <n v="355565.52169999998"/>
    <n v="335680.38260000001"/>
    <n v="314834.99060000002"/>
    <n v="333591.73359999998"/>
    <n v="295930.20539999998"/>
    <n v="320990.49060000002"/>
    <n v="5440048.7599999998"/>
    <n v="3990666.6538"/>
    <s v="All Budget Divisions"/>
    <s v="BD-40 - Lifeline"/>
    <x v="5"/>
    <s v="USF"/>
    <s v="Allocations"/>
    <s v="Allocations"/>
    <n v="-1449382.1062"/>
    <s v="40-400-40.90121"/>
    <s v="400-Lifeline"/>
    <s v="400"/>
    <x v="99"/>
    <x v="0"/>
  </r>
  <r>
    <x v="0"/>
    <x v="19"/>
    <x v="12"/>
    <n v="2"/>
    <n v="2"/>
    <n v="38"/>
    <x v="18"/>
    <n v="26"/>
    <n v="51"/>
    <x v="8"/>
    <n v="3"/>
    <s v="4. USAC_DEBIT - USAC Administration (Debit to SM)"/>
    <n v="121"/>
    <x v="99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21"/>
    <s v="600-Chief Executive Office"/>
    <s v="600"/>
    <x v="99"/>
    <x v="0"/>
  </r>
  <r>
    <x v="0"/>
    <x v="2"/>
    <x v="2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7"/>
    <x v="10"/>
    <n v="2"/>
    <n v="2"/>
    <n v="34"/>
    <x v="7"/>
    <n v="26"/>
    <n v="47"/>
    <x v="5"/>
    <n v="2"/>
    <s v="2. EXP - Operating Expense"/>
    <n v="97"/>
    <x v="16"/>
    <n v="1335"/>
    <n v="99677.88"/>
    <n v="3858.49"/>
    <n v="4353.3900000000003"/>
    <n v="2956.96"/>
    <n v="3151.65"/>
    <n v="5407.91"/>
    <n v="2767.1"/>
    <n v="4912.7"/>
    <n v="4492.74"/>
    <n v="2893.74"/>
    <n v="0"/>
    <n v="0"/>
    <n v="0"/>
    <n v="3858.49"/>
    <n v="4353.3900000000003"/>
    <n v="2866"/>
    <n v="6408"/>
    <n v="8642"/>
    <n v="5046"/>
    <n v="9960"/>
    <n v="4390"/>
    <n v="11256"/>
    <n v="16196"/>
    <n v="17242"/>
    <n v="9460"/>
    <n v="8211.8799999999992"/>
    <n v="8211.8799999999992"/>
    <s v="All Budget Divisions"/>
    <s v="BD-20 - Schools &amp; Libraries"/>
    <x v="3"/>
    <s v="USF"/>
    <s v="Employee Expenses"/>
    <s v="Travel"/>
    <n v="0"/>
    <s v="20-200-20.66800"/>
    <s v="200-Schools &amp; Libraries"/>
    <s v="200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508"/>
    <n v="1067.8499999999999"/>
    <n v="0"/>
    <n v="210"/>
    <n v="198.5"/>
    <n v="255.2"/>
    <n v="404.15"/>
    <n v="0"/>
    <n v="0"/>
    <n v="214.64"/>
    <n v="0"/>
    <n v="0"/>
    <n v="0"/>
    <n v="0"/>
    <n v="0"/>
    <n v="210"/>
    <n v="198.5"/>
    <n v="255.2"/>
    <n v="404.15"/>
    <n v="0"/>
    <n v="0"/>
    <n v="0"/>
    <n v="0"/>
    <n v="0"/>
    <n v="0"/>
    <n v="0"/>
    <n v="1067.8499999999999"/>
    <n v="1067.8499999999999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0"/>
    <x v="0"/>
    <x v="0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5"/>
    <x v="15"/>
    <x v="5"/>
    <n v="2"/>
    <n v="2"/>
    <n v="45"/>
    <x v="6"/>
    <n v="26"/>
    <n v="58"/>
    <x v="4"/>
    <n v="2"/>
    <s v="2. EXP - Operating Expense"/>
    <n v="100"/>
    <x v="18"/>
    <n v="1227"/>
    <n v="520224.05"/>
    <n v="49026.39"/>
    <n v="32870.26"/>
    <n v="42748.2"/>
    <n v="46800.67"/>
    <n v="46613.17"/>
    <n v="44735.86"/>
    <n v="39278.11"/>
    <n v="41062.75"/>
    <n v="46800.67"/>
    <n v="42384.22"/>
    <n v="37481.06"/>
    <n v="50422.69"/>
    <n v="49026.39"/>
    <n v="32870.26"/>
    <n v="42748.2"/>
    <n v="46800.67"/>
    <n v="46613.17"/>
    <n v="44735.86"/>
    <n v="39278.11"/>
    <n v="41062.75"/>
    <n v="46800.67"/>
    <n v="42384.22"/>
    <n v="37481.06"/>
    <n v="50422.69"/>
    <n v="520224.05"/>
    <n v="520224.05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2"/>
    <x v="2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18"/>
    <x v="11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1"/>
    <x v="1"/>
    <x v="1"/>
    <n v="2"/>
    <n v="2"/>
    <n v="45"/>
    <x v="6"/>
    <n v="26"/>
    <n v="58"/>
    <x v="4"/>
    <n v="2"/>
    <s v="2. EXP - Operating Expense"/>
    <n v="83"/>
    <x v="13"/>
    <n v="564"/>
    <n v="40003.895799999998"/>
    <n v="4138.82"/>
    <n v="2758.59"/>
    <n v="3055.3"/>
    <n v="2887.05"/>
    <n v="2946.31"/>
    <n v="2900.33"/>
    <n v="2669.64"/>
    <n v="2871.11"/>
    <n v="2992.83"/>
    <n v="2675.15"/>
    <n v="2718.05"/>
    <n v="3236.73"/>
    <n v="4007.9409999999998"/>
    <n v="3059.7248"/>
    <n v="3496.2602000000002"/>
    <n v="3192.2375999999999"/>
    <n v="3344.2489"/>
    <n v="3344.2489"/>
    <n v="3192.2375999999999"/>
    <n v="3496.2602000000002"/>
    <n v="3344.2489"/>
    <n v="3192.2375999999999"/>
    <n v="3320.6752999999999"/>
    <n v="3013.5747999999999"/>
    <n v="35849.910000000003"/>
    <n v="40003.895799999998"/>
    <s v="All Budget Divisions"/>
    <s v="CD-80 - Audit and Assurance"/>
    <x v="1"/>
    <s v="USF"/>
    <s v="Employee Expenses"/>
    <s v="Compensation and Benefits"/>
    <n v="4153.9858000000004"/>
    <s v="80-801-80.66000"/>
    <s v="801-Corporate Assurance"/>
    <s v="801"/>
    <x v="13"/>
    <x v="3"/>
  </r>
  <r>
    <x v="5"/>
    <x v="15"/>
    <x v="5"/>
    <n v="2"/>
    <n v="2"/>
    <n v="53"/>
    <x v="16"/>
    <n v="26"/>
    <n v="59"/>
    <x v="2"/>
    <n v="2"/>
    <s v="2. EXP - Operating Expense"/>
    <n v="83"/>
    <x v="1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2"/>
    <x v="2"/>
    <n v="2"/>
    <n v="2"/>
    <n v="55"/>
    <x v="9"/>
    <n v="26"/>
    <n v="59"/>
    <x v="2"/>
    <n v="2"/>
    <s v="2. EXP - Operating Expense"/>
    <n v="83"/>
    <x v="1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6000"/>
    <s v="902-Business Relationship Management"/>
    <s v="902"/>
    <x v="13"/>
    <x v="3"/>
  </r>
  <r>
    <x v="0"/>
    <x v="11"/>
    <x v="6"/>
    <n v="2"/>
    <n v="2"/>
    <n v="52"/>
    <x v="10"/>
    <n v="26"/>
    <n v="59"/>
    <x v="2"/>
    <n v="2"/>
    <s v="2. EXP - Operating Expense"/>
    <n v="83"/>
    <x v="13"/>
    <n v="1488"/>
    <n v="9455.2000000000007"/>
    <n v="1106.7"/>
    <n v="821.98"/>
    <n v="896.92"/>
    <n v="896.15"/>
    <n v="859.89"/>
    <n v="889.86"/>
    <n v="978.07"/>
    <n v="851.85"/>
    <n v="866.2"/>
    <n v="0"/>
    <n v="0"/>
    <n v="0"/>
    <n v="939.15"/>
    <n v="751.36"/>
    <n v="826.5"/>
    <n v="826.5"/>
    <n v="788.93"/>
    <n v="826.5"/>
    <n v="864.06"/>
    <n v="788.93"/>
    <n v="826.5"/>
    <n v="826.5"/>
    <n v="683"/>
    <n v="507.27"/>
    <n v="8167.62"/>
    <n v="7438.43"/>
    <s v="All Budget Divisions"/>
    <s v="DA-30 - High Cost (DA)"/>
    <x v="4"/>
    <s v="USF"/>
    <s v="Employee Expenses"/>
    <s v="Compensation and Benefits"/>
    <n v="-729.19"/>
    <s v="90-916-30.66000"/>
    <s v="916-IT HC Support"/>
    <s v="916"/>
    <x v="13"/>
    <x v="3"/>
  </r>
  <r>
    <x v="5"/>
    <x v="16"/>
    <x v="9"/>
    <n v="2"/>
    <n v="2"/>
    <n v="42"/>
    <x v="11"/>
    <n v="26"/>
    <n v="55"/>
    <x v="6"/>
    <n v="2"/>
    <s v="2. EXP - Operating Expense"/>
    <n v="84"/>
    <x v="14"/>
    <n v="1193"/>
    <n v="578"/>
    <n v="0"/>
    <n v="25"/>
    <n v="110"/>
    <n v="0"/>
    <n v="443"/>
    <n v="0"/>
    <n v="0"/>
    <n v="0"/>
    <n v="0"/>
    <n v="0"/>
    <n v="0"/>
    <n v="929"/>
    <n v="0"/>
    <n v="25"/>
    <n v="110"/>
    <n v="0"/>
    <n v="443"/>
    <n v="0"/>
    <n v="0"/>
    <n v="0"/>
    <n v="0"/>
    <n v="0"/>
    <n v="0"/>
    <n v="0"/>
    <n v="1507"/>
    <n v="578"/>
    <s v="All Budget Divisions"/>
    <s v="CD-70 - Finance"/>
    <x v="1"/>
    <s v="USF"/>
    <s v="General and Administrative"/>
    <s v="Taxes and Insurance"/>
    <n v="-929"/>
    <s v="70-700-70.66100"/>
    <s v="700-Finance"/>
    <s v="700"/>
    <x v="14"/>
    <x v="6"/>
  </r>
  <r>
    <x v="6"/>
    <x v="12"/>
    <x v="6"/>
    <n v="2"/>
    <n v="2"/>
    <n v="48"/>
    <x v="8"/>
    <n v="26"/>
    <n v="47"/>
    <x v="5"/>
    <n v="2"/>
    <s v="2. EXP - Operating Expense"/>
    <n v="52"/>
    <x v="106"/>
    <n v="15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0"/>
    <x v="17"/>
    <x v="10"/>
    <n v="2"/>
    <n v="2"/>
    <n v="40"/>
    <x v="4"/>
    <n v="26"/>
    <n v="53"/>
    <x v="3"/>
    <n v="2"/>
    <s v="2. EXP - Operating Expense"/>
    <n v="56"/>
    <x v="21"/>
    <n v="1378"/>
    <n v="16482"/>
    <n v="0"/>
    <n v="0"/>
    <n v="1053.33"/>
    <n v="222.02"/>
    <n v="0"/>
    <n v="0"/>
    <n v="0"/>
    <n v="0"/>
    <n v="0"/>
    <n v="0"/>
    <n v="0"/>
    <n v="0"/>
    <n v="0"/>
    <n v="0"/>
    <n v="968"/>
    <n v="3559"/>
    <n v="1533"/>
    <n v="3641"/>
    <n v="46"/>
    <n v="166"/>
    <n v="2652"/>
    <n v="1469"/>
    <n v="477"/>
    <n v="1971"/>
    <n v="0"/>
    <n v="0"/>
    <s v="All Budget Divisions"/>
    <s v="CD-62 - Shared Services"/>
    <x v="1"/>
    <s v="USF"/>
    <s v="General and Administrative"/>
    <s v="Printing and Postage"/>
    <n v="0"/>
    <s v="62-620-62.64700"/>
    <s v="620-Shared Services"/>
    <s v="620"/>
    <x v="21"/>
    <x v="8"/>
  </r>
  <r>
    <x v="1"/>
    <x v="1"/>
    <x v="1"/>
    <n v="2"/>
    <n v="2"/>
    <n v="35"/>
    <x v="12"/>
    <n v="26"/>
    <n v="48"/>
    <x v="7"/>
    <n v="2"/>
    <s v="2. EXP - Operating Expense"/>
    <n v="57"/>
    <x v="22"/>
    <n v="455"/>
    <n v="1270999.9999919999"/>
    <n v="6647.72"/>
    <n v="23334.22"/>
    <n v="35786.910000000003"/>
    <n v="18714.669999999998"/>
    <n v="24338.46"/>
    <n v="23936.77"/>
    <n v="24137.62"/>
    <n v="24137.62"/>
    <n v="14311.41"/>
    <n v="463613.78"/>
    <n v="123222.57"/>
    <n v="212223.53"/>
    <n v="104666.666666"/>
    <n v="104666.666666"/>
    <n v="106166.666666"/>
    <n v="106166.666666"/>
    <n v="106166.666666"/>
    <n v="106166.666666"/>
    <n v="106166.666666"/>
    <n v="106166.666666"/>
    <n v="106166.666666"/>
    <n v="106166.666666"/>
    <n v="106166.666666"/>
    <n v="106166.666666"/>
    <n v="994405.28"/>
    <n v="1270999.9999919999"/>
    <s v="All Budget Divisions"/>
    <s v="BD-30 - High Cost"/>
    <x v="4"/>
    <s v="USF"/>
    <s v="Professional Services"/>
    <s v="Other Professional Services"/>
    <n v="276594.71999200003"/>
    <s v="30-300-30.64800"/>
    <s v="300-High Cost"/>
    <s v="300"/>
    <x v="22"/>
    <x v="9"/>
  </r>
  <r>
    <x v="5"/>
    <x v="16"/>
    <x v="9"/>
    <n v="2"/>
    <n v="2"/>
    <n v="55"/>
    <x v="9"/>
    <n v="26"/>
    <n v="54"/>
    <x v="11"/>
    <n v="2"/>
    <s v="2. EXP - Operating Expense"/>
    <n v="57"/>
    <x v="22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7"/>
    <x v="5"/>
    <n v="2"/>
    <n v="2"/>
    <n v="36"/>
    <x v="14"/>
    <n v="26"/>
    <n v="49"/>
    <x v="10"/>
    <n v="2"/>
    <s v="2. EXP - Operating Expense"/>
    <n v="57"/>
    <x v="22"/>
    <n v="1341"/>
    <n v="461978.64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7517.08"/>
    <n v="63757.08"/>
    <n v="54644.08"/>
    <n v="0"/>
    <n v="0"/>
    <n v="0"/>
    <n v="0"/>
    <n v="516375.72"/>
    <n v="461978.64"/>
    <s v="All Budget Divisions"/>
    <s v="BD-40 - Lifeline"/>
    <x v="5"/>
    <s v="USF"/>
    <s v="Professional Services"/>
    <s v="Other Professional Services"/>
    <n v="-54397.08"/>
    <s v="40-400-40.64800"/>
    <s v="400-Lifeline"/>
    <s v="400"/>
    <x v="22"/>
    <x v="9"/>
  </r>
  <r>
    <x v="0"/>
    <x v="11"/>
    <x v="6"/>
    <n v="2"/>
    <n v="2"/>
    <n v="53"/>
    <x v="16"/>
    <n v="26"/>
    <n v="59"/>
    <x v="2"/>
    <n v="2"/>
    <s v="2. EXP - Operating Expense"/>
    <n v="57"/>
    <x v="22"/>
    <n v="1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5"/>
    <x v="16"/>
    <x v="9"/>
    <n v="2"/>
    <n v="2"/>
    <n v="40"/>
    <x v="4"/>
    <n v="26"/>
    <n v="53"/>
    <x v="3"/>
    <n v="2"/>
    <s v="2. EXP - Operating Expense"/>
    <n v="39"/>
    <x v="27"/>
    <n v="1161"/>
    <n v="1361.97"/>
    <n v="0"/>
    <n v="0"/>
    <n v="107.97"/>
    <n v="0"/>
    <n v="130"/>
    <n v="54.34"/>
    <n v="585.62"/>
    <n v="0"/>
    <n v="484.04"/>
    <n v="0"/>
    <n v="722.63"/>
    <n v="933.02"/>
    <n v="0"/>
    <n v="0"/>
    <n v="107.97"/>
    <n v="0"/>
    <n v="130"/>
    <n v="54.34"/>
    <n v="585.62"/>
    <n v="0"/>
    <n v="484.04"/>
    <n v="0"/>
    <n v="0"/>
    <n v="0"/>
    <n v="3017.62"/>
    <n v="1361.97"/>
    <s v="All Budget Divisions"/>
    <s v="CD-62 - Shared Services"/>
    <x v="1"/>
    <s v="USF"/>
    <s v="Employee Expenses"/>
    <s v="Team Building"/>
    <n v="-1655.65"/>
    <s v="62-620-62.62505"/>
    <s v="620-Shared Services"/>
    <s v="620"/>
    <x v="27"/>
    <x v="4"/>
  </r>
  <r>
    <x v="0"/>
    <x v="5"/>
    <x v="4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5"/>
    <x v="10"/>
    <x v="1"/>
    <n v="2"/>
    <n v="2"/>
    <n v="42"/>
    <x v="11"/>
    <n v="26"/>
    <n v="52"/>
    <x v="1"/>
    <n v="2"/>
    <s v="2. EXP - Operating Expense"/>
    <n v="40"/>
    <x v="48"/>
    <n v="1201"/>
    <n v="24999.999995999999"/>
    <n v="1479.56"/>
    <n v="1201.92"/>
    <n v="1145.4000000000001"/>
    <n v="1187.82"/>
    <n v="1294.43"/>
    <n v="1053.8699999999999"/>
    <n v="834.12"/>
    <n v="1956.48"/>
    <n v="1408.63"/>
    <n v="1996.88"/>
    <n v="1358.19"/>
    <n v="2158.2800000000002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17075.580000000002"/>
    <n v="24999.999995999999"/>
    <s v="All Budget Divisions"/>
    <s v="CD-70 - Finance"/>
    <x v="1"/>
    <s v="USF"/>
    <s v="General and Administrative"/>
    <s v="Printing and Postage"/>
    <n v="7924.4199959999996"/>
    <s v="70-735-70.62600"/>
    <s v="735-Facilities"/>
    <s v="735"/>
    <x v="48"/>
    <x v="8"/>
  </r>
  <r>
    <x v="0"/>
    <x v="2"/>
    <x v="2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3"/>
    <x v="8"/>
    <x v="1"/>
    <n v="2"/>
    <n v="2"/>
    <n v="37"/>
    <x v="5"/>
    <n v="26"/>
    <n v="50"/>
    <x v="0"/>
    <n v="2"/>
    <s v="2. EXP - Operating Expense"/>
    <n v="51"/>
    <x v="20"/>
    <n v="685"/>
    <n v="0"/>
    <n v="0"/>
    <n v="0"/>
    <n v="0"/>
    <n v="0"/>
    <n v="0"/>
    <n v="0"/>
    <n v="57.7"/>
    <n v="-57.7"/>
    <n v="15.89"/>
    <n v="0"/>
    <n v="0"/>
    <n v="0"/>
    <n v="0"/>
    <n v="0"/>
    <n v="0"/>
    <n v="0"/>
    <n v="0"/>
    <n v="0"/>
    <n v="0"/>
    <n v="0"/>
    <n v="0"/>
    <n v="0"/>
    <n v="0"/>
    <n v="0"/>
    <n v="15.89"/>
    <n v="0"/>
    <s v="All Budget Divisions"/>
    <s v="BD-50 - Rural Health Care"/>
    <x v="2"/>
    <s v="USF"/>
    <s v="Employee Expenses"/>
    <s v="Office Supplies"/>
    <n v="-15.89"/>
    <s v="50-500-50.64500"/>
    <s v="500-Rural Health Care"/>
    <s v="500"/>
    <x v="20"/>
    <x v="4"/>
  </r>
  <r>
    <x v="0"/>
    <x v="3"/>
    <x v="3"/>
    <n v="2"/>
    <n v="2"/>
    <n v="40"/>
    <x v="4"/>
    <n v="26"/>
    <n v="53"/>
    <x v="3"/>
    <n v="2"/>
    <s v="2. EXP - Operating Expense"/>
    <n v="51"/>
    <x v="2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Office Supplies"/>
    <n v="0"/>
    <s v="62-620-62.64500"/>
    <s v="620-Shared Services"/>
    <s v="620"/>
    <x v="20"/>
    <x v="4"/>
  </r>
  <r>
    <x v="0"/>
    <x v="13"/>
    <x v="7"/>
    <n v="2"/>
    <n v="2"/>
    <n v="45"/>
    <x v="6"/>
    <n v="26"/>
    <n v="58"/>
    <x v="4"/>
    <n v="2"/>
    <s v="2. EXP - Operating Expense"/>
    <n v="29"/>
    <x v="4"/>
    <n v="1426"/>
    <n v="61466.65"/>
    <n v="5185.92"/>
    <n v="4711.96"/>
    <n v="5185.91"/>
    <n v="5166.6499999999996"/>
    <n v="4954.4399999999996"/>
    <n v="5185.8999999999996"/>
    <n v="4418.59"/>
    <n v="3955.87"/>
    <n v="4532.26"/>
    <n v="0"/>
    <n v="0"/>
    <n v="0"/>
    <n v="5185.92"/>
    <n v="4711.96"/>
    <n v="5185.91"/>
    <n v="5166.6499999999996"/>
    <n v="4954.4399999999996"/>
    <n v="5180.25"/>
    <n v="5415.72"/>
    <n v="4944.79"/>
    <n v="5180.25"/>
    <n v="5180.25"/>
    <n v="4944.79"/>
    <n v="5415.72"/>
    <n v="25204.880000000001"/>
    <n v="25204.880000000001"/>
    <s v="All Budget Divisions"/>
    <s v="CD-80 - Audit and Assurance"/>
    <x v="1"/>
    <s v="USF"/>
    <s v="Employee Expenses"/>
    <s v="Compensation and Benefits"/>
    <n v="0"/>
    <s v="80-801-80.62306"/>
    <s v="801-Corporate Assurance"/>
    <s v="801"/>
    <x v="4"/>
    <x v="3"/>
  </r>
  <r>
    <x v="0"/>
    <x v="13"/>
    <x v="7"/>
    <n v="2"/>
    <n v="2"/>
    <n v="53"/>
    <x v="16"/>
    <n v="26"/>
    <n v="59"/>
    <x v="2"/>
    <n v="2"/>
    <s v="2. EXP - Operating Expense"/>
    <n v="29"/>
    <x v="4"/>
    <n v="1491"/>
    <n v="195304.82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6179.99"/>
    <n v="16915.439999999999"/>
    <n v="15444.53"/>
    <n v="16179.99"/>
    <n v="16179.99"/>
    <n v="15444.53"/>
    <n v="16915.439999999999"/>
    <n v="82044.91"/>
    <n v="82044.91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5"/>
    <x v="20"/>
    <x v="13"/>
    <n v="2"/>
    <n v="2"/>
    <n v="40"/>
    <x v="4"/>
    <n v="26"/>
    <n v="53"/>
    <x v="3"/>
    <n v="2"/>
    <s v="2. EXP - Operating Expense"/>
    <n v="30"/>
    <x v="39"/>
    <n v="1161"/>
    <n v="-9238.4544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652.4131"/>
    <n v="-1485.6373000000001"/>
    <n v="-1539.2629999999999"/>
    <n v="-1586.5719999999999"/>
    <n v="-1362.7588000000001"/>
    <n v="-1611.8103000000001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11"/>
    <x v="6"/>
    <n v="2"/>
    <n v="2"/>
    <n v="49"/>
    <x v="13"/>
    <n v="26"/>
    <n v="55"/>
    <x v="6"/>
    <n v="2"/>
    <s v="2. EXP - Operating Expense"/>
    <n v="31"/>
    <x v="24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2308"/>
    <s v="403-ACP (FCC Appropriated Program; formerly EBB)"/>
    <s v="403"/>
    <x v="24"/>
    <x v="0"/>
  </r>
  <r>
    <x v="5"/>
    <x v="16"/>
    <x v="9"/>
    <n v="2"/>
    <n v="2"/>
    <n v="48"/>
    <x v="8"/>
    <n v="26"/>
    <n v="52"/>
    <x v="1"/>
    <n v="2"/>
    <s v="2. EXP - Operating Expense"/>
    <n v="33"/>
    <x v="25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4"/>
    <x v="8"/>
    <n v="2"/>
    <n v="2"/>
    <n v="39"/>
    <x v="1"/>
    <n v="26"/>
    <n v="52"/>
    <x v="1"/>
    <n v="2"/>
    <s v="2. EXP - Operating Expense"/>
    <n v="38"/>
    <x v="26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501"/>
    <s v="735-Facilities"/>
    <s v="735"/>
    <x v="26"/>
    <x v="3"/>
  </r>
  <r>
    <x v="0"/>
    <x v="11"/>
    <x v="6"/>
    <n v="2"/>
    <n v="2"/>
    <n v="42"/>
    <x v="11"/>
    <n v="26"/>
    <n v="55"/>
    <x v="6"/>
    <n v="2"/>
    <s v="2. EXP - Operating Expense"/>
    <n v="26"/>
    <x v="51"/>
    <n v="1332"/>
    <n v="0"/>
    <n v="23714.66"/>
    <n v="23714.66"/>
    <n v="23714.66"/>
    <n v="23634.66"/>
    <n v="23714.66"/>
    <n v="23714.66"/>
    <n v="23714.66"/>
    <n v="23714.66"/>
    <n v="23634.66"/>
    <n v="0"/>
    <n v="0"/>
    <n v="0"/>
    <n v="0"/>
    <n v="0"/>
    <n v="0"/>
    <n v="0"/>
    <n v="0"/>
    <n v="0"/>
    <n v="0"/>
    <n v="0"/>
    <n v="0"/>
    <n v="0"/>
    <n v="0"/>
    <n v="0"/>
    <n v="213271.94"/>
    <n v="0"/>
    <s v="All Budget Divisions"/>
    <s v="CD-70 - Finance"/>
    <x v="1"/>
    <s v="USF"/>
    <s v="Employee Expenses"/>
    <s v="Compensation and Benefits"/>
    <n v="-213271.94"/>
    <s v="10-110-10.62303"/>
    <s v="110-Contributors"/>
    <s v="110"/>
    <x v="51"/>
    <x v="3"/>
  </r>
  <r>
    <x v="0"/>
    <x v="3"/>
    <x v="3"/>
    <n v="2"/>
    <n v="2"/>
    <n v="54"/>
    <x v="15"/>
    <n v="26"/>
    <n v="59"/>
    <x v="2"/>
    <n v="2"/>
    <s v="2. EXP - Operating Expense"/>
    <n v="26"/>
    <x v="5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3"/>
    <s v="902-Business Relationship Management"/>
    <s v="902"/>
    <x v="51"/>
    <x v="3"/>
  </r>
  <r>
    <x v="3"/>
    <x v="8"/>
    <x v="1"/>
    <n v="2"/>
    <n v="2"/>
    <n v="45"/>
    <x v="6"/>
    <n v="26"/>
    <n v="58"/>
    <x v="4"/>
    <n v="2"/>
    <s v="2. EXP - Operating Expense"/>
    <n v="29"/>
    <x v="4"/>
    <n v="782"/>
    <n v="574973.87139999995"/>
    <n v="39988"/>
    <n v="37601.879999999997"/>
    <n v="45149.120000000003"/>
    <n v="36725.300000000003"/>
    <n v="41868.21"/>
    <n v="42921.67"/>
    <n v="39354.57"/>
    <n v="44427.839999999997"/>
    <n v="40603.730000000003"/>
    <n v="43070.93"/>
    <n v="40585.919999999998"/>
    <n v="53027.51"/>
    <n v="48584.619899999998"/>
    <n v="44167.836199999998"/>
    <n v="50793.011700000003"/>
    <n v="44167.836199999998"/>
    <n v="50793.011700000003"/>
    <n v="48790.539900000003"/>
    <n v="46708.8681"/>
    <n v="51046.451699999998"/>
    <n v="46376.2281"/>
    <n v="48584.619899999998"/>
    <n v="48584.619899999998"/>
    <n v="46376.2281"/>
    <n v="505324.68"/>
    <n v="574973.87139999995"/>
    <s v="All Budget Divisions"/>
    <s v="CD-80 - Audit and Assurance"/>
    <x v="1"/>
    <s v="USF"/>
    <s v="Employee Expenses"/>
    <s v="Compensation and Benefits"/>
    <n v="69649.191399999996"/>
    <s v="80-800-80.62306"/>
    <s v="800-Audit and Assurance"/>
    <s v="800"/>
    <x v="4"/>
    <x v="3"/>
  </r>
  <r>
    <x v="4"/>
    <x v="9"/>
    <x v="1"/>
    <n v="2"/>
    <n v="2"/>
    <n v="41"/>
    <x v="17"/>
    <n v="26"/>
    <n v="54"/>
    <x v="11"/>
    <n v="2"/>
    <s v="2. EXP - Operating Expense"/>
    <n v="29"/>
    <x v="4"/>
    <n v="963"/>
    <n v="515839.85399999999"/>
    <n v="35130.800000000003"/>
    <n v="32447.61"/>
    <n v="33383.03"/>
    <n v="33467.01"/>
    <n v="33291.35"/>
    <n v="32341.99"/>
    <n v="37146.949999999997"/>
    <n v="36330.11"/>
    <n v="36484.29"/>
    <n v="38485.910000000003"/>
    <n v="33540.339999999997"/>
    <n v="47119.58"/>
    <n v="45283.651299999998"/>
    <n v="41345.942499999997"/>
    <n v="41345.942499999997"/>
    <n v="43314.796900000001"/>
    <n v="45283.651299999998"/>
    <n v="39377.088100000001"/>
    <n v="45283.651299999998"/>
    <n v="43314.796900000001"/>
    <n v="41345.942499999997"/>
    <n v="45283.651299999998"/>
    <n v="41345.942499999997"/>
    <n v="43314.796900000001"/>
    <n v="429168.97"/>
    <n v="515839.85399999999"/>
    <s v="All Budget Divisions"/>
    <s v="CD-65 - Office of the General Counsel"/>
    <x v="1"/>
    <s v="USF"/>
    <s v="Employee Expenses"/>
    <s v="Compensation and Benefits"/>
    <n v="86670.884000000005"/>
    <s v="65-650-65.62306"/>
    <s v="650-Office of the General Counsel"/>
    <s v="650"/>
    <x v="4"/>
    <x v="3"/>
  </r>
  <r>
    <x v="5"/>
    <x v="20"/>
    <x v="13"/>
    <n v="2"/>
    <n v="2"/>
    <n v="45"/>
    <x v="6"/>
    <n v="26"/>
    <n v="58"/>
    <x v="4"/>
    <n v="2"/>
    <s v="2. EXP - Operating Expense"/>
    <n v="29"/>
    <x v="4"/>
    <n v="1234"/>
    <n v="224396.09520000001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16960.099999999999"/>
    <n v="25056.46"/>
    <n v="20086.689999999999"/>
    <n v="18037.3"/>
    <n v="18944.669999999998"/>
    <n v="19797.03"/>
    <n v="19879.53"/>
    <n v="18972.16"/>
    <n v="18936.442800000001"/>
    <n v="17289.795600000001"/>
    <n v="18113.119200000001"/>
    <n v="18936.442800000001"/>
    <n v="16466.472000000002"/>
    <n v="18936.442800000001"/>
    <n v="115717.38"/>
    <n v="115717.38"/>
    <s v="All Budget Divisions"/>
    <s v="CD-80 - Audit and Assurance"/>
    <x v="1"/>
    <s v="USF"/>
    <s v="Employee Expenses"/>
    <s v="Compensation and Benefits"/>
    <n v="0"/>
    <s v="80-854-80.62306"/>
    <s v="854-Payment Quality Assurance"/>
    <s v="854"/>
    <x v="4"/>
    <x v="3"/>
  </r>
  <r>
    <x v="5"/>
    <x v="20"/>
    <x v="13"/>
    <n v="2"/>
    <n v="2"/>
    <n v="55"/>
    <x v="9"/>
    <n v="26"/>
    <n v="59"/>
    <x v="2"/>
    <n v="2"/>
    <s v="2. EXP - Operating Expense"/>
    <n v="29"/>
    <x v="4"/>
    <n v="1318"/>
    <n v="245804.53580000001"/>
    <n v="21615.51"/>
    <n v="19258.34"/>
    <n v="20225.650000000001"/>
    <n v="22285.74"/>
    <n v="22256.71"/>
    <n v="19956.64"/>
    <n v="22121.31"/>
    <n v="20687.810000000001"/>
    <n v="21255.24"/>
    <n v="21705.5"/>
    <n v="20237.810000000001"/>
    <n v="27856.240000000002"/>
    <n v="21615.51"/>
    <n v="19258.34"/>
    <n v="20225.650000000001"/>
    <n v="22285.74"/>
    <n v="22256.71"/>
    <n v="19956.64"/>
    <n v="20944.975399999999"/>
    <n v="19123.673200000001"/>
    <n v="20034.3243"/>
    <n v="20944.975399999999"/>
    <n v="18213.022099999998"/>
    <n v="20944.975399999999"/>
    <n v="125598.59"/>
    <n v="125598.59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0"/>
    <x v="0"/>
    <n v="1"/>
    <n v="1"/>
    <n v="48"/>
    <x v="8"/>
    <n v="26"/>
    <n v="47"/>
    <x v="5"/>
    <n v="1"/>
    <s v="1. T4000 - Revenue"/>
    <n v="7"/>
    <x v="111"/>
    <n v="1336"/>
    <n v="247960.74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27495.88"/>
    <n v="27495.88"/>
    <n v="27495.88"/>
    <n v="0"/>
    <n v="0"/>
    <n v="0"/>
    <n v="247960.74"/>
    <n v="247960.74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5"/>
    <x v="10"/>
    <x v="1"/>
    <n v="1"/>
    <n v="1"/>
    <n v="36"/>
    <x v="14"/>
    <n v="26"/>
    <n v="49"/>
    <x v="10"/>
    <n v="1"/>
    <s v="1. T4000 - Revenue"/>
    <n v="9"/>
    <x v="77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5"/>
    <x v="4"/>
    <n v="2"/>
    <n v="2"/>
    <n v="52"/>
    <x v="10"/>
    <n v="26"/>
    <n v="55"/>
    <x v="6"/>
    <n v="2"/>
    <s v="2. EXP - Operating Expense"/>
    <n v="13"/>
    <x v="72"/>
    <n v="1395"/>
    <n v="1408963.79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254826.29"/>
    <n v="225284.38"/>
    <n v="225284.38"/>
    <n v="225284.38"/>
    <n v="223458.06"/>
    <n v="0"/>
    <n v="0"/>
    <n v="0"/>
    <n v="0"/>
    <n v="0"/>
    <n v="0"/>
    <n v="1408963.79"/>
    <n v="1408963.79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3"/>
    <x v="3"/>
    <n v="2"/>
    <n v="2"/>
    <n v="42"/>
    <x v="11"/>
    <n v="26"/>
    <n v="55"/>
    <x v="6"/>
    <n v="2"/>
    <s v="2. EXP - Operating Expense"/>
    <n v="14"/>
    <x v="98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1000"/>
    <s v="700-Finance"/>
    <s v="700"/>
    <x v="98"/>
    <x v="0"/>
  </r>
  <r>
    <x v="0"/>
    <x v="5"/>
    <x v="4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3"/>
    <x v="7"/>
    <n v="2"/>
    <n v="2"/>
    <n v="46"/>
    <x v="3"/>
    <n v="26"/>
    <n v="59"/>
    <x v="2"/>
    <n v="2"/>
    <s v="2. EXP - Operating Expense"/>
    <n v="16"/>
    <x v="1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7-90.61400"/>
    <s v="907-IT Data"/>
    <s v="907"/>
    <x v="1"/>
    <x v="1"/>
  </r>
  <r>
    <x v="0"/>
    <x v="7"/>
    <x v="5"/>
    <n v="2"/>
    <n v="2"/>
    <n v="36"/>
    <x v="14"/>
    <n v="26"/>
    <n v="49"/>
    <x v="10"/>
    <n v="3"/>
    <s v="4. USAC_DEBIT - USAC Administration (Debit to SM)"/>
    <n v="126"/>
    <x v="53"/>
    <n v="1341"/>
    <n v="3721215.75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194731.27"/>
    <n v="481769.92"/>
    <n v="455599.32"/>
    <n v="0"/>
    <n v="0"/>
    <n v="0"/>
    <n v="0"/>
    <n v="4327027.4800000004"/>
    <n v="3721215.75"/>
    <s v="All Budget Divisions"/>
    <s v="BD-40 - Lifeline"/>
    <x v="5"/>
    <s v="USF"/>
    <s v="Allocations"/>
    <s v="Allocations"/>
    <n v="-605811.73"/>
    <s v="40-400-40.90252"/>
    <s v="400-Lifeline"/>
    <s v="400"/>
    <x v="53"/>
    <x v="0"/>
  </r>
  <r>
    <x v="0"/>
    <x v="6"/>
    <x v="1"/>
    <n v="2"/>
    <n v="2"/>
    <n v="55"/>
    <x v="9"/>
    <n v="26"/>
    <n v="59"/>
    <x v="2"/>
    <n v="6"/>
    <s v="X00000 - Capital Expenses"/>
    <n v="140"/>
    <x v="6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X00007"/>
    <s v="924-SLD EPC IT Support"/>
    <s v="924"/>
    <x v="61"/>
    <x v="0"/>
  </r>
  <r>
    <x v="0"/>
    <x v="11"/>
    <x v="6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11"/>
    <x v="6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7"/>
    <x v="5"/>
    <n v="2"/>
    <n v="2"/>
    <n v="55"/>
    <x v="9"/>
    <n v="26"/>
    <n v="59"/>
    <x v="2"/>
    <n v="2"/>
    <s v="2. EXP - Operating Expense"/>
    <n v="110"/>
    <x v="46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5"/>
    <x v="15"/>
    <x v="5"/>
    <n v="2"/>
    <n v="2"/>
    <n v="49"/>
    <x v="13"/>
    <n v="26"/>
    <n v="49"/>
    <x v="10"/>
    <n v="2"/>
    <s v="2. EXP - Operating Expense"/>
    <n v="112"/>
    <x v="86"/>
    <n v="1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19"/>
    <x v="12"/>
    <n v="2"/>
    <n v="2"/>
    <n v="48"/>
    <x v="8"/>
    <n v="26"/>
    <n v="47"/>
    <x v="5"/>
    <n v="2"/>
    <s v="2. EXP - Operating Expense"/>
    <n v="112"/>
    <x v="8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6"/>
    <x v="12"/>
    <x v="6"/>
    <n v="2"/>
    <n v="2"/>
    <n v="34"/>
    <x v="7"/>
    <n v="26"/>
    <n v="47"/>
    <x v="5"/>
    <n v="3"/>
    <s v="4. USAC_DEBIT - USAC Administration (Debit to SM)"/>
    <n v="123"/>
    <x v="62"/>
    <n v="1517"/>
    <n v="2318906.3290809998"/>
    <n v="0"/>
    <n v="0"/>
    <n v="0"/>
    <n v="0"/>
    <n v="0"/>
    <n v="0"/>
    <n v="0"/>
    <n v="0"/>
    <n v="0"/>
    <n v="0"/>
    <n v="0"/>
    <n v="0"/>
    <n v="192609.56465399999"/>
    <n v="192984.47586899999"/>
    <n v="192796.713961"/>
    <n v="192740.04845900001"/>
    <n v="199360.72322399999"/>
    <n v="192822.44316200001"/>
    <n v="192535.74635100001"/>
    <n v="192817.848662"/>
    <n v="191932.33532700001"/>
    <n v="192638.35685499999"/>
    <n v="192817.54236200001"/>
    <n v="192850.530195"/>
    <n v="0"/>
    <n v="0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6"/>
    <x v="1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17"/>
    <x v="10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9"/>
    <x v="12"/>
    <n v="2"/>
    <n v="2"/>
    <n v="46"/>
    <x v="3"/>
    <n v="26"/>
    <n v="59"/>
    <x v="2"/>
    <n v="2"/>
    <s v="2. EXP - Operating Expense"/>
    <n v="104"/>
    <x v="5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5"/>
    <x v="4"/>
    <n v="2"/>
    <n v="2"/>
    <n v="46"/>
    <x v="3"/>
    <n v="26"/>
    <n v="59"/>
    <x v="2"/>
    <n v="2"/>
    <s v="2. EXP - Operating Expense"/>
    <n v="104"/>
    <x v="5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477"/>
    <n v="97145.27"/>
    <n v="0"/>
    <n v="0"/>
    <n v="1500"/>
    <n v="0"/>
    <n v="0"/>
    <n v="0"/>
    <n v="0"/>
    <n v="0"/>
    <n v="250"/>
    <n v="0"/>
    <n v="0"/>
    <n v="0"/>
    <n v="0"/>
    <n v="0"/>
    <n v="317.31"/>
    <n v="317.31"/>
    <n v="302.88"/>
    <n v="317.31"/>
    <n v="331.73"/>
    <n v="302.88"/>
    <n v="317.31"/>
    <n v="317.31"/>
    <n v="37897.53"/>
    <n v="56723.7"/>
    <n v="0"/>
    <n v="0"/>
    <s v="All Budget Divisions"/>
    <s v="CD-90 - Information Technology"/>
    <x v="1"/>
    <s v="USF"/>
    <s v="Employee Expenses"/>
    <s v="Compensation and Benefits"/>
    <n v="0"/>
    <s v="90-910-90.68005"/>
    <s v="910-Enterprise Technology Development"/>
    <s v="910"/>
    <x v="11"/>
    <x v="3"/>
  </r>
  <r>
    <x v="1"/>
    <x v="1"/>
    <x v="1"/>
    <n v="2"/>
    <n v="2"/>
    <n v="48"/>
    <x v="8"/>
    <n v="26"/>
    <n v="58"/>
    <x v="4"/>
    <n v="2"/>
    <s v="2. EXP - Operating Expense"/>
    <n v="107"/>
    <x v="12"/>
    <n v="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8008"/>
    <s v="202-ECF (FCC Appropriated Program)"/>
    <s v="202"/>
    <x v="12"/>
    <x v="0"/>
  </r>
  <r>
    <x v="0"/>
    <x v="19"/>
    <x v="12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2"/>
    <x v="4"/>
    <x v="1"/>
    <n v="2"/>
    <n v="2"/>
    <n v="47"/>
    <x v="2"/>
    <n v="26"/>
    <n v="52"/>
    <x v="1"/>
    <n v="2"/>
    <s v="2. EXP - Operating Expense"/>
    <n v="95"/>
    <x v="79"/>
    <n v="441"/>
    <n v="225"/>
    <n v="0"/>
    <n v="0"/>
    <n v="0"/>
    <n v="0"/>
    <n v="0"/>
    <n v="0"/>
    <n v="0"/>
    <n v="0"/>
    <n v="0"/>
    <n v="0"/>
    <n v="0"/>
    <n v="0"/>
    <n v="0"/>
    <n v="225"/>
    <n v="0"/>
    <n v="0"/>
    <n v="0"/>
    <n v="0"/>
    <n v="0"/>
    <n v="0"/>
    <n v="0"/>
    <n v="0"/>
    <n v="0"/>
    <n v="0"/>
    <n v="0"/>
    <n v="225"/>
    <s v="All Budget Divisions"/>
    <s v="CD-93 - Human Resources"/>
    <x v="1"/>
    <s v="USF"/>
    <s v="Employee Expenses"/>
    <s v="Certifications/Licensing"/>
    <n v="225"/>
    <s v="93-931-93.66720"/>
    <s v="931-Administrative Assistants"/>
    <s v="931"/>
    <x v="79"/>
    <x v="7"/>
  </r>
  <r>
    <x v="0"/>
    <x v="0"/>
    <x v="0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0"/>
    <x v="0"/>
    <x v="0"/>
    <n v="2"/>
    <n v="2"/>
    <n v="37"/>
    <x v="5"/>
    <n v="26"/>
    <n v="50"/>
    <x v="0"/>
    <n v="2"/>
    <s v="2. EXP - Operating Expense"/>
    <n v="95"/>
    <x v="7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4"/>
    <x v="9"/>
    <x v="1"/>
    <n v="2"/>
    <n v="2"/>
    <n v="42"/>
    <x v="11"/>
    <n v="26"/>
    <n v="55"/>
    <x v="6"/>
    <n v="2"/>
    <s v="2. EXP - Operating Expense"/>
    <n v="102"/>
    <x v="44"/>
    <n v="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0"/>
    <x v="0"/>
    <n v="2"/>
    <n v="2"/>
    <n v="46"/>
    <x v="3"/>
    <n v="26"/>
    <n v="59"/>
    <x v="2"/>
    <n v="2"/>
    <s v="2. EXP - Operating Expense"/>
    <n v="102"/>
    <x v="44"/>
    <n v="1473"/>
    <n v="-18517.650000000001"/>
    <n v="-9863.1"/>
    <n v="-1920.16"/>
    <n v="-4834.29"/>
    <n v="-5595.57"/>
    <n v="884.11"/>
    <n v="2689.19"/>
    <n v="288.3"/>
    <n v="-104.73"/>
    <n v="-61.4"/>
    <n v="0"/>
    <n v="0"/>
    <n v="0"/>
    <n v="-9863.1"/>
    <n v="-1920.16"/>
    <n v="-4834.29"/>
    <n v="-5595.57"/>
    <n v="884.11"/>
    <n v="2689.19"/>
    <n v="288.3"/>
    <n v="-104.73"/>
    <n v="-61.4"/>
    <n v="0"/>
    <n v="0"/>
    <n v="0"/>
    <n v="-18517.650000000001"/>
    <n v="-18517.650000000001"/>
    <s v="All Budget Divisions"/>
    <s v="CD-90 - Information Technology"/>
    <x v="1"/>
    <s v="USF"/>
    <s v="Employee Expenses"/>
    <s v="Compensation and Benefits"/>
    <n v="0"/>
    <s v="90-909-90.68002"/>
    <s v="909-Project Management Office"/>
    <s v="909"/>
    <x v="44"/>
    <x v="0"/>
  </r>
  <r>
    <x v="0"/>
    <x v="11"/>
    <x v="6"/>
    <n v="2"/>
    <n v="2"/>
    <n v="34"/>
    <x v="7"/>
    <n v="26"/>
    <n v="47"/>
    <x v="5"/>
    <n v="2"/>
    <s v="2. EXP - Operating Expense"/>
    <n v="104"/>
    <x v="5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4"/>
    <s v="200-Schools &amp; Libraries"/>
    <s v="200"/>
    <x v="54"/>
    <x v="0"/>
  </r>
  <r>
    <x v="0"/>
    <x v="2"/>
    <x v="2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4"/>
    <x v="9"/>
    <x v="1"/>
    <n v="2"/>
    <n v="2"/>
    <n v="42"/>
    <x v="11"/>
    <n v="26"/>
    <n v="52"/>
    <x v="1"/>
    <n v="2"/>
    <s v="2. EXP - Operating Expense"/>
    <n v="82"/>
    <x v="113"/>
    <n v="980"/>
    <n v="276337.999992"/>
    <n v="14444.52"/>
    <n v="15868.55"/>
    <n v="14622.12"/>
    <n v="20227.490000000002"/>
    <n v="15372.14"/>
    <n v="8521.66"/>
    <n v="13660.09"/>
    <n v="19244.03"/>
    <n v="11840.06"/>
    <n v="10411.34"/>
    <n v="15677.96"/>
    <n v="11919.56"/>
    <n v="23028.166666000001"/>
    <n v="23028.166666000001"/>
    <n v="23028.166666000001"/>
    <n v="23028.166666000001"/>
    <n v="23028.166666000001"/>
    <n v="23028.166666000001"/>
    <n v="23028.166666000001"/>
    <n v="23028.166666000001"/>
    <n v="23028.166666000001"/>
    <n v="23028.166666000001"/>
    <n v="23028.166666000001"/>
    <n v="23028.166666000001"/>
    <n v="171809.52"/>
    <n v="276337.999992"/>
    <s v="All Budget Divisions"/>
    <s v="CD-70 - Finance"/>
    <x v="1"/>
    <s v="USF"/>
    <s v="General and Administrative"/>
    <s v="Telecommunications and Other Expenses"/>
    <n v="104528.47999199999"/>
    <s v="70-735-70.65200"/>
    <s v="735-Facilities"/>
    <s v="735"/>
    <x v="113"/>
    <x v="8"/>
  </r>
  <r>
    <x v="3"/>
    <x v="8"/>
    <x v="1"/>
    <n v="2"/>
    <n v="2"/>
    <n v="43"/>
    <x v="21"/>
    <n v="26"/>
    <n v="56"/>
    <x v="12"/>
    <n v="2"/>
    <s v="2. EXP - Operating Expense"/>
    <n v="83"/>
    <x v="13"/>
    <n v="769"/>
    <n v="131326.9417"/>
    <n v="12706.56"/>
    <n v="10202.56"/>
    <n v="12195.45"/>
    <n v="9743.9500000000007"/>
    <n v="10744.37"/>
    <n v="10776.83"/>
    <n v="10828.54"/>
    <n v="11502.04"/>
    <n v="11358.42"/>
    <n v="10979.65"/>
    <n v="11843.29"/>
    <n v="16696.93"/>
    <n v="14141.4005"/>
    <n v="10205.7088"/>
    <n v="11659.5689"/>
    <n v="10138.755499999999"/>
    <n v="11659.5689"/>
    <n v="11152.631100000001"/>
    <n v="10645.693300000001"/>
    <n v="11659.5689"/>
    <n v="10383.067300000001"/>
    <n v="10319.4463"/>
    <n v="9912.7072000000007"/>
    <n v="9448.8250000000007"/>
    <n v="139578.59"/>
    <n v="131326.9417"/>
    <s v="All Budget Divisions"/>
    <s v="CD-73 - Procurement"/>
    <x v="1"/>
    <s v="USF"/>
    <s v="Employee Expenses"/>
    <s v="Compensation and Benefits"/>
    <n v="-8251.6483000000007"/>
    <s v="73-730-73.66000"/>
    <s v="730-Procurement"/>
    <s v="730"/>
    <x v="13"/>
    <x v="3"/>
  </r>
  <r>
    <x v="0"/>
    <x v="19"/>
    <x v="12"/>
    <n v="2"/>
    <n v="2"/>
    <n v="41"/>
    <x v="17"/>
    <n v="26"/>
    <n v="54"/>
    <x v="11"/>
    <n v="2"/>
    <s v="2. EXP - Operating Expense"/>
    <n v="83"/>
    <x v="13"/>
    <n v="1389"/>
    <n v="246372.13"/>
    <n v="31083.279999999999"/>
    <n v="23036.57"/>
    <n v="24313.78"/>
    <n v="23931.68"/>
    <n v="22533.59"/>
    <n v="23213.67"/>
    <n v="24644.58"/>
    <n v="21758.86"/>
    <n v="23530.76"/>
    <n v="0"/>
    <n v="0"/>
    <n v="0"/>
    <n v="31083.279999999999"/>
    <n v="23036.57"/>
    <n v="24313.78"/>
    <n v="23931.68"/>
    <n v="22533.59"/>
    <n v="23213.67"/>
    <n v="24644.58"/>
    <n v="19916.29"/>
    <n v="16795.16"/>
    <n v="11713.13"/>
    <n v="8077.76"/>
    <n v="17112.64"/>
    <n v="172757.15"/>
    <n v="172757.15"/>
    <s v="All Budget Divisions"/>
    <s v="CD-65 - Office of the General Counsel"/>
    <x v="1"/>
    <s v="USF"/>
    <s v="Employee Expenses"/>
    <s v="Compensation and Benefits"/>
    <n v="0"/>
    <s v="65-650-65.66000"/>
    <s v="650-Office of the General Counsel"/>
    <s v="650"/>
    <x v="13"/>
    <x v="3"/>
  </r>
  <r>
    <x v="0"/>
    <x v="2"/>
    <x v="2"/>
    <n v="2"/>
    <n v="2"/>
    <n v="46"/>
    <x v="3"/>
    <n v="26"/>
    <n v="59"/>
    <x v="2"/>
    <n v="2"/>
    <s v="2. EXP - Operating Expense"/>
    <n v="93"/>
    <x v="34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2"/>
    <x v="2"/>
    <n v="2"/>
    <n v="2"/>
    <n v="39"/>
    <x v="1"/>
    <n v="26"/>
    <n v="52"/>
    <x v="1"/>
    <n v="2"/>
    <s v="2. EXP - Operating Expense"/>
    <n v="93"/>
    <x v="34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93-931-93.66700"/>
    <s v="931-Administrative Assistants"/>
    <s v="931"/>
    <x v="34"/>
    <x v="7"/>
  </r>
  <r>
    <x v="0"/>
    <x v="7"/>
    <x v="5"/>
    <n v="2"/>
    <n v="2"/>
    <n v="53"/>
    <x v="16"/>
    <n v="26"/>
    <n v="59"/>
    <x v="2"/>
    <n v="2"/>
    <s v="2. EXP - Operating Expense"/>
    <n v="39"/>
    <x v="27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09-40.62505"/>
    <s v="909-Project Management Office"/>
    <s v="909"/>
    <x v="27"/>
    <x v="4"/>
  </r>
  <r>
    <x v="5"/>
    <x v="20"/>
    <x v="13"/>
    <n v="2"/>
    <n v="2"/>
    <n v="40"/>
    <x v="4"/>
    <n v="26"/>
    <n v="53"/>
    <x v="3"/>
    <n v="2"/>
    <s v="2. EXP - Operating Expense"/>
    <n v="40"/>
    <x v="48"/>
    <n v="1161"/>
    <n v="0"/>
    <n v="2959.31"/>
    <n v="-2959.31"/>
    <n v="0"/>
    <n v="0"/>
    <n v="0"/>
    <n v="0"/>
    <n v="0"/>
    <n v="0"/>
    <n v="0"/>
    <n v="0"/>
    <n v="0"/>
    <n v="0"/>
    <n v="2959.31"/>
    <n v="-2959.31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14"/>
    <x v="8"/>
    <n v="2"/>
    <n v="2"/>
    <n v="46"/>
    <x v="3"/>
    <n v="26"/>
    <n v="59"/>
    <x v="2"/>
    <n v="2"/>
    <s v="2. EXP - Operating Expense"/>
    <n v="49"/>
    <x v="93"/>
    <n v="1498"/>
    <n v="79445.78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0"/>
    <n v="6851.84"/>
    <n v="2940.22"/>
    <n v="915.45"/>
    <n v="17877.2"/>
    <n v="22542.85"/>
    <n v="12351.35"/>
    <n v="25758.93"/>
    <n v="25758.93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1"/>
    <x v="1"/>
    <x v="1"/>
    <n v="2"/>
    <n v="2"/>
    <n v="54"/>
    <x v="15"/>
    <n v="26"/>
    <n v="58"/>
    <x v="4"/>
    <n v="2"/>
    <s v="2. EXP - Operating Expense"/>
    <n v="57"/>
    <x v="22"/>
    <n v="570"/>
    <n v="99999.999995999999"/>
    <n v="0"/>
    <n v="0"/>
    <n v="0"/>
    <n v="0"/>
    <n v="0"/>
    <n v="0"/>
    <n v="0"/>
    <n v="0"/>
    <n v="0"/>
    <n v="0"/>
    <n v="0"/>
    <n v="0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8333.3333330000005"/>
    <n v="0"/>
    <n v="99999.999995999999"/>
    <s v="All Budget Divisions"/>
    <s v="DA-50 - Rural Health Care (DA)"/>
    <x v="2"/>
    <s v="USF"/>
    <s v="Professional Services"/>
    <s v="Other Professional Services"/>
    <n v="99999.999995999999"/>
    <s v="80-854-50.64800"/>
    <s v="854-Payment Quality Assurance"/>
    <s v="854"/>
    <x v="22"/>
    <x v="9"/>
  </r>
  <r>
    <x v="5"/>
    <x v="15"/>
    <x v="5"/>
    <n v="2"/>
    <n v="2"/>
    <n v="48"/>
    <x v="8"/>
    <n v="26"/>
    <n v="47"/>
    <x v="5"/>
    <n v="2"/>
    <s v="2. EXP - Operating Expense"/>
    <n v="57"/>
    <x v="22"/>
    <n v="1114"/>
    <n v="-4316.17"/>
    <n v="0"/>
    <n v="-4316.17"/>
    <n v="0"/>
    <n v="0"/>
    <n v="0"/>
    <n v="0"/>
    <n v="0"/>
    <n v="0"/>
    <n v="0"/>
    <n v="0"/>
    <n v="0"/>
    <n v="0"/>
    <n v="0"/>
    <n v="-4316.17"/>
    <n v="0"/>
    <n v="0"/>
    <n v="0"/>
    <n v="0"/>
    <n v="0"/>
    <n v="0"/>
    <n v="0"/>
    <n v="0"/>
    <n v="0"/>
    <n v="0"/>
    <n v="-4316.17"/>
    <n v="-4316.17"/>
    <s v="All Budget Divisions"/>
    <s v="CD-22 - ECF (FCC Appropriated Program)"/>
    <x v="0"/>
    <s v="FCC"/>
    <s v="Professional Services"/>
    <s v="Other Professional Services"/>
    <n v="0"/>
    <s v="20-202-22.64800"/>
    <s v="202-ECF (FCC Appropriated Program)"/>
    <s v="202"/>
    <x v="22"/>
    <x v="9"/>
  </r>
  <r>
    <x v="0"/>
    <x v="17"/>
    <x v="10"/>
    <n v="2"/>
    <n v="2"/>
    <n v="48"/>
    <x v="8"/>
    <n v="26"/>
    <n v="59"/>
    <x v="2"/>
    <n v="2"/>
    <s v="2. EXP - Operating Expense"/>
    <n v="57"/>
    <x v="22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Other Professional Services"/>
    <n v="0"/>
    <s v="90-202-22.64800"/>
    <s v="202-ECF (FCC Appropriated Program)"/>
    <s v="202"/>
    <x v="22"/>
    <x v="9"/>
  </r>
  <r>
    <x v="4"/>
    <x v="9"/>
    <x v="1"/>
    <n v="2"/>
    <n v="2"/>
    <n v="42"/>
    <x v="11"/>
    <n v="26"/>
    <n v="55"/>
    <x v="6"/>
    <n v="2"/>
    <s v="2. EXP - Operating Expense"/>
    <n v="30"/>
    <x v="39"/>
    <n v="986"/>
    <n v="-5351.2632999999996"/>
    <n v="0"/>
    <n v="0"/>
    <n v="0"/>
    <n v="0"/>
    <n v="0"/>
    <n v="0"/>
    <n v="0"/>
    <n v="0"/>
    <n v="0"/>
    <n v="0"/>
    <n v="0"/>
    <n v="0"/>
    <n v="-498.7808"/>
    <n v="-442.70960000000002"/>
    <n v="-442.70960000000002"/>
    <n v="-463.791"/>
    <n v="-484.87240000000003"/>
    <n v="-421.62819999999999"/>
    <n v="-484.87240000000003"/>
    <n v="-463.791"/>
    <n v="-428.73430000000002"/>
    <n v="-431.91879999999998"/>
    <n v="-372.61200000000002"/>
    <n v="-414.84320000000002"/>
    <n v="0"/>
    <n v="-5351.2632999999996"/>
    <s v="All Budget Divisions"/>
    <s v="CD-70 - Finance"/>
    <x v="1"/>
    <s v="USF"/>
    <s v="Employee Expenses"/>
    <s v="Compensation and Benefits"/>
    <n v="-5351.2632999999996"/>
    <s v="70-799-70.62307"/>
    <s v="799-Enterprise Resource Program"/>
    <s v="799"/>
    <x v="39"/>
    <x v="0"/>
  </r>
  <r>
    <x v="3"/>
    <x v="8"/>
    <x v="1"/>
    <n v="2"/>
    <n v="2"/>
    <n v="48"/>
    <x v="8"/>
    <n v="26"/>
    <n v="59"/>
    <x v="2"/>
    <n v="2"/>
    <s v="2. EXP - Operating Expense"/>
    <n v="31"/>
    <x v="24"/>
    <n v="793"/>
    <n v="0"/>
    <n v="588.36"/>
    <n v="1367.22"/>
    <n v="1568.13"/>
    <n v="506.87"/>
    <n v="754.77"/>
    <n v="540.54"/>
    <n v="1018.24"/>
    <n v="1558.85"/>
    <n v="912.99"/>
    <n v="1202.21"/>
    <n v="2046.23"/>
    <n v="1190.07"/>
    <n v="0"/>
    <n v="0"/>
    <n v="0"/>
    <n v="0"/>
    <n v="0"/>
    <n v="0"/>
    <n v="0"/>
    <n v="0"/>
    <n v="0"/>
    <n v="0"/>
    <n v="0"/>
    <n v="0"/>
    <n v="13254.48"/>
    <n v="0"/>
    <s v="All Budget Divisions"/>
    <s v="CD-22 - ECF (FCC Appropriated Program)"/>
    <x v="0"/>
    <s v="FCC"/>
    <s v="Employee Expenses"/>
    <s v="Compensation and Benefits"/>
    <n v="-13254.48"/>
    <s v="90-202-22.62308"/>
    <s v="202-ECF (FCC Appropriated Program)"/>
    <s v="202"/>
    <x v="24"/>
    <x v="0"/>
  </r>
  <r>
    <x v="0"/>
    <x v="6"/>
    <x v="1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8"/>
    <x v="11"/>
    <n v="2"/>
    <n v="2"/>
    <n v="49"/>
    <x v="13"/>
    <n v="26"/>
    <n v="51"/>
    <x v="8"/>
    <n v="2"/>
    <s v="2. EXP - Operating Expense"/>
    <n v="31"/>
    <x v="24"/>
    <n v="13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3-42.62308"/>
    <s v="403-ACP (FCC Appropriated Program; formerly EBB)"/>
    <s v="403"/>
    <x v="24"/>
    <x v="0"/>
  </r>
  <r>
    <x v="3"/>
    <x v="8"/>
    <x v="1"/>
    <n v="2"/>
    <n v="2"/>
    <n v="34"/>
    <x v="7"/>
    <n v="26"/>
    <n v="47"/>
    <x v="5"/>
    <n v="2"/>
    <s v="2. EXP - Operating Expense"/>
    <n v="39"/>
    <x v="27"/>
    <n v="671"/>
    <n v="7874.9999959999996"/>
    <n v="155.78"/>
    <n v="117.42"/>
    <n v="0"/>
    <n v="109.5"/>
    <n v="188.42"/>
    <n v="117.06"/>
    <n v="279.01"/>
    <n v="0"/>
    <n v="0"/>
    <n v="0"/>
    <n v="1077.8900000000001"/>
    <n v="506.33"/>
    <n v="667.14045199999998"/>
    <n v="606.49143600000002"/>
    <n v="697.46520599999997"/>
    <n v="606.49143600000002"/>
    <n v="697.46520599999997"/>
    <n v="673.30017799999996"/>
    <n v="646.76625200000001"/>
    <n v="705.04627100000005"/>
    <n v="636.81599300000005"/>
    <n v="657.66397199999994"/>
    <n v="656.71641299999999"/>
    <n v="623.63718100000006"/>
    <n v="2551.41"/>
    <n v="7874.9999959999996"/>
    <s v="All Budget Divisions"/>
    <s v="BD-20 - Schools &amp; Libraries"/>
    <x v="3"/>
    <s v="USF"/>
    <s v="Employee Expenses"/>
    <s v="Team Building"/>
    <n v="5323.5899959999997"/>
    <s v="20-200-20.62505"/>
    <s v="200-Schools &amp; Libraries"/>
    <s v="200"/>
    <x v="27"/>
    <x v="4"/>
  </r>
  <r>
    <x v="0"/>
    <x v="19"/>
    <x v="12"/>
    <n v="2"/>
    <n v="2"/>
    <n v="34"/>
    <x v="7"/>
    <n v="26"/>
    <n v="47"/>
    <x v="5"/>
    <n v="2"/>
    <s v="2. EXP - Operating Expense"/>
    <n v="39"/>
    <x v="27"/>
    <n v="1335"/>
    <n v="8125"/>
    <n v="0"/>
    <n v="0"/>
    <n v="0"/>
    <n v="117.18"/>
    <n v="0"/>
    <n v="696.56"/>
    <n v="74.7"/>
    <n v="2069.1999999999998"/>
    <n v="35"/>
    <n v="0"/>
    <n v="0"/>
    <n v="0"/>
    <n v="0"/>
    <n v="0"/>
    <n v="0"/>
    <n v="117.18"/>
    <n v="0"/>
    <n v="696.56"/>
    <n v="74.7"/>
    <n v="1000.98"/>
    <n v="1000.98"/>
    <n v="1000.98"/>
    <n v="1000.98"/>
    <n v="3232.64"/>
    <n v="888.44"/>
    <n v="888.44"/>
    <s v="All Budget Divisions"/>
    <s v="BD-20 - Schools &amp; Libraries"/>
    <x v="3"/>
    <s v="USF"/>
    <s v="Employee Expenses"/>
    <s v="Team Building"/>
    <n v="0"/>
    <s v="20-200-20.62505"/>
    <s v="200-Schools &amp; Libraries"/>
    <s v="200"/>
    <x v="27"/>
    <x v="4"/>
  </r>
  <r>
    <x v="0"/>
    <x v="11"/>
    <x v="6"/>
    <n v="2"/>
    <n v="2"/>
    <n v="46"/>
    <x v="3"/>
    <n v="26"/>
    <n v="59"/>
    <x v="2"/>
    <n v="2"/>
    <s v="2. EXP - Operating Expense"/>
    <n v="16"/>
    <x v="1"/>
    <n v="1504"/>
    <n v="0"/>
    <n v="13520"/>
    <n v="12844"/>
    <n v="15548"/>
    <n v="14196"/>
    <n v="13520"/>
    <n v="14872"/>
    <n v="14618.5"/>
    <n v="14196"/>
    <n v="14196"/>
    <n v="0"/>
    <n v="0"/>
    <n v="0"/>
    <n v="0"/>
    <n v="0"/>
    <n v="0"/>
    <n v="0"/>
    <n v="0"/>
    <n v="0"/>
    <n v="0"/>
    <n v="0"/>
    <n v="0"/>
    <n v="0"/>
    <n v="0"/>
    <n v="0"/>
    <n v="127510.5"/>
    <n v="0"/>
    <s v="All Budget Divisions"/>
    <s v="CD-90 - Information Technology"/>
    <x v="1"/>
    <s v="USF"/>
    <s v="Professional Services"/>
    <s v="Contract Labor"/>
    <n v="-127510.5"/>
    <s v="90-923-90.61400"/>
    <s v="923-Information Security"/>
    <s v="923"/>
    <x v="1"/>
    <x v="1"/>
  </r>
  <r>
    <x v="5"/>
    <x v="20"/>
    <x v="13"/>
    <n v="2"/>
    <n v="2"/>
    <n v="46"/>
    <x v="3"/>
    <n v="26"/>
    <n v="59"/>
    <x v="2"/>
    <n v="2"/>
    <s v="2. EXP - Operating Expense"/>
    <n v="17"/>
    <x v="28"/>
    <n v="12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61410"/>
    <s v="910-Enterprise Technology Development"/>
    <s v="910"/>
    <x v="28"/>
    <x v="0"/>
  </r>
  <r>
    <x v="0"/>
    <x v="0"/>
    <x v="0"/>
    <n v="2"/>
    <n v="2"/>
    <n v="52"/>
    <x v="10"/>
    <n v="26"/>
    <n v="59"/>
    <x v="2"/>
    <n v="2"/>
    <s v="2. EXP - Operating Expense"/>
    <n v="18"/>
    <x v="2"/>
    <n v="1482"/>
    <n v="282008.76"/>
    <n v="18813.47"/>
    <n v="25613.65"/>
    <n v="25613.68"/>
    <n v="25613.68"/>
    <n v="25613.68"/>
    <n v="25613.759999999998"/>
    <n v="25613.68"/>
    <n v="25613.68"/>
    <n v="25613.68"/>
    <n v="0"/>
    <n v="0"/>
    <n v="0"/>
    <n v="18813.47"/>
    <n v="25613.65"/>
    <n v="25613.68"/>
    <n v="25613.68"/>
    <n v="25613.68"/>
    <n v="25613.759999999998"/>
    <n v="25613.68"/>
    <n v="25613.68"/>
    <n v="25613.68"/>
    <n v="14457.28"/>
    <n v="21464.65"/>
    <n v="22363.87"/>
    <n v="223722.96"/>
    <n v="223722.96"/>
    <s v="All Budget Divisions"/>
    <s v="DA-30 - High Cost (DA)"/>
    <x v="4"/>
    <s v="USF"/>
    <s v="General and Administrative"/>
    <s v="Computer Support and Maintenance"/>
    <n v="0"/>
    <s v="90-913-30.61420"/>
    <s v="913-Architecture and Standards"/>
    <s v="913"/>
    <x v="2"/>
    <x v="2"/>
  </r>
  <r>
    <x v="5"/>
    <x v="16"/>
    <x v="9"/>
    <n v="2"/>
    <n v="2"/>
    <n v="46"/>
    <x v="3"/>
    <n v="26"/>
    <n v="59"/>
    <x v="2"/>
    <n v="2"/>
    <s v="2. EXP - Operating Expense"/>
    <n v="24"/>
    <x v="3"/>
    <n v="1305"/>
    <n v="8002"/>
    <n v="499"/>
    <n v="716"/>
    <n v="1181"/>
    <n v="1019"/>
    <n v="656"/>
    <n v="919"/>
    <n v="460"/>
    <n v="1141"/>
    <n v="836"/>
    <n v="575"/>
    <n v="475"/>
    <n v="506"/>
    <n v="499"/>
    <n v="716"/>
    <n v="1181"/>
    <n v="1019"/>
    <n v="656"/>
    <n v="919"/>
    <n v="460"/>
    <n v="1141"/>
    <n v="836"/>
    <n v="575"/>
    <n v="0"/>
    <n v="0"/>
    <n v="8983"/>
    <n v="8002"/>
    <s v="All Budget Divisions"/>
    <s v="CD-90 - Information Technology"/>
    <x v="1"/>
    <s v="USF"/>
    <s v="Employee Expenses"/>
    <s v="Compensation and Benefits"/>
    <n v="-981"/>
    <s v="90-919-90.62301"/>
    <s v="919-Database Administration"/>
    <s v="919"/>
    <x v="3"/>
    <x v="3"/>
  </r>
  <r>
    <x v="5"/>
    <x v="10"/>
    <x v="1"/>
    <n v="2"/>
    <n v="2"/>
    <n v="40"/>
    <x v="4"/>
    <n v="26"/>
    <n v="53"/>
    <x v="3"/>
    <n v="2"/>
    <s v="2. EXP - Operating Expense"/>
    <n v="26"/>
    <x v="51"/>
    <n v="1161"/>
    <n v="393640.98300000001"/>
    <n v="28357.26"/>
    <n v="28307.26"/>
    <n v="34168.980000000003"/>
    <n v="34648.74"/>
    <n v="43588.160000000003"/>
    <n v="41160.54"/>
    <n v="40603.160000000003"/>
    <n v="41114.29"/>
    <n v="41114.29"/>
    <n v="40954.29"/>
    <n v="41119.29"/>
    <n v="41114.29"/>
    <n v="34688.669000000002"/>
    <n v="30164.06"/>
    <n v="31672.262999999999"/>
    <n v="33180.466"/>
    <n v="33180.466"/>
    <n v="31672.262999999999"/>
    <n v="34688.669000000002"/>
    <n v="31672.262999999999"/>
    <n v="33180.466"/>
    <n v="34688.669000000002"/>
    <n v="30164.06"/>
    <n v="34688.669000000002"/>
    <n v="456250.55"/>
    <n v="393640.98300000001"/>
    <s v="All Budget Divisions"/>
    <s v="CD-62 - Shared Services"/>
    <x v="1"/>
    <s v="USF"/>
    <s v="Employee Expenses"/>
    <s v="Compensation and Benefits"/>
    <n v="-62609.567000000003"/>
    <s v="62-620-62.62303"/>
    <s v="620-Shared Services"/>
    <s v="620"/>
    <x v="51"/>
    <x v="3"/>
  </r>
  <r>
    <x v="5"/>
    <x v="15"/>
    <x v="5"/>
    <n v="2"/>
    <n v="2"/>
    <n v="55"/>
    <x v="9"/>
    <n v="26"/>
    <n v="59"/>
    <x v="2"/>
    <n v="2"/>
    <s v="2. EXP - Operating Expense"/>
    <n v="26"/>
    <x v="51"/>
    <n v="1322"/>
    <n v="71636.399999999994"/>
    <n v="6730.41"/>
    <n v="6730.41"/>
    <n v="6169.59"/>
    <n v="5125.03"/>
    <n v="4486.9399999999996"/>
    <n v="3927.78"/>
    <n v="5811.27"/>
    <n v="6140.78"/>
    <n v="6327.96"/>
    <n v="6725.41"/>
    <n v="6730.41"/>
    <n v="6730.41"/>
    <n v="6730.41"/>
    <n v="6730.41"/>
    <n v="6169.59"/>
    <n v="5125.03"/>
    <n v="4486.9399999999996"/>
    <n v="3927.78"/>
    <n v="5811.27"/>
    <n v="6140.78"/>
    <n v="6327.96"/>
    <n v="6725.41"/>
    <n v="6730.41"/>
    <n v="6730.41"/>
    <n v="71636.399999999994"/>
    <n v="71636.399999999994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3"/>
    <x v="8"/>
    <x v="1"/>
    <n v="2"/>
    <n v="2"/>
    <n v="52"/>
    <x v="10"/>
    <n v="26"/>
    <n v="58"/>
    <x v="4"/>
    <n v="2"/>
    <s v="2. EXP - Operating Expense"/>
    <n v="16"/>
    <x v="1"/>
    <n v="789"/>
    <n v="96900"/>
    <n v="11200"/>
    <n v="11200"/>
    <n v="12880"/>
    <n v="9520"/>
    <n v="12320"/>
    <n v="12320"/>
    <n v="11200"/>
    <n v="12880"/>
    <n v="560"/>
    <n v="0"/>
    <n v="0"/>
    <n v="0"/>
    <n v="8075"/>
    <n v="8075"/>
    <n v="8075"/>
    <n v="8075"/>
    <n v="8075"/>
    <n v="8075"/>
    <n v="8075"/>
    <n v="8075"/>
    <n v="8075"/>
    <n v="8075"/>
    <n v="8075"/>
    <n v="8075"/>
    <n v="94080"/>
    <n v="96900"/>
    <s v="All Budget Divisions"/>
    <s v="DA-30 - High Cost (DA)"/>
    <x v="4"/>
    <s v="USF"/>
    <s v="Professional Services"/>
    <s v="Contract Labor"/>
    <n v="2820"/>
    <s v="80-854-30.61400"/>
    <s v="854-Payment Quality Assurance"/>
    <s v="854"/>
    <x v="1"/>
    <x v="1"/>
  </r>
  <r>
    <x v="4"/>
    <x v="9"/>
    <x v="1"/>
    <n v="2"/>
    <n v="2"/>
    <n v="45"/>
    <x v="6"/>
    <n v="26"/>
    <n v="58"/>
    <x v="4"/>
    <n v="2"/>
    <s v="2. EXP - Operating Expense"/>
    <n v="16"/>
    <x v="1"/>
    <n v="1003"/>
    <n v="403002"/>
    <n v="0"/>
    <n v="0"/>
    <n v="0"/>
    <n v="0"/>
    <n v="0"/>
    <n v="0"/>
    <n v="0"/>
    <n v="0"/>
    <n v="0"/>
    <n v="0"/>
    <n v="0"/>
    <n v="0"/>
    <n v="13467"/>
    <n v="32069"/>
    <n v="47974"/>
    <n v="36880"/>
    <n v="29607"/>
    <n v="22235"/>
    <n v="66880"/>
    <n v="22430"/>
    <n v="32865"/>
    <n v="32865"/>
    <n v="32865"/>
    <n v="32865"/>
    <n v="0"/>
    <n v="403002"/>
    <s v="All Budget Divisions"/>
    <s v="CD-80 - Audit and Assurance"/>
    <x v="1"/>
    <s v="USF"/>
    <s v="Professional Services"/>
    <s v="Contract Labor"/>
    <n v="403002"/>
    <s v="80-800-80.61400"/>
    <s v="800-Audit and Assurance"/>
    <s v="800"/>
    <x v="1"/>
    <x v="1"/>
  </r>
  <r>
    <x v="0"/>
    <x v="7"/>
    <x v="5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8"/>
    <x v="11"/>
    <n v="2"/>
    <n v="2"/>
    <n v="37"/>
    <x v="5"/>
    <n v="26"/>
    <n v="50"/>
    <x v="0"/>
    <n v="2"/>
    <s v="2. EXP - Operating Expense"/>
    <n v="24"/>
    <x v="3"/>
    <n v="1346"/>
    <n v="114572.4"/>
    <n v="5588.4"/>
    <n v="6197.78"/>
    <n v="5570.88"/>
    <n v="6843.6"/>
    <n v="7557.88"/>
    <n v="5547.88"/>
    <n v="5383.6"/>
    <n v="6330.22"/>
    <n v="5722.3"/>
    <n v="0"/>
    <n v="0"/>
    <n v="0"/>
    <n v="5588.4"/>
    <n v="9120"/>
    <n v="10032"/>
    <n v="10032"/>
    <n v="9576"/>
    <n v="10032"/>
    <n v="10488"/>
    <n v="9576"/>
    <n v="10032"/>
    <n v="10032"/>
    <n v="9576"/>
    <n v="10488"/>
    <n v="5588.4"/>
    <n v="5588.4"/>
    <s v="All Budget Divisions"/>
    <s v="BD-50 - Rural Health Care"/>
    <x v="2"/>
    <s v="USF"/>
    <s v="Employee Expenses"/>
    <s v="Compensation and Benefits"/>
    <n v="0"/>
    <s v="50-500-50.62301"/>
    <s v="500-Rural Health Care"/>
    <s v="500"/>
    <x v="3"/>
    <x v="3"/>
  </r>
  <r>
    <x v="0"/>
    <x v="2"/>
    <x v="2"/>
    <n v="2"/>
    <n v="2"/>
    <n v="38"/>
    <x v="18"/>
    <n v="26"/>
    <n v="51"/>
    <x v="8"/>
    <n v="2"/>
    <s v="2. EXP - Operating Expense"/>
    <n v="24"/>
    <x v="3"/>
    <n v="1356"/>
    <n v="3609.89"/>
    <n v="51.6"/>
    <n v="51.6"/>
    <n v="51.6"/>
    <n v="363.6"/>
    <n v="363.6"/>
    <n v="363.6"/>
    <n v="363.6"/>
    <n v="363.6"/>
    <n v="363.6"/>
    <n v="0"/>
    <n v="0"/>
    <n v="0"/>
    <n v="51.6"/>
    <n v="51.6"/>
    <n v="51.6"/>
    <n v="385.85"/>
    <n v="368.31"/>
    <n v="385.85"/>
    <n v="403.38"/>
    <n v="368.31"/>
    <n v="385.85"/>
    <n v="385.85"/>
    <n v="368.31"/>
    <n v="403.38"/>
    <n v="154.80000000000001"/>
    <n v="154.80000000000001"/>
    <s v="All Budget Divisions"/>
    <s v="CD-60 - Chief Executive Office"/>
    <x v="1"/>
    <s v="USF"/>
    <s v="Employee Expenses"/>
    <s v="Compensation and Benefits"/>
    <n v="0"/>
    <s v="60-600-60.62301"/>
    <s v="600-Chief Executive Office"/>
    <s v="600"/>
    <x v="3"/>
    <x v="3"/>
  </r>
  <r>
    <x v="1"/>
    <x v="1"/>
    <x v="1"/>
    <n v="2"/>
    <n v="2"/>
    <n v="36"/>
    <x v="14"/>
    <n v="26"/>
    <n v="49"/>
    <x v="10"/>
    <n v="2"/>
    <s v="2. EXP - Operating Expense"/>
    <n v="26"/>
    <x v="51"/>
    <n v="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11"/>
    <x v="6"/>
    <n v="2"/>
    <n v="2"/>
    <n v="37"/>
    <x v="5"/>
    <n v="26"/>
    <n v="50"/>
    <x v="0"/>
    <n v="3"/>
    <s v="4. USAC_DEBIT - USAC Administration (Debit to SM)"/>
    <n v="128"/>
    <x v="66"/>
    <n v="1346"/>
    <n v="0"/>
    <n v="1625.94"/>
    <n v="808.74"/>
    <n v="2705.53"/>
    <n v="1874.07"/>
    <n v="3107.48"/>
    <n v="1792.19"/>
    <n v="2273.46"/>
    <n v="1338.36"/>
    <n v="1539.45"/>
    <n v="0"/>
    <n v="0"/>
    <n v="0"/>
    <n v="0"/>
    <n v="0"/>
    <n v="0"/>
    <n v="0"/>
    <n v="0"/>
    <n v="0"/>
    <n v="0"/>
    <n v="0"/>
    <n v="0"/>
    <n v="0"/>
    <n v="0"/>
    <n v="0"/>
    <n v="17065.22"/>
    <n v="0"/>
    <s v="All Budget Divisions"/>
    <s v="BD-50 - Rural Health Care"/>
    <x v="2"/>
    <s v="USF"/>
    <s v="Allocations"/>
    <s v="Allocations"/>
    <n v="-17065.22"/>
    <s v="50-500-50.90260"/>
    <s v="500-Rural Health Care"/>
    <s v="500"/>
    <x v="66"/>
    <x v="0"/>
  </r>
  <r>
    <x v="5"/>
    <x v="20"/>
    <x v="13"/>
    <n v="2"/>
    <n v="2"/>
    <n v="55"/>
    <x v="9"/>
    <n v="26"/>
    <n v="59"/>
    <x v="2"/>
    <n v="6"/>
    <s v="X00000 - Capital Expenses"/>
    <n v="138"/>
    <x v="7"/>
    <n v="1318"/>
    <n v="0"/>
    <n v="0"/>
    <n v="0"/>
    <n v="56350.5"/>
    <n v="209135.6"/>
    <n v="183246.53"/>
    <n v="110895.86"/>
    <n v="101410.72"/>
    <n v="109331.03"/>
    <n v="100694.23"/>
    <n v="146682.07999999999"/>
    <n v="123725.7"/>
    <n v="92070.33"/>
    <n v="0"/>
    <n v="0"/>
    <n v="0"/>
    <n v="0"/>
    <n v="0"/>
    <n v="0"/>
    <n v="0"/>
    <n v="0"/>
    <n v="0"/>
    <n v="0"/>
    <n v="0"/>
    <n v="0"/>
    <n v="559628.49"/>
    <n v="0"/>
    <s v="All Budget Divisions"/>
    <s v="DA-20 - Schools &amp; Libraries (DA)"/>
    <x v="3"/>
    <s v="USF"/>
    <s v="Professional Services"/>
    <s v="Other Professional Services"/>
    <n v="-559628.49"/>
    <s v="90-924-20.X00005"/>
    <s v="924-SLD EPC IT Support"/>
    <s v="924"/>
    <x v="7"/>
    <x v="5"/>
  </r>
  <r>
    <x v="0"/>
    <x v="13"/>
    <x v="7"/>
    <n v="2"/>
    <n v="2"/>
    <n v="55"/>
    <x v="9"/>
    <n v="26"/>
    <n v="59"/>
    <x v="2"/>
    <n v="6"/>
    <s v="X00000 - Capital Expenses"/>
    <n v="139"/>
    <x v="8"/>
    <n v="1505"/>
    <n v="14570.21"/>
    <n v="1350.94"/>
    <n v="1458.08"/>
    <n v="3544.73"/>
    <n v="4386.09"/>
    <n v="3830.37"/>
    <n v="439.54"/>
    <n v="5769.44"/>
    <n v="8697.32"/>
    <n v="23.11"/>
    <n v="0"/>
    <n v="0"/>
    <n v="0"/>
    <n v="1350.94"/>
    <n v="1458.08"/>
    <n v="3544.73"/>
    <n v="4386.09"/>
    <n v="3830.37"/>
    <n v="0"/>
    <n v="0"/>
    <n v="0"/>
    <n v="0"/>
    <n v="0"/>
    <n v="0"/>
    <n v="0"/>
    <n v="14570.21"/>
    <n v="14570.21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6"/>
    <x v="1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7"/>
    <x v="5"/>
    <n v="2"/>
    <n v="2"/>
    <n v="46"/>
    <x v="3"/>
    <n v="26"/>
    <n v="59"/>
    <x v="2"/>
    <n v="6"/>
    <s v="X00000 - Capital Expenses"/>
    <n v="144"/>
    <x v="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0-90.X00012"/>
    <s v="910-Enterprise Technology Development"/>
    <s v="910"/>
    <x v="9"/>
    <x v="0"/>
  </r>
  <r>
    <x v="0"/>
    <x v="11"/>
    <x v="6"/>
    <n v="2"/>
    <n v="2"/>
    <n v="50"/>
    <x v="0"/>
    <n v="26"/>
    <n v="47"/>
    <x v="5"/>
    <n v="2"/>
    <s v="2. EXP - Operating Expense"/>
    <n v="107"/>
    <x v="12"/>
    <n v="1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20-502-52.68008"/>
    <s v="502-Covid-19 Telehealth (FCC Appropriated Program)"/>
    <s v="502"/>
    <x v="12"/>
    <x v="0"/>
  </r>
  <r>
    <x v="0"/>
    <x v="0"/>
    <x v="0"/>
    <n v="2"/>
    <n v="2"/>
    <n v="49"/>
    <x v="13"/>
    <n v="26"/>
    <n v="49"/>
    <x v="10"/>
    <n v="2"/>
    <s v="2. EXP - Operating Expense"/>
    <n v="107"/>
    <x v="1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8008"/>
    <s v="402-EBB (FCC Appropriated Program; now ACP)"/>
    <s v="402"/>
    <x v="12"/>
    <x v="0"/>
  </r>
  <r>
    <x v="0"/>
    <x v="18"/>
    <x v="11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1"/>
    <x v="1"/>
    <x v="1"/>
    <n v="2"/>
    <n v="2"/>
    <n v="45"/>
    <x v="6"/>
    <n v="26"/>
    <n v="58"/>
    <x v="4"/>
    <n v="2"/>
    <s v="2. EXP - Operating Expense"/>
    <n v="110"/>
    <x v="46"/>
    <n v="561"/>
    <n v="38262.879999999997"/>
    <n v="0"/>
    <n v="0"/>
    <n v="0"/>
    <n v="0"/>
    <n v="0"/>
    <n v="0"/>
    <n v="0"/>
    <n v="0"/>
    <n v="0"/>
    <n v="0"/>
    <n v="0"/>
    <n v="-22326.48"/>
    <n v="0"/>
    <n v="0"/>
    <n v="0"/>
    <n v="0"/>
    <n v="0"/>
    <n v="0"/>
    <n v="0"/>
    <n v="0"/>
    <n v="0"/>
    <n v="0"/>
    <n v="0"/>
    <n v="38262.879999999997"/>
    <n v="-22326.48"/>
    <n v="38262.879999999997"/>
    <s v="All Budget Divisions"/>
    <s v="CD-80 - Audit and Assurance"/>
    <x v="1"/>
    <s v="USF"/>
    <s v="Employee Expenses"/>
    <s v="Compensation and Benefits"/>
    <n v="60589.36"/>
    <s v="80-800-80.68100"/>
    <s v="800-Audit and Assurance"/>
    <s v="800"/>
    <x v="46"/>
    <x v="3"/>
  </r>
  <r>
    <x v="0"/>
    <x v="0"/>
    <x v="0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0"/>
    <x v="6"/>
    <x v="1"/>
    <n v="2"/>
    <n v="2"/>
    <n v="38"/>
    <x v="18"/>
    <n v="26"/>
    <n v="51"/>
    <x v="8"/>
    <n v="3"/>
    <s v="4. USAC_DEBIT - USAC Administration (Debit to SM)"/>
    <n v="127"/>
    <x v="65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7"/>
    <s v="600-Chief Executive Office"/>
    <s v="600"/>
    <x v="65"/>
    <x v="0"/>
  </r>
  <r>
    <x v="0"/>
    <x v="3"/>
    <x v="3"/>
    <n v="2"/>
    <n v="2"/>
    <n v="42"/>
    <x v="11"/>
    <n v="26"/>
    <n v="55"/>
    <x v="6"/>
    <n v="2"/>
    <s v="2. EXP - Operating Expense"/>
    <n v="100"/>
    <x v="18"/>
    <n v="1406"/>
    <n v="316178.89"/>
    <n v="0"/>
    <n v="0"/>
    <n v="0"/>
    <n v="0"/>
    <n v="0"/>
    <n v="0"/>
    <n v="0"/>
    <n v="0"/>
    <n v="0"/>
    <n v="0"/>
    <n v="0"/>
    <n v="0"/>
    <n v="0"/>
    <n v="0"/>
    <n v="0"/>
    <n v="0"/>
    <n v="37941.47"/>
    <n v="39748.199999999997"/>
    <n v="41554.94"/>
    <n v="37941.47"/>
    <n v="39748.199999999997"/>
    <n v="39748.199999999997"/>
    <n v="37941.47"/>
    <n v="41554.94"/>
    <n v="0"/>
    <n v="0"/>
    <s v="All Budget Divisions"/>
    <s v="CD-70 - Finance"/>
    <x v="1"/>
    <s v="USF"/>
    <s v="Employee Expenses"/>
    <s v="Compensation and Benefits"/>
    <n v="0"/>
    <s v="70-799-70.68000"/>
    <s v="799-Enterprise Resource Program"/>
    <s v="799"/>
    <x v="18"/>
    <x v="3"/>
  </r>
  <r>
    <x v="0"/>
    <x v="6"/>
    <x v="1"/>
    <n v="2"/>
    <n v="2"/>
    <n v="52"/>
    <x v="10"/>
    <n v="26"/>
    <n v="59"/>
    <x v="2"/>
    <n v="2"/>
    <s v="2. EXP - Operating Expense"/>
    <n v="100"/>
    <x v="18"/>
    <n v="1469"/>
    <n v="322241.28000000003"/>
    <n v="27242.03"/>
    <n v="24765.48"/>
    <n v="27242.03"/>
    <n v="27172.03"/>
    <n v="26023.75"/>
    <n v="27242.03"/>
    <n v="28480.3"/>
    <n v="26003.75"/>
    <n v="27242.03"/>
    <n v="0"/>
    <n v="0"/>
    <n v="0"/>
    <n v="27162.1"/>
    <n v="24692.82"/>
    <n v="27162.1"/>
    <n v="27162.1"/>
    <n v="25927.46"/>
    <n v="27162.1"/>
    <n v="28396.74"/>
    <n v="25927.46"/>
    <n v="27162.1"/>
    <n v="27162.1"/>
    <n v="25927.46"/>
    <n v="28396.74"/>
    <n v="241413.43"/>
    <n v="240754.98"/>
    <s v="All Budget Divisions"/>
    <s v="DA-30 - High Cost (DA)"/>
    <x v="4"/>
    <s v="USF"/>
    <s v="Employee Expenses"/>
    <s v="Compensation and Benefits"/>
    <n v="-658.45"/>
    <s v="90-909-30.68000"/>
    <s v="909-Project Management Office"/>
    <s v="909"/>
    <x v="18"/>
    <x v="3"/>
  </r>
  <r>
    <x v="0"/>
    <x v="5"/>
    <x v="4"/>
    <n v="2"/>
    <n v="2"/>
    <n v="52"/>
    <x v="10"/>
    <n v="26"/>
    <n v="59"/>
    <x v="2"/>
    <n v="2"/>
    <s v="2. EXP - Operating Expense"/>
    <n v="100"/>
    <x v="18"/>
    <n v="1469"/>
    <n v="322659.95"/>
    <n v="27242.03"/>
    <n v="24765.48"/>
    <n v="27242.03"/>
    <n v="27172.03"/>
    <n v="26023.75"/>
    <n v="27242.03"/>
    <n v="28480.3"/>
    <n v="26003.75"/>
    <n v="27242.03"/>
    <n v="0"/>
    <n v="0"/>
    <n v="0"/>
    <n v="27242.03"/>
    <n v="24765.48"/>
    <n v="27242.03"/>
    <n v="27172.03"/>
    <n v="26023.75"/>
    <n v="27242.03"/>
    <n v="28396.74"/>
    <n v="25927.46"/>
    <n v="27162.1"/>
    <n v="27162.1"/>
    <n v="25927.46"/>
    <n v="28396.74"/>
    <n v="159687.35"/>
    <n v="159687.35"/>
    <s v="All Budget Divisions"/>
    <s v="DA-30 - High Cost (DA)"/>
    <x v="4"/>
    <s v="USF"/>
    <s v="Employee Expenses"/>
    <s v="Compensation and Benefits"/>
    <n v="0"/>
    <s v="90-909-30.68000"/>
    <s v="909-Project Management Office"/>
    <s v="909"/>
    <x v="18"/>
    <x v="3"/>
  </r>
  <r>
    <x v="0"/>
    <x v="13"/>
    <x v="7"/>
    <n v="2"/>
    <n v="2"/>
    <n v="46"/>
    <x v="3"/>
    <n v="26"/>
    <n v="59"/>
    <x v="2"/>
    <n v="2"/>
    <s v="2. EXP - Operating Expense"/>
    <n v="100"/>
    <x v="18"/>
    <n v="1473"/>
    <n v="2144203.4900000002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98199.97"/>
    <n v="73776.12"/>
    <n v="203809.3"/>
    <n v="213073.36"/>
    <n v="194545.24"/>
    <n v="203809.3"/>
    <n v="203809.3"/>
    <n v="194545.24"/>
    <n v="213073.36"/>
    <n v="717538.39"/>
    <n v="717538.39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2"/>
    <x v="4"/>
    <x v="1"/>
    <n v="2"/>
    <n v="2"/>
    <n v="55"/>
    <x v="9"/>
    <n v="26"/>
    <n v="59"/>
    <x v="2"/>
    <n v="2"/>
    <s v="2. EXP - Operating Expense"/>
    <n v="102"/>
    <x v="44"/>
    <n v="438"/>
    <n v="0"/>
    <n v="0"/>
    <n v="0"/>
    <n v="0"/>
    <n v="0"/>
    <n v="-229.25"/>
    <n v="0"/>
    <n v="0"/>
    <n v="-315.20999999999998"/>
    <n v="0"/>
    <n v="0"/>
    <n v="0"/>
    <n v="0"/>
    <n v="0"/>
    <n v="0"/>
    <n v="0"/>
    <n v="0"/>
    <n v="0"/>
    <n v="0"/>
    <n v="0"/>
    <n v="0"/>
    <n v="0"/>
    <n v="0"/>
    <n v="0"/>
    <n v="0"/>
    <n v="-544.46"/>
    <n v="0"/>
    <s v="All Budget Divisions"/>
    <s v="DA-20 - Schools &amp; Libraries (DA)"/>
    <x v="3"/>
    <s v="USF"/>
    <s v="Employee Expenses"/>
    <s v="Compensation and Benefits"/>
    <n v="544.46"/>
    <s v="90-926-20.68002"/>
    <s v="926-SL Legacy IT Support"/>
    <s v="926"/>
    <x v="44"/>
    <x v="0"/>
  </r>
  <r>
    <x v="4"/>
    <x v="9"/>
    <x v="1"/>
    <n v="2"/>
    <n v="2"/>
    <n v="45"/>
    <x v="6"/>
    <n v="26"/>
    <n v="58"/>
    <x v="4"/>
    <n v="2"/>
    <s v="2. EXP - Operating Expense"/>
    <n v="105"/>
    <x v="11"/>
    <n v="1006"/>
    <n v="12437.693499999999"/>
    <n v="0"/>
    <n v="0"/>
    <n v="0"/>
    <n v="0"/>
    <n v="0"/>
    <n v="-25"/>
    <n v="25"/>
    <n v="0"/>
    <n v="0"/>
    <n v="0"/>
    <n v="550"/>
    <n v="13507.11"/>
    <n v="53.076900000000002"/>
    <n v="48.461500000000001"/>
    <n v="48.461500000000001"/>
    <n v="50.769199999999998"/>
    <n v="53.076900000000002"/>
    <n v="46.153799999999997"/>
    <n v="53.076900000000002"/>
    <n v="50.769199999999998"/>
    <n v="48.461500000000001"/>
    <n v="53.076900000000002"/>
    <n v="3598.3851"/>
    <n v="8333.9241000000002"/>
    <n v="14057.11"/>
    <n v="12437.693499999999"/>
    <s v="All Budget Divisions"/>
    <s v="CD-80 - Audit and Assurance"/>
    <x v="1"/>
    <s v="USF"/>
    <s v="Employee Expenses"/>
    <s v="Compensation and Benefits"/>
    <n v="-1619.4165"/>
    <s v="80-801-80.68005"/>
    <s v="801-Corporate Assurance"/>
    <s v="801"/>
    <x v="11"/>
    <x v="3"/>
  </r>
  <r>
    <x v="0"/>
    <x v="3"/>
    <x v="3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2"/>
    <x v="2"/>
    <n v="2"/>
    <n v="2"/>
    <n v="33"/>
    <x v="20"/>
    <n v="26"/>
    <n v="59"/>
    <x v="2"/>
    <n v="2"/>
    <s v="2. EXP - Operating Expense"/>
    <n v="92"/>
    <x v="83"/>
    <n v="1494"/>
    <n v="915.57"/>
    <n v="309.24"/>
    <n v="311.58"/>
    <n v="294.75"/>
    <n v="290.86"/>
    <n v="346.57"/>
    <n v="571.98"/>
    <n v="323"/>
    <n v="233.87"/>
    <n v="320.8"/>
    <n v="0"/>
    <n v="0"/>
    <n v="0"/>
    <n v="309.24"/>
    <n v="311.58"/>
    <n v="294.75"/>
    <n v="0"/>
    <n v="0"/>
    <n v="0"/>
    <n v="0"/>
    <n v="0"/>
    <n v="0"/>
    <n v="0"/>
    <n v="0"/>
    <n v="0"/>
    <n v="915.57"/>
    <n v="915.57"/>
    <s v="All Budget Divisions"/>
    <s v="CD-10 - Contributors/499"/>
    <x v="1"/>
    <s v="USF"/>
    <s v="General and Administrative"/>
    <s v="Telecommunications and Other Expenses"/>
    <n v="0"/>
    <s v="90-922-10.66600"/>
    <s v="922-Technology Operations"/>
    <s v="922"/>
    <x v="83"/>
    <x v="8"/>
  </r>
  <r>
    <x v="0"/>
    <x v="6"/>
    <x v="1"/>
    <n v="2"/>
    <n v="2"/>
    <n v="47"/>
    <x v="2"/>
    <n v="26"/>
    <n v="60"/>
    <x v="9"/>
    <n v="2"/>
    <s v="2. EXP - Operating Expense"/>
    <n v="93"/>
    <x v="34"/>
    <n v="1511"/>
    <n v="549999.99998399999"/>
    <n v="17448.14"/>
    <n v="22337.13"/>
    <n v="19356.27"/>
    <n v="57666.48"/>
    <n v="56850.9"/>
    <n v="18103.96"/>
    <n v="21905.81"/>
    <n v="37178.89"/>
    <n v="16576.7"/>
    <n v="0"/>
    <n v="0"/>
    <n v="0"/>
    <n v="44520.833332000002"/>
    <n v="44520.833332000002"/>
    <n v="44520.833332000002"/>
    <n v="44520.833332000002"/>
    <n v="44520.833332000002"/>
    <n v="60270.833332000002"/>
    <n v="44520.833332000002"/>
    <n v="44520.833332000002"/>
    <n v="44520.833332000002"/>
    <n v="44520.833332000002"/>
    <n v="44520.833332000002"/>
    <n v="44520.833332000002"/>
    <n v="267424.28000000003"/>
    <n v="416437.49998800003"/>
    <s v="All Budget Divisions"/>
    <s v="CD-93 - Human Resources"/>
    <x v="1"/>
    <s v="USF"/>
    <s v="Employee Expenses"/>
    <s v="Training"/>
    <n v="149013.219988"/>
    <s v="93-930-93.66700"/>
    <s v="930-Human Resources"/>
    <s v="930"/>
    <x v="34"/>
    <x v="7"/>
  </r>
  <r>
    <x v="0"/>
    <x v="7"/>
    <x v="5"/>
    <n v="2"/>
    <n v="2"/>
    <n v="55"/>
    <x v="9"/>
    <n v="26"/>
    <n v="58"/>
    <x v="4"/>
    <n v="2"/>
    <s v="2. EXP - Operating Expense"/>
    <n v="97"/>
    <x v="16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6800"/>
    <s v="800-Audit and Assurance"/>
    <s v="800"/>
    <x v="16"/>
    <x v="7"/>
  </r>
  <r>
    <x v="0"/>
    <x v="19"/>
    <x v="12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3"/>
    <x v="8"/>
    <x v="1"/>
    <n v="2"/>
    <n v="2"/>
    <n v="36"/>
    <x v="14"/>
    <n v="26"/>
    <n v="49"/>
    <x v="10"/>
    <n v="2"/>
    <s v="2. EXP - Operating Expense"/>
    <n v="100"/>
    <x v="18"/>
    <n v="679"/>
    <n v="8375674.0640000002"/>
    <n v="597389.68999999994"/>
    <n v="546757.28"/>
    <n v="606562.13"/>
    <n v="465662.08"/>
    <n v="541620.14"/>
    <n v="521640.64"/>
    <n v="524676.03"/>
    <n v="570093.22"/>
    <n v="528651.4"/>
    <n v="552865.30000000005"/>
    <n v="521082.54"/>
    <n v="504788.47999999998"/>
    <n v="707492.42079999996"/>
    <n v="643174.92799999996"/>
    <n v="739651.16720000003"/>
    <n v="643174.92799999996"/>
    <n v="739651.16720000003"/>
    <n v="711236.42079999996"/>
    <n v="681381.67440000002"/>
    <n v="744259.16720000003"/>
    <n v="675333.67440000002"/>
    <n v="707492.42079999996"/>
    <n v="707492.42079999996"/>
    <n v="675333.67440000002"/>
    <n v="6481788.9299999997"/>
    <n v="8375674.0640000002"/>
    <s v="All Budget Divisions"/>
    <s v="BD-40 - Lifeline"/>
    <x v="5"/>
    <s v="USF"/>
    <s v="Employee Expenses"/>
    <s v="Compensation and Benefits"/>
    <n v="1893885.1340000001"/>
    <s v="40-400-40.68000"/>
    <s v="400-Lifeline"/>
    <s v="400"/>
    <x v="18"/>
    <x v="3"/>
  </r>
  <r>
    <x v="0"/>
    <x v="19"/>
    <x v="12"/>
    <n v="2"/>
    <n v="2"/>
    <n v="42"/>
    <x v="11"/>
    <n v="26"/>
    <n v="55"/>
    <x v="6"/>
    <n v="2"/>
    <s v="2. EXP - Operating Expense"/>
    <n v="57"/>
    <x v="22"/>
    <n v="1398"/>
    <n v="82025.84"/>
    <n v="2083.33"/>
    <n v="2083.33"/>
    <n v="2083.35"/>
    <n v="29674.17"/>
    <n v="6866.66"/>
    <n v="1041.67"/>
    <n v="5403.33"/>
    <n v="17990.84"/>
    <n v="14853.33"/>
    <n v="0"/>
    <n v="0"/>
    <n v="0"/>
    <n v="2083.33"/>
    <n v="2083.33"/>
    <n v="2083.35"/>
    <n v="29674.17"/>
    <n v="6866.66"/>
    <n v="1041.67"/>
    <n v="5403.33"/>
    <n v="6558"/>
    <n v="6558"/>
    <n v="6558"/>
    <n v="6558"/>
    <n v="6558"/>
    <n v="49235.839999999997"/>
    <n v="49235.839999999997"/>
    <s v="All Budget Divisions"/>
    <s v="CD-70 - Finance"/>
    <x v="1"/>
    <s v="USF"/>
    <s v="Professional Services"/>
    <s v="Other Professional Services"/>
    <n v="0"/>
    <s v="70-700-70.64800"/>
    <s v="700-Finance"/>
    <s v="700"/>
    <x v="22"/>
    <x v="9"/>
  </r>
  <r>
    <x v="0"/>
    <x v="2"/>
    <x v="2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5"/>
    <x v="15"/>
    <x v="5"/>
    <n v="2"/>
    <n v="2"/>
    <n v="52"/>
    <x v="10"/>
    <n v="26"/>
    <n v="58"/>
    <x v="4"/>
    <n v="2"/>
    <s v="2. EXP - Operating Expense"/>
    <n v="68"/>
    <x v="49"/>
    <n v="12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80-854-30.64870"/>
    <s v="854-Payment Quality Assurance"/>
    <s v="854"/>
    <x v="49"/>
    <x v="0"/>
  </r>
  <r>
    <x v="0"/>
    <x v="11"/>
    <x v="6"/>
    <n v="2"/>
    <n v="2"/>
    <n v="35"/>
    <x v="12"/>
    <n v="26"/>
    <n v="48"/>
    <x v="7"/>
    <n v="2"/>
    <s v="2. EXP - Operating Expense"/>
    <n v="72"/>
    <x v="87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Other Professional Services"/>
    <n v="0"/>
    <s v="30-300-30.64882"/>
    <s v="300-High Cost"/>
    <s v="300"/>
    <x v="87"/>
    <x v="9"/>
  </r>
  <r>
    <x v="0"/>
    <x v="17"/>
    <x v="10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0"/>
    <x v="18"/>
    <x v="11"/>
    <n v="2"/>
    <n v="2"/>
    <n v="46"/>
    <x v="3"/>
    <n v="26"/>
    <n v="59"/>
    <x v="2"/>
    <n v="2"/>
    <s v="2. EXP - Operating Expense"/>
    <n v="83"/>
    <x v="1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6000"/>
    <s v="913-Architecture and Standards"/>
    <s v="913"/>
    <x v="13"/>
    <x v="3"/>
  </r>
  <r>
    <x v="0"/>
    <x v="6"/>
    <x v="1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7"/>
    <x v="5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4"/>
    <x v="9"/>
    <x v="1"/>
    <n v="2"/>
    <n v="2"/>
    <n v="43"/>
    <x v="21"/>
    <n v="26"/>
    <n v="56"/>
    <x v="12"/>
    <n v="2"/>
    <s v="2. EXP - Operating Expense"/>
    <n v="45"/>
    <x v="19"/>
    <n v="9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6"/>
    <x v="12"/>
    <x v="6"/>
    <n v="2"/>
    <n v="2"/>
    <n v="42"/>
    <x v="11"/>
    <n v="26"/>
    <n v="55"/>
    <x v="6"/>
    <n v="2"/>
    <s v="2. EXP - Operating Expense"/>
    <n v="51"/>
    <x v="20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Office Supplies"/>
    <n v="0"/>
    <s v="70-700-70.64500"/>
    <s v="700-Finance"/>
    <s v="700"/>
    <x v="20"/>
    <x v="4"/>
  </r>
  <r>
    <x v="1"/>
    <x v="1"/>
    <x v="1"/>
    <n v="2"/>
    <n v="2"/>
    <n v="49"/>
    <x v="13"/>
    <n v="26"/>
    <n v="58"/>
    <x v="4"/>
    <n v="2"/>
    <s v="2. EXP - Operating Expense"/>
    <n v="57"/>
    <x v="22"/>
    <n v="554"/>
    <n v="750000"/>
    <n v="0"/>
    <n v="0"/>
    <n v="0"/>
    <n v="0"/>
    <n v="0"/>
    <n v="0"/>
    <n v="0"/>
    <n v="0"/>
    <n v="0"/>
    <n v="0"/>
    <n v="0"/>
    <n v="0"/>
    <n v="62500"/>
    <n v="62500"/>
    <n v="62500"/>
    <n v="62500"/>
    <n v="62500"/>
    <n v="62500"/>
    <n v="62500"/>
    <n v="62500"/>
    <n v="62500"/>
    <n v="62500"/>
    <n v="62500"/>
    <n v="62500"/>
    <n v="0"/>
    <n v="750000"/>
    <s v="All Budget Divisions"/>
    <s v="CD-42 - ACP (FCC Appropriated Program; formerly EBB)"/>
    <x v="0"/>
    <s v="FCC"/>
    <s v="Professional Services"/>
    <s v="Other Professional Services"/>
    <n v="750000"/>
    <s v="80-403-42.64800"/>
    <s v="403-ACP (FCC Appropriated Program; formerly EBB)"/>
    <s v="403"/>
    <x v="22"/>
    <x v="9"/>
  </r>
  <r>
    <x v="1"/>
    <x v="1"/>
    <x v="1"/>
    <n v="2"/>
    <n v="2"/>
    <n v="53"/>
    <x v="16"/>
    <n v="26"/>
    <n v="59"/>
    <x v="2"/>
    <n v="2"/>
    <s v="2. EXP - Operating Expense"/>
    <n v="57"/>
    <x v="22"/>
    <n v="5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401-40.64800"/>
    <s v="401-National Verifier"/>
    <s v="401"/>
    <x v="22"/>
    <x v="9"/>
  </r>
  <r>
    <x v="3"/>
    <x v="8"/>
    <x v="1"/>
    <n v="2"/>
    <n v="2"/>
    <n v="46"/>
    <x v="3"/>
    <n v="26"/>
    <n v="59"/>
    <x v="2"/>
    <n v="2"/>
    <s v="2. EXP - Operating Expense"/>
    <n v="29"/>
    <x v="4"/>
    <n v="863"/>
    <n v="176364.38269999999"/>
    <n v="13544.35"/>
    <n v="12331.14"/>
    <n v="14186.38"/>
    <n v="12326.9"/>
    <n v="14125.5"/>
    <n v="13561.08"/>
    <n v="12950.28"/>
    <n v="14140.96"/>
    <n v="13096.03"/>
    <n v="13563.99"/>
    <n v="13815.12"/>
    <n v="16955.66"/>
    <n v="14923.140100000001"/>
    <n v="13566.491"/>
    <n v="15601.464599999999"/>
    <n v="13566.491"/>
    <n v="15601.464599999999"/>
    <n v="14923.140100000001"/>
    <n v="14244.815500000001"/>
    <n v="15601.464599999999"/>
    <n v="14244.815500000001"/>
    <n v="14923.140100000001"/>
    <n v="14923.140100000001"/>
    <n v="14244.815500000001"/>
    <n v="164597.39000000001"/>
    <n v="176364.38269999999"/>
    <s v="All Budget Divisions"/>
    <s v="CD-90 - Information Technology"/>
    <x v="1"/>
    <s v="USF"/>
    <s v="Employee Expenses"/>
    <s v="Compensation and Benefits"/>
    <n v="11766.992700000001"/>
    <s v="90-919-90.62306"/>
    <s v="919-Database Administration"/>
    <s v="919"/>
    <x v="4"/>
    <x v="3"/>
  </r>
  <r>
    <x v="3"/>
    <x v="8"/>
    <x v="1"/>
    <n v="2"/>
    <n v="2"/>
    <n v="49"/>
    <x v="13"/>
    <n v="26"/>
    <n v="56"/>
    <x v="12"/>
    <n v="2"/>
    <s v="2. EXP - Operating Expense"/>
    <n v="31"/>
    <x v="24"/>
    <n v="7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2"/>
    <x v="4"/>
    <x v="1"/>
    <n v="2"/>
    <n v="2"/>
    <n v="46"/>
    <x v="3"/>
    <n v="26"/>
    <n v="59"/>
    <x v="2"/>
    <n v="2"/>
    <s v="2. EXP - Operating Expense"/>
    <n v="39"/>
    <x v="27"/>
    <n v="427"/>
    <n v="2899.9866999999999"/>
    <n v="0"/>
    <n v="0"/>
    <n v="0"/>
    <n v="0"/>
    <n v="0"/>
    <n v="0"/>
    <n v="0"/>
    <n v="0"/>
    <n v="0"/>
    <n v="0"/>
    <n v="0"/>
    <n v="0"/>
    <n v="233.3323"/>
    <n v="222.22120000000001"/>
    <n v="255.55439999999999"/>
    <n v="244.44329999999999"/>
    <n v="233.3323"/>
    <n v="244.44329999999999"/>
    <n v="244.44329999999999"/>
    <n v="244.44329999999999"/>
    <n v="244.44329999999999"/>
    <n v="233.3323"/>
    <n v="244.44329999999999"/>
    <n v="255.55439999999999"/>
    <n v="0"/>
    <n v="2899.9866999999999"/>
    <s v="All Budget Divisions"/>
    <s v="CD-90 - Information Technology"/>
    <x v="1"/>
    <s v="USF"/>
    <s v="Employee Expenses"/>
    <s v="Team Building"/>
    <n v="2899.9866999999999"/>
    <s v="90-922-90.62505"/>
    <s v="922-Technology Operations"/>
    <s v="922"/>
    <x v="27"/>
    <x v="4"/>
  </r>
  <r>
    <x v="5"/>
    <x v="20"/>
    <x v="13"/>
    <n v="2"/>
    <n v="2"/>
    <n v="36"/>
    <x v="14"/>
    <n v="26"/>
    <n v="49"/>
    <x v="10"/>
    <n v="2"/>
    <s v="2. EXP - Operating Expense"/>
    <n v="39"/>
    <x v="27"/>
    <n v="1121"/>
    <n v="7976.16"/>
    <n v="317.37"/>
    <n v="141.27000000000001"/>
    <n v="960.84"/>
    <n v="58.48"/>
    <n v="94.2"/>
    <n v="1091.5"/>
    <n v="0"/>
    <n v="0"/>
    <n v="1857.03"/>
    <n v="750.67"/>
    <n v="0"/>
    <n v="3557.91"/>
    <n v="317.37"/>
    <n v="141.27000000000001"/>
    <n v="960.84"/>
    <n v="58.48"/>
    <n v="94.2"/>
    <n v="1091.5"/>
    <n v="906.25"/>
    <n v="906.25"/>
    <n v="781.25"/>
    <n v="906.25"/>
    <n v="906.25"/>
    <n v="906.25"/>
    <n v="2663.66"/>
    <n v="2663.66"/>
    <s v="All Budget Divisions"/>
    <s v="BD-40 - Lifeline"/>
    <x v="5"/>
    <s v="USF"/>
    <s v="Employee Expenses"/>
    <s v="Team Building"/>
    <n v="0"/>
    <s v="40-400-40.62505"/>
    <s v="400-Lifeline"/>
    <s v="400"/>
    <x v="27"/>
    <x v="4"/>
  </r>
  <r>
    <x v="0"/>
    <x v="18"/>
    <x v="11"/>
    <n v="2"/>
    <n v="2"/>
    <n v="45"/>
    <x v="6"/>
    <n v="26"/>
    <n v="58"/>
    <x v="4"/>
    <n v="2"/>
    <s v="2. EXP - Operating Expense"/>
    <n v="39"/>
    <x v="27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17"/>
    <x v="10"/>
    <n v="2"/>
    <n v="2"/>
    <n v="53"/>
    <x v="16"/>
    <n v="26"/>
    <n v="59"/>
    <x v="2"/>
    <n v="2"/>
    <s v="2. EXP - Operating Expense"/>
    <n v="39"/>
    <x v="27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0"/>
    <x v="0"/>
    <n v="1"/>
    <n v="1"/>
    <n v="35"/>
    <x v="12"/>
    <n v="26"/>
    <n v="48"/>
    <x v="7"/>
    <n v="1"/>
    <s v="1. T4000 - Revenue"/>
    <n v="1"/>
    <x v="58"/>
    <n v="1340"/>
    <n v="72097760.056768"/>
    <n v="5515322.9299999997"/>
    <n v="5253368.92"/>
    <n v="5648900.3300000001"/>
    <n v="5531259.6799999997"/>
    <n v="5450462.8700000001"/>
    <n v="6864454.3499999996"/>
    <n v="6262502.2199999997"/>
    <n v="6049678.4100000001"/>
    <n v="6873305.25"/>
    <n v="0"/>
    <n v="0"/>
    <n v="0"/>
    <n v="5515322.9299999997"/>
    <n v="5253368.92"/>
    <n v="5648900.3300000001"/>
    <n v="5531259.6799999997"/>
    <n v="5450462.8700000001"/>
    <n v="6864454.3499999996"/>
    <n v="6262502.2199999997"/>
    <n v="6049678.4100000001"/>
    <n v="6459391"/>
    <n v="6090618.2313470002"/>
    <n v="6059295.7523680003"/>
    <n v="6912505.3630529996"/>
    <n v="53449254.960000001"/>
    <n v="53035340.710000001"/>
    <s v="All Budget Divisions"/>
    <s v="BD-30 - High Cost"/>
    <x v="4"/>
    <s v="USF"/>
    <s v="Revenue"/>
    <s v="Revenue"/>
    <n v="-413914.25"/>
    <s v="30-300-30.40000"/>
    <s v="300-High Cost"/>
    <s v="300"/>
    <x v="58"/>
    <x v="0"/>
  </r>
  <r>
    <x v="0"/>
    <x v="6"/>
    <x v="1"/>
    <n v="2"/>
    <n v="2"/>
    <n v="55"/>
    <x v="9"/>
    <n v="26"/>
    <n v="55"/>
    <x v="6"/>
    <n v="2"/>
    <s v="2. EXP - Operating Expense"/>
    <n v="13"/>
    <x v="72"/>
    <n v="1394"/>
    <n v="883345"/>
    <n v="77101.86"/>
    <n v="77228.05"/>
    <n v="77164.97"/>
    <n v="83503.47"/>
    <n v="83381.03"/>
    <n v="87424.78"/>
    <n v="87252.02"/>
    <n v="87338.4"/>
    <n v="92562.9"/>
    <n v="0"/>
    <n v="0"/>
    <n v="0"/>
    <n v="77102"/>
    <n v="77228"/>
    <n v="72902"/>
    <n v="72902"/>
    <n v="72902"/>
    <n v="72902"/>
    <n v="72902"/>
    <n v="72902"/>
    <n v="72902"/>
    <n v="72902"/>
    <n v="72901"/>
    <n v="72898"/>
    <n v="752957.48"/>
    <n v="664644"/>
    <s v="All Budget Divisions"/>
    <s v="DA-20 - Schools &amp; Libraries (DA)"/>
    <x v="3"/>
    <s v="USF"/>
    <s v="Depreciation and Amortization"/>
    <s v="Depreciation and Amortization"/>
    <n v="-88313.48"/>
    <s v="70-700-20.60401"/>
    <s v="700-Finance"/>
    <s v="700"/>
    <x v="72"/>
    <x v="0"/>
  </r>
  <r>
    <x v="0"/>
    <x v="17"/>
    <x v="10"/>
    <n v="2"/>
    <n v="2"/>
    <n v="53"/>
    <x v="16"/>
    <n v="26"/>
    <n v="59"/>
    <x v="2"/>
    <n v="2"/>
    <s v="2. EXP - Operating Expense"/>
    <n v="16"/>
    <x v="1"/>
    <n v="1491"/>
    <n v="318128.84000000003"/>
    <n v="20160"/>
    <n v="89635.5"/>
    <n v="145230.17000000001"/>
    <n v="-170741.6"/>
    <n v="20160"/>
    <n v="22176"/>
    <n v="22176"/>
    <n v="20790"/>
    <n v="21168"/>
    <n v="0"/>
    <n v="0"/>
    <n v="0"/>
    <n v="20160"/>
    <n v="89635.5"/>
    <n v="20833.330000000002"/>
    <n v="20833.330000000002"/>
    <n v="20833.330000000002"/>
    <n v="20833.330000000002"/>
    <n v="20833.330000000002"/>
    <n v="20833.330000000002"/>
    <n v="20833.330000000002"/>
    <n v="20833.330000000002"/>
    <n v="20833.330000000002"/>
    <n v="20833.37"/>
    <n v="109795.5"/>
    <n v="109795.5"/>
    <s v="All Budget Divisions"/>
    <s v="DA-40 - Lifeline (DA)"/>
    <x v="5"/>
    <s v="USF"/>
    <s v="Professional Services"/>
    <s v="Contract Labor"/>
    <n v="0"/>
    <s v="90-917-40.61400"/>
    <s v="917-IT Lifeline Support"/>
    <s v="917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98"/>
    <n v="728115.66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1318.48"/>
    <n v="95039.26"/>
    <n v="88797.24"/>
    <n v="0"/>
    <n v="0"/>
    <n v="0"/>
    <n v="0"/>
    <n v="818957.66"/>
    <n v="728115.66"/>
    <s v="All Budget Divisions"/>
    <s v="CD-90 - Information Technology"/>
    <x v="1"/>
    <s v="USF"/>
    <s v="Professional Services"/>
    <s v="Contract Labor"/>
    <n v="-90842"/>
    <s v="90-922-90.61400"/>
    <s v="922-Technology Operations"/>
    <s v="922"/>
    <x v="1"/>
    <x v="1"/>
  </r>
  <r>
    <x v="4"/>
    <x v="9"/>
    <x v="1"/>
    <n v="2"/>
    <n v="2"/>
    <n v="41"/>
    <x v="17"/>
    <n v="26"/>
    <n v="54"/>
    <x v="11"/>
    <n v="2"/>
    <s v="2. EXP - Operating Expense"/>
    <n v="21"/>
    <x v="42"/>
    <n v="963"/>
    <n v="1749"/>
    <n v="0"/>
    <n v="0"/>
    <n v="0"/>
    <n v="0"/>
    <n v="0"/>
    <n v="0"/>
    <n v="0"/>
    <n v="0"/>
    <n v="0"/>
    <n v="0"/>
    <n v="0"/>
    <n v="0"/>
    <n v="777"/>
    <n v="0"/>
    <n v="0"/>
    <n v="260"/>
    <n v="80"/>
    <n v="0"/>
    <n v="0"/>
    <n v="288"/>
    <n v="0"/>
    <n v="0"/>
    <n v="4"/>
    <n v="340"/>
    <n v="0"/>
    <n v="1749"/>
    <s v="All Budget Divisions"/>
    <s v="CD-65 - Office of the General Counsel"/>
    <x v="1"/>
    <s v="USF"/>
    <s v="General and Administrative"/>
    <s v="Telecommunications and Other Expenses"/>
    <n v="1749"/>
    <s v="65-650-65.62000"/>
    <s v="650-Office of the General Counsel"/>
    <s v="650"/>
    <x v="42"/>
    <x v="8"/>
  </r>
  <r>
    <x v="5"/>
    <x v="15"/>
    <x v="5"/>
    <n v="2"/>
    <n v="2"/>
    <n v="47"/>
    <x v="2"/>
    <n v="26"/>
    <n v="60"/>
    <x v="9"/>
    <n v="2"/>
    <s v="2. EXP - Operating Expense"/>
    <n v="22"/>
    <x v="29"/>
    <n v="1324"/>
    <n v="50526.74"/>
    <n v="3954.33"/>
    <n v="1894.89"/>
    <n v="2364.15"/>
    <n v="3276.11"/>
    <n v="15553.65"/>
    <n v="4252.08"/>
    <n v="3781.93"/>
    <n v="2628.08"/>
    <n v="1356.58"/>
    <n v="7443.44"/>
    <n v="1429.88"/>
    <n v="2591.62"/>
    <n v="3954.33"/>
    <n v="1894.89"/>
    <n v="2364.15"/>
    <n v="3276.11"/>
    <n v="15553.65"/>
    <n v="4252.08"/>
    <n v="3781.93"/>
    <n v="2628.08"/>
    <n v="1356.58"/>
    <n v="7443.44"/>
    <n v="1429.88"/>
    <n v="2591.62"/>
    <n v="50526.74"/>
    <n v="50526.74"/>
    <s v="All Budget Divisions"/>
    <s v="CD-93 - Human Resources"/>
    <x v="1"/>
    <s v="USF"/>
    <s v="Employee Expenses"/>
    <s v="Dues and Subscriptions"/>
    <n v="0"/>
    <s v="93-930-93.62100"/>
    <s v="930-Human Resources"/>
    <s v="930"/>
    <x v="29"/>
    <x v="4"/>
  </r>
  <r>
    <x v="5"/>
    <x v="10"/>
    <x v="1"/>
    <n v="2"/>
    <n v="2"/>
    <n v="43"/>
    <x v="21"/>
    <n v="26"/>
    <n v="56"/>
    <x v="12"/>
    <n v="2"/>
    <s v="2. EXP - Operating Expense"/>
    <n v="146"/>
    <x v="5"/>
    <n v="1211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94"/>
    <n v="0"/>
    <s v="All Budget Divisions"/>
    <s v="CD-73 - Procurement"/>
    <x v="1"/>
    <s v="USF"/>
    <s v="Employee Expenses"/>
    <s v="Dues and Subscriptions"/>
    <n v="-369.94"/>
    <s v="73-730-73.62200"/>
    <s v="730-Procurement"/>
    <s v="730"/>
    <x v="5"/>
    <x v="4"/>
  </r>
  <r>
    <x v="6"/>
    <x v="12"/>
    <x v="6"/>
    <n v="2"/>
    <n v="2"/>
    <n v="46"/>
    <x v="3"/>
    <n v="26"/>
    <n v="59"/>
    <x v="2"/>
    <n v="2"/>
    <s v="2. EXP - Operating Expense"/>
    <n v="110"/>
    <x v="46"/>
    <n v="1637"/>
    <n v="22472.442285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472.442285000001"/>
    <n v="0"/>
    <n v="0"/>
    <s v="All Budget Divisions"/>
    <s v="CD-90 - Information Technology"/>
    <x v="1"/>
    <s v="USF"/>
    <s v="Employee Expenses"/>
    <s v="Compensation and Benefits"/>
    <n v="0"/>
    <s v="90-902-90.68100"/>
    <s v="902-Business Relationship Management"/>
    <s v="902"/>
    <x v="46"/>
    <x v="3"/>
  </r>
  <r>
    <x v="0"/>
    <x v="17"/>
    <x v="10"/>
    <n v="2"/>
    <n v="2"/>
    <n v="49"/>
    <x v="13"/>
    <n v="26"/>
    <n v="49"/>
    <x v="10"/>
    <n v="2"/>
    <s v="2. EXP - Operating Expense"/>
    <n v="112"/>
    <x v="86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3-42.68300"/>
    <s v="403-ACP (FCC Appropriated Program; formerly EBB)"/>
    <s v="403"/>
    <x v="86"/>
    <x v="0"/>
  </r>
  <r>
    <x v="0"/>
    <x v="2"/>
    <x v="2"/>
    <n v="2"/>
    <n v="2"/>
    <n v="38"/>
    <x v="18"/>
    <n v="26"/>
    <n v="51"/>
    <x v="8"/>
    <n v="3"/>
    <s v="4. USAC_DEBIT - USAC Administration (Debit to SM)"/>
    <n v="120"/>
    <x v="7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110"/>
    <s v="600-Chief Executive Office"/>
    <s v="600"/>
    <x v="73"/>
    <x v="0"/>
  </r>
  <r>
    <x v="5"/>
    <x v="16"/>
    <x v="9"/>
    <n v="2"/>
    <n v="2"/>
    <n v="37"/>
    <x v="5"/>
    <n v="26"/>
    <n v="50"/>
    <x v="0"/>
    <n v="5"/>
    <s v="USAC_ADMIN CAP - Capital Allocations"/>
    <n v="135"/>
    <x v="60"/>
    <n v="1127"/>
    <n v="0"/>
    <n v="35088.769999999997"/>
    <n v="28848.05"/>
    <n v="58872.160000000003"/>
    <n v="38710.050000000003"/>
    <n v="1593.13"/>
    <n v="2058.1999999999998"/>
    <n v="2485.17"/>
    <n v="31442.99"/>
    <n v="75577.429999999993"/>
    <n v="-19405.330000000002"/>
    <n v="886.84"/>
    <n v="43501.78"/>
    <n v="0"/>
    <n v="0"/>
    <n v="0"/>
    <n v="0"/>
    <n v="0"/>
    <n v="0"/>
    <n v="0"/>
    <n v="0"/>
    <n v="0"/>
    <n v="0"/>
    <n v="0"/>
    <n v="0"/>
    <n v="299659.24"/>
    <n v="0"/>
    <s v="All Budget Divisions"/>
    <s v="BD-50 - Rural Health Care"/>
    <x v="2"/>
    <s v="USF"/>
    <s v="Allocations"/>
    <s v="Allocations"/>
    <n v="-299659.24"/>
    <s v="50-500-50.X00001"/>
    <s v="500-Rural Health Care"/>
    <s v="500"/>
    <x v="60"/>
    <x v="0"/>
  </r>
  <r>
    <x v="0"/>
    <x v="19"/>
    <x v="12"/>
    <n v="2"/>
    <n v="2"/>
    <n v="38"/>
    <x v="18"/>
    <n v="26"/>
    <n v="51"/>
    <x v="8"/>
    <n v="5"/>
    <s v="USAC_ADMIN CAP - Capital Allocations"/>
    <n v="136"/>
    <x v="88"/>
    <n v="1356"/>
    <n v="-7224783.54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498064.21"/>
    <n v="-743020.85"/>
    <n v="-623902.11"/>
    <n v="-478726.94"/>
    <n v="-227043.08"/>
    <n v="-177990.83"/>
    <n v="-499938.1"/>
    <n v="-5217182.4800000004"/>
    <n v="-5217182.4800000004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5"/>
    <x v="15"/>
    <x v="5"/>
    <n v="2"/>
    <n v="2"/>
    <n v="52"/>
    <x v="10"/>
    <n v="26"/>
    <n v="59"/>
    <x v="2"/>
    <n v="6"/>
    <s v="X00000 - Capital Expenses"/>
    <n v="139"/>
    <x v="8"/>
    <n v="12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3-30.X00006"/>
    <s v="913-Architecture and Standards"/>
    <s v="913"/>
    <x v="8"/>
    <x v="0"/>
  </r>
  <r>
    <x v="3"/>
    <x v="8"/>
    <x v="1"/>
    <n v="2"/>
    <n v="2"/>
    <n v="48"/>
    <x v="8"/>
    <n v="26"/>
    <n v="47"/>
    <x v="5"/>
    <n v="2"/>
    <s v="2. EXP - Operating Expense"/>
    <n v="107"/>
    <x v="12"/>
    <n v="672"/>
    <n v="300000"/>
    <n v="6395.7"/>
    <n v="4904.22"/>
    <n v="6690.57"/>
    <n v="11854.78"/>
    <n v="9789.51"/>
    <n v="10878.12"/>
    <n v="3140.87"/>
    <n v="3870.34"/>
    <n v="7812.01"/>
    <n v="9127.5400000000009"/>
    <n v="7608.59"/>
    <n v="5911.17"/>
    <n v="25000"/>
    <n v="25000"/>
    <n v="25000"/>
    <n v="25000"/>
    <n v="25000"/>
    <n v="25000"/>
    <n v="25000"/>
    <n v="25000"/>
    <n v="25000"/>
    <n v="25000"/>
    <n v="25000"/>
    <n v="25000"/>
    <n v="87983.42"/>
    <n v="300000"/>
    <s v="All Budget Divisions"/>
    <s v="CD-22 - ECF (FCC Appropriated Program)"/>
    <x v="0"/>
    <s v="FCC"/>
    <s v="Employee Expenses"/>
    <s v="Compensation and Benefits"/>
    <n v="212016.58"/>
    <s v="20-202-22.68008"/>
    <s v="202-ECF (FCC Appropriated Program)"/>
    <s v="202"/>
    <x v="12"/>
    <x v="0"/>
  </r>
  <r>
    <x v="5"/>
    <x v="20"/>
    <x v="13"/>
    <n v="2"/>
    <n v="2"/>
    <n v="49"/>
    <x v="13"/>
    <n v="26"/>
    <n v="55"/>
    <x v="6"/>
    <n v="2"/>
    <s v="2. EXP - Operating Expense"/>
    <n v="107"/>
    <x v="12"/>
    <n v="1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8008"/>
    <s v="402-EBB (FCC Appropriated Program; now ACP)"/>
    <s v="402"/>
    <x v="12"/>
    <x v="0"/>
  </r>
  <r>
    <x v="0"/>
    <x v="3"/>
    <x v="3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5"/>
    <x v="15"/>
    <x v="5"/>
    <n v="2"/>
    <n v="2"/>
    <n v="52"/>
    <x v="10"/>
    <n v="26"/>
    <n v="59"/>
    <x v="2"/>
    <n v="2"/>
    <s v="2. EXP - Operating Expense"/>
    <n v="108"/>
    <x v="30"/>
    <n v="13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9"/>
    <s v="916-IT HC Support"/>
    <s v="916"/>
    <x v="30"/>
    <x v="0"/>
  </r>
  <r>
    <x v="0"/>
    <x v="5"/>
    <x v="4"/>
    <n v="2"/>
    <n v="2"/>
    <n v="41"/>
    <x v="17"/>
    <n v="26"/>
    <n v="54"/>
    <x v="11"/>
    <n v="2"/>
    <s v="2. EXP - Operating Expense"/>
    <n v="108"/>
    <x v="30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9"/>
    <s v="650-Office of the General Counsel"/>
    <s v="650"/>
    <x v="30"/>
    <x v="0"/>
  </r>
  <r>
    <x v="0"/>
    <x v="11"/>
    <x v="6"/>
    <n v="2"/>
    <n v="2"/>
    <n v="46"/>
    <x v="3"/>
    <n v="26"/>
    <n v="59"/>
    <x v="2"/>
    <n v="2"/>
    <s v="2. EXP - Operating Expense"/>
    <n v="110"/>
    <x v="46"/>
    <n v="1493"/>
    <n v="10980.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980.23"/>
    <n v="0"/>
    <n v="0"/>
    <s v="All Budget Divisions"/>
    <s v="CD-90 - Information Technology"/>
    <x v="1"/>
    <s v="USF"/>
    <s v="Employee Expenses"/>
    <s v="Compensation and Benefits"/>
    <n v="0"/>
    <s v="90-919-90.68100"/>
    <s v="919-Database Administration"/>
    <s v="919"/>
    <x v="46"/>
    <x v="3"/>
  </r>
  <r>
    <x v="0"/>
    <x v="17"/>
    <x v="10"/>
    <n v="2"/>
    <n v="2"/>
    <n v="39"/>
    <x v="1"/>
    <n v="26"/>
    <n v="52"/>
    <x v="1"/>
    <n v="2"/>
    <s v="2. EXP - Operating Expense"/>
    <n v="100"/>
    <x v="18"/>
    <n v="1367"/>
    <n v="2408241.25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01106.81"/>
    <n v="201106.81"/>
    <n v="191965.59"/>
    <n v="201106.81"/>
    <n v="210248.03"/>
    <n v="191965.59"/>
    <n v="201106.81"/>
    <n v="201106.81"/>
    <n v="191965.59"/>
    <n v="210248.03"/>
    <n v="406314.37"/>
    <n v="406314.37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0"/>
    <x v="5"/>
    <x v="4"/>
    <n v="2"/>
    <n v="2"/>
    <n v="52"/>
    <x v="10"/>
    <n v="26"/>
    <n v="59"/>
    <x v="2"/>
    <n v="2"/>
    <s v="2. EXP - Operating Expense"/>
    <n v="102"/>
    <x v="44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2"/>
    <s v="909-Project Management Office"/>
    <s v="909"/>
    <x v="44"/>
    <x v="0"/>
  </r>
  <r>
    <x v="6"/>
    <x v="12"/>
    <x v="6"/>
    <n v="2"/>
    <n v="2"/>
    <n v="46"/>
    <x v="3"/>
    <n v="26"/>
    <n v="59"/>
    <x v="2"/>
    <n v="2"/>
    <s v="2. EXP - Operating Expense"/>
    <n v="102"/>
    <x v="44"/>
    <n v="1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8002"/>
    <s v="902-Business Relationship Management"/>
    <s v="902"/>
    <x v="44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283"/>
    <n v="1250"/>
    <n v="500"/>
    <n v="0"/>
    <n v="500"/>
    <n v="0"/>
    <n v="0"/>
    <n v="0"/>
    <n v="250"/>
    <n v="0"/>
    <n v="0"/>
    <n v="0"/>
    <n v="0"/>
    <n v="46438.85"/>
    <n v="500"/>
    <n v="0"/>
    <n v="500"/>
    <n v="0"/>
    <n v="0"/>
    <n v="0"/>
    <n v="250"/>
    <n v="0"/>
    <n v="0"/>
    <n v="0"/>
    <n v="0"/>
    <n v="0"/>
    <n v="47688.85"/>
    <n v="1250"/>
    <s v="All Budget Divisions"/>
    <s v="CD-90 - Information Technology"/>
    <x v="1"/>
    <s v="USF"/>
    <s v="Employee Expenses"/>
    <s v="Compensation and Benefits"/>
    <n v="-46438.85"/>
    <s v="90-909-90.68005"/>
    <s v="909-Project Management Office"/>
    <s v="909"/>
    <x v="11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455"/>
    <n v="134794.5"/>
    <n v="0"/>
    <n v="500"/>
    <n v="3250"/>
    <n v="1250"/>
    <n v="0"/>
    <n v="0"/>
    <n v="1350"/>
    <n v="1250"/>
    <n v="1800"/>
    <n v="0"/>
    <n v="0"/>
    <n v="0"/>
    <n v="0"/>
    <n v="500"/>
    <n v="3250"/>
    <n v="1250"/>
    <n v="0"/>
    <n v="0"/>
    <n v="1350"/>
    <n v="1250"/>
    <n v="406.15"/>
    <n v="406.15"/>
    <n v="50615.65"/>
    <n v="75766.55"/>
    <n v="7600"/>
    <n v="7600"/>
    <s v="All Budget Divisions"/>
    <s v="CD-90 - Information Technology"/>
    <x v="1"/>
    <s v="USF"/>
    <s v="Employee Expenses"/>
    <s v="Compensation and Benefits"/>
    <n v="0"/>
    <s v="90-902-90.68005"/>
    <s v="902-Business Relationship Management"/>
    <s v="902"/>
    <x v="11"/>
    <x v="3"/>
  </r>
  <r>
    <x v="0"/>
    <x v="19"/>
    <x v="12"/>
    <n v="2"/>
    <n v="2"/>
    <n v="55"/>
    <x v="9"/>
    <n v="26"/>
    <n v="59"/>
    <x v="2"/>
    <n v="2"/>
    <s v="2. EXP - Operating Expense"/>
    <n v="105"/>
    <x v="11"/>
    <n v="1505"/>
    <n v="59636.08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0"/>
    <n v="350"/>
    <n v="193.85"/>
    <n v="203.08"/>
    <n v="203.08"/>
    <n v="23105.81"/>
    <n v="34580.26"/>
    <n v="1350"/>
    <n v="135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6"/>
    <x v="12"/>
    <x v="6"/>
    <n v="2"/>
    <n v="2"/>
    <n v="53"/>
    <x v="16"/>
    <n v="26"/>
    <n v="59"/>
    <x v="2"/>
    <n v="2"/>
    <s v="2. EXP - Operating Expense"/>
    <n v="83"/>
    <x v="13"/>
    <n v="1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7"/>
    <x v="10"/>
    <n v="2"/>
    <n v="2"/>
    <n v="47"/>
    <x v="2"/>
    <n v="26"/>
    <n v="60"/>
    <x v="9"/>
    <n v="2"/>
    <s v="2. EXP - Operating Expense"/>
    <n v="95"/>
    <x v="79"/>
    <n v="1511"/>
    <n v="64939.85"/>
    <n v="665"/>
    <n v="3954.85"/>
    <n v="1078.95"/>
    <n v="3720.95"/>
    <n v="6803.17"/>
    <n v="1880"/>
    <n v="14202.58"/>
    <n v="2888.27"/>
    <n v="4088.99"/>
    <n v="0"/>
    <n v="0"/>
    <n v="0"/>
    <n v="665"/>
    <n v="3954.85"/>
    <n v="5744"/>
    <n v="3363"/>
    <n v="3540"/>
    <n v="12536"/>
    <n v="5241"/>
    <n v="4023"/>
    <n v="8139"/>
    <n v="5171"/>
    <n v="8959"/>
    <n v="3604"/>
    <n v="4619.8500000000004"/>
    <n v="4619.8500000000004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0"/>
    <x v="2"/>
    <x v="2"/>
    <n v="2"/>
    <n v="2"/>
    <n v="41"/>
    <x v="17"/>
    <n v="26"/>
    <n v="54"/>
    <x v="11"/>
    <n v="2"/>
    <s v="2. EXP - Operating Expense"/>
    <n v="97"/>
    <x v="16"/>
    <n v="1389"/>
    <n v="8959.7000000000007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969"/>
    <n v="1281"/>
    <n v="1661"/>
    <n v="562"/>
    <n v="705"/>
    <n v="783"/>
    <n v="1014"/>
    <n v="691"/>
    <n v="1144"/>
    <n v="149.69999999999999"/>
    <n v="149.69999999999999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11"/>
    <x v="6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18"/>
    <x v="11"/>
    <n v="2"/>
    <n v="2"/>
    <n v="46"/>
    <x v="3"/>
    <n v="26"/>
    <n v="59"/>
    <x v="2"/>
    <n v="2"/>
    <s v="2. EXP - Operating Expense"/>
    <n v="97"/>
    <x v="16"/>
    <n v="1473"/>
    <n v="0"/>
    <n v="0"/>
    <n v="249.85"/>
    <n v="245.55"/>
    <n v="0"/>
    <n v="233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9-90.66800"/>
    <s v="909-Project Management Office"/>
    <s v="909"/>
    <x v="16"/>
    <x v="7"/>
  </r>
  <r>
    <x v="0"/>
    <x v="3"/>
    <x v="3"/>
    <n v="2"/>
    <n v="2"/>
    <n v="41"/>
    <x v="17"/>
    <n v="26"/>
    <n v="54"/>
    <x v="11"/>
    <n v="2"/>
    <s v="2. EXP - Operating Expense"/>
    <n v="98"/>
    <x v="1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6801"/>
    <s v="650-Office of the General Counsel"/>
    <s v="650"/>
    <x v="17"/>
    <x v="0"/>
  </r>
  <r>
    <x v="4"/>
    <x v="9"/>
    <x v="1"/>
    <n v="2"/>
    <n v="2"/>
    <n v="36"/>
    <x v="14"/>
    <n v="26"/>
    <n v="49"/>
    <x v="10"/>
    <n v="2"/>
    <s v="2. EXP - Operating Expense"/>
    <n v="83"/>
    <x v="13"/>
    <n v="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5"/>
    <x v="10"/>
    <x v="1"/>
    <n v="2"/>
    <n v="2"/>
    <n v="36"/>
    <x v="14"/>
    <n v="26"/>
    <n v="49"/>
    <x v="10"/>
    <n v="2"/>
    <s v="2. EXP - Operating Expense"/>
    <n v="83"/>
    <x v="13"/>
    <n v="1121"/>
    <n v="600278.18420000002"/>
    <n v="72538.490000000005"/>
    <n v="49881.71"/>
    <n v="52095.71"/>
    <n v="55637.29"/>
    <n v="54295.87"/>
    <n v="51660.800000000003"/>
    <n v="55189.35"/>
    <n v="55287.87"/>
    <n v="51598.93"/>
    <n v="50709.82"/>
    <n v="47317.07"/>
    <n v="74605.88"/>
    <n v="66469.279699999999"/>
    <n v="47755.6322"/>
    <n v="49740.5481"/>
    <n v="52109.145600000003"/>
    <n v="52109.145600000003"/>
    <n v="49740.5481"/>
    <n v="53974.731599999999"/>
    <n v="47865.873200000002"/>
    <n v="47802.795700000002"/>
    <n v="46566.929799999998"/>
    <n v="37313.692600000002"/>
    <n v="48829.862000000001"/>
    <n v="670818.79"/>
    <n v="600278.18420000002"/>
    <s v="All Budget Divisions"/>
    <s v="BD-40 - Lifeline"/>
    <x v="5"/>
    <s v="USF"/>
    <s v="Employee Expenses"/>
    <s v="Compensation and Benefits"/>
    <n v="-70540.605800000005"/>
    <s v="40-400-40.66000"/>
    <s v="400-Lifeline"/>
    <s v="400"/>
    <x v="13"/>
    <x v="3"/>
  </r>
  <r>
    <x v="5"/>
    <x v="15"/>
    <x v="5"/>
    <n v="2"/>
    <n v="2"/>
    <n v="46"/>
    <x v="3"/>
    <n v="26"/>
    <n v="59"/>
    <x v="2"/>
    <n v="2"/>
    <s v="2. EXP - Operating Expense"/>
    <n v="83"/>
    <x v="13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6000"/>
    <s v="908-Quality Assurance"/>
    <s v="908"/>
    <x v="13"/>
    <x v="3"/>
  </r>
  <r>
    <x v="5"/>
    <x v="16"/>
    <x v="9"/>
    <n v="2"/>
    <n v="2"/>
    <n v="53"/>
    <x v="16"/>
    <n v="26"/>
    <n v="59"/>
    <x v="2"/>
    <n v="2"/>
    <s v="2. EXP - Operating Expense"/>
    <n v="83"/>
    <x v="13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18"/>
    <x v="11"/>
    <n v="2"/>
    <n v="2"/>
    <n v="54"/>
    <x v="15"/>
    <n v="26"/>
    <n v="59"/>
    <x v="2"/>
    <n v="2"/>
    <s v="2. EXP - Operating Expense"/>
    <n v="83"/>
    <x v="1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6000"/>
    <s v="902-Business Relationship Management"/>
    <s v="902"/>
    <x v="13"/>
    <x v="3"/>
  </r>
  <r>
    <x v="0"/>
    <x v="5"/>
    <x v="4"/>
    <n v="2"/>
    <n v="2"/>
    <n v="55"/>
    <x v="9"/>
    <n v="26"/>
    <n v="59"/>
    <x v="2"/>
    <n v="2"/>
    <s v="2. EXP - Operating Expense"/>
    <n v="83"/>
    <x v="13"/>
    <n v="1509"/>
    <n v="26337.19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1954.11"/>
    <n v="3010.69"/>
    <n v="2748.89"/>
    <n v="2431.0100000000002"/>
    <n v="1223.3499999999999"/>
    <n v="1009.52"/>
    <n v="1684.58"/>
    <n v="14229.15"/>
    <n v="14229.15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0"/>
    <x v="19"/>
    <x v="12"/>
    <n v="2"/>
    <n v="2"/>
    <n v="46"/>
    <x v="3"/>
    <n v="26"/>
    <n v="59"/>
    <x v="2"/>
    <n v="2"/>
    <s v="2. EXP - Operating Expense"/>
    <n v="56"/>
    <x v="21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20"/>
    <x v="13"/>
    <n v="2"/>
    <n v="2"/>
    <n v="52"/>
    <x v="10"/>
    <n v="26"/>
    <n v="54"/>
    <x v="11"/>
    <n v="2"/>
    <s v="2. EXP - Operating Expense"/>
    <n v="57"/>
    <x v="22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6"/>
    <x v="1"/>
    <n v="2"/>
    <n v="2"/>
    <n v="46"/>
    <x v="3"/>
    <n v="26"/>
    <n v="59"/>
    <x v="2"/>
    <n v="2"/>
    <s v="2. EXP - Operating Expense"/>
    <n v="57"/>
    <x v="22"/>
    <n v="1477"/>
    <n v="5932629.1200000001"/>
    <n v="70333.33"/>
    <n v="70333.33"/>
    <n v="70333.33"/>
    <n v="70333.33"/>
    <n v="69333.33"/>
    <n v="69333.33"/>
    <n v="69333.33"/>
    <n v="69333.33"/>
    <n v="69333.33"/>
    <n v="0"/>
    <n v="0"/>
    <n v="0"/>
    <n v="240820.57"/>
    <n v="277475.43"/>
    <n v="281471.69"/>
    <n v="204254.78"/>
    <n v="224046.93"/>
    <n v="205605.57"/>
    <n v="411827.22"/>
    <n v="570129.98"/>
    <n v="570129.98"/>
    <n v="627621.23"/>
    <n v="552264.63"/>
    <n v="1766981.11"/>
    <n v="627999.97"/>
    <n v="2985762.15"/>
    <s v="All Budget Divisions"/>
    <s v="CD-90 - Information Technology"/>
    <x v="1"/>
    <s v="USF"/>
    <s v="Professional Services"/>
    <s v="Other Professional Services"/>
    <n v="2357762.1800000002"/>
    <s v="90-910-90.64800"/>
    <s v="910-Enterprise Technology Development"/>
    <s v="910"/>
    <x v="22"/>
    <x v="9"/>
  </r>
  <r>
    <x v="4"/>
    <x v="9"/>
    <x v="1"/>
    <n v="2"/>
    <n v="2"/>
    <n v="55"/>
    <x v="9"/>
    <n v="26"/>
    <n v="54"/>
    <x v="11"/>
    <n v="2"/>
    <s v="2. EXP - Operating Expense"/>
    <n v="61"/>
    <x v="35"/>
    <n v="959"/>
    <n v="0"/>
    <n v="0"/>
    <n v="0"/>
    <n v="0"/>
    <n v="0"/>
    <n v="0"/>
    <n v="0"/>
    <n v="1620"/>
    <n v="-16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utside Counsel"/>
    <n v="0"/>
    <s v="65-650-20.64820"/>
    <s v="650-Office of the General Counsel"/>
    <s v="650"/>
    <x v="35"/>
    <x v="9"/>
  </r>
  <r>
    <x v="0"/>
    <x v="11"/>
    <x v="6"/>
    <n v="2"/>
    <n v="2"/>
    <n v="55"/>
    <x v="9"/>
    <n v="26"/>
    <n v="53"/>
    <x v="3"/>
    <n v="2"/>
    <s v="2. EXP - Operating Expense"/>
    <n v="71"/>
    <x v="55"/>
    <n v="1374"/>
    <n v="1475703.6"/>
    <n v="122975.3"/>
    <n v="122975.3"/>
    <n v="122975.3"/>
    <n v="122975.3"/>
    <n v="122975.3"/>
    <n v="122975.3"/>
    <n v="122975.3"/>
    <n v="122975.3"/>
    <n v="122975.3"/>
    <n v="0"/>
    <n v="0"/>
    <n v="0"/>
    <n v="122975.3"/>
    <n v="122975.3"/>
    <n v="122975.3"/>
    <n v="122975.3"/>
    <n v="122975.3"/>
    <n v="122975.3"/>
    <n v="122975.3"/>
    <n v="122975.3"/>
    <n v="122975.3"/>
    <n v="122975.3"/>
    <n v="122975.3"/>
    <n v="122975.3"/>
    <n v="1106777.7"/>
    <n v="1106777.7"/>
    <s v="All Budget Divisions"/>
    <s v="DA-20 - Schools &amp; Libraries (DA)"/>
    <x v="3"/>
    <s v="USF"/>
    <s v="Professional Services"/>
    <s v="Call Center"/>
    <n v="0"/>
    <s v="62-620-20.64881"/>
    <s v="620-Shared Services"/>
    <s v="620"/>
    <x v="55"/>
    <x v="9"/>
  </r>
  <r>
    <x v="0"/>
    <x v="3"/>
    <x v="3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11"/>
    <x v="6"/>
    <n v="2"/>
    <n v="2"/>
    <n v="47"/>
    <x v="2"/>
    <n v="26"/>
    <n v="60"/>
    <x v="9"/>
    <n v="2"/>
    <s v="2. EXP - Operating Expense"/>
    <n v="39"/>
    <x v="27"/>
    <n v="1511"/>
    <n v="2000"/>
    <n v="0"/>
    <n v="214.27"/>
    <n v="30.43"/>
    <n v="219.45"/>
    <n v="337.6"/>
    <n v="178.22"/>
    <n v="0"/>
    <n v="136.66"/>
    <n v="0"/>
    <n v="0"/>
    <n v="0"/>
    <n v="0"/>
    <n v="0"/>
    <n v="0"/>
    <n v="500"/>
    <n v="0"/>
    <n v="0"/>
    <n v="500"/>
    <n v="0"/>
    <n v="0"/>
    <n v="500"/>
    <n v="0"/>
    <n v="0"/>
    <n v="500"/>
    <n v="1116.6300000000001"/>
    <n v="1500"/>
    <s v="All Budget Divisions"/>
    <s v="CD-93 - Human Resources"/>
    <x v="1"/>
    <s v="USF"/>
    <s v="Employee Expenses"/>
    <s v="Team Building"/>
    <n v="383.37"/>
    <s v="93-930-93.62505"/>
    <s v="930-Human Resources"/>
    <s v="930"/>
    <x v="27"/>
    <x v="4"/>
  </r>
  <r>
    <x v="0"/>
    <x v="18"/>
    <x v="11"/>
    <n v="2"/>
    <n v="2"/>
    <n v="47"/>
    <x v="2"/>
    <n v="26"/>
    <n v="60"/>
    <x v="9"/>
    <n v="2"/>
    <s v="2. EXP - Operating Expense"/>
    <n v="43"/>
    <x v="71"/>
    <n v="1511"/>
    <n v="179164.94666300001"/>
    <n v="6173.03"/>
    <n v="5472.46"/>
    <n v="35065.339999999997"/>
    <n v="33504.36"/>
    <n v="36378.160000000003"/>
    <n v="5729.39"/>
    <n v="5479.99"/>
    <n v="5762.55"/>
    <n v="5385.34"/>
    <n v="0"/>
    <n v="0"/>
    <n v="0"/>
    <n v="6173.03"/>
    <n v="7129.0833329999996"/>
    <n v="32129.083332999999"/>
    <n v="7129.0833329999996"/>
    <n v="6450.5833329999996"/>
    <n v="31450.583332999999"/>
    <n v="6450.5833329999996"/>
    <n v="6450.5833329999996"/>
    <n v="31450.583332999999"/>
    <n v="6450.5833329999996"/>
    <n v="6450.5833329999996"/>
    <n v="31450.583332999999"/>
    <n v="6173.03"/>
    <n v="6173.03"/>
    <s v="All Budget Divisions"/>
    <s v="CD-93 - Human Resources"/>
    <x v="1"/>
    <s v="USF"/>
    <s v="Employee Expenses"/>
    <s v="Recruitment Expenses"/>
    <n v="0"/>
    <s v="93-930-93.63700"/>
    <s v="930-Human Resources"/>
    <s v="930"/>
    <x v="71"/>
    <x v="4"/>
  </r>
  <r>
    <x v="5"/>
    <x v="15"/>
    <x v="5"/>
    <n v="2"/>
    <n v="2"/>
    <n v="39"/>
    <x v="1"/>
    <n v="26"/>
    <n v="52"/>
    <x v="1"/>
    <n v="2"/>
    <s v="2. EXP - Operating Expense"/>
    <n v="45"/>
    <x v="19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3"/>
    <x v="3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18"/>
    <x v="11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1"/>
    <x v="1"/>
    <x v="1"/>
    <n v="2"/>
    <n v="2"/>
    <n v="40"/>
    <x v="4"/>
    <n v="26"/>
    <n v="53"/>
    <x v="3"/>
    <n v="2"/>
    <s v="2. EXP - Operating Expense"/>
    <n v="49"/>
    <x v="93"/>
    <n v="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0"/>
    <x v="11"/>
    <x v="6"/>
    <n v="2"/>
    <n v="2"/>
    <n v="45"/>
    <x v="6"/>
    <n v="26"/>
    <n v="58"/>
    <x v="4"/>
    <n v="2"/>
    <s v="2. EXP - Operating Expense"/>
    <n v="30"/>
    <x v="3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307"/>
    <s v="800-Audit and Assurance"/>
    <s v="800"/>
    <x v="39"/>
    <x v="0"/>
  </r>
  <r>
    <x v="0"/>
    <x v="3"/>
    <x v="3"/>
    <n v="2"/>
    <n v="2"/>
    <n v="53"/>
    <x v="16"/>
    <n v="26"/>
    <n v="59"/>
    <x v="2"/>
    <n v="2"/>
    <s v="2. EXP - Operating Expense"/>
    <n v="30"/>
    <x v="39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5"/>
    <x v="16"/>
    <x v="9"/>
    <n v="2"/>
    <n v="2"/>
    <n v="46"/>
    <x v="3"/>
    <n v="26"/>
    <n v="59"/>
    <x v="2"/>
    <n v="2"/>
    <s v="2. EXP - Operating Expense"/>
    <n v="32"/>
    <x v="47"/>
    <n v="1311"/>
    <n v="-4068.66"/>
    <n v="0"/>
    <n v="0"/>
    <n v="0"/>
    <n v="0"/>
    <n v="0"/>
    <n v="-68.61"/>
    <n v="-4093.46"/>
    <n v="-196.9"/>
    <n v="-514.01"/>
    <n v="382.12"/>
    <n v="-1316.12"/>
    <n v="645.66999999999996"/>
    <n v="0"/>
    <n v="0"/>
    <n v="0"/>
    <n v="0"/>
    <n v="0"/>
    <n v="-68.61"/>
    <n v="-4093.46"/>
    <n v="-196.9"/>
    <n v="-514.01"/>
    <n v="382.12"/>
    <n v="422.2"/>
    <n v="0"/>
    <n v="-5161.3100000000004"/>
    <n v="-4068.66"/>
    <s v="All Budget Divisions"/>
    <s v="CD-90 - Information Technology"/>
    <x v="1"/>
    <s v="USF"/>
    <s v="Employee Expenses"/>
    <s v="Compensation and Benefits"/>
    <n v="1092.6500000000001"/>
    <s v="90-922-90.62309"/>
    <s v="922-Technology Operations"/>
    <s v="922"/>
    <x v="47"/>
    <x v="0"/>
  </r>
  <r>
    <x v="4"/>
    <x v="9"/>
    <x v="1"/>
    <n v="2"/>
    <n v="2"/>
    <n v="50"/>
    <x v="0"/>
    <n v="26"/>
    <n v="50"/>
    <x v="0"/>
    <n v="2"/>
    <s v="2. EXP - Operating Expense"/>
    <n v="33"/>
    <x v="25"/>
    <n v="9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0"/>
    <x v="0"/>
    <x v="0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5"/>
    <x v="4"/>
    <n v="2"/>
    <n v="2"/>
    <n v="47"/>
    <x v="2"/>
    <n v="26"/>
    <n v="60"/>
    <x v="9"/>
    <n v="2"/>
    <s v="2. EXP - Operating Expense"/>
    <n v="37"/>
    <x v="94"/>
    <n v="1511"/>
    <n v="38443"/>
    <n v="1345.55"/>
    <n v="310.04000000000002"/>
    <n v="5200.16"/>
    <n v="4018.99"/>
    <n v="280.02"/>
    <n v="900.91"/>
    <n v="379.17"/>
    <n v="242.33"/>
    <n v="1306.18"/>
    <n v="0"/>
    <n v="0"/>
    <n v="0"/>
    <n v="1345.55"/>
    <n v="310.04000000000002"/>
    <n v="5200.16"/>
    <n v="4018.99"/>
    <n v="280.02"/>
    <n v="900.91"/>
    <n v="0"/>
    <n v="0"/>
    <n v="2000"/>
    <n v="0"/>
    <n v="0"/>
    <n v="24387.33"/>
    <n v="12055.67"/>
    <n v="12055.67"/>
    <s v="All Budget Divisions"/>
    <s v="CD-93 - Human Resources"/>
    <x v="1"/>
    <s v="USF"/>
    <s v="Employee Expenses"/>
    <s v="Employee Events"/>
    <n v="0"/>
    <s v="93-930-93.62500"/>
    <s v="930-Human Resources"/>
    <s v="930"/>
    <x v="94"/>
    <x v="4"/>
  </r>
  <r>
    <x v="0"/>
    <x v="0"/>
    <x v="0"/>
    <n v="2"/>
    <n v="2"/>
    <n v="39"/>
    <x v="1"/>
    <n v="26"/>
    <n v="52"/>
    <x v="1"/>
    <n v="2"/>
    <s v="2. EXP - Operating Expense"/>
    <n v="24"/>
    <x v="3"/>
    <n v="1403"/>
    <n v="10008.85"/>
    <n v="594"/>
    <n v="575"/>
    <n v="854"/>
    <n v="1169"/>
    <n v="468"/>
    <n v="909"/>
    <n v="909"/>
    <n v="728"/>
    <n v="909"/>
    <n v="0"/>
    <n v="0"/>
    <n v="0"/>
    <n v="594"/>
    <n v="575"/>
    <n v="854"/>
    <n v="1169"/>
    <n v="468"/>
    <n v="909"/>
    <n v="909"/>
    <n v="728"/>
    <n v="909"/>
    <n v="964.62"/>
    <n v="920.77"/>
    <n v="1008.46"/>
    <n v="7115"/>
    <n v="7115"/>
    <s v="All Budget Divisions"/>
    <s v="CD-61 - Office of the Chief Administrative Officer Division"/>
    <x v="1"/>
    <s v="USF"/>
    <s v="Employee Expenses"/>
    <s v="Compensation and Benefits"/>
    <n v="0"/>
    <s v="70-735-70.62301"/>
    <s v="735-Facilities"/>
    <s v="735"/>
    <x v="3"/>
    <x v="3"/>
  </r>
  <r>
    <x v="0"/>
    <x v="13"/>
    <x v="7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0"/>
    <x v="6"/>
    <x v="1"/>
    <n v="2"/>
    <n v="2"/>
    <n v="46"/>
    <x v="3"/>
    <n v="26"/>
    <n v="59"/>
    <x v="2"/>
    <n v="2"/>
    <s v="2. EXP - Operating Expense"/>
    <n v="26"/>
    <x v="51"/>
    <n v="1504"/>
    <n v="215451.32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18160.650000000001"/>
    <n v="16509.68"/>
    <n v="18160.650000000001"/>
    <n v="18160.650000000001"/>
    <n v="17335.16"/>
    <n v="18160.650000000001"/>
    <n v="18986.13"/>
    <n v="17335.16"/>
    <n v="18160.650000000001"/>
    <n v="18160.650000000001"/>
    <n v="17335.16"/>
    <n v="18986.13"/>
    <n v="186007.33"/>
    <n v="160969.38"/>
    <s v="All Budget Divisions"/>
    <s v="CD-90 - Information Technology"/>
    <x v="1"/>
    <s v="USF"/>
    <s v="Employee Expenses"/>
    <s v="Compensation and Benefits"/>
    <n v="-25037.95"/>
    <s v="90-923-90.62303"/>
    <s v="923-Information Security"/>
    <s v="923"/>
    <x v="51"/>
    <x v="3"/>
  </r>
  <r>
    <x v="6"/>
    <x v="12"/>
    <x v="6"/>
    <n v="2"/>
    <n v="2"/>
    <n v="52"/>
    <x v="10"/>
    <n v="26"/>
    <n v="59"/>
    <x v="2"/>
    <n v="2"/>
    <s v="2. EXP - Operating Expense"/>
    <n v="26"/>
    <x v="51"/>
    <n v="1670"/>
    <n v="12261.48"/>
    <n v="0"/>
    <n v="0"/>
    <n v="0"/>
    <n v="0"/>
    <n v="0"/>
    <n v="0"/>
    <n v="0"/>
    <n v="0"/>
    <n v="0"/>
    <n v="0"/>
    <n v="0"/>
    <n v="0"/>
    <n v="1021.79"/>
    <n v="1021.79"/>
    <n v="1021.79"/>
    <n v="1021.79"/>
    <n v="1021.79"/>
    <n v="1021.79"/>
    <n v="1021.79"/>
    <n v="1021.79"/>
    <n v="1021.79"/>
    <n v="1021.79"/>
    <n v="1021.79"/>
    <n v="1021.79"/>
    <n v="0"/>
    <n v="0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5"/>
    <x v="16"/>
    <x v="9"/>
    <n v="2"/>
    <n v="2"/>
    <n v="40"/>
    <x v="4"/>
    <n v="26"/>
    <n v="53"/>
    <x v="3"/>
    <n v="2"/>
    <s v="2. EXP - Operating Expense"/>
    <n v="27"/>
    <x v="38"/>
    <n v="1161"/>
    <n v="24003.53"/>
    <n v="1778.88"/>
    <n v="1842.99"/>
    <n v="2636.04"/>
    <n v="2676.31"/>
    <n v="2641.09"/>
    <n v="2641.09"/>
    <n v="476.54"/>
    <n v="2325.54"/>
    <n v="2325.54"/>
    <n v="2331.16"/>
    <n v="2328.35"/>
    <n v="2328.35"/>
    <n v="1778.88"/>
    <n v="1842.99"/>
    <n v="2636.04"/>
    <n v="2676.31"/>
    <n v="2641.09"/>
    <n v="2641.09"/>
    <n v="476.54"/>
    <n v="2325.54"/>
    <n v="2325.54"/>
    <n v="2331.16"/>
    <n v="2328.35"/>
    <n v="0"/>
    <n v="26331.88"/>
    <n v="24003.53"/>
    <s v="All Budget Divisions"/>
    <s v="CD-62 - Shared Services"/>
    <x v="1"/>
    <s v="USF"/>
    <s v="Employee Expenses"/>
    <s v="Compensation and Benefits"/>
    <n v="-2328.35"/>
    <s v="62-620-62.62304"/>
    <s v="620-Shared Services"/>
    <s v="620"/>
    <x v="38"/>
    <x v="3"/>
  </r>
  <r>
    <x v="0"/>
    <x v="6"/>
    <x v="1"/>
    <n v="2"/>
    <n v="2"/>
    <n v="36"/>
    <x v="14"/>
    <n v="26"/>
    <n v="49"/>
    <x v="10"/>
    <n v="2"/>
    <s v="2. EXP - Operating Expense"/>
    <n v="27"/>
    <x v="38"/>
    <n v="1341"/>
    <n v="66470.44"/>
    <n v="4710.22"/>
    <n v="4713.55"/>
    <n v="4711.7700000000004"/>
    <n v="4638.58"/>
    <n v="4559.25"/>
    <n v="4622.01"/>
    <n v="4724.95"/>
    <n v="4671.13"/>
    <n v="4863.3599999999997"/>
    <n v="0"/>
    <n v="0"/>
    <n v="0"/>
    <n v="5602.87"/>
    <n v="5093.5200000000004"/>
    <n v="5602.87"/>
    <n v="5602.87"/>
    <n v="5348.2"/>
    <n v="5602.87"/>
    <n v="5857.55"/>
    <n v="5348.2"/>
    <n v="5602.87"/>
    <n v="5602.87"/>
    <n v="5348.2"/>
    <n v="5857.55"/>
    <n v="42214.82"/>
    <n v="49661.82"/>
    <s v="All Budget Divisions"/>
    <s v="BD-40 - Lifeline"/>
    <x v="5"/>
    <s v="USF"/>
    <s v="Employee Expenses"/>
    <s v="Compensation and Benefits"/>
    <n v="7447"/>
    <s v="40-400-40.62304"/>
    <s v="400-Lifeline"/>
    <s v="400"/>
    <x v="38"/>
    <x v="3"/>
  </r>
  <r>
    <x v="0"/>
    <x v="11"/>
    <x v="6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0"/>
    <x v="1"/>
    <n v="1"/>
    <n v="1"/>
    <n v="37"/>
    <x v="5"/>
    <n v="26"/>
    <n v="50"/>
    <x v="0"/>
    <n v="1"/>
    <s v="1. T4000 - Revenue"/>
    <n v="9"/>
    <x v="7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5"/>
    <x v="16"/>
    <x v="9"/>
    <n v="2"/>
    <n v="2"/>
    <n v="45"/>
    <x v="6"/>
    <n v="26"/>
    <n v="58"/>
    <x v="4"/>
    <n v="2"/>
    <s v="2. EXP - Operating Expense"/>
    <n v="16"/>
    <x v="1"/>
    <n v="1234"/>
    <n v="57024"/>
    <n v="12096"/>
    <n v="11520"/>
    <n v="9216"/>
    <n v="9792"/>
    <n v="6336"/>
    <n v="12096"/>
    <n v="12672"/>
    <n v="12096"/>
    <n v="12096"/>
    <n v="-40896"/>
    <n v="10368"/>
    <n v="9792"/>
    <n v="12096"/>
    <n v="11520"/>
    <n v="9216"/>
    <n v="9792"/>
    <n v="6336"/>
    <n v="12096"/>
    <n v="12672"/>
    <n v="12096"/>
    <n v="12096"/>
    <n v="-40896"/>
    <n v="0"/>
    <n v="0"/>
    <n v="77184"/>
    <n v="57024"/>
    <s v="All Budget Divisions"/>
    <s v="CD-80 - Audit and Assurance"/>
    <x v="1"/>
    <s v="USF"/>
    <s v="Professional Services"/>
    <s v="Contract Labor"/>
    <n v="-20160"/>
    <s v="80-854-80.61400"/>
    <s v="854-Payment Quality Assurance"/>
    <s v="854"/>
    <x v="1"/>
    <x v="1"/>
  </r>
  <r>
    <x v="0"/>
    <x v="2"/>
    <x v="2"/>
    <n v="2"/>
    <n v="2"/>
    <n v="46"/>
    <x v="3"/>
    <n v="26"/>
    <n v="59"/>
    <x v="2"/>
    <n v="2"/>
    <s v="2. EXP - Operating Expense"/>
    <n v="16"/>
    <x v="1"/>
    <n v="1504"/>
    <n v="41912"/>
    <n v="13520"/>
    <n v="12844"/>
    <n v="15548"/>
    <n v="14196"/>
    <n v="13520"/>
    <n v="14872"/>
    <n v="14618.5"/>
    <n v="14196"/>
    <n v="14196"/>
    <n v="0"/>
    <n v="0"/>
    <n v="0"/>
    <n v="13520"/>
    <n v="12844"/>
    <n v="15548"/>
    <n v="0"/>
    <n v="0"/>
    <n v="0"/>
    <n v="0"/>
    <n v="0"/>
    <n v="0"/>
    <n v="0"/>
    <n v="0"/>
    <n v="0"/>
    <n v="41912"/>
    <n v="41912"/>
    <s v="All Budget Divisions"/>
    <s v="CD-90 - Information Technology"/>
    <x v="1"/>
    <s v="USF"/>
    <s v="Professional Services"/>
    <s v="Contract Labor"/>
    <n v="0"/>
    <s v="90-923-90.61400"/>
    <s v="923-Information Security"/>
    <s v="923"/>
    <x v="1"/>
    <x v="1"/>
  </r>
  <r>
    <x v="0"/>
    <x v="6"/>
    <x v="1"/>
    <n v="2"/>
    <n v="2"/>
    <n v="46"/>
    <x v="3"/>
    <n v="26"/>
    <n v="59"/>
    <x v="2"/>
    <n v="2"/>
    <s v="2. EXP - Operating Expense"/>
    <n v="17"/>
    <x v="2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10"/>
    <s v="908-Quality Assurance"/>
    <s v="908"/>
    <x v="28"/>
    <x v="0"/>
  </r>
  <r>
    <x v="0"/>
    <x v="6"/>
    <x v="1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5"/>
    <x v="10"/>
    <x v="1"/>
    <n v="2"/>
    <n v="2"/>
    <n v="36"/>
    <x v="14"/>
    <n v="26"/>
    <n v="49"/>
    <x v="10"/>
    <n v="2"/>
    <s v="2. EXP - Operating Expense"/>
    <n v="146"/>
    <x v="5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Dues and Subscriptions"/>
    <n v="0"/>
    <s v="40-400-40.62200"/>
    <s v="400-Lifeline"/>
    <s v="400"/>
    <x v="5"/>
    <x v="4"/>
  </r>
  <r>
    <x v="0"/>
    <x v="0"/>
    <x v="0"/>
    <n v="2"/>
    <n v="2"/>
    <n v="45"/>
    <x v="6"/>
    <n v="26"/>
    <n v="58"/>
    <x v="4"/>
    <n v="2"/>
    <s v="2. EXP - Operating Expense"/>
    <n v="146"/>
    <x v="5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1-80.62200"/>
    <s v="801-Corporate Assurance"/>
    <s v="801"/>
    <x v="5"/>
    <x v="4"/>
  </r>
  <r>
    <x v="0"/>
    <x v="6"/>
    <x v="1"/>
    <n v="2"/>
    <n v="2"/>
    <n v="34"/>
    <x v="7"/>
    <n v="26"/>
    <n v="47"/>
    <x v="5"/>
    <n v="3"/>
    <s v="4. USAC_DEBIT - USAC Administration (Debit to SM)"/>
    <n v="121"/>
    <x v="99"/>
    <n v="1335"/>
    <n v="5689297.5599999996"/>
    <n v="534292.69999999995"/>
    <n v="481386.5"/>
    <n v="503447.66"/>
    <n v="497706.4"/>
    <n v="472758.21"/>
    <n v="493804.61"/>
    <n v="507276.62"/>
    <n v="484183.95"/>
    <n v="474291.18"/>
    <n v="0"/>
    <n v="0"/>
    <n v="0"/>
    <n v="502616.25"/>
    <n v="445339.4"/>
    <n v="492242.88"/>
    <n v="489395.82"/>
    <n v="467352.5"/>
    <n v="492186.69"/>
    <n v="508399.57"/>
    <n v="456672.43"/>
    <n v="468789.79"/>
    <n v="450259.69"/>
    <n v="419716.08"/>
    <n v="496326.46"/>
    <n v="4449147.83"/>
    <n v="4322995.33"/>
    <s v="All Budget Divisions"/>
    <s v="BD-20 - Schools &amp; Libraries"/>
    <x v="3"/>
    <s v="USF"/>
    <s v="Allocations"/>
    <s v="Allocations"/>
    <n v="-126152.5"/>
    <s v="20-200-20.90121"/>
    <s v="200-Schools &amp; Libraries"/>
    <s v="200"/>
    <x v="99"/>
    <x v="0"/>
  </r>
  <r>
    <x v="0"/>
    <x v="19"/>
    <x v="12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2"/>
    <x v="4"/>
    <x v="1"/>
    <n v="2"/>
    <n v="2"/>
    <n v="56"/>
    <x v="22"/>
    <n v="26"/>
    <n v="57"/>
    <x v="13"/>
    <n v="3"/>
    <s v="4. USAC_DEBIT - USAC Administration (Debit to SM)"/>
    <n v="130"/>
    <x v="32"/>
    <n v="328"/>
    <n v="99.154600000000002"/>
    <n v="10.28"/>
    <n v="10.35"/>
    <n v="10.28"/>
    <n v="10.27"/>
    <n v="10.28"/>
    <n v="11.04"/>
    <n v="21.69"/>
    <n v="9.1"/>
    <n v="55.26"/>
    <n v="8.75"/>
    <n v="9.51"/>
    <n v="-62.96"/>
    <n v="8.5649999999999995"/>
    <n v="8.8149999999999995"/>
    <n v="8.5649999999999995"/>
    <n v="8.5649999999999995"/>
    <n v="8.5649999999999995"/>
    <n v="8.5649999999999995"/>
    <n v="7.9191000000000003"/>
    <n v="7.9191000000000003"/>
    <n v="7.9191000000000003"/>
    <n v="7.9191000000000003"/>
    <n v="7.9191000000000003"/>
    <n v="7.9191000000000003"/>
    <n v="103.85"/>
    <n v="99.154600000000002"/>
    <s v="All Budget Divisions"/>
    <s v="BD-75 - Connect Care Pilot"/>
    <x v="6"/>
    <s v="USF"/>
    <s v="Allocations"/>
    <s v="Allocations"/>
    <n v="-4.6954000000000002"/>
    <s v="75-770-75.90400"/>
    <s v="770-Connected Care Pilot"/>
    <s v="770"/>
    <x v="32"/>
    <x v="0"/>
  </r>
  <r>
    <x v="5"/>
    <x v="10"/>
    <x v="1"/>
    <n v="2"/>
    <n v="2"/>
    <n v="35"/>
    <x v="12"/>
    <n v="26"/>
    <n v="48"/>
    <x v="7"/>
    <n v="3"/>
    <s v="4. USAC_DEBIT - USAC Administration (Debit to SM)"/>
    <n v="130"/>
    <x v="32"/>
    <n v="1118"/>
    <n v="132255.35"/>
    <n v="10980.08"/>
    <n v="10988.47"/>
    <n v="11017"/>
    <n v="10980.08"/>
    <n v="11128.79"/>
    <n v="10980.08"/>
    <n v="9905.34"/>
    <n v="10980.08"/>
    <n v="12177.71"/>
    <n v="10980.08"/>
    <n v="153652.57999999999"/>
    <n v="87534.57"/>
    <n v="11021.0551"/>
    <n v="11021.0551"/>
    <n v="11021.0551"/>
    <n v="11021.0551"/>
    <n v="11021.0551"/>
    <n v="11021.0551"/>
    <n v="11021.0551"/>
    <n v="11021.0551"/>
    <n v="11021.3912"/>
    <n v="11021.3912"/>
    <n v="11021.3912"/>
    <n v="11022.7356"/>
    <n v="351304.86"/>
    <n v="132255.35"/>
    <s v="All Budget Divisions"/>
    <s v="BD-30 - High Cost"/>
    <x v="4"/>
    <s v="USF"/>
    <s v="Allocations"/>
    <s v="Allocations"/>
    <n v="-219049.51"/>
    <s v="30-300-30.90400"/>
    <s v="300-High Cost"/>
    <s v="300"/>
    <x v="32"/>
    <x v="0"/>
  </r>
  <r>
    <x v="0"/>
    <x v="2"/>
    <x v="2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5"/>
    <x v="15"/>
    <x v="5"/>
    <n v="2"/>
    <n v="2"/>
    <n v="54"/>
    <x v="15"/>
    <n v="26"/>
    <n v="59"/>
    <x v="2"/>
    <n v="6"/>
    <s v="X00000 - Capital Expenses"/>
    <n v="141"/>
    <x v="92"/>
    <n v="1320"/>
    <n v="6699.76"/>
    <n v="0"/>
    <n v="3112.8"/>
    <n v="3165.59"/>
    <n v="503.77"/>
    <n v="-82.4"/>
    <n v="0"/>
    <n v="0"/>
    <n v="0"/>
    <n v="0"/>
    <n v="0"/>
    <n v="0"/>
    <n v="0"/>
    <n v="0"/>
    <n v="3112.8"/>
    <n v="3165.59"/>
    <n v="503.77"/>
    <n v="-82.4"/>
    <n v="0"/>
    <n v="0"/>
    <n v="0"/>
    <n v="0"/>
    <n v="0"/>
    <n v="0"/>
    <n v="0"/>
    <n v="6699.76"/>
    <n v="6699.76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6"/>
    <x v="12"/>
    <x v="6"/>
    <n v="2"/>
    <n v="2"/>
    <n v="37"/>
    <x v="5"/>
    <n v="26"/>
    <n v="50"/>
    <x v="0"/>
    <n v="2"/>
    <s v="2. EXP - Operating Expense"/>
    <n v="104"/>
    <x v="54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4"/>
    <s v="500-Rural Health Care"/>
    <s v="500"/>
    <x v="54"/>
    <x v="0"/>
  </r>
  <r>
    <x v="0"/>
    <x v="0"/>
    <x v="0"/>
    <n v="2"/>
    <n v="2"/>
    <n v="55"/>
    <x v="9"/>
    <n v="26"/>
    <n v="59"/>
    <x v="2"/>
    <n v="2"/>
    <s v="2. EXP - Operating Expense"/>
    <n v="105"/>
    <x v="11"/>
    <n v="1505"/>
    <n v="59639.15"/>
    <n v="0"/>
    <n v="0"/>
    <n v="0"/>
    <n v="1000"/>
    <n v="0"/>
    <n v="0"/>
    <n v="350"/>
    <n v="150"/>
    <n v="250"/>
    <n v="0"/>
    <n v="0"/>
    <n v="0"/>
    <n v="0"/>
    <n v="0"/>
    <n v="0"/>
    <n v="1000"/>
    <n v="0"/>
    <n v="0"/>
    <n v="350"/>
    <n v="150"/>
    <n v="250"/>
    <n v="203.08"/>
    <n v="23105.81"/>
    <n v="34580.26"/>
    <n v="1750"/>
    <n v="1750"/>
    <s v="All Budget Divisions"/>
    <s v="DA-20 - Schools &amp; Libraries (DA)"/>
    <x v="3"/>
    <s v="USF"/>
    <s v="Employee Expenses"/>
    <s v="Compensation and Benefits"/>
    <n v="0"/>
    <s v="90-924-20.68005"/>
    <s v="924-SLD EPC IT Support"/>
    <s v="924"/>
    <x v="11"/>
    <x v="3"/>
  </r>
  <r>
    <x v="5"/>
    <x v="15"/>
    <x v="5"/>
    <n v="2"/>
    <n v="2"/>
    <n v="50"/>
    <x v="0"/>
    <n v="26"/>
    <n v="51"/>
    <x v="8"/>
    <n v="2"/>
    <s v="2. EXP - Operating Expense"/>
    <n v="107"/>
    <x v="12"/>
    <n v="1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3"/>
    <x v="8"/>
    <x v="1"/>
    <n v="2"/>
    <n v="2"/>
    <n v="46"/>
    <x v="3"/>
    <n v="26"/>
    <n v="59"/>
    <x v="2"/>
    <n v="2"/>
    <s v="2. EXP - Operating Expense"/>
    <n v="108"/>
    <x v="30"/>
    <n v="829"/>
    <n v="-49858.036899999999"/>
    <n v="0"/>
    <n v="0"/>
    <n v="0"/>
    <n v="0"/>
    <n v="0"/>
    <n v="0"/>
    <n v="0"/>
    <n v="0"/>
    <n v="0"/>
    <n v="0"/>
    <n v="0"/>
    <n v="0"/>
    <n v="-4218.7569999999996"/>
    <n v="-3835.2336"/>
    <n v="-4410.5186000000003"/>
    <n v="-3835.2336"/>
    <n v="-4410.5186000000003"/>
    <n v="-4218.7569999999996"/>
    <n v="-4026.9953"/>
    <n v="-4410.5186000000003"/>
    <n v="-4026.9953"/>
    <n v="-4218.7569999999996"/>
    <n v="-4218.7569999999996"/>
    <n v="-4026.9953"/>
    <n v="0"/>
    <n v="-49858.036899999999"/>
    <s v="All Budget Divisions"/>
    <s v="CD-90 - Information Technology"/>
    <x v="1"/>
    <s v="USF"/>
    <s v="Employee Expenses"/>
    <s v="Compensation and Benefits"/>
    <n v="-49858.036899999999"/>
    <s v="90-907-90.68009"/>
    <s v="907-IT Data"/>
    <s v="907"/>
    <x v="30"/>
    <x v="0"/>
  </r>
  <r>
    <x v="0"/>
    <x v="11"/>
    <x v="6"/>
    <n v="2"/>
    <n v="2"/>
    <n v="52"/>
    <x v="10"/>
    <n v="26"/>
    <n v="59"/>
    <x v="2"/>
    <n v="2"/>
    <s v="2. EXP - Operating Expense"/>
    <n v="108"/>
    <x v="30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8009"/>
    <s v="909-Project Management Office"/>
    <s v="909"/>
    <x v="30"/>
    <x v="0"/>
  </r>
  <r>
    <x v="0"/>
    <x v="3"/>
    <x v="3"/>
    <n v="2"/>
    <n v="2"/>
    <n v="55"/>
    <x v="9"/>
    <n v="26"/>
    <n v="59"/>
    <x v="2"/>
    <n v="2"/>
    <s v="2. EXP - Operating Expense"/>
    <n v="110"/>
    <x v="46"/>
    <n v="1509"/>
    <n v="-20277.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277.13"/>
    <n v="0"/>
    <n v="0"/>
    <s v="All Budget Divisions"/>
    <s v="DA-20 - Schools &amp; Libraries (DA)"/>
    <x v="3"/>
    <s v="USF"/>
    <s v="Employee Expenses"/>
    <s v="Compensation and Benefits"/>
    <n v="0"/>
    <s v="90-926-20.68100"/>
    <s v="926-SL Legacy IT Support"/>
    <s v="926"/>
    <x v="46"/>
    <x v="3"/>
  </r>
  <r>
    <x v="5"/>
    <x v="16"/>
    <x v="9"/>
    <n v="2"/>
    <n v="2"/>
    <n v="40"/>
    <x v="4"/>
    <n v="26"/>
    <n v="53"/>
    <x v="3"/>
    <n v="2"/>
    <s v="2. EXP - Operating Expense"/>
    <n v="83"/>
    <x v="13"/>
    <n v="1161"/>
    <n v="243454.77"/>
    <n v="23382.36"/>
    <n v="23644.86"/>
    <n v="24394.26"/>
    <n v="25662.65"/>
    <n v="25747.84"/>
    <n v="23930.09"/>
    <n v="25976.34"/>
    <n v="26003.99"/>
    <n v="24344.14"/>
    <n v="23330.67"/>
    <n v="22892.19"/>
    <n v="35926.269999999997"/>
    <n v="23382.36"/>
    <n v="23644.86"/>
    <n v="24394.26"/>
    <n v="25662.65"/>
    <n v="25747.84"/>
    <n v="23930.09"/>
    <n v="25976.34"/>
    <n v="26003.99"/>
    <n v="24344.14"/>
    <n v="23330.67"/>
    <n v="-2962.43"/>
    <n v="0"/>
    <n v="305235.65999999997"/>
    <n v="243454.77"/>
    <s v="All Budget Divisions"/>
    <s v="CD-62 - Shared Services"/>
    <x v="1"/>
    <s v="USF"/>
    <s v="Employee Expenses"/>
    <s v="Compensation and Benefits"/>
    <n v="-61780.89"/>
    <s v="62-620-62.66000"/>
    <s v="620-Shared Services"/>
    <s v="620"/>
    <x v="13"/>
    <x v="3"/>
  </r>
  <r>
    <x v="0"/>
    <x v="11"/>
    <x v="6"/>
    <n v="2"/>
    <n v="2"/>
    <n v="38"/>
    <x v="18"/>
    <n v="26"/>
    <n v="51"/>
    <x v="8"/>
    <n v="2"/>
    <s v="2. EXP - Operating Expense"/>
    <n v="83"/>
    <x v="13"/>
    <n v="1356"/>
    <n v="20904.73"/>
    <n v="3101.53"/>
    <n v="2494.8000000000002"/>
    <n v="2731.01"/>
    <n v="2729.22"/>
    <n v="2629.06"/>
    <n v="2706.51"/>
    <n v="2969.68"/>
    <n v="2593.2199999999998"/>
    <n v="2264.44"/>
    <n v="0"/>
    <n v="0"/>
    <n v="0"/>
    <n v="2700.42"/>
    <n v="2292.88"/>
    <n v="2522.17"/>
    <n v="2522.17"/>
    <n v="2407.5300000000002"/>
    <n v="2156.8000000000002"/>
    <n v="1322.86"/>
    <n v="1207.83"/>
    <n v="1248.54"/>
    <n v="648.96"/>
    <n v="456.33"/>
    <n v="1418.24"/>
    <n v="24219.47"/>
    <n v="18381.2"/>
    <s v="All Budget Divisions"/>
    <s v="CD-60 - Chief Executive Office"/>
    <x v="1"/>
    <s v="USF"/>
    <s v="Employee Expenses"/>
    <s v="Compensation and Benefits"/>
    <n v="-5838.27"/>
    <s v="60-600-60.66000"/>
    <s v="600-Chief Executive Office"/>
    <s v="600"/>
    <x v="13"/>
    <x v="3"/>
  </r>
  <r>
    <x v="5"/>
    <x v="15"/>
    <x v="5"/>
    <n v="2"/>
    <n v="2"/>
    <n v="37"/>
    <x v="5"/>
    <n v="26"/>
    <n v="50"/>
    <x v="0"/>
    <n v="2"/>
    <s v="2. EXP - Operating Expense"/>
    <n v="98"/>
    <x v="1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6"/>
    <x v="1"/>
    <n v="2"/>
    <n v="2"/>
    <n v="42"/>
    <x v="11"/>
    <n v="26"/>
    <n v="55"/>
    <x v="6"/>
    <n v="2"/>
    <s v="2. EXP - Operating Expense"/>
    <n v="100"/>
    <x v="18"/>
    <n v="1398"/>
    <n v="4673672.07"/>
    <n v="464661.3"/>
    <n v="423006.34"/>
    <n v="476069.78"/>
    <n v="453647.58"/>
    <n v="440219.72"/>
    <n v="445932.63"/>
    <n v="466202.29"/>
    <n v="433207.38"/>
    <n v="454262.77"/>
    <n v="0"/>
    <n v="0"/>
    <n v="0"/>
    <n v="393949.37"/>
    <n v="358135.79"/>
    <n v="393949.37"/>
    <n v="393949.37"/>
    <n v="376042.58"/>
    <n v="393949.37"/>
    <n v="411856.16"/>
    <n v="376042.58"/>
    <n v="393949.37"/>
    <n v="393949.37"/>
    <n v="376042.58"/>
    <n v="411856.16"/>
    <n v="4057209.79"/>
    <n v="3491823.96"/>
    <s v="All Budget Divisions"/>
    <s v="CD-70 - Finance"/>
    <x v="1"/>
    <s v="USF"/>
    <s v="Employee Expenses"/>
    <s v="Compensation and Benefits"/>
    <n v="-565385.82999999996"/>
    <s v="70-700-70.68000"/>
    <s v="700-Finance"/>
    <s v="700"/>
    <x v="18"/>
    <x v="3"/>
  </r>
  <r>
    <x v="0"/>
    <x v="7"/>
    <x v="5"/>
    <n v="2"/>
    <n v="2"/>
    <n v="39"/>
    <x v="1"/>
    <n v="26"/>
    <n v="52"/>
    <x v="1"/>
    <n v="2"/>
    <s v="2. EXP - Operating Expense"/>
    <n v="100"/>
    <x v="18"/>
    <n v="1512"/>
    <n v="318023.56"/>
    <n v="41885.26"/>
    <n v="33344.54"/>
    <n v="39863.879999999997"/>
    <n v="41208.17"/>
    <n v="39595.519999999997"/>
    <n v="41418.17"/>
    <n v="40747.43"/>
    <n v="39960.589999999997"/>
    <n v="41863.47"/>
    <n v="0"/>
    <n v="0"/>
    <n v="0"/>
    <n v="41885.26"/>
    <n v="33344.54"/>
    <n v="39863.879999999997"/>
    <n v="41208.17"/>
    <n v="39595.519999999997"/>
    <n v="41418.17"/>
    <n v="40747.43"/>
    <n v="39960.589999999997"/>
    <n v="0"/>
    <n v="0"/>
    <n v="0"/>
    <n v="0"/>
    <n v="359887.03"/>
    <n v="318023.56"/>
    <s v="All Budget Divisions"/>
    <s v="CD-61 - Office of the Chief Administrative Officer Division"/>
    <x v="1"/>
    <s v="USF"/>
    <s v="Employee Expenses"/>
    <s v="Compensation and Benefits"/>
    <n v="-41863.47"/>
    <s v="93-931-93.68000"/>
    <s v="931-Administrative Assistants"/>
    <s v="931"/>
    <x v="18"/>
    <x v="3"/>
  </r>
  <r>
    <x v="5"/>
    <x v="20"/>
    <x v="13"/>
    <n v="2"/>
    <n v="2"/>
    <n v="41"/>
    <x v="17"/>
    <n v="26"/>
    <n v="54"/>
    <x v="11"/>
    <n v="2"/>
    <s v="2. EXP - Operating Expense"/>
    <n v="104"/>
    <x v="54"/>
    <n v="1184"/>
    <n v="0"/>
    <n v="0"/>
    <n v="0"/>
    <n v="0"/>
    <n v="0"/>
    <n v="0"/>
    <n v="0"/>
    <n v="0"/>
    <n v="0"/>
    <n v="0"/>
    <n v="0"/>
    <n v="0"/>
    <n v="29705.91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0"/>
    <x v="19"/>
    <x v="12"/>
    <n v="2"/>
    <n v="2"/>
    <n v="46"/>
    <x v="3"/>
    <n v="26"/>
    <n v="59"/>
    <x v="2"/>
    <n v="2"/>
    <s v="2. EXP - Operating Expense"/>
    <n v="44"/>
    <x v="57"/>
    <n v="1498"/>
    <n v="36.9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0"/>
    <n v="0"/>
    <n v="0"/>
    <n v="0"/>
    <n v="36.92"/>
    <n v="36.92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0"/>
    <x v="5"/>
    <x v="4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2"/>
    <x v="2"/>
    <n v="2"/>
    <n v="2"/>
    <n v="54"/>
    <x v="15"/>
    <n v="26"/>
    <n v="55"/>
    <x v="6"/>
    <n v="2"/>
    <s v="2. EXP - Operating Expense"/>
    <n v="57"/>
    <x v="22"/>
    <n v="14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70-799-50.64800"/>
    <s v="799-Enterprise Resource Program"/>
    <s v="799"/>
    <x v="22"/>
    <x v="9"/>
  </r>
  <r>
    <x v="0"/>
    <x v="11"/>
    <x v="6"/>
    <n v="2"/>
    <n v="2"/>
    <n v="52"/>
    <x v="10"/>
    <n v="26"/>
    <n v="59"/>
    <x v="2"/>
    <n v="2"/>
    <s v="2. EXP - Operating Expense"/>
    <n v="57"/>
    <x v="22"/>
    <n v="1488"/>
    <n v="2009123.32"/>
    <n v="72236.23"/>
    <n v="68114.48"/>
    <n v="72413.440000000002"/>
    <n v="68862.92"/>
    <n v="28563.43"/>
    <n v="1656754.87"/>
    <n v="299001.38"/>
    <n v="275807.99"/>
    <n v="290950.17"/>
    <n v="0"/>
    <n v="0"/>
    <n v="0"/>
    <n v="117635.5"/>
    <n v="78643.16"/>
    <n v="93684.35"/>
    <n v="84906.73"/>
    <n v="88212.9"/>
    <n v="92282.86"/>
    <n v="76333.919999999998"/>
    <n v="275085.78999999998"/>
    <n v="367816.66"/>
    <n v="336069.27"/>
    <n v="349804.95"/>
    <n v="48647.23"/>
    <n v="2832704.91"/>
    <n v="1274601.8700000001"/>
    <s v="All Budget Divisions"/>
    <s v="DA-30 - High Cost (DA)"/>
    <x v="4"/>
    <s v="USF"/>
    <s v="Professional Services"/>
    <s v="Other Professional Services"/>
    <n v="-1558103.04"/>
    <s v="90-916-30.64800"/>
    <s v="916-IT HC Support"/>
    <s v="916"/>
    <x v="22"/>
    <x v="9"/>
  </r>
  <r>
    <x v="5"/>
    <x v="15"/>
    <x v="5"/>
    <n v="2"/>
    <n v="2"/>
    <n v="48"/>
    <x v="8"/>
    <n v="26"/>
    <n v="53"/>
    <x v="3"/>
    <n v="2"/>
    <s v="2. EXP - Operating Expense"/>
    <n v="71"/>
    <x v="55"/>
    <n v="1153"/>
    <n v="68419"/>
    <n v="20459"/>
    <n v="17400"/>
    <n v="15280"/>
    <n v="15280"/>
    <n v="15280"/>
    <n v="-15280"/>
    <n v="0"/>
    <n v="0"/>
    <n v="0"/>
    <n v="0"/>
    <n v="0"/>
    <n v="0"/>
    <n v="20459"/>
    <n v="17400"/>
    <n v="15280"/>
    <n v="15280"/>
    <n v="15280"/>
    <n v="-15280"/>
    <n v="0"/>
    <n v="0"/>
    <n v="0"/>
    <n v="0"/>
    <n v="0"/>
    <n v="0"/>
    <n v="68419"/>
    <n v="68419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5"/>
    <x v="16"/>
    <x v="9"/>
    <n v="2"/>
    <n v="2"/>
    <n v="46"/>
    <x v="3"/>
    <n v="26"/>
    <n v="59"/>
    <x v="2"/>
    <n v="2"/>
    <s v="2. EXP - Operating Expense"/>
    <n v="73"/>
    <x v="56"/>
    <n v="1244"/>
    <n v="2763523.88"/>
    <n v="336839"/>
    <n v="272569.28000000003"/>
    <n v="272569.28000000003"/>
    <n v="272569.28000000003"/>
    <n v="272569.28000000003"/>
    <n v="426400.93"/>
    <n v="303335.61"/>
    <n v="303335.61"/>
    <n v="303335.61"/>
    <n v="303335.61"/>
    <n v="303335.61"/>
    <n v="303335.61"/>
    <n v="336839"/>
    <n v="272569.28000000003"/>
    <n v="272569.28000000003"/>
    <n v="272569.28000000003"/>
    <n v="272569.28000000003"/>
    <n v="426400.93"/>
    <n v="303335.61"/>
    <n v="303335.61"/>
    <n v="303335.61"/>
    <n v="303335.61"/>
    <n v="-303335.61"/>
    <n v="0"/>
    <n v="3673530.71"/>
    <n v="2763523.88"/>
    <s v="All Budget Divisions"/>
    <s v="CD-90 - Information Technology"/>
    <x v="1"/>
    <s v="USF"/>
    <s v="Professional Services"/>
    <s v="Other Professional Services"/>
    <n v="-910006.83"/>
    <s v="90-799-90.64883"/>
    <s v="799-Enterprise Resource Program"/>
    <s v="799"/>
    <x v="56"/>
    <x v="9"/>
  </r>
  <r>
    <x v="6"/>
    <x v="12"/>
    <x v="6"/>
    <n v="2"/>
    <n v="2"/>
    <n v="42"/>
    <x v="11"/>
    <n v="26"/>
    <n v="55"/>
    <x v="6"/>
    <n v="2"/>
    <s v="2. EXP - Operating Expense"/>
    <n v="39"/>
    <x v="27"/>
    <n v="15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5"/>
    <x v="20"/>
    <x v="13"/>
    <n v="2"/>
    <n v="2"/>
    <n v="37"/>
    <x v="5"/>
    <n v="26"/>
    <n v="50"/>
    <x v="0"/>
    <n v="2"/>
    <s v="2. EXP - Operating Expense"/>
    <n v="40"/>
    <x v="48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5"/>
    <x v="4"/>
    <n v="2"/>
    <n v="2"/>
    <n v="49"/>
    <x v="13"/>
    <n v="26"/>
    <n v="49"/>
    <x v="10"/>
    <n v="2"/>
    <s v="2. EXP - Operating Expense"/>
    <n v="40"/>
    <x v="48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3-42.62600"/>
    <s v="403-ACP (FCC Appropriated Program; formerly EBB)"/>
    <s v="403"/>
    <x v="48"/>
    <x v="8"/>
  </r>
  <r>
    <x v="0"/>
    <x v="11"/>
    <x v="6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1"/>
    <x v="1"/>
    <x v="1"/>
    <n v="2"/>
    <n v="2"/>
    <n v="46"/>
    <x v="3"/>
    <n v="26"/>
    <n v="59"/>
    <x v="2"/>
    <n v="2"/>
    <s v="2. EXP - Operating Expense"/>
    <n v="44"/>
    <x v="57"/>
    <n v="591"/>
    <n v="3600"/>
    <n v="0"/>
    <n v="0"/>
    <n v="0"/>
    <n v="0"/>
    <n v="0"/>
    <n v="0"/>
    <n v="0"/>
    <n v="0"/>
    <n v="0"/>
    <n v="0"/>
    <n v="0"/>
    <n v="0"/>
    <n v="0"/>
    <n v="0"/>
    <n v="0"/>
    <n v="400"/>
    <n v="400"/>
    <n v="400"/>
    <n v="400"/>
    <n v="400"/>
    <n v="400"/>
    <n v="400"/>
    <n v="400"/>
    <n v="400"/>
    <n v="0"/>
    <n v="3600"/>
    <s v="All Budget Divisions"/>
    <s v="CD-90 - Information Technology"/>
    <x v="1"/>
    <s v="USF"/>
    <s v="Employee Expenses"/>
    <s v="Travel"/>
    <n v="3600"/>
    <s v="90-900-90.63800"/>
    <s v="900-IT Senior Management"/>
    <s v="900"/>
    <x v="57"/>
    <x v="7"/>
  </r>
  <r>
    <x v="0"/>
    <x v="17"/>
    <x v="10"/>
    <n v="2"/>
    <n v="2"/>
    <n v="39"/>
    <x v="1"/>
    <n v="26"/>
    <n v="52"/>
    <x v="1"/>
    <n v="2"/>
    <s v="2. EXP - Operating Expense"/>
    <n v="44"/>
    <x v="57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01-61.63800"/>
    <s v="601-Data Strategy"/>
    <s v="601"/>
    <x v="57"/>
    <x v="7"/>
  </r>
  <r>
    <x v="0"/>
    <x v="5"/>
    <x v="4"/>
    <n v="2"/>
    <n v="2"/>
    <n v="36"/>
    <x v="14"/>
    <n v="26"/>
    <n v="49"/>
    <x v="10"/>
    <n v="2"/>
    <s v="2. EXP - Operating Expense"/>
    <n v="27"/>
    <x v="38"/>
    <n v="1341"/>
    <n v="61572.62"/>
    <n v="4710.22"/>
    <n v="4713.55"/>
    <n v="4711.7700000000004"/>
    <n v="4638.58"/>
    <n v="4559.25"/>
    <n v="4622.01"/>
    <n v="4724.95"/>
    <n v="4671.13"/>
    <n v="4863.3599999999997"/>
    <n v="0"/>
    <n v="0"/>
    <n v="0"/>
    <n v="4710.22"/>
    <n v="4713.55"/>
    <n v="4711.7700000000004"/>
    <n v="4638.58"/>
    <n v="4559.25"/>
    <n v="4622.01"/>
    <n v="5857.55"/>
    <n v="5348.2"/>
    <n v="5602.87"/>
    <n v="5602.87"/>
    <n v="5348.2"/>
    <n v="5857.55"/>
    <n v="27955.38"/>
    <n v="27955.38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0"/>
    <x v="7"/>
    <x v="5"/>
    <n v="2"/>
    <n v="2"/>
    <n v="42"/>
    <x v="11"/>
    <n v="26"/>
    <n v="55"/>
    <x v="6"/>
    <n v="2"/>
    <s v="2. EXP - Operating Expense"/>
    <n v="29"/>
    <x v="4"/>
    <n v="1398"/>
    <n v="394665.35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8821.52"/>
    <n v="51106.19"/>
    <n v="47504.27"/>
    <n v="0"/>
    <n v="0"/>
    <n v="0"/>
    <n v="0"/>
    <n v="444287.73"/>
    <n v="394665.35"/>
    <s v="All Budget Divisions"/>
    <s v="CD-70 - Finance"/>
    <x v="1"/>
    <s v="USF"/>
    <s v="Employee Expenses"/>
    <s v="Compensation and Benefits"/>
    <n v="-49622.38"/>
    <s v="70-700-70.62306"/>
    <s v="700-Finance"/>
    <s v="700"/>
    <x v="4"/>
    <x v="3"/>
  </r>
  <r>
    <x v="5"/>
    <x v="15"/>
    <x v="5"/>
    <n v="2"/>
    <n v="2"/>
    <n v="47"/>
    <x v="2"/>
    <n v="26"/>
    <n v="60"/>
    <x v="9"/>
    <n v="2"/>
    <s v="2. EXP - Operating Expense"/>
    <n v="30"/>
    <x v="39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1"/>
    <x v="1"/>
    <x v="1"/>
    <n v="2"/>
    <n v="2"/>
    <n v="49"/>
    <x v="13"/>
    <n v="26"/>
    <n v="58"/>
    <x v="4"/>
    <n v="2"/>
    <s v="2. EXP - Operating Expense"/>
    <n v="31"/>
    <x v="24"/>
    <n v="554"/>
    <n v="0"/>
    <n v="0"/>
    <n v="0"/>
    <n v="135.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5.59"/>
    <n v="0"/>
    <s v="All Budget Divisions"/>
    <s v="CD-42 - ACP (FCC Appropriated Program; formerly EBB)"/>
    <x v="0"/>
    <s v="FCC"/>
    <s v="Employee Expenses"/>
    <s v="Compensation and Benefits"/>
    <n v="-135.59"/>
    <s v="80-403-42.62308"/>
    <s v="403-ACP (FCC Appropriated Program; formerly EBB)"/>
    <s v="403"/>
    <x v="24"/>
    <x v="0"/>
  </r>
  <r>
    <x v="0"/>
    <x v="6"/>
    <x v="1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0"/>
    <x v="13"/>
    <x v="7"/>
    <n v="2"/>
    <n v="2"/>
    <n v="34"/>
    <x v="7"/>
    <n v="26"/>
    <n v="47"/>
    <x v="5"/>
    <n v="2"/>
    <s v="2. EXP - Operating Expense"/>
    <n v="38"/>
    <x v="26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7"/>
    <x v="5"/>
    <n v="2"/>
    <n v="2"/>
    <n v="47"/>
    <x v="2"/>
    <n v="26"/>
    <n v="59"/>
    <x v="2"/>
    <n v="2"/>
    <s v="2. EXP - Operating Expense"/>
    <n v="18"/>
    <x v="2"/>
    <n v="1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5"/>
    <x v="16"/>
    <x v="9"/>
    <n v="2"/>
    <n v="2"/>
    <n v="45"/>
    <x v="6"/>
    <n v="26"/>
    <n v="58"/>
    <x v="4"/>
    <n v="2"/>
    <s v="2. EXP - Operating Expense"/>
    <n v="24"/>
    <x v="3"/>
    <n v="1234"/>
    <n v="14401"/>
    <n v="1475.4"/>
    <n v="1513.4"/>
    <n v="1200.4000000000001"/>
    <n v="1990.7"/>
    <n v="1110.5999999999999"/>
    <n v="1193.0999999999999"/>
    <n v="1666.6"/>
    <n v="1513.1"/>
    <n v="1292.0999999999999"/>
    <n v="1445.6"/>
    <n v="1592.7"/>
    <n v="1340.7"/>
    <n v="1475.4"/>
    <n v="1513.4"/>
    <n v="1200.4000000000001"/>
    <n v="1990.7"/>
    <n v="1110.5999999999999"/>
    <n v="1193.0999999999999"/>
    <n v="1666.6"/>
    <n v="1513.1"/>
    <n v="1292.0999999999999"/>
    <n v="1445.6"/>
    <n v="0"/>
    <n v="0"/>
    <n v="17334.400000000001"/>
    <n v="14401"/>
    <s v="All Budget Divisions"/>
    <s v="CD-80 - Audit and Assurance"/>
    <x v="1"/>
    <s v="USF"/>
    <s v="Employee Expenses"/>
    <s v="Compensation and Benefits"/>
    <n v="-2933.4"/>
    <s v="80-854-80.62301"/>
    <s v="854-Payment Quality Assurance"/>
    <s v="854"/>
    <x v="3"/>
    <x v="3"/>
  </r>
  <r>
    <x v="0"/>
    <x v="13"/>
    <x v="7"/>
    <n v="2"/>
    <n v="2"/>
    <n v="46"/>
    <x v="3"/>
    <n v="26"/>
    <n v="59"/>
    <x v="2"/>
    <n v="2"/>
    <s v="2. EXP - Operating Expense"/>
    <n v="24"/>
    <x v="3"/>
    <n v="1473"/>
    <n v="26867.45"/>
    <n v="1447.64"/>
    <n v="1477.64"/>
    <n v="1047.6400000000001"/>
    <n v="1842.6"/>
    <n v="795"/>
    <n v="805"/>
    <n v="930"/>
    <n v="995"/>
    <n v="730"/>
    <n v="0"/>
    <n v="0"/>
    <n v="0"/>
    <n v="1447.64"/>
    <n v="1477.64"/>
    <n v="1047.6400000000001"/>
    <n v="1842.6"/>
    <n v="795"/>
    <n v="2893.85"/>
    <n v="3025.38"/>
    <n v="2762.31"/>
    <n v="2893.85"/>
    <n v="2893.85"/>
    <n v="2762.31"/>
    <n v="3025.38"/>
    <n v="6610.52"/>
    <n v="6610.52"/>
    <s v="All Budget Divisions"/>
    <s v="CD-90 - Information Technology"/>
    <x v="1"/>
    <s v="USF"/>
    <s v="Employee Expenses"/>
    <s v="Compensation and Benefits"/>
    <n v="0"/>
    <s v="90-909-90.62301"/>
    <s v="909-Project Management Office"/>
    <s v="909"/>
    <x v="3"/>
    <x v="3"/>
  </r>
  <r>
    <x v="0"/>
    <x v="14"/>
    <x v="8"/>
    <n v="2"/>
    <n v="2"/>
    <n v="55"/>
    <x v="9"/>
    <n v="26"/>
    <n v="59"/>
    <x v="2"/>
    <n v="2"/>
    <s v="2. EXP - Operating Expense"/>
    <n v="24"/>
    <x v="3"/>
    <n v="1509"/>
    <n v="4931.08"/>
    <n v="508"/>
    <n v="452"/>
    <n v="188"/>
    <n v="188"/>
    <n v="452"/>
    <n v="188"/>
    <n v="188"/>
    <n v="452"/>
    <n v="188"/>
    <n v="0"/>
    <n v="0"/>
    <n v="0"/>
    <n v="508"/>
    <n v="452"/>
    <n v="188"/>
    <n v="188"/>
    <n v="452"/>
    <n v="188"/>
    <n v="188"/>
    <n v="452"/>
    <n v="578.77"/>
    <n v="578.77"/>
    <n v="552.46"/>
    <n v="605.08000000000004"/>
    <n v="2616"/>
    <n v="2616"/>
    <s v="All Budget Divisions"/>
    <s v="DA-20 - Schools &amp; Libraries (DA)"/>
    <x v="3"/>
    <s v="USF"/>
    <s v="Employee Expenses"/>
    <s v="Compensation and Benefits"/>
    <n v="0"/>
    <s v="90-926-20.62301"/>
    <s v="926-SL Legacy IT Support"/>
    <s v="926"/>
    <x v="3"/>
    <x v="3"/>
  </r>
  <r>
    <x v="0"/>
    <x v="3"/>
    <x v="3"/>
    <n v="2"/>
    <n v="2"/>
    <n v="38"/>
    <x v="18"/>
    <n v="26"/>
    <n v="51"/>
    <x v="8"/>
    <n v="2"/>
    <s v="2. EXP - Operating Expense"/>
    <n v="26"/>
    <x v="51"/>
    <n v="1356"/>
    <n v="28744.05"/>
    <n v="2580.36"/>
    <n v="2580.36"/>
    <n v="2580.36"/>
    <n v="-6335.32"/>
    <n v="-7941.24"/>
    <n v="1892.03"/>
    <n v="2580.36"/>
    <n v="2580.36"/>
    <n v="2570.36"/>
    <n v="0"/>
    <n v="0"/>
    <n v="0"/>
    <n v="2580.36"/>
    <n v="2580.36"/>
    <n v="2580.36"/>
    <n v="0"/>
    <n v="2520.36"/>
    <n v="2640.37"/>
    <n v="2760.39"/>
    <n v="2520.36"/>
    <n v="2640.37"/>
    <n v="2640.37"/>
    <n v="2520.36"/>
    <n v="2760.39"/>
    <n v="1405.76"/>
    <n v="7741.08"/>
    <s v="All Budget Divisions"/>
    <s v="CD-60 - Chief Executive Office"/>
    <x v="1"/>
    <s v="USF"/>
    <s v="Employee Expenses"/>
    <s v="Compensation and Benefits"/>
    <n v="6335.32"/>
    <s v="60-600-60.62303"/>
    <s v="600-Chief Executive Office"/>
    <s v="600"/>
    <x v="51"/>
    <x v="3"/>
  </r>
  <r>
    <x v="1"/>
    <x v="1"/>
    <x v="1"/>
    <n v="2"/>
    <n v="2"/>
    <n v="46"/>
    <x v="3"/>
    <n v="26"/>
    <n v="59"/>
    <x v="2"/>
    <n v="2"/>
    <s v="2. EXP - Operating Expense"/>
    <n v="27"/>
    <x v="38"/>
    <n v="620"/>
    <n v="10455.120000000001"/>
    <n v="1076.21"/>
    <n v="1139.99"/>
    <n v="1105.56"/>
    <n v="1105.56"/>
    <n v="1105.56"/>
    <n v="1105.56"/>
    <n v="1105.56"/>
    <n v="1340.24"/>
    <n v="1130.8900000000001"/>
    <n v="1194.82"/>
    <n v="1194.82"/>
    <n v="1194.82"/>
    <n v="844.452"/>
    <n v="804.24"/>
    <n v="924.87599999999998"/>
    <n v="844.452"/>
    <n v="884.66399999999999"/>
    <n v="884.66399999999999"/>
    <n v="844.452"/>
    <n v="924.87599999999998"/>
    <n v="884.66399999999999"/>
    <n v="844.452"/>
    <n v="884.66399999999999"/>
    <n v="884.66399999999999"/>
    <n v="13799.59"/>
    <n v="10455.120000000001"/>
    <s v="All Budget Divisions"/>
    <s v="CD-90 - Information Technology"/>
    <x v="1"/>
    <s v="USF"/>
    <s v="Employee Expenses"/>
    <s v="Compensation and Benefits"/>
    <n v="-3344.47"/>
    <s v="90-909-90.62304"/>
    <s v="909-Project Management Office"/>
    <s v="909"/>
    <x v="38"/>
    <x v="3"/>
  </r>
  <r>
    <x v="4"/>
    <x v="9"/>
    <x v="1"/>
    <n v="2"/>
    <n v="2"/>
    <n v="49"/>
    <x v="13"/>
    <n v="26"/>
    <n v="58"/>
    <x v="4"/>
    <n v="2"/>
    <s v="2. EXP - Operating Expense"/>
    <n v="16"/>
    <x v="1"/>
    <n v="996"/>
    <n v="0"/>
    <n v="20118"/>
    <n v="3498"/>
    <n v="15798"/>
    <n v="8513"/>
    <n v="21464"/>
    <n v="13969.5"/>
    <n v="13592"/>
    <n v="12920"/>
    <n v="12560"/>
    <n v="14108"/>
    <n v="7185"/>
    <n v="-7185"/>
    <n v="0"/>
    <n v="0"/>
    <n v="0"/>
    <n v="0"/>
    <n v="0"/>
    <n v="0"/>
    <n v="0"/>
    <n v="0"/>
    <n v="0"/>
    <n v="0"/>
    <n v="0"/>
    <n v="0"/>
    <n v="136540.5"/>
    <n v="0"/>
    <s v="All Budget Divisions"/>
    <s v="CD-42 - ACP (FCC Appropriated Program; formerly EBB)"/>
    <x v="0"/>
    <s v="FCC"/>
    <s v="Professional Services"/>
    <s v="Contract Labor"/>
    <n v="-136540.5"/>
    <s v="80-403-42.61400"/>
    <s v="403-ACP (FCC Appropriated Program; formerly EBB)"/>
    <s v="403"/>
    <x v="1"/>
    <x v="1"/>
  </r>
  <r>
    <x v="0"/>
    <x v="5"/>
    <x v="4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0"/>
    <x v="6"/>
    <x v="1"/>
    <n v="2"/>
    <n v="2"/>
    <n v="53"/>
    <x v="16"/>
    <n v="26"/>
    <n v="58"/>
    <x v="4"/>
    <n v="2"/>
    <s v="2. EXP - Operating Expense"/>
    <n v="16"/>
    <x v="1"/>
    <n v="1420"/>
    <n v="0"/>
    <n v="0"/>
    <n v="0"/>
    <n v="9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72"/>
    <n v="0"/>
    <s v="All Budget Divisions"/>
    <s v="DA-40 - Lifeline (DA)"/>
    <x v="5"/>
    <s v="USF"/>
    <s v="Professional Services"/>
    <s v="Contract Labor"/>
    <n v="-9972"/>
    <s v="80-800-40.61400"/>
    <s v="800-Audit and Assurance"/>
    <s v="800"/>
    <x v="1"/>
    <x v="1"/>
  </r>
  <r>
    <x v="4"/>
    <x v="9"/>
    <x v="1"/>
    <n v="2"/>
    <n v="2"/>
    <n v="36"/>
    <x v="14"/>
    <n v="26"/>
    <n v="49"/>
    <x v="10"/>
    <n v="2"/>
    <s v="2. EXP - Operating Expense"/>
    <n v="24"/>
    <x v="3"/>
    <n v="900"/>
    <n v="211373.5368"/>
    <n v="6346.2"/>
    <n v="10013.950000000001"/>
    <n v="10573.48"/>
    <n v="9272.1"/>
    <n v="10259.98"/>
    <n v="12502.18"/>
    <n v="11155.2"/>
    <n v="8670.7999999999993"/>
    <n v="9747.98"/>
    <n v="8521.7000000000007"/>
    <n v="11790.98"/>
    <n v="6309.42"/>
    <n v="18555.692200000001"/>
    <n v="16942.153699999999"/>
    <n v="16942.153699999999"/>
    <n v="17748.922900000001"/>
    <n v="18555.692200000001"/>
    <n v="16135.3845"/>
    <n v="18555.692200000001"/>
    <n v="17748.922900000001"/>
    <n v="16942.153699999999"/>
    <n v="18555.692200000001"/>
    <n v="16942.153699999999"/>
    <n v="17748.922900000001"/>
    <n v="115163.97"/>
    <n v="211373.5368"/>
    <s v="All Budget Divisions"/>
    <s v="BD-40 - Lifeline"/>
    <x v="5"/>
    <s v="USF"/>
    <s v="Employee Expenses"/>
    <s v="Compensation and Benefits"/>
    <n v="96209.566800000001"/>
    <s v="40-400-40.62301"/>
    <s v="400-Lifeline"/>
    <s v="400"/>
    <x v="3"/>
    <x v="3"/>
  </r>
  <r>
    <x v="0"/>
    <x v="3"/>
    <x v="3"/>
    <n v="2"/>
    <n v="2"/>
    <n v="46"/>
    <x v="3"/>
    <n v="26"/>
    <n v="59"/>
    <x v="2"/>
    <n v="2"/>
    <s v="2. EXP - Operating Expense"/>
    <n v="24"/>
    <x v="3"/>
    <n v="1449"/>
    <n v="15703.31"/>
    <n v="893.2"/>
    <n v="1086.4000000000001"/>
    <n v="1446.8"/>
    <n v="1147.4000000000001"/>
    <n v="1709.2"/>
    <n v="961"/>
    <n v="1989.2"/>
    <n v="1147.4000000000001"/>
    <n v="1149.2"/>
    <n v="0"/>
    <n v="0"/>
    <n v="0"/>
    <n v="893.2"/>
    <n v="1086.4000000000001"/>
    <n v="1446.8"/>
    <n v="0"/>
    <n v="1473.23"/>
    <n v="1543.38"/>
    <n v="1613.54"/>
    <n v="1473.23"/>
    <n v="1543.38"/>
    <n v="1543.38"/>
    <n v="1473.23"/>
    <n v="1613.54"/>
    <n v="4573.8"/>
    <n v="3426.4"/>
    <s v="All Budget Divisions"/>
    <s v="CD-90 - Information Technology"/>
    <x v="1"/>
    <s v="USF"/>
    <s v="Employee Expenses"/>
    <s v="Compensation and Benefits"/>
    <n v="-1147.4000000000001"/>
    <s v="90-900-90.62301"/>
    <s v="900-IT Senior Management"/>
    <s v="900"/>
    <x v="3"/>
    <x v="3"/>
  </r>
  <r>
    <x v="0"/>
    <x v="6"/>
    <x v="1"/>
    <n v="2"/>
    <n v="2"/>
    <n v="46"/>
    <x v="3"/>
    <n v="26"/>
    <n v="59"/>
    <x v="2"/>
    <n v="2"/>
    <s v="2. EXP - Operating Expense"/>
    <n v="24"/>
    <x v="3"/>
    <n v="1461"/>
    <n v="2288.73"/>
    <n v="0"/>
    <n v="0"/>
    <n v="0"/>
    <n v="0"/>
    <n v="0"/>
    <n v="0"/>
    <n v="0"/>
    <n v="0"/>
    <n v="0"/>
    <n v="0"/>
    <n v="0"/>
    <n v="0"/>
    <n v="192.92"/>
    <n v="175.38"/>
    <n v="192.92"/>
    <n v="192.92"/>
    <n v="184.15"/>
    <n v="192.92"/>
    <n v="201.69"/>
    <n v="184.15"/>
    <n v="192.92"/>
    <n v="192.92"/>
    <n v="184.15"/>
    <n v="201.69"/>
    <n v="0"/>
    <n v="1709.97"/>
    <s v="All Budget Divisions"/>
    <s v="CD-90 - Information Technology"/>
    <x v="1"/>
    <s v="USF"/>
    <s v="Employee Expenses"/>
    <s v="Compensation and Benefits"/>
    <n v="1709.97"/>
    <s v="90-907-90.62301"/>
    <s v="907-IT Data"/>
    <s v="907"/>
    <x v="3"/>
    <x v="3"/>
  </r>
  <r>
    <x v="5"/>
    <x v="10"/>
    <x v="1"/>
    <n v="2"/>
    <n v="2"/>
    <n v="46"/>
    <x v="3"/>
    <n v="26"/>
    <n v="59"/>
    <x v="2"/>
    <n v="6"/>
    <s v="X00000 - Capital Expenses"/>
    <n v="138"/>
    <x v="7"/>
    <n v="1277"/>
    <n v="604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858"/>
    <n v="0"/>
    <n v="25245"/>
    <n v="14339"/>
    <n v="0"/>
    <n v="60442"/>
    <s v="All Budget Divisions"/>
    <s v="CD-90 - Information Technology"/>
    <x v="1"/>
    <s v="USF"/>
    <s v="Professional Services"/>
    <s v="Other Professional Services"/>
    <n v="60442"/>
    <s v="90-908-90.X00005"/>
    <s v="908-Quality Assurance"/>
    <s v="908"/>
    <x v="7"/>
    <x v="5"/>
  </r>
  <r>
    <x v="0"/>
    <x v="11"/>
    <x v="6"/>
    <n v="2"/>
    <n v="2"/>
    <n v="46"/>
    <x v="3"/>
    <n v="26"/>
    <n v="59"/>
    <x v="2"/>
    <n v="6"/>
    <s v="X00000 - Capital Expenses"/>
    <n v="138"/>
    <x v="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8-90.X00005"/>
    <s v="908-Quality Assurance"/>
    <s v="908"/>
    <x v="7"/>
    <x v="5"/>
  </r>
  <r>
    <x v="3"/>
    <x v="8"/>
    <x v="1"/>
    <n v="2"/>
    <n v="2"/>
    <n v="48"/>
    <x v="8"/>
    <n v="26"/>
    <n v="59"/>
    <x v="2"/>
    <n v="6"/>
    <s v="X00000 - Capital Expenses"/>
    <n v="140"/>
    <x v="61"/>
    <n v="793"/>
    <n v="0"/>
    <n v="0"/>
    <n v="235.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5.06"/>
    <n v="0"/>
    <s v="All Budget Divisions"/>
    <s v="CD-22 - ECF (FCC Appropriated Program)"/>
    <x v="0"/>
    <s v="FCC"/>
    <s v="Professional Services"/>
    <s v="Contract Labor"/>
    <n v="-235.06"/>
    <s v="90-202-22.X00007"/>
    <s v="202-ECF (FCC Appropriated Program)"/>
    <s v="202"/>
    <x v="61"/>
    <x v="0"/>
  </r>
  <r>
    <x v="3"/>
    <x v="8"/>
    <x v="1"/>
    <n v="2"/>
    <n v="2"/>
    <n v="38"/>
    <x v="18"/>
    <n v="26"/>
    <n v="51"/>
    <x v="8"/>
    <n v="2"/>
    <s v="2. EXP - Operating Expense"/>
    <n v="146"/>
    <x v="5"/>
    <n v="695"/>
    <n v="732.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7.04"/>
    <n v="0"/>
    <n v="325"/>
    <n v="0"/>
    <n v="0"/>
    <n v="732.04"/>
    <s v="All Budget Divisions"/>
    <s v="CD-60 - Chief Executive Office"/>
    <x v="1"/>
    <s v="USF"/>
    <s v="Employee Expenses"/>
    <s v="Dues and Subscriptions"/>
    <n v="732.04"/>
    <s v="60-600-60.62200"/>
    <s v="600-Chief Executive Office"/>
    <s v="600"/>
    <x v="5"/>
    <x v="4"/>
  </r>
  <r>
    <x v="2"/>
    <x v="4"/>
    <x v="1"/>
    <n v="2"/>
    <n v="2"/>
    <n v="45"/>
    <x v="6"/>
    <n v="26"/>
    <n v="58"/>
    <x v="4"/>
    <n v="2"/>
    <s v="2. EXP - Operating Expense"/>
    <n v="110"/>
    <x v="46"/>
    <n v="350"/>
    <n v="70462.83"/>
    <n v="0"/>
    <n v="0"/>
    <n v="0"/>
    <n v="0"/>
    <n v="0"/>
    <n v="0"/>
    <n v="0"/>
    <n v="0"/>
    <n v="0"/>
    <n v="0"/>
    <n v="0"/>
    <n v="21374.37"/>
    <n v="0"/>
    <n v="0"/>
    <n v="0"/>
    <n v="0"/>
    <n v="0"/>
    <n v="0"/>
    <n v="0"/>
    <n v="0"/>
    <n v="0"/>
    <n v="0"/>
    <n v="0"/>
    <n v="70462.83"/>
    <n v="21374.37"/>
    <n v="70462.83"/>
    <s v="All Budget Divisions"/>
    <s v="CD-80 - Audit and Assurance"/>
    <x v="1"/>
    <s v="USF"/>
    <s v="Employee Expenses"/>
    <s v="Compensation and Benefits"/>
    <n v="49088.46"/>
    <s v="80-854-80.68100"/>
    <s v="854-Payment Quality Assurance"/>
    <s v="854"/>
    <x v="46"/>
    <x v="3"/>
  </r>
  <r>
    <x v="5"/>
    <x v="20"/>
    <x v="13"/>
    <n v="2"/>
    <n v="2"/>
    <n v="45"/>
    <x v="6"/>
    <n v="26"/>
    <n v="58"/>
    <x v="4"/>
    <n v="2"/>
    <s v="2. EXP - Operating Expense"/>
    <n v="110"/>
    <x v="46"/>
    <n v="1224"/>
    <n v="108734.99"/>
    <n v="0"/>
    <n v="0"/>
    <n v="0"/>
    <n v="0"/>
    <n v="0"/>
    <n v="0"/>
    <n v="0"/>
    <n v="0"/>
    <n v="0"/>
    <n v="0"/>
    <n v="0"/>
    <n v="42659.99"/>
    <n v="0"/>
    <n v="0"/>
    <n v="0"/>
    <n v="0"/>
    <n v="0"/>
    <n v="0"/>
    <n v="0"/>
    <n v="0"/>
    <n v="0"/>
    <n v="0"/>
    <n v="0"/>
    <n v="108734.99"/>
    <n v="0"/>
    <n v="0"/>
    <s v="All Budget Divisions"/>
    <s v="CD-80 - Audit and Assurance"/>
    <x v="1"/>
    <s v="USF"/>
    <s v="Employee Expenses"/>
    <s v="Compensation and Benefits"/>
    <n v="0"/>
    <s v="80-800-80.68100"/>
    <s v="800-Audit and Assurance"/>
    <s v="800"/>
    <x v="46"/>
    <x v="3"/>
  </r>
  <r>
    <x v="0"/>
    <x v="2"/>
    <x v="2"/>
    <n v="2"/>
    <n v="2"/>
    <n v="52"/>
    <x v="10"/>
    <n v="26"/>
    <n v="59"/>
    <x v="2"/>
    <n v="2"/>
    <s v="2. EXP - Operating Expense"/>
    <n v="110"/>
    <x v="46"/>
    <n v="1469"/>
    <n v="-5375.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5375.24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3"/>
    <x v="8"/>
    <x v="1"/>
    <n v="2"/>
    <n v="2"/>
    <n v="36"/>
    <x v="14"/>
    <n v="26"/>
    <n v="49"/>
    <x v="10"/>
    <n v="3"/>
    <s v="4. USAC_DEBIT - USAC Administration (Debit to SM)"/>
    <n v="123"/>
    <x v="62"/>
    <n v="679"/>
    <n v="2139658.6893000002"/>
    <n v="168913.78"/>
    <n v="168941.95"/>
    <n v="179959.17"/>
    <n v="141318.29"/>
    <n v="171439.27"/>
    <n v="170632.31"/>
    <n v="170729.15"/>
    <n v="171066.34"/>
    <n v="132636.73000000001"/>
    <n v="170716.02"/>
    <n v="191059.74"/>
    <n v="173397.45"/>
    <n v="178871.83290000001"/>
    <n v="178853.29120000001"/>
    <n v="178839.42610000001"/>
    <n v="179190.89110000001"/>
    <n v="179123.76120000001"/>
    <n v="178577.26680000001"/>
    <n v="175944.08119999999"/>
    <n v="177141.0963"/>
    <n v="178835.33809999999"/>
    <n v="177745.5735"/>
    <n v="177791.92790000001"/>
    <n v="178744.20300000001"/>
    <n v="2010810.2"/>
    <n v="2139658.6893000002"/>
    <s v="All Budget Divisions"/>
    <s v="BD-40 - Lifeline"/>
    <x v="5"/>
    <s v="USF"/>
    <s v="Allocations"/>
    <s v="Allocations"/>
    <n v="128848.4893"/>
    <s v="40-400-40.90232"/>
    <s v="400-Lifeline"/>
    <s v="400"/>
    <x v="62"/>
    <x v="0"/>
  </r>
  <r>
    <x v="0"/>
    <x v="14"/>
    <x v="8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0"/>
    <x v="14"/>
    <x v="8"/>
    <n v="2"/>
    <n v="2"/>
    <n v="37"/>
    <x v="5"/>
    <n v="26"/>
    <n v="50"/>
    <x v="0"/>
    <n v="5"/>
    <s v="USAC_ADMIN CAP - Capital Allocations"/>
    <n v="135"/>
    <x v="60"/>
    <n v="1346"/>
    <n v="671151.44223000004"/>
    <n v="64321.249580000003"/>
    <n v="68263.099010000005"/>
    <n v="91153.121310000002"/>
    <n v="101934.74490000001"/>
    <n v="138338.35412"/>
    <n v="58124.093309999997"/>
    <n v="86710.53"/>
    <n v="62306.25"/>
    <n v="123866.12"/>
    <n v="0"/>
    <n v="0"/>
    <n v="0"/>
    <n v="64321.249580000003"/>
    <n v="68263.099010000005"/>
    <n v="91153.121310000002"/>
    <n v="101934.74490000001"/>
    <n v="138338.35412"/>
    <n v="58124.093309999997"/>
    <n v="86710.53"/>
    <n v="62306.25"/>
    <n v="0"/>
    <n v="0"/>
    <n v="0"/>
    <n v="0"/>
    <n v="671151.44223000004"/>
    <n v="671151.44223000004"/>
    <s v="All Budget Divisions"/>
    <s v="BD-50 - Rural Health Care"/>
    <x v="2"/>
    <s v="USF"/>
    <s v="Allocations"/>
    <s v="Allocations"/>
    <n v="0"/>
    <s v="50-500-50.X00001"/>
    <s v="500-Rural Health Care"/>
    <s v="500"/>
    <x v="60"/>
    <x v="0"/>
  </r>
  <r>
    <x v="0"/>
    <x v="18"/>
    <x v="11"/>
    <n v="2"/>
    <n v="2"/>
    <n v="39"/>
    <x v="1"/>
    <n v="26"/>
    <n v="52"/>
    <x v="1"/>
    <n v="2"/>
    <s v="2. EXP - Operating Expense"/>
    <n v="105"/>
    <x v="11"/>
    <n v="1512"/>
    <n v="14823.07"/>
    <n v="0"/>
    <n v="0"/>
    <n v="0"/>
    <n v="0"/>
    <n v="0"/>
    <n v="0"/>
    <n v="0"/>
    <n v="0"/>
    <n v="150"/>
    <n v="0"/>
    <n v="0"/>
    <n v="0"/>
    <n v="0"/>
    <n v="92.31"/>
    <n v="101.54"/>
    <n v="101.54"/>
    <n v="96.92"/>
    <n v="101.54"/>
    <n v="106.15"/>
    <n v="96.92"/>
    <n v="101.54"/>
    <n v="101.54"/>
    <n v="5584.92"/>
    <n v="8338.15"/>
    <n v="0"/>
    <n v="0"/>
    <s v="All Budget Divisions"/>
    <s v="CD-61 - Office of the Chief Administrative Officer Division"/>
    <x v="1"/>
    <s v="USF"/>
    <s v="Employee Expenses"/>
    <s v="Compensation and Benefits"/>
    <n v="0"/>
    <s v="93-931-93.68005"/>
    <s v="931-Administrative Assistants"/>
    <s v="931"/>
    <x v="11"/>
    <x v="3"/>
  </r>
  <r>
    <x v="6"/>
    <x v="12"/>
    <x v="6"/>
    <n v="2"/>
    <n v="2"/>
    <n v="41"/>
    <x v="17"/>
    <n v="26"/>
    <n v="54"/>
    <x v="11"/>
    <n v="2"/>
    <s v="2. EXP - Operating Expense"/>
    <n v="105"/>
    <x v="11"/>
    <n v="1571"/>
    <n v="96624.929722999994"/>
    <n v="0"/>
    <n v="0"/>
    <n v="0"/>
    <n v="0"/>
    <n v="0"/>
    <n v="0"/>
    <n v="0"/>
    <n v="0"/>
    <n v="0"/>
    <n v="0"/>
    <n v="0"/>
    <n v="0"/>
    <n v="325"/>
    <n v="325"/>
    <n v="325"/>
    <n v="325"/>
    <n v="325"/>
    <n v="325"/>
    <n v="325"/>
    <n v="325"/>
    <n v="325"/>
    <n v="325"/>
    <n v="325"/>
    <n v="93049.929722999994"/>
    <n v="0"/>
    <n v="0"/>
    <s v="All Budget Divisions"/>
    <s v="CD-65 - Office of the General Counsel"/>
    <x v="1"/>
    <s v="USF"/>
    <s v="Employee Expenses"/>
    <s v="Compensation and Benefits"/>
    <n v="0"/>
    <s v="65-650-65.68005"/>
    <s v="650-Office of the General Counsel"/>
    <s v="650"/>
    <x v="11"/>
    <x v="3"/>
  </r>
  <r>
    <x v="0"/>
    <x v="17"/>
    <x v="10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4"/>
    <x v="9"/>
    <x v="1"/>
    <n v="2"/>
    <n v="2"/>
    <n v="45"/>
    <x v="6"/>
    <n v="26"/>
    <n v="58"/>
    <x v="4"/>
    <n v="2"/>
    <s v="2. EXP - Operating Expense"/>
    <n v="108"/>
    <x v="30"/>
    <n v="1003"/>
    <n v="-284938.72879999998"/>
    <n v="0"/>
    <n v="0"/>
    <n v="0"/>
    <n v="0"/>
    <n v="0"/>
    <n v="0"/>
    <n v="0"/>
    <n v="0"/>
    <n v="0"/>
    <n v="0"/>
    <n v="0"/>
    <n v="0"/>
    <n v="-25013.7052"/>
    <n v="-22838.600399999999"/>
    <n v="-22838.600399999999"/>
    <n v="-23926.1528"/>
    <n v="-25013.7052"/>
    <n v="-21751.047999999999"/>
    <n v="-25013.7052"/>
    <n v="-23926.1528"/>
    <n v="-22838.600399999999"/>
    <n v="-25013.7052"/>
    <n v="-22838.600399999999"/>
    <n v="-23926.1528"/>
    <n v="0"/>
    <n v="-284938.72879999998"/>
    <s v="All Budget Divisions"/>
    <s v="CD-80 - Audit and Assurance"/>
    <x v="1"/>
    <s v="USF"/>
    <s v="Employee Expenses"/>
    <s v="Compensation and Benefits"/>
    <n v="-284938.72879999998"/>
    <s v="80-800-80.68009"/>
    <s v="800-Audit and Assurance"/>
    <s v="800"/>
    <x v="30"/>
    <x v="0"/>
  </r>
  <r>
    <x v="5"/>
    <x v="15"/>
    <x v="5"/>
    <n v="2"/>
    <n v="2"/>
    <n v="46"/>
    <x v="3"/>
    <n v="26"/>
    <n v="59"/>
    <x v="2"/>
    <n v="2"/>
    <s v="2. EXP - Operating Expense"/>
    <n v="108"/>
    <x v="30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0"/>
    <x v="18"/>
    <x v="11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1"/>
    <x v="1"/>
    <x v="1"/>
    <n v="2"/>
    <n v="2"/>
    <n v="47"/>
    <x v="2"/>
    <n v="26"/>
    <n v="60"/>
    <x v="9"/>
    <n v="2"/>
    <s v="2. EXP - Operating Expense"/>
    <n v="93"/>
    <x v="34"/>
    <n v="661"/>
    <n v="693000"/>
    <n v="269"/>
    <n v="21709"/>
    <n v="12404.38"/>
    <n v="9385.56"/>
    <n v="13188.76"/>
    <n v="17027"/>
    <n v="2028"/>
    <n v="1195"/>
    <n v="3348"/>
    <n v="8173"/>
    <n v="17700.64"/>
    <n v="2350"/>
    <n v="57750"/>
    <n v="57750"/>
    <n v="57750"/>
    <n v="57750"/>
    <n v="57750"/>
    <n v="57750"/>
    <n v="57750"/>
    <n v="57750"/>
    <n v="57750"/>
    <n v="57750"/>
    <n v="57750"/>
    <n v="57750"/>
    <n v="108778.34"/>
    <n v="693000"/>
    <s v="All Budget Divisions"/>
    <s v="CD-93 - Human Resources"/>
    <x v="1"/>
    <s v="USF"/>
    <s v="Employee Expenses"/>
    <s v="Training"/>
    <n v="584221.66"/>
    <s v="93-930-93.66700"/>
    <s v="930-Human Resources"/>
    <s v="930"/>
    <x v="34"/>
    <x v="7"/>
  </r>
  <r>
    <x v="5"/>
    <x v="20"/>
    <x v="13"/>
    <n v="2"/>
    <n v="2"/>
    <n v="40"/>
    <x v="4"/>
    <n v="26"/>
    <n v="53"/>
    <x v="3"/>
    <n v="2"/>
    <s v="2. EXP - Operating Expense"/>
    <n v="93"/>
    <x v="34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ining"/>
    <n v="0"/>
    <s v="62-620-62.66700"/>
    <s v="620-Shared Services"/>
    <s v="620"/>
    <x v="34"/>
    <x v="7"/>
  </r>
  <r>
    <x v="5"/>
    <x v="20"/>
    <x v="13"/>
    <n v="2"/>
    <n v="2"/>
    <n v="37"/>
    <x v="5"/>
    <n v="26"/>
    <n v="50"/>
    <x v="0"/>
    <n v="2"/>
    <s v="2. EXP - Operating Expense"/>
    <n v="98"/>
    <x v="17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7"/>
    <x v="5"/>
    <n v="2"/>
    <n v="2"/>
    <n v="55"/>
    <x v="9"/>
    <n v="26"/>
    <n v="59"/>
    <x v="2"/>
    <n v="2"/>
    <s v="2. EXP - Operating Expense"/>
    <n v="100"/>
    <x v="18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0"/>
    <x v="0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11"/>
    <x v="6"/>
    <n v="2"/>
    <n v="2"/>
    <n v="46"/>
    <x v="3"/>
    <n v="26"/>
    <n v="59"/>
    <x v="2"/>
    <n v="2"/>
    <s v="2. EXP - Operating Expense"/>
    <n v="105"/>
    <x v="11"/>
    <n v="1449"/>
    <n v="37941.550000000003"/>
    <n v="0"/>
    <n v="250"/>
    <n v="0"/>
    <n v="0"/>
    <n v="500"/>
    <n v="0"/>
    <n v="0"/>
    <n v="500"/>
    <n v="500"/>
    <n v="0"/>
    <n v="0"/>
    <n v="0"/>
    <n v="165"/>
    <n v="150"/>
    <n v="165"/>
    <n v="165"/>
    <n v="157.5"/>
    <n v="165"/>
    <n v="172.5"/>
    <n v="157.5"/>
    <n v="165"/>
    <n v="165"/>
    <n v="14551.12"/>
    <n v="21762.93"/>
    <n v="1750"/>
    <n v="1462.5"/>
    <s v="All Budget Divisions"/>
    <s v="CD-90 - Information Technology"/>
    <x v="1"/>
    <s v="USF"/>
    <s v="Employee Expenses"/>
    <s v="Compensation and Benefits"/>
    <n v="-287.5"/>
    <s v="90-900-90.68005"/>
    <s v="900-IT Senior Management"/>
    <s v="900"/>
    <x v="11"/>
    <x v="3"/>
  </r>
  <r>
    <x v="4"/>
    <x v="9"/>
    <x v="1"/>
    <n v="2"/>
    <n v="2"/>
    <n v="46"/>
    <x v="3"/>
    <n v="26"/>
    <n v="59"/>
    <x v="2"/>
    <n v="2"/>
    <s v="2. EXP - Operating Expense"/>
    <n v="45"/>
    <x v="19"/>
    <n v="10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4"/>
    <x v="9"/>
    <x v="1"/>
    <n v="2"/>
    <n v="2"/>
    <n v="53"/>
    <x v="16"/>
    <n v="26"/>
    <n v="59"/>
    <x v="2"/>
    <n v="2"/>
    <s v="2. EXP - Operating Expense"/>
    <n v="57"/>
    <x v="22"/>
    <n v="10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90-923-40.64800"/>
    <s v="923-Information Security"/>
    <s v="923"/>
    <x v="22"/>
    <x v="9"/>
  </r>
  <r>
    <x v="5"/>
    <x v="15"/>
    <x v="5"/>
    <n v="2"/>
    <n v="2"/>
    <n v="52"/>
    <x v="10"/>
    <n v="26"/>
    <n v="54"/>
    <x v="11"/>
    <n v="2"/>
    <s v="2. EXP - Operating Expense"/>
    <n v="57"/>
    <x v="22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6"/>
    <x v="1"/>
    <n v="2"/>
    <n v="2"/>
    <n v="49"/>
    <x v="13"/>
    <n v="26"/>
    <n v="59"/>
    <x v="2"/>
    <n v="2"/>
    <s v="2. EXP - Operating Expense"/>
    <n v="57"/>
    <x v="2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64800"/>
    <s v="402-EBB (FCC Appropriated Program; now ACP)"/>
    <s v="402"/>
    <x v="22"/>
    <x v="9"/>
  </r>
  <r>
    <x v="0"/>
    <x v="3"/>
    <x v="3"/>
    <n v="2"/>
    <n v="2"/>
    <n v="55"/>
    <x v="9"/>
    <n v="26"/>
    <n v="59"/>
    <x v="2"/>
    <n v="2"/>
    <s v="2. EXP - Operating Expense"/>
    <n v="83"/>
    <x v="13"/>
    <n v="1509"/>
    <n v="26156.33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0"/>
    <n v="2748.89"/>
    <n v="2879.79"/>
    <n v="3010.69"/>
    <n v="2748.89"/>
    <n v="2431.0100000000002"/>
    <n v="1223.3499999999999"/>
    <n v="1009.52"/>
    <n v="1684.58"/>
    <n v="10387.9"/>
    <n v="8419.61"/>
    <s v="All Budget Divisions"/>
    <s v="DA-20 - Schools &amp; Libraries (DA)"/>
    <x v="3"/>
    <s v="USF"/>
    <s v="Employee Expenses"/>
    <s v="Compensation and Benefits"/>
    <n v="-1968.29"/>
    <s v="90-926-20.66000"/>
    <s v="926-SL Legacy IT Support"/>
    <s v="926"/>
    <x v="13"/>
    <x v="3"/>
  </r>
  <r>
    <x v="0"/>
    <x v="3"/>
    <x v="3"/>
    <n v="2"/>
    <n v="2"/>
    <n v="47"/>
    <x v="2"/>
    <n v="26"/>
    <n v="60"/>
    <x v="9"/>
    <n v="2"/>
    <s v="2. EXP - Operating Expense"/>
    <n v="83"/>
    <x v="13"/>
    <n v="1511"/>
    <n v="123151.86"/>
    <n v="16655.25"/>
    <n v="11771.36"/>
    <n v="12860.82"/>
    <n v="12856.76"/>
    <n v="12226.69"/>
    <n v="12229.3"/>
    <n v="12862.78"/>
    <n v="10965.66"/>
    <n v="12778.12"/>
    <n v="0"/>
    <n v="0"/>
    <n v="0"/>
    <n v="16655.25"/>
    <n v="11771.36"/>
    <n v="12860.82"/>
    <n v="0"/>
    <n v="11427.32"/>
    <n v="11971.47"/>
    <n v="12380.18"/>
    <n v="10500.89"/>
    <n v="9323.8700000000008"/>
    <n v="8482.7999999999993"/>
    <n v="7478.3"/>
    <n v="10299.6"/>
    <n v="54144.19"/>
    <n v="41287.43"/>
    <s v="All Budget Divisions"/>
    <s v="CD-93 - Human Resources"/>
    <x v="1"/>
    <s v="USF"/>
    <s v="Employee Expenses"/>
    <s v="Compensation and Benefits"/>
    <n v="-12856.76"/>
    <s v="93-930-93.66000"/>
    <s v="930-Human Resources"/>
    <s v="930"/>
    <x v="13"/>
    <x v="3"/>
  </r>
  <r>
    <x v="4"/>
    <x v="9"/>
    <x v="1"/>
    <n v="2"/>
    <n v="2"/>
    <n v="46"/>
    <x v="3"/>
    <n v="26"/>
    <n v="59"/>
    <x v="2"/>
    <n v="2"/>
    <s v="2. EXP - Operating Expense"/>
    <n v="39"/>
    <x v="27"/>
    <n v="1090"/>
    <n v="0"/>
    <n v="0"/>
    <n v="0"/>
    <n v="0"/>
    <n v="0"/>
    <n v="0"/>
    <n v="0"/>
    <n v="0"/>
    <n v="0"/>
    <n v="0"/>
    <n v="0"/>
    <n v="0"/>
    <n v="382.21"/>
    <n v="0"/>
    <n v="0"/>
    <n v="0"/>
    <n v="0"/>
    <n v="0"/>
    <n v="0"/>
    <n v="0"/>
    <n v="0"/>
    <n v="0"/>
    <n v="0"/>
    <n v="0"/>
    <n v="0"/>
    <n v="382.21"/>
    <n v="0"/>
    <s v="All Budget Divisions"/>
    <s v="CD-90 - Information Technology"/>
    <x v="1"/>
    <s v="USF"/>
    <s v="Employee Expenses"/>
    <s v="Team Building"/>
    <n v="-382.21"/>
    <s v="90-922-90.62505"/>
    <s v="922-Technology Operations"/>
    <s v="922"/>
    <x v="27"/>
    <x v="4"/>
  </r>
  <r>
    <x v="5"/>
    <x v="15"/>
    <x v="5"/>
    <n v="2"/>
    <n v="2"/>
    <n v="45"/>
    <x v="6"/>
    <n v="26"/>
    <n v="58"/>
    <x v="4"/>
    <n v="2"/>
    <s v="2. EXP - Operating Expense"/>
    <n v="39"/>
    <x v="27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01-80.62505"/>
    <s v="801-Corporate Assurance"/>
    <s v="801"/>
    <x v="27"/>
    <x v="4"/>
  </r>
  <r>
    <x v="0"/>
    <x v="14"/>
    <x v="8"/>
    <n v="2"/>
    <n v="2"/>
    <n v="39"/>
    <x v="1"/>
    <n v="26"/>
    <n v="52"/>
    <x v="1"/>
    <n v="2"/>
    <s v="2. EXP - Operating Expense"/>
    <n v="39"/>
    <x v="27"/>
    <n v="1369"/>
    <n v="10.119999999999999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10.119999999999999"/>
    <n v="0"/>
    <n v="0"/>
    <n v="0"/>
    <n v="0"/>
    <n v="10.119999999999999"/>
    <n v="10.119999999999999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7"/>
    <x v="5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16"/>
    <x v="9"/>
    <n v="2"/>
    <n v="2"/>
    <n v="39"/>
    <x v="1"/>
    <n v="26"/>
    <n v="52"/>
    <x v="1"/>
    <n v="2"/>
    <s v="2. EXP - Operating Expense"/>
    <n v="44"/>
    <x v="57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0"/>
    <x v="3"/>
    <x v="3"/>
    <n v="2"/>
    <n v="2"/>
    <n v="47"/>
    <x v="2"/>
    <n v="26"/>
    <n v="60"/>
    <x v="9"/>
    <n v="2"/>
    <s v="2. EXP - Operating Expense"/>
    <n v="44"/>
    <x v="57"/>
    <n v="1511"/>
    <n v="2250"/>
    <n v="0"/>
    <n v="0"/>
    <n v="0"/>
    <n v="22.54"/>
    <n v="64.319999999999993"/>
    <n v="136.88999999999999"/>
    <n v="96.21"/>
    <n v="120.12"/>
    <n v="0"/>
    <n v="0"/>
    <n v="0"/>
    <n v="0"/>
    <n v="0"/>
    <n v="0"/>
    <n v="0"/>
    <n v="0"/>
    <n v="0"/>
    <n v="750"/>
    <n v="0"/>
    <n v="0"/>
    <n v="750"/>
    <n v="0"/>
    <n v="0"/>
    <n v="750"/>
    <n v="22.54"/>
    <n v="0"/>
    <s v="All Budget Divisions"/>
    <s v="CD-93 - Human Resources"/>
    <x v="1"/>
    <s v="USF"/>
    <s v="Employee Expenses"/>
    <s v="Travel"/>
    <n v="-22.54"/>
    <s v="93-930-93.63800"/>
    <s v="930-Human Resources"/>
    <s v="930"/>
    <x v="57"/>
    <x v="7"/>
  </r>
  <r>
    <x v="0"/>
    <x v="14"/>
    <x v="8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0"/>
    <x v="0"/>
    <n v="2"/>
    <n v="2"/>
    <n v="48"/>
    <x v="8"/>
    <n v="26"/>
    <n v="51"/>
    <x v="8"/>
    <n v="2"/>
    <s v="2. EXP - Operating Expense"/>
    <n v="31"/>
    <x v="24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2308"/>
    <s v="202-ECF (FCC Appropriated Program)"/>
    <s v="202"/>
    <x v="24"/>
    <x v="0"/>
  </r>
  <r>
    <x v="0"/>
    <x v="14"/>
    <x v="8"/>
    <n v="2"/>
    <n v="2"/>
    <n v="49"/>
    <x v="13"/>
    <n v="26"/>
    <n v="53"/>
    <x v="3"/>
    <n v="2"/>
    <s v="2. EXP - Operating Expense"/>
    <n v="31"/>
    <x v="24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0"/>
    <x v="0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5"/>
    <x v="15"/>
    <x v="5"/>
    <n v="2"/>
    <n v="2"/>
    <n v="48"/>
    <x v="8"/>
    <n v="26"/>
    <n v="47"/>
    <x v="5"/>
    <n v="2"/>
    <s v="2. EXP - Operating Expense"/>
    <n v="33"/>
    <x v="2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5"/>
    <x v="16"/>
    <x v="9"/>
    <n v="2"/>
    <n v="2"/>
    <n v="34"/>
    <x v="7"/>
    <n v="26"/>
    <n v="47"/>
    <x v="5"/>
    <n v="2"/>
    <s v="2. EXP - Operating Expense"/>
    <n v="38"/>
    <x v="26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0"/>
    <x v="5"/>
    <x v="4"/>
    <n v="2"/>
    <n v="2"/>
    <n v="54"/>
    <x v="15"/>
    <n v="26"/>
    <n v="59"/>
    <x v="2"/>
    <n v="2"/>
    <s v="2. EXP - Operating Expense"/>
    <n v="24"/>
    <x v="3"/>
    <n v="1507"/>
    <n v="15903.78"/>
    <n v="1074"/>
    <n v="649"/>
    <n v="1819"/>
    <n v="969"/>
    <n v="1935"/>
    <n v="1355"/>
    <n v="1268.3499999999999"/>
    <n v="520"/>
    <n v="520"/>
    <n v="0"/>
    <n v="0"/>
    <n v="0"/>
    <n v="1074"/>
    <n v="649"/>
    <n v="1819"/>
    <n v="969"/>
    <n v="1935"/>
    <n v="1355"/>
    <n v="1411.85"/>
    <n v="1289.08"/>
    <n v="1350.46"/>
    <n v="1350.46"/>
    <n v="1289.08"/>
    <n v="1411.85"/>
    <n v="7801"/>
    <n v="7801"/>
    <s v="All Budget Divisions"/>
    <s v="DA-50 - Rural Health Care (DA)"/>
    <x v="2"/>
    <s v="USF"/>
    <s v="Employee Expenses"/>
    <s v="Compensation and Benefits"/>
    <n v="0"/>
    <s v="90-925-50.62301"/>
    <s v="925-RHC IT Support"/>
    <s v="925"/>
    <x v="3"/>
    <x v="3"/>
  </r>
  <r>
    <x v="2"/>
    <x v="4"/>
    <x v="1"/>
    <n v="2"/>
    <n v="2"/>
    <n v="46"/>
    <x v="3"/>
    <n v="26"/>
    <n v="59"/>
    <x v="2"/>
    <n v="2"/>
    <s v="2. EXP - Operating Expense"/>
    <n v="26"/>
    <x v="51"/>
    <n v="393"/>
    <n v="155827.93590000001"/>
    <n v="12333.35"/>
    <n v="12333.35"/>
    <n v="6415.22"/>
    <n v="5621.88"/>
    <n v="2794.52"/>
    <n v="2430.5500000000002"/>
    <n v="5750.49"/>
    <n v="3081.97"/>
    <n v="4044.67"/>
    <n v="1259.26"/>
    <n v="8424.66"/>
    <n v="9779.34"/>
    <n v="12537.8799"/>
    <n v="11940.838"/>
    <n v="13731.9637"/>
    <n v="13134.9218"/>
    <n v="12537.8799"/>
    <n v="13134.9218"/>
    <n v="13134.9218"/>
    <n v="13134.9218"/>
    <n v="13134.9218"/>
    <n v="12537.8799"/>
    <n v="13134.9218"/>
    <n v="13731.9637"/>
    <n v="74269.259999999995"/>
    <n v="155827.93590000001"/>
    <s v="All Budget Divisions"/>
    <s v="CD-90 - Information Technology"/>
    <x v="1"/>
    <s v="USF"/>
    <s v="Employee Expenses"/>
    <s v="Compensation and Benefits"/>
    <n v="81558.675900000002"/>
    <s v="90-908-90.62303"/>
    <s v="908-Quality Assurance"/>
    <s v="908"/>
    <x v="51"/>
    <x v="3"/>
  </r>
  <r>
    <x v="0"/>
    <x v="7"/>
    <x v="5"/>
    <n v="2"/>
    <n v="2"/>
    <n v="38"/>
    <x v="18"/>
    <n v="26"/>
    <n v="51"/>
    <x v="8"/>
    <n v="2"/>
    <s v="2. EXP - Operating Expense"/>
    <n v="27"/>
    <x v="38"/>
    <n v="1356"/>
    <n v="1876.07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234.36"/>
    <n v="234.36"/>
    <n v="234.36"/>
    <n v="0"/>
    <n v="0"/>
    <n v="0"/>
    <n v="0"/>
    <n v="2110.4299999999998"/>
    <n v="1876.07"/>
    <s v="All Budget Divisions"/>
    <s v="CD-60 - Chief Executive Office"/>
    <x v="1"/>
    <s v="USF"/>
    <s v="Employee Expenses"/>
    <s v="Compensation and Benefits"/>
    <n v="-234.36"/>
    <s v="60-600-60.62304"/>
    <s v="600-Chief Executive Office"/>
    <s v="600"/>
    <x v="38"/>
    <x v="3"/>
  </r>
  <r>
    <x v="3"/>
    <x v="8"/>
    <x v="1"/>
    <n v="2"/>
    <n v="2"/>
    <n v="34"/>
    <x v="7"/>
    <n v="26"/>
    <n v="47"/>
    <x v="5"/>
    <n v="2"/>
    <s v="2. EXP - Operating Expense"/>
    <n v="29"/>
    <x v="4"/>
    <n v="671"/>
    <n v="684826.16020000004"/>
    <n v="50485.86"/>
    <n v="46788.11"/>
    <n v="56086.400000000001"/>
    <n v="46982.48"/>
    <n v="52728.66"/>
    <n v="49863.11"/>
    <n v="47108.83"/>
    <n v="52750.5"/>
    <n v="48639.01"/>
    <n v="51140.44"/>
    <n v="51709.74"/>
    <n v="67046.539999999994"/>
    <n v="57968.0527"/>
    <n v="52698.229800000001"/>
    <n v="60602.964200000002"/>
    <n v="52698.229800000001"/>
    <n v="60602.964200000002"/>
    <n v="58173.972699999998"/>
    <n v="55665.781199999998"/>
    <n v="60856.404199999997"/>
    <n v="55333.141199999998"/>
    <n v="57636.996700000003"/>
    <n v="57603.891100000001"/>
    <n v="54985.532399999996"/>
    <n v="621329.68000000005"/>
    <n v="684826.16020000004"/>
    <s v="All Budget Divisions"/>
    <s v="BD-20 - Schools &amp; Libraries"/>
    <x v="3"/>
    <s v="USF"/>
    <s v="Employee Expenses"/>
    <s v="Compensation and Benefits"/>
    <n v="63496.480199999998"/>
    <s v="20-200-20.62306"/>
    <s v="200-Schools &amp; Libraries"/>
    <s v="200"/>
    <x v="4"/>
    <x v="3"/>
  </r>
  <r>
    <x v="0"/>
    <x v="19"/>
    <x v="12"/>
    <n v="2"/>
    <n v="2"/>
    <n v="46"/>
    <x v="3"/>
    <n v="26"/>
    <n v="59"/>
    <x v="2"/>
    <n v="2"/>
    <s v="2. EXP - Operating Expense"/>
    <n v="30"/>
    <x v="39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7"/>
    <s v="919-Database Administration"/>
    <s v="919"/>
    <x v="39"/>
    <x v="0"/>
  </r>
  <r>
    <x v="5"/>
    <x v="20"/>
    <x v="13"/>
    <n v="2"/>
    <n v="2"/>
    <n v="49"/>
    <x v="13"/>
    <n v="26"/>
    <n v="49"/>
    <x v="10"/>
    <n v="2"/>
    <s v="2. EXP - Operating Expense"/>
    <n v="31"/>
    <x v="24"/>
    <n v="1124"/>
    <n v="34451.549998000002"/>
    <n v="7548.55"/>
    <n v="0"/>
    <n v="0"/>
    <n v="0"/>
    <n v="0"/>
    <n v="0"/>
    <n v="0"/>
    <n v="0"/>
    <n v="0"/>
    <n v="0"/>
    <n v="0"/>
    <n v="0"/>
    <n v="7548.55"/>
    <n v="0"/>
    <n v="0"/>
    <n v="0"/>
    <n v="0"/>
    <n v="0"/>
    <n v="4483.8333329999996"/>
    <n v="4483.8333329999996"/>
    <n v="4483.8333329999996"/>
    <n v="4483.8333329999996"/>
    <n v="4483.8333329999996"/>
    <n v="4483.8333329999996"/>
    <n v="7548.55"/>
    <n v="7548.55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6"/>
    <x v="12"/>
    <x v="6"/>
    <n v="2"/>
    <n v="2"/>
    <n v="55"/>
    <x v="9"/>
    <n v="26"/>
    <n v="58"/>
    <x v="4"/>
    <n v="2"/>
    <s v="2. EXP - Operating Expense"/>
    <n v="16"/>
    <x v="1"/>
    <n v="16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0"/>
    <x v="2"/>
    <x v="2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3"/>
    <x v="3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0"/>
    <x v="0"/>
    <x v="0"/>
    <n v="2"/>
    <n v="2"/>
    <n v="39"/>
    <x v="1"/>
    <n v="26"/>
    <n v="52"/>
    <x v="1"/>
    <n v="2"/>
    <s v="2. EXP - Operating Expense"/>
    <n v="24"/>
    <x v="3"/>
    <n v="1369"/>
    <n v="578.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92"/>
    <n v="184.15"/>
    <n v="201.69"/>
    <n v="0"/>
    <n v="0"/>
    <s v="All Budget Divisions"/>
    <s v="CD-61 - Office of the Chief Administrative Officer Division"/>
    <x v="1"/>
    <s v="USF"/>
    <s v="Employee Expenses"/>
    <s v="Compensation and Benefits"/>
    <n v="0"/>
    <s v="61-610-61.62301"/>
    <s v="610-Enterprise Strategy"/>
    <s v="610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0"/>
    <x v="14"/>
    <x v="8"/>
    <n v="2"/>
    <n v="2"/>
    <n v="47"/>
    <x v="2"/>
    <n v="26"/>
    <n v="60"/>
    <x v="9"/>
    <n v="2"/>
    <s v="2. EXP - Operating Expense"/>
    <n v="24"/>
    <x v="3"/>
    <n v="1511"/>
    <n v="30904.23"/>
    <n v="2702"/>
    <n v="2447"/>
    <n v="2997"/>
    <n v="1576.84"/>
    <n v="2438"/>
    <n v="2132"/>
    <n v="2850"/>
    <n v="2186"/>
    <n v="1730"/>
    <n v="0"/>
    <n v="0"/>
    <n v="0"/>
    <n v="2702"/>
    <n v="2447"/>
    <n v="2997"/>
    <n v="1576.84"/>
    <n v="2438"/>
    <n v="2132"/>
    <n v="2850"/>
    <n v="2186"/>
    <n v="2893.85"/>
    <n v="2893.85"/>
    <n v="2762.31"/>
    <n v="3025.38"/>
    <n v="19328.84"/>
    <n v="19328.84"/>
    <s v="All Budget Divisions"/>
    <s v="CD-93 - Human Resources"/>
    <x v="1"/>
    <s v="USF"/>
    <s v="Employee Expenses"/>
    <s v="Compensation and Benefits"/>
    <n v="0"/>
    <s v="93-930-93.62301"/>
    <s v="930-Human Resources"/>
    <s v="930"/>
    <x v="3"/>
    <x v="3"/>
  </r>
  <r>
    <x v="0"/>
    <x v="3"/>
    <x v="3"/>
    <n v="2"/>
    <n v="2"/>
    <n v="34"/>
    <x v="7"/>
    <n v="26"/>
    <n v="47"/>
    <x v="5"/>
    <n v="3"/>
    <s v="4. USAC_DEBIT - USAC Administration (Debit to SM)"/>
    <n v="125"/>
    <x v="64"/>
    <n v="1335"/>
    <n v="8171.03"/>
    <n v="334.65"/>
    <n v="325.64999999999998"/>
    <n v="660.78"/>
    <n v="391.77"/>
    <n v="272.05"/>
    <n v="189.01"/>
    <n v="286.27"/>
    <n v="374.22"/>
    <n v="244.12"/>
    <n v="0"/>
    <n v="0"/>
    <n v="0"/>
    <n v="334.65"/>
    <n v="325.64999999999998"/>
    <n v="660.78"/>
    <n v="0"/>
    <n v="868.3"/>
    <n v="1525.99"/>
    <n v="404.35"/>
    <n v="458.95"/>
    <n v="1217.42"/>
    <n v="848.33"/>
    <n v="521.66"/>
    <n v="1004.95"/>
    <n v="1712.85"/>
    <n v="1321.08"/>
    <s v="All Budget Divisions"/>
    <s v="BD-20 - Schools &amp; Libraries"/>
    <x v="3"/>
    <s v="USF"/>
    <s v="Allocations"/>
    <s v="Allocations"/>
    <n v="-391.77"/>
    <s v="20-200-20.90240"/>
    <s v="200-Schools &amp; Libraries"/>
    <s v="200"/>
    <x v="64"/>
    <x v="0"/>
  </r>
  <r>
    <x v="0"/>
    <x v="3"/>
    <x v="3"/>
    <n v="2"/>
    <n v="2"/>
    <n v="49"/>
    <x v="13"/>
    <n v="26"/>
    <n v="59"/>
    <x v="2"/>
    <n v="6"/>
    <s v="X00000 - Capital Expenses"/>
    <n v="138"/>
    <x v="7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2-42.X00005"/>
    <s v="402-EBB (FCC Appropriated Program; now ACP)"/>
    <s v="402"/>
    <x v="7"/>
    <x v="5"/>
  </r>
  <r>
    <x v="5"/>
    <x v="10"/>
    <x v="1"/>
    <n v="2"/>
    <n v="2"/>
    <n v="52"/>
    <x v="10"/>
    <n v="26"/>
    <n v="59"/>
    <x v="2"/>
    <n v="6"/>
    <s v="X00000 - Capital Expenses"/>
    <n v="140"/>
    <x v="61"/>
    <n v="1300"/>
    <n v="0"/>
    <n v="0"/>
    <n v="0"/>
    <n v="0"/>
    <n v="0"/>
    <n v="44838.239999999998"/>
    <n v="5762.38"/>
    <n v="-50600.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7"/>
    <x v="5"/>
    <n v="2"/>
    <n v="2"/>
    <n v="39"/>
    <x v="1"/>
    <n v="26"/>
    <n v="52"/>
    <x v="1"/>
    <n v="6"/>
    <s v="X00000 - Capital Expenses"/>
    <n v="144"/>
    <x v="9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Hardware and Equipment"/>
    <n v="0"/>
    <s v="70-735-70.X00012"/>
    <s v="735-Facilities"/>
    <s v="735"/>
    <x v="9"/>
    <x v="0"/>
  </r>
  <r>
    <x v="5"/>
    <x v="20"/>
    <x v="13"/>
    <n v="2"/>
    <n v="2"/>
    <n v="48"/>
    <x v="8"/>
    <n v="26"/>
    <n v="51"/>
    <x v="8"/>
    <n v="2"/>
    <s v="2. EXP - Operating Expense"/>
    <n v="107"/>
    <x v="12"/>
    <n v="1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5"/>
    <x v="15"/>
    <x v="5"/>
    <n v="2"/>
    <n v="2"/>
    <n v="48"/>
    <x v="8"/>
    <n v="26"/>
    <n v="59"/>
    <x v="2"/>
    <n v="2"/>
    <s v="2. EXP - Operating Expense"/>
    <n v="107"/>
    <x v="12"/>
    <n v="1235"/>
    <n v="11877.65"/>
    <n v="450.36"/>
    <n v="0"/>
    <n v="0"/>
    <n v="2412.8000000000002"/>
    <n v="0"/>
    <n v="1874.07"/>
    <n v="3115.12"/>
    <n v="2586.94"/>
    <n v="1438.36"/>
    <n v="0"/>
    <n v="0"/>
    <n v="0"/>
    <n v="450.36"/>
    <n v="0"/>
    <n v="0"/>
    <n v="2412.8000000000002"/>
    <n v="0"/>
    <n v="1874.07"/>
    <n v="3115.12"/>
    <n v="2586.94"/>
    <n v="1438.36"/>
    <n v="0"/>
    <n v="0"/>
    <n v="0"/>
    <n v="11877.65"/>
    <n v="11877.65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5"/>
    <x v="20"/>
    <x v="13"/>
    <n v="2"/>
    <n v="2"/>
    <n v="49"/>
    <x v="13"/>
    <n v="26"/>
    <n v="59"/>
    <x v="2"/>
    <n v="2"/>
    <s v="2. EXP - Operating Expense"/>
    <n v="107"/>
    <x v="12"/>
    <n v="1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0"/>
    <x v="0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0"/>
    <x v="2"/>
    <x v="2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18"/>
    <x v="11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0"/>
    <x v="2"/>
    <x v="2"/>
    <n v="2"/>
    <n v="2"/>
    <n v="46"/>
    <x v="3"/>
    <n v="26"/>
    <n v="59"/>
    <x v="2"/>
    <n v="2"/>
    <s v="2. EXP - Operating Expense"/>
    <n v="97"/>
    <x v="16"/>
    <n v="1506"/>
    <n v="443.65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0"/>
    <n v="0"/>
    <n v="0"/>
    <n v="0"/>
    <n v="0"/>
    <n v="0"/>
    <n v="0"/>
    <n v="0"/>
    <n v="0"/>
    <n v="443.65"/>
    <n v="443.65"/>
    <s v="All Budget Divisions"/>
    <s v="CD-90 - Information Technology"/>
    <x v="1"/>
    <s v="USF"/>
    <s v="Employee Expenses"/>
    <s v="Travel"/>
    <n v="0"/>
    <s v="90-924-90.66800"/>
    <s v="924-SLD EPC IT Support"/>
    <s v="924"/>
    <x v="16"/>
    <x v="7"/>
  </r>
  <r>
    <x v="0"/>
    <x v="0"/>
    <x v="0"/>
    <n v="2"/>
    <n v="2"/>
    <n v="55"/>
    <x v="9"/>
    <n v="26"/>
    <n v="59"/>
    <x v="2"/>
    <n v="2"/>
    <s v="2. EXP - Operating Expense"/>
    <n v="100"/>
    <x v="1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8000"/>
    <s v="909-Project Management Office"/>
    <s v="909"/>
    <x v="18"/>
    <x v="3"/>
  </r>
  <r>
    <x v="0"/>
    <x v="14"/>
    <x v="8"/>
    <n v="2"/>
    <n v="2"/>
    <n v="55"/>
    <x v="9"/>
    <n v="26"/>
    <n v="59"/>
    <x v="2"/>
    <n v="2"/>
    <s v="2. EXP - Operating Expense"/>
    <n v="102"/>
    <x v="44"/>
    <n v="1505"/>
    <n v="-29313.25"/>
    <n v="-1464.54"/>
    <n v="-1092.2"/>
    <n v="-3570.68"/>
    <n v="-4391.6499999999996"/>
    <n v="-3881.69"/>
    <n v="-445.73"/>
    <n v="-5769.44"/>
    <n v="-8697.32"/>
    <n v="62.49"/>
    <n v="0"/>
    <n v="0"/>
    <n v="0"/>
    <n v="-1464.54"/>
    <n v="-1092.2"/>
    <n v="-3570.68"/>
    <n v="-4391.6499999999996"/>
    <n v="-3881.69"/>
    <n v="-445.73"/>
    <n v="-5769.44"/>
    <n v="-8697.32"/>
    <n v="0"/>
    <n v="0"/>
    <n v="0"/>
    <n v="0"/>
    <n v="-29313.25"/>
    <n v="-29313.25"/>
    <s v="All Budget Divisions"/>
    <s v="DA-20 - Schools &amp; Libraries (DA)"/>
    <x v="3"/>
    <s v="USF"/>
    <s v="Employee Expenses"/>
    <s v="Compensation and Benefits"/>
    <n v="0"/>
    <s v="90-924-20.68002"/>
    <s v="924-SLD EPC IT Support"/>
    <s v="924"/>
    <x v="44"/>
    <x v="0"/>
  </r>
  <r>
    <x v="6"/>
    <x v="12"/>
    <x v="6"/>
    <n v="2"/>
    <n v="2"/>
    <n v="46"/>
    <x v="3"/>
    <n v="26"/>
    <n v="59"/>
    <x v="2"/>
    <n v="2"/>
    <s v="2. EXP - Operating Expense"/>
    <n v="104"/>
    <x v="54"/>
    <n v="1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2"/>
    <x v="4"/>
    <x v="1"/>
    <n v="2"/>
    <n v="2"/>
    <n v="46"/>
    <x v="3"/>
    <n v="26"/>
    <n v="59"/>
    <x v="2"/>
    <n v="2"/>
    <s v="2. EXP - Operating Expense"/>
    <n v="105"/>
    <x v="11"/>
    <n v="387"/>
    <n v="36555.515399999997"/>
    <n v="0"/>
    <n v="100"/>
    <n v="0"/>
    <n v="0"/>
    <n v="0"/>
    <n v="0"/>
    <n v="800"/>
    <n v="0"/>
    <n v="0"/>
    <n v="0"/>
    <n v="1300"/>
    <n v="24472.06"/>
    <n v="88.849500000000006"/>
    <n v="84.618600000000001"/>
    <n v="97.311400000000006"/>
    <n v="93.080500000000001"/>
    <n v="88.849500000000006"/>
    <n v="93.080500000000001"/>
    <n v="93.080500000000001"/>
    <n v="93.080500000000001"/>
    <n v="93.080500000000001"/>
    <n v="88.849500000000006"/>
    <n v="93.080500000000001"/>
    <n v="35548.553899999999"/>
    <n v="26672.06"/>
    <n v="36555.515399999997"/>
    <s v="All Budget Divisions"/>
    <s v="CD-90 - Information Technology"/>
    <x v="1"/>
    <s v="USF"/>
    <s v="Employee Expenses"/>
    <s v="Compensation and Benefits"/>
    <n v="9883.4554000000007"/>
    <s v="90-907-90.68005"/>
    <s v="907-IT Data"/>
    <s v="907"/>
    <x v="11"/>
    <x v="3"/>
  </r>
  <r>
    <x v="6"/>
    <x v="12"/>
    <x v="6"/>
    <n v="2"/>
    <n v="2"/>
    <n v="42"/>
    <x v="11"/>
    <n v="26"/>
    <n v="55"/>
    <x v="6"/>
    <n v="2"/>
    <s v="2. EXP - Operating Expense"/>
    <n v="105"/>
    <x v="11"/>
    <n v="1514"/>
    <n v="29169.529200000001"/>
    <n v="0"/>
    <n v="0"/>
    <n v="0"/>
    <n v="0"/>
    <n v="0"/>
    <n v="0"/>
    <n v="0"/>
    <n v="0"/>
    <n v="0"/>
    <n v="0"/>
    <n v="0"/>
    <n v="0"/>
    <n v="137.5"/>
    <n v="137.5"/>
    <n v="137.5"/>
    <n v="137.5"/>
    <n v="137.5"/>
    <n v="137.5"/>
    <n v="137.5"/>
    <n v="137.5"/>
    <n v="137.5"/>
    <n v="137.5"/>
    <n v="137.5"/>
    <n v="27657.029200000001"/>
    <n v="0"/>
    <n v="0"/>
    <s v="All Budget Divisions"/>
    <s v="CD-70 - Finance"/>
    <x v="1"/>
    <s v="USF"/>
    <s v="Employee Expenses"/>
    <s v="Compensation and Benefits"/>
    <n v="0"/>
    <s v="10-110-10.68005"/>
    <s v="110-Contributors"/>
    <s v="110"/>
    <x v="11"/>
    <x v="3"/>
  </r>
  <r>
    <x v="0"/>
    <x v="13"/>
    <x v="7"/>
    <n v="2"/>
    <n v="2"/>
    <n v="52"/>
    <x v="10"/>
    <n v="26"/>
    <n v="59"/>
    <x v="2"/>
    <n v="2"/>
    <s v="2. EXP - Operating Expense"/>
    <n v="83"/>
    <x v="13"/>
    <n v="1452"/>
    <n v="110681.5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10118.709999999999"/>
    <n v="10578.65"/>
    <n v="9086.58"/>
    <n v="8255.4"/>
    <n v="7108.28"/>
    <n v="4782.1400000000003"/>
    <n v="6090.94"/>
    <n v="54660.800000000003"/>
    <n v="54660.800000000003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6"/>
    <x v="1"/>
    <n v="2"/>
    <n v="2"/>
    <n v="53"/>
    <x v="16"/>
    <n v="26"/>
    <n v="59"/>
    <x v="2"/>
    <n v="2"/>
    <s v="2. EXP - Operating Expense"/>
    <n v="83"/>
    <x v="1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6000"/>
    <s v="909-Project Management Office"/>
    <s v="909"/>
    <x v="13"/>
    <x v="3"/>
  </r>
  <r>
    <x v="0"/>
    <x v="0"/>
    <x v="0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0"/>
    <x v="0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16"/>
    <x v="9"/>
    <n v="2"/>
    <n v="2"/>
    <n v="53"/>
    <x v="16"/>
    <n v="26"/>
    <n v="59"/>
    <x v="2"/>
    <n v="2"/>
    <s v="2. EXP - Operating Expense"/>
    <n v="97"/>
    <x v="16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4"/>
    <x v="8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3"/>
    <x v="3"/>
    <n v="2"/>
    <n v="2"/>
    <n v="52"/>
    <x v="10"/>
    <n v="26"/>
    <n v="59"/>
    <x v="2"/>
    <n v="2"/>
    <s v="2. EXP - Operating Expense"/>
    <n v="44"/>
    <x v="5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3800"/>
    <s v="902-Business Relationship Management"/>
    <s v="902"/>
    <x v="57"/>
    <x v="7"/>
  </r>
  <r>
    <x v="0"/>
    <x v="13"/>
    <x v="7"/>
    <n v="2"/>
    <n v="2"/>
    <n v="45"/>
    <x v="6"/>
    <n v="26"/>
    <n v="58"/>
    <x v="4"/>
    <n v="2"/>
    <s v="2. EXP - Operating Expense"/>
    <n v="64"/>
    <x v="23"/>
    <n v="1417"/>
    <n v="353209"/>
    <n v="45348.75"/>
    <n v="-31287"/>
    <n v="22126.25"/>
    <n v="11757.5"/>
    <n v="96647.5"/>
    <n v="20400"/>
    <n v="27954"/>
    <n v="21886.25"/>
    <n v="42946.5"/>
    <n v="0"/>
    <n v="0"/>
    <n v="0"/>
    <n v="45348.75"/>
    <n v="-31287"/>
    <n v="22126.25"/>
    <n v="11757.5"/>
    <n v="96647.5"/>
    <n v="73257"/>
    <n v="30089"/>
    <n v="39568"/>
    <n v="28480"/>
    <n v="21154"/>
    <n v="7408"/>
    <n v="8660"/>
    <n v="144593"/>
    <n v="144593"/>
    <s v="All Budget Divisions"/>
    <s v="CD-80 - Audit and Assurance"/>
    <x v="1"/>
    <s v="USF"/>
    <s v="Professional Services"/>
    <s v="Outsourced Audits"/>
    <n v="0"/>
    <s v="80-800-10.64860"/>
    <s v="800-Audit and Assurance"/>
    <s v="800"/>
    <x v="23"/>
    <x v="10"/>
  </r>
  <r>
    <x v="0"/>
    <x v="13"/>
    <x v="7"/>
    <n v="2"/>
    <n v="2"/>
    <n v="53"/>
    <x v="16"/>
    <n v="26"/>
    <n v="58"/>
    <x v="4"/>
    <n v="2"/>
    <s v="2. EXP - Operating Expense"/>
    <n v="64"/>
    <x v="23"/>
    <n v="1420"/>
    <n v="1318672.82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197853.5"/>
    <n v="70358.880000000005"/>
    <n v="73039.600000000006"/>
    <n v="57255"/>
    <n v="72544"/>
    <n v="92351"/>
    <n v="81436"/>
    <n v="81268"/>
    <n v="83817"/>
    <n v="65500"/>
    <n v="784501.82"/>
    <n v="784501.82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5"/>
    <x v="10"/>
    <x v="1"/>
    <n v="2"/>
    <n v="2"/>
    <n v="55"/>
    <x v="9"/>
    <n v="26"/>
    <n v="59"/>
    <x v="2"/>
    <n v="2"/>
    <s v="2. EXP - Operating Expense"/>
    <n v="73"/>
    <x v="56"/>
    <n v="1318"/>
    <n v="2053054.0000080001"/>
    <n v="435738.59"/>
    <n v="452635.72"/>
    <n v="350826.15"/>
    <n v="204046.78"/>
    <n v="222559.32"/>
    <n v="205861.72"/>
    <n v="288056.48"/>
    <n v="253581.04"/>
    <n v="290301.62"/>
    <n v="361068.54"/>
    <n v="153557.74"/>
    <n v="291717.56"/>
    <n v="201460.333334"/>
    <n v="209483.333334"/>
    <n v="216156.333334"/>
    <n v="252959.333334"/>
    <n v="253814.333334"/>
    <n v="151906.333334"/>
    <n v="156494.333334"/>
    <n v="137967.333334"/>
    <n v="64323.333334000003"/>
    <n v="148696.333334"/>
    <n v="143908.333334"/>
    <n v="115884.333334"/>
    <n v="3509951.26"/>
    <n v="2053054.0000080001"/>
    <s v="All Budget Divisions"/>
    <s v="DA-20 - Schools &amp; Libraries (DA)"/>
    <x v="3"/>
    <s v="USF"/>
    <s v="Professional Services"/>
    <s v="Other Professional Services"/>
    <n v="-1456897.2599919999"/>
    <s v="90-924-20.64883"/>
    <s v="924-SLD EPC IT Support"/>
    <s v="924"/>
    <x v="56"/>
    <x v="9"/>
  </r>
  <r>
    <x v="0"/>
    <x v="14"/>
    <x v="8"/>
    <n v="2"/>
    <n v="2"/>
    <n v="33"/>
    <x v="20"/>
    <n v="26"/>
    <n v="52"/>
    <x v="1"/>
    <n v="2"/>
    <s v="2. EXP - Operating Expense"/>
    <n v="74"/>
    <x v="33"/>
    <n v="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Rent"/>
    <n v="0"/>
    <s v="70-735-10.64900"/>
    <s v="735-Facilities"/>
    <s v="735"/>
    <x v="33"/>
    <x v="0"/>
  </r>
  <r>
    <x v="4"/>
    <x v="9"/>
    <x v="1"/>
    <n v="2"/>
    <n v="2"/>
    <n v="45"/>
    <x v="6"/>
    <n v="26"/>
    <n v="58"/>
    <x v="4"/>
    <n v="2"/>
    <s v="2. EXP - Operating Expense"/>
    <n v="83"/>
    <x v="13"/>
    <n v="1003"/>
    <n v="409217.66239999997"/>
    <n v="44517.19"/>
    <n v="34532.42"/>
    <n v="32870.93"/>
    <n v="38285.089999999997"/>
    <n v="36637.67"/>
    <n v="30426.21"/>
    <n v="33727.96"/>
    <n v="37988.019999999997"/>
    <n v="33460.730000000003"/>
    <n v="34173.72"/>
    <n v="33643.800000000003"/>
    <n v="47419.64"/>
    <n v="46326.612699999998"/>
    <n v="35294.380700000002"/>
    <n v="34943.058599999997"/>
    <n v="36607.013800000001"/>
    <n v="38270.968999999997"/>
    <n v="33279.1034"/>
    <n v="37564.9683"/>
    <n v="34510.621599999999"/>
    <n v="31246.022199999999"/>
    <n v="30406.9221"/>
    <n v="22627.45"/>
    <n v="28140.54"/>
    <n v="437683.38"/>
    <n v="409217.66239999997"/>
    <s v="All Budget Divisions"/>
    <s v="CD-80 - Audit and Assurance"/>
    <x v="1"/>
    <s v="USF"/>
    <s v="Employee Expenses"/>
    <s v="Compensation and Benefits"/>
    <n v="-28465.7176"/>
    <s v="80-800-80.66000"/>
    <s v="800-Audit and Assurance"/>
    <s v="800"/>
    <x v="13"/>
    <x v="3"/>
  </r>
  <r>
    <x v="5"/>
    <x v="16"/>
    <x v="9"/>
    <n v="2"/>
    <n v="2"/>
    <n v="46"/>
    <x v="3"/>
    <n v="26"/>
    <n v="59"/>
    <x v="2"/>
    <n v="2"/>
    <s v="2. EXP - Operating Expense"/>
    <n v="32"/>
    <x v="47"/>
    <n v="1305"/>
    <n v="-1892.44"/>
    <n v="0"/>
    <n v="0"/>
    <n v="-35.67"/>
    <n v="-52.78"/>
    <n v="-400.14"/>
    <n v="-332.4"/>
    <n v="-55.26"/>
    <n v="-1128.08"/>
    <n v="-197.45"/>
    <n v="-95.04"/>
    <n v="183.78"/>
    <n v="-66.33"/>
    <n v="0"/>
    <n v="0"/>
    <n v="-35.67"/>
    <n v="-52.78"/>
    <n v="-400.14"/>
    <n v="-332.4"/>
    <n v="-55.26"/>
    <n v="-1128.08"/>
    <n v="-197.45"/>
    <n v="-95.04"/>
    <n v="404.38"/>
    <n v="0"/>
    <n v="-2179.37"/>
    <n v="-1892.44"/>
    <s v="All Budget Divisions"/>
    <s v="CD-90 - Information Technology"/>
    <x v="1"/>
    <s v="USF"/>
    <s v="Employee Expenses"/>
    <s v="Compensation and Benefits"/>
    <n v="286.93"/>
    <s v="90-919-90.62309"/>
    <s v="919-Database Administration"/>
    <s v="919"/>
    <x v="47"/>
    <x v="0"/>
  </r>
  <r>
    <x v="4"/>
    <x v="9"/>
    <x v="1"/>
    <n v="2"/>
    <n v="2"/>
    <n v="39"/>
    <x v="1"/>
    <n v="26"/>
    <n v="52"/>
    <x v="1"/>
    <n v="2"/>
    <s v="2. EXP - Operating Expense"/>
    <n v="39"/>
    <x v="27"/>
    <n v="928"/>
    <n v="2749.999992"/>
    <n v="0"/>
    <n v="0"/>
    <n v="0"/>
    <n v="21.66"/>
    <n v="0"/>
    <n v="262"/>
    <n v="390.95"/>
    <n v="0"/>
    <n v="0"/>
    <n v="148.29"/>
    <n v="122.75"/>
    <n v="-0.02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229.16666599999999"/>
    <n v="945.63"/>
    <n v="2749.999992"/>
    <s v="All Budget Divisions"/>
    <s v="CD-61 - Office of the Chief Administrative Officer Division"/>
    <x v="1"/>
    <s v="USF"/>
    <s v="Employee Expenses"/>
    <s v="Team Building"/>
    <n v="1804.3699919999999"/>
    <s v="61-601-61.62505"/>
    <s v="601-Data Strategy"/>
    <s v="601"/>
    <x v="27"/>
    <x v="4"/>
  </r>
  <r>
    <x v="5"/>
    <x v="10"/>
    <x v="1"/>
    <n v="2"/>
    <n v="2"/>
    <n v="47"/>
    <x v="2"/>
    <n v="26"/>
    <n v="60"/>
    <x v="9"/>
    <n v="2"/>
    <s v="2. EXP - Operating Expense"/>
    <n v="39"/>
    <x v="27"/>
    <n v="1324"/>
    <n v="2124.999996"/>
    <n v="0"/>
    <n v="50.54"/>
    <n v="111.42"/>
    <n v="0"/>
    <n v="0"/>
    <n v="165.72"/>
    <n v="435.35"/>
    <n v="0"/>
    <n v="0"/>
    <n v="410.68"/>
    <n v="113.29"/>
    <n v="653.21"/>
    <n v="177.08333300000001"/>
    <n v="177.08333300000001"/>
    <n v="177.08333300000001"/>
    <n v="177.08333300000001"/>
    <n v="177.08333300000001"/>
    <n v="177.08333300000001"/>
    <n v="177.08333300000001"/>
    <n v="177.08333300000001"/>
    <n v="177.08333300000001"/>
    <n v="177.08333300000001"/>
    <n v="177.08333300000001"/>
    <n v="177.08333300000001"/>
    <n v="1940.21"/>
    <n v="2124.999996"/>
    <s v="All Budget Divisions"/>
    <s v="CD-93 - Human Resources"/>
    <x v="1"/>
    <s v="USF"/>
    <s v="Employee Expenses"/>
    <s v="Team Building"/>
    <n v="184.789996"/>
    <s v="93-930-93.62505"/>
    <s v="930-Human Resources"/>
    <s v="930"/>
    <x v="27"/>
    <x v="4"/>
  </r>
  <r>
    <x v="0"/>
    <x v="7"/>
    <x v="5"/>
    <n v="2"/>
    <n v="2"/>
    <n v="55"/>
    <x v="9"/>
    <n v="26"/>
    <n v="59"/>
    <x v="2"/>
    <n v="2"/>
    <s v="2. EXP - Operating Expense"/>
    <n v="39"/>
    <x v="27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02-20.62505"/>
    <s v="902-Business Relationship Management"/>
    <s v="902"/>
    <x v="27"/>
    <x v="4"/>
  </r>
  <r>
    <x v="0"/>
    <x v="18"/>
    <x v="11"/>
    <n v="2"/>
    <n v="2"/>
    <n v="47"/>
    <x v="2"/>
    <n v="26"/>
    <n v="60"/>
    <x v="9"/>
    <n v="2"/>
    <s v="2. EXP - Operating Expense"/>
    <n v="40"/>
    <x v="48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Printing and Postage"/>
    <n v="0"/>
    <s v="93-930-93.62600"/>
    <s v="930-Human Resources"/>
    <s v="930"/>
    <x v="48"/>
    <x v="8"/>
  </r>
  <r>
    <x v="0"/>
    <x v="5"/>
    <x v="4"/>
    <n v="2"/>
    <n v="2"/>
    <n v="39"/>
    <x v="1"/>
    <n v="26"/>
    <n v="52"/>
    <x v="1"/>
    <n v="2"/>
    <s v="2. EXP - Operating Expense"/>
    <n v="44"/>
    <x v="57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70-735-70.63800"/>
    <s v="735-Facilities"/>
    <s v="735"/>
    <x v="57"/>
    <x v="7"/>
  </r>
  <r>
    <x v="0"/>
    <x v="19"/>
    <x v="12"/>
    <n v="2"/>
    <n v="2"/>
    <n v="46"/>
    <x v="3"/>
    <n v="26"/>
    <n v="59"/>
    <x v="2"/>
    <n v="2"/>
    <s v="2. EXP - Operating Expense"/>
    <n v="26"/>
    <x v="51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3"/>
    <s v="913-Architecture and Standards"/>
    <s v="913"/>
    <x v="51"/>
    <x v="3"/>
  </r>
  <r>
    <x v="3"/>
    <x v="8"/>
    <x v="1"/>
    <n v="2"/>
    <n v="2"/>
    <n v="38"/>
    <x v="18"/>
    <n v="26"/>
    <n v="51"/>
    <x v="8"/>
    <n v="2"/>
    <s v="2. EXP - Operating Expense"/>
    <n v="27"/>
    <x v="38"/>
    <n v="695"/>
    <n v="11326.38"/>
    <n v="225.92"/>
    <n v="243.95"/>
    <n v="234.19"/>
    <n v="234.19"/>
    <n v="234.19"/>
    <n v="234.19"/>
    <n v="234.19"/>
    <n v="188.23"/>
    <n v="188.23"/>
    <n v="306.27999999999997"/>
    <n v="236.16"/>
    <n v="231.74"/>
    <n v="958.38599999999997"/>
    <n v="871.26"/>
    <n v="1001.949"/>
    <n v="871.26"/>
    <n v="1001.949"/>
    <n v="958.38599999999997"/>
    <n v="914.82299999999998"/>
    <n v="1001.949"/>
    <n v="914.82299999999998"/>
    <n v="958.38599999999997"/>
    <n v="958.38599999999997"/>
    <n v="914.82299999999998"/>
    <n v="2791.46"/>
    <n v="11326.38"/>
    <s v="All Budget Divisions"/>
    <s v="CD-60 - Chief Executive Office"/>
    <x v="1"/>
    <s v="USF"/>
    <s v="Employee Expenses"/>
    <s v="Compensation and Benefits"/>
    <n v="8534.92"/>
    <s v="60-600-60.62304"/>
    <s v="600-Chief Executive Office"/>
    <s v="600"/>
    <x v="38"/>
    <x v="3"/>
  </r>
  <r>
    <x v="5"/>
    <x v="16"/>
    <x v="9"/>
    <n v="2"/>
    <n v="2"/>
    <n v="46"/>
    <x v="3"/>
    <n v="26"/>
    <n v="59"/>
    <x v="2"/>
    <n v="2"/>
    <s v="2. EXP - Operating Expense"/>
    <n v="27"/>
    <x v="38"/>
    <n v="1317"/>
    <n v="14235.41"/>
    <n v="1227.6099999999999"/>
    <n v="1450.72"/>
    <n v="1344.99"/>
    <n v="1391.25"/>
    <n v="1542.97"/>
    <n v="1492.88"/>
    <n v="437.39"/>
    <n v="1336.9"/>
    <n v="1336.9"/>
    <n v="1336.9"/>
    <n v="1336.9"/>
    <n v="1336.9"/>
    <n v="1227.6099999999999"/>
    <n v="1450.72"/>
    <n v="1344.99"/>
    <n v="1391.25"/>
    <n v="1542.97"/>
    <n v="1492.88"/>
    <n v="437.39"/>
    <n v="1336.9"/>
    <n v="1336.9"/>
    <n v="1336.9"/>
    <n v="1336.9"/>
    <n v="0"/>
    <n v="15572.31"/>
    <n v="14235.41"/>
    <s v="All Budget Divisions"/>
    <s v="CD-90 - Information Technology"/>
    <x v="1"/>
    <s v="USF"/>
    <s v="Employee Expenses"/>
    <s v="Compensation and Benefits"/>
    <n v="-1336.9"/>
    <s v="90-923-90.62304"/>
    <s v="923-Information Security"/>
    <s v="923"/>
    <x v="38"/>
    <x v="3"/>
  </r>
  <r>
    <x v="6"/>
    <x v="12"/>
    <x v="6"/>
    <n v="2"/>
    <n v="2"/>
    <n v="33"/>
    <x v="20"/>
    <n v="26"/>
    <n v="59"/>
    <x v="2"/>
    <n v="2"/>
    <s v="2. EXP - Operating Expense"/>
    <n v="27"/>
    <x v="38"/>
    <n v="1656"/>
    <n v="758.7"/>
    <n v="0"/>
    <n v="0"/>
    <n v="0"/>
    <n v="0"/>
    <n v="0"/>
    <n v="0"/>
    <n v="0"/>
    <n v="0"/>
    <n v="0"/>
    <n v="0"/>
    <n v="0"/>
    <n v="0"/>
    <n v="58.361538000000003"/>
    <n v="58.361538000000003"/>
    <n v="58.361538000000003"/>
    <n v="87.542308000000006"/>
    <n v="58.361538000000003"/>
    <n v="58.361538000000003"/>
    <n v="58.361538000000003"/>
    <n v="58.361538000000003"/>
    <n v="87.542308000000006"/>
    <n v="58.361538000000003"/>
    <n v="58.361538000000003"/>
    <n v="58.361542"/>
    <n v="0"/>
    <n v="0"/>
    <s v="All Budget Divisions"/>
    <s v="CD-10 - Contributors/499"/>
    <x v="1"/>
    <s v="USF"/>
    <s v="Employee Expenses"/>
    <s v="Compensation and Benefits"/>
    <n v="0"/>
    <s v="90-910-10.62304"/>
    <s v="910-Enterprise Technology Development"/>
    <s v="910"/>
    <x v="38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6"/>
    <s v="908-Quality Assurance"/>
    <s v="908"/>
    <x v="4"/>
    <x v="3"/>
  </r>
  <r>
    <x v="0"/>
    <x v="17"/>
    <x v="10"/>
    <n v="2"/>
    <n v="2"/>
    <n v="54"/>
    <x v="15"/>
    <n v="26"/>
    <n v="59"/>
    <x v="2"/>
    <n v="2"/>
    <s v="2. EXP - Operating Expense"/>
    <n v="29"/>
    <x v="4"/>
    <n v="1471"/>
    <n v="15836.24"/>
    <n v="1332.89"/>
    <n v="1211.22"/>
    <n v="1332.89"/>
    <n v="1329.04"/>
    <n v="1273.1600000000001"/>
    <n v="1332.89"/>
    <n v="1393.73"/>
    <n v="1272.05"/>
    <n v="1330.15"/>
    <n v="0"/>
    <n v="0"/>
    <n v="0"/>
    <n v="1332.89"/>
    <n v="1211.22"/>
    <n v="1335.28"/>
    <n v="1335.28"/>
    <n v="1274.5899999999999"/>
    <n v="1335.28"/>
    <n v="1395.98"/>
    <n v="1274.5899999999999"/>
    <n v="1335.28"/>
    <n v="1335.28"/>
    <n v="1274.5899999999999"/>
    <n v="1395.98"/>
    <n v="2544.11"/>
    <n v="2544.11"/>
    <s v="All Budget Divisions"/>
    <s v="DA-50 - Rural Health Care (DA)"/>
    <x v="2"/>
    <s v="USF"/>
    <s v="Employee Expenses"/>
    <s v="Compensation and Benefits"/>
    <n v="0"/>
    <s v="90-909-50.62306"/>
    <s v="909-Project Management Office"/>
    <s v="909"/>
    <x v="4"/>
    <x v="3"/>
  </r>
  <r>
    <x v="5"/>
    <x v="10"/>
    <x v="1"/>
    <n v="2"/>
    <n v="2"/>
    <n v="41"/>
    <x v="17"/>
    <n v="26"/>
    <n v="54"/>
    <x v="11"/>
    <n v="2"/>
    <s v="2. EXP - Operating Expense"/>
    <n v="16"/>
    <x v="1"/>
    <n v="1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Professional Services"/>
    <s v="Contract Labor"/>
    <n v="0"/>
    <s v="65-650-65.61400"/>
    <s v="650-Office of the General Counsel"/>
    <s v="650"/>
    <x v="1"/>
    <x v="1"/>
  </r>
  <r>
    <x v="2"/>
    <x v="4"/>
    <x v="1"/>
    <n v="2"/>
    <n v="2"/>
    <n v="53"/>
    <x v="16"/>
    <n v="26"/>
    <n v="59"/>
    <x v="2"/>
    <n v="2"/>
    <s v="2. EXP - Operating Expense"/>
    <n v="17"/>
    <x v="28"/>
    <n v="419"/>
    <n v="0"/>
    <n v="0"/>
    <n v="-32926.51"/>
    <n v="-16087"/>
    <n v="0"/>
    <n v="8231.6299999999992"/>
    <n v="4021.75"/>
    <n v="-10453.33"/>
    <n v="-32266.67"/>
    <n v="-24846.67"/>
    <n v="-14840"/>
    <n v="-15446.66"/>
    <n v="5916.66"/>
    <n v="0"/>
    <n v="0"/>
    <n v="0"/>
    <n v="0"/>
    <n v="0"/>
    <n v="0"/>
    <n v="0"/>
    <n v="0"/>
    <n v="0"/>
    <n v="0"/>
    <n v="0"/>
    <n v="0"/>
    <n v="-128696.8"/>
    <n v="0"/>
    <s v="All Budget Divisions"/>
    <s v="DA-40 - Lifeline (DA)"/>
    <x v="5"/>
    <s v="USF"/>
    <s v="Professional Services"/>
    <s v="Contract Labor"/>
    <n v="128696.8"/>
    <s v="90-917-40.61410"/>
    <s v="917-IT Lifeline Support"/>
    <s v="917"/>
    <x v="28"/>
    <x v="0"/>
  </r>
  <r>
    <x v="0"/>
    <x v="19"/>
    <x v="12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11"/>
    <x v="6"/>
    <n v="2"/>
    <n v="2"/>
    <n v="52"/>
    <x v="10"/>
    <n v="26"/>
    <n v="59"/>
    <x v="2"/>
    <n v="2"/>
    <s v="2. EXP - Operating Expense"/>
    <n v="17"/>
    <x v="28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61410"/>
    <s v="916-IT HC Support"/>
    <s v="916"/>
    <x v="28"/>
    <x v="0"/>
  </r>
  <r>
    <x v="0"/>
    <x v="0"/>
    <x v="0"/>
    <n v="2"/>
    <n v="2"/>
    <n v="36"/>
    <x v="14"/>
    <n v="26"/>
    <n v="49"/>
    <x v="10"/>
    <n v="2"/>
    <s v="2. EXP - Operating Expense"/>
    <n v="29"/>
    <x v="4"/>
    <n v="1341"/>
    <n v="809836.59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68058.59"/>
    <n v="65958.679999999993"/>
    <n v="66778.880000000005"/>
    <n v="69267.06"/>
    <n v="64381.88"/>
    <n v="65323.23"/>
    <n v="71039.14"/>
    <n v="67810.080000000002"/>
    <n v="74268.19"/>
    <n v="596719.18000000005"/>
    <n v="596719.18000000005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0"/>
    <x v="19"/>
    <x v="12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3"/>
    <x v="3"/>
    <n v="2"/>
    <n v="2"/>
    <n v="46"/>
    <x v="3"/>
    <n v="26"/>
    <n v="59"/>
    <x v="2"/>
    <n v="2"/>
    <s v="2. EXP - Operating Expense"/>
    <n v="108"/>
    <x v="30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9"/>
    <s v="922-Technology Operations"/>
    <s v="922"/>
    <x v="30"/>
    <x v="0"/>
  </r>
  <r>
    <x v="0"/>
    <x v="13"/>
    <x v="7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9"/>
    <x v="12"/>
    <n v="2"/>
    <n v="2"/>
    <n v="38"/>
    <x v="18"/>
    <n v="26"/>
    <n v="51"/>
    <x v="8"/>
    <n v="3"/>
    <s v="4. USAC_DEBIT - USAC Administration (Debit to SM)"/>
    <n v="124"/>
    <x v="6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3"/>
    <s v="600-Chief Executive Office"/>
    <s v="600"/>
    <x v="63"/>
    <x v="0"/>
  </r>
  <r>
    <x v="0"/>
    <x v="2"/>
    <x v="2"/>
    <n v="2"/>
    <n v="2"/>
    <n v="37"/>
    <x v="5"/>
    <n v="26"/>
    <n v="50"/>
    <x v="0"/>
    <n v="3"/>
    <s v="4. USAC_DEBIT - USAC Administration (Debit to SM)"/>
    <n v="125"/>
    <x v="64"/>
    <n v="1346"/>
    <n v="3406.14"/>
    <n v="123.16"/>
    <n v="119.84"/>
    <n v="243.18"/>
    <n v="144.19"/>
    <n v="100.11"/>
    <n v="69.56"/>
    <n v="105.35"/>
    <n v="137.72"/>
    <n v="92.35"/>
    <n v="0"/>
    <n v="0"/>
    <n v="0"/>
    <n v="123.16"/>
    <n v="119.84"/>
    <n v="243.18"/>
    <n v="524.66"/>
    <n v="303.63"/>
    <n v="533.61"/>
    <n v="141.38999999999999"/>
    <n v="160.49"/>
    <n v="425.71"/>
    <n v="296.64"/>
    <n v="182.42"/>
    <n v="351.41"/>
    <n v="486.18"/>
    <n v="486.18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0"/>
    <x v="5"/>
    <x v="4"/>
    <n v="2"/>
    <n v="2"/>
    <n v="34"/>
    <x v="7"/>
    <n v="26"/>
    <n v="47"/>
    <x v="5"/>
    <n v="3"/>
    <s v="4. USAC_DEBIT - USAC Administration (Debit to SM)"/>
    <n v="129"/>
    <x v="67"/>
    <n v="1335"/>
    <n v="1426260.692332"/>
    <n v="102163.12"/>
    <n v="102173.3"/>
    <n v="102701.66"/>
    <n v="103432.9"/>
    <n v="102489.03"/>
    <n v="97808.85"/>
    <n v="101380.9"/>
    <n v="101424.87"/>
    <n v="149549.37"/>
    <n v="0"/>
    <n v="0"/>
    <n v="0"/>
    <n v="102163.12"/>
    <n v="102173.3"/>
    <n v="102701.66"/>
    <n v="103432.9"/>
    <n v="102489.03"/>
    <n v="97808.85"/>
    <n v="104951.188198"/>
    <n v="104951.188198"/>
    <n v="153149.88612499999"/>
    <n v="151019.23804"/>
    <n v="150827.04603299999"/>
    <n v="150593.28573800001"/>
    <n v="610768.86"/>
    <n v="610768.86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0"/>
    <x v="7"/>
    <x v="5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2"/>
    <x v="4"/>
    <x v="1"/>
    <n v="2"/>
    <n v="2"/>
    <n v="46"/>
    <x v="3"/>
    <n v="26"/>
    <n v="59"/>
    <x v="2"/>
    <n v="2"/>
    <s v="2. EXP - Operating Expense"/>
    <n v="104"/>
    <x v="54"/>
    <n v="433"/>
    <n v="0"/>
    <n v="0"/>
    <n v="0"/>
    <n v="0"/>
    <n v="0"/>
    <n v="0"/>
    <n v="0"/>
    <n v="0"/>
    <n v="0"/>
    <n v="0"/>
    <n v="0"/>
    <n v="0"/>
    <n v="13867.95"/>
    <n v="0"/>
    <n v="0"/>
    <n v="0"/>
    <n v="0"/>
    <n v="0"/>
    <n v="0"/>
    <n v="0"/>
    <n v="0"/>
    <n v="0"/>
    <n v="0"/>
    <n v="0"/>
    <n v="0"/>
    <n v="13867.95"/>
    <n v="0"/>
    <s v="All Budget Divisions"/>
    <s v="CD-90 - Information Technology"/>
    <x v="1"/>
    <s v="USF"/>
    <s v="Employee Expenses"/>
    <s v="Compensation and Benefits"/>
    <n v="-13867.95"/>
    <s v="90-923-90.68004"/>
    <s v="923-Information Security"/>
    <s v="923"/>
    <x v="54"/>
    <x v="0"/>
  </r>
  <r>
    <x v="0"/>
    <x v="2"/>
    <x v="2"/>
    <n v="2"/>
    <n v="2"/>
    <n v="41"/>
    <x v="17"/>
    <n v="26"/>
    <n v="54"/>
    <x v="11"/>
    <n v="2"/>
    <s v="2. EXP - Operating Expense"/>
    <n v="104"/>
    <x v="54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8004"/>
    <s v="650-Office of the General Counsel"/>
    <s v="650"/>
    <x v="54"/>
    <x v="0"/>
  </r>
  <r>
    <x v="5"/>
    <x v="10"/>
    <x v="1"/>
    <n v="2"/>
    <n v="2"/>
    <n v="53"/>
    <x v="16"/>
    <n v="26"/>
    <n v="59"/>
    <x v="2"/>
    <n v="2"/>
    <s v="2. EXP - Operating Expense"/>
    <n v="105"/>
    <x v="11"/>
    <n v="1263"/>
    <n v="3444.2336"/>
    <n v="0"/>
    <n v="0"/>
    <n v="0"/>
    <n v="0"/>
    <n v="0"/>
    <n v="0"/>
    <n v="0"/>
    <n v="0"/>
    <n v="0"/>
    <n v="0"/>
    <n v="0"/>
    <n v="0"/>
    <n v="13.2692"/>
    <n v="11.538500000000001"/>
    <n v="12.115399999999999"/>
    <n v="12.692299999999999"/>
    <n v="12.692299999999999"/>
    <n v="12.115399999999999"/>
    <n v="13.2692"/>
    <n v="12.115399999999999"/>
    <n v="12.692299999999999"/>
    <n v="13.2692"/>
    <n v="999.63549999999998"/>
    <n v="2318.8289"/>
    <n v="0"/>
    <n v="3444.2336"/>
    <s v="All Budget Divisions"/>
    <s v="DA-40 - Lifeline (DA)"/>
    <x v="5"/>
    <s v="USF"/>
    <s v="Employee Expenses"/>
    <s v="Compensation and Benefits"/>
    <n v="3444.2336"/>
    <s v="90-902-40.68005"/>
    <s v="902-Business Relationship Management"/>
    <s v="902"/>
    <x v="11"/>
    <x v="3"/>
  </r>
  <r>
    <x v="0"/>
    <x v="18"/>
    <x v="11"/>
    <n v="2"/>
    <n v="2"/>
    <n v="45"/>
    <x v="6"/>
    <n v="26"/>
    <n v="58"/>
    <x v="4"/>
    <n v="2"/>
    <s v="2. EXP - Operating Expense"/>
    <n v="105"/>
    <x v="11"/>
    <n v="1426"/>
    <n v="14793.03"/>
    <n v="0"/>
    <n v="0"/>
    <n v="0"/>
    <n v="0"/>
    <n v="0"/>
    <n v="0"/>
    <n v="0"/>
    <n v="0"/>
    <n v="500"/>
    <n v="0"/>
    <n v="0"/>
    <n v="0"/>
    <n v="0"/>
    <n v="57.69"/>
    <n v="63.46"/>
    <n v="63.46"/>
    <n v="60.58"/>
    <n v="63.46"/>
    <n v="66.349999999999994"/>
    <n v="60.58"/>
    <n v="63.46"/>
    <n v="63.46"/>
    <n v="5702.02"/>
    <n v="8528.51"/>
    <n v="0"/>
    <n v="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17"/>
    <x v="10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4"/>
    <x v="8"/>
    <n v="2"/>
    <n v="2"/>
    <n v="46"/>
    <x v="3"/>
    <n v="26"/>
    <n v="59"/>
    <x v="2"/>
    <n v="2"/>
    <s v="2. EXP - Operating Expense"/>
    <n v="105"/>
    <x v="11"/>
    <n v="1461"/>
    <n v="4220.97999999999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9"/>
    <n v="12.69"/>
    <n v="1680.2"/>
    <n v="2515.4"/>
    <n v="0"/>
    <n v="0"/>
    <s v="All Budget Divisions"/>
    <s v="CD-90 - Information Technology"/>
    <x v="1"/>
    <s v="USF"/>
    <s v="Employee Expenses"/>
    <s v="Compensation and Benefits"/>
    <n v="0"/>
    <s v="90-907-90.68005"/>
    <s v="907-IT Data"/>
    <s v="907"/>
    <x v="11"/>
    <x v="3"/>
  </r>
  <r>
    <x v="0"/>
    <x v="18"/>
    <x v="11"/>
    <n v="2"/>
    <n v="2"/>
    <n v="40"/>
    <x v="4"/>
    <n v="26"/>
    <n v="53"/>
    <x v="3"/>
    <n v="2"/>
    <s v="2. EXP - Operating Expense"/>
    <n v="83"/>
    <x v="13"/>
    <n v="1378"/>
    <n v="272136.32000000001"/>
    <n v="32652.69"/>
    <n v="22836.6"/>
    <n v="25699.18"/>
    <n v="24453.56"/>
    <n v="23476.04"/>
    <n v="24442.91"/>
    <n v="26751.39"/>
    <n v="23525.26"/>
    <n v="23610.63"/>
    <n v="0"/>
    <n v="0"/>
    <n v="0"/>
    <n v="32652.69"/>
    <n v="21911.18"/>
    <n v="24072.53"/>
    <n v="24072.53"/>
    <n v="22978.32"/>
    <n v="24072.53"/>
    <n v="24409.65"/>
    <n v="20684.09"/>
    <n v="20232.96"/>
    <n v="18692.8"/>
    <n v="16457.84"/>
    <n v="21899.200000000001"/>
    <n v="32652.69"/>
    <n v="32652.69"/>
    <s v="All Budget Divisions"/>
    <s v="CD-62 - Shared Services"/>
    <x v="1"/>
    <s v="USF"/>
    <s v="Employee Expenses"/>
    <s v="Compensation and Benefits"/>
    <n v="0"/>
    <s v="62-620-62.66000"/>
    <s v="620-Shared Services"/>
    <s v="620"/>
    <x v="13"/>
    <x v="3"/>
  </r>
  <r>
    <x v="0"/>
    <x v="18"/>
    <x v="11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5"/>
    <x v="10"/>
    <x v="1"/>
    <n v="2"/>
    <n v="2"/>
    <n v="34"/>
    <x v="7"/>
    <n v="26"/>
    <n v="47"/>
    <x v="5"/>
    <n v="2"/>
    <s v="2. EXP - Operating Expense"/>
    <n v="98"/>
    <x v="17"/>
    <n v="1113"/>
    <n v="0"/>
    <n v="0"/>
    <n v="0"/>
    <n v="0"/>
    <n v="0"/>
    <n v="0"/>
    <n v="0"/>
    <n v="0"/>
    <n v="162"/>
    <n v="194.35"/>
    <n v="1172.47"/>
    <n v="1616.12"/>
    <n v="2336.31"/>
    <n v="0"/>
    <n v="0"/>
    <n v="0"/>
    <n v="0"/>
    <n v="0"/>
    <n v="0"/>
    <n v="0"/>
    <n v="0"/>
    <n v="0"/>
    <n v="0"/>
    <n v="0"/>
    <n v="0"/>
    <n v="5481.25"/>
    <n v="0"/>
    <s v="All Budget Divisions"/>
    <s v="BD-20 - Schools &amp; Libraries"/>
    <x v="3"/>
    <s v="USF"/>
    <s v="Employee Expenses"/>
    <s v="Travel"/>
    <n v="-5481.25"/>
    <s v="20-200-20.66801"/>
    <s v="200-Schools &amp; Libraries"/>
    <s v="200"/>
    <x v="17"/>
    <x v="0"/>
  </r>
  <r>
    <x v="6"/>
    <x v="12"/>
    <x v="6"/>
    <n v="2"/>
    <n v="2"/>
    <n v="40"/>
    <x v="4"/>
    <n v="26"/>
    <n v="53"/>
    <x v="3"/>
    <n v="2"/>
    <s v="2. EXP - Operating Expense"/>
    <n v="98"/>
    <x v="17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14"/>
    <x v="8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6"/>
    <x v="1"/>
    <n v="2"/>
    <n v="2"/>
    <n v="46"/>
    <x v="3"/>
    <n v="26"/>
    <n v="59"/>
    <x v="2"/>
    <n v="2"/>
    <s v="2. EXP - Operating Expense"/>
    <n v="102"/>
    <x v="44"/>
    <n v="1477"/>
    <n v="0"/>
    <n v="0"/>
    <n v="0"/>
    <n v="0"/>
    <n v="-46.95"/>
    <n v="-1056.3800000000001"/>
    <n v="-26.41"/>
    <n v="132.05000000000001"/>
    <n v="176.06"/>
    <n v="64.56"/>
    <n v="0"/>
    <n v="0"/>
    <n v="0"/>
    <n v="0"/>
    <n v="0"/>
    <n v="0"/>
    <n v="0"/>
    <n v="0"/>
    <n v="0"/>
    <n v="0"/>
    <n v="0"/>
    <n v="0"/>
    <n v="0"/>
    <n v="0"/>
    <n v="0"/>
    <n v="-757.07"/>
    <n v="0"/>
    <s v="All Budget Divisions"/>
    <s v="CD-90 - Information Technology"/>
    <x v="1"/>
    <s v="USF"/>
    <s v="Employee Expenses"/>
    <s v="Compensation and Benefits"/>
    <n v="757.07"/>
    <s v="90-910-90.68002"/>
    <s v="910-Enterprise Technology Development"/>
    <s v="910"/>
    <x v="44"/>
    <x v="0"/>
  </r>
  <r>
    <x v="5"/>
    <x v="16"/>
    <x v="9"/>
    <n v="2"/>
    <n v="2"/>
    <n v="53"/>
    <x v="16"/>
    <n v="26"/>
    <n v="54"/>
    <x v="11"/>
    <n v="2"/>
    <s v="2. EXP - Operating Expense"/>
    <n v="61"/>
    <x v="35"/>
    <n v="11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utside Counsel"/>
    <n v="0"/>
    <s v="65-650-40.64820"/>
    <s v="650-Office of the General Counsel"/>
    <s v="650"/>
    <x v="35"/>
    <x v="9"/>
  </r>
  <r>
    <x v="3"/>
    <x v="8"/>
    <x v="1"/>
    <n v="2"/>
    <n v="2"/>
    <n v="53"/>
    <x v="16"/>
    <n v="26"/>
    <n v="53"/>
    <x v="3"/>
    <n v="2"/>
    <s v="2. EXP - Operating Expense"/>
    <n v="71"/>
    <x v="55"/>
    <n v="717"/>
    <n v="0"/>
    <n v="0"/>
    <n v="0"/>
    <n v="0"/>
    <n v="601977.59999999998"/>
    <n v="-300988.7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988.79999999999"/>
    <n v="0"/>
    <s v="All Budget Divisions"/>
    <s v="DA-40 - Lifeline (DA)"/>
    <x v="5"/>
    <s v="USF"/>
    <s v="Professional Services"/>
    <s v="Call Center"/>
    <n v="-300988.79999999999"/>
    <s v="62-620-40.64881"/>
    <s v="620-Shared Services"/>
    <s v="620"/>
    <x v="55"/>
    <x v="9"/>
  </r>
  <r>
    <x v="4"/>
    <x v="9"/>
    <x v="1"/>
    <n v="2"/>
    <n v="2"/>
    <n v="52"/>
    <x v="10"/>
    <n v="26"/>
    <n v="53"/>
    <x v="3"/>
    <n v="2"/>
    <s v="2. EXP - Operating Expense"/>
    <n v="71"/>
    <x v="55"/>
    <n v="937"/>
    <n v="145912.999992"/>
    <n v="12134.97"/>
    <n v="12134.97"/>
    <n v="12134.97"/>
    <n v="12134.97"/>
    <n v="12134.97"/>
    <n v="12134.97"/>
    <n v="12134.97"/>
    <n v="12134.97"/>
    <n v="12134.97"/>
    <n v="12134.97"/>
    <n v="12134.97"/>
    <n v="12428.76"/>
    <n v="12159.416665999999"/>
    <n v="12159.416665999999"/>
    <n v="12159.416665999999"/>
    <n v="12159.416665999999"/>
    <n v="12159.416665999999"/>
    <n v="12159.416665999999"/>
    <n v="12159.416665999999"/>
    <n v="12159.416665999999"/>
    <n v="12159.416665999999"/>
    <n v="12159.416665999999"/>
    <n v="12159.416665999999"/>
    <n v="12159.416665999999"/>
    <n v="145913.43"/>
    <n v="145912.999992"/>
    <s v="All Budget Divisions"/>
    <s v="DA-30 - High Cost (DA)"/>
    <x v="4"/>
    <s v="USF"/>
    <s v="Professional Services"/>
    <s v="Call Center"/>
    <n v="-0.430008"/>
    <s v="62-620-30.64881"/>
    <s v="620-Shared Services"/>
    <s v="620"/>
    <x v="55"/>
    <x v="9"/>
  </r>
  <r>
    <x v="0"/>
    <x v="3"/>
    <x v="3"/>
    <n v="2"/>
    <n v="2"/>
    <n v="33"/>
    <x v="20"/>
    <n v="26"/>
    <n v="52"/>
    <x v="1"/>
    <n v="2"/>
    <s v="2. EXP - Operating Expense"/>
    <n v="81"/>
    <x v="104"/>
    <n v="1401"/>
    <n v="17672.86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0"/>
    <n v="1623.88"/>
    <n v="1623.88"/>
    <n v="1623.88"/>
    <n v="1623.88"/>
    <n v="1623.88"/>
    <n v="1623.88"/>
    <n v="1623.88"/>
    <n v="1623.88"/>
    <n v="6271.42"/>
    <n v="4681.82"/>
    <s v="All Budget Divisions"/>
    <s v="CD-10 - Contributors/499"/>
    <x v="1"/>
    <s v="USF"/>
    <s v="General and Administrative"/>
    <s v="Rent"/>
    <n v="-1589.6"/>
    <s v="70-735-10.65100"/>
    <s v="735-Facilities"/>
    <s v="735"/>
    <x v="104"/>
    <x v="13"/>
  </r>
  <r>
    <x v="0"/>
    <x v="13"/>
    <x v="7"/>
    <n v="2"/>
    <n v="2"/>
    <n v="33"/>
    <x v="20"/>
    <n v="26"/>
    <n v="52"/>
    <x v="1"/>
    <n v="2"/>
    <s v="2. EXP - Operating Expense"/>
    <n v="81"/>
    <x v="104"/>
    <n v="1401"/>
    <n v="19872.169999999998"/>
    <n v="1552.25"/>
    <n v="1559.79"/>
    <n v="1569.78"/>
    <n v="1589.6"/>
    <n v="2233.59"/>
    <n v="1579.74"/>
    <n v="1593.69"/>
    <n v="1579.97"/>
    <n v="1578.91"/>
    <n v="0"/>
    <n v="0"/>
    <n v="0"/>
    <n v="1552.25"/>
    <n v="1559.79"/>
    <n v="1569.78"/>
    <n v="1589.6"/>
    <n v="2233.59"/>
    <n v="1623.88"/>
    <n v="1623.88"/>
    <n v="1623.88"/>
    <n v="1623.88"/>
    <n v="1623.88"/>
    <n v="1623.88"/>
    <n v="1623.88"/>
    <n v="8505.01"/>
    <n v="8505.01"/>
    <s v="All Budget Divisions"/>
    <s v="CD-10 - Contributors/499"/>
    <x v="1"/>
    <s v="USF"/>
    <s v="General and Administrative"/>
    <s v="Rent"/>
    <n v="0"/>
    <s v="70-735-10.65100"/>
    <s v="735-Facilities"/>
    <s v="735"/>
    <x v="104"/>
    <x v="13"/>
  </r>
  <r>
    <x v="3"/>
    <x v="8"/>
    <x v="1"/>
    <n v="2"/>
    <n v="2"/>
    <n v="34"/>
    <x v="7"/>
    <n v="26"/>
    <n v="47"/>
    <x v="5"/>
    <n v="2"/>
    <s v="2. EXP - Operating Expense"/>
    <n v="83"/>
    <x v="13"/>
    <n v="671"/>
    <n v="460511.7659"/>
    <n v="45724.28"/>
    <n v="36386.449999999997"/>
    <n v="42087.75"/>
    <n v="35616.43"/>
    <n v="40154.730000000003"/>
    <n v="37864.31"/>
    <n v="34977.99"/>
    <n v="38598.78"/>
    <n v="36889.089999999997"/>
    <n v="34843.25"/>
    <n v="34215.83"/>
    <n v="51851.360000000001"/>
    <n v="50562.344899999996"/>
    <n v="37240.246200000001"/>
    <n v="42155.309300000001"/>
    <n v="36649.223400000003"/>
    <n v="42146.606899999999"/>
    <n v="40515.385799999996"/>
    <n v="38398.328999999998"/>
    <n v="40718.894500000002"/>
    <n v="35633.328000000001"/>
    <n v="34054.7307"/>
    <n v="30841.843499999999"/>
    <n v="31595.523700000002"/>
    <n v="469210.25"/>
    <n v="460511.7659"/>
    <s v="All Budget Divisions"/>
    <s v="BD-20 - Schools &amp; Libraries"/>
    <x v="3"/>
    <s v="USF"/>
    <s v="Employee Expenses"/>
    <s v="Compensation and Benefits"/>
    <n v="-8698.4840999999997"/>
    <s v="20-200-20.66000"/>
    <s v="200-Schools &amp; Libraries"/>
    <s v="200"/>
    <x v="13"/>
    <x v="3"/>
  </r>
  <r>
    <x v="0"/>
    <x v="17"/>
    <x v="10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1"/>
    <x v="1"/>
    <x v="1"/>
    <n v="2"/>
    <n v="2"/>
    <n v="46"/>
    <x v="3"/>
    <n v="26"/>
    <n v="59"/>
    <x v="2"/>
    <n v="2"/>
    <s v="2. EXP - Operating Expense"/>
    <n v="48"/>
    <x v="91"/>
    <n v="648"/>
    <n v="499999.999992"/>
    <n v="0"/>
    <n v="0"/>
    <n v="327244.90999999997"/>
    <n v="0"/>
    <n v="0"/>
    <n v="0"/>
    <n v="151365.88"/>
    <n v="0"/>
    <n v="240126.04"/>
    <n v="0"/>
    <n v="195190"/>
    <n v="20602.03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41666.666665999997"/>
    <n v="934528.86"/>
    <n v="499999.999992"/>
    <s v="All Budget Divisions"/>
    <s v="CD-90 - Information Technology"/>
    <x v="1"/>
    <s v="USF"/>
    <s v="General and Administrative"/>
    <s v="Hardware and Equipment"/>
    <n v="-434528.86000799999"/>
    <s v="90-922-90.64200"/>
    <s v="922-Technology Operations"/>
    <s v="922"/>
    <x v="91"/>
    <x v="14"/>
  </r>
  <r>
    <x v="1"/>
    <x v="1"/>
    <x v="1"/>
    <n v="2"/>
    <n v="2"/>
    <n v="55"/>
    <x v="9"/>
    <n v="26"/>
    <n v="53"/>
    <x v="3"/>
    <n v="2"/>
    <s v="2. EXP - Operating Expense"/>
    <n v="56"/>
    <x v="21"/>
    <n v="4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Printing and Postage"/>
    <n v="0"/>
    <s v="62-620-20.64700"/>
    <s v="620-Shared Services"/>
    <s v="620"/>
    <x v="21"/>
    <x v="8"/>
  </r>
  <r>
    <x v="0"/>
    <x v="3"/>
    <x v="3"/>
    <n v="2"/>
    <n v="2"/>
    <n v="40"/>
    <x v="4"/>
    <n v="26"/>
    <n v="53"/>
    <x v="3"/>
    <n v="2"/>
    <s v="2. EXP - Operating Expense"/>
    <n v="56"/>
    <x v="21"/>
    <n v="1378"/>
    <n v="13008.33"/>
    <n v="0"/>
    <n v="0"/>
    <n v="1053.33"/>
    <n v="222.02"/>
    <n v="0"/>
    <n v="0"/>
    <n v="0"/>
    <n v="0"/>
    <n v="0"/>
    <n v="0"/>
    <n v="0"/>
    <n v="0"/>
    <n v="0"/>
    <n v="0"/>
    <n v="1053.33"/>
    <n v="0"/>
    <n v="1533"/>
    <n v="3641"/>
    <n v="46"/>
    <n v="166"/>
    <n v="2652"/>
    <n v="1469"/>
    <n v="477"/>
    <n v="1971"/>
    <n v="1275.3499999999999"/>
    <n v="1053.33"/>
    <s v="All Budget Divisions"/>
    <s v="CD-62 - Shared Services"/>
    <x v="1"/>
    <s v="USF"/>
    <s v="General and Administrative"/>
    <s v="Printing and Postage"/>
    <n v="-222.02"/>
    <s v="62-620-62.64700"/>
    <s v="620-Shared Services"/>
    <s v="620"/>
    <x v="21"/>
    <x v="8"/>
  </r>
  <r>
    <x v="5"/>
    <x v="15"/>
    <x v="5"/>
    <n v="2"/>
    <n v="2"/>
    <n v="45"/>
    <x v="6"/>
    <n v="26"/>
    <n v="58"/>
    <x v="4"/>
    <n v="2"/>
    <s v="2. EXP - Operating Expense"/>
    <n v="57"/>
    <x v="22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ther Professional Services"/>
    <n v="0"/>
    <s v="80-854-80.64800"/>
    <s v="854-Payment Quality Assurance"/>
    <s v="854"/>
    <x v="22"/>
    <x v="9"/>
  </r>
  <r>
    <x v="5"/>
    <x v="10"/>
    <x v="1"/>
    <n v="2"/>
    <n v="2"/>
    <n v="46"/>
    <x v="3"/>
    <n v="26"/>
    <n v="59"/>
    <x v="2"/>
    <n v="2"/>
    <s v="2. EXP - Operating Expense"/>
    <n v="57"/>
    <x v="22"/>
    <n v="1287"/>
    <n v="7997415.5899670003"/>
    <n v="108666.67"/>
    <n v="136183.54"/>
    <n v="139183.54"/>
    <n v="81216.67"/>
    <n v="96074.67"/>
    <n v="82230.710000000006"/>
    <n v="237041.67"/>
    <n v="242161.67"/>
    <n v="124163.96"/>
    <n v="67514.77"/>
    <n v="67666.67"/>
    <n v="16874.59"/>
    <n v="567980.63329200004"/>
    <n v="599065.97221100004"/>
    <n v="574062.56951599999"/>
    <n v="444628.88768300001"/>
    <n v="532905.35725999996"/>
    <n v="663242.28688799997"/>
    <n v="510654.37107499997"/>
    <n v="635329.99956000003"/>
    <n v="635329.99956000003"/>
    <n v="678488.78454499994"/>
    <n v="621918.44624199998"/>
    <n v="1533808.282135"/>
    <n v="1398979.13"/>
    <n v="7997415.5899670003"/>
    <s v="All Budget Divisions"/>
    <s v="CD-90 - Information Technology"/>
    <x v="1"/>
    <s v="USF"/>
    <s v="Professional Services"/>
    <s v="Other Professional Services"/>
    <n v="6598436.4599670004"/>
    <s v="90-910-90.64800"/>
    <s v="910-Enterprise Technology Development"/>
    <s v="910"/>
    <x v="22"/>
    <x v="9"/>
  </r>
  <r>
    <x v="0"/>
    <x v="2"/>
    <x v="2"/>
    <n v="2"/>
    <n v="2"/>
    <n v="52"/>
    <x v="10"/>
    <n v="26"/>
    <n v="59"/>
    <x v="2"/>
    <n v="2"/>
    <s v="2. EXP - Operating Expense"/>
    <n v="29"/>
    <x v="4"/>
    <n v="1488"/>
    <n v="13930.3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2.44"/>
    <n v="1119.1500000000001"/>
    <n v="1172.44"/>
    <n v="1225.73"/>
    <n v="1119.1500000000001"/>
    <n v="1172.44"/>
    <n v="1172.44"/>
    <n v="1119.1500000000001"/>
    <n v="1225.73"/>
    <n v="3431.63"/>
    <n v="3431.63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0"/>
    <x v="13"/>
    <x v="7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5"/>
    <x v="4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1"/>
    <x v="1"/>
    <x v="1"/>
    <n v="2"/>
    <n v="2"/>
    <n v="42"/>
    <x v="11"/>
    <n v="26"/>
    <n v="55"/>
    <x v="6"/>
    <n v="2"/>
    <s v="2. EXP - Operating Expense"/>
    <n v="32"/>
    <x v="47"/>
    <n v="544"/>
    <n v="0"/>
    <n v="0"/>
    <n v="0"/>
    <n v="0"/>
    <n v="0"/>
    <n v="0"/>
    <n v="0"/>
    <n v="0"/>
    <n v="-106.57"/>
    <n v="0"/>
    <n v="26.64"/>
    <n v="0"/>
    <n v="0"/>
    <n v="0"/>
    <n v="0"/>
    <n v="0"/>
    <n v="0"/>
    <n v="0"/>
    <n v="0"/>
    <n v="0"/>
    <n v="0"/>
    <n v="0"/>
    <n v="0"/>
    <n v="0"/>
    <n v="0"/>
    <n v="-79.930000000000007"/>
    <n v="0"/>
    <s v="All Budget Divisions"/>
    <s v="CD-70 - Finance"/>
    <x v="1"/>
    <s v="USF"/>
    <s v="Employee Expenses"/>
    <s v="Compensation and Benefits"/>
    <n v="79.930000000000007"/>
    <s v="70-799-70.62309"/>
    <s v="799-Enterprise Resource Program"/>
    <s v="799"/>
    <x v="47"/>
    <x v="0"/>
  </r>
  <r>
    <x v="3"/>
    <x v="8"/>
    <x v="1"/>
    <n v="2"/>
    <n v="2"/>
    <n v="55"/>
    <x v="9"/>
    <n v="26"/>
    <n v="59"/>
    <x v="2"/>
    <n v="2"/>
    <s v="2. EXP - Operating Expense"/>
    <n v="39"/>
    <x v="27"/>
    <n v="819"/>
    <n v="249.99999600000001"/>
    <n v="0"/>
    <n v="0"/>
    <n v="0"/>
    <n v="0"/>
    <n v="0"/>
    <n v="0"/>
    <n v="0"/>
    <n v="0"/>
    <n v="0"/>
    <n v="0"/>
    <n v="0"/>
    <n v="0"/>
    <n v="21.162611999999999"/>
    <n v="19.238810999999998"/>
    <n v="22.124611999999999"/>
    <n v="19.238810999999998"/>
    <n v="22.124611999999999"/>
    <n v="21.162611999999999"/>
    <n v="20.200710999999998"/>
    <n v="22.124611999999999"/>
    <n v="20.200710999999998"/>
    <n v="21.162611999999999"/>
    <n v="21.162611999999999"/>
    <n v="20.096668000000001"/>
    <n v="0"/>
    <n v="249.99999600000001"/>
    <s v="All Budget Divisions"/>
    <s v="DA-20 - Schools &amp; Libraries (DA)"/>
    <x v="3"/>
    <s v="USF"/>
    <s v="Employee Expenses"/>
    <s v="Team Building"/>
    <n v="249.99999600000001"/>
    <s v="90-902-20.62505"/>
    <s v="902-Business Relationship Management"/>
    <s v="902"/>
    <x v="27"/>
    <x v="4"/>
  </r>
  <r>
    <x v="5"/>
    <x v="10"/>
    <x v="1"/>
    <n v="2"/>
    <n v="2"/>
    <n v="46"/>
    <x v="3"/>
    <n v="26"/>
    <n v="59"/>
    <x v="2"/>
    <n v="2"/>
    <s v="2. EXP - Operating Expense"/>
    <n v="39"/>
    <x v="27"/>
    <n v="1311"/>
    <n v="0"/>
    <n v="0"/>
    <n v="1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"/>
    <n v="0"/>
    <s v="All Budget Divisions"/>
    <s v="CD-90 - Information Technology"/>
    <x v="1"/>
    <s v="USF"/>
    <s v="Employee Expenses"/>
    <s v="Team Building"/>
    <n v="-150"/>
    <s v="90-922-90.62505"/>
    <s v="922-Technology Operations"/>
    <s v="922"/>
    <x v="27"/>
    <x v="4"/>
  </r>
  <r>
    <x v="0"/>
    <x v="19"/>
    <x v="12"/>
    <n v="1"/>
    <n v="1"/>
    <n v="37"/>
    <x v="5"/>
    <n v="26"/>
    <n v="50"/>
    <x v="0"/>
    <n v="1"/>
    <s v="1. T4000 - Revenue"/>
    <n v="1"/>
    <x v="58"/>
    <n v="1346"/>
    <n v="30232660.513287999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2649437.0099999998"/>
    <n v="2599812.29"/>
    <n v="2740317.13"/>
    <n v="2728805.27"/>
    <n v="2552644.08"/>
    <n v="2389459.98"/>
    <n v="2544231.5499999998"/>
    <n v="2277336.9504160001"/>
    <n v="2352144.7685309998"/>
    <n v="2373385.9170019999"/>
    <n v="2371003.5177279999"/>
    <n v="2654082.0496109999"/>
    <n v="18204707.309999999"/>
    <n v="18204707.309999999"/>
    <s v="All Budget Divisions"/>
    <s v="BD-50 - Rural Health Care"/>
    <x v="2"/>
    <s v="USF"/>
    <s v="Revenue"/>
    <s v="Revenue"/>
    <n v="0"/>
    <s v="50-500-50.40000"/>
    <s v="500-Rural Health Care"/>
    <s v="500"/>
    <x v="58"/>
    <x v="0"/>
  </r>
  <r>
    <x v="0"/>
    <x v="17"/>
    <x v="10"/>
    <n v="1"/>
    <n v="1"/>
    <n v="49"/>
    <x v="13"/>
    <n v="26"/>
    <n v="49"/>
    <x v="10"/>
    <n v="1"/>
    <s v="1. T4000 - Revenue"/>
    <n v="8"/>
    <x v="109"/>
    <n v="1344"/>
    <n v="-8411.2099999999991"/>
    <n v="2970.02"/>
    <n v="5441.19"/>
    <n v="1471.72"/>
    <n v="2015.87"/>
    <n v="2956.06"/>
    <n v="4509.71"/>
    <n v="5334.65"/>
    <n v="6491.5"/>
    <n v="2458.2199999999998"/>
    <n v="0"/>
    <n v="0"/>
    <n v="0"/>
    <n v="-2970.02"/>
    <n v="-5441.19"/>
    <n v="0"/>
    <n v="0"/>
    <n v="0"/>
    <n v="0"/>
    <n v="0"/>
    <n v="0"/>
    <n v="0"/>
    <n v="0"/>
    <n v="0"/>
    <n v="0"/>
    <n v="8411.2099999999991"/>
    <n v="-8411.2099999999991"/>
    <s v="All Budget Divisions"/>
    <s v="CD-42 - ACP (FCC Appropriated Program; formerly EBB)"/>
    <x v="0"/>
    <s v="FCC"/>
    <s v="Revenue"/>
    <s v="Revenue"/>
    <n v="-16822.419999999998"/>
    <s v="40-403-42.40700"/>
    <s v="403-ACP (FCC Appropriated Program; formerly EBB)"/>
    <s v="403"/>
    <x v="109"/>
    <x v="0"/>
  </r>
  <r>
    <x v="0"/>
    <x v="7"/>
    <x v="5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0"/>
    <x v="17"/>
    <x v="10"/>
    <n v="2"/>
    <n v="2"/>
    <n v="55"/>
    <x v="9"/>
    <n v="26"/>
    <n v="55"/>
    <x v="6"/>
    <n v="2"/>
    <s v="2. EXP - Operating Expense"/>
    <n v="13"/>
    <x v="72"/>
    <n v="1394"/>
    <n v="154329.91"/>
    <n v="77101.86"/>
    <n v="77228.05"/>
    <n v="77164.97"/>
    <n v="83503.47"/>
    <n v="83381.03"/>
    <n v="87424.78"/>
    <n v="87252.02"/>
    <n v="87338.4"/>
    <n v="92562.9"/>
    <n v="0"/>
    <n v="0"/>
    <n v="0"/>
    <n v="77101.86"/>
    <n v="77228.05"/>
    <n v="0"/>
    <n v="0"/>
    <n v="0"/>
    <n v="0"/>
    <n v="0"/>
    <n v="0"/>
    <n v="0"/>
    <n v="0"/>
    <n v="0"/>
    <n v="0"/>
    <n v="154329.91"/>
    <n v="154329.91"/>
    <s v="All Budget Divisions"/>
    <s v="DA-20 - Schools &amp; Libraries (DA)"/>
    <x v="3"/>
    <s v="USF"/>
    <s v="Depreciation and Amortization"/>
    <s v="Depreciation and Amortization"/>
    <n v="0"/>
    <s v="70-700-20.60401"/>
    <s v="700-Finance"/>
    <s v="700"/>
    <x v="72"/>
    <x v="0"/>
  </r>
  <r>
    <x v="0"/>
    <x v="18"/>
    <x v="11"/>
    <n v="2"/>
    <n v="2"/>
    <n v="52"/>
    <x v="10"/>
    <n v="26"/>
    <n v="55"/>
    <x v="6"/>
    <n v="2"/>
    <s v="2. EXP - Operating Expense"/>
    <n v="13"/>
    <x v="72"/>
    <n v="1395"/>
    <n v="254826.3"/>
    <n v="254826.3"/>
    <n v="254826.29"/>
    <n v="225284.38"/>
    <n v="225284.38"/>
    <n v="225284.38"/>
    <n v="223458.06"/>
    <n v="221889.9"/>
    <n v="221889.9"/>
    <n v="221889.9"/>
    <n v="0"/>
    <n v="0"/>
    <n v="0"/>
    <n v="254826.3"/>
    <n v="0"/>
    <n v="0"/>
    <n v="0"/>
    <n v="0"/>
    <n v="0"/>
    <n v="0"/>
    <n v="0"/>
    <n v="0"/>
    <n v="0"/>
    <n v="0"/>
    <n v="0"/>
    <n v="254826.3"/>
    <n v="254826.3"/>
    <s v="All Budget Divisions"/>
    <s v="DA-30 - High Cost (DA)"/>
    <x v="4"/>
    <s v="USF"/>
    <s v="Depreciation and Amortization"/>
    <s v="Depreciation and Amortization"/>
    <n v="0"/>
    <s v="70-700-30.60401"/>
    <s v="700-Finance"/>
    <s v="700"/>
    <x v="72"/>
    <x v="0"/>
  </r>
  <r>
    <x v="0"/>
    <x v="6"/>
    <x v="1"/>
    <n v="2"/>
    <n v="2"/>
    <n v="42"/>
    <x v="11"/>
    <n v="26"/>
    <n v="55"/>
    <x v="6"/>
    <n v="2"/>
    <s v="2. EXP - Operating Expense"/>
    <n v="16"/>
    <x v="1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Professional Services"/>
    <s v="Contract Labor"/>
    <n v="0"/>
    <s v="70-799-70.61400"/>
    <s v="799-Enterprise Resource Program"/>
    <s v="799"/>
    <x v="1"/>
    <x v="1"/>
  </r>
  <r>
    <x v="0"/>
    <x v="6"/>
    <x v="1"/>
    <n v="2"/>
    <n v="2"/>
    <n v="52"/>
    <x v="10"/>
    <n v="26"/>
    <n v="59"/>
    <x v="2"/>
    <n v="6"/>
    <s v="X00000 - Capital Expenses"/>
    <n v="138"/>
    <x v="7"/>
    <n v="1488"/>
    <n v="827425.94"/>
    <n v="0"/>
    <n v="0"/>
    <n v="0"/>
    <n v="0"/>
    <n v="0"/>
    <n v="89687.43"/>
    <n v="0"/>
    <n v="0"/>
    <n v="0"/>
    <n v="0"/>
    <n v="0"/>
    <n v="0"/>
    <n v="0"/>
    <n v="0"/>
    <n v="105121.95"/>
    <n v="0"/>
    <n v="0"/>
    <n v="0"/>
    <n v="0"/>
    <n v="153203.04"/>
    <n v="180566.08"/>
    <n v="177036.85"/>
    <n v="157288.21"/>
    <n v="54209.81"/>
    <n v="89687.43"/>
    <n v="438891.07"/>
    <s v="All Budget Divisions"/>
    <s v="DA-30 - High Cost (DA)"/>
    <x v="4"/>
    <s v="USF"/>
    <s v="Professional Services"/>
    <s v="Other Professional Services"/>
    <n v="349203.64"/>
    <s v="90-916-30.X00005"/>
    <s v="916-IT HC Support"/>
    <s v="916"/>
    <x v="7"/>
    <x v="5"/>
  </r>
  <r>
    <x v="0"/>
    <x v="13"/>
    <x v="7"/>
    <n v="2"/>
    <n v="2"/>
    <n v="49"/>
    <x v="13"/>
    <n v="26"/>
    <n v="59"/>
    <x v="2"/>
    <n v="6"/>
    <s v="X00000 - Capital Expenses"/>
    <n v="139"/>
    <x v="8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X00006"/>
    <s v="403-ACP (FCC Appropriated Program; formerly EBB)"/>
    <s v="403"/>
    <x v="8"/>
    <x v="0"/>
  </r>
  <r>
    <x v="5"/>
    <x v="15"/>
    <x v="5"/>
    <n v="2"/>
    <n v="2"/>
    <n v="39"/>
    <x v="1"/>
    <n v="26"/>
    <n v="52"/>
    <x v="1"/>
    <n v="2"/>
    <s v="2. EXP - Operating Expense"/>
    <n v="146"/>
    <x v="5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17"/>
    <x v="10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0"/>
    <x v="13"/>
    <x v="7"/>
    <n v="2"/>
    <n v="2"/>
    <n v="46"/>
    <x v="3"/>
    <n v="26"/>
    <n v="59"/>
    <x v="2"/>
    <n v="2"/>
    <s v="2. EXP - Operating Expense"/>
    <n v="110"/>
    <x v="46"/>
    <n v="1498"/>
    <n v="-8259.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8259.34"/>
    <n v="0"/>
    <n v="0"/>
    <s v="All Budget Divisions"/>
    <s v="CD-90 - Information Technology"/>
    <x v="1"/>
    <s v="USF"/>
    <s v="Employee Expenses"/>
    <s v="Compensation and Benefits"/>
    <n v="0"/>
    <s v="90-922-90.68100"/>
    <s v="922-Technology Operations"/>
    <s v="922"/>
    <x v="46"/>
    <x v="3"/>
  </r>
  <r>
    <x v="0"/>
    <x v="17"/>
    <x v="10"/>
    <n v="2"/>
    <n v="2"/>
    <n v="37"/>
    <x v="5"/>
    <n v="26"/>
    <n v="50"/>
    <x v="0"/>
    <n v="3"/>
    <s v="4. USAC_DEBIT - USAC Administration (Debit to SM)"/>
    <n v="122"/>
    <x v="31"/>
    <n v="1346"/>
    <n v="12054.12"/>
    <n v="165.88"/>
    <n v="602.21"/>
    <n v="921.53"/>
    <n v="1383.08"/>
    <n v="859.51"/>
    <n v="749.19"/>
    <n v="1015.11"/>
    <n v="782.22"/>
    <n v="1125.3699999999999"/>
    <n v="0"/>
    <n v="0"/>
    <n v="0"/>
    <n v="165.88"/>
    <n v="602.21"/>
    <n v="1139.75"/>
    <n v="1086.4000000000001"/>
    <n v="1177.83"/>
    <n v="1299.9100000000001"/>
    <n v="1001.52"/>
    <n v="1060.98"/>
    <n v="1067.53"/>
    <n v="1177.17"/>
    <n v="1085.0899999999999"/>
    <n v="1189.8499999999999"/>
    <n v="768.09"/>
    <n v="768.09"/>
    <s v="All Budget Divisions"/>
    <s v="BD-50 - Rural Health Care"/>
    <x v="2"/>
    <s v="USF"/>
    <s v="Allocations"/>
    <s v="Allocations"/>
    <n v="0"/>
    <s v="50-500-50.90210"/>
    <s v="500-Rural Health Care"/>
    <s v="500"/>
    <x v="31"/>
    <x v="0"/>
  </r>
  <r>
    <x v="0"/>
    <x v="17"/>
    <x v="10"/>
    <n v="2"/>
    <n v="2"/>
    <n v="35"/>
    <x v="12"/>
    <n v="26"/>
    <n v="48"/>
    <x v="7"/>
    <n v="3"/>
    <s v="4. USAC_DEBIT - USAC Administration (Debit to SM)"/>
    <n v="125"/>
    <x v="64"/>
    <n v="1340"/>
    <n v="10621.05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58.78"/>
    <n v="1645.16"/>
    <n v="952.06"/>
    <n v="1673.21"/>
    <n v="443.36"/>
    <n v="503.23"/>
    <n v="1334.87"/>
    <n v="930.17"/>
    <n v="571.99"/>
    <n v="1101.9000000000001"/>
    <n v="706.32"/>
    <n v="706.32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19"/>
    <x v="12"/>
    <n v="2"/>
    <n v="2"/>
    <n v="36"/>
    <x v="14"/>
    <n v="26"/>
    <n v="49"/>
    <x v="10"/>
    <n v="5"/>
    <s v="USAC_ADMIN CAP - Capital Allocations"/>
    <n v="135"/>
    <x v="60"/>
    <n v="1341"/>
    <n v="1184300.42001"/>
    <n v="125115.027"/>
    <n v="132782.5491"/>
    <n v="177307.27110000001"/>
    <n v="198279.23809999999"/>
    <n v="269090.02901"/>
    <n v="113060.5757"/>
    <n v="168665.73"/>
    <n v="121195.54"/>
    <n v="241576.08"/>
    <n v="0"/>
    <n v="0"/>
    <n v="0"/>
    <n v="125115.027"/>
    <n v="132782.5491"/>
    <n v="177307.27110000001"/>
    <n v="198279.23809999999"/>
    <n v="269090.02901"/>
    <n v="113060.5757"/>
    <n v="168665.73"/>
    <n v="0"/>
    <n v="0"/>
    <n v="0"/>
    <n v="0"/>
    <n v="0"/>
    <n v="1184300.42001"/>
    <n v="1184300.42001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5"/>
    <x v="20"/>
    <x v="13"/>
    <n v="2"/>
    <n v="2"/>
    <n v="46"/>
    <x v="3"/>
    <n v="26"/>
    <n v="59"/>
    <x v="2"/>
    <n v="6"/>
    <s v="X00000 - Capital Expenses"/>
    <n v="137"/>
    <x v="43"/>
    <n v="1254"/>
    <n v="-195108.6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08512.08333299999"/>
    <n v="74377.916666999998"/>
    <n v="13510.916667"/>
    <n v="-165190.08333299999"/>
    <n v="8103.9166670000004"/>
    <n v="82600.716667000001"/>
    <n v="0"/>
    <n v="0"/>
    <s v="All Budget Divisions"/>
    <s v="CD-90 - Information Technology"/>
    <x v="1"/>
    <s v="USF"/>
    <s v="General and Administrative"/>
    <s v="Hardware and Equipment"/>
    <n v="0"/>
    <s v="90-900-90.X00004"/>
    <s v="900-IT Senior Management"/>
    <s v="900"/>
    <x v="43"/>
    <x v="5"/>
  </r>
  <r>
    <x v="5"/>
    <x v="10"/>
    <x v="1"/>
    <n v="2"/>
    <n v="2"/>
    <n v="52"/>
    <x v="10"/>
    <n v="26"/>
    <n v="54"/>
    <x v="11"/>
    <n v="2"/>
    <s v="2. EXP - Operating Expense"/>
    <n v="105"/>
    <x v="1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5"/>
    <x v="15"/>
    <x v="5"/>
    <n v="2"/>
    <n v="2"/>
    <n v="54"/>
    <x v="15"/>
    <n v="26"/>
    <n v="59"/>
    <x v="2"/>
    <n v="2"/>
    <s v="2. EXP - Operating Expense"/>
    <n v="105"/>
    <x v="11"/>
    <n v="1281"/>
    <n v="2125.89"/>
    <n v="0"/>
    <n v="0"/>
    <n v="0"/>
    <n v="0"/>
    <n v="0"/>
    <n v="0"/>
    <n v="0"/>
    <n v="0"/>
    <n v="0"/>
    <n v="0"/>
    <n v="0"/>
    <n v="2125.89"/>
    <n v="0"/>
    <n v="0"/>
    <n v="0"/>
    <n v="0"/>
    <n v="0"/>
    <n v="0"/>
    <n v="0"/>
    <n v="0"/>
    <n v="0"/>
    <n v="0"/>
    <n v="0"/>
    <n v="2125.89"/>
    <n v="2125.89"/>
    <n v="2125.89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14"/>
    <x v="8"/>
    <n v="2"/>
    <n v="2"/>
    <n v="53"/>
    <x v="16"/>
    <n v="26"/>
    <n v="59"/>
    <x v="2"/>
    <n v="2"/>
    <s v="2. EXP - Operating Expense"/>
    <n v="105"/>
    <x v="11"/>
    <n v="1491"/>
    <n v="44067.88"/>
    <n v="0"/>
    <n v="0"/>
    <n v="0"/>
    <n v="0"/>
    <n v="0"/>
    <n v="0"/>
    <n v="0"/>
    <n v="0"/>
    <n v="1100"/>
    <n v="0"/>
    <n v="0"/>
    <n v="0"/>
    <n v="0"/>
    <n v="0"/>
    <n v="0"/>
    <n v="0"/>
    <n v="0"/>
    <n v="0"/>
    <n v="0"/>
    <n v="0"/>
    <n v="152.31"/>
    <n v="152.31"/>
    <n v="17528.84"/>
    <n v="26234.42"/>
    <n v="0"/>
    <n v="0"/>
    <s v="All Budget Divisions"/>
    <s v="DA-40 - Lifeline (DA)"/>
    <x v="5"/>
    <s v="USF"/>
    <s v="Employee Expenses"/>
    <s v="Compensation and Benefits"/>
    <n v="0"/>
    <s v="90-917-40.68005"/>
    <s v="917-IT Lifeline Support"/>
    <s v="917"/>
    <x v="11"/>
    <x v="3"/>
  </r>
  <r>
    <x v="0"/>
    <x v="11"/>
    <x v="6"/>
    <n v="2"/>
    <n v="2"/>
    <n v="49"/>
    <x v="13"/>
    <n v="26"/>
    <n v="54"/>
    <x v="11"/>
    <n v="2"/>
    <s v="2. EXP - Operating Expense"/>
    <n v="107"/>
    <x v="12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0"/>
    <x v="6"/>
    <x v="1"/>
    <n v="2"/>
    <n v="2"/>
    <n v="48"/>
    <x v="8"/>
    <n v="26"/>
    <n v="55"/>
    <x v="6"/>
    <n v="2"/>
    <s v="2. EXP - Operating Expense"/>
    <n v="107"/>
    <x v="12"/>
    <n v="13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0-202-22.68008"/>
    <s v="202-ECF (FCC Appropriated Program)"/>
    <s v="202"/>
    <x v="12"/>
    <x v="0"/>
  </r>
  <r>
    <x v="0"/>
    <x v="13"/>
    <x v="7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0"/>
    <x v="6"/>
    <x v="1"/>
    <n v="2"/>
    <n v="2"/>
    <n v="37"/>
    <x v="5"/>
    <n v="26"/>
    <n v="50"/>
    <x v="0"/>
    <n v="2"/>
    <s v="2. EXP - Operating Expense"/>
    <n v="100"/>
    <x v="18"/>
    <n v="1346"/>
    <n v="5927596.0099999998"/>
    <n v="443857.66"/>
    <n v="413778.52"/>
    <n v="474577.45"/>
    <n v="474272.9"/>
    <n v="454668.45"/>
    <n v="487483.07"/>
    <n v="517282.53"/>
    <n v="478322.08"/>
    <n v="498426.43"/>
    <n v="0"/>
    <n v="0"/>
    <n v="0"/>
    <n v="499644.11"/>
    <n v="454221.92"/>
    <n v="499644.11"/>
    <n v="499644.11"/>
    <n v="476933.01"/>
    <n v="499644.11"/>
    <n v="522355.20000000001"/>
    <n v="476933.01"/>
    <n v="499644.11"/>
    <n v="499644.11"/>
    <n v="476933.01"/>
    <n v="522355.20000000001"/>
    <n v="4242669.09"/>
    <n v="4428663.6900000004"/>
    <s v="All Budget Divisions"/>
    <s v="BD-50 - Rural Health Care"/>
    <x v="2"/>
    <s v="USF"/>
    <s v="Employee Expenses"/>
    <s v="Compensation and Benefits"/>
    <n v="185994.6"/>
    <s v="50-500-50.68000"/>
    <s v="500-Rural Health Care"/>
    <s v="500"/>
    <x v="18"/>
    <x v="3"/>
  </r>
  <r>
    <x v="0"/>
    <x v="7"/>
    <x v="5"/>
    <n v="2"/>
    <n v="2"/>
    <n v="53"/>
    <x v="16"/>
    <n v="26"/>
    <n v="59"/>
    <x v="2"/>
    <n v="2"/>
    <s v="2. EXP - Operating Expense"/>
    <n v="100"/>
    <x v="18"/>
    <n v="1491"/>
    <n v="1220883.56"/>
    <n v="158207.54"/>
    <n v="132379.07999999999"/>
    <n v="145616.99"/>
    <n v="154250.6"/>
    <n v="152263.64000000001"/>
    <n v="159388.57"/>
    <n v="166633.5"/>
    <n v="152143.64000000001"/>
    <n v="159388.57"/>
    <n v="0"/>
    <n v="0"/>
    <n v="0"/>
    <n v="158207.54"/>
    <n v="132379.07999999999"/>
    <n v="145616.99"/>
    <n v="154250.6"/>
    <n v="152263.64000000001"/>
    <n v="159388.57"/>
    <n v="166633.5"/>
    <n v="152143.64000000001"/>
    <n v="0"/>
    <n v="0"/>
    <n v="0"/>
    <n v="0"/>
    <n v="1380272.13"/>
    <n v="1220883.56"/>
    <s v="All Budget Divisions"/>
    <s v="DA-40 - Lifeline (DA)"/>
    <x v="5"/>
    <s v="USF"/>
    <s v="Employee Expenses"/>
    <s v="Compensation and Benefits"/>
    <n v="-159388.57"/>
    <s v="90-917-40.68000"/>
    <s v="917-IT Lifeline Support"/>
    <s v="917"/>
    <x v="18"/>
    <x v="3"/>
  </r>
  <r>
    <x v="5"/>
    <x v="10"/>
    <x v="1"/>
    <n v="2"/>
    <n v="2"/>
    <n v="52"/>
    <x v="10"/>
    <n v="26"/>
    <n v="59"/>
    <x v="2"/>
    <n v="2"/>
    <s v="2. EXP - Operating Expense"/>
    <n v="102"/>
    <x v="44"/>
    <n v="1300"/>
    <n v="0"/>
    <n v="0"/>
    <n v="0"/>
    <n v="0"/>
    <n v="0"/>
    <n v="0"/>
    <n v="-1128.3399999999999"/>
    <n v="-3743.24"/>
    <n v="-3456.65"/>
    <n v="4352.17"/>
    <n v="0"/>
    <n v="0"/>
    <n v="0"/>
    <n v="0"/>
    <n v="0"/>
    <n v="0"/>
    <n v="0"/>
    <n v="0"/>
    <n v="0"/>
    <n v="0"/>
    <n v="0"/>
    <n v="0"/>
    <n v="0"/>
    <n v="0"/>
    <n v="0"/>
    <n v="-3976.06"/>
    <n v="0"/>
    <s v="All Budget Divisions"/>
    <s v="DA-30 - High Cost (DA)"/>
    <x v="4"/>
    <s v="USF"/>
    <s v="Employee Expenses"/>
    <s v="Compensation and Benefits"/>
    <n v="3976.06"/>
    <s v="90-916-30.68002"/>
    <s v="916-IT HC Support"/>
    <s v="916"/>
    <x v="44"/>
    <x v="0"/>
  </r>
  <r>
    <x v="4"/>
    <x v="9"/>
    <x v="1"/>
    <n v="2"/>
    <n v="2"/>
    <n v="52"/>
    <x v="10"/>
    <n v="26"/>
    <n v="54"/>
    <x v="11"/>
    <n v="2"/>
    <s v="2. EXP - Operating Expense"/>
    <n v="103"/>
    <x v="45"/>
    <n v="9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3"/>
    <s v="650-Office of the General Counsel"/>
    <s v="650"/>
    <x v="45"/>
    <x v="0"/>
  </r>
  <r>
    <x v="4"/>
    <x v="9"/>
    <x v="1"/>
    <n v="2"/>
    <n v="2"/>
    <n v="37"/>
    <x v="5"/>
    <n v="26"/>
    <n v="50"/>
    <x v="0"/>
    <n v="2"/>
    <s v="2. EXP - Operating Expense"/>
    <n v="104"/>
    <x v="54"/>
    <n v="906"/>
    <n v="0"/>
    <n v="0"/>
    <n v="0"/>
    <n v="0"/>
    <n v="0"/>
    <n v="0"/>
    <n v="0"/>
    <n v="0"/>
    <n v="0"/>
    <n v="0"/>
    <n v="0"/>
    <n v="0"/>
    <n v="20796.45"/>
    <n v="0"/>
    <n v="0"/>
    <n v="0"/>
    <n v="0"/>
    <n v="0"/>
    <n v="0"/>
    <n v="0"/>
    <n v="0"/>
    <n v="0"/>
    <n v="0"/>
    <n v="0"/>
    <n v="0"/>
    <n v="20796.45"/>
    <n v="0"/>
    <s v="All Budget Divisions"/>
    <s v="BD-50 - Rural Health Care"/>
    <x v="2"/>
    <s v="USF"/>
    <s v="Employee Expenses"/>
    <s v="Compensation and Benefits"/>
    <n v="-20796.45"/>
    <s v="50-500-50.68004"/>
    <s v="500-Rural Health Care"/>
    <s v="500"/>
    <x v="54"/>
    <x v="0"/>
  </r>
  <r>
    <x v="0"/>
    <x v="11"/>
    <x v="6"/>
    <n v="2"/>
    <n v="2"/>
    <n v="46"/>
    <x v="3"/>
    <n v="26"/>
    <n v="59"/>
    <x v="2"/>
    <n v="2"/>
    <s v="2. EXP - Operating Expense"/>
    <n v="104"/>
    <x v="54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4"/>
    <s v="900-IT Senior Management"/>
    <s v="900"/>
    <x v="54"/>
    <x v="0"/>
  </r>
  <r>
    <x v="0"/>
    <x v="7"/>
    <x v="5"/>
    <n v="2"/>
    <n v="2"/>
    <n v="55"/>
    <x v="9"/>
    <n v="26"/>
    <n v="59"/>
    <x v="2"/>
    <n v="2"/>
    <s v="2. EXP - Operating Expense"/>
    <n v="83"/>
    <x v="13"/>
    <n v="1509"/>
    <n v="18235.07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1968.29"/>
    <n v="1887.14"/>
    <n v="1954.11"/>
    <n v="2136.4899999999998"/>
    <n v="1869.43"/>
    <n v="0"/>
    <n v="0"/>
    <n v="0"/>
    <n v="0"/>
    <n v="20136.439999999999"/>
    <n v="18235.07"/>
    <s v="All Budget Divisions"/>
    <s v="DA-20 - Schools &amp; Libraries (DA)"/>
    <x v="3"/>
    <s v="USF"/>
    <s v="Employee Expenses"/>
    <s v="Compensation and Benefits"/>
    <n v="-1901.37"/>
    <s v="90-926-20.66000"/>
    <s v="926-SL Legacy IT Support"/>
    <s v="926"/>
    <x v="13"/>
    <x v="3"/>
  </r>
  <r>
    <x v="4"/>
    <x v="9"/>
    <x v="1"/>
    <n v="2"/>
    <n v="2"/>
    <n v="39"/>
    <x v="1"/>
    <n v="26"/>
    <n v="52"/>
    <x v="1"/>
    <n v="2"/>
    <s v="2. EXP - Operating Expense"/>
    <n v="93"/>
    <x v="34"/>
    <n v="9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20"/>
    <x v="13"/>
    <n v="2"/>
    <n v="2"/>
    <n v="35"/>
    <x v="12"/>
    <n v="26"/>
    <n v="48"/>
    <x v="7"/>
    <n v="2"/>
    <s v="2. EXP - Operating Expense"/>
    <n v="93"/>
    <x v="34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0"/>
    <x v="18"/>
    <x v="11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498"/>
    <n v="0"/>
    <n v="0"/>
    <n v="237.35"/>
    <n v="305.35000000000002"/>
    <n v="527.35"/>
    <n v="280.5"/>
    <n v="91.75"/>
    <n v="129.9"/>
    <n v="101.65"/>
    <n v="400.74"/>
    <n v="0"/>
    <n v="0"/>
    <n v="0"/>
    <n v="0"/>
    <n v="0"/>
    <n v="0"/>
    <n v="0"/>
    <n v="0"/>
    <n v="0"/>
    <n v="0"/>
    <n v="0"/>
    <n v="0"/>
    <n v="0"/>
    <n v="0"/>
    <n v="0"/>
    <n v="2074.59"/>
    <n v="0"/>
    <s v="All Budget Divisions"/>
    <s v="CD-90 - Information Technology"/>
    <x v="1"/>
    <s v="USF"/>
    <s v="Employee Expenses"/>
    <s v="Travel"/>
    <n v="-2074.59"/>
    <s v="90-922-90.66800"/>
    <s v="922-Technology Operations"/>
    <s v="922"/>
    <x v="16"/>
    <x v="7"/>
  </r>
  <r>
    <x v="0"/>
    <x v="19"/>
    <x v="12"/>
    <n v="2"/>
    <n v="2"/>
    <n v="36"/>
    <x v="14"/>
    <n v="26"/>
    <n v="49"/>
    <x v="10"/>
    <n v="2"/>
    <s v="2. EXP - Operating Expense"/>
    <n v="98"/>
    <x v="17"/>
    <n v="1341"/>
    <n v="0"/>
    <n v="0"/>
    <n v="0"/>
    <n v="0"/>
    <n v="0"/>
    <n v="0"/>
    <n v="0"/>
    <n v="0"/>
    <n v="0"/>
    <n v="282.44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vel"/>
    <n v="0"/>
    <s v="40-400-40.66801"/>
    <s v="400-Lifeline"/>
    <s v="400"/>
    <x v="17"/>
    <x v="0"/>
  </r>
  <r>
    <x v="1"/>
    <x v="1"/>
    <x v="1"/>
    <n v="2"/>
    <n v="2"/>
    <n v="37"/>
    <x v="5"/>
    <n v="26"/>
    <n v="50"/>
    <x v="0"/>
    <n v="2"/>
    <s v="2. EXP - Operating Expense"/>
    <n v="44"/>
    <x v="57"/>
    <n v="464"/>
    <n v="29748"/>
    <n v="0"/>
    <n v="0"/>
    <n v="0"/>
    <n v="0"/>
    <n v="0"/>
    <n v="0"/>
    <n v="0"/>
    <n v="0"/>
    <n v="0"/>
    <n v="0"/>
    <n v="0"/>
    <n v="0"/>
    <n v="2053"/>
    <n v="2905"/>
    <n v="2053"/>
    <n v="3757"/>
    <n v="2905"/>
    <n v="2053"/>
    <n v="2053"/>
    <n v="2905"/>
    <n v="2905"/>
    <n v="2053"/>
    <n v="2053"/>
    <n v="2053"/>
    <n v="0"/>
    <n v="29748"/>
    <s v="All Budget Divisions"/>
    <s v="BD-50 - Rural Health Care"/>
    <x v="2"/>
    <s v="USF"/>
    <s v="Employee Expenses"/>
    <s v="Travel"/>
    <n v="29748"/>
    <s v="50-500-50.63800"/>
    <s v="500-Rural Health Care"/>
    <s v="500"/>
    <x v="57"/>
    <x v="7"/>
  </r>
  <r>
    <x v="0"/>
    <x v="0"/>
    <x v="0"/>
    <n v="2"/>
    <n v="2"/>
    <n v="55"/>
    <x v="9"/>
    <n v="26"/>
    <n v="58"/>
    <x v="4"/>
    <n v="2"/>
    <s v="2. EXP - Operating Expense"/>
    <n v="44"/>
    <x v="57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80-800-20.63800"/>
    <s v="800-Audit and Assurance"/>
    <s v="800"/>
    <x v="57"/>
    <x v="7"/>
  </r>
  <r>
    <x v="0"/>
    <x v="2"/>
    <x v="2"/>
    <n v="2"/>
    <n v="2"/>
    <n v="55"/>
    <x v="9"/>
    <n v="26"/>
    <n v="54"/>
    <x v="11"/>
    <n v="2"/>
    <s v="2. EXP - Operating Expense"/>
    <n v="57"/>
    <x v="22"/>
    <n v="1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65-650-20.64800"/>
    <s v="650-Office of the General Counsel"/>
    <s v="650"/>
    <x v="22"/>
    <x v="9"/>
  </r>
  <r>
    <x v="0"/>
    <x v="5"/>
    <x v="4"/>
    <n v="2"/>
    <n v="2"/>
    <n v="45"/>
    <x v="6"/>
    <n v="26"/>
    <n v="58"/>
    <x v="4"/>
    <n v="2"/>
    <s v="2. EXP - Operating Expense"/>
    <n v="64"/>
    <x v="23"/>
    <n v="1423"/>
    <n v="203802.97"/>
    <n v="0"/>
    <n v="0"/>
    <n v="1883.97"/>
    <n v="0"/>
    <n v="0"/>
    <n v="0"/>
    <n v="0"/>
    <n v="0"/>
    <n v="0"/>
    <n v="0"/>
    <n v="0"/>
    <n v="0"/>
    <n v="0"/>
    <n v="0"/>
    <n v="1883.97"/>
    <n v="0"/>
    <n v="0"/>
    <n v="0"/>
    <n v="0"/>
    <n v="25048"/>
    <n v="67969"/>
    <n v="7076"/>
    <n v="63995"/>
    <n v="37831"/>
    <n v="1883.97"/>
    <n v="1883.97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2"/>
    <x v="2"/>
    <n v="2"/>
    <n v="2"/>
    <n v="49"/>
    <x v="13"/>
    <n v="26"/>
    <n v="49"/>
    <x v="10"/>
    <n v="2"/>
    <s v="2. EXP - Operating Expense"/>
    <n v="69"/>
    <x v="8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3-42.64875"/>
    <s v="403-ACP (FCC Appropriated Program; formerly EBB)"/>
    <s v="403"/>
    <x v="82"/>
    <x v="11"/>
  </r>
  <r>
    <x v="0"/>
    <x v="5"/>
    <x v="4"/>
    <n v="2"/>
    <n v="2"/>
    <n v="39"/>
    <x v="1"/>
    <n v="26"/>
    <n v="52"/>
    <x v="1"/>
    <n v="2"/>
    <s v="2. EXP - Operating Expense"/>
    <n v="79"/>
    <x v="101"/>
    <n v="1403"/>
    <n v="6506.35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0"/>
    <n v="646.25"/>
    <n v="646.25"/>
    <n v="646.25"/>
    <n v="646.25"/>
    <n v="646.25"/>
    <n v="646.25"/>
    <n v="2628.85"/>
    <n v="2628.85"/>
    <s v="All Budget Divisions"/>
    <s v="CD-61 - Office of the Chief Administrative Officer Division"/>
    <x v="1"/>
    <s v="USF"/>
    <s v="General and Administrative"/>
    <s v="Hardware and Equipment"/>
    <n v="0"/>
    <s v="70-735-70.64950"/>
    <s v="735-Facilities"/>
    <s v="735"/>
    <x v="101"/>
    <x v="14"/>
  </r>
  <r>
    <x v="5"/>
    <x v="16"/>
    <x v="9"/>
    <n v="2"/>
    <n v="2"/>
    <n v="42"/>
    <x v="11"/>
    <n v="26"/>
    <n v="52"/>
    <x v="1"/>
    <n v="2"/>
    <s v="2. EXP - Operating Expense"/>
    <n v="27"/>
    <x v="38"/>
    <n v="1201"/>
    <n v="2622.39"/>
    <n v="271.83999999999997"/>
    <n v="283.23"/>
    <n v="276.83"/>
    <n v="279.32"/>
    <n v="277.41000000000003"/>
    <n v="277.41000000000003"/>
    <n v="-33.61"/>
    <n v="247.49"/>
    <n v="247.49"/>
    <n v="247.49"/>
    <n v="247.49"/>
    <n v="247.49"/>
    <n v="271.83999999999997"/>
    <n v="283.23"/>
    <n v="276.83"/>
    <n v="279.32"/>
    <n v="277.41000000000003"/>
    <n v="277.41000000000003"/>
    <n v="-33.61"/>
    <n v="247.49"/>
    <n v="247.49"/>
    <n v="247.49"/>
    <n v="247.49"/>
    <n v="0"/>
    <n v="2869.88"/>
    <n v="2622.39"/>
    <s v="All Budget Divisions"/>
    <s v="CD-70 - Finance"/>
    <x v="1"/>
    <s v="USF"/>
    <s v="Employee Expenses"/>
    <s v="Compensation and Benefits"/>
    <n v="-247.49"/>
    <s v="70-735-70.62304"/>
    <s v="735-Facilities"/>
    <s v="735"/>
    <x v="38"/>
    <x v="3"/>
  </r>
  <r>
    <x v="0"/>
    <x v="19"/>
    <x v="12"/>
    <n v="2"/>
    <n v="2"/>
    <n v="38"/>
    <x v="18"/>
    <n v="26"/>
    <n v="51"/>
    <x v="8"/>
    <n v="2"/>
    <s v="2. EXP - Operating Expense"/>
    <n v="27"/>
    <x v="38"/>
    <n v="1356"/>
    <n v="2372.2199999999998"/>
    <n v="232.51"/>
    <n v="238.44"/>
    <n v="235.06"/>
    <n v="232.62"/>
    <n v="234.36"/>
    <n v="234.36"/>
    <n v="234.36"/>
    <n v="234.36"/>
    <n v="234.36"/>
    <n v="0"/>
    <n v="0"/>
    <n v="0"/>
    <n v="232.51"/>
    <n v="238.44"/>
    <n v="235.06"/>
    <n v="232.62"/>
    <n v="234.36"/>
    <n v="234.36"/>
    <n v="234.36"/>
    <n v="140.74"/>
    <n v="147.44"/>
    <n v="147.44"/>
    <n v="140.74"/>
    <n v="154.15"/>
    <n v="1641.71"/>
    <n v="1641.71"/>
    <s v="All Budget Divisions"/>
    <s v="CD-60 - Chief Executive Office"/>
    <x v="1"/>
    <s v="USF"/>
    <s v="Employee Expenses"/>
    <s v="Compensation and Benefits"/>
    <n v="0"/>
    <s v="60-600-60.62304"/>
    <s v="600-Chief Executive Office"/>
    <s v="600"/>
    <x v="38"/>
    <x v="3"/>
  </r>
  <r>
    <x v="0"/>
    <x v="14"/>
    <x v="8"/>
    <n v="2"/>
    <n v="2"/>
    <n v="52"/>
    <x v="10"/>
    <n v="26"/>
    <n v="54"/>
    <x v="11"/>
    <n v="2"/>
    <s v="2. EXP - Operating Expense"/>
    <n v="27"/>
    <x v="38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4"/>
    <s v="650-Office of the General Counsel"/>
    <s v="650"/>
    <x v="38"/>
    <x v="3"/>
  </r>
  <r>
    <x v="0"/>
    <x v="14"/>
    <x v="8"/>
    <n v="2"/>
    <n v="2"/>
    <n v="53"/>
    <x v="16"/>
    <n v="26"/>
    <n v="59"/>
    <x v="2"/>
    <n v="2"/>
    <s v="2. EXP - Operating Expense"/>
    <n v="27"/>
    <x v="38"/>
    <n v="1491"/>
    <n v="12757.38"/>
    <n v="1086.48"/>
    <n v="1115.98"/>
    <n v="1099.2"/>
    <n v="1099.2"/>
    <n v="1208.3"/>
    <n v="1203.19"/>
    <n v="1203.19"/>
    <n v="1203.19"/>
    <n v="1203.19"/>
    <n v="0"/>
    <n v="0"/>
    <n v="0"/>
    <n v="1086.48"/>
    <n v="1115.98"/>
    <n v="1099.2"/>
    <n v="1099.2"/>
    <n v="1208.3"/>
    <n v="1203.19"/>
    <n v="1203.19"/>
    <n v="1203.19"/>
    <n v="884.66"/>
    <n v="884.66"/>
    <n v="844.45"/>
    <n v="924.88"/>
    <n v="9218.73"/>
    <n v="9218.73"/>
    <s v="All Budget Divisions"/>
    <s v="DA-40 - Lifeline (DA)"/>
    <x v="5"/>
    <s v="USF"/>
    <s v="Employee Expenses"/>
    <s v="Compensation and Benefits"/>
    <n v="0"/>
    <s v="90-917-40.62304"/>
    <s v="917-IT Lifeline Support"/>
    <s v="917"/>
    <x v="38"/>
    <x v="3"/>
  </r>
  <r>
    <x v="0"/>
    <x v="2"/>
    <x v="2"/>
    <n v="2"/>
    <n v="2"/>
    <n v="36"/>
    <x v="14"/>
    <n v="26"/>
    <n v="49"/>
    <x v="10"/>
    <n v="2"/>
    <s v="2. EXP - Operating Expense"/>
    <n v="29"/>
    <x v="4"/>
    <n v="1341"/>
    <n v="833074.04"/>
    <n v="67647.08"/>
    <n v="60829.599999999999"/>
    <n v="68474.179999999993"/>
    <n v="68058.59"/>
    <n v="65958.679999999993"/>
    <n v="66778.880000000005"/>
    <n v="69267.06"/>
    <n v="64381.88"/>
    <n v="65323.23"/>
    <n v="0"/>
    <n v="0"/>
    <n v="0"/>
    <n v="67647.08"/>
    <n v="60829.599999999999"/>
    <n v="68474.179999999993"/>
    <n v="71039.14"/>
    <n v="67810.080000000002"/>
    <n v="71039.14"/>
    <n v="74268.19"/>
    <n v="67810.080000000002"/>
    <n v="71039.14"/>
    <n v="71039.14"/>
    <n v="67810.080000000002"/>
    <n v="74268.19"/>
    <n v="196950.86"/>
    <n v="196950.86"/>
    <s v="All Budget Divisions"/>
    <s v="BD-40 - Lifeline"/>
    <x v="5"/>
    <s v="USF"/>
    <s v="Employee Expenses"/>
    <s v="Compensation and Benefits"/>
    <n v="0"/>
    <s v="40-400-40.62306"/>
    <s v="400-Lifeline"/>
    <s v="400"/>
    <x v="4"/>
    <x v="3"/>
  </r>
  <r>
    <x v="3"/>
    <x v="8"/>
    <x v="1"/>
    <n v="2"/>
    <n v="2"/>
    <n v="45"/>
    <x v="6"/>
    <n v="26"/>
    <n v="58"/>
    <x v="4"/>
    <n v="2"/>
    <s v="2. EXP - Operating Expense"/>
    <n v="30"/>
    <x v="39"/>
    <n v="782"/>
    <n v="-112268.88959999999"/>
    <n v="0"/>
    <n v="0"/>
    <n v="0"/>
    <n v="0"/>
    <n v="0"/>
    <n v="0"/>
    <n v="0"/>
    <n v="0"/>
    <n v="0"/>
    <n v="0"/>
    <n v="0"/>
    <n v="0"/>
    <n v="-10030.3249"/>
    <n v="-8716.6098999999995"/>
    <n v="-10012.005999999999"/>
    <n v="-8706.0920999999998"/>
    <n v="-10012.005999999999"/>
    <n v="-9610.5846999999994"/>
    <n v="-9180.1980999999996"/>
    <n v="-9977.7101000000002"/>
    <n v="-8984.0514999999996"/>
    <n v="-9329.0768000000007"/>
    <n v="-9104.2762999999995"/>
    <n v="-8605.9531999999999"/>
    <n v="0"/>
    <n v="-112268.88959999999"/>
    <s v="All Budget Divisions"/>
    <s v="CD-80 - Audit and Assurance"/>
    <x v="1"/>
    <s v="USF"/>
    <s v="Employee Expenses"/>
    <s v="Compensation and Benefits"/>
    <n v="-112268.88959999999"/>
    <s v="80-800-80.62307"/>
    <s v="800-Audit and Assurance"/>
    <s v="800"/>
    <x v="39"/>
    <x v="0"/>
  </r>
  <r>
    <x v="6"/>
    <x v="12"/>
    <x v="6"/>
    <n v="2"/>
    <n v="2"/>
    <n v="46"/>
    <x v="3"/>
    <n v="26"/>
    <n v="59"/>
    <x v="2"/>
    <n v="2"/>
    <s v="2. EXP - Operating Expense"/>
    <n v="16"/>
    <x v="1"/>
    <n v="1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799-90.61400"/>
    <s v="799-Enterprise Resource Program"/>
    <s v="799"/>
    <x v="1"/>
    <x v="1"/>
  </r>
  <r>
    <x v="4"/>
    <x v="9"/>
    <x v="1"/>
    <n v="2"/>
    <n v="2"/>
    <n v="54"/>
    <x v="15"/>
    <n v="26"/>
    <n v="59"/>
    <x v="2"/>
    <n v="2"/>
    <s v="2. EXP - Operating Expense"/>
    <n v="17"/>
    <x v="28"/>
    <n v="1043"/>
    <n v="0"/>
    <n v="-280"/>
    <n v="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4"/>
    <x v="9"/>
    <x v="1"/>
    <n v="2"/>
    <n v="2"/>
    <n v="55"/>
    <x v="9"/>
    <n v="26"/>
    <n v="59"/>
    <x v="2"/>
    <n v="2"/>
    <s v="2. EXP - Operating Expense"/>
    <n v="18"/>
    <x v="2"/>
    <n v="1071"/>
    <n v="3174139"/>
    <n v="261858.67"/>
    <n v="261858.77"/>
    <n v="295813.53999999998"/>
    <n v="73070.38"/>
    <n v="241029.95"/>
    <n v="243476.92"/>
    <n v="240712.8"/>
    <n v="240712.8"/>
    <n v="243205.13"/>
    <n v="253245.77"/>
    <n v="251737.26"/>
    <n v="251737.26"/>
    <n v="263124.5"/>
    <n v="263375.5"/>
    <n v="263627.5"/>
    <n v="263879.5"/>
    <n v="264131.5"/>
    <n v="264383.5"/>
    <n v="264636.5"/>
    <n v="264889.5"/>
    <n v="265142.5"/>
    <n v="265395.5"/>
    <n v="265649.5"/>
    <n v="265903.5"/>
    <n v="2858459.25"/>
    <n v="3174139"/>
    <s v="All Budget Divisions"/>
    <s v="DA-20 - Schools &amp; Libraries (DA)"/>
    <x v="3"/>
    <s v="USF"/>
    <s v="General and Administrative"/>
    <s v="Computer Support and Maintenance"/>
    <n v="315679.75"/>
    <s v="90-913-20.61420"/>
    <s v="913-Architecture and Standards"/>
    <s v="913"/>
    <x v="2"/>
    <x v="2"/>
  </r>
  <r>
    <x v="0"/>
    <x v="19"/>
    <x v="12"/>
    <n v="2"/>
    <n v="2"/>
    <n v="34"/>
    <x v="7"/>
    <n v="26"/>
    <n v="47"/>
    <x v="5"/>
    <n v="2"/>
    <s v="2. EXP - Operating Expense"/>
    <n v="26"/>
    <x v="51"/>
    <n v="1335"/>
    <n v="1165737.6399999999"/>
    <n v="92308.07"/>
    <n v="92469.52"/>
    <n v="92469.52"/>
    <n v="92174.52"/>
    <n v="92005.41"/>
    <n v="94143.360000000001"/>
    <n v="102545.42"/>
    <n v="96665.07"/>
    <n v="96350.07"/>
    <n v="0"/>
    <n v="0"/>
    <n v="0"/>
    <n v="92308.07"/>
    <n v="92469.52"/>
    <n v="92469.52"/>
    <n v="92174.52"/>
    <n v="92005.41"/>
    <n v="94143.360000000001"/>
    <n v="102545.42"/>
    <n v="97798.7"/>
    <n v="102455.78"/>
    <n v="102455.78"/>
    <n v="97798.7"/>
    <n v="107112.86"/>
    <n v="658115.81999999995"/>
    <n v="658115.81999999995"/>
    <s v="All Budget Divisions"/>
    <s v="BD-20 - Schools &amp; Libraries"/>
    <x v="3"/>
    <s v="USF"/>
    <s v="Employee Expenses"/>
    <s v="Compensation and Benefits"/>
    <n v="0"/>
    <s v="20-200-20.62303"/>
    <s v="200-Schools &amp; Libraries"/>
    <s v="200"/>
    <x v="51"/>
    <x v="3"/>
  </r>
  <r>
    <x v="0"/>
    <x v="14"/>
    <x v="8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3"/>
    <x v="3"/>
    <n v="2"/>
    <n v="2"/>
    <n v="54"/>
    <x v="15"/>
    <n v="26"/>
    <n v="59"/>
    <x v="2"/>
    <n v="2"/>
    <s v="2. EXP - Operating Expense"/>
    <n v="26"/>
    <x v="51"/>
    <n v="1507"/>
    <n v="187917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0"/>
    <n v="16461.099999999999"/>
    <n v="17244.96"/>
    <n v="18028.830000000002"/>
    <n v="16461.099999999999"/>
    <n v="17244.96"/>
    <n v="17244.96"/>
    <n v="16461.099999999999"/>
    <n v="18028.830000000002"/>
    <n v="67594.880000000005"/>
    <n v="50741.16"/>
    <s v="All Budget Divisions"/>
    <s v="DA-50 - Rural Health Care (DA)"/>
    <x v="2"/>
    <s v="USF"/>
    <s v="Employee Expenses"/>
    <s v="Compensation and Benefits"/>
    <n v="-16853.72"/>
    <s v="90-925-50.62303"/>
    <s v="925-RHC IT Support"/>
    <s v="925"/>
    <x v="51"/>
    <x v="3"/>
  </r>
  <r>
    <x v="0"/>
    <x v="19"/>
    <x v="12"/>
    <n v="1"/>
    <n v="1"/>
    <n v="36"/>
    <x v="14"/>
    <n v="26"/>
    <n v="49"/>
    <x v="10"/>
    <n v="1"/>
    <s v="1. T4000 - Revenue"/>
    <n v="1"/>
    <x v="58"/>
    <n v="1341"/>
    <n v="74390985.785350993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6033044.0599999996"/>
    <n v="5546739.1900000004"/>
    <n v="5627563.6299999999"/>
    <n v="5364170.7"/>
    <n v="5771537.9199999999"/>
    <n v="7176290.8223719997"/>
    <n v="7024512.6009879997"/>
    <n v="6858337.9801099999"/>
    <n v="6614630.1510929996"/>
    <n v="7633273.0907880003"/>
    <n v="39083941.140000001"/>
    <n v="39083941.140000001"/>
    <s v="All Budget Divisions"/>
    <s v="BD-40 - Lifeline"/>
    <x v="5"/>
    <s v="USF"/>
    <s v="Revenue"/>
    <s v="Revenue"/>
    <n v="0"/>
    <s v="40-400-40.40000"/>
    <s v="400-Lifeline"/>
    <s v="400"/>
    <x v="58"/>
    <x v="0"/>
  </r>
  <r>
    <x v="0"/>
    <x v="7"/>
    <x v="5"/>
    <n v="2"/>
    <n v="2"/>
    <n v="50"/>
    <x v="0"/>
    <n v="26"/>
    <n v="50"/>
    <x v="0"/>
    <n v="2"/>
    <s v="2. EXP - Operating Expense"/>
    <n v="16"/>
    <x v="1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Professional Services"/>
    <s v="Contract Labor"/>
    <n v="0"/>
    <s v="50-502-52.61400"/>
    <s v="502-Covid-19 Telehealth (FCC Appropriated Program)"/>
    <s v="502"/>
    <x v="1"/>
    <x v="1"/>
  </r>
  <r>
    <x v="6"/>
    <x v="12"/>
    <x v="6"/>
    <n v="2"/>
    <n v="2"/>
    <n v="46"/>
    <x v="3"/>
    <n v="26"/>
    <n v="59"/>
    <x v="2"/>
    <n v="2"/>
    <s v="2. EXP - Operating Expense"/>
    <n v="17"/>
    <x v="28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19"/>
    <x v="12"/>
    <n v="2"/>
    <n v="2"/>
    <n v="55"/>
    <x v="9"/>
    <n v="26"/>
    <n v="59"/>
    <x v="2"/>
    <n v="2"/>
    <s v="2. EXP - Operating Expense"/>
    <n v="18"/>
    <x v="2"/>
    <n v="1481"/>
    <n v="2678642.37"/>
    <n v="240656.9"/>
    <n v="240656.85"/>
    <n v="240656.9"/>
    <n v="240656.9"/>
    <n v="240656.9"/>
    <n v="240656.9"/>
    <n v="240656.9"/>
    <n v="240656.9"/>
    <n v="240656.9"/>
    <n v="0"/>
    <n v="0"/>
    <n v="0"/>
    <n v="240656.9"/>
    <n v="240656.85"/>
    <n v="240656.9"/>
    <n v="240656.9"/>
    <n v="240656.9"/>
    <n v="240656.9"/>
    <n v="240656.9"/>
    <n v="227062.31"/>
    <n v="189728.23"/>
    <n v="189807.48"/>
    <n v="189887.68"/>
    <n v="197558.42"/>
    <n v="1684598.25"/>
    <n v="1684598.25"/>
    <s v="All Budget Divisions"/>
    <s v="DA-20 - Schools &amp; Libraries (DA)"/>
    <x v="3"/>
    <s v="USF"/>
    <s v="General and Administrative"/>
    <s v="Computer Support and Maintenance"/>
    <n v="0"/>
    <s v="90-913-20.61420"/>
    <s v="913-Architecture and Standards"/>
    <s v="913"/>
    <x v="2"/>
    <x v="2"/>
  </r>
  <r>
    <x v="5"/>
    <x v="16"/>
    <x v="9"/>
    <n v="2"/>
    <n v="2"/>
    <n v="46"/>
    <x v="3"/>
    <n v="26"/>
    <n v="59"/>
    <x v="2"/>
    <n v="2"/>
    <s v="2. EXP - Operating Expense"/>
    <n v="26"/>
    <x v="5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2"/>
    <x v="2"/>
    <n v="2"/>
    <n v="2"/>
    <n v="46"/>
    <x v="3"/>
    <n v="26"/>
    <n v="59"/>
    <x v="2"/>
    <n v="2"/>
    <s v="2. EXP - Operating Expense"/>
    <n v="26"/>
    <x v="51"/>
    <n v="1449"/>
    <n v="126450.79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8717.81"/>
    <n v="8321.5400000000009"/>
    <n v="8717.81"/>
    <n v="9114.07"/>
    <n v="8321.5400000000009"/>
    <n v="8717.81"/>
    <n v="8717.81"/>
    <n v="8321.5400000000009"/>
    <n v="9114.07"/>
    <n v="48386.79"/>
    <n v="48386.79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6"/>
    <x v="1"/>
    <n v="2"/>
    <n v="2"/>
    <n v="37"/>
    <x v="5"/>
    <n v="26"/>
    <n v="50"/>
    <x v="0"/>
    <n v="5"/>
    <s v="USAC_ADMIN CAP - Capital Allocations"/>
    <n v="136"/>
    <x v="88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6"/>
    <x v="12"/>
    <x v="6"/>
    <n v="2"/>
    <n v="2"/>
    <n v="52"/>
    <x v="10"/>
    <n v="26"/>
    <n v="59"/>
    <x v="2"/>
    <n v="6"/>
    <s v="X00000 - Capital Expenses"/>
    <n v="138"/>
    <x v="7"/>
    <n v="1670"/>
    <n v="597823"/>
    <n v="0"/>
    <n v="0"/>
    <n v="0"/>
    <n v="0"/>
    <n v="0"/>
    <n v="0"/>
    <n v="0"/>
    <n v="0"/>
    <n v="0"/>
    <n v="0"/>
    <n v="0"/>
    <n v="0"/>
    <n v="49819"/>
    <n v="49819"/>
    <n v="49819"/>
    <n v="49819"/>
    <n v="49819"/>
    <n v="49819"/>
    <n v="49819"/>
    <n v="49819"/>
    <n v="49819"/>
    <n v="49819"/>
    <n v="49819"/>
    <n v="49814"/>
    <n v="0"/>
    <n v="0"/>
    <s v="All Budget Divisions"/>
    <s v="DA-30 - High Cost (DA)"/>
    <x v="4"/>
    <s v="USF"/>
    <s v="Professional Services"/>
    <s v="Other Professional Services"/>
    <n v="0"/>
    <s v="90-916-30.X00005"/>
    <s v="916-IT HC Support"/>
    <s v="916"/>
    <x v="7"/>
    <x v="5"/>
  </r>
  <r>
    <x v="0"/>
    <x v="5"/>
    <x v="4"/>
    <n v="2"/>
    <n v="2"/>
    <n v="35"/>
    <x v="12"/>
    <n v="26"/>
    <n v="48"/>
    <x v="7"/>
    <n v="3"/>
    <s v="4. USAC_DEBIT - USAC Administration (Debit to SM)"/>
    <n v="122"/>
    <x v="31"/>
    <n v="1340"/>
    <n v="34246.22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4020.04"/>
    <n v="2498.2199999999998"/>
    <n v="2177.59"/>
    <n v="3140.42"/>
    <n v="3326.87"/>
    <n v="3347.39"/>
    <n v="3691.2"/>
    <n v="3402.47"/>
    <n v="3730.97"/>
    <n v="13606.9"/>
    <n v="13606.9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5"/>
    <x v="10"/>
    <x v="1"/>
    <n v="2"/>
    <n v="2"/>
    <n v="36"/>
    <x v="14"/>
    <n v="26"/>
    <n v="49"/>
    <x v="10"/>
    <n v="3"/>
    <s v="4. USAC_DEBIT - USAC Administration (Debit to SM)"/>
    <n v="128"/>
    <x v="66"/>
    <n v="1121"/>
    <n v="54620.839699999997"/>
    <n v="3201.33"/>
    <n v="3357.73"/>
    <n v="3505.73"/>
    <n v="4254.87"/>
    <n v="7936.74"/>
    <n v="3225.25"/>
    <n v="3943.13"/>
    <n v="3349.62"/>
    <n v="3437.07"/>
    <n v="5279.89"/>
    <n v="2649.47"/>
    <n v="3697.67"/>
    <n v="4528.4565000000002"/>
    <n v="4529.2067999999999"/>
    <n v="4529.2067999999999"/>
    <n v="4558.4684999999999"/>
    <n v="4510.6994000000004"/>
    <n v="4544.2128000000002"/>
    <n v="4617.9922999999999"/>
    <n v="4574.9750999999997"/>
    <n v="4547.4641000000001"/>
    <n v="4565.4713000000002"/>
    <n v="4544.7129999999997"/>
    <n v="4569.9731000000002"/>
    <n v="47838.5"/>
    <n v="54620.839699999997"/>
    <s v="All Budget Divisions"/>
    <s v="BD-40 - Lifeline"/>
    <x v="5"/>
    <s v="USF"/>
    <s v="Allocations"/>
    <s v="Allocations"/>
    <n v="6782.3397000000004"/>
    <s v="40-400-40.90260"/>
    <s v="400-Lifeline"/>
    <s v="400"/>
    <x v="66"/>
    <x v="0"/>
  </r>
  <r>
    <x v="6"/>
    <x v="12"/>
    <x v="6"/>
    <n v="2"/>
    <n v="2"/>
    <n v="34"/>
    <x v="7"/>
    <n v="26"/>
    <n v="47"/>
    <x v="5"/>
    <n v="3"/>
    <s v="4. USAC_DEBIT - USAC Administration (Debit to SM)"/>
    <n v="129"/>
    <x v="67"/>
    <n v="1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90310"/>
    <s v="200-Schools &amp; Libraries"/>
    <s v="200"/>
    <x v="67"/>
    <x v="0"/>
  </r>
  <r>
    <x v="2"/>
    <x v="4"/>
    <x v="1"/>
    <n v="2"/>
    <n v="2"/>
    <n v="37"/>
    <x v="5"/>
    <n v="26"/>
    <n v="50"/>
    <x v="0"/>
    <n v="3"/>
    <s v="4. USAC_DEBIT - USAC Administration (Debit to SM)"/>
    <n v="130"/>
    <x v="32"/>
    <n v="243"/>
    <n v="17609.9067"/>
    <n v="1519.44"/>
    <n v="1529.86"/>
    <n v="1519.44"/>
    <n v="1519.42"/>
    <n v="1519.44"/>
    <n v="1631.15"/>
    <n v="3207.11"/>
    <n v="1345.58"/>
    <n v="8169.19"/>
    <n v="1294.2"/>
    <n v="1404.85"/>
    <n v="-9305.58"/>
    <n v="1521.1509000000001"/>
    <n v="1565.5509"/>
    <n v="1521.1509000000001"/>
    <n v="1521.1509000000001"/>
    <n v="1521.1509000000001"/>
    <n v="1521.1509000000001"/>
    <n v="1406.4337"/>
    <n v="1406.4337"/>
    <n v="1406.4337"/>
    <n v="1406.4337"/>
    <n v="1406.4337"/>
    <n v="1406.4328"/>
    <n v="15354.1"/>
    <n v="17609.9067"/>
    <s v="All Budget Divisions"/>
    <s v="BD-50 - Rural Health Care"/>
    <x v="2"/>
    <s v="USF"/>
    <s v="Allocations"/>
    <s v="Allocations"/>
    <n v="2255.8067000000001"/>
    <s v="50-500-50.90400"/>
    <s v="500-Rural Health Care"/>
    <s v="500"/>
    <x v="32"/>
    <x v="0"/>
  </r>
  <r>
    <x v="6"/>
    <x v="12"/>
    <x v="6"/>
    <n v="2"/>
    <n v="2"/>
    <n v="36"/>
    <x v="14"/>
    <n v="26"/>
    <n v="49"/>
    <x v="10"/>
    <n v="5"/>
    <s v="USAC_ADMIN CAP - Capital Allocations"/>
    <n v="135"/>
    <x v="60"/>
    <n v="1523"/>
    <n v="433982.56310600002"/>
    <n v="0"/>
    <n v="0"/>
    <n v="0"/>
    <n v="0"/>
    <n v="0"/>
    <n v="0"/>
    <n v="0"/>
    <n v="0"/>
    <n v="0"/>
    <n v="0"/>
    <n v="0"/>
    <n v="0"/>
    <n v="36165.213592"/>
    <n v="36165.213592"/>
    <n v="36165.213592"/>
    <n v="36165.213592"/>
    <n v="36165.213592"/>
    <n v="36165.213592"/>
    <n v="36165.213592"/>
    <n v="36165.213592"/>
    <n v="36165.213592"/>
    <n v="36165.213592"/>
    <n v="36165.213592"/>
    <n v="36165.213594000001"/>
    <n v="0"/>
    <n v="0"/>
    <s v="All Budget Divisions"/>
    <s v="BD-40 - Lifeline"/>
    <x v="5"/>
    <s v="USF"/>
    <s v="Allocations"/>
    <s v="Allocations"/>
    <n v="0"/>
    <s v="40-400-40.X00001"/>
    <s v="400-Lifeline"/>
    <s v="400"/>
    <x v="60"/>
    <x v="0"/>
  </r>
  <r>
    <x v="1"/>
    <x v="1"/>
    <x v="1"/>
    <n v="2"/>
    <n v="2"/>
    <n v="38"/>
    <x v="18"/>
    <n v="26"/>
    <n v="51"/>
    <x v="8"/>
    <n v="5"/>
    <s v="USAC_ADMIN CAP - Capital Allocations"/>
    <n v="136"/>
    <x v="88"/>
    <n v="4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3"/>
    <x v="3"/>
    <n v="2"/>
    <n v="2"/>
    <n v="50"/>
    <x v="0"/>
    <n v="26"/>
    <n v="53"/>
    <x v="3"/>
    <n v="2"/>
    <s v="2. EXP - Operating Expense"/>
    <n v="107"/>
    <x v="12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0"/>
    <x v="14"/>
    <x v="8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19"/>
    <x v="12"/>
    <n v="2"/>
    <n v="2"/>
    <n v="46"/>
    <x v="3"/>
    <n v="26"/>
    <n v="59"/>
    <x v="2"/>
    <n v="2"/>
    <s v="2. EXP - Operating Expense"/>
    <n v="108"/>
    <x v="30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9"/>
    <s v="900-IT Senior Management"/>
    <s v="900"/>
    <x v="30"/>
    <x v="0"/>
  </r>
  <r>
    <x v="5"/>
    <x v="15"/>
    <x v="5"/>
    <n v="2"/>
    <n v="2"/>
    <n v="46"/>
    <x v="3"/>
    <n v="26"/>
    <n v="59"/>
    <x v="2"/>
    <n v="2"/>
    <s v="2. EXP - Operating Expense"/>
    <n v="110"/>
    <x v="46"/>
    <n v="1271"/>
    <n v="160301.88"/>
    <n v="0"/>
    <n v="0"/>
    <n v="0"/>
    <n v="0"/>
    <n v="0"/>
    <n v="0"/>
    <n v="0"/>
    <n v="0"/>
    <n v="0"/>
    <n v="0"/>
    <n v="0"/>
    <n v="160301.88"/>
    <n v="0"/>
    <n v="0"/>
    <n v="0"/>
    <n v="0"/>
    <n v="0"/>
    <n v="0"/>
    <n v="0"/>
    <n v="0"/>
    <n v="0"/>
    <n v="0"/>
    <n v="0"/>
    <n v="160301.88"/>
    <n v="160301.88"/>
    <n v="160301.88"/>
    <s v="All Budget Divisions"/>
    <s v="CD-90 - Information Technology"/>
    <x v="1"/>
    <s v="USF"/>
    <s v="Employee Expenses"/>
    <s v="Compensation and Benefits"/>
    <n v="0"/>
    <s v="90-907-90.68100"/>
    <s v="907-IT Data"/>
    <s v="907"/>
    <x v="46"/>
    <x v="3"/>
  </r>
  <r>
    <x v="5"/>
    <x v="10"/>
    <x v="1"/>
    <n v="2"/>
    <n v="2"/>
    <n v="37"/>
    <x v="5"/>
    <n v="26"/>
    <n v="50"/>
    <x v="0"/>
    <n v="3"/>
    <s v="4. USAC_DEBIT - USAC Administration (Debit to SM)"/>
    <n v="121"/>
    <x v="99"/>
    <n v="1127"/>
    <n v="2110981.9319000002"/>
    <n v="199557.81"/>
    <n v="176935.49"/>
    <n v="171612.03"/>
    <n v="174186.59"/>
    <n v="184570.13"/>
    <n v="181042.83"/>
    <n v="183188.19"/>
    <n v="183286.96"/>
    <n v="181681.18"/>
    <n v="180661.7"/>
    <n v="167473.18"/>
    <n v="216752.67"/>
    <n v="195438.02660000001"/>
    <n v="164950.351"/>
    <n v="173568.68359999999"/>
    <n v="181239.508"/>
    <n v="181239.508"/>
    <n v="174565.40410000001"/>
    <n v="188512.91500000001"/>
    <n v="169665.5006"/>
    <n v="176187.10070000001"/>
    <n v="175933.67249999999"/>
    <n v="149146.872"/>
    <n v="180534.3898"/>
    <n v="2200948.7599999998"/>
    <n v="2110981.9319000002"/>
    <s v="All Budget Divisions"/>
    <s v="BD-50 - Rural Health Care"/>
    <x v="2"/>
    <s v="USF"/>
    <s v="Allocations"/>
    <s v="Allocations"/>
    <n v="-89966.828099999999"/>
    <s v="50-500-50.90121"/>
    <s v="500-Rural Health Care"/>
    <s v="500"/>
    <x v="99"/>
    <x v="0"/>
  </r>
  <r>
    <x v="0"/>
    <x v="3"/>
    <x v="3"/>
    <n v="2"/>
    <n v="2"/>
    <n v="35"/>
    <x v="12"/>
    <n v="26"/>
    <n v="48"/>
    <x v="7"/>
    <n v="3"/>
    <s v="4. USAC_DEBIT - USAC Administration (Debit to SM)"/>
    <n v="122"/>
    <x v="31"/>
    <n v="1340"/>
    <n v="33319.68"/>
    <n v="482.16"/>
    <n v="1750.38"/>
    <n v="2678.51"/>
    <n v="4020.04"/>
    <n v="2498.2199999999998"/>
    <n v="2177.59"/>
    <n v="2950.52"/>
    <n v="2273.59"/>
    <n v="3277.51"/>
    <n v="0"/>
    <n v="0"/>
    <n v="0"/>
    <n v="482.16"/>
    <n v="1750.38"/>
    <n v="2678.51"/>
    <n v="0"/>
    <n v="3693.25"/>
    <n v="4076.06"/>
    <n v="3140.42"/>
    <n v="3326.87"/>
    <n v="3347.39"/>
    <n v="3691.2"/>
    <n v="3402.47"/>
    <n v="3730.97"/>
    <n v="8931.09"/>
    <n v="4911.05"/>
    <s v="All Budget Divisions"/>
    <s v="BD-30 - High Cost"/>
    <x v="4"/>
    <s v="USF"/>
    <s v="Allocations"/>
    <s v="Allocations"/>
    <n v="-4020.04"/>
    <s v="30-300-30.90210"/>
    <s v="300-High Cost"/>
    <s v="300"/>
    <x v="31"/>
    <x v="0"/>
  </r>
  <r>
    <x v="3"/>
    <x v="8"/>
    <x v="1"/>
    <n v="2"/>
    <n v="2"/>
    <n v="34"/>
    <x v="7"/>
    <n v="26"/>
    <n v="47"/>
    <x v="5"/>
    <n v="2"/>
    <s v="2. EXP - Operating Expense"/>
    <n v="95"/>
    <x v="79"/>
    <n v="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0"/>
    <x v="0"/>
    <x v="0"/>
    <n v="2"/>
    <n v="2"/>
    <n v="41"/>
    <x v="17"/>
    <n v="26"/>
    <n v="54"/>
    <x v="11"/>
    <n v="2"/>
    <s v="2. EXP - Operating Expense"/>
    <n v="97"/>
    <x v="16"/>
    <n v="1389"/>
    <n v="12183"/>
    <n v="0"/>
    <n v="88.95"/>
    <n v="60.75"/>
    <n v="176.85"/>
    <n v="69.400000000000006"/>
    <n v="185.3"/>
    <n v="145.55000000000001"/>
    <n v="84.1"/>
    <n v="101.2"/>
    <n v="0"/>
    <n v="0"/>
    <n v="0"/>
    <n v="0"/>
    <n v="88.95"/>
    <n v="60.75"/>
    <n v="176.85"/>
    <n v="69.400000000000006"/>
    <n v="185.3"/>
    <n v="145.55000000000001"/>
    <n v="84.1"/>
    <n v="101.2"/>
    <n v="1515.93"/>
    <n v="1192.93"/>
    <n v="8562.0400000000009"/>
    <n v="912.1"/>
    <n v="912.1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0"/>
    <x v="18"/>
    <x v="11"/>
    <n v="2"/>
    <n v="2"/>
    <n v="39"/>
    <x v="1"/>
    <n v="26"/>
    <n v="52"/>
    <x v="1"/>
    <n v="2"/>
    <s v="2. EXP - Operating Expense"/>
    <n v="97"/>
    <x v="16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6800"/>
    <s v="931-Administrative Assistants"/>
    <s v="931"/>
    <x v="16"/>
    <x v="7"/>
  </r>
  <r>
    <x v="0"/>
    <x v="0"/>
    <x v="0"/>
    <n v="2"/>
    <n v="2"/>
    <n v="54"/>
    <x v="15"/>
    <n v="26"/>
    <n v="59"/>
    <x v="2"/>
    <n v="2"/>
    <s v="2. EXP - Operating Expense"/>
    <n v="102"/>
    <x v="44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3"/>
    <x v="8"/>
    <x v="1"/>
    <n v="2"/>
    <n v="2"/>
    <n v="36"/>
    <x v="14"/>
    <n v="26"/>
    <n v="49"/>
    <x v="10"/>
    <n v="2"/>
    <s v="2. EXP - Operating Expense"/>
    <n v="105"/>
    <x v="11"/>
    <n v="6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3"/>
    <x v="8"/>
    <x v="1"/>
    <n v="2"/>
    <n v="2"/>
    <n v="39"/>
    <x v="1"/>
    <n v="26"/>
    <n v="52"/>
    <x v="1"/>
    <n v="2"/>
    <s v="2. EXP - Operating Expense"/>
    <n v="105"/>
    <x v="11"/>
    <n v="709"/>
    <n v="33395.474000000002"/>
    <n v="0"/>
    <n v="0"/>
    <n v="0"/>
    <n v="0"/>
    <n v="0"/>
    <n v="0"/>
    <n v="800"/>
    <n v="-75"/>
    <n v="75"/>
    <n v="0"/>
    <n v="525"/>
    <n v="25785.88"/>
    <n v="139.61539999999999"/>
    <n v="126.92310000000001"/>
    <n v="145.9615"/>
    <n v="126.92310000000001"/>
    <n v="145.9615"/>
    <n v="147.11539999999999"/>
    <n v="145.38460000000001"/>
    <n v="155.19229999999999"/>
    <n v="133.26920000000001"/>
    <n v="139.61539999999999"/>
    <n v="6482.9409999999998"/>
    <n v="25506.571499999998"/>
    <n v="27110.880000000001"/>
    <n v="33395.474000000002"/>
    <s v="All Budget Divisions"/>
    <s v="CD-61 - Office of the Chief Administrative Officer Division"/>
    <x v="1"/>
    <s v="USF"/>
    <s v="Employee Expenses"/>
    <s v="Compensation and Benefits"/>
    <n v="6284.5940000000001"/>
    <s v="61-610-61.68005"/>
    <s v="610-Enterprise Strategy"/>
    <s v="610"/>
    <x v="11"/>
    <x v="3"/>
  </r>
  <r>
    <x v="0"/>
    <x v="13"/>
    <x v="7"/>
    <n v="2"/>
    <n v="2"/>
    <n v="45"/>
    <x v="6"/>
    <n v="26"/>
    <n v="58"/>
    <x v="4"/>
    <n v="2"/>
    <s v="2. EXP - Operating Expense"/>
    <n v="56"/>
    <x v="21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5"/>
    <x v="10"/>
    <x v="1"/>
    <n v="2"/>
    <n v="2"/>
    <n v="55"/>
    <x v="9"/>
    <n v="26"/>
    <n v="59"/>
    <x v="2"/>
    <n v="2"/>
    <s v="2. EXP - Operating Expense"/>
    <n v="57"/>
    <x v="22"/>
    <n v="1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7"/>
    <x v="5"/>
    <n v="2"/>
    <n v="2"/>
    <n v="46"/>
    <x v="3"/>
    <n v="26"/>
    <n v="59"/>
    <x v="2"/>
    <n v="2"/>
    <s v="2. EXP - Operating Expense"/>
    <n v="57"/>
    <x v="22"/>
    <n v="1439"/>
    <n v="2133422.69"/>
    <n v="707020.26"/>
    <n v="203988.76"/>
    <n v="202470.27"/>
    <n v="203988.68"/>
    <n v="203988.68"/>
    <n v="203988.68"/>
    <n v="203988.68"/>
    <n v="203988.68"/>
    <n v="203988.68"/>
    <n v="0"/>
    <n v="0"/>
    <n v="0"/>
    <n v="707020.26"/>
    <n v="203988.76"/>
    <n v="202470.27"/>
    <n v="203988.68"/>
    <n v="203988.68"/>
    <n v="203988.68"/>
    <n v="203988.68"/>
    <n v="203988.68"/>
    <n v="0"/>
    <n v="0"/>
    <n v="0"/>
    <n v="0"/>
    <n v="2337411.37"/>
    <n v="2133422.69"/>
    <s v="All Budget Divisions"/>
    <s v="CD-90 - Information Technology"/>
    <x v="1"/>
    <s v="USF"/>
    <s v="Professional Services"/>
    <s v="Other Professional Services"/>
    <n v="-203988.68"/>
    <s v="90-799-90.64800"/>
    <s v="799-Enterprise Resource Program"/>
    <s v="799"/>
    <x v="22"/>
    <x v="9"/>
  </r>
  <r>
    <x v="0"/>
    <x v="6"/>
    <x v="1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0"/>
    <x v="0"/>
    <n v="2"/>
    <n v="2"/>
    <n v="33"/>
    <x v="20"/>
    <n v="26"/>
    <n v="52"/>
    <x v="1"/>
    <n v="2"/>
    <s v="2. EXP - Operating Expense"/>
    <n v="80"/>
    <x v="80"/>
    <n v="1401"/>
    <n v="31535.29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560.15"/>
    <n v="2635.9"/>
    <n v="2545.11"/>
    <n v="2563.9299999999998"/>
    <n v="2799.56"/>
    <n v="2799.56"/>
    <n v="2799.56"/>
    <n v="23136.61"/>
    <n v="23136.61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2"/>
    <x v="4"/>
    <x v="1"/>
    <n v="2"/>
    <n v="2"/>
    <n v="46"/>
    <x v="3"/>
    <n v="26"/>
    <n v="59"/>
    <x v="2"/>
    <n v="2"/>
    <s v="2. EXP - Operating Expense"/>
    <n v="83"/>
    <x v="13"/>
    <n v="421"/>
    <n v="105485.9371"/>
    <n v="11470.81"/>
    <n v="9549.7199999999993"/>
    <n v="10923.01"/>
    <n v="10786.54"/>
    <n v="10025.34"/>
    <n v="10445.19"/>
    <n v="10381.16"/>
    <n v="10288.42"/>
    <n v="10113.36"/>
    <n v="9479.93"/>
    <n v="10654.58"/>
    <n v="12189"/>
    <n v="11176.383"/>
    <n v="8848.5244000000002"/>
    <n v="10175.803099999999"/>
    <n v="9733.3768999999993"/>
    <n v="9290.9506999999994"/>
    <n v="9733.3768999999993"/>
    <n v="9733.3768999999993"/>
    <n v="9733.3768999999993"/>
    <n v="9391.9336000000003"/>
    <n v="7173.3036000000002"/>
    <n v="6226.3854000000001"/>
    <n v="4269.1457"/>
    <n v="126307.06"/>
    <n v="105485.9371"/>
    <s v="All Budget Divisions"/>
    <s v="CD-90 - Information Technology"/>
    <x v="1"/>
    <s v="USF"/>
    <s v="Employee Expenses"/>
    <s v="Compensation and Benefits"/>
    <n v="-20821.122899999998"/>
    <s v="90-919-90.66000"/>
    <s v="919-Database Administration"/>
    <s v="919"/>
    <x v="13"/>
    <x v="3"/>
  </r>
  <r>
    <x v="6"/>
    <x v="12"/>
    <x v="6"/>
    <n v="2"/>
    <n v="2"/>
    <n v="37"/>
    <x v="5"/>
    <n v="26"/>
    <n v="50"/>
    <x v="0"/>
    <n v="2"/>
    <s v="2. EXP - Operating Expense"/>
    <n v="39"/>
    <x v="27"/>
    <n v="1528"/>
    <n v="7250"/>
    <n v="0"/>
    <n v="0"/>
    <n v="0"/>
    <n v="0"/>
    <n v="0"/>
    <n v="0"/>
    <n v="0"/>
    <n v="0"/>
    <n v="0"/>
    <n v="0"/>
    <n v="0"/>
    <n v="0"/>
    <n v="0"/>
    <n v="0"/>
    <n v="1812.5"/>
    <n v="0"/>
    <n v="0"/>
    <n v="1812.5"/>
    <n v="0"/>
    <n v="0"/>
    <n v="1812.5"/>
    <n v="0"/>
    <n v="0"/>
    <n v="1812.5"/>
    <n v="0"/>
    <n v="0"/>
    <s v="All Budget Divisions"/>
    <s v="BD-50 - Rural Health Care"/>
    <x v="2"/>
    <s v="USF"/>
    <s v="Employee Expenses"/>
    <s v="Team Building"/>
    <n v="0"/>
    <s v="50-500-50.62505"/>
    <s v="500-Rural Health Care"/>
    <s v="500"/>
    <x v="27"/>
    <x v="4"/>
  </r>
  <r>
    <x v="5"/>
    <x v="20"/>
    <x v="13"/>
    <n v="2"/>
    <n v="2"/>
    <n v="46"/>
    <x v="3"/>
    <n v="26"/>
    <n v="59"/>
    <x v="2"/>
    <n v="2"/>
    <s v="2. EXP - Operating Expense"/>
    <n v="44"/>
    <x v="57"/>
    <n v="1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6"/>
    <x v="12"/>
    <x v="6"/>
    <n v="2"/>
    <n v="2"/>
    <n v="42"/>
    <x v="11"/>
    <n v="26"/>
    <n v="55"/>
    <x v="6"/>
    <n v="2"/>
    <s v="2. EXP - Operating Expense"/>
    <n v="45"/>
    <x v="19"/>
    <n v="15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00-70.63900"/>
    <s v="700-Finance"/>
    <s v="700"/>
    <x v="19"/>
    <x v="8"/>
  </r>
  <r>
    <x v="0"/>
    <x v="19"/>
    <x v="12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5"/>
    <x v="15"/>
    <x v="5"/>
    <n v="2"/>
    <n v="2"/>
    <n v="48"/>
    <x v="8"/>
    <n v="26"/>
    <n v="47"/>
    <x v="5"/>
    <n v="2"/>
    <s v="2. EXP - Operating Expense"/>
    <n v="52"/>
    <x v="106"/>
    <n v="1114"/>
    <n v="169038.49"/>
    <n v="20091.36"/>
    <n v="37691.360000000001"/>
    <n v="58021.03"/>
    <n v="23876.560000000001"/>
    <n v="29358.18"/>
    <n v="0"/>
    <n v="0"/>
    <n v="0"/>
    <n v="0"/>
    <n v="0"/>
    <n v="0"/>
    <n v="0"/>
    <n v="20091.36"/>
    <n v="37691.360000000001"/>
    <n v="58021.03"/>
    <n v="23876.560000000001"/>
    <n v="29358.18"/>
    <n v="0"/>
    <n v="0"/>
    <n v="0"/>
    <n v="0"/>
    <n v="0"/>
    <n v="0"/>
    <n v="0"/>
    <n v="169038.49"/>
    <n v="169038.49"/>
    <s v="All Budget Divisions"/>
    <s v="CD-22 - ECF (FCC Appropriated Program)"/>
    <x v="0"/>
    <s v="FCC"/>
    <s v="Professional Services"/>
    <s v="BPO/Program Support"/>
    <n v="0"/>
    <s v="20-202-22.64620"/>
    <s v="202-ECF (FCC Appropriated Program)"/>
    <s v="202"/>
    <x v="106"/>
    <x v="15"/>
  </r>
  <r>
    <x v="5"/>
    <x v="16"/>
    <x v="9"/>
    <n v="2"/>
    <n v="2"/>
    <n v="46"/>
    <x v="3"/>
    <n v="26"/>
    <n v="59"/>
    <x v="2"/>
    <n v="2"/>
    <s v="2. EXP - Operating Expense"/>
    <n v="56"/>
    <x v="21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4700"/>
    <s v="900-IT Senior Management"/>
    <s v="900"/>
    <x v="21"/>
    <x v="8"/>
  </r>
  <r>
    <x v="5"/>
    <x v="10"/>
    <x v="1"/>
    <n v="2"/>
    <n v="2"/>
    <n v="46"/>
    <x v="3"/>
    <n v="26"/>
    <n v="59"/>
    <x v="2"/>
    <n v="2"/>
    <s v="2. EXP - Operating Expense"/>
    <n v="32"/>
    <x v="47"/>
    <n v="1265"/>
    <n v="0"/>
    <n v="0"/>
    <n v="-3490.29"/>
    <n v="-537.89"/>
    <n v="-1227.92"/>
    <n v="151.38999999999999"/>
    <n v="-119.5"/>
    <n v="5.52"/>
    <n v="-91.33"/>
    <n v="-405.63"/>
    <n v="-2407.1"/>
    <n v="-4977.71"/>
    <n v="2704.04"/>
    <n v="0"/>
    <n v="0"/>
    <n v="0"/>
    <n v="0"/>
    <n v="0"/>
    <n v="0"/>
    <n v="0"/>
    <n v="0"/>
    <n v="0"/>
    <n v="0"/>
    <n v="0"/>
    <n v="0"/>
    <n v="-10396.42"/>
    <n v="0"/>
    <s v="All Budget Divisions"/>
    <s v="CD-90 - Information Technology"/>
    <x v="1"/>
    <s v="USF"/>
    <s v="Employee Expenses"/>
    <s v="Compensation and Benefits"/>
    <n v="10396.42"/>
    <s v="90-902-90.62309"/>
    <s v="902-Business Relationship Management"/>
    <s v="902"/>
    <x v="47"/>
    <x v="0"/>
  </r>
  <r>
    <x v="0"/>
    <x v="0"/>
    <x v="0"/>
    <n v="2"/>
    <n v="2"/>
    <n v="43"/>
    <x v="21"/>
    <n v="26"/>
    <n v="56"/>
    <x v="12"/>
    <n v="2"/>
    <s v="2. EXP - Operating Expense"/>
    <n v="38"/>
    <x v="26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501"/>
    <s v="730-Procurement"/>
    <s v="730"/>
    <x v="26"/>
    <x v="3"/>
  </r>
  <r>
    <x v="0"/>
    <x v="11"/>
    <x v="6"/>
    <n v="2"/>
    <n v="2"/>
    <n v="52"/>
    <x v="10"/>
    <n v="26"/>
    <n v="59"/>
    <x v="2"/>
    <n v="2"/>
    <s v="2. EXP - Operating Expense"/>
    <n v="39"/>
    <x v="27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3"/>
    <x v="3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0"/>
    <x v="3"/>
    <x v="3"/>
    <n v="2"/>
    <n v="2"/>
    <n v="46"/>
    <x v="3"/>
    <n v="26"/>
    <n v="59"/>
    <x v="2"/>
    <n v="2"/>
    <s v="2. EXP - Operating Expense"/>
    <n v="39"/>
    <x v="27"/>
    <n v="14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7-90.62505"/>
    <s v="907-IT Data"/>
    <s v="907"/>
    <x v="27"/>
    <x v="4"/>
  </r>
  <r>
    <x v="0"/>
    <x v="17"/>
    <x v="10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5"/>
    <x v="10"/>
    <x v="1"/>
    <n v="2"/>
    <n v="2"/>
    <n v="55"/>
    <x v="9"/>
    <n v="26"/>
    <n v="59"/>
    <x v="2"/>
    <n v="2"/>
    <s v="2. EXP - Operating Expense"/>
    <n v="30"/>
    <x v="39"/>
    <n v="1318"/>
    <n v="-16666.090199999999"/>
    <n v="0"/>
    <n v="0"/>
    <n v="0"/>
    <n v="0"/>
    <n v="0"/>
    <n v="0"/>
    <n v="0"/>
    <n v="0"/>
    <n v="0"/>
    <n v="0"/>
    <n v="0"/>
    <n v="0"/>
    <n v="-1540.0440000000001"/>
    <n v="-1308.0472"/>
    <n v="-1373.4495999999999"/>
    <n v="-1438.8518999999999"/>
    <n v="-1438.8518999999999"/>
    <n v="-1373.4495999999999"/>
    <n v="-1504.2543000000001"/>
    <n v="-1358.9259"/>
    <n v="-1400.2153000000001"/>
    <n v="-1398.0821000000001"/>
    <n v="-1151.3479"/>
    <n v="-1380.5705"/>
    <n v="0"/>
    <n v="-16666.090199999999"/>
    <s v="All Budget Divisions"/>
    <s v="DA-20 - Schools &amp; Libraries (DA)"/>
    <x v="3"/>
    <s v="USF"/>
    <s v="Employee Expenses"/>
    <s v="Compensation and Benefits"/>
    <n v="-16666.090199999999"/>
    <s v="90-924-20.62307"/>
    <s v="924-SLD EPC IT Support"/>
    <s v="924"/>
    <x v="39"/>
    <x v="0"/>
  </r>
  <r>
    <x v="0"/>
    <x v="7"/>
    <x v="5"/>
    <n v="2"/>
    <n v="2"/>
    <n v="38"/>
    <x v="18"/>
    <n v="26"/>
    <n v="51"/>
    <x v="8"/>
    <n v="2"/>
    <s v="2. EXP - Operating Expense"/>
    <n v="30"/>
    <x v="39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307"/>
    <s v="600-Chief Executive Office"/>
    <s v="600"/>
    <x v="39"/>
    <x v="0"/>
  </r>
  <r>
    <x v="3"/>
    <x v="8"/>
    <x v="1"/>
    <n v="2"/>
    <n v="2"/>
    <n v="49"/>
    <x v="13"/>
    <n v="26"/>
    <n v="49"/>
    <x v="10"/>
    <n v="2"/>
    <s v="2. EXP - Operating Expense"/>
    <n v="31"/>
    <x v="24"/>
    <n v="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3"/>
    <x v="3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0"/>
    <x v="18"/>
    <x v="11"/>
    <n v="2"/>
    <n v="2"/>
    <n v="50"/>
    <x v="0"/>
    <n v="26"/>
    <n v="53"/>
    <x v="3"/>
    <n v="2"/>
    <s v="2. EXP - Operating Expense"/>
    <n v="31"/>
    <x v="24"/>
    <n v="1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2308"/>
    <s v="502-Covid-19 Telehealth (FCC Appropriated Program)"/>
    <s v="502"/>
    <x v="24"/>
    <x v="0"/>
  </r>
  <r>
    <x v="0"/>
    <x v="17"/>
    <x v="10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0"/>
    <x v="2"/>
    <x v="2"/>
    <n v="2"/>
    <n v="2"/>
    <n v="54"/>
    <x v="15"/>
    <n v="26"/>
    <n v="59"/>
    <x v="2"/>
    <n v="2"/>
    <s v="2. EXP - Operating Expense"/>
    <n v="26"/>
    <x v="51"/>
    <n v="1507"/>
    <n v="205161.96"/>
    <n v="16913.72"/>
    <n v="16913.72"/>
    <n v="16913.72"/>
    <n v="16853.72"/>
    <n v="21197.919999999998"/>
    <n v="21197.919999999998"/>
    <n v="18675.07"/>
    <n v="11070.28"/>
    <n v="7530.7"/>
    <n v="0"/>
    <n v="0"/>
    <n v="0"/>
    <n v="16913.72"/>
    <n v="16913.72"/>
    <n v="16913.72"/>
    <n v="17244.96"/>
    <n v="16461.099999999999"/>
    <n v="17244.96"/>
    <n v="18028.830000000002"/>
    <n v="16461.099999999999"/>
    <n v="17244.96"/>
    <n v="17244.96"/>
    <n v="16461.099999999999"/>
    <n v="18028.830000000002"/>
    <n v="50741.16"/>
    <n v="50741.16"/>
    <s v="All Budget Divisions"/>
    <s v="DA-50 - Rural Health Care (DA)"/>
    <x v="2"/>
    <s v="USF"/>
    <s v="Employee Expenses"/>
    <s v="Compensation and Benefits"/>
    <n v="0"/>
    <s v="90-925-50.62303"/>
    <s v="925-RHC IT Support"/>
    <s v="925"/>
    <x v="51"/>
    <x v="3"/>
  </r>
  <r>
    <x v="4"/>
    <x v="9"/>
    <x v="1"/>
    <n v="2"/>
    <n v="2"/>
    <n v="55"/>
    <x v="9"/>
    <n v="26"/>
    <n v="59"/>
    <x v="2"/>
    <n v="2"/>
    <s v="2. EXP - Operating Expense"/>
    <n v="27"/>
    <x v="38"/>
    <n v="10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4"/>
    <s v="902-Business Relationship Management"/>
    <s v="902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75"/>
    <n v="189044.23569999999"/>
    <n v="14552.88"/>
    <n v="13357.84"/>
    <n v="15526.13"/>
    <n v="13450.86"/>
    <n v="15451.17"/>
    <n v="14840.88"/>
    <n v="13133.06"/>
    <n v="16011.91"/>
    <n v="14272.93"/>
    <n v="12811.88"/>
    <n v="12351.06"/>
    <n v="19503.5"/>
    <n v="15929.0353"/>
    <n v="14480.941199999999"/>
    <n v="16653.082399999999"/>
    <n v="14480.941199999999"/>
    <n v="16653.082399999999"/>
    <n v="16134.9553"/>
    <n v="15537.6283"/>
    <n v="16906.522400000002"/>
    <n v="15204.988300000001"/>
    <n v="15929.0353"/>
    <n v="15929.0353"/>
    <n v="15204.988300000001"/>
    <n v="175264.1"/>
    <n v="189044.23569999999"/>
    <s v="All Budget Divisions"/>
    <s v="CD-90 - Information Technology"/>
    <x v="1"/>
    <s v="USF"/>
    <s v="Employee Expenses"/>
    <s v="Compensation and Benefits"/>
    <n v="13780.135700000001"/>
    <s v="90-923-90.62306"/>
    <s v="923-Information Security"/>
    <s v="923"/>
    <x v="4"/>
    <x v="3"/>
  </r>
  <r>
    <x v="0"/>
    <x v="17"/>
    <x v="10"/>
    <n v="2"/>
    <n v="2"/>
    <n v="52"/>
    <x v="10"/>
    <n v="26"/>
    <n v="54"/>
    <x v="11"/>
    <n v="2"/>
    <s v="2. EXP - Operating Expense"/>
    <n v="29"/>
    <x v="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6"/>
    <s v="650-Office of the General Counsel"/>
    <s v="650"/>
    <x v="4"/>
    <x v="3"/>
  </r>
  <r>
    <x v="0"/>
    <x v="17"/>
    <x v="10"/>
    <n v="2"/>
    <n v="2"/>
    <n v="46"/>
    <x v="3"/>
    <n v="26"/>
    <n v="59"/>
    <x v="2"/>
    <n v="2"/>
    <s v="2. EXP - Operating Expense"/>
    <n v="29"/>
    <x v="4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2306"/>
    <s v="913-Architecture and Standards"/>
    <s v="913"/>
    <x v="4"/>
    <x v="3"/>
  </r>
  <r>
    <x v="0"/>
    <x v="2"/>
    <x v="2"/>
    <n v="2"/>
    <n v="2"/>
    <n v="47"/>
    <x v="2"/>
    <n v="26"/>
    <n v="60"/>
    <x v="9"/>
    <n v="2"/>
    <s v="2. EXP - Operating Expense"/>
    <n v="29"/>
    <x v="4"/>
    <n v="1511"/>
    <n v="204700.66"/>
    <n v="17820.02"/>
    <n v="15586.2"/>
    <n v="17151.97"/>
    <n v="17101.919999999998"/>
    <n v="16270.56"/>
    <n v="16442.97"/>
    <n v="16527.98"/>
    <n v="14728.37"/>
    <n v="17618.88"/>
    <n v="0"/>
    <n v="0"/>
    <n v="0"/>
    <n v="17820.02"/>
    <n v="15586.2"/>
    <n v="17151.97"/>
    <n v="17213.88"/>
    <n v="16431.43"/>
    <n v="17213.88"/>
    <n v="17996.330000000002"/>
    <n v="16431.43"/>
    <n v="17213.88"/>
    <n v="17213.88"/>
    <n v="16431.43"/>
    <n v="17996.330000000002"/>
    <n v="50558.19"/>
    <n v="50558.19"/>
    <s v="All Budget Divisions"/>
    <s v="CD-93 - Human Resources"/>
    <x v="1"/>
    <s v="USF"/>
    <s v="Employee Expenses"/>
    <s v="Compensation and Benefits"/>
    <n v="0"/>
    <s v="93-930-93.62306"/>
    <s v="930-Human Resources"/>
    <s v="930"/>
    <x v="4"/>
    <x v="3"/>
  </r>
  <r>
    <x v="0"/>
    <x v="7"/>
    <x v="5"/>
    <n v="2"/>
    <n v="2"/>
    <n v="33"/>
    <x v="20"/>
    <n v="26"/>
    <n v="59"/>
    <x v="2"/>
    <n v="2"/>
    <s v="2. EXP - Operating Expense"/>
    <n v="4"/>
    <x v="50"/>
    <n v="14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5"/>
    <x v="5"/>
    <n v="1"/>
    <n v="1"/>
    <n v="49"/>
    <x v="13"/>
    <n v="26"/>
    <n v="49"/>
    <x v="10"/>
    <n v="1"/>
    <s v="1. T4000 - Revenue"/>
    <n v="5"/>
    <x v="40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Revenue"/>
    <s v="Revenue"/>
    <n v="0"/>
    <s v="40-402-42.40400"/>
    <s v="402-EBB (FCC Appropriated Program; now ACP)"/>
    <s v="402"/>
    <x v="40"/>
    <x v="0"/>
  </r>
  <r>
    <x v="0"/>
    <x v="5"/>
    <x v="4"/>
    <n v="1"/>
    <n v="1"/>
    <n v="48"/>
    <x v="8"/>
    <n v="26"/>
    <n v="47"/>
    <x v="5"/>
    <n v="1"/>
    <s v="1. T4000 - Revenue"/>
    <n v="7"/>
    <x v="111"/>
    <n v="1336"/>
    <n v="165473.1"/>
    <n v="27744.79"/>
    <n v="27744.79"/>
    <n v="27495.88"/>
    <n v="27495.88"/>
    <n v="27495.88"/>
    <n v="27495.88"/>
    <n v="27495.88"/>
    <n v="27495.88"/>
    <n v="27495.88"/>
    <n v="0"/>
    <n v="0"/>
    <n v="0"/>
    <n v="27744.79"/>
    <n v="27744.79"/>
    <n v="27495.88"/>
    <n v="27495.88"/>
    <n v="27495.88"/>
    <n v="27495.88"/>
    <n v="0"/>
    <n v="0"/>
    <n v="0"/>
    <n v="0"/>
    <n v="0"/>
    <n v="0"/>
    <n v="165473.1"/>
    <n v="165473.1"/>
    <s v="All Budget Divisions"/>
    <s v="CD-22 - ECF (FCC Appropriated Program)"/>
    <x v="0"/>
    <s v="FCC"/>
    <s v="Revenue"/>
    <s v="Revenue"/>
    <n v="0"/>
    <s v="20-202-22.40600"/>
    <s v="202-ECF (FCC Appropriated Program)"/>
    <s v="202"/>
    <x v="111"/>
    <x v="0"/>
  </r>
  <r>
    <x v="5"/>
    <x v="16"/>
    <x v="9"/>
    <n v="2"/>
    <n v="2"/>
    <n v="49"/>
    <x v="13"/>
    <n v="26"/>
    <n v="59"/>
    <x v="2"/>
    <n v="2"/>
    <s v="2. EXP - Operating Expense"/>
    <n v="16"/>
    <x v="1"/>
    <n v="1240"/>
    <n v="351"/>
    <n v="351"/>
    <n v="0"/>
    <n v="0"/>
    <n v="0"/>
    <n v="0"/>
    <n v="0"/>
    <n v="0"/>
    <n v="0"/>
    <n v="0"/>
    <n v="0"/>
    <n v="0"/>
    <n v="0"/>
    <n v="351"/>
    <n v="0"/>
    <n v="0"/>
    <n v="0"/>
    <n v="0"/>
    <n v="0"/>
    <n v="0"/>
    <n v="0"/>
    <n v="0"/>
    <n v="0"/>
    <n v="0"/>
    <n v="0"/>
    <n v="351"/>
    <n v="351"/>
    <s v="All Budget Divisions"/>
    <s v="CD-42 - ACP (FCC Appropriated Program; formerly EBB)"/>
    <x v="0"/>
    <s v="FCC"/>
    <s v="Professional Services"/>
    <s v="Contract Labor"/>
    <n v="0"/>
    <s v="90-403-42.61400"/>
    <s v="403-ACP (FCC Appropriated Program; formerly EBB)"/>
    <s v="403"/>
    <x v="1"/>
    <x v="1"/>
  </r>
  <r>
    <x v="5"/>
    <x v="10"/>
    <x v="1"/>
    <n v="2"/>
    <n v="2"/>
    <n v="53"/>
    <x v="16"/>
    <n v="26"/>
    <n v="59"/>
    <x v="2"/>
    <n v="2"/>
    <s v="2. EXP - Operating Expense"/>
    <n v="16"/>
    <x v="1"/>
    <n v="1303"/>
    <n v="163126.60999999999"/>
    <n v="21724.080000000002"/>
    <n v="20689.599999999999"/>
    <n v="21724.080000000002"/>
    <n v="11379.28"/>
    <n v="17586.16"/>
    <n v="21724.080000000002"/>
    <n v="22758.560000000001"/>
    <n v="21336.15"/>
    <n v="21724.080000000002"/>
    <n v="23793.040000000001"/>
    <n v="18620.64"/>
    <n v="19655.12"/>
    <n v="60120.78"/>
    <n v="31556.78"/>
    <n v="9703.7800000000007"/>
    <n v="-29937.22"/>
    <n v="13690.78"/>
    <n v="25377.78"/>
    <n v="11095.78"/>
    <n v="-4722.22"/>
    <n v="-15267.22"/>
    <n v="11206.78"/>
    <n v="20483.78"/>
    <n v="29817.03"/>
    <n v="242714.87"/>
    <n v="163126.60999999999"/>
    <s v="All Budget Divisions"/>
    <s v="DA-40 - Lifeline (DA)"/>
    <x v="5"/>
    <s v="USF"/>
    <s v="Professional Services"/>
    <s v="Contract Labor"/>
    <n v="-79588.259999999995"/>
    <s v="90-917-40.61400"/>
    <s v="917-IT Lifeline Support"/>
    <s v="917"/>
    <x v="1"/>
    <x v="1"/>
  </r>
  <r>
    <x v="0"/>
    <x v="7"/>
    <x v="5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-34.83"/>
    <n v="34.83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5"/>
    <x v="20"/>
    <x v="13"/>
    <n v="2"/>
    <n v="2"/>
    <n v="48"/>
    <x v="8"/>
    <n v="26"/>
    <n v="47"/>
    <x v="5"/>
    <n v="2"/>
    <s v="2. EXP - Operating Expense"/>
    <n v="112"/>
    <x v="8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mon Costs allocated to appropriated programs"/>
    <n v="0"/>
    <s v="20-202-22.68300"/>
    <s v="202-ECF (FCC Appropriated Program)"/>
    <s v="202"/>
    <x v="86"/>
    <x v="0"/>
  </r>
  <r>
    <x v="0"/>
    <x v="11"/>
    <x v="6"/>
    <n v="2"/>
    <n v="2"/>
    <n v="50"/>
    <x v="0"/>
    <n v="26"/>
    <n v="50"/>
    <x v="0"/>
    <n v="2"/>
    <s v="2. EXP - Operating Expense"/>
    <n v="112"/>
    <x v="86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0"/>
    <x v="11"/>
    <x v="6"/>
    <n v="2"/>
    <n v="2"/>
    <n v="36"/>
    <x v="14"/>
    <n v="26"/>
    <n v="49"/>
    <x v="10"/>
    <n v="3"/>
    <s v="4. USAC_DEBIT - USAC Administration (Debit to SM)"/>
    <n v="129"/>
    <x v="67"/>
    <n v="1341"/>
    <n v="0"/>
    <n v="73134.75"/>
    <n v="73142.03"/>
    <n v="73520.27"/>
    <n v="74043.73"/>
    <n v="73368.05"/>
    <n v="70017.69"/>
    <n v="72574.789999999994"/>
    <n v="72606.259999999995"/>
    <n v="110408.55"/>
    <n v="0"/>
    <n v="0"/>
    <n v="0"/>
    <n v="0"/>
    <n v="0"/>
    <n v="0"/>
    <n v="0"/>
    <n v="0"/>
    <n v="0"/>
    <n v="0"/>
    <n v="0"/>
    <n v="0"/>
    <n v="0"/>
    <n v="0"/>
    <n v="0"/>
    <n v="692816.12"/>
    <n v="0"/>
    <s v="All Budget Divisions"/>
    <s v="BD-40 - Lifeline"/>
    <x v="5"/>
    <s v="USF"/>
    <s v="Allocations"/>
    <s v="Allocations"/>
    <n v="-692816.12"/>
    <s v="40-400-40.90310"/>
    <s v="400-Lifeline"/>
    <s v="400"/>
    <x v="67"/>
    <x v="0"/>
  </r>
  <r>
    <x v="0"/>
    <x v="18"/>
    <x v="11"/>
    <n v="2"/>
    <n v="2"/>
    <n v="38"/>
    <x v="18"/>
    <n v="26"/>
    <n v="51"/>
    <x v="8"/>
    <n v="4"/>
    <s v="3. USAC_CREDIT - USAC Administrative (Credit)"/>
    <n v="132"/>
    <x v="100"/>
    <n v="1356"/>
    <n v="-134214606.34999999"/>
    <n v="-11414304.59"/>
    <n v="-10712960.529999999"/>
    <n v="-11623835.720000001"/>
    <n v="-11294332.619999999"/>
    <n v="-11141766.43"/>
    <n v="-9882082.8800000008"/>
    <n v="-11454188.25"/>
    <n v="-10985502.48"/>
    <n v="-11911891.029999999"/>
    <n v="0"/>
    <n v="0"/>
    <n v="0"/>
    <n v="-11414304.59"/>
    <n v="-9966696.0899999999"/>
    <n v="-10995224.039999999"/>
    <n v="-11096306.35"/>
    <n v="-10283528.18"/>
    <n v="-10942650.59"/>
    <n v="-10753990.119999999"/>
    <n v="-10774238.289999999"/>
    <n v="-11369523.550000001"/>
    <n v="-11718917.359999999"/>
    <n v="-11532600.779999999"/>
    <n v="-13366626.41"/>
    <n v="-11414304.59"/>
    <n v="-11414304.59"/>
    <s v="All Budget Divisions"/>
    <s v="CD-60 - Chief Executive Office"/>
    <x v="1"/>
    <s v="USF"/>
    <s v="Allocations"/>
    <s v="Allocations"/>
    <n v="0"/>
    <s v="60-600-60.96000"/>
    <s v="600-Chief Executive Office"/>
    <s v="600"/>
    <x v="100"/>
    <x v="0"/>
  </r>
  <r>
    <x v="3"/>
    <x v="8"/>
    <x v="1"/>
    <n v="2"/>
    <n v="2"/>
    <n v="37"/>
    <x v="5"/>
    <n v="26"/>
    <n v="50"/>
    <x v="0"/>
    <n v="5"/>
    <s v="USAC_ADMIN CAP - Capital Allocations"/>
    <n v="135"/>
    <x v="60"/>
    <n v="685"/>
    <n v="560609"/>
    <n v="0"/>
    <n v="0"/>
    <n v="0"/>
    <n v="0"/>
    <n v="0"/>
    <n v="0"/>
    <n v="0"/>
    <n v="0"/>
    <n v="0"/>
    <n v="0"/>
    <n v="0"/>
    <n v="0"/>
    <n v="34996"/>
    <n v="38361"/>
    <n v="72011"/>
    <n v="98931"/>
    <n v="36342"/>
    <n v="41726"/>
    <n v="58551"/>
    <n v="34996"/>
    <n v="39707"/>
    <n v="34996"/>
    <n v="34996"/>
    <n v="34996"/>
    <n v="0"/>
    <n v="560609"/>
    <s v="All Budget Divisions"/>
    <s v="BD-50 - Rural Health Care"/>
    <x v="2"/>
    <s v="USF"/>
    <s v="Allocations"/>
    <s v="Allocations"/>
    <n v="560609"/>
    <s v="50-500-50.X00001"/>
    <s v="500-Rural Health Care"/>
    <s v="500"/>
    <x v="60"/>
    <x v="0"/>
  </r>
  <r>
    <x v="6"/>
    <x v="12"/>
    <x v="6"/>
    <n v="2"/>
    <n v="2"/>
    <n v="46"/>
    <x v="3"/>
    <n v="26"/>
    <n v="59"/>
    <x v="2"/>
    <n v="6"/>
    <s v="X00000 - Capital Expenses"/>
    <n v="138"/>
    <x v="7"/>
    <n v="1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23-90.X00005"/>
    <s v="923-Information Security"/>
    <s v="923"/>
    <x v="7"/>
    <x v="5"/>
  </r>
  <r>
    <x v="0"/>
    <x v="13"/>
    <x v="7"/>
    <n v="2"/>
    <n v="2"/>
    <n v="34"/>
    <x v="7"/>
    <n v="26"/>
    <n v="47"/>
    <x v="5"/>
    <n v="2"/>
    <s v="2. EXP - Operating Expense"/>
    <n v="105"/>
    <x v="11"/>
    <n v="1335"/>
    <n v="180060.38"/>
    <n v="0"/>
    <n v="2800"/>
    <n v="1000"/>
    <n v="500"/>
    <n v="900"/>
    <n v="500"/>
    <n v="500"/>
    <n v="0"/>
    <n v="3100"/>
    <n v="0"/>
    <n v="0"/>
    <n v="0"/>
    <n v="0"/>
    <n v="2800"/>
    <n v="1000"/>
    <n v="500"/>
    <n v="900"/>
    <n v="825"/>
    <n v="862.5"/>
    <n v="787.5"/>
    <n v="825"/>
    <n v="825"/>
    <n v="68421.649999999994"/>
    <n v="102313.73"/>
    <n v="5200"/>
    <n v="5200"/>
    <s v="All Budget Divisions"/>
    <s v="BD-20 - Schools &amp; Libraries"/>
    <x v="3"/>
    <s v="USF"/>
    <s v="Employee Expenses"/>
    <s v="Compensation and Benefits"/>
    <n v="0"/>
    <s v="20-200-20.68005"/>
    <s v="200-Schools &amp; Libraries"/>
    <s v="200"/>
    <x v="11"/>
    <x v="3"/>
  </r>
  <r>
    <x v="0"/>
    <x v="5"/>
    <x v="4"/>
    <n v="2"/>
    <n v="2"/>
    <n v="48"/>
    <x v="8"/>
    <n v="26"/>
    <n v="47"/>
    <x v="5"/>
    <n v="2"/>
    <s v="2. EXP - Operating Expense"/>
    <n v="107"/>
    <x v="1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8"/>
    <s v="202-ECF (FCC Appropriated Program)"/>
    <s v="202"/>
    <x v="12"/>
    <x v="0"/>
  </r>
  <r>
    <x v="0"/>
    <x v="5"/>
    <x v="4"/>
    <n v="2"/>
    <n v="2"/>
    <n v="48"/>
    <x v="8"/>
    <n v="26"/>
    <n v="51"/>
    <x v="8"/>
    <n v="2"/>
    <s v="2. EXP - Operating Expense"/>
    <n v="107"/>
    <x v="12"/>
    <n v="13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0-202-22.68008"/>
    <s v="202-ECF (FCC Appropriated Program)"/>
    <s v="202"/>
    <x v="12"/>
    <x v="0"/>
  </r>
  <r>
    <x v="4"/>
    <x v="9"/>
    <x v="1"/>
    <n v="2"/>
    <n v="2"/>
    <n v="54"/>
    <x v="15"/>
    <n v="26"/>
    <n v="59"/>
    <x v="2"/>
    <n v="2"/>
    <s v="2. EXP - Operating Expense"/>
    <n v="108"/>
    <x v="30"/>
    <n v="10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4"/>
    <x v="9"/>
    <x v="1"/>
    <n v="2"/>
    <n v="2"/>
    <n v="46"/>
    <x v="3"/>
    <n v="26"/>
    <n v="59"/>
    <x v="2"/>
    <n v="2"/>
    <s v="2. EXP - Operating Expense"/>
    <n v="108"/>
    <x v="30"/>
    <n v="1096"/>
    <n v="-95623.895399999994"/>
    <n v="0"/>
    <n v="0"/>
    <n v="0"/>
    <n v="0"/>
    <n v="0"/>
    <n v="0"/>
    <n v="0"/>
    <n v="0"/>
    <n v="0"/>
    <n v="0"/>
    <n v="0"/>
    <n v="0"/>
    <n v="-8394.4640999999992"/>
    <n v="-7664.5106999999998"/>
    <n v="-7664.5106999999998"/>
    <n v="-8029.4874"/>
    <n v="-8394.4640999999992"/>
    <n v="-7299.5339999999997"/>
    <n v="-8394.4640999999992"/>
    <n v="-8029.4874"/>
    <n v="-7664.5106999999998"/>
    <n v="-8394.4640999999992"/>
    <n v="-7664.5106999999998"/>
    <n v="-8029.4874"/>
    <n v="0"/>
    <n v="-95623.895399999994"/>
    <s v="All Budget Divisions"/>
    <s v="CD-90 - Information Technology"/>
    <x v="1"/>
    <s v="USF"/>
    <s v="Employee Expenses"/>
    <s v="Compensation and Benefits"/>
    <n v="-95623.895399999994"/>
    <s v="90-923-90.68009"/>
    <s v="923-Information Security"/>
    <s v="923"/>
    <x v="30"/>
    <x v="0"/>
  </r>
  <r>
    <x v="3"/>
    <x v="8"/>
    <x v="1"/>
    <n v="2"/>
    <n v="2"/>
    <n v="39"/>
    <x v="1"/>
    <n v="26"/>
    <n v="52"/>
    <x v="1"/>
    <n v="2"/>
    <s v="2. EXP - Operating Expense"/>
    <n v="110"/>
    <x v="46"/>
    <n v="709"/>
    <n v="-114249.37"/>
    <n v="0"/>
    <n v="0"/>
    <n v="0"/>
    <n v="0"/>
    <n v="0"/>
    <n v="0"/>
    <n v="0"/>
    <n v="0"/>
    <n v="0"/>
    <n v="0"/>
    <n v="0"/>
    <n v="9119.74"/>
    <n v="0"/>
    <n v="0"/>
    <n v="0"/>
    <n v="0"/>
    <n v="0"/>
    <n v="0"/>
    <n v="0"/>
    <n v="0"/>
    <n v="0"/>
    <n v="0"/>
    <n v="0"/>
    <n v="-114249.37"/>
    <n v="9119.74"/>
    <n v="-114249.37"/>
    <s v="All Budget Divisions"/>
    <s v="CD-61 - Office of the Chief Administrative Officer Division"/>
    <x v="1"/>
    <s v="USF"/>
    <s v="Employee Expenses"/>
    <s v="Compensation and Benefits"/>
    <n v="-123369.11"/>
    <s v="61-610-61.68100"/>
    <s v="610-Enterprise Strategy"/>
    <s v="610"/>
    <x v="46"/>
    <x v="3"/>
  </r>
  <r>
    <x v="5"/>
    <x v="20"/>
    <x v="13"/>
    <n v="2"/>
    <n v="2"/>
    <n v="36"/>
    <x v="14"/>
    <n v="26"/>
    <n v="49"/>
    <x v="10"/>
    <n v="2"/>
    <s v="2. EXP - Operating Expense"/>
    <n v="95"/>
    <x v="79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1"/>
    <x v="1"/>
    <x v="1"/>
    <n v="2"/>
    <n v="2"/>
    <n v="47"/>
    <x v="2"/>
    <n v="26"/>
    <n v="60"/>
    <x v="9"/>
    <n v="2"/>
    <s v="2. EXP - Operating Expense"/>
    <n v="96"/>
    <x v="102"/>
    <n v="661"/>
    <n v="198927"/>
    <n v="1942.63"/>
    <n v="1395"/>
    <n v="0"/>
    <n v="0"/>
    <n v="2000"/>
    <n v="229"/>
    <n v="1150"/>
    <n v="2014"/>
    <n v="2968"/>
    <n v="0"/>
    <n v="106"/>
    <n v="2000"/>
    <n v="16577.25"/>
    <n v="16577.25"/>
    <n v="16577.25"/>
    <n v="16577.25"/>
    <n v="16577.25"/>
    <n v="16577.25"/>
    <n v="16577.25"/>
    <n v="16577.25"/>
    <n v="16577.25"/>
    <n v="16577.25"/>
    <n v="16577.25"/>
    <n v="16577.25"/>
    <n v="13804.63"/>
    <n v="198927"/>
    <s v="All Budget Divisions"/>
    <s v="CD-93 - Human Resources"/>
    <x v="1"/>
    <s v="USF"/>
    <s v="Employee Expenses"/>
    <s v="Corporate Learning &amp; Development"/>
    <n v="185122.37"/>
    <s v="93-930-93.66730"/>
    <s v="930-Human Resources"/>
    <s v="930"/>
    <x v="102"/>
    <x v="7"/>
  </r>
  <r>
    <x v="0"/>
    <x v="14"/>
    <x v="8"/>
    <n v="2"/>
    <n v="2"/>
    <n v="55"/>
    <x v="9"/>
    <n v="26"/>
    <n v="59"/>
    <x v="2"/>
    <n v="2"/>
    <s v="2. EXP - Operating Expense"/>
    <n v="100"/>
    <x v="18"/>
    <n v="1505"/>
    <n v="2490086.7200000002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203566.36"/>
    <n v="216393.12"/>
    <n v="207010.62"/>
    <n v="211924.96"/>
    <n v="253251.51"/>
    <n v="241864.8"/>
    <n v="193870.47"/>
    <n v="193870.47"/>
    <n v="185058.18"/>
    <n v="202682.77"/>
    <n v="1714604.83"/>
    <n v="1714604.83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0"/>
    <x v="11"/>
    <x v="6"/>
    <n v="2"/>
    <n v="2"/>
    <n v="53"/>
    <x v="16"/>
    <n v="26"/>
    <n v="59"/>
    <x v="2"/>
    <n v="2"/>
    <s v="2. EXP - Operating Expense"/>
    <n v="102"/>
    <x v="44"/>
    <n v="1491"/>
    <n v="0"/>
    <n v="-24011.599999999999"/>
    <n v="-27345.32"/>
    <n v="-35685.74"/>
    <n v="4545.97"/>
    <n v="-1079.8"/>
    <n v="1880.33"/>
    <n v="-1686.39"/>
    <n v="2929.47"/>
    <n v="0"/>
    <n v="0"/>
    <n v="0"/>
    <n v="0"/>
    <n v="0"/>
    <n v="0"/>
    <n v="0"/>
    <n v="0"/>
    <n v="0"/>
    <n v="0"/>
    <n v="0"/>
    <n v="0"/>
    <n v="0"/>
    <n v="0"/>
    <n v="0"/>
    <n v="0"/>
    <n v="-80453.08"/>
    <n v="0"/>
    <s v="All Budget Divisions"/>
    <s v="DA-40 - Lifeline (DA)"/>
    <x v="5"/>
    <s v="USF"/>
    <s v="Employee Expenses"/>
    <s v="Compensation and Benefits"/>
    <n v="80453.08"/>
    <s v="90-917-40.68002"/>
    <s v="917-IT Lifeline Support"/>
    <s v="917"/>
    <x v="44"/>
    <x v="0"/>
  </r>
  <r>
    <x v="6"/>
    <x v="12"/>
    <x v="6"/>
    <n v="2"/>
    <n v="2"/>
    <n v="53"/>
    <x v="16"/>
    <n v="26"/>
    <n v="59"/>
    <x v="2"/>
    <n v="2"/>
    <s v="2. EXP - Operating Expense"/>
    <n v="102"/>
    <x v="44"/>
    <n v="1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0"/>
    <x v="0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0"/>
    <x v="14"/>
    <x v="8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5"/>
    <x v="10"/>
    <x v="1"/>
    <n v="2"/>
    <n v="2"/>
    <n v="36"/>
    <x v="14"/>
    <n v="26"/>
    <n v="49"/>
    <x v="10"/>
    <n v="2"/>
    <s v="2. EXP - Operating Expense"/>
    <n v="57"/>
    <x v="22"/>
    <n v="1121"/>
    <n v="690525.2"/>
    <n v="54397.08"/>
    <n v="54397.09"/>
    <n v="54397.08"/>
    <n v="54397.08"/>
    <n v="54397.08"/>
    <n v="54397.08"/>
    <n v="54397.08"/>
    <n v="54397.08"/>
    <n v="54397.08"/>
    <n v="54397.08"/>
    <n v="57327.08"/>
    <n v="59042.080000000002"/>
    <n v="56036.6"/>
    <n v="54908.2"/>
    <n v="64328.800000000003"/>
    <n v="69766.2"/>
    <n v="63911"/>
    <n v="55024.800000000003"/>
    <n v="53904.800000000003"/>
    <n v="55024.800000000003"/>
    <n v="53344.800000000003"/>
    <n v="54758.400000000001"/>
    <n v="54758.400000000001"/>
    <n v="54758.400000000001"/>
    <n v="660339.97"/>
    <n v="690525.2"/>
    <s v="All Budget Divisions"/>
    <s v="BD-40 - Lifeline"/>
    <x v="5"/>
    <s v="USF"/>
    <s v="Professional Services"/>
    <s v="Other Professional Services"/>
    <n v="30185.23"/>
    <s v="40-400-40.64800"/>
    <s v="400-Lifeline"/>
    <s v="400"/>
    <x v="22"/>
    <x v="9"/>
  </r>
  <r>
    <x v="4"/>
    <x v="9"/>
    <x v="1"/>
    <n v="2"/>
    <n v="2"/>
    <n v="52"/>
    <x v="10"/>
    <n v="26"/>
    <n v="59"/>
    <x v="2"/>
    <n v="2"/>
    <s v="2. EXP - Operating Expense"/>
    <n v="73"/>
    <x v="56"/>
    <n v="1079"/>
    <n v="1677000"/>
    <n v="69865.820000000007"/>
    <n v="101053.08"/>
    <n v="93133.79"/>
    <n v="109323.47"/>
    <n v="100759.72"/>
    <n v="106678.53"/>
    <n v="120524.94"/>
    <n v="127056.29"/>
    <n v="77836.58"/>
    <n v="148028.26"/>
    <n v="111131.63"/>
    <n v="167600.57999999999"/>
    <n v="139750"/>
    <n v="139750"/>
    <n v="139750"/>
    <n v="139750"/>
    <n v="139750"/>
    <n v="139750"/>
    <n v="139750"/>
    <n v="139750"/>
    <n v="139750"/>
    <n v="139750"/>
    <n v="139750"/>
    <n v="139750"/>
    <n v="1332992.69"/>
    <n v="1677000"/>
    <s v="All Budget Divisions"/>
    <s v="DA-30 - High Cost (DA)"/>
    <x v="4"/>
    <s v="USF"/>
    <s v="Professional Services"/>
    <s v="Other Professional Services"/>
    <n v="344007.31"/>
    <s v="90-916-30.64883"/>
    <s v="916-IT HC Support"/>
    <s v="916"/>
    <x v="56"/>
    <x v="9"/>
  </r>
  <r>
    <x v="0"/>
    <x v="18"/>
    <x v="11"/>
    <n v="2"/>
    <n v="2"/>
    <n v="39"/>
    <x v="1"/>
    <n v="26"/>
    <n v="52"/>
    <x v="1"/>
    <n v="2"/>
    <s v="2. EXP - Operating Expense"/>
    <n v="83"/>
    <x v="13"/>
    <n v="1367"/>
    <n v="189177.98"/>
    <n v="22051.200000000001"/>
    <n v="16113.46"/>
    <n v="17552.97"/>
    <n v="17537.349999999999"/>
    <n v="16882.11"/>
    <n v="17562.490000000002"/>
    <n v="19265.13"/>
    <n v="17058.580000000002"/>
    <n v="17908.11"/>
    <n v="0"/>
    <n v="0"/>
    <n v="0"/>
    <n v="22051.200000000001"/>
    <n v="15450.55"/>
    <n v="16878.849999999999"/>
    <n v="16878.849999999999"/>
    <n v="16111.63"/>
    <n v="16878.849999999999"/>
    <n v="17182.48"/>
    <n v="15073.51"/>
    <n v="14109.29"/>
    <n v="12390.6"/>
    <n v="11175.13"/>
    <n v="14997.04"/>
    <n v="22051.200000000001"/>
    <n v="22051.200000000001"/>
    <s v="All Budget Divisions"/>
    <s v="CD-61 - Office of the Chief Administrative Officer Division"/>
    <x v="1"/>
    <s v="USF"/>
    <s v="Employee Expenses"/>
    <s v="Compensation and Benefits"/>
    <n v="0"/>
    <s v="61-601-61.66000"/>
    <s v="601-Data Strategy"/>
    <s v="601"/>
    <x v="13"/>
    <x v="3"/>
  </r>
  <r>
    <x v="0"/>
    <x v="3"/>
    <x v="3"/>
    <n v="2"/>
    <n v="2"/>
    <n v="55"/>
    <x v="9"/>
    <n v="26"/>
    <n v="59"/>
    <x v="2"/>
    <n v="2"/>
    <s v="2. EXP - Operating Expense"/>
    <n v="83"/>
    <x v="13"/>
    <n v="1505"/>
    <n v="146978.69"/>
    <n v="20183.89"/>
    <n v="14851.11"/>
    <n v="16796.59"/>
    <n v="17972.580000000002"/>
    <n v="17154.400000000001"/>
    <n v="17362.22"/>
    <n v="21655.59"/>
    <n v="19849.3"/>
    <n v="20294.84"/>
    <n v="0"/>
    <n v="0"/>
    <n v="0"/>
    <n v="20183.89"/>
    <n v="14851.11"/>
    <n v="16796.59"/>
    <n v="0"/>
    <n v="14156.95"/>
    <n v="14831.09"/>
    <n v="15505.23"/>
    <n v="13276.36"/>
    <n v="12674.5"/>
    <n v="9215.56"/>
    <n v="5592.33"/>
    <n v="9895.08"/>
    <n v="69804.17"/>
    <n v="51831.59"/>
    <s v="All Budget Divisions"/>
    <s v="DA-20 - Schools &amp; Libraries (DA)"/>
    <x v="3"/>
    <s v="USF"/>
    <s v="Employee Expenses"/>
    <s v="Compensation and Benefits"/>
    <n v="-17972.580000000002"/>
    <s v="90-924-20.66000"/>
    <s v="924-SLD EPC IT Support"/>
    <s v="924"/>
    <x v="13"/>
    <x v="3"/>
  </r>
  <r>
    <x v="0"/>
    <x v="7"/>
    <x v="5"/>
    <n v="2"/>
    <n v="2"/>
    <n v="42"/>
    <x v="11"/>
    <n v="26"/>
    <n v="55"/>
    <x v="6"/>
    <n v="2"/>
    <s v="2. EXP - Operating Expense"/>
    <n v="88"/>
    <x v="105"/>
    <n v="1398"/>
    <n v="666.64"/>
    <n v="83.33"/>
    <n v="83.33"/>
    <n v="83.33"/>
    <n v="83.33"/>
    <n v="83.33"/>
    <n v="83.33"/>
    <n v="83.33"/>
    <n v="83.33"/>
    <n v="83.33"/>
    <n v="0"/>
    <n v="0"/>
    <n v="0"/>
    <n v="83.33"/>
    <n v="83.33"/>
    <n v="83.33"/>
    <n v="83.33"/>
    <n v="83.33"/>
    <n v="83.33"/>
    <n v="83.33"/>
    <n v="83.33"/>
    <n v="0"/>
    <n v="0"/>
    <n v="0"/>
    <n v="0"/>
    <n v="749.97"/>
    <n v="666.64"/>
    <s v="All Budget Divisions"/>
    <s v="CD-70 - Finance"/>
    <x v="1"/>
    <s v="USF"/>
    <s v="General and Administrative"/>
    <s v="Taxes and Insurance"/>
    <n v="-83.33"/>
    <s v="70-700-70.66140"/>
    <s v="700-Finance"/>
    <s v="700"/>
    <x v="105"/>
    <x v="6"/>
  </r>
  <r>
    <x v="5"/>
    <x v="10"/>
    <x v="1"/>
    <n v="2"/>
    <n v="2"/>
    <n v="42"/>
    <x v="11"/>
    <n v="26"/>
    <n v="52"/>
    <x v="1"/>
    <n v="2"/>
    <s v="2. EXP - Operating Expense"/>
    <n v="44"/>
    <x v="57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0"/>
    <x v="0"/>
    <x v="0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0"/>
    <x v="17"/>
    <x v="10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5"/>
    <x v="16"/>
    <x v="9"/>
    <n v="2"/>
    <n v="2"/>
    <n v="42"/>
    <x v="11"/>
    <n v="26"/>
    <n v="55"/>
    <x v="6"/>
    <n v="2"/>
    <s v="2. EXP - Operating Expense"/>
    <n v="45"/>
    <x v="1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Meetings and Conferences"/>
    <n v="0"/>
    <s v="70-799-70.63900"/>
    <s v="799-Enterprise Resource Program"/>
    <s v="799"/>
    <x v="19"/>
    <x v="8"/>
  </r>
  <r>
    <x v="0"/>
    <x v="2"/>
    <x v="2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13"/>
    <x v="7"/>
    <n v="2"/>
    <n v="2"/>
    <n v="39"/>
    <x v="1"/>
    <n v="26"/>
    <n v="52"/>
    <x v="1"/>
    <n v="2"/>
    <s v="2. EXP - Operating Expense"/>
    <n v="51"/>
    <x v="20"/>
    <n v="1403"/>
    <n v="102033.599993"/>
    <n v="7659.36"/>
    <n v="1389.94"/>
    <n v="16394.939999999999"/>
    <n v="8248.7000000000007"/>
    <n v="8184.41"/>
    <n v="6179.51"/>
    <n v="12697.9"/>
    <n v="3904.89"/>
    <n v="9668.52"/>
    <n v="0"/>
    <n v="0"/>
    <n v="0"/>
    <n v="7659.36"/>
    <n v="1389.94"/>
    <n v="16394.939999999999"/>
    <n v="8248.7000000000007"/>
    <n v="8184.41"/>
    <n v="8593.7499989999997"/>
    <n v="8593.7499989999997"/>
    <n v="8593.7499989999997"/>
    <n v="8593.7499989999997"/>
    <n v="8593.7499989999997"/>
    <n v="8593.7499989999997"/>
    <n v="8593.7499989999997"/>
    <n v="41877.35"/>
    <n v="41877.35"/>
    <s v="All Budget Divisions"/>
    <s v="CD-61 - Office of the Chief Administrative Officer Division"/>
    <x v="1"/>
    <s v="USF"/>
    <s v="Employee Expenses"/>
    <s v="Office Supplies"/>
    <n v="0"/>
    <s v="70-735-70.64500"/>
    <s v="735-Facilities"/>
    <s v="735"/>
    <x v="20"/>
    <x v="4"/>
  </r>
  <r>
    <x v="5"/>
    <x v="16"/>
    <x v="9"/>
    <n v="2"/>
    <n v="2"/>
    <n v="46"/>
    <x v="3"/>
    <n v="26"/>
    <n v="59"/>
    <x v="2"/>
    <n v="2"/>
    <s v="2. EXP - Operating Expense"/>
    <n v="32"/>
    <x v="47"/>
    <n v="1287"/>
    <n v="-3353.24"/>
    <n v="0"/>
    <n v="-995.11"/>
    <n v="-837.1"/>
    <n v="-13.22"/>
    <n v="-605.22"/>
    <n v="151.31"/>
    <n v="-933.37"/>
    <n v="-1064.8699999999999"/>
    <n v="1165.05"/>
    <n v="-280.45"/>
    <n v="-47.75"/>
    <n v="46.97"/>
    <n v="0"/>
    <n v="-995.11"/>
    <n v="-837.1"/>
    <n v="-13.22"/>
    <n v="-605.22"/>
    <n v="151.31"/>
    <n v="-933.37"/>
    <n v="-1064.8699999999999"/>
    <n v="1165.05"/>
    <n v="-280.45"/>
    <n v="59.74"/>
    <n v="0"/>
    <n v="-3413.76"/>
    <n v="-3353.24"/>
    <s v="All Budget Divisions"/>
    <s v="CD-90 - Information Technology"/>
    <x v="1"/>
    <s v="USF"/>
    <s v="Employee Expenses"/>
    <s v="Compensation and Benefits"/>
    <n v="60.52"/>
    <s v="90-910-90.62309"/>
    <s v="910-Enterprise Technology Development"/>
    <s v="910"/>
    <x v="47"/>
    <x v="0"/>
  </r>
  <r>
    <x v="5"/>
    <x v="15"/>
    <x v="5"/>
    <n v="2"/>
    <n v="2"/>
    <n v="48"/>
    <x v="8"/>
    <n v="26"/>
    <n v="59"/>
    <x v="2"/>
    <n v="2"/>
    <s v="2. EXP - Operating Expense"/>
    <n v="33"/>
    <x v="25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5"/>
    <x v="16"/>
    <x v="9"/>
    <n v="2"/>
    <n v="2"/>
    <n v="52"/>
    <x v="10"/>
    <n v="26"/>
    <n v="54"/>
    <x v="11"/>
    <n v="2"/>
    <s v="2. EXP - Operating Expense"/>
    <n v="37"/>
    <x v="94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5"/>
    <x v="10"/>
    <x v="1"/>
    <n v="2"/>
    <n v="2"/>
    <n v="34"/>
    <x v="7"/>
    <n v="26"/>
    <n v="47"/>
    <x v="5"/>
    <n v="2"/>
    <s v="2. EXP - Operating Expense"/>
    <n v="38"/>
    <x v="26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2501"/>
    <s v="200-Schools &amp; Libraries"/>
    <s v="200"/>
    <x v="26"/>
    <x v="3"/>
  </r>
  <r>
    <x v="5"/>
    <x v="15"/>
    <x v="5"/>
    <n v="2"/>
    <n v="2"/>
    <n v="40"/>
    <x v="4"/>
    <n v="26"/>
    <n v="53"/>
    <x v="3"/>
    <n v="2"/>
    <s v="2. EXP - Operating Expense"/>
    <n v="38"/>
    <x v="26"/>
    <n v="1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6"/>
    <x v="12"/>
    <x v="6"/>
    <n v="2"/>
    <n v="2"/>
    <n v="46"/>
    <x v="3"/>
    <n v="26"/>
    <n v="59"/>
    <x v="2"/>
    <n v="2"/>
    <s v="2. EXP - Operating Expense"/>
    <n v="39"/>
    <x v="27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0"/>
    <x v="5"/>
    <x v="4"/>
    <n v="2"/>
    <n v="2"/>
    <n v="46"/>
    <x v="3"/>
    <n v="26"/>
    <n v="59"/>
    <x v="2"/>
    <n v="2"/>
    <s v="2. EXP - Operating Expense"/>
    <n v="26"/>
    <x v="51"/>
    <n v="1449"/>
    <n v="164231.88"/>
    <n v="16128.93"/>
    <n v="16128.93"/>
    <n v="16128.93"/>
    <n v="21142.75"/>
    <n v="21197.75"/>
    <n v="21197.75"/>
    <n v="21197.75"/>
    <n v="21197.75"/>
    <n v="21142.75"/>
    <n v="0"/>
    <n v="0"/>
    <n v="0"/>
    <n v="16128.93"/>
    <n v="16128.93"/>
    <n v="16128.93"/>
    <n v="21142.75"/>
    <n v="21197.75"/>
    <n v="21197.75"/>
    <n v="9114.07"/>
    <n v="8321.5400000000009"/>
    <n v="8717.81"/>
    <n v="8717.81"/>
    <n v="8321.5400000000009"/>
    <n v="9114.07"/>
    <n v="111925.04"/>
    <n v="111925.04"/>
    <s v="All Budget Divisions"/>
    <s v="CD-90 - Information Technology"/>
    <x v="1"/>
    <s v="USF"/>
    <s v="Employee Expenses"/>
    <s v="Compensation and Benefits"/>
    <n v="0"/>
    <s v="90-900-90.62303"/>
    <s v="900-IT Senior Management"/>
    <s v="900"/>
    <x v="51"/>
    <x v="3"/>
  </r>
  <r>
    <x v="0"/>
    <x v="19"/>
    <x v="12"/>
    <n v="2"/>
    <n v="2"/>
    <n v="39"/>
    <x v="1"/>
    <n v="26"/>
    <n v="52"/>
    <x v="1"/>
    <n v="2"/>
    <s v="2. EXP - Operating Expense"/>
    <n v="27"/>
    <x v="38"/>
    <n v="1369"/>
    <n v="623.22"/>
    <n v="128.41999999999999"/>
    <n v="0"/>
    <n v="0"/>
    <n v="129.55000000000001"/>
    <n v="0"/>
    <n v="0"/>
    <n v="0"/>
    <n v="0"/>
    <n v="0"/>
    <n v="0"/>
    <n v="0"/>
    <n v="0"/>
    <n v="128.41999999999999"/>
    <n v="0"/>
    <n v="0"/>
    <n v="129.55000000000001"/>
    <n v="0"/>
    <n v="0"/>
    <n v="0"/>
    <n v="70.37"/>
    <n v="73.72"/>
    <n v="73.72"/>
    <n v="70.37"/>
    <n v="77.069999999999993"/>
    <n v="257.97000000000003"/>
    <n v="257.97000000000003"/>
    <s v="All Budget Divisions"/>
    <s v="CD-61 - Office of the Chief Administrative Officer Division"/>
    <x v="1"/>
    <s v="USF"/>
    <s v="Employee Expenses"/>
    <s v="Compensation and Benefits"/>
    <n v="0"/>
    <s v="61-610-61.62304"/>
    <s v="610-Enterprise Strategy"/>
    <s v="610"/>
    <x v="38"/>
    <x v="3"/>
  </r>
  <r>
    <x v="0"/>
    <x v="3"/>
    <x v="3"/>
    <n v="2"/>
    <n v="2"/>
    <n v="52"/>
    <x v="10"/>
    <n v="26"/>
    <n v="59"/>
    <x v="2"/>
    <n v="2"/>
    <s v="2. EXP - Operating Expense"/>
    <n v="29"/>
    <x v="4"/>
    <n v="1469"/>
    <n v="32451.27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0"/>
    <n v="2852.02"/>
    <n v="2987.83"/>
    <n v="3123.64"/>
    <n v="2852.02"/>
    <n v="2987.83"/>
    <n v="2987.83"/>
    <n v="2852.02"/>
    <n v="3123.64"/>
    <n v="11662.36"/>
    <n v="8684.44"/>
    <s v="All Budget Divisions"/>
    <s v="DA-30 - High Cost (DA)"/>
    <x v="4"/>
    <s v="USF"/>
    <s v="Employee Expenses"/>
    <s v="Compensation and Benefits"/>
    <n v="-2977.92"/>
    <s v="90-909-30.62306"/>
    <s v="909-Project Management Office"/>
    <s v="909"/>
    <x v="4"/>
    <x v="3"/>
  </r>
  <r>
    <x v="5"/>
    <x v="15"/>
    <x v="5"/>
    <n v="2"/>
    <n v="2"/>
    <n v="50"/>
    <x v="0"/>
    <n v="26"/>
    <n v="59"/>
    <x v="2"/>
    <n v="2"/>
    <s v="2. EXP - Operating Expense"/>
    <n v="31"/>
    <x v="24"/>
    <n v="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17"/>
    <x v="10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0"/>
    <x v="2"/>
    <x v="2"/>
    <n v="2"/>
    <n v="2"/>
    <n v="48"/>
    <x v="8"/>
    <n v="26"/>
    <n v="59"/>
    <x v="2"/>
    <n v="2"/>
    <s v="2. EXP - Operating Expense"/>
    <n v="31"/>
    <x v="24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08"/>
    <s v="202-ECF (FCC Appropriated Program)"/>
    <s v="202"/>
    <x v="24"/>
    <x v="0"/>
  </r>
  <r>
    <x v="4"/>
    <x v="9"/>
    <x v="1"/>
    <n v="2"/>
    <n v="2"/>
    <n v="53"/>
    <x v="16"/>
    <n v="26"/>
    <n v="59"/>
    <x v="2"/>
    <n v="2"/>
    <s v="2. EXP - Operating Expense"/>
    <n v="24"/>
    <x v="3"/>
    <n v="1042"/>
    <n v="9190.1538"/>
    <n v="0"/>
    <n v="0"/>
    <n v="0"/>
    <n v="0"/>
    <n v="0"/>
    <n v="0"/>
    <n v="0"/>
    <n v="0"/>
    <n v="0"/>
    <n v="0"/>
    <n v="0"/>
    <n v="0"/>
    <n v="806.76919999999996"/>
    <n v="736.61540000000002"/>
    <n v="736.61540000000002"/>
    <n v="771.69230000000005"/>
    <n v="806.76919999999996"/>
    <n v="701.5385"/>
    <n v="806.76919999999996"/>
    <n v="771.69230000000005"/>
    <n v="736.61540000000002"/>
    <n v="806.76919999999996"/>
    <n v="736.61540000000002"/>
    <n v="771.69230000000005"/>
    <n v="0"/>
    <n v="9190.1538"/>
    <s v="All Budget Divisions"/>
    <s v="DA-40 - Lifeline (DA)"/>
    <x v="5"/>
    <s v="USF"/>
    <s v="Employee Expenses"/>
    <s v="Compensation and Benefits"/>
    <n v="9190.1538"/>
    <s v="90-902-40.62301"/>
    <s v="902-Business Relationship Management"/>
    <s v="902"/>
    <x v="3"/>
    <x v="3"/>
  </r>
  <r>
    <x v="6"/>
    <x v="12"/>
    <x v="6"/>
    <n v="2"/>
    <n v="2"/>
    <n v="53"/>
    <x v="16"/>
    <n v="26"/>
    <n v="59"/>
    <x v="2"/>
    <n v="2"/>
    <s v="2. EXP - Operating Expense"/>
    <n v="24"/>
    <x v="3"/>
    <n v="1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3"/>
    <x v="8"/>
    <x v="1"/>
    <n v="2"/>
    <n v="2"/>
    <n v="42"/>
    <x v="11"/>
    <n v="26"/>
    <n v="55"/>
    <x v="6"/>
    <n v="2"/>
    <s v="2. EXP - Operating Expense"/>
    <n v="26"/>
    <x v="51"/>
    <n v="751"/>
    <n v="799048.9"/>
    <n v="61962"/>
    <n v="63507"/>
    <n v="55573.99"/>
    <n v="58205.35"/>
    <n v="57751.28"/>
    <n v="66484.39"/>
    <n v="70011.100000000006"/>
    <n v="65312.24"/>
    <n v="67197.820000000007"/>
    <n v="66400.88"/>
    <n v="68573.179999999993"/>
    <n v="68857.39"/>
    <n v="67611.83"/>
    <n v="61465.3"/>
    <n v="70685.095000000001"/>
    <n v="61465.3"/>
    <n v="70685.095000000001"/>
    <n v="67611.83"/>
    <n v="64538.565000000002"/>
    <n v="70685.095000000001"/>
    <n v="64538.565000000002"/>
    <n v="67611.83"/>
    <n v="67611.83"/>
    <n v="64538.565000000002"/>
    <n v="769836.62"/>
    <n v="799048.9"/>
    <s v="All Budget Divisions"/>
    <s v="CD-70 - Finance"/>
    <x v="1"/>
    <s v="USF"/>
    <s v="Employee Expenses"/>
    <s v="Compensation and Benefits"/>
    <n v="29212.28"/>
    <s v="70-700-70.62303"/>
    <s v="700-Finance"/>
    <s v="700"/>
    <x v="51"/>
    <x v="3"/>
  </r>
  <r>
    <x v="5"/>
    <x v="15"/>
    <x v="5"/>
    <n v="2"/>
    <n v="2"/>
    <n v="42"/>
    <x v="11"/>
    <n v="26"/>
    <n v="52"/>
    <x v="1"/>
    <n v="2"/>
    <s v="2. EXP - Operating Expense"/>
    <n v="26"/>
    <x v="51"/>
    <n v="1201"/>
    <n v="75966.740000000005"/>
    <n v="6685.5"/>
    <n v="6685.5"/>
    <n v="5750.8"/>
    <n v="3385.94"/>
    <n v="6685.5"/>
    <n v="6685.5"/>
    <n v="6685.5"/>
    <n v="6685.5"/>
    <n v="6685.5"/>
    <n v="6660.5"/>
    <n v="6685.5"/>
    <n v="6685.5"/>
    <n v="6685.5"/>
    <n v="6685.5"/>
    <n v="5750.8"/>
    <n v="3385.94"/>
    <n v="6685.5"/>
    <n v="6685.5"/>
    <n v="6685.5"/>
    <n v="6685.5"/>
    <n v="6685.5"/>
    <n v="6660.5"/>
    <n v="6685.5"/>
    <n v="6685.5"/>
    <n v="75966.740000000005"/>
    <n v="75966.740000000005"/>
    <s v="All Budget Divisions"/>
    <s v="CD-70 - Finance"/>
    <x v="1"/>
    <s v="USF"/>
    <s v="Employee Expenses"/>
    <s v="Compensation and Benefits"/>
    <n v="0"/>
    <s v="70-735-70.62303"/>
    <s v="735-Facilities"/>
    <s v="735"/>
    <x v="51"/>
    <x v="3"/>
  </r>
  <r>
    <x v="0"/>
    <x v="19"/>
    <x v="12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6"/>
    <x v="1"/>
    <n v="2"/>
    <n v="2"/>
    <n v="39"/>
    <x v="1"/>
    <n v="26"/>
    <n v="52"/>
    <x v="1"/>
    <n v="2"/>
    <s v="2. EXP - Operating Expense"/>
    <n v="26"/>
    <x v="51"/>
    <n v="1403"/>
    <n v="91650.95"/>
    <n v="7558.32"/>
    <n v="7558.32"/>
    <n v="7558.32"/>
    <n v="7533.32"/>
    <n v="4595.8999999999996"/>
    <n v="7558.32"/>
    <n v="7558.32"/>
    <n v="7558.32"/>
    <n v="7533.32"/>
    <n v="0"/>
    <n v="0"/>
    <n v="0"/>
    <n v="7725.37"/>
    <n v="7023.06"/>
    <n v="7725.37"/>
    <n v="7725.37"/>
    <n v="7374.21"/>
    <n v="7725.37"/>
    <n v="8076.52"/>
    <n v="7374.21"/>
    <n v="7725.37"/>
    <n v="7725.37"/>
    <n v="7374.21"/>
    <n v="8076.52"/>
    <n v="65012.46"/>
    <n v="68474.850000000006"/>
    <s v="All Budget Divisions"/>
    <s v="CD-61 - Office of the Chief Administrative Officer Division"/>
    <x v="1"/>
    <s v="USF"/>
    <s v="Employee Expenses"/>
    <s v="Compensation and Benefits"/>
    <n v="3462.39"/>
    <s v="70-735-70.62303"/>
    <s v="735-Facilities"/>
    <s v="735"/>
    <x v="51"/>
    <x v="3"/>
  </r>
  <r>
    <x v="2"/>
    <x v="4"/>
    <x v="1"/>
    <n v="1"/>
    <n v="1"/>
    <n v="37"/>
    <x v="5"/>
    <n v="26"/>
    <n v="50"/>
    <x v="0"/>
    <n v="1"/>
    <s v="1. T4000 - Revenue"/>
    <n v="1"/>
    <x v="58"/>
    <n v="243"/>
    <n v="0"/>
    <n v="1511257.7"/>
    <n v="1488835.86"/>
    <n v="1578043.17"/>
    <n v="2196218.0299999998"/>
    <n v="1686405.19"/>
    <n v="1627185.87"/>
    <n v="1979602.93"/>
    <n v="1820690.53"/>
    <n v="1918629.15"/>
    <n v="1664152.96"/>
    <n v="2708596.36"/>
    <n v="2659041.73"/>
    <n v="0"/>
    <n v="0"/>
    <n v="0"/>
    <n v="0"/>
    <n v="0"/>
    <n v="0"/>
    <n v="0"/>
    <n v="0"/>
    <n v="0"/>
    <n v="0"/>
    <n v="0"/>
    <n v="0"/>
    <n v="22838659.48"/>
    <n v="0"/>
    <s v="All Budget Divisions"/>
    <s v="BD-50 - Rural Health Care"/>
    <x v="2"/>
    <s v="USF"/>
    <s v="Revenue"/>
    <s v="Revenue"/>
    <n v="-22838659.48"/>
    <s v="50-500-50.40000"/>
    <s v="500-Rural Health Care"/>
    <s v="500"/>
    <x v="58"/>
    <x v="0"/>
  </r>
  <r>
    <x v="5"/>
    <x v="15"/>
    <x v="5"/>
    <n v="2"/>
    <n v="2"/>
    <n v="45"/>
    <x v="6"/>
    <n v="26"/>
    <n v="58"/>
    <x v="4"/>
    <n v="2"/>
    <s v="2. EXP - Operating Expense"/>
    <n v="16"/>
    <x v="1"/>
    <n v="1234"/>
    <n v="77184"/>
    <n v="12096"/>
    <n v="11520"/>
    <n v="9216"/>
    <n v="9792"/>
    <n v="6336"/>
    <n v="12096"/>
    <n v="12672"/>
    <n v="12096"/>
    <n v="12096"/>
    <n v="-40896"/>
    <n v="10368"/>
    <n v="9792"/>
    <n v="12096"/>
    <n v="11520"/>
    <n v="9216"/>
    <n v="9792"/>
    <n v="6336"/>
    <n v="12096"/>
    <n v="12672"/>
    <n v="12096"/>
    <n v="12096"/>
    <n v="-40896"/>
    <n v="10368"/>
    <n v="9792"/>
    <n v="77184"/>
    <n v="77184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5"/>
    <x v="4"/>
    <n v="2"/>
    <n v="2"/>
    <n v="35"/>
    <x v="12"/>
    <n v="26"/>
    <n v="48"/>
    <x v="7"/>
    <n v="2"/>
    <s v="2. EXP - Operating Expense"/>
    <n v="16"/>
    <x v="1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Professional Services"/>
    <s v="Contract Labor"/>
    <n v="0"/>
    <s v="30-300-30.61400"/>
    <s v="300-High Cost"/>
    <s v="300"/>
    <x v="1"/>
    <x v="1"/>
  </r>
  <r>
    <x v="0"/>
    <x v="5"/>
    <x v="4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5"/>
    <x v="20"/>
    <x v="13"/>
    <n v="2"/>
    <n v="2"/>
    <n v="55"/>
    <x v="9"/>
    <n v="26"/>
    <n v="59"/>
    <x v="2"/>
    <n v="2"/>
    <s v="2. EXP - Operating Expense"/>
    <n v="17"/>
    <x v="28"/>
    <n v="1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0"/>
    <x v="0"/>
    <n v="2"/>
    <n v="2"/>
    <n v="46"/>
    <x v="3"/>
    <n v="26"/>
    <n v="59"/>
    <x v="2"/>
    <n v="2"/>
    <s v="2. EXP - Operating Expense"/>
    <n v="17"/>
    <x v="28"/>
    <n v="1498"/>
    <n v="-1106.19"/>
    <n v="-2051.69"/>
    <n v="2051.69"/>
    <n v="-1915.1"/>
    <n v="808.91"/>
    <n v="0"/>
    <n v="0"/>
    <n v="0"/>
    <n v="0"/>
    <n v="0"/>
    <n v="0"/>
    <n v="0"/>
    <n v="0"/>
    <n v="-2051.69"/>
    <n v="2051.69"/>
    <n v="-1915.1"/>
    <n v="808.91"/>
    <n v="0"/>
    <n v="0"/>
    <n v="0"/>
    <n v="0"/>
    <n v="0"/>
    <n v="0"/>
    <n v="0"/>
    <n v="0"/>
    <n v="-1106.19"/>
    <n v="-1106.19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3"/>
    <x v="3"/>
    <n v="2"/>
    <n v="2"/>
    <n v="56"/>
    <x v="22"/>
    <n v="26"/>
    <n v="57"/>
    <x v="13"/>
    <n v="3"/>
    <s v="4. USAC_DEBIT - USAC Administration (Debit to SM)"/>
    <n v="123"/>
    <x v="6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2"/>
    <s v="770-Connected Care Pilot"/>
    <s v="770"/>
    <x v="62"/>
    <x v="0"/>
  </r>
  <r>
    <x v="5"/>
    <x v="10"/>
    <x v="1"/>
    <n v="2"/>
    <n v="2"/>
    <n v="37"/>
    <x v="5"/>
    <n v="26"/>
    <n v="50"/>
    <x v="0"/>
    <n v="3"/>
    <s v="4. USAC_DEBIT - USAC Administration (Debit to SM)"/>
    <n v="127"/>
    <x v="65"/>
    <n v="1127"/>
    <n v="3607966.8898999998"/>
    <n v="260887.4"/>
    <n v="260841.21"/>
    <n v="262388.87"/>
    <n v="257686.9"/>
    <n v="254408.31"/>
    <n v="272711.3"/>
    <n v="257370.46"/>
    <n v="261570.95"/>
    <n v="248844.48"/>
    <n v="224788.87"/>
    <n v="264852.34999999998"/>
    <n v="262788.82"/>
    <n v="286049.78360000002"/>
    <n v="300739.75280000002"/>
    <n v="250564.36180000001"/>
    <n v="300424.23479999998"/>
    <n v="309057.1458"/>
    <n v="293430.1078"/>
    <n v="294550.26179999998"/>
    <n v="313658.52230000001"/>
    <n v="311183.52879999997"/>
    <n v="322402.97129999998"/>
    <n v="316051.48979999998"/>
    <n v="309854.72930000001"/>
    <n v="3089139.92"/>
    <n v="3607966.8898999998"/>
    <s v="All Budget Divisions"/>
    <s v="BD-50 - Rural Health Care"/>
    <x v="2"/>
    <s v="USF"/>
    <s v="Allocations"/>
    <s v="Allocations"/>
    <n v="518826.96990000003"/>
    <s v="50-500-50.90257"/>
    <s v="500-Rural Health Care"/>
    <s v="500"/>
    <x v="65"/>
    <x v="0"/>
  </r>
  <r>
    <x v="0"/>
    <x v="0"/>
    <x v="0"/>
    <n v="2"/>
    <n v="2"/>
    <n v="38"/>
    <x v="18"/>
    <n v="26"/>
    <n v="51"/>
    <x v="8"/>
    <n v="3"/>
    <s v="4. USAC_DEBIT - USAC Administration (Debit to SM)"/>
    <n v="130"/>
    <x v="32"/>
    <n v="1356"/>
    <n v="0.01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.01"/>
    <n v="0"/>
    <n v="0"/>
    <n v="0"/>
    <n v="0.01"/>
    <n v="0.01"/>
    <s v="All Budget Divisions"/>
    <s v="CD-60 - Chief Executive Office"/>
    <x v="1"/>
    <s v="USF"/>
    <s v="Allocations"/>
    <s v="Allocations"/>
    <n v="0"/>
    <s v="60-600-60.90400"/>
    <s v="600-Chief Executive Office"/>
    <s v="600"/>
    <x v="32"/>
    <x v="0"/>
  </r>
  <r>
    <x v="0"/>
    <x v="13"/>
    <x v="7"/>
    <n v="2"/>
    <n v="2"/>
    <n v="35"/>
    <x v="12"/>
    <n v="26"/>
    <n v="48"/>
    <x v="7"/>
    <n v="5"/>
    <s v="USAC_ADMIN CAP - Capital Allocations"/>
    <n v="135"/>
    <x v="60"/>
    <n v="1340"/>
    <n v="1348692.2449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186956.02280000001"/>
    <n v="198413.39490000001"/>
    <n v="264945.49060000002"/>
    <n v="296283.33730000001"/>
    <n v="402093.99930000002"/>
    <n v="0"/>
    <n v="0"/>
    <n v="0"/>
    <n v="0"/>
    <n v="0"/>
    <n v="0"/>
    <n v="0"/>
    <n v="1348692.2449"/>
    <n v="1348692.2449"/>
    <s v="All Budget Divisions"/>
    <s v="BD-30 - High Cost"/>
    <x v="4"/>
    <s v="USF"/>
    <s v="Allocations"/>
    <s v="Allocations"/>
    <n v="0"/>
    <s v="30-300-30.X00001"/>
    <s v="300-High Cost"/>
    <s v="300"/>
    <x v="60"/>
    <x v="0"/>
  </r>
  <r>
    <x v="0"/>
    <x v="14"/>
    <x v="8"/>
    <n v="2"/>
    <n v="2"/>
    <n v="37"/>
    <x v="5"/>
    <n v="26"/>
    <n v="50"/>
    <x v="0"/>
    <n v="5"/>
    <s v="USAC_ADMIN CAP - Capital Allocations"/>
    <n v="136"/>
    <x v="88"/>
    <n v="1346"/>
    <n v="150961.35177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229.130391999999"/>
    <n v="24770.409008999999"/>
    <n v="19418.806358000002"/>
    <n v="54543.006010999998"/>
    <n v="0"/>
    <n v="0"/>
    <s v="All Budget Divisions"/>
    <s v="BD-50 - Rural Health Care"/>
    <x v="2"/>
    <s v="USF"/>
    <s v="Allocations"/>
    <s v="Allocations"/>
    <n v="0"/>
    <s v="50-500-50.X00002"/>
    <s v="500-Rural Health Care"/>
    <s v="500"/>
    <x v="88"/>
    <x v="0"/>
  </r>
  <r>
    <x v="6"/>
    <x v="12"/>
    <x v="6"/>
    <n v="2"/>
    <n v="2"/>
    <n v="55"/>
    <x v="9"/>
    <n v="26"/>
    <n v="59"/>
    <x v="2"/>
    <n v="6"/>
    <s v="X00000 - Capital Expenses"/>
    <n v="138"/>
    <x v="7"/>
    <n v="1687"/>
    <n v="491757"/>
    <n v="0"/>
    <n v="0"/>
    <n v="0"/>
    <n v="0"/>
    <n v="0"/>
    <n v="0"/>
    <n v="0"/>
    <n v="0"/>
    <n v="0"/>
    <n v="0"/>
    <n v="0"/>
    <n v="0"/>
    <n v="40980"/>
    <n v="40980"/>
    <n v="40980"/>
    <n v="40980"/>
    <n v="40980"/>
    <n v="40980"/>
    <n v="40980"/>
    <n v="40980"/>
    <n v="40980"/>
    <n v="40980"/>
    <n v="40980"/>
    <n v="40977"/>
    <n v="0"/>
    <n v="0"/>
    <s v="All Budget Divisions"/>
    <s v="DA-20 - Schools &amp; Libraries (DA)"/>
    <x v="3"/>
    <s v="USF"/>
    <s v="Professional Services"/>
    <s v="Other Professional Services"/>
    <n v="0"/>
    <s v="90-924-20.X00005"/>
    <s v="924-SLD EPC IT Support"/>
    <s v="924"/>
    <x v="7"/>
    <x v="5"/>
  </r>
  <r>
    <x v="5"/>
    <x v="15"/>
    <x v="5"/>
    <n v="2"/>
    <n v="2"/>
    <n v="35"/>
    <x v="12"/>
    <n v="26"/>
    <n v="48"/>
    <x v="7"/>
    <n v="2"/>
    <s v="2. EXP - Operating Expense"/>
    <n v="108"/>
    <x v="30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5"/>
    <x v="10"/>
    <x v="1"/>
    <n v="2"/>
    <n v="2"/>
    <n v="53"/>
    <x v="16"/>
    <n v="26"/>
    <n v="59"/>
    <x v="2"/>
    <n v="2"/>
    <s v="2. EXP - Operating Expense"/>
    <n v="108"/>
    <x v="30"/>
    <n v="1263"/>
    <n v="-2593.1959000000002"/>
    <n v="0"/>
    <n v="0"/>
    <n v="0"/>
    <n v="0"/>
    <n v="0"/>
    <n v="0"/>
    <n v="0"/>
    <n v="0"/>
    <n v="0"/>
    <n v="0"/>
    <n v="0"/>
    <n v="0"/>
    <n v="-228.51920000000001"/>
    <n v="-198.7123"/>
    <n v="-208.64789999999999"/>
    <n v="-218.58359999999999"/>
    <n v="-218.58359999999999"/>
    <n v="-208.64789999999999"/>
    <n v="-228.51920000000001"/>
    <n v="-208.64789999999999"/>
    <n v="-218.58359999999999"/>
    <n v="-228.51920000000001"/>
    <n v="-198.7123"/>
    <n v="-228.51920000000001"/>
    <n v="0"/>
    <n v="-2593.1959000000002"/>
    <s v="All Budget Divisions"/>
    <s v="DA-40 - Lifeline (DA)"/>
    <x v="5"/>
    <s v="USF"/>
    <s v="Employee Expenses"/>
    <s v="Compensation and Benefits"/>
    <n v="-2593.1959000000002"/>
    <s v="90-902-40.68009"/>
    <s v="902-Business Relationship Management"/>
    <s v="902"/>
    <x v="30"/>
    <x v="0"/>
  </r>
  <r>
    <x v="0"/>
    <x v="17"/>
    <x v="10"/>
    <n v="2"/>
    <n v="2"/>
    <n v="46"/>
    <x v="3"/>
    <n v="26"/>
    <n v="59"/>
    <x v="2"/>
    <n v="2"/>
    <s v="2. EXP - Operating Expense"/>
    <n v="108"/>
    <x v="30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8009"/>
    <s v="909-Project Management Office"/>
    <s v="909"/>
    <x v="30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399"/>
    <n v="39368.379999999997"/>
    <n v="0"/>
    <n v="0"/>
    <n v="0"/>
    <n v="0"/>
    <n v="0"/>
    <n v="0"/>
    <n v="0"/>
    <n v="0"/>
    <n v="0"/>
    <n v="0"/>
    <n v="0"/>
    <n v="17311.18"/>
    <n v="0"/>
    <n v="0"/>
    <n v="0"/>
    <n v="0"/>
    <n v="0"/>
    <n v="0"/>
    <n v="0"/>
    <n v="0"/>
    <n v="0"/>
    <n v="0"/>
    <n v="0"/>
    <n v="39368.379999999997"/>
    <n v="17311.18"/>
    <n v="39368.379999999997"/>
    <s v="All Budget Divisions"/>
    <s v="CD-90 - Information Technology"/>
    <x v="1"/>
    <s v="USF"/>
    <s v="Employee Expenses"/>
    <s v="Compensation and Benefits"/>
    <n v="22057.200000000001"/>
    <s v="90-909-90.68100"/>
    <s v="909-Project Management Office"/>
    <s v="909"/>
    <x v="46"/>
    <x v="3"/>
  </r>
  <r>
    <x v="5"/>
    <x v="16"/>
    <x v="9"/>
    <n v="2"/>
    <n v="2"/>
    <n v="46"/>
    <x v="3"/>
    <n v="26"/>
    <n v="59"/>
    <x v="2"/>
    <n v="2"/>
    <s v="2. EXP - Operating Expense"/>
    <n v="110"/>
    <x v="46"/>
    <n v="1254"/>
    <n v="0"/>
    <n v="0"/>
    <n v="0"/>
    <n v="0"/>
    <n v="0"/>
    <n v="0"/>
    <n v="0"/>
    <n v="0"/>
    <n v="0"/>
    <n v="0"/>
    <n v="0"/>
    <n v="0"/>
    <n v="47907.06"/>
    <n v="0"/>
    <n v="0"/>
    <n v="0"/>
    <n v="0"/>
    <n v="0"/>
    <n v="0"/>
    <n v="0"/>
    <n v="0"/>
    <n v="0"/>
    <n v="0"/>
    <n v="0"/>
    <n v="0"/>
    <n v="47907.06"/>
    <n v="0"/>
    <s v="All Budget Divisions"/>
    <s v="CD-90 - Information Technology"/>
    <x v="1"/>
    <s v="USF"/>
    <s v="Employee Expenses"/>
    <s v="Compensation and Benefits"/>
    <n v="-47907.06"/>
    <s v="90-900-90.68100"/>
    <s v="900-IT Senior Management"/>
    <s v="900"/>
    <x v="46"/>
    <x v="3"/>
  </r>
  <r>
    <x v="0"/>
    <x v="18"/>
    <x v="11"/>
    <n v="2"/>
    <n v="2"/>
    <n v="38"/>
    <x v="18"/>
    <n v="26"/>
    <n v="51"/>
    <x v="8"/>
    <n v="2"/>
    <s v="2. EXP - Operating Expense"/>
    <n v="112"/>
    <x v="8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5"/>
    <x v="15"/>
    <x v="5"/>
    <n v="2"/>
    <n v="2"/>
    <n v="47"/>
    <x v="2"/>
    <n v="26"/>
    <n v="52"/>
    <x v="1"/>
    <n v="2"/>
    <s v="2. EXP - Operating Expense"/>
    <n v="105"/>
    <x v="11"/>
    <n v="1325"/>
    <n v="13062.83"/>
    <n v="0"/>
    <n v="0"/>
    <n v="0"/>
    <n v="0"/>
    <n v="0"/>
    <n v="0"/>
    <n v="0"/>
    <n v="0"/>
    <n v="500"/>
    <n v="600"/>
    <n v="200"/>
    <n v="11762.83"/>
    <n v="0"/>
    <n v="0"/>
    <n v="0"/>
    <n v="0"/>
    <n v="0"/>
    <n v="0"/>
    <n v="0"/>
    <n v="0"/>
    <n v="500"/>
    <n v="600"/>
    <n v="200"/>
    <n v="11762.83"/>
    <n v="13062.83"/>
    <n v="13062.83"/>
    <s v="All Budget Divisions"/>
    <s v="CD-93 - Human Resources"/>
    <x v="1"/>
    <s v="USF"/>
    <s v="Employee Expenses"/>
    <s v="Compensation and Benefits"/>
    <n v="0"/>
    <s v="93-931-93.68005"/>
    <s v="931-Administrative Assistants"/>
    <s v="931"/>
    <x v="11"/>
    <x v="3"/>
  </r>
  <r>
    <x v="0"/>
    <x v="13"/>
    <x v="7"/>
    <n v="2"/>
    <n v="2"/>
    <n v="36"/>
    <x v="14"/>
    <n v="26"/>
    <n v="49"/>
    <x v="10"/>
    <n v="2"/>
    <s v="2. EXP - Operating Expense"/>
    <n v="105"/>
    <x v="11"/>
    <n v="1341"/>
    <n v="201459.92"/>
    <n v="0"/>
    <n v="500"/>
    <n v="1600"/>
    <n v="500"/>
    <n v="1300"/>
    <n v="1950"/>
    <n v="1100"/>
    <n v="0"/>
    <n v="0"/>
    <n v="0"/>
    <n v="0"/>
    <n v="0"/>
    <n v="0"/>
    <n v="500"/>
    <n v="1600"/>
    <n v="500"/>
    <n v="1300"/>
    <n v="964.62"/>
    <n v="1008.46"/>
    <n v="920.77"/>
    <n v="964.62"/>
    <n v="964.62"/>
    <n v="77243.81"/>
    <n v="115493.02"/>
    <n v="3900"/>
    <n v="3900"/>
    <s v="All Budget Divisions"/>
    <s v="BD-40 - Lifeline"/>
    <x v="5"/>
    <s v="USF"/>
    <s v="Employee Expenses"/>
    <s v="Compensation and Benefits"/>
    <n v="0"/>
    <s v="40-400-40.68005"/>
    <s v="400-Lifeline"/>
    <s v="400"/>
    <x v="11"/>
    <x v="3"/>
  </r>
  <r>
    <x v="0"/>
    <x v="6"/>
    <x v="1"/>
    <n v="2"/>
    <n v="2"/>
    <n v="54"/>
    <x v="15"/>
    <n v="26"/>
    <n v="59"/>
    <x v="2"/>
    <n v="2"/>
    <s v="2. EXP - Operating Expense"/>
    <n v="105"/>
    <x v="1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5"/>
    <s v="902-Business Relationship Management"/>
    <s v="902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93"/>
    <n v="40380.980000000003"/>
    <n v="0"/>
    <n v="0"/>
    <n v="0"/>
    <n v="0"/>
    <n v="0"/>
    <n v="0"/>
    <n v="0"/>
    <n v="0"/>
    <n v="900"/>
    <n v="0"/>
    <n v="0"/>
    <n v="0"/>
    <n v="126.92"/>
    <n v="115.38"/>
    <n v="126.92"/>
    <n v="126.92"/>
    <n v="121.15"/>
    <n v="126.92"/>
    <n v="132.69"/>
    <n v="121.15"/>
    <n v="126.92"/>
    <n v="126.92"/>
    <n v="15671.25"/>
    <n v="23457.84"/>
    <n v="900"/>
    <n v="1124.97"/>
    <s v="All Budget Divisions"/>
    <s v="CD-90 - Information Technology"/>
    <x v="1"/>
    <s v="USF"/>
    <s v="Employee Expenses"/>
    <s v="Compensation and Benefits"/>
    <n v="224.97"/>
    <s v="90-919-90.68005"/>
    <s v="919-Database Administration"/>
    <s v="919"/>
    <x v="11"/>
    <x v="3"/>
  </r>
  <r>
    <x v="0"/>
    <x v="6"/>
    <x v="1"/>
    <n v="2"/>
    <n v="2"/>
    <n v="50"/>
    <x v="0"/>
    <n v="26"/>
    <n v="54"/>
    <x v="11"/>
    <n v="2"/>
    <s v="2. EXP - Operating Expense"/>
    <n v="107"/>
    <x v="12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7"/>
    <x v="5"/>
    <n v="2"/>
    <n v="2"/>
    <n v="49"/>
    <x v="13"/>
    <n v="26"/>
    <n v="59"/>
    <x v="2"/>
    <n v="2"/>
    <s v="2. EXP - Operating Expense"/>
    <n v="107"/>
    <x v="1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8008"/>
    <s v="403-ACP (FCC Appropriated Program; formerly EBB)"/>
    <s v="403"/>
    <x v="12"/>
    <x v="0"/>
  </r>
  <r>
    <x v="0"/>
    <x v="3"/>
    <x v="3"/>
    <n v="2"/>
    <n v="2"/>
    <n v="41"/>
    <x v="17"/>
    <n v="26"/>
    <n v="54"/>
    <x v="11"/>
    <n v="2"/>
    <s v="2. EXP - Operating Expense"/>
    <n v="100"/>
    <x v="18"/>
    <n v="1389"/>
    <n v="3578515.5"/>
    <n v="315281.3"/>
    <n v="278053.40000000002"/>
    <n v="296158.14"/>
    <n v="289949.17"/>
    <n v="272173.89"/>
    <n v="283703.58"/>
    <n v="286630.5"/>
    <n v="264016.59999999998"/>
    <n v="293858.78000000003"/>
    <n v="0"/>
    <n v="0"/>
    <n v="0"/>
    <n v="315281.3"/>
    <n v="278053.40000000002"/>
    <n v="296158.14"/>
    <n v="0"/>
    <n v="322682.71999999997"/>
    <n v="338048.56"/>
    <n v="353414.41"/>
    <n v="322682.71999999997"/>
    <n v="338048.56"/>
    <n v="338048.56"/>
    <n v="322682.71999999997"/>
    <n v="353414.41"/>
    <n v="1179442.01"/>
    <n v="889492.84"/>
    <s v="All Budget Divisions"/>
    <s v="CD-65 - Office of the General Counsel"/>
    <x v="1"/>
    <s v="USF"/>
    <s v="Employee Expenses"/>
    <s v="Compensation and Benefits"/>
    <n v="-289949.17"/>
    <s v="65-650-65.68000"/>
    <s v="650-Office of the General Counsel"/>
    <s v="650"/>
    <x v="18"/>
    <x v="3"/>
  </r>
  <r>
    <x v="0"/>
    <x v="11"/>
    <x v="6"/>
    <n v="2"/>
    <n v="2"/>
    <n v="53"/>
    <x v="16"/>
    <n v="26"/>
    <n v="59"/>
    <x v="2"/>
    <n v="2"/>
    <s v="2. EXP - Operating Expense"/>
    <n v="100"/>
    <x v="18"/>
    <n v="1453"/>
    <n v="131729.31"/>
    <n v="0"/>
    <n v="0"/>
    <n v="0"/>
    <n v="0"/>
    <n v="0"/>
    <n v="0"/>
    <n v="0"/>
    <n v="0"/>
    <n v="0"/>
    <n v="0"/>
    <n v="0"/>
    <n v="0"/>
    <n v="11103.62"/>
    <n v="10094.200000000001"/>
    <n v="11103.62"/>
    <n v="11103.62"/>
    <n v="10598.91"/>
    <n v="11103.62"/>
    <n v="11608.33"/>
    <n v="10598.91"/>
    <n v="11103.62"/>
    <n v="11103.62"/>
    <n v="10598.91"/>
    <n v="11608.33"/>
    <n v="0"/>
    <n v="98418.45"/>
    <s v="All Budget Divisions"/>
    <s v="DA-40 - Lifeline (DA)"/>
    <x v="5"/>
    <s v="USF"/>
    <s v="Employee Expenses"/>
    <s v="Compensation and Benefits"/>
    <n v="98418.45"/>
    <s v="90-902-40.68000"/>
    <s v="902-Business Relationship Management"/>
    <s v="902"/>
    <x v="18"/>
    <x v="3"/>
  </r>
  <r>
    <x v="0"/>
    <x v="13"/>
    <x v="7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7"/>
    <x v="5"/>
    <n v="2"/>
    <n v="2"/>
    <n v="46"/>
    <x v="3"/>
    <n v="26"/>
    <n v="59"/>
    <x v="2"/>
    <n v="2"/>
    <s v="2. EXP - Operating Expense"/>
    <n v="102"/>
    <x v="44"/>
    <n v="1504"/>
    <n v="-25866.080000000002"/>
    <n v="-1138.56"/>
    <n v="-1454.16"/>
    <n v="-2087.56"/>
    <n v="-916.59"/>
    <n v="-7541.72"/>
    <n v="-2041.69"/>
    <n v="-5818.39"/>
    <n v="-4867.41"/>
    <n v="-6605.54"/>
    <n v="0"/>
    <n v="0"/>
    <n v="0"/>
    <n v="-1138.56"/>
    <n v="-1454.16"/>
    <n v="-2087.56"/>
    <n v="-916.59"/>
    <n v="-7541.72"/>
    <n v="-2041.69"/>
    <n v="-5818.39"/>
    <n v="-4867.41"/>
    <n v="0"/>
    <n v="0"/>
    <n v="0"/>
    <n v="0"/>
    <n v="-32471.62"/>
    <n v="-25866.080000000002"/>
    <s v="All Budget Divisions"/>
    <s v="CD-90 - Information Technology"/>
    <x v="1"/>
    <s v="USF"/>
    <s v="Employee Expenses"/>
    <s v="Compensation and Benefits"/>
    <n v="6605.54"/>
    <s v="90-923-90.68002"/>
    <s v="923-Information Security"/>
    <s v="923"/>
    <x v="44"/>
    <x v="0"/>
  </r>
  <r>
    <x v="5"/>
    <x v="10"/>
    <x v="1"/>
    <n v="2"/>
    <n v="2"/>
    <n v="46"/>
    <x v="3"/>
    <n v="26"/>
    <n v="59"/>
    <x v="2"/>
    <n v="2"/>
    <s v="2. EXP - Operating Expense"/>
    <n v="105"/>
    <x v="11"/>
    <n v="12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5"/>
    <s v="908-Quality Assurance"/>
    <s v="908"/>
    <x v="11"/>
    <x v="3"/>
  </r>
  <r>
    <x v="5"/>
    <x v="10"/>
    <x v="1"/>
    <n v="2"/>
    <n v="2"/>
    <n v="46"/>
    <x v="3"/>
    <n v="26"/>
    <n v="59"/>
    <x v="2"/>
    <n v="2"/>
    <s v="2. EXP - Operating Expense"/>
    <n v="105"/>
    <x v="11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5"/>
    <s v="913-Architecture and Standards"/>
    <s v="913"/>
    <x v="11"/>
    <x v="3"/>
  </r>
  <r>
    <x v="0"/>
    <x v="11"/>
    <x v="6"/>
    <n v="2"/>
    <n v="2"/>
    <n v="46"/>
    <x v="3"/>
    <n v="26"/>
    <n v="59"/>
    <x v="2"/>
    <n v="2"/>
    <s v="2. EXP - Operating Expense"/>
    <n v="79"/>
    <x v="101"/>
    <n v="1449"/>
    <n v="90401"/>
    <n v="7132.74"/>
    <n v="7132.74"/>
    <n v="7132.74"/>
    <n v="7132.74"/>
    <n v="7132.74"/>
    <n v="7132.74"/>
    <n v="7132.74"/>
    <n v="10075.370000000001"/>
    <n v="7132.74"/>
    <n v="0"/>
    <n v="0"/>
    <n v="0"/>
    <n v="14348"/>
    <n v="7206"/>
    <n v="6428"/>
    <n v="7133"/>
    <n v="8411"/>
    <n v="7772"/>
    <n v="7772"/>
    <n v="6621"/>
    <n v="5301"/>
    <n v="7076"/>
    <n v="6159"/>
    <n v="6174"/>
    <n v="67137.289999999994"/>
    <n v="70992"/>
    <s v="All Budget Divisions"/>
    <s v="CD-90 - Information Technology"/>
    <x v="1"/>
    <s v="USF"/>
    <s v="General and Administrative"/>
    <s v="Hardware and Equipment"/>
    <n v="3854.71"/>
    <s v="90-900-90.64950"/>
    <s v="900-IT Senior Management"/>
    <s v="900"/>
    <x v="101"/>
    <x v="14"/>
  </r>
  <r>
    <x v="1"/>
    <x v="1"/>
    <x v="1"/>
    <n v="2"/>
    <n v="2"/>
    <n v="38"/>
    <x v="18"/>
    <n v="26"/>
    <n v="51"/>
    <x v="8"/>
    <n v="2"/>
    <s v="2. EXP - Operating Expense"/>
    <n v="93"/>
    <x v="34"/>
    <n v="4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13"/>
    <x v="7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10"/>
    <x v="1"/>
    <n v="2"/>
    <n v="2"/>
    <n v="54"/>
    <x v="15"/>
    <n v="26"/>
    <n v="59"/>
    <x v="2"/>
    <n v="2"/>
    <s v="2. EXP - Operating Expense"/>
    <n v="97"/>
    <x v="16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90-925-50.66800"/>
    <s v="925-RHC IT Support"/>
    <s v="925"/>
    <x v="16"/>
    <x v="7"/>
  </r>
  <r>
    <x v="1"/>
    <x v="1"/>
    <x v="1"/>
    <n v="2"/>
    <n v="2"/>
    <n v="55"/>
    <x v="9"/>
    <n v="26"/>
    <n v="59"/>
    <x v="2"/>
    <n v="2"/>
    <s v="2. EXP - Operating Expense"/>
    <n v="100"/>
    <x v="18"/>
    <n v="615"/>
    <n v="150375.05600000001"/>
    <n v="10944.8"/>
    <n v="9808.7800000000007"/>
    <n v="10539.91"/>
    <n v="-3124.17"/>
    <n v="0"/>
    <n v="0"/>
    <n v="0"/>
    <n v="0"/>
    <n v="0"/>
    <n v="0"/>
    <n v="0"/>
    <n v="0"/>
    <n v="12145.677600000001"/>
    <n v="11567.312"/>
    <n v="13302.408799999999"/>
    <n v="12145.677600000001"/>
    <n v="12724.0432"/>
    <n v="12724.0432"/>
    <n v="12145.677600000001"/>
    <n v="13302.408799999999"/>
    <n v="12724.0432"/>
    <n v="12145.677600000001"/>
    <n v="12724.0432"/>
    <n v="12724.0432"/>
    <n v="28169.32"/>
    <n v="150375.05600000001"/>
    <s v="All Budget Divisions"/>
    <s v="DA-20 - Schools &amp; Libraries (DA)"/>
    <x v="3"/>
    <s v="USF"/>
    <s v="Employee Expenses"/>
    <s v="Compensation and Benefits"/>
    <n v="122205.736"/>
    <s v="90-909-20.68000"/>
    <s v="909-Project Management Office"/>
    <s v="909"/>
    <x v="18"/>
    <x v="3"/>
  </r>
  <r>
    <x v="0"/>
    <x v="0"/>
    <x v="0"/>
    <n v="2"/>
    <n v="2"/>
    <n v="35"/>
    <x v="12"/>
    <n v="26"/>
    <n v="48"/>
    <x v="7"/>
    <n v="2"/>
    <s v="2. EXP - Operating Expense"/>
    <n v="100"/>
    <x v="18"/>
    <n v="1340"/>
    <n v="5433671.0899999999"/>
    <n v="455249.61"/>
    <n v="419785.45"/>
    <n v="463228.95"/>
    <n v="462008.05"/>
    <n v="443671.81"/>
    <n v="464768.76"/>
    <n v="486580.58"/>
    <n v="447829.59"/>
    <n v="466292.86"/>
    <n v="0"/>
    <n v="0"/>
    <n v="0"/>
    <n v="455249.61"/>
    <n v="419785.45"/>
    <n v="463228.95"/>
    <n v="462008.05"/>
    <n v="443671.81"/>
    <n v="464768.76"/>
    <n v="486580.58"/>
    <n v="447829.59"/>
    <n v="466292.86"/>
    <n v="441418.48"/>
    <n v="421354"/>
    <n v="461482.95"/>
    <n v="4109415.66"/>
    <n v="4109415.66"/>
    <s v="All Budget Divisions"/>
    <s v="BD-30 - High Cost"/>
    <x v="4"/>
    <s v="USF"/>
    <s v="Employee Expenses"/>
    <s v="Compensation and Benefits"/>
    <n v="0"/>
    <s v="30-300-30.68000"/>
    <s v="300-High Cost"/>
    <s v="300"/>
    <x v="18"/>
    <x v="3"/>
  </r>
  <r>
    <x v="0"/>
    <x v="2"/>
    <x v="2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14"/>
    <x v="8"/>
    <n v="2"/>
    <n v="2"/>
    <n v="54"/>
    <x v="15"/>
    <n v="26"/>
    <n v="59"/>
    <x v="2"/>
    <n v="2"/>
    <s v="2. EXP - Operating Expense"/>
    <n v="39"/>
    <x v="27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9-50.62505"/>
    <s v="909-Project Management Office"/>
    <s v="909"/>
    <x v="27"/>
    <x v="4"/>
  </r>
  <r>
    <x v="0"/>
    <x v="7"/>
    <x v="5"/>
    <n v="2"/>
    <n v="2"/>
    <n v="40"/>
    <x v="4"/>
    <n v="26"/>
    <n v="53"/>
    <x v="3"/>
    <n v="2"/>
    <s v="2. EXP - Operating Expense"/>
    <n v="40"/>
    <x v="48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Printing and Postage"/>
    <n v="0"/>
    <s v="62-620-62.62600"/>
    <s v="620-Shared Services"/>
    <s v="620"/>
    <x v="48"/>
    <x v="8"/>
  </r>
  <r>
    <x v="0"/>
    <x v="19"/>
    <x v="12"/>
    <n v="2"/>
    <n v="2"/>
    <n v="42"/>
    <x v="11"/>
    <n v="26"/>
    <n v="55"/>
    <x v="6"/>
    <n v="2"/>
    <s v="2. EXP - Operating Expense"/>
    <n v="40"/>
    <x v="48"/>
    <n v="1398"/>
    <n v="13000.07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620.6"/>
    <n v="633.22"/>
    <n v="1250"/>
    <n v="1250"/>
    <n v="1250"/>
    <n v="1250"/>
    <n v="1250"/>
    <n v="6750.07"/>
    <n v="6750.07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17"/>
    <x v="10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3"/>
    <x v="8"/>
    <x v="1"/>
    <n v="2"/>
    <n v="2"/>
    <n v="49"/>
    <x v="13"/>
    <n v="26"/>
    <n v="49"/>
    <x v="10"/>
    <n v="2"/>
    <s v="2. EXP - Operating Expense"/>
    <n v="71"/>
    <x v="55"/>
    <n v="682"/>
    <n v="45947884.999987997"/>
    <n v="4094060.74"/>
    <n v="3876189.18"/>
    <n v="3196255.92"/>
    <n v="2628000.1"/>
    <n v="5309427.4400000004"/>
    <n v="3628834.71"/>
    <n v="3854000.33"/>
    <n v="4898767.76"/>
    <n v="4596412.84"/>
    <n v="4750497.75"/>
    <n v="4180036.63"/>
    <n v="3248705.36"/>
    <n v="4060137.9999990002"/>
    <n v="3807976.9999990002"/>
    <n v="3807976.9999990002"/>
    <n v="3807976.9999990002"/>
    <n v="3807976.9999990002"/>
    <n v="3807976.9999990002"/>
    <n v="3807976.9999990002"/>
    <n v="3807976.9999990002"/>
    <n v="3807976.9999990002"/>
    <n v="3807976.9999990002"/>
    <n v="3807976.9999990002"/>
    <n v="3807976.9999990002"/>
    <n v="48261188.759999998"/>
    <n v="45947884.999987997"/>
    <s v="All Budget Divisions"/>
    <s v="CD-42 - ACP (FCC Appropriated Program; formerly EBB)"/>
    <x v="0"/>
    <s v="FCC"/>
    <s v="Professional Services"/>
    <s v="Call Center"/>
    <n v="-2313303.7600119999"/>
    <s v="40-403-42.64881"/>
    <s v="403-ACP (FCC Appropriated Program; formerly EBB)"/>
    <s v="403"/>
    <x v="55"/>
    <x v="9"/>
  </r>
  <r>
    <x v="0"/>
    <x v="2"/>
    <x v="2"/>
    <n v="2"/>
    <n v="2"/>
    <n v="39"/>
    <x v="1"/>
    <n v="26"/>
    <n v="52"/>
    <x v="1"/>
    <n v="2"/>
    <s v="2. EXP - Operating Expense"/>
    <n v="27"/>
    <x v="38"/>
    <n v="1367"/>
    <n v="18220.91"/>
    <n v="1561.97"/>
    <n v="1735.97"/>
    <n v="1720.03"/>
    <n v="1585.58"/>
    <n v="1715.13"/>
    <n v="1715.13"/>
    <n v="1714.83"/>
    <n v="1705.52"/>
    <n v="1751.23"/>
    <n v="0"/>
    <n v="0"/>
    <n v="0"/>
    <n v="1561.97"/>
    <n v="1735.97"/>
    <n v="1720.03"/>
    <n v="1474.44"/>
    <n v="1407.42"/>
    <n v="1474.44"/>
    <n v="1541.46"/>
    <n v="1407.42"/>
    <n v="1474.44"/>
    <n v="1474.44"/>
    <n v="1407.42"/>
    <n v="1541.46"/>
    <n v="5017.97"/>
    <n v="5017.97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8"/>
    <x v="11"/>
    <n v="2"/>
    <n v="2"/>
    <n v="52"/>
    <x v="10"/>
    <n v="26"/>
    <n v="59"/>
    <x v="2"/>
    <n v="2"/>
    <s v="2. EXP - Operating Expense"/>
    <n v="27"/>
    <x v="38"/>
    <n v="1469"/>
    <n v="1805.16"/>
    <n v="203.4"/>
    <n v="208.59"/>
    <n v="205.64"/>
    <n v="205.64"/>
    <n v="205.64"/>
    <n v="205.64"/>
    <n v="205.64"/>
    <n v="205.64"/>
    <n v="205.64"/>
    <n v="0"/>
    <n v="0"/>
    <n v="0"/>
    <n v="203.4"/>
    <n v="134.04"/>
    <n v="147.44"/>
    <n v="147.44"/>
    <n v="140.74"/>
    <n v="147.44"/>
    <n v="154.15"/>
    <n v="140.74"/>
    <n v="147.44"/>
    <n v="147.44"/>
    <n v="140.74"/>
    <n v="154.15"/>
    <n v="203.4"/>
    <n v="203.4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5"/>
    <x v="15"/>
    <x v="5"/>
    <n v="2"/>
    <n v="2"/>
    <n v="35"/>
    <x v="12"/>
    <n v="26"/>
    <n v="48"/>
    <x v="7"/>
    <n v="2"/>
    <s v="2. EXP - Operating Expense"/>
    <n v="29"/>
    <x v="4"/>
    <n v="1118"/>
    <n v="597901.24"/>
    <n v="51965.9"/>
    <n v="43701.16"/>
    <n v="46166.29"/>
    <n v="49564.480000000003"/>
    <n v="48614.99"/>
    <n v="46945.16"/>
    <n v="51320.32"/>
    <n v="47088.1"/>
    <n v="48761.2"/>
    <n v="53069.72"/>
    <n v="44867.3"/>
    <n v="65836.62"/>
    <n v="51965.9"/>
    <n v="43701.16"/>
    <n v="46166.29"/>
    <n v="49564.480000000003"/>
    <n v="48614.99"/>
    <n v="46945.16"/>
    <n v="51320.32"/>
    <n v="47088.1"/>
    <n v="48761.2"/>
    <n v="53069.72"/>
    <n v="44867.3"/>
    <n v="65836.62"/>
    <n v="597901.24"/>
    <n v="597901.24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5"/>
    <x v="16"/>
    <x v="9"/>
    <n v="2"/>
    <n v="2"/>
    <n v="39"/>
    <x v="1"/>
    <n v="26"/>
    <n v="52"/>
    <x v="1"/>
    <n v="2"/>
    <s v="2. EXP - Operating Expense"/>
    <n v="29"/>
    <x v="4"/>
    <n v="1151"/>
    <n v="31087.09"/>
    <n v="13201.94"/>
    <n v="1860.81"/>
    <n v="1980.1"/>
    <n v="2071.89"/>
    <n v="2073.27"/>
    <n v="1981.46"/>
    <n v="2169.1999999999998"/>
    <n v="1980.09"/>
    <n v="2074.65"/>
    <n v="2165.0700000000002"/>
    <n v="1886.91"/>
    <n v="2913.76"/>
    <n v="13201.94"/>
    <n v="1860.81"/>
    <n v="1980.1"/>
    <n v="2071.89"/>
    <n v="2073.27"/>
    <n v="1981.46"/>
    <n v="2169.1999999999998"/>
    <n v="1980.09"/>
    <n v="2074.65"/>
    <n v="2165.0700000000002"/>
    <n v="-471.39"/>
    <n v="0"/>
    <n v="36359.15"/>
    <n v="31087.09"/>
    <s v="All Budget Divisions"/>
    <s v="CD-61 - Office of the Chief Administrative Officer Division"/>
    <x v="1"/>
    <s v="USF"/>
    <s v="Employee Expenses"/>
    <s v="Compensation and Benefits"/>
    <n v="-5272.06"/>
    <s v="61-610-61.62306"/>
    <s v="610-Enterprise Strategy"/>
    <s v="610"/>
    <x v="4"/>
    <x v="3"/>
  </r>
  <r>
    <x v="0"/>
    <x v="14"/>
    <x v="8"/>
    <n v="2"/>
    <n v="2"/>
    <n v="54"/>
    <x v="15"/>
    <n v="26"/>
    <n v="59"/>
    <x v="2"/>
    <n v="2"/>
    <s v="2. EXP - Operating Expense"/>
    <n v="29"/>
    <x v="4"/>
    <n v="1507"/>
    <n v="113439.22"/>
    <n v="9702.7000000000007"/>
    <n v="8818.14"/>
    <n v="9702.7000000000007"/>
    <n v="12154.9"/>
    <n v="11429.82"/>
    <n v="11498.5"/>
    <n v="6374.3"/>
    <n v="4912.24"/>
    <n v="5136.08"/>
    <n v="0"/>
    <n v="0"/>
    <n v="0"/>
    <n v="9702.7000000000007"/>
    <n v="8818.14"/>
    <n v="9702.7000000000007"/>
    <n v="12154.9"/>
    <n v="11429.82"/>
    <n v="11498.5"/>
    <n v="6374.3"/>
    <n v="4912.24"/>
    <n v="9711.48"/>
    <n v="9711.48"/>
    <n v="9270.0499999999993"/>
    <n v="10152.91"/>
    <n v="74593.3"/>
    <n v="74593.3"/>
    <s v="All Budget Divisions"/>
    <s v="DA-50 - Rural Health Care (DA)"/>
    <x v="2"/>
    <s v="USF"/>
    <s v="Employee Expenses"/>
    <s v="Compensation and Benefits"/>
    <n v="0"/>
    <s v="90-925-50.62306"/>
    <s v="925-RHC IT Support"/>
    <s v="925"/>
    <x v="4"/>
    <x v="3"/>
  </r>
  <r>
    <x v="6"/>
    <x v="12"/>
    <x v="6"/>
    <n v="2"/>
    <n v="2"/>
    <n v="39"/>
    <x v="1"/>
    <n v="26"/>
    <n v="52"/>
    <x v="1"/>
    <n v="2"/>
    <s v="2. EXP - Operating Expense"/>
    <n v="29"/>
    <x v="4"/>
    <n v="1585"/>
    <n v="43176.790800000002"/>
    <n v="0"/>
    <n v="0"/>
    <n v="0"/>
    <n v="0"/>
    <n v="0"/>
    <n v="0"/>
    <n v="0"/>
    <n v="0"/>
    <n v="0"/>
    <n v="0"/>
    <n v="0"/>
    <n v="0"/>
    <n v="3321.2916"/>
    <n v="3321.2916"/>
    <n v="3321.2916"/>
    <n v="4981.9373999999998"/>
    <n v="3321.2916"/>
    <n v="3321.2916"/>
    <n v="3321.2916"/>
    <n v="3321.2916"/>
    <n v="4981.9373999999998"/>
    <n v="3321.2916"/>
    <n v="3321.2916"/>
    <n v="3321.2916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6"/>
    <s v="735-Facilities"/>
    <s v="735"/>
    <x v="4"/>
    <x v="3"/>
  </r>
  <r>
    <x v="0"/>
    <x v="13"/>
    <x v="7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1"/>
    <x v="6"/>
    <n v="2"/>
    <n v="2"/>
    <n v="45"/>
    <x v="6"/>
    <n v="26"/>
    <n v="58"/>
    <x v="4"/>
    <n v="2"/>
    <s v="2. EXP - Operating Expense"/>
    <n v="24"/>
    <x v="3"/>
    <n v="1423"/>
    <n v="102994.61"/>
    <n v="3481.09"/>
    <n v="4252.2700000000004"/>
    <n v="4741.87"/>
    <n v="1303.56"/>
    <n v="5844.97"/>
    <n v="4334.8900000000003"/>
    <n v="4241.87"/>
    <n v="5055.87"/>
    <n v="3912.59"/>
    <n v="0"/>
    <n v="0"/>
    <n v="0"/>
    <n v="8681.5400000000009"/>
    <n v="7892.31"/>
    <n v="8681.5400000000009"/>
    <n v="8681.5400000000009"/>
    <n v="8286.92"/>
    <n v="8681.5400000000009"/>
    <n v="9076.15"/>
    <n v="8286.92"/>
    <n v="8681.5400000000009"/>
    <n v="8681.5400000000009"/>
    <n v="8286.92"/>
    <n v="9076.15"/>
    <n v="37168.980000000003"/>
    <n v="76950"/>
    <s v="All Budget Divisions"/>
    <s v="CD-80 - Audit and Assurance"/>
    <x v="1"/>
    <s v="USF"/>
    <s v="Employee Expenses"/>
    <s v="Compensation and Benefits"/>
    <n v="39781.019999999997"/>
    <s v="80-800-80.62301"/>
    <s v="800-Audit and Assurance"/>
    <s v="800"/>
    <x v="3"/>
    <x v="3"/>
  </r>
  <r>
    <x v="0"/>
    <x v="17"/>
    <x v="10"/>
    <n v="2"/>
    <n v="2"/>
    <n v="55"/>
    <x v="9"/>
    <n v="26"/>
    <n v="59"/>
    <x v="2"/>
    <n v="2"/>
    <s v="2. EXP - Operating Expense"/>
    <n v="24"/>
    <x v="3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1"/>
    <s v="902-Business Relationship Management"/>
    <s v="902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96"/>
    <n v="272951.33799999999"/>
    <n v="21384.959999999999"/>
    <n v="24633.5"/>
    <n v="22978.73"/>
    <n v="22571.46"/>
    <n v="19455.3"/>
    <n v="24075.13"/>
    <n v="21326.54"/>
    <n v="21738.560000000001"/>
    <n v="21738.560000000001"/>
    <n v="19778.560000000001"/>
    <n v="21738.560000000001"/>
    <n v="21738.560000000001"/>
    <n v="23961.377"/>
    <n v="21877.778999999999"/>
    <n v="21877.778999999999"/>
    <n v="22919.578000000001"/>
    <n v="23961.377"/>
    <n v="20835.98"/>
    <n v="23961.377"/>
    <n v="22919.578000000001"/>
    <n v="21877.778999999999"/>
    <n v="23961.377"/>
    <n v="21877.778999999999"/>
    <n v="22919.578000000001"/>
    <n v="263158.42"/>
    <n v="272951.33799999999"/>
    <s v="All Budget Divisions"/>
    <s v="CD-90 - Information Technology"/>
    <x v="1"/>
    <s v="USF"/>
    <s v="Employee Expenses"/>
    <s v="Compensation and Benefits"/>
    <n v="9792.9179999999997"/>
    <s v="90-923-90.62303"/>
    <s v="923-Information Security"/>
    <s v="923"/>
    <x v="51"/>
    <x v="3"/>
  </r>
  <r>
    <x v="0"/>
    <x v="3"/>
    <x v="3"/>
    <n v="2"/>
    <n v="2"/>
    <n v="36"/>
    <x v="14"/>
    <n v="26"/>
    <n v="49"/>
    <x v="10"/>
    <n v="2"/>
    <s v="2. EXP - Operating Expense"/>
    <n v="26"/>
    <x v="5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3"/>
    <s v="401-National Verifier"/>
    <s v="401"/>
    <x v="51"/>
    <x v="3"/>
  </r>
  <r>
    <x v="0"/>
    <x v="7"/>
    <x v="5"/>
    <n v="2"/>
    <n v="2"/>
    <n v="45"/>
    <x v="6"/>
    <n v="26"/>
    <n v="58"/>
    <x v="4"/>
    <n v="2"/>
    <s v="2. EXP - Operating Expense"/>
    <n v="26"/>
    <x v="51"/>
    <n v="1431"/>
    <n v="262478.24"/>
    <n v="32867.97"/>
    <n v="32872.97"/>
    <n v="32867.97"/>
    <n v="32762.97"/>
    <n v="32517.45"/>
    <n v="32862.97"/>
    <n v="32862.97"/>
    <n v="32862.97"/>
    <n v="32762.97"/>
    <n v="0"/>
    <n v="0"/>
    <n v="0"/>
    <n v="32867.97"/>
    <n v="32872.97"/>
    <n v="32867.97"/>
    <n v="32762.97"/>
    <n v="32517.45"/>
    <n v="32862.97"/>
    <n v="32862.97"/>
    <n v="32862.97"/>
    <n v="0"/>
    <n v="0"/>
    <n v="0"/>
    <n v="0"/>
    <n v="295241.21000000002"/>
    <n v="262478.24"/>
    <s v="All Budget Divisions"/>
    <s v="CD-80 - Audit and Assurance"/>
    <x v="1"/>
    <s v="USF"/>
    <s v="Employee Expenses"/>
    <s v="Compensation and Benefits"/>
    <n v="-32762.97"/>
    <s v="80-854-80.62303"/>
    <s v="854-Payment Quality Assurance"/>
    <s v="854"/>
    <x v="51"/>
    <x v="3"/>
  </r>
  <r>
    <x v="5"/>
    <x v="20"/>
    <x v="13"/>
    <n v="1"/>
    <n v="1"/>
    <n v="36"/>
    <x v="14"/>
    <n v="26"/>
    <n v="49"/>
    <x v="10"/>
    <n v="1"/>
    <s v="1. T4000 - Revenue"/>
    <n v="9"/>
    <x v="77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Revenue"/>
    <s v="Revenue"/>
    <n v="0"/>
    <s v="40-400-40.40800"/>
    <s v="400-Lifeline"/>
    <s v="400"/>
    <x v="77"/>
    <x v="0"/>
  </r>
  <r>
    <x v="0"/>
    <x v="7"/>
    <x v="5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7"/>
    <x v="5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0"/>
    <x v="3"/>
    <x v="3"/>
    <n v="2"/>
    <n v="2"/>
    <n v="53"/>
    <x v="16"/>
    <n v="26"/>
    <n v="59"/>
    <x v="2"/>
    <n v="2"/>
    <s v="2. EXP - Operating Expense"/>
    <n v="24"/>
    <x v="3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1"/>
    <s v="902-Business Relationship Management"/>
    <s v="902"/>
    <x v="3"/>
    <x v="3"/>
  </r>
  <r>
    <x v="0"/>
    <x v="5"/>
    <x v="4"/>
    <n v="2"/>
    <n v="2"/>
    <n v="54"/>
    <x v="15"/>
    <n v="26"/>
    <n v="59"/>
    <x v="2"/>
    <n v="2"/>
    <s v="2. EXP - Operating Expense"/>
    <n v="24"/>
    <x v="3"/>
    <n v="1471"/>
    <n v="1157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.69"/>
    <n v="184.15"/>
    <n v="192.92"/>
    <n v="192.92"/>
    <n v="184.15"/>
    <n v="201.69"/>
    <n v="0"/>
    <n v="0"/>
    <s v="All Budget Divisions"/>
    <s v="DA-50 - Rural Health Care (DA)"/>
    <x v="2"/>
    <s v="USF"/>
    <s v="Employee Expenses"/>
    <s v="Compensation and Benefits"/>
    <n v="0"/>
    <s v="90-909-50.62301"/>
    <s v="909-Project Management Office"/>
    <s v="909"/>
    <x v="3"/>
    <x v="3"/>
  </r>
  <r>
    <x v="4"/>
    <x v="9"/>
    <x v="1"/>
    <n v="2"/>
    <n v="2"/>
    <n v="46"/>
    <x v="3"/>
    <n v="26"/>
    <n v="59"/>
    <x v="2"/>
    <n v="2"/>
    <s v="2. EXP - Operating Expense"/>
    <n v="26"/>
    <x v="51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6"/>
    <x v="12"/>
    <x v="6"/>
    <n v="2"/>
    <n v="2"/>
    <n v="52"/>
    <x v="10"/>
    <n v="26"/>
    <n v="59"/>
    <x v="2"/>
    <n v="2"/>
    <s v="2. EXP - Operating Expense"/>
    <n v="110"/>
    <x v="46"/>
    <n v="1634"/>
    <n v="28458.972762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58.972762000001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6"/>
    <x v="1"/>
    <n v="2"/>
    <n v="2"/>
    <n v="38"/>
    <x v="18"/>
    <n v="26"/>
    <n v="51"/>
    <x v="8"/>
    <n v="3"/>
    <s v="4. USAC_DEBIT - USAC Administration (Debit to SM)"/>
    <n v="126"/>
    <x v="53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52"/>
    <s v="600-Chief Executive Office"/>
    <s v="600"/>
    <x v="53"/>
    <x v="0"/>
  </r>
  <r>
    <x v="0"/>
    <x v="6"/>
    <x v="1"/>
    <n v="2"/>
    <n v="2"/>
    <n v="35"/>
    <x v="12"/>
    <n v="26"/>
    <n v="48"/>
    <x v="7"/>
    <n v="3"/>
    <s v="4. USAC_DEBIT - USAC Administration (Debit to SM)"/>
    <n v="128"/>
    <x v="66"/>
    <n v="1340"/>
    <n v="73708.17"/>
    <n v="4725.97"/>
    <n v="2350.69"/>
    <n v="7863.89"/>
    <n v="5447.18"/>
    <n v="9032.19"/>
    <n v="5209.18"/>
    <n v="6608.03"/>
    <n v="3890.04"/>
    <n v="4489.18"/>
    <n v="0"/>
    <n v="0"/>
    <n v="0"/>
    <n v="6209.34"/>
    <n v="6216.87"/>
    <n v="6216.87"/>
    <n v="6378.68"/>
    <n v="6200.11"/>
    <n v="6239.79"/>
    <n v="6342.76"/>
    <n v="6268.18"/>
    <n v="6220.63"/>
    <n v="6034.53"/>
    <n v="5671.56"/>
    <n v="5708.85"/>
    <n v="49616.35"/>
    <n v="56293.23"/>
    <s v="All Budget Divisions"/>
    <s v="BD-30 - High Cost"/>
    <x v="4"/>
    <s v="USF"/>
    <s v="Allocations"/>
    <s v="Allocations"/>
    <n v="6676.88"/>
    <s v="30-300-30.90260"/>
    <s v="300-High Cost"/>
    <s v="300"/>
    <x v="66"/>
    <x v="0"/>
  </r>
  <r>
    <x v="5"/>
    <x v="10"/>
    <x v="1"/>
    <n v="2"/>
    <n v="2"/>
    <n v="54"/>
    <x v="15"/>
    <n v="26"/>
    <n v="59"/>
    <x v="2"/>
    <n v="6"/>
    <s v="X00000 - Capital Expenses"/>
    <n v="140"/>
    <x v="61"/>
    <n v="1320"/>
    <n v="0"/>
    <n v="33043.1"/>
    <n v="8357.4"/>
    <n v="4734.45"/>
    <n v="-3064.93"/>
    <n v="-1809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261"/>
    <n v="0"/>
    <s v="All Budget Divisions"/>
    <s v="DA-50 - Rural Health Care (DA)"/>
    <x v="2"/>
    <s v="USF"/>
    <s v="Professional Services"/>
    <s v="Contract Labor"/>
    <n v="-41261"/>
    <s v="90-925-50.X00007"/>
    <s v="925-RHC IT Support"/>
    <s v="925"/>
    <x v="61"/>
    <x v="0"/>
  </r>
  <r>
    <x v="0"/>
    <x v="13"/>
    <x v="7"/>
    <n v="2"/>
    <n v="2"/>
    <n v="46"/>
    <x v="3"/>
    <n v="26"/>
    <n v="59"/>
    <x v="2"/>
    <n v="6"/>
    <s v="X00000 - Capital Expenses"/>
    <n v="141"/>
    <x v="92"/>
    <n v="1477"/>
    <n v="18520.93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757.69"/>
    <n v="550.25"/>
    <n v="520.27"/>
    <n v="14450.98"/>
    <n v="0"/>
    <n v="0"/>
    <n v="0"/>
    <n v="0"/>
    <n v="0"/>
    <n v="0"/>
    <n v="0"/>
    <n v="18520.93"/>
    <n v="18520.93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6"/>
    <x v="1"/>
    <n v="2"/>
    <n v="2"/>
    <n v="53"/>
    <x v="16"/>
    <n v="26"/>
    <n v="59"/>
    <x v="2"/>
    <n v="2"/>
    <s v="2. EXP - Operating Expense"/>
    <n v="105"/>
    <x v="1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5"/>
    <s v="902-Business Relationship Management"/>
    <s v="902"/>
    <x v="11"/>
    <x v="3"/>
  </r>
  <r>
    <x v="0"/>
    <x v="18"/>
    <x v="11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11"/>
    <x v="6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17"/>
    <x v="10"/>
    <n v="2"/>
    <n v="2"/>
    <n v="55"/>
    <x v="9"/>
    <n v="26"/>
    <n v="59"/>
    <x v="2"/>
    <n v="2"/>
    <s v="2. EXP - Operating Expense"/>
    <n v="110"/>
    <x v="46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100"/>
    <s v="902-Business Relationship Management"/>
    <s v="902"/>
    <x v="46"/>
    <x v="3"/>
  </r>
  <r>
    <x v="0"/>
    <x v="7"/>
    <x v="5"/>
    <n v="2"/>
    <n v="2"/>
    <n v="46"/>
    <x v="3"/>
    <n v="26"/>
    <n v="59"/>
    <x v="2"/>
    <n v="2"/>
    <s v="2. EXP - Operating Expense"/>
    <n v="110"/>
    <x v="46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100"/>
    <s v="908-Quality Assurance"/>
    <s v="908"/>
    <x v="46"/>
    <x v="3"/>
  </r>
  <r>
    <x v="0"/>
    <x v="5"/>
    <x v="4"/>
    <n v="2"/>
    <n v="2"/>
    <n v="46"/>
    <x v="3"/>
    <n v="26"/>
    <n v="59"/>
    <x v="2"/>
    <n v="2"/>
    <s v="2. EXP - Operating Expense"/>
    <n v="110"/>
    <x v="46"/>
    <n v="1504"/>
    <n v="21253.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53.67"/>
    <n v="0"/>
    <n v="0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6"/>
    <x v="1"/>
    <n v="2"/>
    <n v="2"/>
    <n v="52"/>
    <x v="10"/>
    <n v="26"/>
    <n v="59"/>
    <x v="2"/>
    <n v="2"/>
    <s v="2. EXP - Operating Expense"/>
    <n v="97"/>
    <x v="16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0"/>
    <s v="902-Business Relationship Management"/>
    <s v="902"/>
    <x v="16"/>
    <x v="7"/>
  </r>
  <r>
    <x v="2"/>
    <x v="4"/>
    <x v="1"/>
    <n v="2"/>
    <n v="2"/>
    <n v="46"/>
    <x v="3"/>
    <n v="26"/>
    <n v="59"/>
    <x v="2"/>
    <n v="2"/>
    <s v="2. EXP - Operating Expense"/>
    <n v="100"/>
    <x v="18"/>
    <n v="393"/>
    <n v="607812.94759999996"/>
    <n v="49173.58"/>
    <n v="46831.98"/>
    <n v="51467.31"/>
    <n v="35000.730000000003"/>
    <n v="25702.05"/>
    <n v="27148.03"/>
    <n v="35228.720000000001"/>
    <n v="28800.93"/>
    <n v="31119.8"/>
    <n v="32912.74"/>
    <n v="41897.339999999997"/>
    <n v="47915.44"/>
    <n v="48904.49"/>
    <n v="46575.7048"/>
    <n v="53562.0605"/>
    <n v="51233.275300000001"/>
    <n v="48904.49"/>
    <n v="51233.275300000001"/>
    <n v="51233.275300000001"/>
    <n v="51233.275300000001"/>
    <n v="51233.275300000001"/>
    <n v="48904.49"/>
    <n v="51233.275300000001"/>
    <n v="53562.0605"/>
    <n v="453198.65"/>
    <n v="607812.94759999996"/>
    <s v="All Budget Divisions"/>
    <s v="CD-90 - Information Technology"/>
    <x v="1"/>
    <s v="USF"/>
    <s v="Employee Expenses"/>
    <s v="Compensation and Benefits"/>
    <n v="154614.29759999999"/>
    <s v="90-908-90.68000"/>
    <s v="908-Quality Assurance"/>
    <s v="908"/>
    <x v="18"/>
    <x v="3"/>
  </r>
  <r>
    <x v="5"/>
    <x v="20"/>
    <x v="13"/>
    <n v="2"/>
    <n v="2"/>
    <n v="53"/>
    <x v="16"/>
    <n v="26"/>
    <n v="59"/>
    <x v="2"/>
    <n v="2"/>
    <s v="2. EXP - Operating Expense"/>
    <n v="100"/>
    <x v="18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0"/>
    <s v="909-Project Management Office"/>
    <s v="909"/>
    <x v="18"/>
    <x v="3"/>
  </r>
  <r>
    <x v="1"/>
    <x v="1"/>
    <x v="1"/>
    <n v="2"/>
    <n v="2"/>
    <n v="42"/>
    <x v="11"/>
    <n v="26"/>
    <n v="55"/>
    <x v="6"/>
    <n v="2"/>
    <s v="2. EXP - Operating Expense"/>
    <n v="104"/>
    <x v="54"/>
    <n v="544"/>
    <n v="0"/>
    <n v="0"/>
    <n v="0"/>
    <n v="0"/>
    <n v="0"/>
    <n v="0"/>
    <n v="0"/>
    <n v="0"/>
    <n v="0"/>
    <n v="0"/>
    <n v="0"/>
    <n v="0"/>
    <n v="9500.56"/>
    <n v="0"/>
    <n v="0"/>
    <n v="0"/>
    <n v="0"/>
    <n v="0"/>
    <n v="0"/>
    <n v="0"/>
    <n v="0"/>
    <n v="0"/>
    <n v="0"/>
    <n v="0"/>
    <n v="0"/>
    <n v="9500.56"/>
    <n v="0"/>
    <s v="All Budget Divisions"/>
    <s v="CD-70 - Finance"/>
    <x v="1"/>
    <s v="USF"/>
    <s v="Employee Expenses"/>
    <s v="Compensation and Benefits"/>
    <n v="-9500.56"/>
    <s v="70-799-70.68004"/>
    <s v="799-Enterprise Resource Program"/>
    <s v="799"/>
    <x v="54"/>
    <x v="0"/>
  </r>
  <r>
    <x v="4"/>
    <x v="9"/>
    <x v="1"/>
    <n v="2"/>
    <n v="2"/>
    <n v="34"/>
    <x v="7"/>
    <n v="26"/>
    <n v="47"/>
    <x v="5"/>
    <n v="2"/>
    <s v="2. EXP - Operating Expense"/>
    <n v="105"/>
    <x v="11"/>
    <n v="892"/>
    <n v="176270.86"/>
    <n v="0"/>
    <n v="500"/>
    <n v="0"/>
    <n v="1500"/>
    <n v="6925"/>
    <n v="700"/>
    <n v="100"/>
    <n v="0"/>
    <n v="75"/>
    <n v="1250"/>
    <n v="1350"/>
    <n v="124367.31"/>
    <n v="902.30769999999995"/>
    <n v="823.84619999999995"/>
    <n v="823.84619999999995"/>
    <n v="863.077"/>
    <n v="902.30769999999995"/>
    <n v="784.61540000000002"/>
    <n v="902.30769999999995"/>
    <n v="863.077"/>
    <n v="823.84619999999995"/>
    <n v="902.30769999999995"/>
    <n v="50621.565600000002"/>
    <n v="117057.7556"/>
    <n v="136767.31"/>
    <n v="176270.86"/>
    <s v="All Budget Divisions"/>
    <s v="BD-20 - Schools &amp; Libraries"/>
    <x v="3"/>
    <s v="USF"/>
    <s v="Employee Expenses"/>
    <s v="Compensation and Benefits"/>
    <n v="39503.550000000003"/>
    <s v="20-200-20.68005"/>
    <s v="200-Schools &amp; Libraries"/>
    <s v="200"/>
    <x v="11"/>
    <x v="3"/>
  </r>
  <r>
    <x v="5"/>
    <x v="20"/>
    <x v="13"/>
    <n v="2"/>
    <n v="2"/>
    <n v="54"/>
    <x v="15"/>
    <n v="26"/>
    <n v="59"/>
    <x v="2"/>
    <n v="2"/>
    <s v="2. EXP - Operating Expense"/>
    <n v="105"/>
    <x v="11"/>
    <n v="1281"/>
    <n v="3665.7419"/>
    <n v="0"/>
    <n v="0"/>
    <n v="0"/>
    <n v="0"/>
    <n v="0"/>
    <n v="0"/>
    <n v="0"/>
    <n v="0"/>
    <n v="0"/>
    <n v="0"/>
    <n v="0"/>
    <n v="2125.89"/>
    <n v="0"/>
    <n v="0"/>
    <n v="0"/>
    <n v="0"/>
    <n v="0"/>
    <n v="0"/>
    <n v="13.2692"/>
    <n v="12.115399999999999"/>
    <n v="12.692299999999999"/>
    <n v="13.2692"/>
    <n v="1088.4149"/>
    <n v="2525.9809"/>
    <n v="0"/>
    <n v="0"/>
    <s v="All Budget Divisions"/>
    <s v="DA-50 - Rural Health Care (DA)"/>
    <x v="2"/>
    <s v="USF"/>
    <s v="Employee Expenses"/>
    <s v="Compensation and Benefits"/>
    <n v="0"/>
    <s v="90-909-50.68005"/>
    <s v="909-Project Management Office"/>
    <s v="909"/>
    <x v="11"/>
    <x v="3"/>
  </r>
  <r>
    <x v="0"/>
    <x v="13"/>
    <x v="7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1"/>
    <x v="1"/>
    <x v="1"/>
    <n v="2"/>
    <n v="2"/>
    <n v="35"/>
    <x v="12"/>
    <n v="26"/>
    <n v="48"/>
    <x v="7"/>
    <n v="2"/>
    <s v="2. EXP - Operating Expense"/>
    <n v="73"/>
    <x v="56"/>
    <n v="455"/>
    <n v="435000"/>
    <n v="14862.5"/>
    <n v="14460"/>
    <n v="11037.5"/>
    <n v="12541.66"/>
    <n v="12579.16"/>
    <n v="12754.18"/>
    <n v="12579.16"/>
    <n v="12991.66"/>
    <n v="12589.18"/>
    <n v="12889.17"/>
    <n v="12654.17"/>
    <n v="12626.66"/>
    <n v="36250"/>
    <n v="36250"/>
    <n v="36250"/>
    <n v="36250"/>
    <n v="36250"/>
    <n v="36250"/>
    <n v="36250"/>
    <n v="36250"/>
    <n v="36250"/>
    <n v="36250"/>
    <n v="36250"/>
    <n v="36250"/>
    <n v="154565"/>
    <n v="435000"/>
    <s v="All Budget Divisions"/>
    <s v="BD-30 - High Cost"/>
    <x v="4"/>
    <s v="USF"/>
    <s v="Professional Services"/>
    <s v="Other Professional Services"/>
    <n v="280435"/>
    <s v="30-300-30.64883"/>
    <s v="300-High Cost"/>
    <s v="300"/>
    <x v="56"/>
    <x v="9"/>
  </r>
  <r>
    <x v="0"/>
    <x v="14"/>
    <x v="8"/>
    <n v="2"/>
    <n v="2"/>
    <n v="55"/>
    <x v="9"/>
    <n v="26"/>
    <n v="52"/>
    <x v="1"/>
    <n v="2"/>
    <s v="2. EXP - Operating Expense"/>
    <n v="78"/>
    <x v="89"/>
    <n v="14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Rent"/>
    <n v="0"/>
    <s v="70-735-20.64930"/>
    <s v="735-Facilities"/>
    <s v="735"/>
    <x v="89"/>
    <x v="13"/>
  </r>
  <r>
    <x v="0"/>
    <x v="0"/>
    <x v="0"/>
    <n v="2"/>
    <n v="2"/>
    <n v="39"/>
    <x v="1"/>
    <n v="26"/>
    <n v="52"/>
    <x v="1"/>
    <n v="2"/>
    <s v="2. EXP - Operating Expense"/>
    <n v="80"/>
    <x v="80"/>
    <n v="1403"/>
    <n v="3877328.49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418.32"/>
    <n v="331464.59999999998"/>
    <n v="322433.36"/>
    <n v="322414.53999999998"/>
    <n v="322178.94"/>
    <n v="322178.94"/>
    <n v="322178.94"/>
    <n v="2910791.67"/>
    <n v="2910791.67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1"/>
    <x v="1"/>
    <x v="1"/>
    <n v="2"/>
    <n v="2"/>
    <n v="46"/>
    <x v="3"/>
    <n v="26"/>
    <n v="59"/>
    <x v="2"/>
    <n v="2"/>
    <s v="2. EXP - Operating Expense"/>
    <n v="83"/>
    <x v="13"/>
    <n v="624"/>
    <n v="259384.0257"/>
    <n v="28134.07"/>
    <n v="20446.46"/>
    <n v="24185.4"/>
    <n v="18880.87"/>
    <n v="20097.650000000001"/>
    <n v="19571.099999999999"/>
    <n v="17225.759999999998"/>
    <n v="18733.310000000001"/>
    <n v="19590.169999999998"/>
    <n v="16002.98"/>
    <n v="17315.990000000002"/>
    <n v="23368.41"/>
    <n v="27255.110100000002"/>
    <n v="21775.632399999999"/>
    <n v="25041.8642"/>
    <n v="22864.310799999999"/>
    <n v="23953.087500000001"/>
    <n v="23953.087500000001"/>
    <n v="22864.310799999999"/>
    <n v="24887.088400000001"/>
    <n v="22565.5962"/>
    <n v="18368.8"/>
    <n v="12871.6597"/>
    <n v="12983.4781"/>
    <n v="243552.17"/>
    <n v="259384.0257"/>
    <s v="All Budget Divisions"/>
    <s v="CD-90 - Information Technology"/>
    <x v="1"/>
    <s v="USF"/>
    <s v="Employee Expenses"/>
    <s v="Compensation and Benefits"/>
    <n v="15831.8557"/>
    <s v="90-910-90.66000"/>
    <s v="910-Enterprise Technology Development"/>
    <s v="910"/>
    <x v="13"/>
    <x v="3"/>
  </r>
  <r>
    <x v="5"/>
    <x v="15"/>
    <x v="5"/>
    <n v="2"/>
    <n v="2"/>
    <n v="47"/>
    <x v="2"/>
    <n v="26"/>
    <n v="60"/>
    <x v="9"/>
    <n v="2"/>
    <s v="2. EXP - Operating Expense"/>
    <n v="95"/>
    <x v="79"/>
    <n v="1324"/>
    <n v="45452.05"/>
    <n v="5837"/>
    <n v="1589"/>
    <n v="7249.24"/>
    <n v="4226.34"/>
    <n v="6673.24"/>
    <n v="6971.51"/>
    <n v="4742.4799999999996"/>
    <n v="1013"/>
    <n v="1495"/>
    <n v="2463.4"/>
    <n v="2588"/>
    <n v="603.84"/>
    <n v="5837"/>
    <n v="1589"/>
    <n v="7249.24"/>
    <n v="4226.34"/>
    <n v="6673.24"/>
    <n v="6971.51"/>
    <n v="4742.4799999999996"/>
    <n v="1013"/>
    <n v="1495"/>
    <n v="2463.4"/>
    <n v="2588"/>
    <n v="603.84"/>
    <n v="45452.05"/>
    <n v="45452.05"/>
    <s v="All Budget Divisions"/>
    <s v="CD-93 - Human Resources"/>
    <x v="1"/>
    <s v="USF"/>
    <s v="Employee Expenses"/>
    <s v="Certifications/Licensing"/>
    <n v="0"/>
    <s v="93-930-93.66720"/>
    <s v="930-Human Resources"/>
    <s v="930"/>
    <x v="79"/>
    <x v="7"/>
  </r>
  <r>
    <x v="5"/>
    <x v="16"/>
    <x v="9"/>
    <n v="2"/>
    <n v="2"/>
    <n v="45"/>
    <x v="6"/>
    <n v="26"/>
    <n v="58"/>
    <x v="4"/>
    <n v="2"/>
    <s v="2. EXP - Operating Expense"/>
    <n v="39"/>
    <x v="27"/>
    <n v="1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eam Building"/>
    <n v="0"/>
    <s v="80-854-80.62505"/>
    <s v="854-Payment Quality Assurance"/>
    <s v="854"/>
    <x v="27"/>
    <x v="4"/>
  </r>
  <r>
    <x v="0"/>
    <x v="0"/>
    <x v="0"/>
    <n v="2"/>
    <n v="2"/>
    <n v="46"/>
    <x v="3"/>
    <n v="26"/>
    <n v="59"/>
    <x v="2"/>
    <n v="2"/>
    <s v="2. EXP - Operating Expense"/>
    <n v="49"/>
    <x v="93"/>
    <n v="1498"/>
    <n v="78530.33"/>
    <n v="0"/>
    <n v="4934.6099999999997"/>
    <n v="6175.62"/>
    <n v="0"/>
    <n v="4856.6400000000003"/>
    <n v="0"/>
    <n v="6851.84"/>
    <n v="2940.22"/>
    <n v="0"/>
    <n v="0"/>
    <n v="0"/>
    <n v="0"/>
    <n v="0"/>
    <n v="4934.6099999999997"/>
    <n v="6175.62"/>
    <n v="0"/>
    <n v="4856.6400000000003"/>
    <n v="0"/>
    <n v="6851.84"/>
    <n v="2940.22"/>
    <n v="0"/>
    <n v="17877.2"/>
    <n v="22542.85"/>
    <n v="12351.35"/>
    <n v="25758.93"/>
    <n v="25758.93"/>
    <s v="All Budget Divisions"/>
    <s v="CD-90 - Information Technology"/>
    <x v="1"/>
    <s v="USF"/>
    <s v="General and Administrative"/>
    <s v="Hardware and Equipment"/>
    <n v="0"/>
    <s v="90-922-90.64300"/>
    <s v="922-Technology Operations"/>
    <s v="922"/>
    <x v="93"/>
    <x v="14"/>
  </r>
  <r>
    <x v="5"/>
    <x v="15"/>
    <x v="5"/>
    <n v="2"/>
    <n v="2"/>
    <n v="33"/>
    <x v="20"/>
    <n v="26"/>
    <n v="55"/>
    <x v="6"/>
    <n v="2"/>
    <s v="2. EXP - Operating Expense"/>
    <n v="56"/>
    <x v="21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4700"/>
    <s v="110-Contributors"/>
    <s v="110"/>
    <x v="21"/>
    <x v="8"/>
  </r>
  <r>
    <x v="0"/>
    <x v="17"/>
    <x v="10"/>
    <n v="2"/>
    <n v="2"/>
    <n v="34"/>
    <x v="7"/>
    <n v="26"/>
    <n v="47"/>
    <x v="5"/>
    <n v="2"/>
    <s v="2. EXP - Operating Expense"/>
    <n v="57"/>
    <x v="22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Professional Services"/>
    <s v="Other Professional Services"/>
    <n v="0"/>
    <s v="20-200-20.64800"/>
    <s v="200-Schools &amp; Libraries"/>
    <s v="200"/>
    <x v="22"/>
    <x v="9"/>
  </r>
  <r>
    <x v="0"/>
    <x v="5"/>
    <x v="4"/>
    <n v="2"/>
    <n v="2"/>
    <n v="54"/>
    <x v="15"/>
    <n v="26"/>
    <n v="54"/>
    <x v="11"/>
    <n v="2"/>
    <s v="2. EXP - Operating Expense"/>
    <n v="57"/>
    <x v="22"/>
    <n v="1388"/>
    <n v="0"/>
    <n v="0"/>
    <n v="0"/>
    <n v="0"/>
    <n v="0"/>
    <n v="6458.73"/>
    <n v="-6458.73"/>
    <n v="0"/>
    <n v="0"/>
    <n v="0"/>
    <n v="0"/>
    <n v="0"/>
    <n v="0"/>
    <n v="0"/>
    <n v="0"/>
    <n v="0"/>
    <n v="0"/>
    <n v="6458.73"/>
    <n v="-6458.73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65-650-50.64800"/>
    <s v="650-Office of the General Counsel"/>
    <s v="650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498"/>
    <n v="156697.35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6126.71"/>
    <n v="8812.7099999999991"/>
    <n v="21857.67"/>
    <n v="11032.35"/>
    <n v="10914.82"/>
    <n v="10434.26"/>
    <n v="17164.310000000001"/>
    <n v="85293.94"/>
    <n v="85293.94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6"/>
    <x v="1"/>
    <n v="2"/>
    <n v="2"/>
    <n v="54"/>
    <x v="15"/>
    <n v="26"/>
    <n v="59"/>
    <x v="2"/>
    <n v="2"/>
    <s v="2. EXP - Operating Expense"/>
    <n v="27"/>
    <x v="38"/>
    <n v="1507"/>
    <n v="6122.26"/>
    <n v="661.12"/>
    <n v="678.19"/>
    <n v="668.48"/>
    <n v="668.48"/>
    <n v="828.12"/>
    <n v="824.5"/>
    <n v="664.04"/>
    <n v="438.79"/>
    <n v="233.21"/>
    <n v="0"/>
    <n v="0"/>
    <n v="0"/>
    <n v="516.04999999999995"/>
    <n v="469.14"/>
    <n v="516.04999999999995"/>
    <n v="516.04999999999995"/>
    <n v="492.6"/>
    <n v="516.04999999999995"/>
    <n v="539.51"/>
    <n v="492.6"/>
    <n v="516.04999999999995"/>
    <n v="516.04999999999995"/>
    <n v="492.6"/>
    <n v="539.51"/>
    <n v="5664.93"/>
    <n v="4574.1000000000004"/>
    <s v="All Budget Divisions"/>
    <s v="DA-50 - Rural Health Care (DA)"/>
    <x v="2"/>
    <s v="USF"/>
    <s v="Employee Expenses"/>
    <s v="Compensation and Benefits"/>
    <n v="-1090.83"/>
    <s v="90-925-50.62304"/>
    <s v="925-RHC IT Support"/>
    <s v="925"/>
    <x v="38"/>
    <x v="3"/>
  </r>
  <r>
    <x v="5"/>
    <x v="15"/>
    <x v="5"/>
    <n v="2"/>
    <n v="2"/>
    <n v="53"/>
    <x v="16"/>
    <n v="26"/>
    <n v="59"/>
    <x v="2"/>
    <n v="2"/>
    <s v="2. EXP - Operating Expense"/>
    <n v="30"/>
    <x v="39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7"/>
    <s v="909-Project Management Office"/>
    <s v="909"/>
    <x v="39"/>
    <x v="0"/>
  </r>
  <r>
    <x v="5"/>
    <x v="16"/>
    <x v="9"/>
    <n v="2"/>
    <n v="2"/>
    <n v="47"/>
    <x v="2"/>
    <n v="26"/>
    <n v="60"/>
    <x v="9"/>
    <n v="2"/>
    <s v="2. EXP - Operating Expense"/>
    <n v="30"/>
    <x v="39"/>
    <n v="1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2307"/>
    <s v="930-Human Resources"/>
    <s v="930"/>
    <x v="39"/>
    <x v="0"/>
  </r>
  <r>
    <x v="2"/>
    <x v="4"/>
    <x v="1"/>
    <n v="2"/>
    <n v="2"/>
    <n v="50"/>
    <x v="0"/>
    <n v="26"/>
    <n v="54"/>
    <x v="11"/>
    <n v="2"/>
    <s v="2. EXP - Operating Expense"/>
    <n v="31"/>
    <x v="24"/>
    <n v="295"/>
    <n v="0"/>
    <n v="0"/>
    <n v="0"/>
    <n v="31.17"/>
    <n v="13.98"/>
    <n v="15.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47"/>
    <n v="0"/>
    <s v="All Budget Divisions"/>
    <s v="CD-52 - Covid-19 Telehealth (FCC Appropriated Program)"/>
    <x v="0"/>
    <s v="FCC"/>
    <s v="Employee Expenses"/>
    <s v="Compensation and Benefits"/>
    <n v="-60.47"/>
    <s v="65-502-52.62308"/>
    <s v="502-Covid-19 Telehealth (FCC Appropriated Program)"/>
    <s v="502"/>
    <x v="24"/>
    <x v="0"/>
  </r>
  <r>
    <x v="0"/>
    <x v="5"/>
    <x v="4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1"/>
    <x v="1"/>
    <x v="1"/>
    <n v="2"/>
    <n v="2"/>
    <n v="52"/>
    <x v="10"/>
    <n v="26"/>
    <n v="59"/>
    <x v="2"/>
    <n v="2"/>
    <s v="2. EXP - Operating Expense"/>
    <n v="39"/>
    <x v="27"/>
    <n v="599"/>
    <n v="749.99959999999999"/>
    <n v="0"/>
    <n v="0"/>
    <n v="0"/>
    <n v="0"/>
    <n v="0"/>
    <n v="0"/>
    <n v="0"/>
    <n v="0"/>
    <n v="0"/>
    <n v="0"/>
    <n v="0"/>
    <n v="0"/>
    <n v="60.576900000000002"/>
    <n v="57.692300000000003"/>
    <n v="66.346100000000007"/>
    <n v="60.576900000000002"/>
    <n v="63.461500000000001"/>
    <n v="63.461500000000001"/>
    <n v="60.576900000000002"/>
    <n v="66.346100000000007"/>
    <n v="63.461500000000001"/>
    <n v="60.576900000000002"/>
    <n v="63.461500000000001"/>
    <n v="63.461500000000001"/>
    <n v="0"/>
    <n v="749.99959999999999"/>
    <s v="All Budget Divisions"/>
    <s v="DA-30 - High Cost (DA)"/>
    <x v="4"/>
    <s v="USF"/>
    <s v="Employee Expenses"/>
    <s v="Team Building"/>
    <n v="749.99959999999999"/>
    <s v="90-902-30.62505"/>
    <s v="902-Business Relationship Management"/>
    <s v="902"/>
    <x v="27"/>
    <x v="4"/>
  </r>
  <r>
    <x v="0"/>
    <x v="18"/>
    <x v="11"/>
    <n v="2"/>
    <n v="2"/>
    <n v="46"/>
    <x v="3"/>
    <n v="26"/>
    <n v="59"/>
    <x v="2"/>
    <n v="2"/>
    <s v="2. EXP - Operating Expense"/>
    <n v="16"/>
    <x v="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17"/>
    <x v="10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6"/>
    <x v="1"/>
    <n v="2"/>
    <n v="2"/>
    <n v="42"/>
    <x v="11"/>
    <n v="26"/>
    <n v="55"/>
    <x v="6"/>
    <n v="2"/>
    <s v="2. EXP - Operating Expense"/>
    <n v="20"/>
    <x v="107"/>
    <n v="1398"/>
    <n v="861898"/>
    <n v="56524.33"/>
    <n v="56556.43"/>
    <n v="58222.65"/>
    <n v="60528.68"/>
    <n v="71448.149999999994"/>
    <n v="56688.84"/>
    <n v="63423.23"/>
    <n v="63567.99"/>
    <n v="78254.64"/>
    <n v="0"/>
    <n v="0"/>
    <n v="0"/>
    <n v="56524"/>
    <n v="56556"/>
    <n v="68027"/>
    <n v="68027"/>
    <n v="67051"/>
    <n v="83645"/>
    <n v="80386"/>
    <n v="80386"/>
    <n v="80941"/>
    <n v="74112"/>
    <n v="73496"/>
    <n v="72747"/>
    <n v="565214.93999999994"/>
    <n v="641543"/>
    <s v="All Budget Divisions"/>
    <s v="CD-70 - Finance"/>
    <x v="1"/>
    <s v="USF"/>
    <s v="Depreciation and Amortization"/>
    <s v="Depreciation and Amortization"/>
    <n v="76328.06"/>
    <s v="70-700-70.61501"/>
    <s v="700-Finance"/>
    <s v="700"/>
    <x v="107"/>
    <x v="0"/>
  </r>
  <r>
    <x v="0"/>
    <x v="14"/>
    <x v="8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4"/>
    <x v="9"/>
    <x v="1"/>
    <n v="2"/>
    <n v="2"/>
    <n v="33"/>
    <x v="20"/>
    <n v="26"/>
    <n v="55"/>
    <x v="6"/>
    <n v="2"/>
    <s v="2. EXP - Operating Expense"/>
    <n v="24"/>
    <x v="3"/>
    <n v="889"/>
    <n v="0"/>
    <n v="1102.78"/>
    <n v="1196.18"/>
    <n v="1563.58"/>
    <n v="1285.18"/>
    <n v="1498.58"/>
    <n v="2161.1799999999998"/>
    <n v="1044.98"/>
    <n v="1576.58"/>
    <n v="1504.98"/>
    <n v="1836.78"/>
    <n v="1565.18"/>
    <n v="1499.18"/>
    <n v="0"/>
    <n v="0"/>
    <n v="0"/>
    <n v="0"/>
    <n v="0"/>
    <n v="0"/>
    <n v="0"/>
    <n v="0"/>
    <n v="0"/>
    <n v="0"/>
    <n v="0"/>
    <n v="0"/>
    <n v="17835.16"/>
    <n v="0"/>
    <s v="All Budget Divisions"/>
    <s v="CD-10 - Contributors/499"/>
    <x v="1"/>
    <s v="USF"/>
    <s v="Employee Expenses"/>
    <s v="Compensation and Benefits"/>
    <n v="-17835.16"/>
    <s v="10-110-10.62301"/>
    <s v="110-Contributors"/>
    <s v="110"/>
    <x v="3"/>
    <x v="3"/>
  </r>
  <r>
    <x v="0"/>
    <x v="6"/>
    <x v="1"/>
    <n v="2"/>
    <n v="2"/>
    <n v="42"/>
    <x v="11"/>
    <n v="26"/>
    <n v="55"/>
    <x v="6"/>
    <n v="2"/>
    <s v="2. EXP - Operating Expense"/>
    <n v="26"/>
    <x v="51"/>
    <n v="1332"/>
    <n v="0"/>
    <n v="23714.66"/>
    <n v="23714.66"/>
    <n v="23714.66"/>
    <n v="23634.66"/>
    <n v="23714.66"/>
    <n v="23714.66"/>
    <n v="23714.66"/>
    <n v="23714.66"/>
    <n v="23634.66"/>
    <n v="0"/>
    <n v="0"/>
    <n v="0"/>
    <n v="0"/>
    <n v="0"/>
    <n v="0"/>
    <n v="0"/>
    <n v="0"/>
    <n v="0"/>
    <n v="0"/>
    <n v="0"/>
    <n v="0"/>
    <n v="0"/>
    <n v="0"/>
    <n v="0"/>
    <n v="213271.94"/>
    <n v="0"/>
    <s v="All Budget Divisions"/>
    <s v="CD-70 - Finance"/>
    <x v="1"/>
    <s v="USF"/>
    <s v="Employee Expenses"/>
    <s v="Compensation and Benefits"/>
    <n v="-213271.94"/>
    <s v="10-110-10.62303"/>
    <s v="110-Contributors"/>
    <s v="110"/>
    <x v="51"/>
    <x v="3"/>
  </r>
  <r>
    <x v="0"/>
    <x v="11"/>
    <x v="6"/>
    <n v="2"/>
    <n v="2"/>
    <n v="35"/>
    <x v="12"/>
    <n v="26"/>
    <n v="48"/>
    <x v="7"/>
    <n v="3"/>
    <s v="4. USAC_DEBIT - USAC Administration (Debit to SM)"/>
    <n v="121"/>
    <x v="99"/>
    <n v="1340"/>
    <n v="0"/>
    <n v="571529.76"/>
    <n v="514936.3"/>
    <n v="538534.99"/>
    <n v="532393.61"/>
    <n v="505706.67"/>
    <n v="528219.88"/>
    <n v="542630.81000000006"/>
    <n v="517928.72"/>
    <n v="519281.91999999998"/>
    <n v="0"/>
    <n v="0"/>
    <n v="0"/>
    <n v="0"/>
    <n v="0"/>
    <n v="0"/>
    <n v="0"/>
    <n v="0"/>
    <n v="0"/>
    <n v="0"/>
    <n v="0"/>
    <n v="0"/>
    <n v="0"/>
    <n v="0"/>
    <n v="0"/>
    <n v="4771162.66"/>
    <n v="0"/>
    <s v="All Budget Divisions"/>
    <s v="BD-30 - High Cost"/>
    <x v="4"/>
    <s v="USF"/>
    <s v="Allocations"/>
    <s v="Allocations"/>
    <n v="-4771162.66"/>
    <s v="30-300-30.90121"/>
    <s v="300-High Cost"/>
    <s v="300"/>
    <x v="99"/>
    <x v="0"/>
  </r>
  <r>
    <x v="0"/>
    <x v="3"/>
    <x v="3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4"/>
    <x v="9"/>
    <x v="1"/>
    <n v="2"/>
    <n v="2"/>
    <n v="35"/>
    <x v="12"/>
    <n v="26"/>
    <n v="48"/>
    <x v="7"/>
    <n v="5"/>
    <s v="USAC_ADMIN CAP - Capital Allocations"/>
    <n v="135"/>
    <x v="60"/>
    <n v="897"/>
    <n v="506100"/>
    <n v="0"/>
    <n v="0"/>
    <n v="0"/>
    <n v="0"/>
    <n v="0"/>
    <n v="0"/>
    <n v="0"/>
    <n v="0"/>
    <n v="0"/>
    <n v="0"/>
    <n v="0"/>
    <n v="0"/>
    <n v="0"/>
    <n v="0"/>
    <n v="0"/>
    <n v="274740"/>
    <n v="97605"/>
    <n v="36150"/>
    <n v="18075"/>
    <n v="0"/>
    <n v="79530"/>
    <n v="0"/>
    <n v="0"/>
    <n v="0"/>
    <n v="0"/>
    <n v="506100"/>
    <s v="All Budget Divisions"/>
    <s v="BD-30 - High Cost"/>
    <x v="4"/>
    <s v="USF"/>
    <s v="Allocations"/>
    <s v="Allocations"/>
    <n v="506100"/>
    <s v="30-300-30.X00001"/>
    <s v="300-High Cost"/>
    <s v="300"/>
    <x v="60"/>
    <x v="0"/>
  </r>
  <r>
    <x v="0"/>
    <x v="17"/>
    <x v="10"/>
    <n v="2"/>
    <n v="2"/>
    <n v="35"/>
    <x v="12"/>
    <n v="26"/>
    <n v="48"/>
    <x v="7"/>
    <n v="5"/>
    <s v="USAC_ADMIN CAP - Capital Allocations"/>
    <n v="135"/>
    <x v="60"/>
    <n v="1340"/>
    <n v="1311088.6200000001"/>
    <n v="186956.02280000001"/>
    <n v="198413.39490000001"/>
    <n v="264945.49060000002"/>
    <n v="296283.33730000001"/>
    <n v="402093.99930000002"/>
    <n v="168943.38"/>
    <n v="252032.67"/>
    <n v="181099.24"/>
    <n v="360135.17"/>
    <n v="0"/>
    <n v="0"/>
    <n v="0"/>
    <n v="0"/>
    <n v="0"/>
    <n v="205302.8"/>
    <n v="239464.95"/>
    <n v="66124.62"/>
    <n v="117439.62"/>
    <n v="28493.62"/>
    <n v="213436.91"/>
    <n v="131235.18"/>
    <n v="77671.44"/>
    <n v="60890.66"/>
    <n v="171028.82"/>
    <n v="385369.41769999999"/>
    <n v="0"/>
    <s v="All Budget Divisions"/>
    <s v="BD-30 - High Cost"/>
    <x v="4"/>
    <s v="USF"/>
    <s v="Allocations"/>
    <s v="Allocations"/>
    <n v="-385369.41769999999"/>
    <s v="30-300-30.X00001"/>
    <s v="300-High Cost"/>
    <s v="300"/>
    <x v="60"/>
    <x v="0"/>
  </r>
  <r>
    <x v="5"/>
    <x v="16"/>
    <x v="9"/>
    <n v="2"/>
    <n v="2"/>
    <n v="39"/>
    <x v="1"/>
    <n v="26"/>
    <n v="52"/>
    <x v="1"/>
    <n v="2"/>
    <s v="2. EXP - Operating Expense"/>
    <n v="146"/>
    <x v="5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0"/>
    <x v="0"/>
    <x v="0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6"/>
    <x v="1"/>
    <n v="2"/>
    <n v="2"/>
    <n v="42"/>
    <x v="11"/>
    <n v="26"/>
    <n v="55"/>
    <x v="6"/>
    <n v="2"/>
    <s v="2. EXP - Operating Expense"/>
    <n v="108"/>
    <x v="30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9"/>
    <s v="700-Finance"/>
    <s v="700"/>
    <x v="30"/>
    <x v="0"/>
  </r>
  <r>
    <x v="0"/>
    <x v="18"/>
    <x v="11"/>
    <n v="2"/>
    <n v="2"/>
    <n v="38"/>
    <x v="18"/>
    <n v="26"/>
    <n v="51"/>
    <x v="8"/>
    <n v="2"/>
    <s v="2. EXP - Operating Expense"/>
    <n v="110"/>
    <x v="46"/>
    <n v="1356"/>
    <n v="36884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884.58"/>
    <n v="0"/>
    <n v="0"/>
    <s v="All Budget Divisions"/>
    <s v="CD-60 - Chief Executive Office"/>
    <x v="1"/>
    <s v="USF"/>
    <s v="Employee Expenses"/>
    <s v="Compensation and Benefits"/>
    <n v="0"/>
    <s v="60-600-60.68100"/>
    <s v="600-Chief Executive Office"/>
    <s v="600"/>
    <x v="46"/>
    <x v="3"/>
  </r>
  <r>
    <x v="0"/>
    <x v="2"/>
    <x v="2"/>
    <n v="2"/>
    <n v="2"/>
    <n v="46"/>
    <x v="3"/>
    <n v="26"/>
    <n v="59"/>
    <x v="2"/>
    <n v="2"/>
    <s v="2. EXP - Operating Expense"/>
    <n v="110"/>
    <x v="46"/>
    <n v="1449"/>
    <n v="40064.3000000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64.300000000003"/>
    <n v="0"/>
    <n v="0"/>
    <s v="All Budget Divisions"/>
    <s v="CD-90 - Information Technology"/>
    <x v="1"/>
    <s v="USF"/>
    <s v="Employee Expenses"/>
    <s v="Compensation and Benefits"/>
    <n v="0"/>
    <s v="90-900-90.68100"/>
    <s v="900-IT Senior Management"/>
    <s v="900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477"/>
    <n v="-92154.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2154.22"/>
    <n v="0"/>
    <n v="0"/>
    <s v="All Budget Divisions"/>
    <s v="CD-90 - Information Technology"/>
    <x v="1"/>
    <s v="USF"/>
    <s v="Employee Expenses"/>
    <s v="Compensation and Benefits"/>
    <n v="0"/>
    <s v="90-910-90.68100"/>
    <s v="910-Enterprise Technology Development"/>
    <s v="910"/>
    <x v="46"/>
    <x v="3"/>
  </r>
  <r>
    <x v="6"/>
    <x v="12"/>
    <x v="6"/>
    <n v="2"/>
    <n v="2"/>
    <n v="36"/>
    <x v="14"/>
    <n v="26"/>
    <n v="49"/>
    <x v="10"/>
    <n v="2"/>
    <s v="2. EXP - Operating Expense"/>
    <n v="110"/>
    <x v="46"/>
    <n v="1523"/>
    <n v="93254.0729129999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254.072912999996"/>
    <n v="0"/>
    <n v="0"/>
    <s v="All Budget Divisions"/>
    <s v="BD-40 - Lifeline"/>
    <x v="5"/>
    <s v="USF"/>
    <s v="Employee Expenses"/>
    <s v="Compensation and Benefits"/>
    <n v="0"/>
    <s v="40-400-40.68100"/>
    <s v="400-Lifeline"/>
    <s v="400"/>
    <x v="46"/>
    <x v="3"/>
  </r>
  <r>
    <x v="0"/>
    <x v="11"/>
    <x v="6"/>
    <n v="2"/>
    <n v="2"/>
    <n v="46"/>
    <x v="3"/>
    <n v="26"/>
    <n v="59"/>
    <x v="2"/>
    <n v="2"/>
    <s v="2. EXP - Operating Expense"/>
    <n v="100"/>
    <x v="18"/>
    <n v="1461"/>
    <n v="169733.52"/>
    <n v="0"/>
    <n v="0"/>
    <n v="0"/>
    <n v="0"/>
    <n v="0"/>
    <n v="0"/>
    <n v="0"/>
    <n v="0"/>
    <n v="0"/>
    <n v="0"/>
    <n v="0"/>
    <n v="0"/>
    <n v="14307.04"/>
    <n v="13006.4"/>
    <n v="14307.04"/>
    <n v="14307.04"/>
    <n v="13656.72"/>
    <n v="14307.04"/>
    <n v="14957.36"/>
    <n v="13656.72"/>
    <n v="14307.04"/>
    <n v="14307.04"/>
    <n v="13656.72"/>
    <n v="14957.36"/>
    <n v="0"/>
    <n v="126812.4"/>
    <s v="All Budget Divisions"/>
    <s v="CD-90 - Information Technology"/>
    <x v="1"/>
    <s v="USF"/>
    <s v="Employee Expenses"/>
    <s v="Compensation and Benefits"/>
    <n v="126812.4"/>
    <s v="90-907-90.68000"/>
    <s v="907-IT Data"/>
    <s v="907"/>
    <x v="18"/>
    <x v="3"/>
  </r>
  <r>
    <x v="5"/>
    <x v="10"/>
    <x v="1"/>
    <n v="2"/>
    <n v="2"/>
    <n v="53"/>
    <x v="16"/>
    <n v="26"/>
    <n v="59"/>
    <x v="2"/>
    <n v="2"/>
    <s v="2. EXP - Operating Expense"/>
    <n v="102"/>
    <x v="44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5"/>
    <x v="20"/>
    <x v="13"/>
    <n v="2"/>
    <n v="2"/>
    <n v="52"/>
    <x v="10"/>
    <n v="26"/>
    <n v="59"/>
    <x v="2"/>
    <n v="2"/>
    <s v="2. EXP - Operating Expense"/>
    <n v="102"/>
    <x v="44"/>
    <n v="1300"/>
    <n v="-1128.3399999999999"/>
    <n v="0"/>
    <n v="0"/>
    <n v="0"/>
    <n v="0"/>
    <n v="0"/>
    <n v="-1128.3399999999999"/>
    <n v="-3743.24"/>
    <n v="-3456.65"/>
    <n v="4352.17"/>
    <n v="0"/>
    <n v="0"/>
    <n v="0"/>
    <n v="0"/>
    <n v="0"/>
    <n v="0"/>
    <n v="0"/>
    <n v="0"/>
    <n v="-1128.3399999999999"/>
    <n v="0"/>
    <n v="0"/>
    <n v="0"/>
    <n v="0"/>
    <n v="0"/>
    <n v="0"/>
    <n v="-1128.3399999999999"/>
    <n v="-1128.3399999999999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5"/>
    <x v="5"/>
    <n v="2"/>
    <n v="2"/>
    <n v="42"/>
    <x v="11"/>
    <n v="26"/>
    <n v="55"/>
    <x v="6"/>
    <n v="2"/>
    <s v="2. EXP - Operating Expense"/>
    <n v="105"/>
    <x v="11"/>
    <n v="1207"/>
    <n v="250"/>
    <n v="0"/>
    <n v="0"/>
    <n v="0"/>
    <n v="0"/>
    <n v="0"/>
    <n v="0"/>
    <n v="0"/>
    <n v="250"/>
    <n v="0"/>
    <n v="0"/>
    <n v="0"/>
    <n v="0"/>
    <n v="0"/>
    <n v="0"/>
    <n v="0"/>
    <n v="0"/>
    <n v="0"/>
    <n v="0"/>
    <n v="0"/>
    <n v="250"/>
    <n v="0"/>
    <n v="0"/>
    <n v="0"/>
    <n v="0"/>
    <n v="250"/>
    <n v="25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0"/>
    <x v="11"/>
    <x v="6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19"/>
    <x v="12"/>
    <n v="2"/>
    <n v="2"/>
    <n v="49"/>
    <x v="13"/>
    <n v="26"/>
    <n v="51"/>
    <x v="8"/>
    <n v="2"/>
    <s v="2. EXP - Operating Expense"/>
    <n v="107"/>
    <x v="12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8008"/>
    <s v="402-EBB (FCC Appropriated Program; now ACP)"/>
    <s v="402"/>
    <x v="12"/>
    <x v="0"/>
  </r>
  <r>
    <x v="0"/>
    <x v="2"/>
    <x v="2"/>
    <n v="2"/>
    <n v="2"/>
    <n v="45"/>
    <x v="6"/>
    <n v="26"/>
    <n v="58"/>
    <x v="4"/>
    <n v="2"/>
    <s v="2. EXP - Operating Expense"/>
    <n v="83"/>
    <x v="13"/>
    <n v="1426"/>
    <n v="42159.26"/>
    <n v="4941.0600000000004"/>
    <n v="3567.62"/>
    <n v="3897.23"/>
    <n v="3893.4"/>
    <n v="3734.79"/>
    <n v="3866.22"/>
    <n v="3469.83"/>
    <n v="2959.39"/>
    <n v="3256.82"/>
    <n v="0"/>
    <n v="0"/>
    <n v="0"/>
    <n v="4941.0600000000004"/>
    <n v="3567.62"/>
    <n v="3897.23"/>
    <n v="3602.63"/>
    <n v="3438.87"/>
    <n v="3602.63"/>
    <n v="3766.39"/>
    <n v="3438.87"/>
    <n v="3364.05"/>
    <n v="2772.37"/>
    <n v="2564.81"/>
    <n v="3202.73"/>
    <n v="12405.91"/>
    <n v="12405.91"/>
    <s v="All Budget Divisions"/>
    <s v="CD-80 - Audit and Assurance"/>
    <x v="1"/>
    <s v="USF"/>
    <s v="Employee Expenses"/>
    <s v="Compensation and Benefits"/>
    <n v="0"/>
    <s v="80-801-80.66000"/>
    <s v="801-Corporate Assurance"/>
    <s v="801"/>
    <x v="13"/>
    <x v="3"/>
  </r>
  <r>
    <x v="0"/>
    <x v="18"/>
    <x v="11"/>
    <n v="2"/>
    <n v="2"/>
    <n v="52"/>
    <x v="10"/>
    <n v="26"/>
    <n v="59"/>
    <x v="2"/>
    <n v="2"/>
    <s v="2. EXP - Operating Expense"/>
    <n v="83"/>
    <x v="13"/>
    <n v="1469"/>
    <n v="20334.939999999999"/>
    <n v="2664.89"/>
    <n v="2063.4"/>
    <n v="2252.86"/>
    <n v="2251.3200000000002"/>
    <n v="2158.8200000000002"/>
    <n v="2235.04"/>
    <n v="2450.66"/>
    <n v="2138.9299999999998"/>
    <n v="2175.1799999999998"/>
    <n v="0"/>
    <n v="0"/>
    <n v="0"/>
    <n v="2664.89"/>
    <n v="1914.75"/>
    <n v="2106.23"/>
    <n v="2106.23"/>
    <n v="2010.49"/>
    <n v="2106.23"/>
    <n v="2201.9699999999998"/>
    <n v="1938.46"/>
    <n v="1203.51"/>
    <n v="472.1"/>
    <n v="381.07"/>
    <n v="1229.01"/>
    <n v="2664.89"/>
    <n v="2664.89"/>
    <s v="All Budget Divisions"/>
    <s v="DA-30 - High Cost (DA)"/>
    <x v="4"/>
    <s v="USF"/>
    <s v="Employee Expenses"/>
    <s v="Compensation and Benefits"/>
    <n v="0"/>
    <s v="90-909-30.66000"/>
    <s v="909-Project Management Office"/>
    <s v="909"/>
    <x v="13"/>
    <x v="3"/>
  </r>
  <r>
    <x v="5"/>
    <x v="20"/>
    <x v="13"/>
    <n v="2"/>
    <n v="2"/>
    <n v="42"/>
    <x v="11"/>
    <n v="26"/>
    <n v="55"/>
    <x v="6"/>
    <n v="2"/>
    <s v="2. EXP - Operating Expense"/>
    <n v="89"/>
    <x v="69"/>
    <n v="1193"/>
    <n v="45000"/>
    <n v="3750"/>
    <n v="3750"/>
    <n v="3750"/>
    <n v="3750"/>
    <n v="3750"/>
    <n v="3750"/>
    <n v="4366.3599999999997"/>
    <n v="3750"/>
    <n v="3750"/>
    <n v="3750"/>
    <n v="3750"/>
    <n v="4366.3599999999997"/>
    <n v="3750"/>
    <n v="3750"/>
    <n v="3750"/>
    <n v="3750"/>
    <n v="3750"/>
    <n v="3750"/>
    <n v="3750"/>
    <n v="3750"/>
    <n v="3750"/>
    <n v="3750"/>
    <n v="3750"/>
    <n v="3750"/>
    <n v="22500"/>
    <n v="22500"/>
    <s v="All Budget Divisions"/>
    <s v="CD-70 - Finance"/>
    <x v="1"/>
    <s v="USF"/>
    <s v="General and Administrative"/>
    <s v="Taxes and Insurance"/>
    <n v="0"/>
    <s v="70-700-70.66150"/>
    <s v="700-Finance"/>
    <s v="700"/>
    <x v="69"/>
    <x v="6"/>
  </r>
  <r>
    <x v="5"/>
    <x v="10"/>
    <x v="1"/>
    <n v="2"/>
    <n v="2"/>
    <n v="39"/>
    <x v="1"/>
    <n v="26"/>
    <n v="52"/>
    <x v="1"/>
    <n v="2"/>
    <s v="2. EXP - Operating Expense"/>
    <n v="95"/>
    <x v="79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ertifications/Licensing"/>
    <n v="0"/>
    <s v="61-610-61.66720"/>
    <s v="610-Enterprise Strategy"/>
    <s v="610"/>
    <x v="79"/>
    <x v="7"/>
  </r>
  <r>
    <x v="5"/>
    <x v="16"/>
    <x v="9"/>
    <n v="2"/>
    <n v="2"/>
    <n v="46"/>
    <x v="3"/>
    <n v="26"/>
    <n v="59"/>
    <x v="2"/>
    <n v="2"/>
    <s v="2. EXP - Operating Expense"/>
    <n v="97"/>
    <x v="16"/>
    <n v="1254"/>
    <n v="12725.46"/>
    <n v="391.35"/>
    <n v="704.65"/>
    <n v="2329.29"/>
    <n v="1150.96"/>
    <n v="1441.45"/>
    <n v="658.4"/>
    <n v="745.4"/>
    <n v="3877.91"/>
    <n v="454.4"/>
    <n v="1722.1"/>
    <n v="954.3"/>
    <n v="555.04999999999995"/>
    <n v="391.35"/>
    <n v="704.65"/>
    <n v="2329.29"/>
    <n v="1150.96"/>
    <n v="1441.45"/>
    <n v="658.4"/>
    <n v="745.4"/>
    <n v="3877.91"/>
    <n v="454.4"/>
    <n v="1722.1"/>
    <n v="-750.45"/>
    <n v="0"/>
    <n v="14985.26"/>
    <n v="12725.46"/>
    <s v="All Budget Divisions"/>
    <s v="CD-90 - Information Technology"/>
    <x v="1"/>
    <s v="USF"/>
    <s v="Employee Expenses"/>
    <s v="Travel"/>
    <n v="-2259.8000000000002"/>
    <s v="90-900-90.66800"/>
    <s v="900-IT Senior Management"/>
    <s v="900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493"/>
    <n v="1094.48"/>
    <n v="0"/>
    <n v="122.65"/>
    <n v="317.73"/>
    <n v="277.14999999999998"/>
    <n v="376.95"/>
    <n v="328.9"/>
    <n v="230.55"/>
    <n v="297.10000000000002"/>
    <n v="451.6"/>
    <n v="0"/>
    <n v="0"/>
    <n v="0"/>
    <n v="0"/>
    <n v="122.65"/>
    <n v="317.73"/>
    <n v="277.14999999999998"/>
    <n v="376.95"/>
    <n v="0"/>
    <n v="0"/>
    <n v="0"/>
    <n v="0"/>
    <n v="0"/>
    <n v="0"/>
    <n v="0"/>
    <n v="1094.48"/>
    <n v="1094.48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1"/>
    <x v="1"/>
    <x v="1"/>
    <n v="2"/>
    <n v="2"/>
    <n v="36"/>
    <x v="14"/>
    <n v="26"/>
    <n v="49"/>
    <x v="10"/>
    <n v="2"/>
    <s v="2. EXP - Operating Expense"/>
    <n v="44"/>
    <x v="57"/>
    <n v="458"/>
    <n v="7315"/>
    <n v="0"/>
    <n v="0"/>
    <n v="0"/>
    <n v="0"/>
    <n v="0"/>
    <n v="0"/>
    <n v="40.130000000000003"/>
    <n v="68.400000000000006"/>
    <n v="0"/>
    <n v="65.7"/>
    <n v="0"/>
    <n v="0"/>
    <n v="0"/>
    <n v="330"/>
    <n v="220"/>
    <n v="1485"/>
    <n v="825"/>
    <n v="990"/>
    <n v="550"/>
    <n v="385"/>
    <n v="935"/>
    <n v="715"/>
    <n v="715"/>
    <n v="165"/>
    <n v="174.23"/>
    <n v="7315"/>
    <s v="All Budget Divisions"/>
    <s v="BD-40 - Lifeline"/>
    <x v="5"/>
    <s v="USF"/>
    <s v="Employee Expenses"/>
    <s v="Travel"/>
    <n v="7140.77"/>
    <s v="40-400-40.63800"/>
    <s v="400-Lifeline"/>
    <s v="400"/>
    <x v="57"/>
    <x v="7"/>
  </r>
  <r>
    <x v="5"/>
    <x v="20"/>
    <x v="13"/>
    <n v="2"/>
    <n v="2"/>
    <n v="46"/>
    <x v="3"/>
    <n v="26"/>
    <n v="59"/>
    <x v="2"/>
    <n v="2"/>
    <s v="2. EXP - Operating Expense"/>
    <n v="44"/>
    <x v="57"/>
    <n v="1311"/>
    <n v="0"/>
    <n v="0"/>
    <n v="0"/>
    <n v="0"/>
    <n v="0"/>
    <n v="0"/>
    <n v="0"/>
    <n v="80.959999999999994"/>
    <n v="16.940000000000001"/>
    <n v="0"/>
    <n v="99.67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2-90.63800"/>
    <s v="922-Technology Operations"/>
    <s v="922"/>
    <x v="57"/>
    <x v="7"/>
  </r>
  <r>
    <x v="0"/>
    <x v="18"/>
    <x v="11"/>
    <n v="2"/>
    <n v="2"/>
    <n v="40"/>
    <x v="4"/>
    <n v="26"/>
    <n v="53"/>
    <x v="3"/>
    <n v="2"/>
    <s v="2. EXP - Operating Expense"/>
    <n v="57"/>
    <x v="22"/>
    <n v="1378"/>
    <n v="4583"/>
    <n v="0"/>
    <n v="0"/>
    <n v="0"/>
    <n v="0"/>
    <n v="0"/>
    <n v="0"/>
    <n v="0"/>
    <n v="0"/>
    <n v="0"/>
    <n v="0"/>
    <n v="0"/>
    <n v="0"/>
    <n v="0"/>
    <n v="417"/>
    <n v="417"/>
    <n v="417"/>
    <n v="417"/>
    <n v="417"/>
    <n v="417"/>
    <n v="417"/>
    <n v="417"/>
    <n v="417"/>
    <n v="417"/>
    <n v="413"/>
    <n v="0"/>
    <n v="0"/>
    <s v="All Budget Divisions"/>
    <s v="CD-62 - Shared Services"/>
    <x v="1"/>
    <s v="USF"/>
    <s v="Professional Services"/>
    <s v="Other Professional Services"/>
    <n v="0"/>
    <s v="62-620-62.64800"/>
    <s v="620-Shared Services"/>
    <s v="620"/>
    <x v="22"/>
    <x v="9"/>
  </r>
  <r>
    <x v="0"/>
    <x v="0"/>
    <x v="0"/>
    <n v="2"/>
    <n v="2"/>
    <n v="53"/>
    <x v="16"/>
    <n v="26"/>
    <n v="59"/>
    <x v="2"/>
    <n v="2"/>
    <s v="2. EXP - Operating Expense"/>
    <n v="57"/>
    <x v="22"/>
    <n v="1491"/>
    <n v="1706459.697497"/>
    <n v="65410.26"/>
    <n v="121178.74"/>
    <n v="127092.42"/>
    <n v="132461.46"/>
    <n v="121189.12"/>
    <n v="117279.99"/>
    <n v="128534.82"/>
    <n v="122358.49"/>
    <n v="83200.039999999994"/>
    <n v="0"/>
    <n v="0"/>
    <n v="0"/>
    <n v="65410.26"/>
    <n v="121178.74"/>
    <n v="127092.42"/>
    <n v="132461.46"/>
    <n v="121189.12"/>
    <n v="117279.99"/>
    <n v="128534.82"/>
    <n v="122358.49"/>
    <n v="83200.039999999994"/>
    <n v="288260.63916700002"/>
    <n v="282610.22916699998"/>
    <n v="116883.48916300001"/>
    <n v="1018705.34"/>
    <n v="1018705.34"/>
    <s v="All Budget Divisions"/>
    <s v="DA-40 - Lifeline (DA)"/>
    <x v="5"/>
    <s v="USF"/>
    <s v="Professional Services"/>
    <s v="Other Professional Services"/>
    <n v="0"/>
    <s v="90-917-40.64800"/>
    <s v="917-IT Lifeline Support"/>
    <s v="917"/>
    <x v="22"/>
    <x v="9"/>
  </r>
  <r>
    <x v="0"/>
    <x v="17"/>
    <x v="10"/>
    <n v="2"/>
    <n v="2"/>
    <n v="53"/>
    <x v="16"/>
    <n v="26"/>
    <n v="58"/>
    <x v="4"/>
    <n v="2"/>
    <s v="2. EXP - Operating Expense"/>
    <n v="64"/>
    <x v="23"/>
    <n v="1420"/>
    <n v="1380750.84"/>
    <n v="251664.78"/>
    <n v="191585.06"/>
    <n v="197853.5"/>
    <n v="70358.880000000005"/>
    <n v="73039.600000000006"/>
    <n v="71154.460000000006"/>
    <n v="74673.98"/>
    <n v="148914.76999999999"/>
    <n v="93894.69"/>
    <n v="0"/>
    <n v="0"/>
    <n v="0"/>
    <n v="251664.78"/>
    <n v="191585.06"/>
    <n v="204047"/>
    <n v="91668"/>
    <n v="87615"/>
    <n v="77255"/>
    <n v="72544"/>
    <n v="92351"/>
    <n v="81436"/>
    <n v="81268"/>
    <n v="83817"/>
    <n v="65500"/>
    <n v="443249.84"/>
    <n v="443249.84"/>
    <s v="All Budget Divisions"/>
    <s v="DA-40 - Lifeline (DA)"/>
    <x v="5"/>
    <s v="USF"/>
    <s v="Professional Services"/>
    <s v="Outsourced Audits"/>
    <n v="0"/>
    <s v="80-800-40.64860"/>
    <s v="800-Audit and Assurance"/>
    <s v="800"/>
    <x v="23"/>
    <x v="10"/>
  </r>
  <r>
    <x v="5"/>
    <x v="15"/>
    <x v="5"/>
    <n v="2"/>
    <n v="2"/>
    <n v="55"/>
    <x v="9"/>
    <n v="26"/>
    <n v="54"/>
    <x v="11"/>
    <n v="2"/>
    <s v="2. EXP - Operating Expense"/>
    <n v="66"/>
    <x v="84"/>
    <n v="11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8"/>
    <x v="11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427"/>
    <n v="0"/>
    <n v="0"/>
    <n v="0"/>
    <n v="0"/>
    <n v="0"/>
    <n v="0"/>
    <n v="0"/>
    <n v="0"/>
    <n v="0"/>
    <n v="0"/>
    <n v="0"/>
    <n v="-51.2"/>
    <n v="25.6"/>
    <n v="0"/>
    <n v="0"/>
    <n v="0"/>
    <n v="0"/>
    <n v="0"/>
    <n v="0"/>
    <n v="0"/>
    <n v="0"/>
    <n v="0"/>
    <n v="0"/>
    <n v="0"/>
    <n v="0"/>
    <n v="-25.6"/>
    <n v="0"/>
    <s v="All Budget Divisions"/>
    <s v="CD-90 - Information Technology"/>
    <x v="1"/>
    <s v="USF"/>
    <s v="Employee Expenses"/>
    <s v="Compensation and Benefits"/>
    <n v="25.6"/>
    <s v="90-922-90.62309"/>
    <s v="922-Technology Operations"/>
    <s v="922"/>
    <x v="47"/>
    <x v="0"/>
  </r>
  <r>
    <x v="0"/>
    <x v="19"/>
    <x v="12"/>
    <n v="2"/>
    <n v="2"/>
    <n v="48"/>
    <x v="8"/>
    <n v="26"/>
    <n v="52"/>
    <x v="1"/>
    <n v="2"/>
    <s v="2. EXP - Operating Expense"/>
    <n v="33"/>
    <x v="25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2"/>
    <x v="2"/>
    <n v="2"/>
    <n v="2"/>
    <n v="38"/>
    <x v="18"/>
    <n v="26"/>
    <n v="51"/>
    <x v="8"/>
    <n v="2"/>
    <s v="2. EXP - Operating Expense"/>
    <n v="38"/>
    <x v="2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2501"/>
    <s v="600-Chief Executive Office"/>
    <s v="600"/>
    <x v="26"/>
    <x v="3"/>
  </r>
  <r>
    <x v="2"/>
    <x v="4"/>
    <x v="1"/>
    <n v="2"/>
    <n v="2"/>
    <n v="33"/>
    <x v="20"/>
    <n v="26"/>
    <n v="55"/>
    <x v="6"/>
    <n v="2"/>
    <s v="2. EXP - Operating Expense"/>
    <n v="39"/>
    <x v="27"/>
    <n v="226"/>
    <n v="1199.9947"/>
    <n v="0"/>
    <n v="0"/>
    <n v="0"/>
    <n v="0"/>
    <n v="0"/>
    <n v="0"/>
    <n v="0"/>
    <n v="0"/>
    <n v="0"/>
    <n v="0"/>
    <n v="0"/>
    <n v="0"/>
    <n v="96.551299999999998"/>
    <n v="91.953599999999994"/>
    <n v="105.7466"/>
    <n v="101.149"/>
    <n v="96.551299999999998"/>
    <n v="101.149"/>
    <n v="101.149"/>
    <n v="101.149"/>
    <n v="101.149"/>
    <n v="96.551299999999998"/>
    <n v="101.149"/>
    <n v="105.7466"/>
    <n v="0"/>
    <n v="1199.9947"/>
    <s v="All Budget Divisions"/>
    <s v="CD-10 - Contributors/499"/>
    <x v="1"/>
    <s v="USF"/>
    <s v="Employee Expenses"/>
    <s v="Team Building"/>
    <n v="1199.9947"/>
    <s v="10-110-10.62505"/>
    <s v="110-Contributors"/>
    <s v="110"/>
    <x v="27"/>
    <x v="4"/>
  </r>
  <r>
    <x v="5"/>
    <x v="15"/>
    <x v="5"/>
    <n v="2"/>
    <n v="2"/>
    <n v="53"/>
    <x v="16"/>
    <n v="26"/>
    <n v="59"/>
    <x v="2"/>
    <n v="2"/>
    <s v="2. EXP - Operating Expense"/>
    <n v="39"/>
    <x v="27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eam Building"/>
    <n v="0"/>
    <s v="90-917-40.62505"/>
    <s v="917-IT Lifeline Support"/>
    <s v="917"/>
    <x v="27"/>
    <x v="4"/>
  </r>
  <r>
    <x v="0"/>
    <x v="3"/>
    <x v="3"/>
    <n v="2"/>
    <n v="2"/>
    <n v="39"/>
    <x v="1"/>
    <n v="26"/>
    <n v="52"/>
    <x v="1"/>
    <n v="2"/>
    <s v="2. EXP - Operating Expense"/>
    <n v="26"/>
    <x v="51"/>
    <n v="1403"/>
    <n v="84126.74"/>
    <n v="7558.32"/>
    <n v="7558.32"/>
    <n v="7558.32"/>
    <n v="7533.32"/>
    <n v="4595.8999999999996"/>
    <n v="7558.32"/>
    <n v="7558.32"/>
    <n v="7558.32"/>
    <n v="7533.32"/>
    <n v="0"/>
    <n v="0"/>
    <n v="0"/>
    <n v="7558.32"/>
    <n v="7558.32"/>
    <n v="7558.32"/>
    <n v="0"/>
    <n v="7374.21"/>
    <n v="7725.37"/>
    <n v="8076.52"/>
    <n v="7374.21"/>
    <n v="7725.37"/>
    <n v="7725.37"/>
    <n v="7374.21"/>
    <n v="8076.52"/>
    <n v="30208.28"/>
    <n v="22674.959999999999"/>
    <s v="All Budget Divisions"/>
    <s v="CD-61 - Office of the Chief Administrative Officer Division"/>
    <x v="1"/>
    <s v="USF"/>
    <s v="Employee Expenses"/>
    <s v="Compensation and Benefits"/>
    <n v="-7533.32"/>
    <s v="70-735-70.62303"/>
    <s v="735-Facilities"/>
    <s v="735"/>
    <x v="51"/>
    <x v="3"/>
  </r>
  <r>
    <x v="6"/>
    <x v="12"/>
    <x v="6"/>
    <n v="2"/>
    <n v="2"/>
    <n v="41"/>
    <x v="17"/>
    <n v="26"/>
    <n v="54"/>
    <x v="11"/>
    <n v="2"/>
    <s v="2. EXP - Operating Expense"/>
    <n v="26"/>
    <x v="51"/>
    <n v="1571"/>
    <n v="594641.28"/>
    <n v="0"/>
    <n v="0"/>
    <n v="0"/>
    <n v="0"/>
    <n v="0"/>
    <n v="0"/>
    <n v="0"/>
    <n v="0"/>
    <n v="0"/>
    <n v="0"/>
    <n v="0"/>
    <n v="0"/>
    <n v="49553.440000000002"/>
    <n v="49553.440000000002"/>
    <n v="49553.440000000002"/>
    <n v="49553.440000000002"/>
    <n v="49553.440000000002"/>
    <n v="49553.440000000002"/>
    <n v="49553.440000000002"/>
    <n v="49553.440000000002"/>
    <n v="49553.440000000002"/>
    <n v="49553.440000000002"/>
    <n v="49553.440000000002"/>
    <n v="49553.440000000002"/>
    <n v="0"/>
    <n v="0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6"/>
    <x v="12"/>
    <x v="6"/>
    <n v="2"/>
    <n v="2"/>
    <n v="36"/>
    <x v="14"/>
    <n v="26"/>
    <n v="49"/>
    <x v="10"/>
    <n v="2"/>
    <s v="2. EXP - Operating Expense"/>
    <n v="27"/>
    <x v="38"/>
    <n v="1523"/>
    <n v="57661.2"/>
    <n v="0"/>
    <n v="0"/>
    <n v="0"/>
    <n v="0"/>
    <n v="0"/>
    <n v="0"/>
    <n v="0"/>
    <n v="0"/>
    <n v="0"/>
    <n v="0"/>
    <n v="0"/>
    <n v="0"/>
    <n v="4435.4768880000001"/>
    <n v="4435.4768880000001"/>
    <n v="4435.4768880000001"/>
    <n v="6653.215408"/>
    <n v="4435.4768880000001"/>
    <n v="4435.4768880000001"/>
    <n v="4435.4768880000001"/>
    <n v="4435.4768880000001"/>
    <n v="6653.215408"/>
    <n v="4435.4768880000001"/>
    <n v="4435.4768880000001"/>
    <n v="4435.4771920000003"/>
    <n v="0"/>
    <n v="0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4"/>
    <x v="9"/>
    <x v="1"/>
    <n v="2"/>
    <n v="2"/>
    <n v="46"/>
    <x v="3"/>
    <n v="26"/>
    <n v="59"/>
    <x v="2"/>
    <n v="2"/>
    <s v="2. EXP - Operating Expense"/>
    <n v="30"/>
    <x v="39"/>
    <n v="1050"/>
    <n v="-5623.0919999999996"/>
    <n v="0"/>
    <n v="0"/>
    <n v="0"/>
    <n v="0"/>
    <n v="0"/>
    <n v="0"/>
    <n v="0"/>
    <n v="0"/>
    <n v="0"/>
    <n v="0"/>
    <n v="0"/>
    <n v="0"/>
    <n v="-519.57140000000004"/>
    <n v="-460.39749999999998"/>
    <n v="-460.39749999999998"/>
    <n v="-482.32119999999998"/>
    <n v="-504.24489999999997"/>
    <n v="-438.47379999999998"/>
    <n v="-504.24489999999997"/>
    <n v="-482.32119999999998"/>
    <n v="-460.39749999999998"/>
    <n v="-472.83010000000002"/>
    <n v="-404.61410000000001"/>
    <n v="-433.27789999999999"/>
    <n v="0"/>
    <n v="-5623.0919999999996"/>
    <s v="All Budget Divisions"/>
    <s v="CD-90 - Information Technology"/>
    <x v="1"/>
    <s v="USF"/>
    <s v="Employee Expenses"/>
    <s v="Compensation and Benefits"/>
    <n v="-5623.0919999999996"/>
    <s v="90-907-90.62307"/>
    <s v="907-IT Data"/>
    <s v="907"/>
    <x v="39"/>
    <x v="0"/>
  </r>
  <r>
    <x v="0"/>
    <x v="18"/>
    <x v="11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0"/>
    <x v="0"/>
    <n v="2"/>
    <n v="2"/>
    <n v="49"/>
    <x v="13"/>
    <n v="26"/>
    <n v="53"/>
    <x v="3"/>
    <n v="2"/>
    <s v="2. EXP - Operating Expense"/>
    <n v="31"/>
    <x v="24"/>
    <n v="1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2308"/>
    <s v="403-ACP (FCC Appropriated Program; formerly EBB)"/>
    <s v="403"/>
    <x v="24"/>
    <x v="0"/>
  </r>
  <r>
    <x v="0"/>
    <x v="13"/>
    <x v="7"/>
    <n v="1"/>
    <n v="1"/>
    <n v="56"/>
    <x v="22"/>
    <n v="26"/>
    <n v="57"/>
    <x v="13"/>
    <n v="1"/>
    <s v="1. T4000 - Revenue"/>
    <n v="9"/>
    <x v="77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Revenue"/>
    <s v="Revenue"/>
    <n v="0"/>
    <s v="75-770-75.40800"/>
    <s v="770-Connected Care Pilot"/>
    <s v="770"/>
    <x v="77"/>
    <x v="0"/>
  </r>
  <r>
    <x v="1"/>
    <x v="1"/>
    <x v="1"/>
    <n v="2"/>
    <n v="2"/>
    <n v="50"/>
    <x v="0"/>
    <n v="26"/>
    <n v="50"/>
    <x v="0"/>
    <n v="2"/>
    <s v="2. EXP - Operating Expense"/>
    <n v="16"/>
    <x v="1"/>
    <n v="465"/>
    <n v="0"/>
    <n v="1086.4000000000001"/>
    <n v="-54102.48"/>
    <n v="0"/>
    <n v="11563.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1452.67"/>
    <n v="0"/>
    <s v="All Budget Divisions"/>
    <s v="CD-52 - Covid-19 Telehealth (FCC Appropriated Program)"/>
    <x v="0"/>
    <s v="FCC"/>
    <s v="Professional Services"/>
    <s v="Contract Labor"/>
    <n v="41452.67"/>
    <s v="50-502-52.61400"/>
    <s v="502-Covid-19 Telehealth (FCC Appropriated Program)"/>
    <s v="502"/>
    <x v="1"/>
    <x v="1"/>
  </r>
  <r>
    <x v="0"/>
    <x v="14"/>
    <x v="8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0"/>
    <x v="18"/>
    <x v="11"/>
    <n v="2"/>
    <n v="2"/>
    <n v="55"/>
    <x v="9"/>
    <n v="26"/>
    <n v="59"/>
    <x v="2"/>
    <n v="2"/>
    <s v="2. EXP - Operating Expense"/>
    <n v="16"/>
    <x v="1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00"/>
    <s v="924-SLD EPC IT Support"/>
    <s v="924"/>
    <x v="1"/>
    <x v="1"/>
  </r>
  <r>
    <x v="3"/>
    <x v="8"/>
    <x v="1"/>
    <n v="2"/>
    <n v="2"/>
    <n v="54"/>
    <x v="15"/>
    <n v="26"/>
    <n v="59"/>
    <x v="2"/>
    <n v="2"/>
    <s v="2. EXP - Operating Expense"/>
    <n v="17"/>
    <x v="28"/>
    <n v="878"/>
    <n v="0"/>
    <n v="-6875"/>
    <n v="-28815.24"/>
    <n v="-58845"/>
    <n v="-21488.33"/>
    <n v="-57426.67"/>
    <n v="5150"/>
    <n v="-46981.67"/>
    <n v="-80880"/>
    <n v="-152164.16"/>
    <n v="-74850.559999999998"/>
    <n v="-2632.78"/>
    <n v="-85135"/>
    <n v="0"/>
    <n v="0"/>
    <n v="0"/>
    <n v="0"/>
    <n v="0"/>
    <n v="0"/>
    <n v="0"/>
    <n v="0"/>
    <n v="0"/>
    <n v="0"/>
    <n v="0"/>
    <n v="0"/>
    <n v="-610944.41"/>
    <n v="0"/>
    <s v="All Budget Divisions"/>
    <s v="DA-50 - Rural Health Care (DA)"/>
    <x v="2"/>
    <s v="USF"/>
    <s v="Professional Services"/>
    <s v="Contract Labor"/>
    <n v="610944.41"/>
    <s v="90-925-50.61410"/>
    <s v="925-RHC IT Support"/>
    <s v="925"/>
    <x v="28"/>
    <x v="0"/>
  </r>
  <r>
    <x v="5"/>
    <x v="20"/>
    <x v="13"/>
    <n v="2"/>
    <n v="2"/>
    <n v="46"/>
    <x v="3"/>
    <n v="26"/>
    <n v="59"/>
    <x v="2"/>
    <n v="2"/>
    <s v="2. EXP - Operating Expense"/>
    <n v="17"/>
    <x v="28"/>
    <n v="1311"/>
    <n v="-7828"/>
    <n v="0"/>
    <n v="0"/>
    <n v="-15656"/>
    <n v="3914"/>
    <n v="1304.67"/>
    <n v="2609.33"/>
    <n v="0"/>
    <n v="-483.28"/>
    <n v="-966.56"/>
    <n v="-643.76"/>
    <n v="-10473.049999999999"/>
    <n v="1082.93"/>
    <n v="0"/>
    <n v="0"/>
    <n v="-15656"/>
    <n v="3914"/>
    <n v="1304.67"/>
    <n v="2609.33"/>
    <n v="0"/>
    <n v="0"/>
    <n v="0"/>
    <n v="0"/>
    <n v="0"/>
    <n v="0"/>
    <n v="-7828"/>
    <n v="-7828"/>
    <s v="All Budget Divisions"/>
    <s v="CD-90 - Information Technology"/>
    <x v="1"/>
    <s v="USF"/>
    <s v="Professional Services"/>
    <s v="Contract Labor"/>
    <n v="0"/>
    <s v="90-922-90.61410"/>
    <s v="922-Technology Operations"/>
    <s v="922"/>
    <x v="28"/>
    <x v="0"/>
  </r>
  <r>
    <x v="0"/>
    <x v="3"/>
    <x v="3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3"/>
    <x v="8"/>
    <x v="1"/>
    <n v="2"/>
    <n v="2"/>
    <n v="53"/>
    <x v="16"/>
    <n v="26"/>
    <n v="59"/>
    <x v="2"/>
    <n v="6"/>
    <s v="X00000 - Capital Expenses"/>
    <n v="141"/>
    <x v="92"/>
    <n v="861"/>
    <n v="0"/>
    <n v="0"/>
    <n v="0"/>
    <n v="0"/>
    <n v="0"/>
    <n v="0"/>
    <n v="0"/>
    <n v="617.66"/>
    <n v="2544.92"/>
    <n v="5876.06"/>
    <n v="11599.19"/>
    <n v="7034"/>
    <n v="-3295.13"/>
    <n v="0"/>
    <n v="0"/>
    <n v="0"/>
    <n v="0"/>
    <n v="0"/>
    <n v="0"/>
    <n v="0"/>
    <n v="0"/>
    <n v="0"/>
    <n v="0"/>
    <n v="0"/>
    <n v="0"/>
    <n v="24376.7"/>
    <n v="0"/>
    <s v="All Budget Divisions"/>
    <s v="DA-40 - Lifeline (DA)"/>
    <x v="5"/>
    <s v="USF"/>
    <s v="Employee Expenses"/>
    <s v="Compensation and Benefits"/>
    <n v="-24376.7"/>
    <s v="90-917-40.X00008"/>
    <s v="917-IT Lifeline Support"/>
    <s v="917"/>
    <x v="92"/>
    <x v="0"/>
  </r>
  <r>
    <x v="5"/>
    <x v="15"/>
    <x v="5"/>
    <n v="2"/>
    <n v="2"/>
    <n v="49"/>
    <x v="13"/>
    <n v="26"/>
    <n v="49"/>
    <x v="10"/>
    <n v="2"/>
    <s v="2. EXP - Operating Expense"/>
    <n v="107"/>
    <x v="12"/>
    <n v="1124"/>
    <n v="20939.11"/>
    <n v="20939.11"/>
    <n v="0"/>
    <n v="0"/>
    <n v="0"/>
    <n v="0"/>
    <n v="0"/>
    <n v="0"/>
    <n v="0"/>
    <n v="0"/>
    <n v="0"/>
    <n v="0"/>
    <n v="0"/>
    <n v="20939.11"/>
    <n v="0"/>
    <n v="0"/>
    <n v="0"/>
    <n v="0"/>
    <n v="0"/>
    <n v="0"/>
    <n v="0"/>
    <n v="0"/>
    <n v="0"/>
    <n v="0"/>
    <n v="0"/>
    <n v="20939.11"/>
    <n v="20939.11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0"/>
    <x v="0"/>
    <n v="2"/>
    <n v="2"/>
    <n v="55"/>
    <x v="9"/>
    <n v="26"/>
    <n v="59"/>
    <x v="2"/>
    <n v="2"/>
    <s v="2. EXP - Operating Expense"/>
    <n v="108"/>
    <x v="30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68009"/>
    <s v="924-SLD EPC IT Support"/>
    <s v="924"/>
    <x v="30"/>
    <x v="0"/>
  </r>
  <r>
    <x v="0"/>
    <x v="13"/>
    <x v="7"/>
    <n v="2"/>
    <n v="2"/>
    <n v="47"/>
    <x v="2"/>
    <n v="26"/>
    <n v="60"/>
    <x v="9"/>
    <n v="2"/>
    <s v="2. EXP - Operating Expense"/>
    <n v="108"/>
    <x v="30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9"/>
    <s v="930-Human Resources"/>
    <s v="930"/>
    <x v="30"/>
    <x v="0"/>
  </r>
  <r>
    <x v="0"/>
    <x v="3"/>
    <x v="3"/>
    <n v="2"/>
    <n v="2"/>
    <n v="42"/>
    <x v="11"/>
    <n v="26"/>
    <n v="55"/>
    <x v="6"/>
    <n v="2"/>
    <s v="2. EXP - Operating Expense"/>
    <n v="110"/>
    <x v="46"/>
    <n v="1406"/>
    <n v="16448.0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448.099999999999"/>
    <n v="0"/>
    <n v="0"/>
    <s v="All Budget Divisions"/>
    <s v="CD-70 - Finance"/>
    <x v="1"/>
    <s v="USF"/>
    <s v="Employee Expenses"/>
    <s v="Compensation and Benefits"/>
    <n v="0"/>
    <s v="70-799-70.68100"/>
    <s v="799-Enterprise Resource Program"/>
    <s v="799"/>
    <x v="46"/>
    <x v="3"/>
  </r>
  <r>
    <x v="1"/>
    <x v="1"/>
    <x v="1"/>
    <n v="2"/>
    <n v="2"/>
    <n v="49"/>
    <x v="13"/>
    <n v="26"/>
    <n v="49"/>
    <x v="10"/>
    <n v="2"/>
    <s v="2. EXP - Operating Expense"/>
    <n v="112"/>
    <x v="86"/>
    <n v="461"/>
    <n v="1500000"/>
    <n v="66938.100000000006"/>
    <n v="67753.119999999995"/>
    <n v="69324.210000000006"/>
    <n v="59779.95"/>
    <n v="73372.95"/>
    <n v="79714.62"/>
    <n v="69186.14"/>
    <n v="74722.12"/>
    <n v="73667.34"/>
    <n v="78627.570000000007"/>
    <n v="79441.03"/>
    <n v="84330.880000000005"/>
    <n v="125000"/>
    <n v="125000"/>
    <n v="125000"/>
    <n v="125000"/>
    <n v="125000"/>
    <n v="125000"/>
    <n v="125000"/>
    <n v="125000"/>
    <n v="125000"/>
    <n v="125000"/>
    <n v="125000"/>
    <n v="125000"/>
    <n v="876858.03"/>
    <n v="1500000"/>
    <s v="All Budget Divisions"/>
    <s v="CD-42 - ACP (FCC Appropriated Program; formerly EBB)"/>
    <x v="0"/>
    <s v="FCC"/>
    <s v="General and Administrative"/>
    <s v="Common Costs allocated to appropriated programs"/>
    <n v="623141.97"/>
    <s v="40-403-42.68300"/>
    <s v="403-ACP (FCC Appropriated Program; formerly EBB)"/>
    <s v="403"/>
    <x v="86"/>
    <x v="0"/>
  </r>
  <r>
    <x v="0"/>
    <x v="19"/>
    <x v="12"/>
    <n v="2"/>
    <n v="2"/>
    <n v="56"/>
    <x v="22"/>
    <n v="26"/>
    <n v="57"/>
    <x v="13"/>
    <n v="3"/>
    <s v="4. USAC_DEBIT - USAC Administration (Debit to SM)"/>
    <n v="120"/>
    <x v="7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10"/>
    <s v="770-Connected Care Pilot"/>
    <s v="770"/>
    <x v="73"/>
    <x v="0"/>
  </r>
  <r>
    <x v="5"/>
    <x v="20"/>
    <x v="13"/>
    <n v="2"/>
    <n v="2"/>
    <n v="45"/>
    <x v="6"/>
    <n v="26"/>
    <n v="58"/>
    <x v="4"/>
    <n v="2"/>
    <s v="2. EXP - Operating Expense"/>
    <n v="104"/>
    <x v="54"/>
    <n v="1224"/>
    <n v="0"/>
    <n v="0"/>
    <n v="0"/>
    <n v="0"/>
    <n v="0"/>
    <n v="0"/>
    <n v="0"/>
    <n v="0"/>
    <n v="0"/>
    <n v="0"/>
    <n v="0"/>
    <n v="0"/>
    <n v="17674.29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5"/>
    <x v="15"/>
    <x v="5"/>
    <n v="2"/>
    <n v="2"/>
    <n v="45"/>
    <x v="6"/>
    <n v="26"/>
    <n v="58"/>
    <x v="4"/>
    <n v="2"/>
    <s v="2. EXP - Operating Expense"/>
    <n v="104"/>
    <x v="54"/>
    <n v="1224"/>
    <n v="17674.29"/>
    <n v="0"/>
    <n v="0"/>
    <n v="0"/>
    <n v="0"/>
    <n v="0"/>
    <n v="0"/>
    <n v="0"/>
    <n v="0"/>
    <n v="0"/>
    <n v="0"/>
    <n v="0"/>
    <n v="17674.29"/>
    <n v="0"/>
    <n v="0"/>
    <n v="0"/>
    <n v="0"/>
    <n v="0"/>
    <n v="0"/>
    <n v="0"/>
    <n v="0"/>
    <n v="0"/>
    <n v="0"/>
    <n v="0"/>
    <n v="17674.29"/>
    <n v="17674.29"/>
    <n v="17674.29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0"/>
    <x v="6"/>
    <x v="1"/>
    <n v="2"/>
    <n v="2"/>
    <n v="46"/>
    <x v="3"/>
    <n v="26"/>
    <n v="59"/>
    <x v="2"/>
    <n v="2"/>
    <s v="2. EXP - Operating Expense"/>
    <n v="104"/>
    <x v="54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4"/>
    <s v="922-Technology Operations"/>
    <s v="922"/>
    <x v="54"/>
    <x v="0"/>
  </r>
  <r>
    <x v="0"/>
    <x v="6"/>
    <x v="1"/>
    <n v="2"/>
    <n v="2"/>
    <n v="47"/>
    <x v="2"/>
    <n v="26"/>
    <n v="60"/>
    <x v="9"/>
    <n v="2"/>
    <s v="2. EXP - Operating Expense"/>
    <n v="104"/>
    <x v="54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Compensation and Benefits"/>
    <n v="0"/>
    <s v="93-930-93.68004"/>
    <s v="930-Human Resources"/>
    <s v="930"/>
    <x v="54"/>
    <x v="0"/>
  </r>
  <r>
    <x v="2"/>
    <x v="4"/>
    <x v="1"/>
    <n v="2"/>
    <n v="2"/>
    <n v="54"/>
    <x v="15"/>
    <n v="26"/>
    <n v="59"/>
    <x v="2"/>
    <n v="2"/>
    <s v="2. EXP - Operating Expense"/>
    <n v="105"/>
    <x v="11"/>
    <n v="397"/>
    <n v="3195.3359999999998"/>
    <n v="0"/>
    <n v="0"/>
    <n v="0"/>
    <n v="0"/>
    <n v="0"/>
    <n v="0"/>
    <n v="0"/>
    <n v="0"/>
    <n v="0"/>
    <n v="0"/>
    <n v="0"/>
    <n v="2300"/>
    <n v="8.0771999999999995"/>
    <n v="7.6925999999999997"/>
    <n v="8.8465000000000007"/>
    <n v="8.4619"/>
    <n v="8.0771999999999995"/>
    <n v="8.4619"/>
    <n v="8.4619"/>
    <n v="8.4619"/>
    <n v="8.4619"/>
    <n v="8.0771999999999995"/>
    <n v="8.4619"/>
    <n v="3103.7939000000001"/>
    <n v="2300"/>
    <n v="3195.3359999999998"/>
    <s v="All Budget Divisions"/>
    <s v="DA-50 - Rural Health Care (DA)"/>
    <x v="2"/>
    <s v="USF"/>
    <s v="Employee Expenses"/>
    <s v="Compensation and Benefits"/>
    <n v="895.33600000000001"/>
    <s v="90-909-50.68005"/>
    <s v="909-Project Management Office"/>
    <s v="909"/>
    <x v="11"/>
    <x v="3"/>
  </r>
  <r>
    <x v="3"/>
    <x v="8"/>
    <x v="1"/>
    <n v="2"/>
    <n v="2"/>
    <n v="50"/>
    <x v="0"/>
    <n v="26"/>
    <n v="55"/>
    <x v="6"/>
    <n v="2"/>
    <s v="2. EXP - Operating Expense"/>
    <n v="107"/>
    <x v="12"/>
    <n v="746"/>
    <n v="0"/>
    <n v="0"/>
    <n v="0"/>
    <n v="820.7"/>
    <n v="18.77"/>
    <n v="1359.68"/>
    <n v="-1228.0999999999999"/>
    <n v="0"/>
    <n v="0"/>
    <n v="0"/>
    <n v="0"/>
    <n v="0"/>
    <n v="-131.58000000000001"/>
    <n v="0"/>
    <n v="0"/>
    <n v="0"/>
    <n v="0"/>
    <n v="0"/>
    <n v="0"/>
    <n v="0"/>
    <n v="0"/>
    <n v="0"/>
    <n v="0"/>
    <n v="0"/>
    <n v="0"/>
    <n v="839.47"/>
    <n v="0"/>
    <s v="All Budget Divisions"/>
    <s v="CD-52 - Covid-19 Telehealth (FCC Appropriated Program)"/>
    <x v="0"/>
    <s v="FCC"/>
    <s v="Employee Expenses"/>
    <s v="Compensation and Benefits"/>
    <n v="-839.47"/>
    <s v="70-502-52.68008"/>
    <s v="502-Covid-19 Telehealth (FCC Appropriated Program)"/>
    <s v="502"/>
    <x v="12"/>
    <x v="0"/>
  </r>
  <r>
    <x v="0"/>
    <x v="5"/>
    <x v="4"/>
    <n v="2"/>
    <n v="2"/>
    <n v="34"/>
    <x v="7"/>
    <n v="26"/>
    <n v="47"/>
    <x v="5"/>
    <n v="2"/>
    <s v="2. EXP - Operating Expense"/>
    <n v="95"/>
    <x v="79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ertifications/Licensing"/>
    <n v="0"/>
    <s v="20-200-20.66720"/>
    <s v="200-Schools &amp; Libraries"/>
    <s v="200"/>
    <x v="79"/>
    <x v="7"/>
  </r>
  <r>
    <x v="5"/>
    <x v="15"/>
    <x v="5"/>
    <n v="2"/>
    <n v="2"/>
    <n v="54"/>
    <x v="15"/>
    <n v="26"/>
    <n v="58"/>
    <x v="4"/>
    <n v="2"/>
    <s v="2. EXP - Operating Expense"/>
    <n v="97"/>
    <x v="16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3"/>
    <x v="3"/>
    <n v="2"/>
    <n v="2"/>
    <n v="42"/>
    <x v="11"/>
    <n v="26"/>
    <n v="55"/>
    <x v="6"/>
    <n v="2"/>
    <s v="2. EXP - Operating Expense"/>
    <n v="100"/>
    <x v="18"/>
    <n v="1332"/>
    <n v="278286.28999999998"/>
    <n v="97402.27"/>
    <n v="83481.75"/>
    <n v="97402.27"/>
    <n v="96877.26"/>
    <n v="90592.01"/>
    <n v="97402.27"/>
    <n v="104362.52"/>
    <n v="92759.13"/>
    <n v="99829.72"/>
    <n v="0"/>
    <n v="0"/>
    <n v="0"/>
    <n v="97402.27"/>
    <n v="83481.75"/>
    <n v="97402.27"/>
    <n v="0"/>
    <n v="0"/>
    <n v="0"/>
    <n v="0"/>
    <n v="0"/>
    <n v="0"/>
    <n v="0"/>
    <n v="0"/>
    <n v="0"/>
    <n v="375163.55"/>
    <n v="278286.28999999998"/>
    <s v="All Budget Divisions"/>
    <s v="CD-70 - Finance"/>
    <x v="1"/>
    <s v="USF"/>
    <s v="Employee Expenses"/>
    <s v="Compensation and Benefits"/>
    <n v="-96877.26"/>
    <s v="10-110-10.68000"/>
    <s v="110-Contributors"/>
    <s v="110"/>
    <x v="18"/>
    <x v="3"/>
  </r>
  <r>
    <x v="0"/>
    <x v="17"/>
    <x v="10"/>
    <n v="2"/>
    <n v="2"/>
    <n v="54"/>
    <x v="15"/>
    <n v="26"/>
    <n v="59"/>
    <x v="2"/>
    <n v="2"/>
    <s v="2. EXP - Operating Expense"/>
    <n v="100"/>
    <x v="18"/>
    <n v="1507"/>
    <n v="1047720.18"/>
    <n v="88456.39"/>
    <n v="80414.899999999994"/>
    <n v="88456.39"/>
    <n v="116743.85"/>
    <n v="104207.23"/>
    <n v="104831.76"/>
    <n v="74602.53"/>
    <n v="44306.75"/>
    <n v="46416.59"/>
    <n v="0"/>
    <n v="0"/>
    <n v="0"/>
    <n v="88456.39"/>
    <n v="80414.899999999994"/>
    <n v="88286.19"/>
    <n v="88286.19"/>
    <n v="84273.18"/>
    <n v="88286.19"/>
    <n v="92299.199999999997"/>
    <n v="84273.18"/>
    <n v="88286.19"/>
    <n v="88286.19"/>
    <n v="84273.18"/>
    <n v="92299.199999999997"/>
    <n v="168871.29"/>
    <n v="168871.29"/>
    <s v="All Budget Divisions"/>
    <s v="DA-50 - Rural Health Care (DA)"/>
    <x v="2"/>
    <s v="USF"/>
    <s v="Employee Expenses"/>
    <s v="Compensation and Benefits"/>
    <n v="0"/>
    <s v="90-925-50.68000"/>
    <s v="925-RHC IT Support"/>
    <s v="925"/>
    <x v="18"/>
    <x v="3"/>
  </r>
  <r>
    <x v="0"/>
    <x v="3"/>
    <x v="3"/>
    <n v="2"/>
    <n v="2"/>
    <n v="53"/>
    <x v="16"/>
    <n v="26"/>
    <n v="59"/>
    <x v="2"/>
    <n v="2"/>
    <s v="2. EXP - Operating Expense"/>
    <n v="102"/>
    <x v="4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4"/>
    <x v="9"/>
    <x v="1"/>
    <n v="2"/>
    <n v="2"/>
    <n v="39"/>
    <x v="1"/>
    <n v="26"/>
    <n v="52"/>
    <x v="1"/>
    <n v="2"/>
    <s v="2. EXP - Operating Expense"/>
    <n v="104"/>
    <x v="54"/>
    <n v="928"/>
    <n v="0"/>
    <n v="0"/>
    <n v="0"/>
    <n v="0"/>
    <n v="0"/>
    <n v="0"/>
    <n v="0"/>
    <n v="0"/>
    <n v="0"/>
    <n v="0"/>
    <n v="0"/>
    <n v="0"/>
    <n v="5942.65"/>
    <n v="0"/>
    <n v="0"/>
    <n v="0"/>
    <n v="0"/>
    <n v="0"/>
    <n v="0"/>
    <n v="0"/>
    <n v="0"/>
    <n v="0"/>
    <n v="0"/>
    <n v="0"/>
    <n v="0"/>
    <n v="5942.65"/>
    <n v="0"/>
    <s v="All Budget Divisions"/>
    <s v="CD-61 - Office of the Chief Administrative Officer Division"/>
    <x v="1"/>
    <s v="USF"/>
    <s v="Employee Expenses"/>
    <s v="Compensation and Benefits"/>
    <n v="-5942.65"/>
    <s v="61-601-61.68004"/>
    <s v="601-Data Strategy"/>
    <s v="601"/>
    <x v="54"/>
    <x v="0"/>
  </r>
  <r>
    <x v="3"/>
    <x v="8"/>
    <x v="1"/>
    <n v="2"/>
    <n v="2"/>
    <n v="45"/>
    <x v="6"/>
    <n v="26"/>
    <n v="58"/>
    <x v="4"/>
    <n v="2"/>
    <s v="2. EXP - Operating Expense"/>
    <n v="67"/>
    <x v="36"/>
    <n v="782"/>
    <n v="2063199.999996"/>
    <n v="130935"/>
    <n v="162839.63"/>
    <n v="148729.82"/>
    <n v="38099.54"/>
    <n v="64490.84"/>
    <n v="176040.11"/>
    <n v="101172.2"/>
    <n v="141628.19"/>
    <n v="208657.06"/>
    <n v="31717.65"/>
    <n v="23265"/>
    <n v="340155.75"/>
    <n v="171933.33333299999"/>
    <n v="171933.33333299999"/>
    <n v="171933.33333299999"/>
    <n v="171933.33333299999"/>
    <n v="171933.33333299999"/>
    <n v="171933.33333299999"/>
    <n v="171933.33333299999"/>
    <n v="171933.33333299999"/>
    <n v="171933.33333299999"/>
    <n v="171933.33333299999"/>
    <n v="171933.33333299999"/>
    <n v="171933.33333299999"/>
    <n v="1567730.79"/>
    <n v="2063199.999996"/>
    <s v="All Budget Divisions"/>
    <s v="CD-80 - Audit and Assurance"/>
    <x v="1"/>
    <s v="USF"/>
    <s v="Professional Services"/>
    <s v="Outsourced Audits"/>
    <n v="495469.20999599999"/>
    <s v="80-800-80.64863"/>
    <s v="800-Audit and Assurance"/>
    <s v="800"/>
    <x v="36"/>
    <x v="10"/>
  </r>
  <r>
    <x v="3"/>
    <x v="8"/>
    <x v="1"/>
    <n v="2"/>
    <n v="2"/>
    <n v="48"/>
    <x v="8"/>
    <n v="26"/>
    <n v="59"/>
    <x v="2"/>
    <n v="2"/>
    <s v="2. EXP - Operating Expense"/>
    <n v="73"/>
    <x v="56"/>
    <n v="793"/>
    <n v="439999.999992"/>
    <n v="55435"/>
    <n v="32945.53"/>
    <n v="23447.25"/>
    <n v="3311.3"/>
    <n v="12497.1"/>
    <n v="55546.6"/>
    <n v="46186.27"/>
    <n v="42768.55"/>
    <n v="3624.2"/>
    <n v="12370.85"/>
    <n v="4911.82"/>
    <n v="1142.7"/>
    <n v="36666.666665999997"/>
    <n v="36666.666665999997"/>
    <n v="36666.666665999997"/>
    <n v="36666.666665999997"/>
    <n v="36666.666665999997"/>
    <n v="36666.666665999997"/>
    <n v="36666.666665999997"/>
    <n v="36666.666665999997"/>
    <n v="36666.666665999997"/>
    <n v="36666.666665999997"/>
    <n v="36666.666665999997"/>
    <n v="36666.666665999997"/>
    <n v="294187.17"/>
    <n v="439999.999992"/>
    <s v="All Budget Divisions"/>
    <s v="CD-22 - ECF (FCC Appropriated Program)"/>
    <x v="0"/>
    <s v="FCC"/>
    <s v="Professional Services"/>
    <s v="Other Professional Services"/>
    <n v="145812.82999200001"/>
    <s v="90-202-22.64883"/>
    <s v="202-ECF (FCC Appropriated Program)"/>
    <s v="202"/>
    <x v="56"/>
    <x v="9"/>
  </r>
  <r>
    <x v="0"/>
    <x v="6"/>
    <x v="1"/>
    <n v="2"/>
    <n v="2"/>
    <n v="35"/>
    <x v="12"/>
    <n v="26"/>
    <n v="48"/>
    <x v="7"/>
    <n v="2"/>
    <s v="2. EXP - Operating Expense"/>
    <n v="73"/>
    <x v="56"/>
    <n v="1340"/>
    <n v="2118000"/>
    <n v="7637.5"/>
    <n v="7200"/>
    <n v="5920"/>
    <n v="6790"/>
    <n v="5480"/>
    <n v="6677.5"/>
    <n v="11335"/>
    <n v="637.5"/>
    <n v="6077.5"/>
    <n v="0"/>
    <n v="0"/>
    <n v="0"/>
    <n v="0"/>
    <n v="0"/>
    <n v="529500"/>
    <n v="0"/>
    <n v="0"/>
    <n v="529500"/>
    <n v="0"/>
    <n v="0"/>
    <n v="529500"/>
    <n v="0"/>
    <n v="0"/>
    <n v="529500"/>
    <n v="57755"/>
    <n v="1588500"/>
    <s v="All Budget Divisions"/>
    <s v="BD-30 - High Cost"/>
    <x v="4"/>
    <s v="USF"/>
    <s v="Professional Services"/>
    <s v="Other Professional Services"/>
    <n v="1530745"/>
    <s v="30-300-30.64883"/>
    <s v="300-High Cost"/>
    <s v="300"/>
    <x v="56"/>
    <x v="9"/>
  </r>
  <r>
    <x v="0"/>
    <x v="3"/>
    <x v="3"/>
    <n v="2"/>
    <n v="2"/>
    <n v="52"/>
    <x v="10"/>
    <n v="26"/>
    <n v="59"/>
    <x v="2"/>
    <n v="2"/>
    <s v="2. EXP - Operating Expense"/>
    <n v="83"/>
    <x v="13"/>
    <n v="1488"/>
    <n v="8953.9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0"/>
    <n v="778.32"/>
    <n v="815.38"/>
    <n v="852.44"/>
    <n v="778.32"/>
    <n v="815.38"/>
    <n v="815.38"/>
    <n v="713.34"/>
    <n v="559.74"/>
    <n v="3721.75"/>
    <n v="2825.6"/>
    <s v="All Budget Divisions"/>
    <s v="DA-30 - High Cost (DA)"/>
    <x v="4"/>
    <s v="USF"/>
    <s v="Employee Expenses"/>
    <s v="Compensation and Benefits"/>
    <n v="-896.15"/>
    <s v="90-916-30.66000"/>
    <s v="916-IT HC Support"/>
    <s v="916"/>
    <x v="13"/>
    <x v="3"/>
  </r>
  <r>
    <x v="5"/>
    <x v="10"/>
    <x v="1"/>
    <n v="2"/>
    <n v="2"/>
    <n v="36"/>
    <x v="14"/>
    <n v="26"/>
    <n v="49"/>
    <x v="10"/>
    <n v="2"/>
    <s v="2. EXP - Operating Expense"/>
    <n v="93"/>
    <x v="34"/>
    <n v="1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Training"/>
    <n v="0"/>
    <s v="40-400-40.66700"/>
    <s v="400-Lifeline"/>
    <s v="400"/>
    <x v="34"/>
    <x v="7"/>
  </r>
  <r>
    <x v="5"/>
    <x v="15"/>
    <x v="5"/>
    <n v="2"/>
    <n v="2"/>
    <n v="46"/>
    <x v="3"/>
    <n v="26"/>
    <n v="59"/>
    <x v="2"/>
    <n v="2"/>
    <s v="2. EXP - Operating Expense"/>
    <n v="93"/>
    <x v="34"/>
    <n v="1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ining"/>
    <n v="0"/>
    <s v="90-923-90.66700"/>
    <s v="923-Information Security"/>
    <s v="923"/>
    <x v="34"/>
    <x v="7"/>
  </r>
  <r>
    <x v="0"/>
    <x v="17"/>
    <x v="10"/>
    <n v="2"/>
    <n v="2"/>
    <n v="39"/>
    <x v="1"/>
    <n v="26"/>
    <n v="52"/>
    <x v="1"/>
    <n v="2"/>
    <s v="2. EXP - Operating Expense"/>
    <n v="45"/>
    <x v="19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61-601-61.63900"/>
    <s v="601-Data Strategy"/>
    <s v="601"/>
    <x v="19"/>
    <x v="8"/>
  </r>
  <r>
    <x v="0"/>
    <x v="3"/>
    <x v="3"/>
    <n v="2"/>
    <n v="2"/>
    <n v="49"/>
    <x v="13"/>
    <n v="26"/>
    <n v="53"/>
    <x v="3"/>
    <n v="2"/>
    <s v="2. EXP - Operating Expense"/>
    <n v="56"/>
    <x v="21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62-402-42.64700"/>
    <s v="402-EBB (FCC Appropriated Program; now ACP)"/>
    <s v="402"/>
    <x v="21"/>
    <x v="8"/>
  </r>
  <r>
    <x v="2"/>
    <x v="4"/>
    <x v="1"/>
    <n v="2"/>
    <n v="2"/>
    <n v="46"/>
    <x v="3"/>
    <n v="26"/>
    <n v="59"/>
    <x v="2"/>
    <n v="2"/>
    <s v="2. EXP - Operating Expense"/>
    <n v="57"/>
    <x v="22"/>
    <n v="427"/>
    <n v="1659999.999996"/>
    <n v="20163.55"/>
    <n v="7130.21"/>
    <n v="12021.28"/>
    <n v="13511.88"/>
    <n v="10706.88"/>
    <n v="11033.88"/>
    <n v="69744.88"/>
    <n v="25961.88"/>
    <n v="52742"/>
    <n v="64741.98"/>
    <n v="22023.02"/>
    <n v="15689.67"/>
    <n v="138333.33333299999"/>
    <n v="138333.33333299999"/>
    <n v="138333.33333299999"/>
    <n v="138333.33333299999"/>
    <n v="138333.33333299999"/>
    <n v="138333.33333299999"/>
    <n v="138333.33333299999"/>
    <n v="138333.33333299999"/>
    <n v="138333.33333299999"/>
    <n v="138333.33333299999"/>
    <n v="138333.33333299999"/>
    <n v="138333.33333299999"/>
    <n v="325471.11"/>
    <n v="1659999.999996"/>
    <s v="All Budget Divisions"/>
    <s v="CD-90 - Information Technology"/>
    <x v="1"/>
    <s v="USF"/>
    <s v="Professional Services"/>
    <s v="Other Professional Services"/>
    <n v="1334528.8899960001"/>
    <s v="90-922-90.64800"/>
    <s v="922-Technology Operations"/>
    <s v="922"/>
    <x v="22"/>
    <x v="9"/>
  </r>
  <r>
    <x v="1"/>
    <x v="1"/>
    <x v="1"/>
    <n v="2"/>
    <n v="2"/>
    <n v="52"/>
    <x v="10"/>
    <n v="26"/>
    <n v="58"/>
    <x v="4"/>
    <n v="2"/>
    <s v="2. EXP - Operating Expense"/>
    <n v="64"/>
    <x v="23"/>
    <n v="557"/>
    <n v="3300000"/>
    <n v="206562.89"/>
    <n v="187862.36"/>
    <n v="348206.62"/>
    <n v="421233.12"/>
    <n v="422888.92"/>
    <n v="505911.44"/>
    <n v="441808.39"/>
    <n v="575931.29"/>
    <n v="560692.38"/>
    <n v="446859.93"/>
    <n v="446762.06"/>
    <n v="175984.14"/>
    <n v="275000"/>
    <n v="275000"/>
    <n v="275000"/>
    <n v="275000"/>
    <n v="275000"/>
    <n v="275000"/>
    <n v="275000"/>
    <n v="275000"/>
    <n v="275000"/>
    <n v="275000"/>
    <n v="275000"/>
    <n v="275000"/>
    <n v="4740703.54"/>
    <n v="3300000"/>
    <s v="All Budget Divisions"/>
    <s v="DA-30 - High Cost (DA)"/>
    <x v="4"/>
    <s v="USF"/>
    <s v="Professional Services"/>
    <s v="Outsourced Audits"/>
    <n v="-1440703.54"/>
    <s v="80-800-30.64860"/>
    <s v="800-Audit and Assurance"/>
    <s v="800"/>
    <x v="23"/>
    <x v="10"/>
  </r>
  <r>
    <x v="0"/>
    <x v="13"/>
    <x v="7"/>
    <n v="2"/>
    <n v="2"/>
    <n v="55"/>
    <x v="9"/>
    <n v="26"/>
    <n v="58"/>
    <x v="4"/>
    <n v="2"/>
    <s v="2. EXP - Operating Expense"/>
    <n v="64"/>
    <x v="23"/>
    <n v="1418"/>
    <n v="926267.29"/>
    <n v="129284.17"/>
    <n v="88414.91"/>
    <n v="64027.43"/>
    <n v="100881.15"/>
    <n v="33102.629999999997"/>
    <n v="199776.61"/>
    <n v="200298.89"/>
    <n v="133444.76"/>
    <n v="151839.51"/>
    <n v="0"/>
    <n v="0"/>
    <n v="0"/>
    <n v="129284.17"/>
    <n v="88414.91"/>
    <n v="64027.43"/>
    <n v="100881.15"/>
    <n v="33102.629999999997"/>
    <n v="52997"/>
    <n v="84553"/>
    <n v="85940"/>
    <n v="80253"/>
    <n v="87305"/>
    <n v="68720"/>
    <n v="50789"/>
    <n v="415710.29"/>
    <n v="415710.29"/>
    <s v="All Budget Divisions"/>
    <s v="DA-20 - Schools &amp; Libraries (DA)"/>
    <x v="3"/>
    <s v="USF"/>
    <s v="Professional Services"/>
    <s v="Outsourced Audits"/>
    <n v="0"/>
    <s v="80-800-20.64860"/>
    <s v="800-Audit and Assurance"/>
    <s v="800"/>
    <x v="23"/>
    <x v="10"/>
  </r>
  <r>
    <x v="0"/>
    <x v="7"/>
    <x v="5"/>
    <n v="2"/>
    <n v="2"/>
    <n v="54"/>
    <x v="15"/>
    <n v="26"/>
    <n v="58"/>
    <x v="4"/>
    <n v="2"/>
    <s v="2. EXP - Operating Expense"/>
    <n v="64"/>
    <x v="23"/>
    <n v="1421"/>
    <n v="291985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32788"/>
    <n v="1999.5"/>
    <n v="0"/>
    <n v="0"/>
    <n v="0"/>
    <n v="0"/>
    <n v="0"/>
    <n v="294930.5"/>
    <n v="291985"/>
    <s v="All Budget Divisions"/>
    <s v="DA-50 - Rural Health Care (DA)"/>
    <x v="2"/>
    <s v="USF"/>
    <s v="Professional Services"/>
    <s v="Outsourced Audits"/>
    <n v="-2945.5"/>
    <s v="80-800-50.64860"/>
    <s v="800-Audit and Assurance"/>
    <s v="800"/>
    <x v="23"/>
    <x v="10"/>
  </r>
  <r>
    <x v="0"/>
    <x v="18"/>
    <x v="11"/>
    <n v="2"/>
    <n v="2"/>
    <n v="50"/>
    <x v="0"/>
    <n v="26"/>
    <n v="55"/>
    <x v="6"/>
    <n v="2"/>
    <s v="2. EXP - Operating Expense"/>
    <n v="31"/>
    <x v="24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2308"/>
    <s v="502-Covid-19 Telehealth (FCC Appropriated Program)"/>
    <s v="502"/>
    <x v="24"/>
    <x v="0"/>
  </r>
  <r>
    <x v="0"/>
    <x v="19"/>
    <x v="12"/>
    <n v="2"/>
    <n v="2"/>
    <n v="46"/>
    <x v="3"/>
    <n v="26"/>
    <n v="59"/>
    <x v="2"/>
    <n v="2"/>
    <s v="2. EXP - Operating Expense"/>
    <n v="32"/>
    <x v="47"/>
    <n v="1455"/>
    <n v="-22477.119999999999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-5611.4"/>
    <n v="-5640.03"/>
    <n v="0"/>
    <n v="0"/>
    <n v="0"/>
    <n v="0"/>
    <n v="0"/>
    <n v="-22477.119999999999"/>
    <n v="-22477.119999999999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1"/>
    <x v="1"/>
    <x v="1"/>
    <n v="2"/>
    <n v="2"/>
    <n v="46"/>
    <x v="3"/>
    <n v="26"/>
    <n v="59"/>
    <x v="2"/>
    <n v="2"/>
    <s v="2. EXP - Operating Expense"/>
    <n v="39"/>
    <x v="27"/>
    <n v="602"/>
    <n v="1249.9996000000001"/>
    <n v="0"/>
    <n v="0"/>
    <n v="0"/>
    <n v="0"/>
    <n v="0"/>
    <n v="238.05"/>
    <n v="0"/>
    <n v="0"/>
    <n v="0"/>
    <n v="0"/>
    <n v="0"/>
    <n v="163.16999999999999"/>
    <n v="100.9615"/>
    <n v="96.153800000000004"/>
    <n v="110.57689999999999"/>
    <n v="100.9615"/>
    <n v="105.7692"/>
    <n v="105.7692"/>
    <n v="100.9615"/>
    <n v="110.57689999999999"/>
    <n v="105.7692"/>
    <n v="100.9615"/>
    <n v="105.7692"/>
    <n v="105.7692"/>
    <n v="401.22"/>
    <n v="1249.9996000000001"/>
    <s v="All Budget Divisions"/>
    <s v="CD-90 - Information Technology"/>
    <x v="1"/>
    <s v="USF"/>
    <s v="Employee Expenses"/>
    <s v="Team Building"/>
    <n v="848.77959999999996"/>
    <s v="90-902-90.62505"/>
    <s v="902-Business Relationship Management"/>
    <s v="902"/>
    <x v="27"/>
    <x v="4"/>
  </r>
  <r>
    <x v="5"/>
    <x v="16"/>
    <x v="9"/>
    <n v="2"/>
    <n v="2"/>
    <n v="54"/>
    <x v="15"/>
    <n v="26"/>
    <n v="59"/>
    <x v="2"/>
    <n v="2"/>
    <s v="2. EXP - Operating Expense"/>
    <n v="39"/>
    <x v="27"/>
    <n v="1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0"/>
    <x v="2"/>
    <x v="2"/>
    <n v="2"/>
    <n v="2"/>
    <n v="42"/>
    <x v="11"/>
    <n v="26"/>
    <n v="55"/>
    <x v="6"/>
    <n v="2"/>
    <s v="2. EXP - Operating Expense"/>
    <n v="40"/>
    <x v="48"/>
    <n v="1398"/>
    <n v="14683.55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250"/>
    <n v="1250"/>
    <n v="1250"/>
    <n v="1250"/>
    <n v="1250"/>
    <n v="1250"/>
    <n v="1250"/>
    <n v="1250"/>
    <n v="1250"/>
    <n v="3433.55"/>
    <n v="3433.55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13"/>
    <x v="7"/>
    <n v="2"/>
    <n v="2"/>
    <n v="46"/>
    <x v="3"/>
    <n v="26"/>
    <n v="59"/>
    <x v="2"/>
    <n v="2"/>
    <s v="2. EXP - Operating Expense"/>
    <n v="27"/>
    <x v="38"/>
    <n v="1477"/>
    <n v="22617.24"/>
    <n v="2032.1"/>
    <n v="2087.9"/>
    <n v="2056.12"/>
    <n v="1862.54"/>
    <n v="1677.21"/>
    <n v="1612.02"/>
    <n v="1666.52"/>
    <n v="1666.52"/>
    <n v="1669"/>
    <n v="0"/>
    <n v="0"/>
    <n v="0"/>
    <n v="2032.1"/>
    <n v="2087.9"/>
    <n v="2056.12"/>
    <n v="1862.54"/>
    <n v="1677.21"/>
    <n v="1843.05"/>
    <n v="1926.83"/>
    <n v="1759.28"/>
    <n v="1843.05"/>
    <n v="1843.05"/>
    <n v="1759.28"/>
    <n v="1926.83"/>
    <n v="9715.8700000000008"/>
    <n v="9715.8700000000008"/>
    <s v="All Budget Divisions"/>
    <s v="CD-90 - Information Technology"/>
    <x v="1"/>
    <s v="USF"/>
    <s v="Employee Expenses"/>
    <s v="Compensation and Benefits"/>
    <n v="0"/>
    <s v="90-910-90.62304"/>
    <s v="910-Enterprise Technology Development"/>
    <s v="910"/>
    <x v="38"/>
    <x v="3"/>
  </r>
  <r>
    <x v="0"/>
    <x v="7"/>
    <x v="5"/>
    <n v="2"/>
    <n v="2"/>
    <n v="37"/>
    <x v="5"/>
    <n v="26"/>
    <n v="50"/>
    <x v="0"/>
    <n v="2"/>
    <s v="2. EXP - Operating Expense"/>
    <n v="29"/>
    <x v="4"/>
    <n v="1346"/>
    <n v="405407.18"/>
    <n v="48590.63"/>
    <n v="45688.6"/>
    <n v="51958.78"/>
    <n v="52010.54"/>
    <n v="49766.04"/>
    <n v="52870.28"/>
    <n v="54692.42"/>
    <n v="49829.89"/>
    <n v="51310.03"/>
    <n v="0"/>
    <n v="0"/>
    <n v="0"/>
    <n v="48590.63"/>
    <n v="45688.6"/>
    <n v="51958.78"/>
    <n v="52010.54"/>
    <n v="49766.04"/>
    <n v="52870.28"/>
    <n v="54692.42"/>
    <n v="49829.89"/>
    <n v="0"/>
    <n v="0"/>
    <n v="0"/>
    <n v="0"/>
    <n v="456717.21"/>
    <n v="405407.18"/>
    <s v="All Budget Divisions"/>
    <s v="BD-50 - Rural Health Care"/>
    <x v="2"/>
    <s v="USF"/>
    <s v="Employee Expenses"/>
    <s v="Compensation and Benefits"/>
    <n v="-51310.03"/>
    <s v="50-500-50.62306"/>
    <s v="500-Rural Health Care"/>
    <s v="500"/>
    <x v="4"/>
    <x v="3"/>
  </r>
  <r>
    <x v="0"/>
    <x v="11"/>
    <x v="6"/>
    <n v="2"/>
    <n v="2"/>
    <n v="53"/>
    <x v="16"/>
    <n v="26"/>
    <n v="59"/>
    <x v="2"/>
    <n v="2"/>
    <s v="2. EXP - Operating Expense"/>
    <n v="29"/>
    <x v="4"/>
    <n v="1453"/>
    <n v="14490.24"/>
    <n v="0"/>
    <n v="0"/>
    <n v="0"/>
    <n v="0"/>
    <n v="0"/>
    <n v="0"/>
    <n v="0"/>
    <n v="0"/>
    <n v="0"/>
    <n v="0"/>
    <n v="0"/>
    <n v="0"/>
    <n v="1221.4000000000001"/>
    <n v="1110.3599999999999"/>
    <n v="1221.4000000000001"/>
    <n v="1221.4000000000001"/>
    <n v="1165.8800000000001"/>
    <n v="1221.4000000000001"/>
    <n v="1276.92"/>
    <n v="1165.8800000000001"/>
    <n v="1221.4000000000001"/>
    <n v="1221.4000000000001"/>
    <n v="1165.8800000000001"/>
    <n v="1276.92"/>
    <n v="0"/>
    <n v="10826.04"/>
    <s v="All Budget Divisions"/>
    <s v="DA-40 - Lifeline (DA)"/>
    <x v="5"/>
    <s v="USF"/>
    <s v="Employee Expenses"/>
    <s v="Compensation and Benefits"/>
    <n v="10826.04"/>
    <s v="90-902-40.62306"/>
    <s v="902-Business Relationship Management"/>
    <s v="902"/>
    <x v="4"/>
    <x v="3"/>
  </r>
  <r>
    <x v="4"/>
    <x v="9"/>
    <x v="1"/>
    <n v="2"/>
    <n v="2"/>
    <n v="49"/>
    <x v="13"/>
    <n v="26"/>
    <n v="55"/>
    <x v="6"/>
    <n v="2"/>
    <s v="2. EXP - Operating Expense"/>
    <n v="31"/>
    <x v="24"/>
    <n v="966"/>
    <n v="0"/>
    <n v="30.39"/>
    <n v="7.79"/>
    <n v="0"/>
    <n v="62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.36"/>
    <n v="0"/>
    <s v="All Budget Divisions"/>
    <s v="CD-42 - ACP (FCC Appropriated Program; formerly EBB)"/>
    <x v="0"/>
    <s v="FCC"/>
    <s v="Employee Expenses"/>
    <s v="Compensation and Benefits"/>
    <n v="-100.36"/>
    <s v="70-403-42.62308"/>
    <s v="403-ACP (FCC Appropriated Program; formerly EBB)"/>
    <s v="403"/>
    <x v="24"/>
    <x v="0"/>
  </r>
  <r>
    <x v="0"/>
    <x v="17"/>
    <x v="10"/>
    <n v="2"/>
    <n v="2"/>
    <n v="50"/>
    <x v="0"/>
    <n v="26"/>
    <n v="51"/>
    <x v="8"/>
    <n v="2"/>
    <s v="2. EXP - Operating Expense"/>
    <n v="31"/>
    <x v="24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2308"/>
    <s v="502-Covid-19 Telehealth (FCC Appropriated Program)"/>
    <s v="502"/>
    <x v="24"/>
    <x v="0"/>
  </r>
  <r>
    <x v="0"/>
    <x v="5"/>
    <x v="4"/>
    <n v="2"/>
    <n v="2"/>
    <n v="49"/>
    <x v="13"/>
    <n v="26"/>
    <n v="54"/>
    <x v="11"/>
    <n v="2"/>
    <s v="2. EXP - Operating Expense"/>
    <n v="31"/>
    <x v="24"/>
    <n v="13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2308"/>
    <s v="403-ACP (FCC Appropriated Program; formerly EBB)"/>
    <s v="403"/>
    <x v="24"/>
    <x v="0"/>
  </r>
  <r>
    <x v="0"/>
    <x v="0"/>
    <x v="0"/>
    <n v="2"/>
    <n v="2"/>
    <n v="52"/>
    <x v="10"/>
    <n v="26"/>
    <n v="54"/>
    <x v="11"/>
    <n v="2"/>
    <s v="2. EXP - Operating Expense"/>
    <n v="26"/>
    <x v="5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14"/>
    <x v="8"/>
    <n v="2"/>
    <n v="2"/>
    <n v="41"/>
    <x v="17"/>
    <n v="26"/>
    <n v="54"/>
    <x v="11"/>
    <n v="2"/>
    <s v="2. EXP - Operating Expense"/>
    <n v="26"/>
    <x v="51"/>
    <n v="1389"/>
    <n v="498814.71999999997"/>
    <n v="47763.86"/>
    <n v="42890.879999999997"/>
    <n v="43059.35"/>
    <n v="40714.239999999998"/>
    <n v="34154.97"/>
    <n v="37975.53"/>
    <n v="39496.639999999999"/>
    <n v="37144.959999999999"/>
    <n v="37024.959999999999"/>
    <n v="0"/>
    <n v="0"/>
    <n v="0"/>
    <n v="47763.86"/>
    <n v="42890.879999999997"/>
    <n v="43059.35"/>
    <n v="40714.239999999998"/>
    <n v="34154.97"/>
    <n v="37975.53"/>
    <n v="39496.639999999999"/>
    <n v="37144.959999999999"/>
    <n v="43903.57"/>
    <n v="43903.57"/>
    <n v="41907.96"/>
    <n v="45899.19"/>
    <n v="323200.43"/>
    <n v="323200.43"/>
    <s v="All Budget Divisions"/>
    <s v="CD-65 - Office of the General Counsel"/>
    <x v="1"/>
    <s v="USF"/>
    <s v="Employee Expenses"/>
    <s v="Compensation and Benefits"/>
    <n v="0"/>
    <s v="65-650-65.62303"/>
    <s v="650-Office of the General Counsel"/>
    <s v="650"/>
    <x v="51"/>
    <x v="3"/>
  </r>
  <r>
    <x v="0"/>
    <x v="18"/>
    <x v="11"/>
    <n v="2"/>
    <n v="2"/>
    <n v="46"/>
    <x v="3"/>
    <n v="26"/>
    <n v="59"/>
    <x v="2"/>
    <n v="2"/>
    <s v="2. EXP - Operating Expense"/>
    <n v="26"/>
    <x v="51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3"/>
    <s v="908-Quality Assurance"/>
    <s v="908"/>
    <x v="51"/>
    <x v="3"/>
  </r>
  <r>
    <x v="0"/>
    <x v="2"/>
    <x v="2"/>
    <n v="2"/>
    <n v="2"/>
    <n v="52"/>
    <x v="10"/>
    <n v="26"/>
    <n v="59"/>
    <x v="2"/>
    <n v="2"/>
    <s v="2. EXP - Operating Expense"/>
    <n v="26"/>
    <x v="51"/>
    <n v="1469"/>
    <n v="40872.25"/>
    <n v="3364.98"/>
    <n v="3364.98"/>
    <n v="3364.98"/>
    <n v="3354.98"/>
    <n v="3364.98"/>
    <n v="3364.98"/>
    <n v="3364.98"/>
    <n v="3364.98"/>
    <n v="3354.98"/>
    <n v="0"/>
    <n v="0"/>
    <n v="0"/>
    <n v="3364.98"/>
    <n v="3364.98"/>
    <n v="3364.98"/>
    <n v="3437.06"/>
    <n v="3280.83"/>
    <n v="3437.06"/>
    <n v="3593.29"/>
    <n v="3280.83"/>
    <n v="3437.06"/>
    <n v="3437.06"/>
    <n v="3280.83"/>
    <n v="3593.29"/>
    <n v="10094.94"/>
    <n v="10094.94"/>
    <s v="All Budget Divisions"/>
    <s v="DA-30 - High Cost (DA)"/>
    <x v="4"/>
    <s v="USF"/>
    <s v="Employee Expenses"/>
    <s v="Compensation and Benefits"/>
    <n v="0"/>
    <s v="90-909-30.62303"/>
    <s v="909-Project Management Office"/>
    <s v="909"/>
    <x v="51"/>
    <x v="3"/>
  </r>
  <r>
    <x v="5"/>
    <x v="20"/>
    <x v="13"/>
    <n v="2"/>
    <n v="2"/>
    <n v="55"/>
    <x v="9"/>
    <n v="26"/>
    <n v="59"/>
    <x v="2"/>
    <n v="2"/>
    <s v="2. EXP - Operating Expense"/>
    <n v="27"/>
    <x v="38"/>
    <n v="1322"/>
    <n v="2994.1260000000002"/>
    <n v="311.39"/>
    <n v="318.87"/>
    <n v="314.69"/>
    <n v="320.16000000000003"/>
    <n v="201.01"/>
    <n v="201.01"/>
    <n v="88.12"/>
    <n v="256.77999999999997"/>
    <n v="256.77999999999997"/>
    <n v="256.77999999999997"/>
    <n v="256.77999999999997"/>
    <n v="256.77999999999997"/>
    <n v="311.39"/>
    <n v="318.87"/>
    <n v="314.69"/>
    <n v="320.16000000000003"/>
    <n v="201.01"/>
    <n v="201.01"/>
    <n v="231.21899999999999"/>
    <n v="211.113"/>
    <n v="221.166"/>
    <n v="231.21899999999999"/>
    <n v="201.06"/>
    <n v="231.21899999999999"/>
    <n v="1667.13"/>
    <n v="1667.13"/>
    <s v="All Budget Divisions"/>
    <s v="DA-20 - Schools &amp; Libraries (DA)"/>
    <x v="3"/>
    <s v="USF"/>
    <s v="Employee Expenses"/>
    <s v="Compensation and Benefits"/>
    <n v="0"/>
    <s v="90-926-20.62304"/>
    <s v="926-SL Legacy IT Support"/>
    <s v="926"/>
    <x v="38"/>
    <x v="3"/>
  </r>
  <r>
    <x v="0"/>
    <x v="14"/>
    <x v="8"/>
    <n v="2"/>
    <n v="2"/>
    <n v="41"/>
    <x v="17"/>
    <n v="26"/>
    <n v="54"/>
    <x v="11"/>
    <n v="2"/>
    <s v="2. EXP - Operating Expense"/>
    <n v="27"/>
    <x v="38"/>
    <n v="1389"/>
    <n v="26071.41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405.79"/>
    <n v="2611.48"/>
    <n v="2276.52"/>
    <n v="2195.42"/>
    <n v="2284.96"/>
    <n v="2284.96"/>
    <n v="2144.6999999999998"/>
    <n v="2200.4899999999998"/>
    <n v="1916.77"/>
    <n v="1916.77"/>
    <n v="1829.65"/>
    <n v="2003.9"/>
    <n v="18404.32"/>
    <n v="18404.32"/>
    <s v="All Budget Divisions"/>
    <s v="CD-65 - Office of the General Counsel"/>
    <x v="1"/>
    <s v="USF"/>
    <s v="Employee Expenses"/>
    <s v="Compensation and Benefits"/>
    <n v="0"/>
    <s v="65-650-65.62304"/>
    <s v="650-Office of the General Counsel"/>
    <s v="650"/>
    <x v="38"/>
    <x v="3"/>
  </r>
  <r>
    <x v="0"/>
    <x v="14"/>
    <x v="8"/>
    <n v="2"/>
    <n v="2"/>
    <n v="46"/>
    <x v="3"/>
    <n v="26"/>
    <n v="59"/>
    <x v="2"/>
    <n v="2"/>
    <s v="2. EXP - Operating Expense"/>
    <n v="17"/>
    <x v="28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10"/>
    <s v="919-Database Administration"/>
    <s v="919"/>
    <x v="28"/>
    <x v="0"/>
  </r>
  <r>
    <x v="0"/>
    <x v="0"/>
    <x v="0"/>
    <n v="2"/>
    <n v="2"/>
    <n v="42"/>
    <x v="11"/>
    <n v="26"/>
    <n v="55"/>
    <x v="6"/>
    <n v="2"/>
    <s v="2. EXP - Operating Expense"/>
    <n v="24"/>
    <x v="3"/>
    <n v="1331"/>
    <n v="14854.15"/>
    <n v="557.23"/>
    <n v="557.23"/>
    <n v="557.23"/>
    <n v="557.23"/>
    <n v="557.23"/>
    <n v="557.23"/>
    <n v="557.23"/>
    <n v="557.23"/>
    <n v="557.23"/>
    <n v="0"/>
    <n v="0"/>
    <n v="0"/>
    <n v="557.23"/>
    <n v="557.23"/>
    <n v="557.23"/>
    <n v="557.23"/>
    <n v="557.23"/>
    <n v="557.23"/>
    <n v="557.23"/>
    <n v="557.23"/>
    <n v="557.23"/>
    <n v="3279.69"/>
    <n v="3130.62"/>
    <n v="3428.77"/>
    <n v="5015.07"/>
    <n v="5015.07"/>
    <s v="All Budget Divisions"/>
    <s v="CD-70 - Finance"/>
    <x v="1"/>
    <s v="USF"/>
    <s v="Employee Expenses"/>
    <s v="Compensation and Benefits"/>
    <n v="0"/>
    <s v="10-100-10.62301"/>
    <s v="100-499"/>
    <s v="100"/>
    <x v="3"/>
    <x v="3"/>
  </r>
  <r>
    <x v="0"/>
    <x v="6"/>
    <x v="1"/>
    <n v="2"/>
    <n v="2"/>
    <n v="42"/>
    <x v="11"/>
    <n v="26"/>
    <n v="55"/>
    <x v="6"/>
    <n v="2"/>
    <s v="2. EXP - Operating Expense"/>
    <n v="24"/>
    <x v="3"/>
    <n v="1398"/>
    <n v="91550.73"/>
    <n v="6110.22"/>
    <n v="7190.22"/>
    <n v="5389.82"/>
    <n v="4680.17"/>
    <n v="7222.22"/>
    <n v="7108.22"/>
    <n v="5871.55"/>
    <n v="8041.02"/>
    <n v="6509.22"/>
    <n v="0"/>
    <n v="0"/>
    <n v="0"/>
    <n v="7716.92"/>
    <n v="7015.38"/>
    <n v="7716.92"/>
    <n v="7716.92"/>
    <n v="7366.15"/>
    <n v="7716.92"/>
    <n v="8067.69"/>
    <n v="7366.15"/>
    <n v="7716.92"/>
    <n v="7716.92"/>
    <n v="7366.15"/>
    <n v="8067.69"/>
    <n v="58122.66"/>
    <n v="68399.97"/>
    <s v="All Budget Divisions"/>
    <s v="CD-70 - Finance"/>
    <x v="1"/>
    <s v="USF"/>
    <s v="Employee Expenses"/>
    <s v="Compensation and Benefits"/>
    <n v="10277.31"/>
    <s v="70-700-70.62301"/>
    <s v="700-Finance"/>
    <s v="700"/>
    <x v="3"/>
    <x v="3"/>
  </r>
  <r>
    <x v="3"/>
    <x v="8"/>
    <x v="1"/>
    <n v="2"/>
    <n v="2"/>
    <n v="39"/>
    <x v="1"/>
    <n v="26"/>
    <n v="52"/>
    <x v="1"/>
    <n v="2"/>
    <s v="2. EXP - Operating Expense"/>
    <n v="26"/>
    <x v="51"/>
    <n v="707"/>
    <n v="268060.52"/>
    <n v="21851.32"/>
    <n v="21851.32"/>
    <n v="21538.81"/>
    <n v="21851.32"/>
    <n v="21756.32"/>
    <n v="21846.32"/>
    <n v="21831.32"/>
    <n v="24135.47"/>
    <n v="21106.39"/>
    <n v="22575.53"/>
    <n v="24961.64"/>
    <n v="24858.66"/>
    <n v="22682.044000000002"/>
    <n v="20620.04"/>
    <n v="23713.045999999998"/>
    <n v="20620.04"/>
    <n v="23713.045999999998"/>
    <n v="22682.044000000002"/>
    <n v="21651.042000000001"/>
    <n v="23713.045999999998"/>
    <n v="21651.042000000001"/>
    <n v="22682.044000000002"/>
    <n v="22682.044000000002"/>
    <n v="21651.042000000001"/>
    <n v="270164.42"/>
    <n v="268060.52"/>
    <s v="All Budget Divisions"/>
    <s v="CD-61 - Office of the Chief Administrative Officer Division"/>
    <x v="1"/>
    <s v="USF"/>
    <s v="Employee Expenses"/>
    <s v="Compensation and Benefits"/>
    <n v="-2103.9"/>
    <s v="61-601-61.62303"/>
    <s v="601-Data Strategy"/>
    <s v="601"/>
    <x v="51"/>
    <x v="3"/>
  </r>
  <r>
    <x v="3"/>
    <x v="8"/>
    <x v="1"/>
    <n v="2"/>
    <n v="2"/>
    <n v="55"/>
    <x v="9"/>
    <n v="26"/>
    <n v="59"/>
    <x v="2"/>
    <n v="2"/>
    <s v="2. EXP - Operating Expense"/>
    <n v="26"/>
    <x v="51"/>
    <n v="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3"/>
    <s v="909-Project Management Office"/>
    <s v="909"/>
    <x v="51"/>
    <x v="3"/>
  </r>
  <r>
    <x v="5"/>
    <x v="10"/>
    <x v="1"/>
    <n v="2"/>
    <n v="2"/>
    <n v="53"/>
    <x v="16"/>
    <n v="26"/>
    <n v="59"/>
    <x v="2"/>
    <n v="2"/>
    <s v="2. EXP - Operating Expense"/>
    <n v="26"/>
    <x v="51"/>
    <n v="12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3"/>
    <s v="909-Project Management Office"/>
    <s v="909"/>
    <x v="51"/>
    <x v="3"/>
  </r>
  <r>
    <x v="3"/>
    <x v="8"/>
    <x v="1"/>
    <n v="2"/>
    <n v="2"/>
    <n v="55"/>
    <x v="9"/>
    <n v="26"/>
    <n v="59"/>
    <x v="2"/>
    <n v="2"/>
    <s v="2. EXP - Operating Expense"/>
    <n v="16"/>
    <x v="1"/>
    <n v="8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8-20.61400"/>
    <s v="908-Quality Assurance"/>
    <s v="908"/>
    <x v="1"/>
    <x v="1"/>
  </r>
  <r>
    <x v="0"/>
    <x v="3"/>
    <x v="3"/>
    <n v="2"/>
    <n v="2"/>
    <n v="55"/>
    <x v="9"/>
    <n v="26"/>
    <n v="58"/>
    <x v="4"/>
    <n v="2"/>
    <s v="2. EXP - Operating Expense"/>
    <n v="16"/>
    <x v="1"/>
    <n v="14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80-800-20.61400"/>
    <s v="800-Audit and Assurance"/>
    <s v="800"/>
    <x v="1"/>
    <x v="1"/>
  </r>
  <r>
    <x v="5"/>
    <x v="15"/>
    <x v="5"/>
    <n v="2"/>
    <n v="2"/>
    <n v="47"/>
    <x v="2"/>
    <n v="26"/>
    <n v="59"/>
    <x v="2"/>
    <n v="2"/>
    <s v="2. EXP - Operating Expense"/>
    <n v="18"/>
    <x v="2"/>
    <n v="12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Computer Support and Maintenance"/>
    <n v="0"/>
    <s v="90-913-93.61420"/>
    <s v="913-Architecture and Standards"/>
    <s v="913"/>
    <x v="2"/>
    <x v="2"/>
  </r>
  <r>
    <x v="3"/>
    <x v="8"/>
    <x v="1"/>
    <n v="2"/>
    <n v="2"/>
    <n v="46"/>
    <x v="3"/>
    <n v="26"/>
    <n v="59"/>
    <x v="2"/>
    <n v="2"/>
    <s v="2. EXP - Operating Expense"/>
    <n v="24"/>
    <x v="3"/>
    <n v="829"/>
    <n v="13680.000099999999"/>
    <n v="280"/>
    <n v="820"/>
    <n v="820"/>
    <n v="820"/>
    <n v="540"/>
    <n v="570"/>
    <n v="850"/>
    <n v="290"/>
    <n v="290"/>
    <n v="0"/>
    <n v="570"/>
    <n v="570"/>
    <n v="1157.5385000000001"/>
    <n v="1052.3077000000001"/>
    <n v="1210.1538"/>
    <n v="1052.3077000000001"/>
    <n v="1210.1538"/>
    <n v="1157.5385000000001"/>
    <n v="1104.9231"/>
    <n v="1210.1538"/>
    <n v="1104.9231"/>
    <n v="1157.5385000000001"/>
    <n v="1157.5385000000001"/>
    <n v="1104.9231"/>
    <n v="6420"/>
    <n v="13680.000099999999"/>
    <s v="All Budget Divisions"/>
    <s v="CD-90 - Information Technology"/>
    <x v="1"/>
    <s v="USF"/>
    <s v="Employee Expenses"/>
    <s v="Compensation and Benefits"/>
    <n v="7260.0001000000002"/>
    <s v="90-907-90.62301"/>
    <s v="907-IT Data"/>
    <s v="907"/>
    <x v="3"/>
    <x v="3"/>
  </r>
  <r>
    <x v="3"/>
    <x v="8"/>
    <x v="1"/>
    <n v="2"/>
    <n v="2"/>
    <n v="52"/>
    <x v="10"/>
    <n v="26"/>
    <n v="59"/>
    <x v="2"/>
    <n v="2"/>
    <s v="2. EXP - Operating Expense"/>
    <n v="24"/>
    <x v="3"/>
    <n v="837"/>
    <n v="4560.0001000000002"/>
    <n v="0"/>
    <n v="180"/>
    <n v="0"/>
    <n v="180"/>
    <n v="180"/>
    <n v="260"/>
    <n v="0"/>
    <n v="0"/>
    <n v="0"/>
    <n v="440"/>
    <n v="0"/>
    <n v="0"/>
    <n v="385.84620000000001"/>
    <n v="350.76920000000001"/>
    <n v="403.38459999999998"/>
    <n v="350.76920000000001"/>
    <n v="403.38459999999998"/>
    <n v="385.84620000000001"/>
    <n v="368.30770000000001"/>
    <n v="403.38459999999998"/>
    <n v="368.30770000000001"/>
    <n v="385.84620000000001"/>
    <n v="385.84620000000001"/>
    <n v="368.30770000000001"/>
    <n v="1240"/>
    <n v="4560.0001000000002"/>
    <s v="All Budget Divisions"/>
    <s v="DA-30 - High Cost (DA)"/>
    <x v="4"/>
    <s v="USF"/>
    <s v="Employee Expenses"/>
    <s v="Compensation and Benefits"/>
    <n v="3320.0001000000002"/>
    <s v="90-909-30.62301"/>
    <s v="909-Project Management Office"/>
    <s v="909"/>
    <x v="3"/>
    <x v="3"/>
  </r>
  <r>
    <x v="0"/>
    <x v="18"/>
    <x v="11"/>
    <n v="2"/>
    <n v="2"/>
    <n v="42"/>
    <x v="11"/>
    <n v="26"/>
    <n v="55"/>
    <x v="6"/>
    <n v="2"/>
    <s v="2. EXP - Operating Expense"/>
    <n v="24"/>
    <x v="3"/>
    <n v="1332"/>
    <n v="1452.17"/>
    <n v="1452.17"/>
    <n v="1647.17"/>
    <n v="1515.57"/>
    <n v="2009.37"/>
    <n v="1465.57"/>
    <n v="2075.5700000000002"/>
    <n v="1108.3699999999999"/>
    <n v="-557.23"/>
    <n v="1451.17"/>
    <n v="0"/>
    <n v="0"/>
    <n v="0"/>
    <n v="1452.17"/>
    <n v="0"/>
    <n v="0"/>
    <n v="0"/>
    <n v="0"/>
    <n v="0"/>
    <n v="0"/>
    <n v="0"/>
    <n v="0"/>
    <n v="0"/>
    <n v="0"/>
    <n v="0"/>
    <n v="1452.17"/>
    <n v="1452.17"/>
    <s v="All Budget Divisions"/>
    <s v="CD-70 - Finance"/>
    <x v="1"/>
    <s v="USF"/>
    <s v="Employee Expenses"/>
    <s v="Compensation and Benefits"/>
    <n v="0"/>
    <s v="10-110-10.62301"/>
    <s v="110-Contributors"/>
    <s v="110"/>
    <x v="3"/>
    <x v="3"/>
  </r>
  <r>
    <x v="0"/>
    <x v="0"/>
    <x v="0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18"/>
    <x v="11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0"/>
    <x v="2"/>
    <x v="2"/>
    <n v="2"/>
    <n v="2"/>
    <n v="36"/>
    <x v="14"/>
    <n v="26"/>
    <n v="49"/>
    <x v="10"/>
    <n v="3"/>
    <s v="4. USAC_DEBIT - USAC Administration (Debit to SM)"/>
    <n v="125"/>
    <x v="64"/>
    <n v="1341"/>
    <n v="7283.42"/>
    <n v="239.57"/>
    <n v="233.12"/>
    <n v="473.03"/>
    <n v="280.45"/>
    <n v="194.75"/>
    <n v="135.31"/>
    <n v="204.93"/>
    <n v="267.89"/>
    <n v="185.47"/>
    <n v="0"/>
    <n v="0"/>
    <n v="0"/>
    <n v="239.57"/>
    <n v="233.12"/>
    <n v="473.03"/>
    <n v="1138.77"/>
    <n v="659.01"/>
    <n v="1158.19"/>
    <n v="306.89"/>
    <n v="348.33"/>
    <n v="923.99"/>
    <n v="643.86"/>
    <n v="395.93"/>
    <n v="762.73"/>
    <n v="945.72"/>
    <n v="945.72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0"/>
    <x v="14"/>
    <x v="8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3"/>
    <x v="3"/>
    <n v="2"/>
    <n v="2"/>
    <n v="45"/>
    <x v="6"/>
    <n v="26"/>
    <n v="58"/>
    <x v="4"/>
    <n v="2"/>
    <s v="2. EXP - Operating Expense"/>
    <n v="146"/>
    <x v="5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Dues and Subscriptions"/>
    <n v="0"/>
    <s v="80-800-80.62200"/>
    <s v="800-Audit and Assurance"/>
    <s v="800"/>
    <x v="5"/>
    <x v="4"/>
  </r>
  <r>
    <x v="0"/>
    <x v="2"/>
    <x v="2"/>
    <n v="2"/>
    <n v="2"/>
    <n v="46"/>
    <x v="3"/>
    <n v="26"/>
    <n v="59"/>
    <x v="2"/>
    <n v="2"/>
    <s v="2. EXP - Operating Expense"/>
    <n v="102"/>
    <x v="44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2"/>
    <s v="908-Quality Assurance"/>
    <s v="908"/>
    <x v="44"/>
    <x v="0"/>
  </r>
  <r>
    <x v="0"/>
    <x v="17"/>
    <x v="10"/>
    <n v="2"/>
    <n v="2"/>
    <n v="53"/>
    <x v="16"/>
    <n v="26"/>
    <n v="59"/>
    <x v="2"/>
    <n v="2"/>
    <s v="2. EXP - Operating Expense"/>
    <n v="102"/>
    <x v="44"/>
    <n v="1491"/>
    <n v="-51356.92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-27345.32"/>
    <n v="0"/>
    <n v="0"/>
    <n v="0"/>
    <n v="0"/>
    <n v="0"/>
    <n v="0"/>
    <n v="0"/>
    <n v="0"/>
    <n v="0"/>
    <n v="0"/>
    <n v="-51356.92"/>
    <n v="-51356.92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17"/>
    <x v="10"/>
    <n v="2"/>
    <n v="2"/>
    <n v="46"/>
    <x v="3"/>
    <n v="26"/>
    <n v="59"/>
    <x v="2"/>
    <n v="2"/>
    <s v="2. EXP - Operating Expense"/>
    <n v="105"/>
    <x v="11"/>
    <n v="1504"/>
    <n v="44707.39"/>
    <n v="0"/>
    <n v="500"/>
    <n v="500"/>
    <n v="0"/>
    <n v="0"/>
    <n v="0"/>
    <n v="0"/>
    <n v="0"/>
    <n v="0"/>
    <n v="0"/>
    <n v="0"/>
    <n v="0"/>
    <n v="0"/>
    <n v="500"/>
    <n v="139.62"/>
    <n v="139.62"/>
    <n v="133.27000000000001"/>
    <n v="139.62"/>
    <n v="145.96"/>
    <n v="133.27000000000001"/>
    <n v="139.62"/>
    <n v="139.62"/>
    <n v="17260.29"/>
    <n v="25836.5"/>
    <n v="500"/>
    <n v="50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5"/>
    <x v="16"/>
    <x v="9"/>
    <n v="2"/>
    <n v="2"/>
    <n v="48"/>
    <x v="8"/>
    <n v="26"/>
    <n v="59"/>
    <x v="2"/>
    <n v="2"/>
    <s v="2. EXP - Operating Expense"/>
    <n v="107"/>
    <x v="12"/>
    <n v="1235"/>
    <n v="11877.65"/>
    <n v="450.36"/>
    <n v="0"/>
    <n v="0"/>
    <n v="2412.8000000000002"/>
    <n v="0"/>
    <n v="1874.07"/>
    <n v="3115.12"/>
    <n v="2586.94"/>
    <n v="1438.36"/>
    <n v="0"/>
    <n v="0"/>
    <n v="0"/>
    <n v="450.36"/>
    <n v="0"/>
    <n v="0"/>
    <n v="2412.8000000000002"/>
    <n v="0"/>
    <n v="1874.07"/>
    <n v="3115.12"/>
    <n v="2586.94"/>
    <n v="1438.36"/>
    <n v="0"/>
    <n v="0"/>
    <n v="0"/>
    <n v="11877.65"/>
    <n v="11877.65"/>
    <s v="All Budget Divisions"/>
    <s v="CD-22 - ECF (FCC Appropriated Program)"/>
    <x v="0"/>
    <s v="FCC"/>
    <s v="Employee Expenses"/>
    <s v="Compensation and Benefits"/>
    <n v="0"/>
    <s v="90-202-22.68008"/>
    <s v="202-ECF (FCC Appropriated Program)"/>
    <s v="202"/>
    <x v="12"/>
    <x v="0"/>
  </r>
  <r>
    <x v="0"/>
    <x v="6"/>
    <x v="1"/>
    <n v="2"/>
    <n v="2"/>
    <n v="50"/>
    <x v="0"/>
    <n v="26"/>
    <n v="55"/>
    <x v="6"/>
    <n v="2"/>
    <s v="2. EXP - Operating Expense"/>
    <n v="107"/>
    <x v="12"/>
    <n v="13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70-502-52.68008"/>
    <s v="502-Covid-19 Telehealth (FCC Appropriated Program)"/>
    <s v="502"/>
    <x v="12"/>
    <x v="0"/>
  </r>
  <r>
    <x v="5"/>
    <x v="16"/>
    <x v="9"/>
    <n v="2"/>
    <n v="2"/>
    <n v="42"/>
    <x v="11"/>
    <n v="26"/>
    <n v="52"/>
    <x v="1"/>
    <n v="2"/>
    <s v="2. EXP - Operating Expense"/>
    <n v="108"/>
    <x v="30"/>
    <n v="1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35-70.68009"/>
    <s v="735-Facilities"/>
    <s v="735"/>
    <x v="30"/>
    <x v="0"/>
  </r>
  <r>
    <x v="0"/>
    <x v="18"/>
    <x v="11"/>
    <n v="2"/>
    <n v="2"/>
    <n v="52"/>
    <x v="10"/>
    <n v="26"/>
    <n v="58"/>
    <x v="4"/>
    <n v="2"/>
    <s v="2. EXP - Operating Expense"/>
    <n v="98"/>
    <x v="1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5"/>
    <x v="10"/>
    <x v="1"/>
    <n v="2"/>
    <n v="2"/>
    <n v="53"/>
    <x v="16"/>
    <n v="26"/>
    <n v="59"/>
    <x v="2"/>
    <n v="2"/>
    <s v="2. EXP - Operating Expense"/>
    <n v="100"/>
    <x v="18"/>
    <n v="1263"/>
    <n v="129659.78879999999"/>
    <n v="11371.96"/>
    <n v="9888.66"/>
    <n v="10383.09"/>
    <n v="10877.53"/>
    <n v="10840.03"/>
    <n v="10395.59"/>
    <n v="11371.96"/>
    <n v="24618.39"/>
    <n v="0"/>
    <n v="0"/>
    <n v="0"/>
    <n v="0"/>
    <n v="11425.9584"/>
    <n v="9935.616"/>
    <n v="10432.3968"/>
    <n v="10929.177600000001"/>
    <n v="10929.177600000001"/>
    <n v="10432.3968"/>
    <n v="11425.9584"/>
    <n v="10432.3968"/>
    <n v="10929.177600000001"/>
    <n v="11425.9584"/>
    <n v="9935.616"/>
    <n v="11425.9584"/>
    <n v="99747.21"/>
    <n v="129659.78879999999"/>
    <s v="All Budget Divisions"/>
    <s v="DA-40 - Lifeline (DA)"/>
    <x v="5"/>
    <s v="USF"/>
    <s v="Employee Expenses"/>
    <s v="Compensation and Benefits"/>
    <n v="29912.578799999999"/>
    <s v="90-902-40.68000"/>
    <s v="902-Business Relationship Management"/>
    <s v="902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305"/>
    <n v="1272734.92"/>
    <n v="137590.32"/>
    <n v="119346.8"/>
    <n v="125779.64"/>
    <n v="131512.48000000001"/>
    <n v="131177.48000000001"/>
    <n v="125389.64"/>
    <n v="137490.32"/>
    <n v="125534.64"/>
    <n v="131512.48000000001"/>
    <n v="137190.32"/>
    <n v="119656.8"/>
    <n v="137813.81"/>
    <n v="137590.32"/>
    <n v="119346.8"/>
    <n v="125779.64"/>
    <n v="131512.48000000001"/>
    <n v="131177.48000000001"/>
    <n v="125389.64"/>
    <n v="137490.32"/>
    <n v="125534.64"/>
    <n v="131512.48000000001"/>
    <n v="137190.32"/>
    <n v="-29789.200000000001"/>
    <n v="0"/>
    <n v="1559994.73"/>
    <n v="1272734.92"/>
    <s v="All Budget Divisions"/>
    <s v="CD-90 - Information Technology"/>
    <x v="1"/>
    <s v="USF"/>
    <s v="Employee Expenses"/>
    <s v="Compensation and Benefits"/>
    <n v="-287259.81"/>
    <s v="90-919-90.68000"/>
    <s v="919-Database Administration"/>
    <s v="919"/>
    <x v="18"/>
    <x v="3"/>
  </r>
  <r>
    <x v="0"/>
    <x v="13"/>
    <x v="7"/>
    <n v="2"/>
    <n v="2"/>
    <n v="36"/>
    <x v="14"/>
    <n v="26"/>
    <n v="49"/>
    <x v="10"/>
    <n v="2"/>
    <s v="2. EXP - Operating Expense"/>
    <n v="100"/>
    <x v="18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0"/>
    <s v="401-National Verifier"/>
    <s v="401"/>
    <x v="18"/>
    <x v="3"/>
  </r>
  <r>
    <x v="0"/>
    <x v="11"/>
    <x v="6"/>
    <n v="2"/>
    <n v="2"/>
    <n v="45"/>
    <x v="6"/>
    <n v="26"/>
    <n v="58"/>
    <x v="4"/>
    <n v="2"/>
    <s v="2. EXP - Operating Expense"/>
    <n v="100"/>
    <x v="18"/>
    <n v="1423"/>
    <n v="5136424.71"/>
    <n v="421893.05"/>
    <n v="337604.22"/>
    <n v="370784.14"/>
    <n v="374520.44"/>
    <n v="361701.06"/>
    <n v="363938.29"/>
    <n v="429013.66"/>
    <n v="379630.04"/>
    <n v="399889.54"/>
    <n v="0"/>
    <n v="0"/>
    <n v="0"/>
    <n v="432955.34"/>
    <n v="393595.76"/>
    <n v="432955.34"/>
    <n v="432955.34"/>
    <n v="413275.55"/>
    <n v="432955.34"/>
    <n v="452635.13"/>
    <n v="413275.55"/>
    <n v="432955.34"/>
    <n v="432955.34"/>
    <n v="413275.55"/>
    <n v="452635.13"/>
    <n v="3438974.44"/>
    <n v="3837558.69"/>
    <s v="All Budget Divisions"/>
    <s v="CD-80 - Audit and Assurance"/>
    <x v="1"/>
    <s v="USF"/>
    <s v="Employee Expenses"/>
    <s v="Compensation and Benefits"/>
    <n v="398584.25"/>
    <s v="80-800-80.68000"/>
    <s v="800-Audit and Assurance"/>
    <s v="800"/>
    <x v="18"/>
    <x v="3"/>
  </r>
  <r>
    <x v="6"/>
    <x v="12"/>
    <x v="6"/>
    <n v="2"/>
    <n v="2"/>
    <n v="45"/>
    <x v="6"/>
    <n v="26"/>
    <n v="58"/>
    <x v="4"/>
    <n v="2"/>
    <s v="2. EXP - Operating Expense"/>
    <n v="100"/>
    <x v="18"/>
    <n v="1608"/>
    <n v="558868.18000000005"/>
    <n v="0"/>
    <n v="0"/>
    <n v="0"/>
    <n v="0"/>
    <n v="0"/>
    <n v="0"/>
    <n v="0"/>
    <n v="0"/>
    <n v="0"/>
    <n v="0"/>
    <n v="0"/>
    <n v="0"/>
    <n v="42989.86"/>
    <n v="42989.86"/>
    <n v="42989.86"/>
    <n v="64484.79"/>
    <n v="42989.86"/>
    <n v="42989.86"/>
    <n v="42989.86"/>
    <n v="42989.86"/>
    <n v="64484.79"/>
    <n v="42989.86"/>
    <n v="42989.86"/>
    <n v="42989.86"/>
    <n v="0"/>
    <n v="0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0"/>
    <x v="2"/>
    <x v="2"/>
    <n v="2"/>
    <n v="2"/>
    <n v="36"/>
    <x v="14"/>
    <n v="26"/>
    <n v="49"/>
    <x v="10"/>
    <n v="2"/>
    <s v="2. EXP - Operating Expense"/>
    <n v="83"/>
    <x v="13"/>
    <n v="1341"/>
    <n v="575377.18999999994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49404.49"/>
    <n v="47158.83"/>
    <n v="49404.49"/>
    <n v="51040.15"/>
    <n v="44922.27"/>
    <n v="45069.89"/>
    <n v="40991.82"/>
    <n v="35604.949999999997"/>
    <n v="47333.83"/>
    <n v="164446.47"/>
    <n v="164446.47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19"/>
    <x v="12"/>
    <n v="2"/>
    <n v="2"/>
    <n v="46"/>
    <x v="3"/>
    <n v="26"/>
    <n v="59"/>
    <x v="2"/>
    <n v="2"/>
    <s v="2. EXP - Operating Expense"/>
    <n v="92"/>
    <x v="83"/>
    <n v="1498"/>
    <n v="481621.21"/>
    <n v="39234.959999999999"/>
    <n v="39297.74"/>
    <n v="36954.370000000003"/>
    <n v="36302.629999999997"/>
    <n v="43320.73"/>
    <n v="72034.12"/>
    <n v="40616.879999999997"/>
    <n v="29628.37"/>
    <n v="40340.76"/>
    <n v="0"/>
    <n v="0"/>
    <n v="0"/>
    <n v="39234.959999999999"/>
    <n v="39297.74"/>
    <n v="36954.370000000003"/>
    <n v="36302.629999999997"/>
    <n v="43320.73"/>
    <n v="72034.12"/>
    <n v="40616.879999999997"/>
    <n v="39254.400000000001"/>
    <n v="34679.040000000001"/>
    <n v="33933.120000000003"/>
    <n v="32619.84"/>
    <n v="33373.379999999997"/>
    <n v="307761.43"/>
    <n v="307761.43"/>
    <s v="All Budget Divisions"/>
    <s v="CD-90 - Information Technology"/>
    <x v="1"/>
    <s v="USF"/>
    <s v="General and Administrative"/>
    <s v="Telecommunications and Other Expenses"/>
    <n v="0"/>
    <s v="90-922-90.66600"/>
    <s v="922-Technology Operations"/>
    <s v="922"/>
    <x v="83"/>
    <x v="8"/>
  </r>
  <r>
    <x v="0"/>
    <x v="6"/>
    <x v="1"/>
    <n v="2"/>
    <n v="2"/>
    <n v="43"/>
    <x v="21"/>
    <n v="26"/>
    <n v="56"/>
    <x v="12"/>
    <n v="2"/>
    <s v="2. EXP - Operating Expense"/>
    <n v="93"/>
    <x v="3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ining"/>
    <n v="0"/>
    <s v="73-730-73.66700"/>
    <s v="730-Procurement"/>
    <s v="730"/>
    <x v="34"/>
    <x v="7"/>
  </r>
  <r>
    <x v="0"/>
    <x v="5"/>
    <x v="4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321"/>
    <n v="2230.1999999999998"/>
    <n v="0"/>
    <n v="167.35"/>
    <n v="203.25"/>
    <n v="205.8"/>
    <n v="209.9"/>
    <n v="199.7"/>
    <n v="195.3"/>
    <n v="194"/>
    <n v="0"/>
    <n v="416.55"/>
    <n v="207.2"/>
    <n v="231.15"/>
    <n v="0"/>
    <n v="167.35"/>
    <n v="203.25"/>
    <n v="205.8"/>
    <n v="209.9"/>
    <n v="199.7"/>
    <n v="195.3"/>
    <n v="194"/>
    <n v="0"/>
    <n v="416.55"/>
    <n v="207.2"/>
    <n v="231.15"/>
    <n v="2230.1999999999998"/>
    <n v="2230.1999999999998"/>
    <s v="All Budget Divisions"/>
    <s v="CD-90 - Information Technology"/>
    <x v="1"/>
    <s v="USF"/>
    <s v="Employee Expenses"/>
    <s v="Travel"/>
    <n v="0"/>
    <s v="90-925-90.66800"/>
    <s v="925-RHC IT Support"/>
    <s v="925"/>
    <x v="16"/>
    <x v="7"/>
  </r>
  <r>
    <x v="0"/>
    <x v="3"/>
    <x v="3"/>
    <n v="2"/>
    <n v="2"/>
    <n v="52"/>
    <x v="10"/>
    <n v="26"/>
    <n v="58"/>
    <x v="4"/>
    <n v="2"/>
    <s v="2. EXP - Operating Expense"/>
    <n v="97"/>
    <x v="16"/>
    <n v="1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300-30.66800"/>
    <s v="300-High Cost"/>
    <s v="300"/>
    <x v="16"/>
    <x v="7"/>
  </r>
  <r>
    <x v="5"/>
    <x v="20"/>
    <x v="13"/>
    <n v="2"/>
    <n v="2"/>
    <n v="46"/>
    <x v="3"/>
    <n v="26"/>
    <n v="59"/>
    <x v="2"/>
    <n v="2"/>
    <s v="2. EXP - Operating Expense"/>
    <n v="45"/>
    <x v="1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00-90.63900"/>
    <s v="900-IT Senior Management"/>
    <s v="900"/>
    <x v="19"/>
    <x v="8"/>
  </r>
  <r>
    <x v="6"/>
    <x v="12"/>
    <x v="6"/>
    <n v="2"/>
    <n v="2"/>
    <n v="43"/>
    <x v="21"/>
    <n v="26"/>
    <n v="56"/>
    <x v="12"/>
    <n v="2"/>
    <s v="2. EXP - Operating Expense"/>
    <n v="45"/>
    <x v="19"/>
    <n v="1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19"/>
    <x v="12"/>
    <n v="2"/>
    <n v="2"/>
    <n v="40"/>
    <x v="4"/>
    <n v="26"/>
    <n v="53"/>
    <x v="3"/>
    <n v="2"/>
    <s v="2. EXP - Operating Expense"/>
    <n v="49"/>
    <x v="93"/>
    <n v="1378"/>
    <n v="3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0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20"/>
    <x v="13"/>
    <n v="2"/>
    <n v="2"/>
    <n v="46"/>
    <x v="3"/>
    <n v="26"/>
    <n v="59"/>
    <x v="2"/>
    <n v="2"/>
    <s v="2. EXP - Operating Expense"/>
    <n v="57"/>
    <x v="22"/>
    <n v="1271"/>
    <n v="278777.78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462.96"/>
    <n v="46462.96"/>
    <n v="46462.96"/>
    <n v="46462.96"/>
    <n v="46462.96"/>
    <n v="46462.99"/>
    <n v="0"/>
    <n v="0"/>
    <s v="All Budget Divisions"/>
    <s v="CD-90 - Information Technology"/>
    <x v="1"/>
    <s v="USF"/>
    <s v="Professional Services"/>
    <s v="Other Professional Services"/>
    <n v="0"/>
    <s v="90-907-90.64800"/>
    <s v="907-IT Data"/>
    <s v="907"/>
    <x v="22"/>
    <x v="9"/>
  </r>
  <r>
    <x v="5"/>
    <x v="20"/>
    <x v="13"/>
    <n v="2"/>
    <n v="2"/>
    <n v="46"/>
    <x v="3"/>
    <n v="26"/>
    <n v="59"/>
    <x v="2"/>
    <n v="2"/>
    <s v="2. EXP - Operating Expense"/>
    <n v="57"/>
    <x v="22"/>
    <n v="1317"/>
    <n v="8162897.1439300003"/>
    <n v="540819.68000000005"/>
    <n v="876180.09"/>
    <n v="743868.19"/>
    <n v="786310.21"/>
    <n v="796145.96"/>
    <n v="800816.69"/>
    <n v="662728.64"/>
    <n v="715246.87"/>
    <n v="573032.84"/>
    <n v="658970.87"/>
    <n v="692281.48"/>
    <n v="360679.23"/>
    <n v="540819.68000000005"/>
    <n v="876180.09"/>
    <n v="743868.19"/>
    <n v="786310.21"/>
    <n v="796145.96"/>
    <n v="800816.69"/>
    <n v="1037537.343412"/>
    <n v="585797.28223799996"/>
    <n v="81694.156348999997"/>
    <n v="668494.25623900001"/>
    <n v="655394.42373499996"/>
    <n v="589838.86195699999"/>
    <n v="4544140.82"/>
    <n v="4544140.82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2"/>
    <x v="4"/>
    <x v="1"/>
    <n v="2"/>
    <n v="2"/>
    <n v="41"/>
    <x v="17"/>
    <n v="26"/>
    <n v="54"/>
    <x v="11"/>
    <n v="2"/>
    <s v="2. EXP - Operating Expense"/>
    <n v="83"/>
    <x v="13"/>
    <n v="300"/>
    <n v="232393.44930000001"/>
    <n v="23886.65"/>
    <n v="19149.46"/>
    <n v="21879.4"/>
    <n v="20377.53"/>
    <n v="19227.95"/>
    <n v="20276.919999999998"/>
    <n v="22166.25"/>
    <n v="19328.62"/>
    <n v="21049.05"/>
    <n v="18744.88"/>
    <n v="16512.55"/>
    <n v="22036.66"/>
    <n v="25695.03"/>
    <n v="20223.378100000002"/>
    <n v="23238.079300000001"/>
    <n v="22227.727999999999"/>
    <n v="21217.376700000001"/>
    <n v="22227.727999999999"/>
    <n v="22224.9002"/>
    <n v="21413.197199999999"/>
    <n v="16248.5116"/>
    <n v="12413.0363"/>
    <n v="11440.132100000001"/>
    <n v="13824.3518"/>
    <n v="244635.92"/>
    <n v="232393.44930000001"/>
    <s v="All Budget Divisions"/>
    <s v="CD-65 - Office of the General Counsel"/>
    <x v="1"/>
    <s v="USF"/>
    <s v="Employee Expenses"/>
    <s v="Compensation and Benefits"/>
    <n v="-12242.4707"/>
    <s v="65-650-65.66000"/>
    <s v="650-Office of the General Counsel"/>
    <s v="650"/>
    <x v="13"/>
    <x v="3"/>
  </r>
  <r>
    <x v="0"/>
    <x v="2"/>
    <x v="2"/>
    <n v="2"/>
    <n v="2"/>
    <n v="53"/>
    <x v="16"/>
    <n v="26"/>
    <n v="59"/>
    <x v="2"/>
    <n v="2"/>
    <s v="2. EXP - Operating Expense"/>
    <n v="30"/>
    <x v="39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7"/>
    <s v="902-Business Relationship Management"/>
    <s v="902"/>
    <x v="39"/>
    <x v="0"/>
  </r>
  <r>
    <x v="4"/>
    <x v="9"/>
    <x v="1"/>
    <n v="2"/>
    <n v="2"/>
    <n v="49"/>
    <x v="13"/>
    <n v="26"/>
    <n v="52"/>
    <x v="1"/>
    <n v="2"/>
    <s v="2. EXP - Operating Expense"/>
    <n v="31"/>
    <x v="24"/>
    <n v="9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2308"/>
    <s v="402-EBB (FCC Appropriated Program; now ACP)"/>
    <s v="402"/>
    <x v="24"/>
    <x v="0"/>
  </r>
  <r>
    <x v="5"/>
    <x v="20"/>
    <x v="13"/>
    <n v="2"/>
    <n v="2"/>
    <n v="48"/>
    <x v="8"/>
    <n v="26"/>
    <n v="52"/>
    <x v="1"/>
    <n v="2"/>
    <s v="2. EXP - Operating Expense"/>
    <n v="33"/>
    <x v="25"/>
    <n v="1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10"/>
    <s v="202-ECF (FCC Appropriated Program)"/>
    <s v="202"/>
    <x v="25"/>
    <x v="0"/>
  </r>
  <r>
    <x v="0"/>
    <x v="13"/>
    <x v="7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2"/>
    <x v="2"/>
    <n v="2"/>
    <n v="2"/>
    <n v="46"/>
    <x v="3"/>
    <n v="26"/>
    <n v="59"/>
    <x v="2"/>
    <n v="2"/>
    <s v="2. EXP - Operating Expense"/>
    <n v="44"/>
    <x v="5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2-90.63800"/>
    <s v="902-Business Relationship Management"/>
    <s v="902"/>
    <x v="57"/>
    <x v="7"/>
  </r>
  <r>
    <x v="0"/>
    <x v="17"/>
    <x v="10"/>
    <n v="2"/>
    <n v="2"/>
    <n v="47"/>
    <x v="2"/>
    <n v="26"/>
    <n v="60"/>
    <x v="9"/>
    <n v="2"/>
    <s v="2. EXP - Operating Expense"/>
    <n v="44"/>
    <x v="57"/>
    <n v="1511"/>
    <n v="3000"/>
    <n v="0"/>
    <n v="0"/>
    <n v="0"/>
    <n v="22.54"/>
    <n v="64.319999999999993"/>
    <n v="136.88999999999999"/>
    <n v="96.21"/>
    <n v="120.12"/>
    <n v="0"/>
    <n v="0"/>
    <n v="0"/>
    <n v="0"/>
    <n v="0"/>
    <n v="0"/>
    <n v="750"/>
    <n v="0"/>
    <n v="0"/>
    <n v="750"/>
    <n v="0"/>
    <n v="0"/>
    <n v="750"/>
    <n v="0"/>
    <n v="0"/>
    <n v="750"/>
    <n v="0"/>
    <n v="0"/>
    <s v="All Budget Divisions"/>
    <s v="CD-93 - Human Resources"/>
    <x v="1"/>
    <s v="USF"/>
    <s v="Employee Expenses"/>
    <s v="Travel"/>
    <n v="0"/>
    <s v="93-930-93.63800"/>
    <s v="930-Human Resources"/>
    <s v="930"/>
    <x v="57"/>
    <x v="7"/>
  </r>
  <r>
    <x v="0"/>
    <x v="13"/>
    <x v="7"/>
    <n v="2"/>
    <n v="2"/>
    <n v="52"/>
    <x v="10"/>
    <n v="26"/>
    <n v="59"/>
    <x v="2"/>
    <n v="2"/>
    <s v="2. EXP - Operating Expense"/>
    <n v="24"/>
    <x v="3"/>
    <n v="1488"/>
    <n v="1950.44"/>
    <n v="0"/>
    <n v="0"/>
    <n v="300"/>
    <n v="0"/>
    <n v="300"/>
    <n v="0"/>
    <n v="300"/>
    <n v="0"/>
    <n v="0"/>
    <n v="0"/>
    <n v="0"/>
    <n v="0"/>
    <n v="0"/>
    <n v="0"/>
    <n v="300"/>
    <n v="0"/>
    <n v="300"/>
    <n v="192.92"/>
    <n v="201.69"/>
    <n v="184.15"/>
    <n v="192.92"/>
    <n v="192.92"/>
    <n v="184.15"/>
    <n v="201.69"/>
    <n v="600"/>
    <n v="600"/>
    <s v="All Budget Divisions"/>
    <s v="DA-30 - High Cost (DA)"/>
    <x v="4"/>
    <s v="USF"/>
    <s v="Employee Expenses"/>
    <s v="Compensation and Benefits"/>
    <n v="0"/>
    <s v="90-916-30.62301"/>
    <s v="916-IT HC Support"/>
    <s v="916"/>
    <x v="3"/>
    <x v="3"/>
  </r>
  <r>
    <x v="0"/>
    <x v="14"/>
    <x v="8"/>
    <n v="2"/>
    <n v="2"/>
    <n v="42"/>
    <x v="11"/>
    <n v="26"/>
    <n v="55"/>
    <x v="6"/>
    <n v="2"/>
    <s v="2. EXP - Operating Expense"/>
    <n v="26"/>
    <x v="51"/>
    <n v="1332"/>
    <n v="189637.28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23714.66"/>
    <n v="23714.66"/>
    <n v="23714.66"/>
    <n v="0"/>
    <n v="0"/>
    <n v="0"/>
    <n v="0"/>
    <n v="189637.28"/>
    <n v="189637.28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0"/>
    <x v="13"/>
    <x v="7"/>
    <n v="2"/>
    <n v="2"/>
    <n v="46"/>
    <x v="3"/>
    <n v="26"/>
    <n v="59"/>
    <x v="2"/>
    <n v="2"/>
    <s v="2. EXP - Operating Expense"/>
    <n v="26"/>
    <x v="51"/>
    <n v="1504"/>
    <n v="238398.35"/>
    <n v="22700.19"/>
    <n v="22705.19"/>
    <n v="22705.19"/>
    <n v="22640.19"/>
    <n v="20523.060000000001"/>
    <n v="20152.93"/>
    <n v="19401.669999999998"/>
    <n v="16742.060000000001"/>
    <n v="18436.849999999999"/>
    <n v="0"/>
    <n v="0"/>
    <n v="0"/>
    <n v="22700.19"/>
    <n v="22705.19"/>
    <n v="22705.19"/>
    <n v="22640.19"/>
    <n v="20523.060000000001"/>
    <n v="18160.650000000001"/>
    <n v="18986.13"/>
    <n v="17335.16"/>
    <n v="18160.650000000001"/>
    <n v="18160.650000000001"/>
    <n v="17335.16"/>
    <n v="18986.13"/>
    <n v="111273.82"/>
    <n v="111273.82"/>
    <s v="All Budget Divisions"/>
    <s v="CD-90 - Information Technology"/>
    <x v="1"/>
    <s v="USF"/>
    <s v="Employee Expenses"/>
    <s v="Compensation and Benefits"/>
    <n v="0"/>
    <s v="90-923-90.62303"/>
    <s v="923-Information Security"/>
    <s v="923"/>
    <x v="51"/>
    <x v="3"/>
  </r>
  <r>
    <x v="0"/>
    <x v="18"/>
    <x v="11"/>
    <n v="2"/>
    <n v="2"/>
    <n v="37"/>
    <x v="5"/>
    <n v="26"/>
    <n v="50"/>
    <x v="0"/>
    <n v="2"/>
    <s v="2. EXP - Operating Expense"/>
    <n v="27"/>
    <x v="38"/>
    <n v="1346"/>
    <n v="45132.15"/>
    <n v="3485.94"/>
    <n v="3582.03"/>
    <n v="3613.98"/>
    <n v="3230.39"/>
    <n v="3551.88"/>
    <n v="3651.37"/>
    <n v="3768.8"/>
    <n v="3767.62"/>
    <n v="3904.26"/>
    <n v="0"/>
    <n v="0"/>
    <n v="0"/>
    <n v="3485.94"/>
    <n v="3485.04"/>
    <n v="3833.54"/>
    <n v="3833.54"/>
    <n v="3659.29"/>
    <n v="3833.54"/>
    <n v="4007.8"/>
    <n v="3659.29"/>
    <n v="3833.54"/>
    <n v="3833.54"/>
    <n v="3659.29"/>
    <n v="4007.8"/>
    <n v="3485.94"/>
    <n v="3485.94"/>
    <s v="All Budget Divisions"/>
    <s v="BD-50 - Rural Health Care"/>
    <x v="2"/>
    <s v="USF"/>
    <s v="Employee Expenses"/>
    <s v="Compensation and Benefits"/>
    <n v="0"/>
    <s v="50-500-50.62304"/>
    <s v="500-Rural Health Care"/>
    <s v="500"/>
    <x v="38"/>
    <x v="3"/>
  </r>
  <r>
    <x v="0"/>
    <x v="18"/>
    <x v="11"/>
    <n v="2"/>
    <n v="2"/>
    <n v="46"/>
    <x v="3"/>
    <n v="26"/>
    <n v="59"/>
    <x v="2"/>
    <n v="2"/>
    <s v="2. EXP - Operating Expense"/>
    <n v="29"/>
    <x v="4"/>
    <n v="1498"/>
    <n v="507154.58"/>
    <n v="42944.26"/>
    <n v="38970.01"/>
    <n v="42874.75"/>
    <n v="42592.32"/>
    <n v="40932.14"/>
    <n v="42859.65"/>
    <n v="44821.2"/>
    <n v="41136.67"/>
    <n v="43027.94"/>
    <n v="0"/>
    <n v="0"/>
    <n v="0"/>
    <n v="42944.26"/>
    <n v="38846.050000000003"/>
    <n v="42730.66"/>
    <n v="42730.66"/>
    <n v="40788.35"/>
    <n v="42730.66"/>
    <n v="44672.959999999999"/>
    <n v="40788.35"/>
    <n v="42730.66"/>
    <n v="42730.66"/>
    <n v="40788.35"/>
    <n v="44672.959999999999"/>
    <n v="42944.26"/>
    <n v="42944.26"/>
    <s v="All Budget Divisions"/>
    <s v="CD-90 - Information Technology"/>
    <x v="1"/>
    <s v="USF"/>
    <s v="Employee Expenses"/>
    <s v="Compensation and Benefits"/>
    <n v="0"/>
    <s v="90-922-90.62306"/>
    <s v="922-Technology Operations"/>
    <s v="922"/>
    <x v="4"/>
    <x v="3"/>
  </r>
  <r>
    <x v="5"/>
    <x v="16"/>
    <x v="9"/>
    <n v="2"/>
    <n v="2"/>
    <n v="45"/>
    <x v="6"/>
    <n v="26"/>
    <n v="58"/>
    <x v="4"/>
    <n v="2"/>
    <s v="2. EXP - Operating Expense"/>
    <n v="30"/>
    <x v="39"/>
    <n v="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0"/>
    <x v="14"/>
    <x v="8"/>
    <n v="2"/>
    <n v="2"/>
    <n v="42"/>
    <x v="11"/>
    <n v="26"/>
    <n v="55"/>
    <x v="6"/>
    <n v="2"/>
    <s v="2. EXP - Operating Expense"/>
    <n v="2"/>
    <x v="103"/>
    <n v="1398"/>
    <n v="-83367.39"/>
    <n v="-9829.64"/>
    <n v="-16332.08"/>
    <n v="-10677.56"/>
    <n v="-8130.71"/>
    <n v="-8196.59"/>
    <n v="-10618.64"/>
    <n v="-9057.56"/>
    <n v="-10524.61"/>
    <n v="-12652.67"/>
    <n v="0"/>
    <n v="0"/>
    <n v="0"/>
    <n v="-9829.64"/>
    <n v="-16332.08"/>
    <n v="-10677.56"/>
    <n v="-8130.71"/>
    <n v="-8196.59"/>
    <n v="-10618.64"/>
    <n v="-9057.56"/>
    <n v="-10524.61"/>
    <n v="0"/>
    <n v="0"/>
    <n v="0"/>
    <n v="0"/>
    <n v="-83367.39"/>
    <n v="-83367.39"/>
    <s v="All Budget Divisions"/>
    <s v="CD-70 - Finance"/>
    <x v="1"/>
    <s v="USF"/>
    <s v="General and Administrative"/>
    <s v="Telecommunications and Other Expenses"/>
    <n v="0"/>
    <s v="70-700-70.40100"/>
    <s v="700-Finance"/>
    <s v="700"/>
    <x v="103"/>
    <x v="0"/>
  </r>
  <r>
    <x v="6"/>
    <x v="12"/>
    <x v="6"/>
    <n v="1"/>
    <n v="1"/>
    <n v="37"/>
    <x v="5"/>
    <n v="26"/>
    <n v="50"/>
    <x v="0"/>
    <n v="1"/>
    <s v="1. T4000 - Revenue"/>
    <n v="9"/>
    <x v="77"/>
    <n v="1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17"/>
    <x v="10"/>
    <n v="2"/>
    <n v="2"/>
    <n v="46"/>
    <x v="3"/>
    <n v="26"/>
    <n v="59"/>
    <x v="2"/>
    <n v="2"/>
    <s v="2. EXP - Operating Expense"/>
    <n v="17"/>
    <x v="28"/>
    <n v="1473"/>
    <n v="0"/>
    <n v="-859.08"/>
    <n v="859.08"/>
    <n v="-34.83"/>
    <n v="34.83"/>
    <n v="0"/>
    <n v="0"/>
    <n v="0"/>
    <n v="0"/>
    <n v="0"/>
    <n v="0"/>
    <n v="0"/>
    <n v="0"/>
    <n v="-859.08"/>
    <n v="859.08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18"/>
    <x v="11"/>
    <n v="2"/>
    <n v="2"/>
    <n v="33"/>
    <x v="20"/>
    <n v="26"/>
    <n v="59"/>
    <x v="2"/>
    <n v="2"/>
    <s v="2. EXP - Operating Expense"/>
    <n v="18"/>
    <x v="2"/>
    <n v="1480"/>
    <n v="433487.71"/>
    <n v="14898.74"/>
    <n v="14801.57"/>
    <n v="15207.19"/>
    <n v="15748.75"/>
    <n v="15738.34"/>
    <n v="15789.23"/>
    <n v="16358.35"/>
    <n v="16880.099999999999"/>
    <n v="16918.39"/>
    <n v="0"/>
    <n v="0"/>
    <n v="0"/>
    <n v="14898.74"/>
    <n v="30143.74"/>
    <n v="30322.23"/>
    <n v="30013.17"/>
    <n v="29960.54"/>
    <n v="30074.39"/>
    <n v="29996.99"/>
    <n v="30353.83"/>
    <n v="51750.55"/>
    <n v="52397.79"/>
    <n v="51977.93"/>
    <n v="51597.81"/>
    <n v="14898.74"/>
    <n v="14898.74"/>
    <s v="All Budget Divisions"/>
    <s v="CD-10 - Contributors/499"/>
    <x v="1"/>
    <s v="USF"/>
    <s v="General and Administrative"/>
    <s v="Computer Support and Maintenance"/>
    <n v="0"/>
    <s v="90-913-10.61420"/>
    <s v="913-Architecture and Standards"/>
    <s v="913"/>
    <x v="2"/>
    <x v="2"/>
  </r>
  <r>
    <x v="6"/>
    <x v="12"/>
    <x v="6"/>
    <n v="2"/>
    <n v="2"/>
    <n v="54"/>
    <x v="15"/>
    <n v="26"/>
    <n v="59"/>
    <x v="2"/>
    <n v="2"/>
    <s v="2. EXP - Operating Expense"/>
    <n v="18"/>
    <x v="2"/>
    <n v="1666"/>
    <n v="1108847"/>
    <n v="0"/>
    <n v="0"/>
    <n v="0"/>
    <n v="0"/>
    <n v="0"/>
    <n v="0"/>
    <n v="0"/>
    <n v="0"/>
    <n v="0"/>
    <n v="0"/>
    <n v="0"/>
    <n v="0"/>
    <n v="107587"/>
    <n v="107587"/>
    <n v="107587"/>
    <n v="107587"/>
    <n v="107587"/>
    <n v="107587"/>
    <n v="107587"/>
    <n v="107587"/>
    <n v="61179"/>
    <n v="61436"/>
    <n v="61423"/>
    <n v="64113"/>
    <n v="0"/>
    <n v="0"/>
    <s v="All Budget Divisions"/>
    <s v="DA-50 - Rural Health Care (DA)"/>
    <x v="2"/>
    <s v="USF"/>
    <s v="General and Administrative"/>
    <s v="Computer Support and Maintenance"/>
    <n v="0"/>
    <s v="90-913-50.61420"/>
    <s v="913-Architecture and Standards"/>
    <s v="913"/>
    <x v="2"/>
    <x v="2"/>
  </r>
  <r>
    <x v="0"/>
    <x v="19"/>
    <x v="12"/>
    <n v="2"/>
    <n v="2"/>
    <n v="42"/>
    <x v="11"/>
    <n v="26"/>
    <n v="55"/>
    <x v="6"/>
    <n v="2"/>
    <s v="2. EXP - Operating Expense"/>
    <n v="21"/>
    <x v="42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70-700-70.62000"/>
    <s v="700-Finance"/>
    <s v="700"/>
    <x v="42"/>
    <x v="8"/>
  </r>
  <r>
    <x v="0"/>
    <x v="13"/>
    <x v="7"/>
    <n v="2"/>
    <n v="2"/>
    <n v="36"/>
    <x v="14"/>
    <n v="26"/>
    <n v="49"/>
    <x v="10"/>
    <n v="3"/>
    <s v="4. USAC_DEBIT - USAC Administration (Debit to SM)"/>
    <n v="126"/>
    <x v="53"/>
    <n v="1341"/>
    <n v="7074212.3099999996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1463.92"/>
    <n v="579542.68000000005"/>
    <n v="516795.41"/>
    <n v="512623.64"/>
    <n v="563999.03"/>
    <n v="493747.38"/>
    <n v="618441.88"/>
    <n v="582613.29"/>
    <n v="663710.04"/>
    <n v="600470.31999999995"/>
    <n v="962115.13"/>
    <n v="2589115.2400000002"/>
    <n v="2589115.2400000002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5"/>
    <x v="10"/>
    <x v="1"/>
    <n v="2"/>
    <n v="2"/>
    <n v="54"/>
    <x v="15"/>
    <n v="26"/>
    <n v="59"/>
    <x v="2"/>
    <n v="6"/>
    <s v="X00000 - Capital Expenses"/>
    <n v="138"/>
    <x v="7"/>
    <n v="1320"/>
    <n v="0"/>
    <n v="144111.57"/>
    <n v="130889.93"/>
    <n v="52595.65"/>
    <n v="6122.42"/>
    <n v="-2692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1027.05"/>
    <n v="0"/>
    <s v="All Budget Divisions"/>
    <s v="DA-50 - Rural Health Care (DA)"/>
    <x v="2"/>
    <s v="USF"/>
    <s v="Professional Services"/>
    <s v="Other Professional Services"/>
    <n v="-331027.05"/>
    <s v="90-925-50.X00005"/>
    <s v="925-RHC IT Support"/>
    <s v="925"/>
    <x v="7"/>
    <x v="5"/>
  </r>
  <r>
    <x v="0"/>
    <x v="19"/>
    <x v="12"/>
    <n v="2"/>
    <n v="2"/>
    <n v="43"/>
    <x v="21"/>
    <n v="26"/>
    <n v="56"/>
    <x v="12"/>
    <n v="2"/>
    <s v="2. EXP - Operating Expense"/>
    <n v="104"/>
    <x v="54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8004"/>
    <s v="730-Procurement"/>
    <s v="730"/>
    <x v="54"/>
    <x v="0"/>
  </r>
  <r>
    <x v="0"/>
    <x v="5"/>
    <x v="4"/>
    <n v="2"/>
    <n v="2"/>
    <n v="54"/>
    <x v="15"/>
    <n v="26"/>
    <n v="59"/>
    <x v="2"/>
    <n v="2"/>
    <s v="2. EXP - Operating Expense"/>
    <n v="105"/>
    <x v="11"/>
    <n v="1507"/>
    <n v="26617.64"/>
    <n v="0"/>
    <n v="0"/>
    <n v="0"/>
    <n v="0"/>
    <n v="0"/>
    <n v="0"/>
    <n v="0"/>
    <n v="500"/>
    <n v="500"/>
    <n v="0"/>
    <n v="0"/>
    <n v="0"/>
    <n v="0"/>
    <n v="0"/>
    <n v="0"/>
    <n v="0"/>
    <n v="0"/>
    <n v="0"/>
    <n v="92.88"/>
    <n v="84.81"/>
    <n v="88.85"/>
    <n v="88.85"/>
    <n v="10518.63"/>
    <n v="15743.62"/>
    <n v="0"/>
    <n v="0"/>
    <s v="All Budget Divisions"/>
    <s v="DA-50 - Rural Health Care (DA)"/>
    <x v="2"/>
    <s v="USF"/>
    <s v="Employee Expenses"/>
    <s v="Compensation and Benefits"/>
    <n v="0"/>
    <s v="90-925-50.68005"/>
    <s v="925-RHC IT Support"/>
    <s v="925"/>
    <x v="11"/>
    <x v="3"/>
  </r>
  <r>
    <x v="0"/>
    <x v="5"/>
    <x v="4"/>
    <n v="2"/>
    <n v="2"/>
    <n v="49"/>
    <x v="13"/>
    <n v="26"/>
    <n v="49"/>
    <x v="10"/>
    <n v="2"/>
    <s v="2. EXP - Operating Expense"/>
    <n v="107"/>
    <x v="12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8008"/>
    <s v="403-ACP (FCC Appropriated Program; formerly EBB)"/>
    <s v="403"/>
    <x v="12"/>
    <x v="0"/>
  </r>
  <r>
    <x v="0"/>
    <x v="2"/>
    <x v="2"/>
    <n v="2"/>
    <n v="2"/>
    <n v="49"/>
    <x v="13"/>
    <n v="26"/>
    <n v="59"/>
    <x v="2"/>
    <n v="2"/>
    <s v="2. EXP - Operating Expense"/>
    <n v="107"/>
    <x v="12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8008"/>
    <s v="402-EBB (FCC Appropriated Program; now ACP)"/>
    <s v="402"/>
    <x v="12"/>
    <x v="0"/>
  </r>
  <r>
    <x v="0"/>
    <x v="2"/>
    <x v="2"/>
    <n v="2"/>
    <n v="2"/>
    <n v="45"/>
    <x v="6"/>
    <n v="26"/>
    <n v="58"/>
    <x v="4"/>
    <n v="2"/>
    <s v="2. EXP - Operating Expense"/>
    <n v="108"/>
    <x v="30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9"/>
    <s v="800-Audit and Assurance"/>
    <s v="800"/>
    <x v="30"/>
    <x v="0"/>
  </r>
  <r>
    <x v="4"/>
    <x v="9"/>
    <x v="1"/>
    <n v="2"/>
    <n v="2"/>
    <n v="37"/>
    <x v="5"/>
    <n v="26"/>
    <n v="50"/>
    <x v="0"/>
    <n v="3"/>
    <s v="4. USAC_DEBIT - USAC Administration (Debit to SM)"/>
    <n v="126"/>
    <x v="53"/>
    <n v="906"/>
    <n v="4582496.6733999997"/>
    <n v="338947.19"/>
    <n v="444133.33"/>
    <n v="396016.37"/>
    <n v="445515.44"/>
    <n v="376883.17"/>
    <n v="364498.59"/>
    <n v="293439.48"/>
    <n v="344629.07"/>
    <n v="389701.31"/>
    <n v="333732.14"/>
    <n v="303227.87"/>
    <n v="253095.32"/>
    <n v="323443.95760000002"/>
    <n v="354889.9584"/>
    <n v="392241.45319999999"/>
    <n v="325590.2488"/>
    <n v="341365.36440000002"/>
    <n v="459791.12329999998"/>
    <n v="376161.34029999998"/>
    <n v="412314.47100000002"/>
    <n v="379794.08270000003"/>
    <n v="426487.7291"/>
    <n v="394142.36080000002"/>
    <n v="396274.58380000002"/>
    <n v="4283819.28"/>
    <n v="4582496.6733999997"/>
    <s v="All Budget Divisions"/>
    <s v="BD-50 - Rural Health Care"/>
    <x v="2"/>
    <s v="USF"/>
    <s v="Allocations"/>
    <s v="Allocations"/>
    <n v="298677.3934"/>
    <s v="50-500-50.90252"/>
    <s v="500-Rural Health Care"/>
    <s v="500"/>
    <x v="53"/>
    <x v="0"/>
  </r>
  <r>
    <x v="5"/>
    <x v="10"/>
    <x v="1"/>
    <n v="2"/>
    <n v="2"/>
    <n v="37"/>
    <x v="5"/>
    <n v="26"/>
    <n v="50"/>
    <x v="0"/>
    <n v="2"/>
    <s v="2. EXP - Operating Expense"/>
    <n v="95"/>
    <x v="79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ertifications/Licensing"/>
    <n v="0"/>
    <s v="50-500-50.66720"/>
    <s v="500-Rural Health Care"/>
    <s v="500"/>
    <x v="79"/>
    <x v="7"/>
  </r>
  <r>
    <x v="0"/>
    <x v="13"/>
    <x v="7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4"/>
    <x v="9"/>
    <x v="1"/>
    <n v="2"/>
    <n v="2"/>
    <n v="52"/>
    <x v="10"/>
    <n v="26"/>
    <n v="58"/>
    <x v="4"/>
    <n v="2"/>
    <s v="2. EXP - Operating Expense"/>
    <n v="98"/>
    <x v="17"/>
    <n v="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1"/>
    <s v="800-Audit and Assurance"/>
    <s v="800"/>
    <x v="17"/>
    <x v="0"/>
  </r>
  <r>
    <x v="5"/>
    <x v="10"/>
    <x v="1"/>
    <n v="2"/>
    <n v="2"/>
    <n v="43"/>
    <x v="21"/>
    <n v="26"/>
    <n v="56"/>
    <x v="12"/>
    <n v="2"/>
    <s v="2. EXP - Operating Expense"/>
    <n v="98"/>
    <x v="17"/>
    <n v="1211"/>
    <n v="0"/>
    <n v="0"/>
    <n v="0"/>
    <n v="0"/>
    <n v="363.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3.45"/>
    <n v="0"/>
    <s v="All Budget Divisions"/>
    <s v="CD-73 - Procurement"/>
    <x v="1"/>
    <s v="USF"/>
    <s v="Employee Expenses"/>
    <s v="Travel"/>
    <n v="-363.45"/>
    <s v="73-730-73.66801"/>
    <s v="730-Procurement"/>
    <s v="730"/>
    <x v="17"/>
    <x v="0"/>
  </r>
  <r>
    <x v="0"/>
    <x v="18"/>
    <x v="11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14"/>
    <x v="8"/>
    <n v="2"/>
    <n v="2"/>
    <n v="46"/>
    <x v="3"/>
    <n v="26"/>
    <n v="59"/>
    <x v="2"/>
    <n v="2"/>
    <s v="2. EXP - Operating Expense"/>
    <n v="102"/>
    <x v="44"/>
    <n v="1493"/>
    <n v="-6137.47"/>
    <n v="-265.60000000000002"/>
    <n v="-153.94999999999999"/>
    <n v="28.19"/>
    <n v="-531.77"/>
    <n v="-2108.5"/>
    <n v="-501.48"/>
    <n v="-934.55"/>
    <n v="-1669.81"/>
    <n v="124.25"/>
    <n v="0"/>
    <n v="0"/>
    <n v="0"/>
    <n v="-265.60000000000002"/>
    <n v="-153.94999999999999"/>
    <n v="28.19"/>
    <n v="-531.77"/>
    <n v="-2108.5"/>
    <n v="-501.48"/>
    <n v="-934.55"/>
    <n v="-1669.81"/>
    <n v="0"/>
    <n v="0"/>
    <n v="0"/>
    <n v="0"/>
    <n v="-6137.47"/>
    <n v="-6137.47"/>
    <s v="All Budget Divisions"/>
    <s v="CD-90 - Information Technology"/>
    <x v="1"/>
    <s v="USF"/>
    <s v="Employee Expenses"/>
    <s v="Compensation and Benefits"/>
    <n v="0"/>
    <s v="90-919-90.68002"/>
    <s v="919-Database Administration"/>
    <s v="919"/>
    <x v="44"/>
    <x v="0"/>
  </r>
  <r>
    <x v="2"/>
    <x v="4"/>
    <x v="1"/>
    <n v="2"/>
    <n v="2"/>
    <n v="42"/>
    <x v="11"/>
    <n v="26"/>
    <n v="55"/>
    <x v="6"/>
    <n v="2"/>
    <s v="2. EXP - Operating Expense"/>
    <n v="57"/>
    <x v="22"/>
    <n v="323"/>
    <n v="3499999.999996"/>
    <n v="13006.04"/>
    <n v="432895.63"/>
    <n v="227988.76"/>
    <n v="218279.16"/>
    <n v="218279.16"/>
    <n v="218279.16"/>
    <n v="218279.16"/>
    <n v="0"/>
    <n v="0"/>
    <n v="0"/>
    <n v="-501288.99"/>
    <n v="0"/>
    <n v="277842.003333"/>
    <n v="257939.33333299999"/>
    <n v="257939.33333299999"/>
    <n v="257939.33333299999"/>
    <n v="257939.33333299999"/>
    <n v="257939.33333299999"/>
    <n v="330369.66333299997"/>
    <n v="320418.33333300002"/>
    <n v="320418.33333300002"/>
    <n v="320418.33333300002"/>
    <n v="320418.33333300002"/>
    <n v="320418.33333300002"/>
    <n v="1045718.08"/>
    <n v="3499999.999996"/>
    <s v="All Budget Divisions"/>
    <s v="CD-70 - Finance"/>
    <x v="1"/>
    <s v="USF"/>
    <s v="Professional Services"/>
    <s v="Other Professional Services"/>
    <n v="2454281.9199959999"/>
    <s v="70-799-70.64800"/>
    <s v="799-Enterprise Resource Program"/>
    <s v="799"/>
    <x v="22"/>
    <x v="9"/>
  </r>
  <r>
    <x v="5"/>
    <x v="20"/>
    <x v="13"/>
    <n v="2"/>
    <n v="2"/>
    <n v="54"/>
    <x v="15"/>
    <n v="26"/>
    <n v="54"/>
    <x v="11"/>
    <n v="2"/>
    <s v="2. EXP - Operating Expense"/>
    <n v="61"/>
    <x v="35"/>
    <n v="1183"/>
    <n v="0"/>
    <n v="0"/>
    <n v="0"/>
    <n v="0"/>
    <n v="93.5"/>
    <n v="-93.5"/>
    <n v="0"/>
    <n v="0"/>
    <n v="0"/>
    <n v="0"/>
    <n v="0"/>
    <n v="0"/>
    <n v="0"/>
    <n v="0"/>
    <n v="0"/>
    <n v="0"/>
    <n v="93.5"/>
    <n v="-93.5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4"/>
    <x v="9"/>
    <x v="1"/>
    <n v="2"/>
    <n v="2"/>
    <n v="42"/>
    <x v="11"/>
    <n v="26"/>
    <n v="52"/>
    <x v="1"/>
    <n v="2"/>
    <s v="2. EXP - Operating Expense"/>
    <n v="81"/>
    <x v="104"/>
    <n v="980"/>
    <n v="2951760"/>
    <n v="239784.84"/>
    <n v="240991.88"/>
    <n v="239948.96"/>
    <n v="-39072.04"/>
    <n v="172904.43"/>
    <n v="200252.53"/>
    <n v="209197.44"/>
    <n v="186986.96"/>
    <n v="200071.15"/>
    <n v="200200.95"/>
    <n v="106262.78"/>
    <n v="199489.9"/>
    <n v="245980"/>
    <n v="245980"/>
    <n v="245980"/>
    <n v="245980"/>
    <n v="245980"/>
    <n v="245980"/>
    <n v="245980"/>
    <n v="245980"/>
    <n v="245980"/>
    <n v="245980"/>
    <n v="245980"/>
    <n v="245980"/>
    <n v="2157019.7799999998"/>
    <n v="2951760"/>
    <s v="All Budget Divisions"/>
    <s v="CD-70 - Finance"/>
    <x v="1"/>
    <s v="USF"/>
    <s v="General and Administrative"/>
    <s v="Rent"/>
    <n v="794740.22"/>
    <s v="70-735-70.65100"/>
    <s v="735-Facilities"/>
    <s v="735"/>
    <x v="104"/>
    <x v="13"/>
  </r>
  <r>
    <x v="3"/>
    <x v="8"/>
    <x v="1"/>
    <n v="2"/>
    <n v="2"/>
    <n v="38"/>
    <x v="18"/>
    <n v="26"/>
    <n v="51"/>
    <x v="8"/>
    <n v="2"/>
    <s v="2. EXP - Operating Expense"/>
    <n v="83"/>
    <x v="13"/>
    <n v="695"/>
    <n v="47835.489099999999"/>
    <n v="3421.64"/>
    <n v="2698.38"/>
    <n v="3253.5"/>
    <n v="2638.94"/>
    <n v="3085.46"/>
    <n v="2949.85"/>
    <n v="2261.23"/>
    <n v="2532.6799999999998"/>
    <n v="2024.66"/>
    <n v="1786.37"/>
    <n v="1786.45"/>
    <n v="2542.6999999999998"/>
    <n v="5658.6432999999997"/>
    <n v="4749.1785"/>
    <n v="5327.5973000000004"/>
    <n v="4140.7843000000003"/>
    <n v="4721.8708999999999"/>
    <n v="4352.1571000000004"/>
    <n v="3138.1333"/>
    <n v="3424.8269"/>
    <n v="3127.0158999999999"/>
    <n v="3275.9214000000002"/>
    <n v="2966.4641999999999"/>
    <n v="2952.8960000000002"/>
    <n v="30981.86"/>
    <n v="47835.489099999999"/>
    <s v="All Budget Divisions"/>
    <s v="CD-60 - Chief Executive Office"/>
    <x v="1"/>
    <s v="USF"/>
    <s v="Employee Expenses"/>
    <s v="Compensation and Benefits"/>
    <n v="16853.629099999998"/>
    <s v="60-600-60.66000"/>
    <s v="600-Chief Executive Office"/>
    <s v="600"/>
    <x v="13"/>
    <x v="3"/>
  </r>
  <r>
    <x v="5"/>
    <x v="16"/>
    <x v="9"/>
    <n v="2"/>
    <n v="2"/>
    <n v="39"/>
    <x v="1"/>
    <n v="26"/>
    <n v="52"/>
    <x v="1"/>
    <n v="2"/>
    <s v="2. EXP - Operating Expense"/>
    <n v="93"/>
    <x v="34"/>
    <n v="1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01-61.66700"/>
    <s v="601-Data Strategy"/>
    <s v="601"/>
    <x v="34"/>
    <x v="7"/>
  </r>
  <r>
    <x v="0"/>
    <x v="17"/>
    <x v="10"/>
    <n v="2"/>
    <n v="2"/>
    <n v="45"/>
    <x v="6"/>
    <n v="26"/>
    <n v="58"/>
    <x v="4"/>
    <n v="2"/>
    <s v="2. EXP - Operating Expense"/>
    <n v="93"/>
    <x v="3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Training"/>
    <n v="0"/>
    <s v="80-800-80.66700"/>
    <s v="800-Audit and Assurance"/>
    <s v="800"/>
    <x v="34"/>
    <x v="7"/>
  </r>
  <r>
    <x v="2"/>
    <x v="4"/>
    <x v="1"/>
    <n v="2"/>
    <n v="2"/>
    <n v="43"/>
    <x v="21"/>
    <n v="26"/>
    <n v="56"/>
    <x v="12"/>
    <n v="2"/>
    <s v="2. EXP - Operating Expense"/>
    <n v="39"/>
    <x v="27"/>
    <n v="327"/>
    <n v="1799.9915000000001"/>
    <n v="0"/>
    <n v="0"/>
    <n v="0"/>
    <n v="0"/>
    <n v="0"/>
    <n v="0"/>
    <n v="0"/>
    <n v="0"/>
    <n v="0"/>
    <n v="0"/>
    <n v="0"/>
    <n v="0"/>
    <n v="144.82689999999999"/>
    <n v="137.93039999999999"/>
    <n v="158.62"/>
    <n v="151.7234"/>
    <n v="144.82689999999999"/>
    <n v="151.7234"/>
    <n v="151.7234"/>
    <n v="151.7234"/>
    <n v="151.7234"/>
    <n v="144.82689999999999"/>
    <n v="151.7234"/>
    <n v="158.62"/>
    <n v="0"/>
    <n v="1799.9915000000001"/>
    <s v="All Budget Divisions"/>
    <s v="CD-73 - Procurement"/>
    <x v="1"/>
    <s v="USF"/>
    <s v="Employee Expenses"/>
    <s v="Team Building"/>
    <n v="1799.9915000000001"/>
    <s v="73-730-73.62505"/>
    <s v="730-Procurement"/>
    <s v="730"/>
    <x v="27"/>
    <x v="4"/>
  </r>
  <r>
    <x v="0"/>
    <x v="2"/>
    <x v="2"/>
    <n v="2"/>
    <n v="2"/>
    <n v="37"/>
    <x v="5"/>
    <n v="26"/>
    <n v="50"/>
    <x v="0"/>
    <n v="2"/>
    <s v="2. EXP - Operating Expense"/>
    <n v="45"/>
    <x v="19"/>
    <n v="1346"/>
    <n v="6124"/>
    <n v="0"/>
    <n v="0"/>
    <n v="0"/>
    <n v="0"/>
    <n v="0"/>
    <n v="1940"/>
    <n v="0"/>
    <n v="0"/>
    <n v="0"/>
    <n v="0"/>
    <n v="0"/>
    <n v="0"/>
    <n v="0"/>
    <n v="0"/>
    <n v="0"/>
    <n v="0"/>
    <n v="0"/>
    <n v="6124"/>
    <n v="0"/>
    <n v="0"/>
    <n v="0"/>
    <n v="0"/>
    <n v="0"/>
    <n v="0"/>
    <n v="0"/>
    <n v="0"/>
    <s v="All Budget Divisions"/>
    <s v="BD-50 - Rural Health Care"/>
    <x v="2"/>
    <s v="USF"/>
    <s v="General and Administrative"/>
    <s v="Meetings and Conferences"/>
    <n v="0"/>
    <s v="50-500-50.63900"/>
    <s v="500-Rural Health Care"/>
    <s v="500"/>
    <x v="19"/>
    <x v="8"/>
  </r>
  <r>
    <x v="0"/>
    <x v="11"/>
    <x v="6"/>
    <n v="2"/>
    <n v="2"/>
    <n v="47"/>
    <x v="2"/>
    <n v="26"/>
    <n v="60"/>
    <x v="9"/>
    <n v="2"/>
    <s v="2. EXP - Operating Expense"/>
    <n v="45"/>
    <x v="19"/>
    <n v="1511"/>
    <n v="0"/>
    <n v="0"/>
    <n v="0"/>
    <n v="0"/>
    <n v="0"/>
    <n v="0"/>
    <n v="0"/>
    <n v="265"/>
    <n v="-2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3"/>
    <x v="8"/>
    <x v="1"/>
    <n v="2"/>
    <n v="2"/>
    <n v="46"/>
    <x v="3"/>
    <n v="26"/>
    <n v="59"/>
    <x v="2"/>
    <n v="2"/>
    <s v="2. EXP - Operating Expense"/>
    <n v="48"/>
    <x v="91"/>
    <n v="869"/>
    <n v="1500000"/>
    <n v="17284.150000000001"/>
    <n v="232194.53"/>
    <n v="0"/>
    <n v="0"/>
    <n v="241500.54"/>
    <n v="0"/>
    <n v="0"/>
    <n v="221810"/>
    <n v="0"/>
    <n v="0"/>
    <n v="170576.59"/>
    <n v="10609.23"/>
    <n v="0"/>
    <n v="0"/>
    <n v="500000"/>
    <n v="0"/>
    <n v="0"/>
    <n v="500000"/>
    <n v="0"/>
    <n v="0"/>
    <n v="500000"/>
    <n v="0"/>
    <n v="0"/>
    <n v="0"/>
    <n v="893975.04000000004"/>
    <n v="1500000"/>
    <s v="All Budget Divisions"/>
    <s v="CD-90 - Information Technology"/>
    <x v="1"/>
    <s v="USF"/>
    <s v="General and Administrative"/>
    <s v="Hardware and Equipment"/>
    <n v="606024.95999999996"/>
    <s v="90-922-90.64200"/>
    <s v="922-Technology Operations"/>
    <s v="922"/>
    <x v="91"/>
    <x v="14"/>
  </r>
  <r>
    <x v="3"/>
    <x v="8"/>
    <x v="1"/>
    <n v="2"/>
    <n v="2"/>
    <n v="45"/>
    <x v="6"/>
    <n v="26"/>
    <n v="58"/>
    <x v="4"/>
    <n v="2"/>
    <s v="2. EXP - Operating Expense"/>
    <n v="56"/>
    <x v="21"/>
    <n v="7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Printing and Postage"/>
    <n v="0"/>
    <s v="80-800-80.64700"/>
    <s v="800-Audit and Assurance"/>
    <s v="800"/>
    <x v="21"/>
    <x v="8"/>
  </r>
  <r>
    <x v="2"/>
    <x v="4"/>
    <x v="1"/>
    <n v="2"/>
    <n v="2"/>
    <n v="52"/>
    <x v="10"/>
    <n v="26"/>
    <n v="54"/>
    <x v="11"/>
    <n v="2"/>
    <s v="2. EXP - Operating Expense"/>
    <n v="57"/>
    <x v="22"/>
    <n v="297"/>
    <n v="214159.39"/>
    <n v="71386.460000000006"/>
    <n v="107079.69"/>
    <n v="0"/>
    <n v="93222.02"/>
    <n v="21835.58"/>
    <n v="-9630.8799999999992"/>
    <n v="17061.64"/>
    <n v="11581.99"/>
    <n v="48222.48"/>
    <n v="75039.56"/>
    <n v="-66944.62"/>
    <n v="1494.45"/>
    <n v="23795.49"/>
    <n v="23795.49"/>
    <n v="23795.49"/>
    <n v="23795.49"/>
    <n v="23795.49"/>
    <n v="23795.49"/>
    <n v="23795.49"/>
    <n v="23795.49"/>
    <n v="23795.47"/>
    <n v="0"/>
    <n v="0"/>
    <n v="0"/>
    <n v="370348.37"/>
    <n v="214159.39"/>
    <s v="All Budget Divisions"/>
    <s v="DA-30 - High Cost (DA)"/>
    <x v="4"/>
    <s v="USF"/>
    <s v="Professional Services"/>
    <s v="Other Professional Services"/>
    <n v="-156188.98000000001"/>
    <s v="65-650-30.64800"/>
    <s v="650-Office of the General Counsel"/>
    <s v="650"/>
    <x v="22"/>
    <x v="9"/>
  </r>
  <r>
    <x v="0"/>
    <x v="5"/>
    <x v="4"/>
    <n v="2"/>
    <n v="2"/>
    <n v="48"/>
    <x v="8"/>
    <n v="26"/>
    <n v="47"/>
    <x v="5"/>
    <n v="2"/>
    <s v="2. EXP - Operating Expense"/>
    <n v="31"/>
    <x v="24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08"/>
    <s v="202-ECF (FCC Appropriated Program)"/>
    <s v="202"/>
    <x v="24"/>
    <x v="0"/>
  </r>
  <r>
    <x v="0"/>
    <x v="11"/>
    <x v="6"/>
    <n v="2"/>
    <n v="2"/>
    <n v="49"/>
    <x v="13"/>
    <n v="26"/>
    <n v="58"/>
    <x v="4"/>
    <n v="2"/>
    <s v="2. EXP - Operating Expense"/>
    <n v="31"/>
    <x v="24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2308"/>
    <s v="403-ACP (FCC Appropriated Program; formerly EBB)"/>
    <s v="403"/>
    <x v="24"/>
    <x v="0"/>
  </r>
  <r>
    <x v="0"/>
    <x v="19"/>
    <x v="12"/>
    <n v="2"/>
    <n v="2"/>
    <n v="49"/>
    <x v="13"/>
    <n v="26"/>
    <n v="59"/>
    <x v="2"/>
    <n v="2"/>
    <s v="2. EXP - Operating Expense"/>
    <n v="31"/>
    <x v="24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3-42.62308"/>
    <s v="403-ACP (FCC Appropriated Program; formerly EBB)"/>
    <s v="403"/>
    <x v="24"/>
    <x v="0"/>
  </r>
  <r>
    <x v="5"/>
    <x v="15"/>
    <x v="5"/>
    <n v="2"/>
    <n v="2"/>
    <n v="46"/>
    <x v="3"/>
    <n v="26"/>
    <n v="59"/>
    <x v="2"/>
    <n v="2"/>
    <s v="2. EXP - Operating Expense"/>
    <n v="32"/>
    <x v="47"/>
    <n v="1311"/>
    <n v="-5161.3100000000004"/>
    <n v="0"/>
    <n v="0"/>
    <n v="0"/>
    <n v="0"/>
    <n v="0"/>
    <n v="-68.61"/>
    <n v="-4093.46"/>
    <n v="-196.9"/>
    <n v="-514.01"/>
    <n v="382.12"/>
    <n v="-1316.12"/>
    <n v="645.66999999999996"/>
    <n v="0"/>
    <n v="0"/>
    <n v="0"/>
    <n v="0"/>
    <n v="0"/>
    <n v="-68.61"/>
    <n v="-4093.46"/>
    <n v="-196.9"/>
    <n v="-514.01"/>
    <n v="382.12"/>
    <n v="-1316.12"/>
    <n v="645.66999999999996"/>
    <n v="-5161.3100000000004"/>
    <n v="-5161.3100000000004"/>
    <s v="All Budget Divisions"/>
    <s v="CD-90 - Information Technology"/>
    <x v="1"/>
    <s v="USF"/>
    <s v="Employee Expenses"/>
    <s v="Compensation and Benefits"/>
    <n v="0"/>
    <s v="90-922-90.62309"/>
    <s v="922-Technology Operations"/>
    <s v="922"/>
    <x v="47"/>
    <x v="0"/>
  </r>
  <r>
    <x v="0"/>
    <x v="19"/>
    <x v="12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19"/>
    <x v="12"/>
    <n v="2"/>
    <n v="2"/>
    <n v="45"/>
    <x v="6"/>
    <n v="26"/>
    <n v="58"/>
    <x v="4"/>
    <n v="2"/>
    <s v="2. EXP - Operating Expense"/>
    <n v="38"/>
    <x v="26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2501"/>
    <s v="800-Audit and Assurance"/>
    <s v="800"/>
    <x v="26"/>
    <x v="3"/>
  </r>
  <r>
    <x v="0"/>
    <x v="6"/>
    <x v="1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7"/>
    <x v="10"/>
    <n v="2"/>
    <n v="2"/>
    <n v="42"/>
    <x v="11"/>
    <n v="26"/>
    <n v="55"/>
    <x v="6"/>
    <n v="2"/>
    <s v="2. EXP - Operating Expense"/>
    <n v="29"/>
    <x v="4"/>
    <n v="1332"/>
    <n v="19765.12"/>
    <n v="10631.68"/>
    <n v="9133.44"/>
    <n v="10631.7"/>
    <n v="10573.92"/>
    <n v="9937.57"/>
    <n v="10631.7"/>
    <n v="11397.32"/>
    <n v="10120.969999999999"/>
    <n v="10857.5"/>
    <n v="0"/>
    <n v="0"/>
    <n v="0"/>
    <n v="10631.68"/>
    <n v="9133.44"/>
    <n v="0"/>
    <n v="0"/>
    <n v="0"/>
    <n v="0"/>
    <n v="0"/>
    <n v="0"/>
    <n v="0"/>
    <n v="0"/>
    <n v="0"/>
    <n v="0"/>
    <n v="19765.12"/>
    <n v="19765.12"/>
    <s v="All Budget Divisions"/>
    <s v="CD-70 - Finance"/>
    <x v="1"/>
    <s v="USF"/>
    <s v="Employee Expenses"/>
    <s v="Compensation and Benefits"/>
    <n v="0"/>
    <s v="10-110-10.62306"/>
    <s v="110-Contributors"/>
    <s v="110"/>
    <x v="4"/>
    <x v="3"/>
  </r>
  <r>
    <x v="0"/>
    <x v="6"/>
    <x v="1"/>
    <n v="2"/>
    <n v="2"/>
    <n v="42"/>
    <x v="11"/>
    <n v="26"/>
    <n v="55"/>
    <x v="6"/>
    <n v="2"/>
    <s v="2. EXP - Operating Expense"/>
    <n v="29"/>
    <x v="4"/>
    <n v="1398"/>
    <n v="514103.92"/>
    <n v="50876.17"/>
    <n v="46365.63"/>
    <n v="52128.35"/>
    <n v="49670.11"/>
    <n v="48193.11"/>
    <n v="48821.52"/>
    <n v="51106.19"/>
    <n v="47504.27"/>
    <n v="49622.38"/>
    <n v="0"/>
    <n v="0"/>
    <n v="0"/>
    <n v="43334.43"/>
    <n v="39394.94"/>
    <n v="43334.43"/>
    <n v="43334.43"/>
    <n v="41364.68"/>
    <n v="43334.43"/>
    <n v="45304.18"/>
    <n v="41364.68"/>
    <n v="43334.43"/>
    <n v="43334.43"/>
    <n v="41364.68"/>
    <n v="45304.18"/>
    <n v="444287.73"/>
    <n v="384100.63"/>
    <s v="All Budget Divisions"/>
    <s v="CD-70 - Finance"/>
    <x v="1"/>
    <s v="USF"/>
    <s v="Employee Expenses"/>
    <s v="Compensation and Benefits"/>
    <n v="-60187.1"/>
    <s v="70-700-70.62306"/>
    <s v="700-Finance"/>
    <s v="700"/>
    <x v="4"/>
    <x v="3"/>
  </r>
  <r>
    <x v="3"/>
    <x v="8"/>
    <x v="1"/>
    <n v="2"/>
    <n v="2"/>
    <n v="53"/>
    <x v="16"/>
    <n v="26"/>
    <n v="59"/>
    <x v="2"/>
    <n v="2"/>
    <s v="2. EXP - Operating Expense"/>
    <n v="30"/>
    <x v="39"/>
    <n v="861"/>
    <n v="-31829.640100000001"/>
    <n v="0"/>
    <n v="0"/>
    <n v="0"/>
    <n v="0"/>
    <n v="0"/>
    <n v="0"/>
    <n v="0"/>
    <n v="0"/>
    <n v="0"/>
    <n v="0"/>
    <n v="0"/>
    <n v="0"/>
    <n v="-2838.7950999999998"/>
    <n v="-2486.4953"/>
    <n v="-2859.4695999999999"/>
    <n v="-2486.4953"/>
    <n v="-2859.4695999999999"/>
    <n v="-2735.1448"/>
    <n v="-2610.8200999999999"/>
    <n v="-2859.4695999999999"/>
    <n v="-2587.9697000000001"/>
    <n v="-2644.8366000000001"/>
    <n v="-2465.7930999999999"/>
    <n v="-2394.8813"/>
    <n v="0"/>
    <n v="-31829.640100000001"/>
    <s v="All Budget Divisions"/>
    <s v="DA-40 - Lifeline (DA)"/>
    <x v="5"/>
    <s v="USF"/>
    <s v="Employee Expenses"/>
    <s v="Compensation and Benefits"/>
    <n v="-31829.640100000001"/>
    <s v="90-917-40.62307"/>
    <s v="917-IT Lifeline Support"/>
    <s v="917"/>
    <x v="39"/>
    <x v="0"/>
  </r>
  <r>
    <x v="1"/>
    <x v="1"/>
    <x v="1"/>
    <n v="2"/>
    <n v="2"/>
    <n v="49"/>
    <x v="13"/>
    <n v="26"/>
    <n v="51"/>
    <x v="8"/>
    <n v="2"/>
    <s v="2. EXP - Operating Expense"/>
    <n v="31"/>
    <x v="24"/>
    <n v="467"/>
    <n v="0"/>
    <n v="172.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.69"/>
    <n v="0"/>
    <s v="All Budget Divisions"/>
    <s v="CD-42 - ACP (FCC Appropriated Program; formerly EBB)"/>
    <x v="0"/>
    <s v="FCC"/>
    <s v="Employee Expenses"/>
    <s v="Compensation and Benefits"/>
    <n v="-172.69"/>
    <s v="60-402-42.62308"/>
    <s v="402-EBB (FCC Appropriated Program; now ACP)"/>
    <s v="402"/>
    <x v="24"/>
    <x v="0"/>
  </r>
  <r>
    <x v="5"/>
    <x v="10"/>
    <x v="1"/>
    <n v="2"/>
    <n v="2"/>
    <n v="49"/>
    <x v="13"/>
    <n v="26"/>
    <n v="56"/>
    <x v="12"/>
    <n v="2"/>
    <s v="2. EXP - Operating Expense"/>
    <n v="31"/>
    <x v="24"/>
    <n v="1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3-402-42.62308"/>
    <s v="402-EBB (FCC Appropriated Program; now ACP)"/>
    <s v="402"/>
    <x v="24"/>
    <x v="0"/>
  </r>
  <r>
    <x v="5"/>
    <x v="15"/>
    <x v="5"/>
    <n v="2"/>
    <n v="2"/>
    <n v="33"/>
    <x v="20"/>
    <n v="26"/>
    <n v="59"/>
    <x v="2"/>
    <n v="2"/>
    <s v="2. EXP - Operating Expense"/>
    <n v="4"/>
    <x v="50"/>
    <n v="12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Telecommunications and Other Expenses"/>
    <n v="0"/>
    <s v="90-913-10.40300"/>
    <s v="913-Architecture and Standards"/>
    <s v="913"/>
    <x v="50"/>
    <x v="12"/>
  </r>
  <r>
    <x v="5"/>
    <x v="10"/>
    <x v="1"/>
    <n v="1"/>
    <n v="1"/>
    <n v="49"/>
    <x v="13"/>
    <n v="26"/>
    <n v="49"/>
    <x v="10"/>
    <n v="1"/>
    <s v="1. T4000 - Revenue"/>
    <n v="8"/>
    <x v="109"/>
    <n v="1124"/>
    <n v="0"/>
    <n v="159046.51"/>
    <n v="169567.04"/>
    <n v="147029.87"/>
    <n v="184237.59"/>
    <n v="197584.6"/>
    <n v="180888.45"/>
    <n v="110121.95"/>
    <n v="38676.94"/>
    <n v="54438.43"/>
    <n v="-485.75"/>
    <n v="-10361.83"/>
    <n v="4856.5600000000004"/>
    <n v="0"/>
    <n v="0"/>
    <n v="0"/>
    <n v="0"/>
    <n v="0"/>
    <n v="0"/>
    <n v="0"/>
    <n v="0"/>
    <n v="0"/>
    <n v="0"/>
    <n v="0"/>
    <n v="0"/>
    <n v="1235600.3600000001"/>
    <n v="0"/>
    <s v="All Budget Divisions"/>
    <s v="CD-42 - ACP (FCC Appropriated Program; formerly EBB)"/>
    <x v="0"/>
    <s v="FCC"/>
    <s v="Revenue"/>
    <s v="Revenue"/>
    <n v="-1235600.3600000001"/>
    <s v="40-403-42.40700"/>
    <s v="403-ACP (FCC Appropriated Program; formerly EBB)"/>
    <s v="403"/>
    <x v="109"/>
    <x v="0"/>
  </r>
  <r>
    <x v="2"/>
    <x v="4"/>
    <x v="1"/>
    <n v="2"/>
    <n v="2"/>
    <n v="47"/>
    <x v="2"/>
    <n v="26"/>
    <n v="60"/>
    <x v="9"/>
    <n v="2"/>
    <s v="2. EXP - Operating Expense"/>
    <n v="16"/>
    <x v="1"/>
    <n v="440"/>
    <n v="64999.999991999997"/>
    <n v="0"/>
    <n v="0"/>
    <n v="0"/>
    <n v="0"/>
    <n v="0"/>
    <n v="0"/>
    <n v="0"/>
    <n v="0"/>
    <n v="0"/>
    <n v="0"/>
    <n v="0"/>
    <n v="0"/>
    <n v="5416.6666660000001"/>
    <n v="5416.6666660000001"/>
    <n v="5416.6666660000001"/>
    <n v="5416.6666660000001"/>
    <n v="5416.6666660000001"/>
    <n v="5416.6666660000001"/>
    <n v="5416.6666660000001"/>
    <n v="5416.6666660000001"/>
    <n v="5416.6666660000001"/>
    <n v="5416.6666660000001"/>
    <n v="5416.6666660000001"/>
    <n v="5416.6666660000001"/>
    <n v="0"/>
    <n v="64999.999991999997"/>
    <s v="All Budget Divisions"/>
    <s v="CD-93 - Human Resources"/>
    <x v="1"/>
    <s v="USF"/>
    <s v="Professional Services"/>
    <s v="Contract Labor"/>
    <n v="64999.999991999997"/>
    <s v="93-930-93.61400"/>
    <s v="930-Human Resources"/>
    <s v="930"/>
    <x v="1"/>
    <x v="1"/>
  </r>
  <r>
    <x v="4"/>
    <x v="9"/>
    <x v="1"/>
    <n v="2"/>
    <n v="2"/>
    <n v="47"/>
    <x v="2"/>
    <n v="26"/>
    <n v="60"/>
    <x v="9"/>
    <n v="2"/>
    <s v="2. EXP - Operating Expense"/>
    <n v="16"/>
    <x v="1"/>
    <n v="11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Professional Services"/>
    <s v="Contract Labor"/>
    <n v="0"/>
    <s v="93-930-93.61400"/>
    <s v="930-Human Resources"/>
    <s v="930"/>
    <x v="1"/>
    <x v="1"/>
  </r>
  <r>
    <x v="0"/>
    <x v="2"/>
    <x v="2"/>
    <n v="2"/>
    <n v="2"/>
    <n v="49"/>
    <x v="13"/>
    <n v="26"/>
    <n v="49"/>
    <x v="10"/>
    <n v="2"/>
    <s v="2. EXP - Operating Expense"/>
    <n v="16"/>
    <x v="1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40-403-42.61400"/>
    <s v="403-ACP (FCC Appropriated Program; formerly EBB)"/>
    <s v="403"/>
    <x v="1"/>
    <x v="1"/>
  </r>
  <r>
    <x v="0"/>
    <x v="13"/>
    <x v="7"/>
    <n v="2"/>
    <n v="2"/>
    <n v="49"/>
    <x v="13"/>
    <n v="26"/>
    <n v="59"/>
    <x v="2"/>
    <n v="2"/>
    <s v="2. EXP - Operating Expense"/>
    <n v="16"/>
    <x v="1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90-402-42.61400"/>
    <s v="402-EBB (FCC Appropriated Program; now ACP)"/>
    <s v="402"/>
    <x v="1"/>
    <x v="1"/>
  </r>
  <r>
    <x v="0"/>
    <x v="7"/>
    <x v="5"/>
    <n v="2"/>
    <n v="2"/>
    <n v="52"/>
    <x v="10"/>
    <n v="26"/>
    <n v="59"/>
    <x v="2"/>
    <n v="6"/>
    <s v="X00000 - Capital Expenses"/>
    <n v="139"/>
    <x v="8"/>
    <n v="1488"/>
    <n v="4663.99"/>
    <n v="0"/>
    <n v="0"/>
    <n v="0"/>
    <n v="0"/>
    <n v="0"/>
    <n v="0"/>
    <n v="0"/>
    <n v="4663.99"/>
    <n v="352.25"/>
    <n v="0"/>
    <n v="0"/>
    <n v="0"/>
    <n v="0"/>
    <n v="0"/>
    <n v="0"/>
    <n v="0"/>
    <n v="0"/>
    <n v="0"/>
    <n v="0"/>
    <n v="4663.99"/>
    <n v="0"/>
    <n v="0"/>
    <n v="0"/>
    <n v="0"/>
    <n v="5016.24"/>
    <n v="4663.99"/>
    <s v="All Budget Divisions"/>
    <s v="DA-30 - High Cost (DA)"/>
    <x v="4"/>
    <s v="USF"/>
    <s v="Employee Expenses"/>
    <s v="Compensation and Benefits"/>
    <n v="-352.25"/>
    <s v="90-916-30.X00006"/>
    <s v="916-IT HC Support"/>
    <s v="916"/>
    <x v="8"/>
    <x v="0"/>
  </r>
  <r>
    <x v="0"/>
    <x v="18"/>
    <x v="11"/>
    <n v="2"/>
    <n v="2"/>
    <n v="52"/>
    <x v="10"/>
    <n v="26"/>
    <n v="59"/>
    <x v="2"/>
    <n v="6"/>
    <s v="X00000 - Capital Expenses"/>
    <n v="140"/>
    <x v="61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16-30.X00007"/>
    <s v="916-IT HC Support"/>
    <s v="916"/>
    <x v="61"/>
    <x v="0"/>
  </r>
  <r>
    <x v="0"/>
    <x v="5"/>
    <x v="4"/>
    <n v="2"/>
    <n v="2"/>
    <n v="45"/>
    <x v="6"/>
    <n v="26"/>
    <n v="58"/>
    <x v="4"/>
    <n v="2"/>
    <s v="2. EXP - Operating Expense"/>
    <n v="110"/>
    <x v="46"/>
    <n v="1431"/>
    <n v="68685.929999999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685.929999999993"/>
    <n v="0"/>
    <n v="0"/>
    <s v="All Budget Divisions"/>
    <s v="CD-80 - Audit and Assurance"/>
    <x v="1"/>
    <s v="USF"/>
    <s v="Employee Expenses"/>
    <s v="Compensation and Benefits"/>
    <n v="0"/>
    <s v="80-854-80.68100"/>
    <s v="854-Payment Quality Assurance"/>
    <s v="854"/>
    <x v="46"/>
    <x v="3"/>
  </r>
  <r>
    <x v="0"/>
    <x v="18"/>
    <x v="11"/>
    <n v="2"/>
    <n v="2"/>
    <n v="46"/>
    <x v="3"/>
    <n v="26"/>
    <n v="59"/>
    <x v="2"/>
    <n v="2"/>
    <s v="2. EXP - Operating Expense"/>
    <n v="110"/>
    <x v="46"/>
    <n v="15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5-90.68100"/>
    <s v="925-RHC IT Support"/>
    <s v="925"/>
    <x v="46"/>
    <x v="3"/>
  </r>
  <r>
    <x v="0"/>
    <x v="2"/>
    <x v="2"/>
    <n v="2"/>
    <n v="2"/>
    <n v="35"/>
    <x v="12"/>
    <n v="26"/>
    <n v="48"/>
    <x v="7"/>
    <n v="3"/>
    <s v="4. USAC_DEBIT - USAC Administration (Debit to SM)"/>
    <n v="124"/>
    <x v="63"/>
    <n v="1340"/>
    <n v="191233.96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6661.48"/>
    <n v="16165.33"/>
    <n v="16717.189999999999"/>
    <n v="15934.24"/>
    <n v="16927.39"/>
    <n v="14910.58"/>
    <n v="15262.63"/>
    <n v="14499.65"/>
    <n v="14762.57"/>
    <n v="49392.9"/>
    <n v="49392.9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5"/>
    <x v="20"/>
    <x v="13"/>
    <n v="2"/>
    <n v="2"/>
    <n v="36"/>
    <x v="14"/>
    <n v="26"/>
    <n v="49"/>
    <x v="10"/>
    <n v="3"/>
    <s v="4. USAC_DEBIT - USAC Administration (Debit to SM)"/>
    <n v="125"/>
    <x v="64"/>
    <n v="1121"/>
    <n v="5181.6787000000004"/>
    <n v="628.24"/>
    <n v="205.65"/>
    <n v="200.85"/>
    <n v="317.95"/>
    <n v="483.28"/>
    <n v="210.73"/>
    <n v="177.43"/>
    <n v="366.91"/>
    <n v="282.88"/>
    <n v="221.51"/>
    <n v="247.69"/>
    <n v="267.3"/>
    <n v="628.24"/>
    <n v="205.65"/>
    <n v="200.85"/>
    <n v="317.95"/>
    <n v="483.28"/>
    <n v="210.73"/>
    <n v="72.691599999999994"/>
    <n v="143.21979999999999"/>
    <n v="693.68989999999997"/>
    <n v="508.61590000000001"/>
    <n v="246.01089999999999"/>
    <n v="1470.7506000000001"/>
    <n v="2046.7"/>
    <n v="2046.7"/>
    <s v="All Budget Divisions"/>
    <s v="BD-40 - Lifeline"/>
    <x v="5"/>
    <s v="USF"/>
    <s v="Allocations"/>
    <s v="Allocations"/>
    <n v="0"/>
    <s v="40-400-40.90240"/>
    <s v="400-Lifeline"/>
    <s v="400"/>
    <x v="64"/>
    <x v="0"/>
  </r>
  <r>
    <x v="0"/>
    <x v="3"/>
    <x v="3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19"/>
    <x v="12"/>
    <n v="2"/>
    <n v="2"/>
    <n v="48"/>
    <x v="8"/>
    <n v="26"/>
    <n v="59"/>
    <x v="2"/>
    <n v="6"/>
    <s v="X00000 - Capital Expenses"/>
    <n v="137"/>
    <x v="43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Hardware and Equipment"/>
    <n v="0"/>
    <s v="90-202-22.X00004"/>
    <s v="202-ECF (FCC Appropriated Program)"/>
    <s v="202"/>
    <x v="43"/>
    <x v="5"/>
  </r>
  <r>
    <x v="0"/>
    <x v="18"/>
    <x v="11"/>
    <n v="2"/>
    <n v="2"/>
    <n v="54"/>
    <x v="15"/>
    <n v="26"/>
    <n v="59"/>
    <x v="2"/>
    <n v="2"/>
    <s v="2. EXP - Operating Expense"/>
    <n v="100"/>
    <x v="18"/>
    <n v="1471"/>
    <n v="145838.24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185.86"/>
    <n v="12304.45"/>
    <n v="12304.45"/>
    <n v="11745.16"/>
    <n v="12304.45"/>
    <n v="12863.74"/>
    <n v="11745.16"/>
    <n v="12304.45"/>
    <n v="12304.45"/>
    <n v="11745.16"/>
    <n v="12863.74"/>
    <n v="12167.17"/>
    <n v="12167.17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1"/>
    <x v="1"/>
    <x v="1"/>
    <n v="2"/>
    <n v="2"/>
    <n v="54"/>
    <x v="15"/>
    <n v="26"/>
    <n v="59"/>
    <x v="2"/>
    <n v="2"/>
    <s v="2. EXP - Operating Expense"/>
    <n v="102"/>
    <x v="44"/>
    <n v="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2"/>
    <s v="902-Business Relationship Management"/>
    <s v="902"/>
    <x v="44"/>
    <x v="0"/>
  </r>
  <r>
    <x v="6"/>
    <x v="12"/>
    <x v="6"/>
    <n v="2"/>
    <n v="2"/>
    <n v="46"/>
    <x v="3"/>
    <n v="26"/>
    <n v="59"/>
    <x v="2"/>
    <n v="2"/>
    <s v="2. EXP - Operating Expense"/>
    <n v="104"/>
    <x v="54"/>
    <n v="16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17"/>
    <x v="10"/>
    <n v="2"/>
    <n v="2"/>
    <n v="39"/>
    <x v="1"/>
    <n v="26"/>
    <n v="52"/>
    <x v="1"/>
    <n v="2"/>
    <s v="2. EXP - Operating Expense"/>
    <n v="105"/>
    <x v="11"/>
    <n v="1403"/>
    <n v="10561.99"/>
    <n v="175"/>
    <n v="0"/>
    <n v="0"/>
    <n v="200"/>
    <n v="0"/>
    <n v="0"/>
    <n v="150"/>
    <n v="0"/>
    <n v="0"/>
    <n v="0"/>
    <n v="0"/>
    <n v="0"/>
    <n v="175"/>
    <n v="0"/>
    <n v="63.46"/>
    <n v="63.46"/>
    <n v="60.58"/>
    <n v="63.46"/>
    <n v="66.349999999999994"/>
    <n v="60.58"/>
    <n v="63.46"/>
    <n v="63.46"/>
    <n v="3962.68"/>
    <n v="5919.5"/>
    <n v="175"/>
    <n v="17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2"/>
    <x v="4"/>
    <x v="1"/>
    <n v="2"/>
    <n v="2"/>
    <n v="49"/>
    <x v="13"/>
    <n v="26"/>
    <n v="52"/>
    <x v="1"/>
    <n v="2"/>
    <s v="2. EXP - Operating Expense"/>
    <n v="107"/>
    <x v="12"/>
    <n v="259"/>
    <n v="0"/>
    <n v="0"/>
    <n v="0"/>
    <n v="0"/>
    <n v="0"/>
    <n v="0"/>
    <n v="0"/>
    <n v="0"/>
    <n v="0"/>
    <n v="0"/>
    <n v="0"/>
    <n v="176.22"/>
    <n v="2511.14"/>
    <n v="0"/>
    <n v="0"/>
    <n v="0"/>
    <n v="0"/>
    <n v="0"/>
    <n v="0"/>
    <n v="0"/>
    <n v="0"/>
    <n v="0"/>
    <n v="0"/>
    <n v="0"/>
    <n v="0"/>
    <n v="2687.36"/>
    <n v="0"/>
    <s v="All Budget Divisions"/>
    <s v="CD-42 - ACP (FCC Appropriated Program; formerly EBB)"/>
    <x v="0"/>
    <s v="FCC"/>
    <s v="Employee Expenses"/>
    <s v="Compensation and Benefits"/>
    <n v="-2687.36"/>
    <s v="61-403-42.68008"/>
    <s v="403-ACP (FCC Appropriated Program; formerly EBB)"/>
    <s v="403"/>
    <x v="12"/>
    <x v="0"/>
  </r>
  <r>
    <x v="5"/>
    <x v="20"/>
    <x v="13"/>
    <n v="2"/>
    <n v="2"/>
    <n v="50"/>
    <x v="0"/>
    <n v="26"/>
    <n v="54"/>
    <x v="11"/>
    <n v="2"/>
    <s v="2. EXP - Operating Expense"/>
    <n v="107"/>
    <x v="12"/>
    <n v="1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8008"/>
    <s v="502-Covid-19 Telehealth (FCC Appropriated Program)"/>
    <s v="502"/>
    <x v="12"/>
    <x v="0"/>
  </r>
  <r>
    <x v="0"/>
    <x v="19"/>
    <x v="12"/>
    <n v="2"/>
    <n v="2"/>
    <n v="42"/>
    <x v="11"/>
    <n v="26"/>
    <n v="55"/>
    <x v="6"/>
    <n v="2"/>
    <s v="2. EXP - Operating Expense"/>
    <n v="95"/>
    <x v="79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00-70.66720"/>
    <s v="700-Finance"/>
    <s v="700"/>
    <x v="79"/>
    <x v="7"/>
  </r>
  <r>
    <x v="0"/>
    <x v="14"/>
    <x v="8"/>
    <n v="2"/>
    <n v="2"/>
    <n v="43"/>
    <x v="21"/>
    <n v="26"/>
    <n v="56"/>
    <x v="12"/>
    <n v="2"/>
    <s v="2. EXP - Operating Expense"/>
    <n v="95"/>
    <x v="7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13"/>
    <x v="7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5"/>
    <x v="15"/>
    <x v="5"/>
    <n v="2"/>
    <n v="2"/>
    <n v="46"/>
    <x v="3"/>
    <n v="26"/>
    <n v="59"/>
    <x v="2"/>
    <n v="2"/>
    <s v="2. EXP - Operating Expense"/>
    <n v="97"/>
    <x v="16"/>
    <n v="1304"/>
    <n v="2328.4499999999998"/>
    <n v="0"/>
    <n v="229.9"/>
    <n v="422.4"/>
    <n v="242.6"/>
    <n v="247.75"/>
    <n v="313.25"/>
    <n v="231"/>
    <n v="151.5"/>
    <n v="58.05"/>
    <n v="56.65"/>
    <n v="73.05"/>
    <n v="302.3"/>
    <n v="0"/>
    <n v="229.9"/>
    <n v="422.4"/>
    <n v="242.6"/>
    <n v="247.75"/>
    <n v="313.25"/>
    <n v="231"/>
    <n v="151.5"/>
    <n v="58.05"/>
    <n v="56.65"/>
    <n v="73.05"/>
    <n v="302.3"/>
    <n v="2328.4499999999998"/>
    <n v="2328.4499999999998"/>
    <s v="All Budget Divisions"/>
    <s v="CD-90 - Information Technology"/>
    <x v="1"/>
    <s v="USF"/>
    <s v="Employee Expenses"/>
    <s v="Travel"/>
    <n v="0"/>
    <s v="90-917-90.66800"/>
    <s v="917-IT Lifeline Support"/>
    <s v="917"/>
    <x v="16"/>
    <x v="7"/>
  </r>
  <r>
    <x v="5"/>
    <x v="10"/>
    <x v="1"/>
    <n v="2"/>
    <n v="2"/>
    <n v="54"/>
    <x v="15"/>
    <n v="26"/>
    <n v="59"/>
    <x v="2"/>
    <n v="2"/>
    <s v="2. EXP - Operating Expense"/>
    <n v="100"/>
    <x v="18"/>
    <n v="1281"/>
    <n v="141309.576"/>
    <n v="12594.82"/>
    <n v="10952.02"/>
    <n v="11499.62"/>
    <n v="12047.22"/>
    <n v="12009.73"/>
    <n v="11512.12"/>
    <n v="12594.82"/>
    <n v="11499.62"/>
    <n v="12047.22"/>
    <n v="12557.33"/>
    <n v="10964.52"/>
    <n v="12638.43"/>
    <n v="12452.567999999999"/>
    <n v="10828.32"/>
    <n v="11369.736000000001"/>
    <n v="11911.152"/>
    <n v="11911.152"/>
    <n v="11369.736000000001"/>
    <n v="12452.567999999999"/>
    <n v="11369.736000000001"/>
    <n v="11911.152"/>
    <n v="12452.567999999999"/>
    <n v="10828.32"/>
    <n v="12452.567999999999"/>
    <n v="142917.47"/>
    <n v="141309.576"/>
    <s v="All Budget Divisions"/>
    <s v="DA-50 - Rural Health Care (DA)"/>
    <x v="2"/>
    <s v="USF"/>
    <s v="Employee Expenses"/>
    <s v="Compensation and Benefits"/>
    <n v="-1607.894"/>
    <s v="90-909-50.68000"/>
    <s v="909-Project Management Office"/>
    <s v="909"/>
    <x v="18"/>
    <x v="3"/>
  </r>
  <r>
    <x v="0"/>
    <x v="14"/>
    <x v="8"/>
    <n v="2"/>
    <n v="2"/>
    <n v="39"/>
    <x v="1"/>
    <n v="26"/>
    <n v="52"/>
    <x v="1"/>
    <n v="2"/>
    <s v="2. EXP - Operating Expense"/>
    <n v="100"/>
    <x v="18"/>
    <n v="1367"/>
    <n v="2483815.44"/>
    <n v="213100.49"/>
    <n v="193213.88"/>
    <n v="212535.27"/>
    <n v="211940.27"/>
    <n v="203538.07"/>
    <n v="214079.87"/>
    <n v="223651.86"/>
    <n v="207328.49"/>
    <n v="224673.39"/>
    <n v="0"/>
    <n v="0"/>
    <n v="0"/>
    <n v="213100.49"/>
    <n v="193213.88"/>
    <n v="212535.27"/>
    <n v="211940.27"/>
    <n v="203538.07"/>
    <n v="214079.87"/>
    <n v="223651.86"/>
    <n v="207328.49"/>
    <n v="201106.81"/>
    <n v="201106.81"/>
    <n v="191965.59"/>
    <n v="210248.03"/>
    <n v="1679388.2"/>
    <n v="1679388.2"/>
    <s v="All Budget Divisions"/>
    <s v="CD-61 - Office of the Chief Administrative Officer Division"/>
    <x v="1"/>
    <s v="USF"/>
    <s v="Employee Expenses"/>
    <s v="Compensation and Benefits"/>
    <n v="0"/>
    <s v="61-601-61.68000"/>
    <s v="601-Data Strategy"/>
    <s v="601"/>
    <x v="18"/>
    <x v="3"/>
  </r>
  <r>
    <x v="5"/>
    <x v="15"/>
    <x v="5"/>
    <n v="2"/>
    <n v="2"/>
    <n v="43"/>
    <x v="21"/>
    <n v="26"/>
    <n v="56"/>
    <x v="12"/>
    <n v="2"/>
    <s v="2. EXP - Operating Expense"/>
    <n v="45"/>
    <x v="1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4"/>
    <x v="9"/>
    <x v="1"/>
    <n v="2"/>
    <n v="2"/>
    <n v="42"/>
    <x v="11"/>
    <n v="26"/>
    <n v="55"/>
    <x v="6"/>
    <n v="2"/>
    <s v="2. EXP - Operating Expense"/>
    <n v="56"/>
    <x v="21"/>
    <n v="972"/>
    <n v="0"/>
    <n v="609.24"/>
    <n v="142.91999999999999"/>
    <n v="1031.94"/>
    <n v="570.30999999999995"/>
    <n v="590.9"/>
    <n v="584.28"/>
    <n v="687.02"/>
    <n v="712.75"/>
    <n v="771.33"/>
    <n v="181.8"/>
    <n v="94.51"/>
    <n v="85.87"/>
    <n v="0"/>
    <n v="0"/>
    <n v="0"/>
    <n v="0"/>
    <n v="0"/>
    <n v="0"/>
    <n v="0"/>
    <n v="0"/>
    <n v="0"/>
    <n v="0"/>
    <n v="0"/>
    <n v="0"/>
    <n v="6062.87"/>
    <n v="0"/>
    <s v="All Budget Divisions"/>
    <s v="CD-70 - Finance"/>
    <x v="1"/>
    <s v="USF"/>
    <s v="General and Administrative"/>
    <s v="Printing and Postage"/>
    <n v="-6062.87"/>
    <s v="70-700-70.64700"/>
    <s v="700-Finance"/>
    <s v="700"/>
    <x v="21"/>
    <x v="8"/>
  </r>
  <r>
    <x v="4"/>
    <x v="9"/>
    <x v="1"/>
    <n v="2"/>
    <n v="2"/>
    <n v="36"/>
    <x v="14"/>
    <n v="26"/>
    <n v="49"/>
    <x v="10"/>
    <n v="2"/>
    <s v="2. EXP - Operating Expense"/>
    <n v="57"/>
    <x v="22"/>
    <n v="900"/>
    <n v="715600"/>
    <n v="54397.08"/>
    <n v="54397.08"/>
    <n v="54397.08"/>
    <n v="54397.08"/>
    <n v="54397.08"/>
    <n v="54397.08"/>
    <n v="54397.08"/>
    <n v="54397.08"/>
    <n v="54397.08"/>
    <n v="54397.08"/>
    <n v="57327.08"/>
    <n v="54397.08"/>
    <n v="64766.66"/>
    <n v="59166.66"/>
    <n v="59166.66"/>
    <n v="59166.66"/>
    <n v="59166.66"/>
    <n v="59166.66"/>
    <n v="59166.66"/>
    <n v="59166.66"/>
    <n v="59166.66"/>
    <n v="59166.66"/>
    <n v="59166.66"/>
    <n v="59166.74"/>
    <n v="655694.96"/>
    <n v="715600"/>
    <s v="All Budget Divisions"/>
    <s v="BD-40 - Lifeline"/>
    <x v="5"/>
    <s v="USF"/>
    <s v="Professional Services"/>
    <s v="Other Professional Services"/>
    <n v="59905.04"/>
    <s v="40-400-40.64800"/>
    <s v="400-Lifeline"/>
    <s v="400"/>
    <x v="22"/>
    <x v="9"/>
  </r>
  <r>
    <x v="0"/>
    <x v="0"/>
    <x v="0"/>
    <n v="2"/>
    <n v="2"/>
    <n v="52"/>
    <x v="10"/>
    <n v="26"/>
    <n v="54"/>
    <x v="11"/>
    <n v="2"/>
    <s v="2. EXP - Operating Expense"/>
    <n v="57"/>
    <x v="22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65-650-30.64800"/>
    <s v="650-Office of the General Counsel"/>
    <s v="650"/>
    <x v="22"/>
    <x v="9"/>
  </r>
  <r>
    <x v="0"/>
    <x v="5"/>
    <x v="4"/>
    <n v="2"/>
    <n v="2"/>
    <n v="46"/>
    <x v="3"/>
    <n v="26"/>
    <n v="59"/>
    <x v="2"/>
    <n v="2"/>
    <s v="2. EXP - Operating Expense"/>
    <n v="78"/>
    <x v="8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2"/>
    <x v="2"/>
    <n v="2"/>
    <n v="2"/>
    <n v="42"/>
    <x v="11"/>
    <n v="26"/>
    <n v="55"/>
    <x v="6"/>
    <n v="2"/>
    <s v="2. EXP - Operating Expense"/>
    <n v="84"/>
    <x v="14"/>
    <n v="1398"/>
    <n v="1993.4999969999999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83.333332999999996"/>
    <n v="83.333332999999996"/>
    <n v="83.333332999999996"/>
    <n v="83.333332999999996"/>
    <n v="83.333332999999996"/>
    <n v="83.333332999999996"/>
    <n v="83.333332999999996"/>
    <n v="83.333332999999996"/>
    <n v="83.333332999999996"/>
    <n v="1243.5"/>
    <n v="1243.5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0"/>
    <x v="0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13"/>
    <x v="7"/>
    <n v="2"/>
    <n v="2"/>
    <n v="40"/>
    <x v="4"/>
    <n v="26"/>
    <n v="53"/>
    <x v="3"/>
    <n v="2"/>
    <s v="2. EXP - Operating Expense"/>
    <n v="38"/>
    <x v="26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501"/>
    <s v="620-Shared Services"/>
    <s v="620"/>
    <x v="26"/>
    <x v="3"/>
  </r>
  <r>
    <x v="0"/>
    <x v="14"/>
    <x v="8"/>
    <n v="2"/>
    <n v="2"/>
    <n v="54"/>
    <x v="15"/>
    <n v="26"/>
    <n v="59"/>
    <x v="2"/>
    <n v="2"/>
    <s v="2. EXP - Operating Expense"/>
    <n v="39"/>
    <x v="27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02-50.62505"/>
    <s v="902-Business Relationship Management"/>
    <s v="902"/>
    <x v="27"/>
    <x v="4"/>
  </r>
  <r>
    <x v="1"/>
    <x v="1"/>
    <x v="1"/>
    <n v="2"/>
    <n v="2"/>
    <n v="42"/>
    <x v="11"/>
    <n v="26"/>
    <n v="55"/>
    <x v="6"/>
    <n v="2"/>
    <s v="2. EXP - Operating Expense"/>
    <n v="44"/>
    <x v="57"/>
    <n v="530"/>
    <n v="5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0"/>
    <n v="0"/>
    <n v="0"/>
    <n v="0"/>
    <n v="500"/>
    <s v="All Budget Divisions"/>
    <s v="CD-70 - Finance"/>
    <x v="1"/>
    <s v="USF"/>
    <s v="Employee Expenses"/>
    <s v="Travel"/>
    <n v="500"/>
    <s v="70-700-70.63800"/>
    <s v="700-Finance"/>
    <s v="700"/>
    <x v="57"/>
    <x v="7"/>
  </r>
  <r>
    <x v="5"/>
    <x v="15"/>
    <x v="5"/>
    <n v="2"/>
    <n v="2"/>
    <n v="40"/>
    <x v="4"/>
    <n v="26"/>
    <n v="53"/>
    <x v="3"/>
    <n v="2"/>
    <s v="2. EXP - Operating Expense"/>
    <n v="44"/>
    <x v="57"/>
    <n v="1161"/>
    <n v="319.5"/>
    <n v="0"/>
    <n v="0"/>
    <n v="0"/>
    <n v="274.5"/>
    <n v="0"/>
    <n v="0"/>
    <n v="0"/>
    <n v="0"/>
    <n v="0"/>
    <n v="0"/>
    <n v="0"/>
    <n v="45"/>
    <n v="0"/>
    <n v="0"/>
    <n v="0"/>
    <n v="274.5"/>
    <n v="0"/>
    <n v="0"/>
    <n v="0"/>
    <n v="0"/>
    <n v="0"/>
    <n v="0"/>
    <n v="0"/>
    <n v="45"/>
    <n v="319.5"/>
    <n v="319.5"/>
    <s v="All Budget Divisions"/>
    <s v="CD-62 - Shared Services"/>
    <x v="1"/>
    <s v="USF"/>
    <s v="Employee Expenses"/>
    <s v="Travel"/>
    <n v="0"/>
    <s v="62-620-62.63800"/>
    <s v="620-Shared Services"/>
    <s v="620"/>
    <x v="57"/>
    <x v="7"/>
  </r>
  <r>
    <x v="3"/>
    <x v="8"/>
    <x v="1"/>
    <n v="2"/>
    <n v="2"/>
    <n v="36"/>
    <x v="14"/>
    <n v="26"/>
    <n v="49"/>
    <x v="10"/>
    <n v="2"/>
    <s v="2. EXP - Operating Expense"/>
    <n v="45"/>
    <x v="19"/>
    <n v="679"/>
    <n v="4999.999992"/>
    <n v="0"/>
    <n v="0"/>
    <n v="0"/>
    <n v="0"/>
    <n v="0"/>
    <n v="0"/>
    <n v="0"/>
    <n v="0"/>
    <n v="0"/>
    <n v="0"/>
    <n v="0"/>
    <n v="0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416.66666600000002"/>
    <n v="0"/>
    <n v="4999.999992"/>
    <s v="All Budget Divisions"/>
    <s v="BD-40 - Lifeline"/>
    <x v="5"/>
    <s v="USF"/>
    <s v="General and Administrative"/>
    <s v="Meetings and Conferences"/>
    <n v="4999.999992"/>
    <s v="40-400-40.63900"/>
    <s v="400-Lifeline"/>
    <s v="400"/>
    <x v="19"/>
    <x v="8"/>
  </r>
  <r>
    <x v="0"/>
    <x v="17"/>
    <x v="10"/>
    <n v="2"/>
    <n v="2"/>
    <n v="36"/>
    <x v="14"/>
    <n v="26"/>
    <n v="49"/>
    <x v="10"/>
    <n v="2"/>
    <s v="2. EXP - Operating Expense"/>
    <n v="29"/>
    <x v="4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2306"/>
    <s v="401-National Verifier"/>
    <s v="401"/>
    <x v="4"/>
    <x v="3"/>
  </r>
  <r>
    <x v="0"/>
    <x v="3"/>
    <x v="3"/>
    <n v="2"/>
    <n v="2"/>
    <n v="46"/>
    <x v="3"/>
    <n v="26"/>
    <n v="59"/>
    <x v="2"/>
    <n v="2"/>
    <s v="2. EXP - Operating Expense"/>
    <n v="29"/>
    <x v="4"/>
    <n v="1473"/>
    <n v="238114.1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0"/>
    <n v="21399.98"/>
    <n v="22419.02"/>
    <n v="23438.07"/>
    <n v="21399.98"/>
    <n v="22419.02"/>
    <n v="22419.02"/>
    <n v="21399.98"/>
    <n v="23438.07"/>
    <n v="67094.7"/>
    <n v="59780.959999999999"/>
    <s v="All Budget Divisions"/>
    <s v="CD-90 - Information Technology"/>
    <x v="1"/>
    <s v="USF"/>
    <s v="Employee Expenses"/>
    <s v="Compensation and Benefits"/>
    <n v="-7313.74"/>
    <s v="90-909-90.62306"/>
    <s v="909-Project Management Office"/>
    <s v="909"/>
    <x v="4"/>
    <x v="3"/>
  </r>
  <r>
    <x v="0"/>
    <x v="14"/>
    <x v="8"/>
    <n v="2"/>
    <n v="2"/>
    <n v="55"/>
    <x v="9"/>
    <n v="26"/>
    <n v="59"/>
    <x v="2"/>
    <n v="2"/>
    <s v="2. EXP - Operating Expense"/>
    <n v="29"/>
    <x v="4"/>
    <n v="1505"/>
    <n v="275119.99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3218.27"/>
    <n v="29607.17"/>
    <n v="26517.13"/>
    <n v="21325.75"/>
    <n v="21325.75"/>
    <n v="20356.400000000001"/>
    <n v="22295.1"/>
    <n v="189816.99"/>
    <n v="189816.99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13"/>
    <x v="7"/>
    <n v="2"/>
    <n v="2"/>
    <n v="52"/>
    <x v="10"/>
    <n v="26"/>
    <n v="59"/>
    <x v="2"/>
    <n v="2"/>
    <s v="2. EXP - Operating Expense"/>
    <n v="30"/>
    <x v="39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7"/>
    <s v="909-Project Management Office"/>
    <s v="909"/>
    <x v="39"/>
    <x v="0"/>
  </r>
  <r>
    <x v="0"/>
    <x v="6"/>
    <x v="1"/>
    <n v="2"/>
    <n v="2"/>
    <n v="53"/>
    <x v="16"/>
    <n v="26"/>
    <n v="59"/>
    <x v="2"/>
    <n v="2"/>
    <s v="2. EXP - Operating Expense"/>
    <n v="30"/>
    <x v="39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17-40.62307"/>
    <s v="917-IT Lifeline Support"/>
    <s v="917"/>
    <x v="39"/>
    <x v="0"/>
  </r>
  <r>
    <x v="0"/>
    <x v="17"/>
    <x v="10"/>
    <n v="2"/>
    <n v="2"/>
    <n v="49"/>
    <x v="13"/>
    <n v="26"/>
    <n v="49"/>
    <x v="10"/>
    <n v="2"/>
    <s v="2. EXP - Operating Expense"/>
    <n v="31"/>
    <x v="24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2-42.62308"/>
    <s v="402-EBB (FCC Appropriated Program; now ACP)"/>
    <s v="402"/>
    <x v="24"/>
    <x v="0"/>
  </r>
  <r>
    <x v="4"/>
    <x v="9"/>
    <x v="1"/>
    <n v="2"/>
    <n v="2"/>
    <n v="42"/>
    <x v="11"/>
    <n v="26"/>
    <n v="52"/>
    <x v="1"/>
    <n v="2"/>
    <s v="2. EXP - Operating Expense"/>
    <n v="27"/>
    <x v="38"/>
    <n v="980"/>
    <n v="4389.8100000000004"/>
    <n v="243.01"/>
    <n v="270.39999999999998"/>
    <n v="255.17"/>
    <n v="255.17"/>
    <n v="255.17"/>
    <n v="255.17"/>
    <n v="255.17"/>
    <n v="255.17"/>
    <n v="259.45"/>
    <n v="257.45"/>
    <n v="257.45"/>
    <n v="257.45"/>
    <n v="385.36500000000001"/>
    <n v="351.85500000000002"/>
    <n v="351.85500000000002"/>
    <n v="368.61"/>
    <n v="385.36500000000001"/>
    <n v="335.1"/>
    <n v="385.36500000000001"/>
    <n v="368.61"/>
    <n v="351.85500000000002"/>
    <n v="385.36500000000001"/>
    <n v="351.85500000000002"/>
    <n v="368.61"/>
    <n v="3076.23"/>
    <n v="4389.8100000000004"/>
    <s v="All Budget Divisions"/>
    <s v="CD-70 - Finance"/>
    <x v="1"/>
    <s v="USF"/>
    <s v="Employee Expenses"/>
    <s v="Compensation and Benefits"/>
    <n v="1313.58"/>
    <s v="70-735-70.62304"/>
    <s v="735-Facilities"/>
    <s v="735"/>
    <x v="38"/>
    <x v="3"/>
  </r>
  <r>
    <x v="0"/>
    <x v="6"/>
    <x v="1"/>
    <n v="2"/>
    <n v="2"/>
    <n v="41"/>
    <x v="17"/>
    <n v="26"/>
    <n v="54"/>
    <x v="11"/>
    <n v="2"/>
    <s v="2. EXP - Operating Expense"/>
    <n v="27"/>
    <x v="38"/>
    <n v="1389"/>
    <n v="22739.89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1916.77"/>
    <n v="1742.52"/>
    <n v="1916.77"/>
    <n v="1916.77"/>
    <n v="1829.65"/>
    <n v="1916.77"/>
    <n v="2003.9"/>
    <n v="1829.65"/>
    <n v="1916.77"/>
    <n v="1916.77"/>
    <n v="1829.65"/>
    <n v="2003.9"/>
    <n v="20629.14"/>
    <n v="16989.57"/>
    <s v="All Budget Divisions"/>
    <s v="CD-65 - Office of the General Counsel"/>
    <x v="1"/>
    <s v="USF"/>
    <s v="Employee Expenses"/>
    <s v="Compensation and Benefits"/>
    <n v="-3639.57"/>
    <s v="65-650-65.62304"/>
    <s v="650-Office of the General Counsel"/>
    <s v="650"/>
    <x v="38"/>
    <x v="3"/>
  </r>
  <r>
    <x v="0"/>
    <x v="19"/>
    <x v="12"/>
    <n v="2"/>
    <n v="2"/>
    <n v="46"/>
    <x v="3"/>
    <n v="26"/>
    <n v="59"/>
    <x v="2"/>
    <n v="2"/>
    <s v="2. EXP - Operating Expense"/>
    <n v="27"/>
    <x v="38"/>
    <n v="1449"/>
    <n v="11113.81"/>
    <n v="1030.4000000000001"/>
    <n v="1060.33"/>
    <n v="1043.28"/>
    <n v="1262.31"/>
    <n v="1269.8699999999999"/>
    <n v="1267.03"/>
    <n v="1258.51"/>
    <n v="1258.51"/>
    <n v="1260.98"/>
    <n v="0"/>
    <n v="0"/>
    <n v="0"/>
    <n v="1030.4000000000001"/>
    <n v="1060.33"/>
    <n v="1043.28"/>
    <n v="1262.31"/>
    <n v="1269.8699999999999"/>
    <n v="1267.03"/>
    <n v="1258.51"/>
    <n v="562.97"/>
    <n v="589.78"/>
    <n v="589.78"/>
    <n v="562.97"/>
    <n v="616.58000000000004"/>
    <n v="8191.73"/>
    <n v="8191.73"/>
    <s v="All Budget Divisions"/>
    <s v="CD-90 - Information Technology"/>
    <x v="1"/>
    <s v="USF"/>
    <s v="Employee Expenses"/>
    <s v="Compensation and Benefits"/>
    <n v="0"/>
    <s v="90-900-90.62304"/>
    <s v="900-IT Senior Management"/>
    <s v="900"/>
    <x v="38"/>
    <x v="3"/>
  </r>
  <r>
    <x v="6"/>
    <x v="12"/>
    <x v="6"/>
    <n v="2"/>
    <n v="2"/>
    <n v="46"/>
    <x v="3"/>
    <n v="26"/>
    <n v="59"/>
    <x v="2"/>
    <n v="2"/>
    <s v="2. EXP - Operating Expense"/>
    <n v="27"/>
    <x v="38"/>
    <n v="1655"/>
    <n v="4552.2"/>
    <n v="0"/>
    <n v="0"/>
    <n v="0"/>
    <n v="0"/>
    <n v="0"/>
    <n v="0"/>
    <n v="0"/>
    <n v="0"/>
    <n v="0"/>
    <n v="0"/>
    <n v="0"/>
    <n v="0"/>
    <n v="350.16922799999998"/>
    <n v="350.16922799999998"/>
    <n v="350.16922799999998"/>
    <n v="525.25384799999995"/>
    <n v="350.16922799999998"/>
    <n v="350.16922799999998"/>
    <n v="350.16922799999998"/>
    <n v="350.16922799999998"/>
    <n v="525.25384799999995"/>
    <n v="350.16922799999998"/>
    <n v="350.16922799999998"/>
    <n v="350.16925199999997"/>
    <n v="0"/>
    <n v="0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3"/>
    <x v="8"/>
    <x v="1"/>
    <n v="2"/>
    <n v="2"/>
    <n v="45"/>
    <x v="6"/>
    <n v="26"/>
    <n v="58"/>
    <x v="4"/>
    <n v="2"/>
    <s v="2. EXP - Operating Expense"/>
    <n v="29"/>
    <x v="4"/>
    <n v="785"/>
    <n v="48780.365599999997"/>
    <n v="3137.77"/>
    <n v="1844.68"/>
    <n v="2484.0700000000002"/>
    <n v="2356.42"/>
    <n v="3272.91"/>
    <n v="3133.64"/>
    <n v="2998.53"/>
    <n v="3775.36"/>
    <n v="2936.52"/>
    <n v="3348.41"/>
    <n v="4124.9399999999996"/>
    <n v="5210.3100000000004"/>
    <n v="4127.5694000000003"/>
    <n v="3752.3357999999998"/>
    <n v="4315.1862000000001"/>
    <n v="3752.3357999999998"/>
    <n v="4315.1862000000001"/>
    <n v="4127.5694000000003"/>
    <n v="3939.9526000000001"/>
    <n v="4315.1862000000001"/>
    <n v="3939.9526000000001"/>
    <n v="4127.5694000000003"/>
    <n v="4127.5694000000003"/>
    <n v="3939.9526000000001"/>
    <n v="38623.56"/>
    <n v="48780.365599999997"/>
    <s v="All Budget Divisions"/>
    <s v="CD-80 - Audit and Assurance"/>
    <x v="1"/>
    <s v="USF"/>
    <s v="Employee Expenses"/>
    <s v="Compensation and Benefits"/>
    <n v="10156.8056"/>
    <s v="80-801-80.62306"/>
    <s v="801-Corporate Assurance"/>
    <s v="801"/>
    <x v="4"/>
    <x v="3"/>
  </r>
  <r>
    <x v="0"/>
    <x v="14"/>
    <x v="8"/>
    <n v="2"/>
    <n v="2"/>
    <n v="35"/>
    <x v="12"/>
    <n v="26"/>
    <n v="48"/>
    <x v="7"/>
    <n v="2"/>
    <s v="2. EXP - Operating Expense"/>
    <n v="29"/>
    <x v="4"/>
    <n v="1340"/>
    <n v="593419.91"/>
    <n v="49912.55"/>
    <n v="46011.46"/>
    <n v="50735.24"/>
    <n v="50600.97"/>
    <n v="48638.96"/>
    <n v="50932.13"/>
    <n v="53301.18"/>
    <n v="49063.3"/>
    <n v="51122.28"/>
    <n v="0"/>
    <n v="0"/>
    <n v="0"/>
    <n v="49912.55"/>
    <n v="46011.46"/>
    <n v="50735.24"/>
    <n v="50600.97"/>
    <n v="48638.96"/>
    <n v="50932.13"/>
    <n v="53301.18"/>
    <n v="49063.3"/>
    <n v="48556.03"/>
    <n v="48556.03"/>
    <n v="46348.94"/>
    <n v="50763.12"/>
    <n v="399195.79"/>
    <n v="399195.79"/>
    <s v="All Budget Divisions"/>
    <s v="BD-30 - High Cost"/>
    <x v="4"/>
    <s v="USF"/>
    <s v="Employee Expenses"/>
    <s v="Compensation and Benefits"/>
    <n v="0"/>
    <s v="30-300-30.62306"/>
    <s v="300-High Cost"/>
    <s v="300"/>
    <x v="4"/>
    <x v="3"/>
  </r>
  <r>
    <x v="0"/>
    <x v="18"/>
    <x v="11"/>
    <n v="2"/>
    <n v="2"/>
    <n v="55"/>
    <x v="9"/>
    <n v="26"/>
    <n v="59"/>
    <x v="2"/>
    <n v="2"/>
    <s v="2. EXP - Operating Expense"/>
    <n v="16"/>
    <x v="1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6-20.61400"/>
    <s v="926-SL Legacy IT Support"/>
    <s v="926"/>
    <x v="1"/>
    <x v="1"/>
  </r>
  <r>
    <x v="5"/>
    <x v="15"/>
    <x v="5"/>
    <n v="2"/>
    <n v="2"/>
    <n v="53"/>
    <x v="16"/>
    <n v="26"/>
    <n v="59"/>
    <x v="2"/>
    <n v="2"/>
    <s v="2. EXP - Operating Expense"/>
    <n v="17"/>
    <x v="28"/>
    <n v="1303"/>
    <n v="-17844.79"/>
    <n v="0"/>
    <n v="0"/>
    <n v="0"/>
    <n v="0"/>
    <n v="-25086.16"/>
    <n v="-10700.4"/>
    <n v="25894.34"/>
    <n v="-2693.95"/>
    <n v="-5775.86"/>
    <n v="-3060.34"/>
    <n v="775.86"/>
    <n v="2801.72"/>
    <n v="0"/>
    <n v="0"/>
    <n v="0"/>
    <n v="0"/>
    <n v="-25086.16"/>
    <n v="-10700.4"/>
    <n v="25894.34"/>
    <n v="-2693.95"/>
    <n v="-5775.86"/>
    <n v="-3060.34"/>
    <n v="775.86"/>
    <n v="2801.72"/>
    <n v="-17844.79"/>
    <n v="-17844.79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3"/>
    <x v="8"/>
    <x v="1"/>
    <n v="2"/>
    <n v="2"/>
    <n v="53"/>
    <x v="16"/>
    <n v="26"/>
    <n v="59"/>
    <x v="2"/>
    <n v="2"/>
    <s v="2. EXP - Operating Expense"/>
    <n v="26"/>
    <x v="51"/>
    <n v="821"/>
    <n v="75275.199999999997"/>
    <n v="604.66999999999996"/>
    <n v="96.96"/>
    <n v="-232.81"/>
    <n v="1700.13"/>
    <n v="2739.73"/>
    <n v="1908.55"/>
    <n v="679.31"/>
    <n v="1590.73"/>
    <n v="3980.43"/>
    <n v="5194.25"/>
    <n v="1172.3599999999999"/>
    <n v="2979.95"/>
    <n v="6369.44"/>
    <n v="5790.4"/>
    <n v="6658.96"/>
    <n v="5790.4"/>
    <n v="6658.96"/>
    <n v="6369.44"/>
    <n v="6079.92"/>
    <n v="6658.96"/>
    <n v="6079.92"/>
    <n v="6369.44"/>
    <n v="6369.44"/>
    <n v="6079.92"/>
    <n v="22414.26"/>
    <n v="75275.199999999997"/>
    <s v="All Budget Divisions"/>
    <s v="DA-40 - Lifeline (DA)"/>
    <x v="5"/>
    <s v="USF"/>
    <s v="Employee Expenses"/>
    <s v="Compensation and Benefits"/>
    <n v="52860.94"/>
    <s v="90-902-40.62303"/>
    <s v="902-Business Relationship Management"/>
    <s v="902"/>
    <x v="51"/>
    <x v="3"/>
  </r>
  <r>
    <x v="5"/>
    <x v="10"/>
    <x v="1"/>
    <n v="2"/>
    <n v="2"/>
    <n v="53"/>
    <x v="16"/>
    <n v="26"/>
    <n v="59"/>
    <x v="2"/>
    <n v="2"/>
    <s v="2. EXP - Operating Expense"/>
    <n v="26"/>
    <x v="51"/>
    <n v="1263"/>
    <n v="29391.732"/>
    <n v="2243.4699999999998"/>
    <n v="2243.4699999999998"/>
    <n v="2056.5300000000002"/>
    <n v="2074.25"/>
    <n v="2243.4699999999998"/>
    <n v="2243.4699999999998"/>
    <n v="2243.4699999999998"/>
    <n v="2243.4699999999998"/>
    <n v="2248.4699999999998"/>
    <n v="-2253.4699999999998"/>
    <n v="0"/>
    <n v="0"/>
    <n v="2590.076"/>
    <n v="2252.2399999999998"/>
    <n v="2364.8519999999999"/>
    <n v="2477.4639999999999"/>
    <n v="2477.4639999999999"/>
    <n v="2364.8519999999999"/>
    <n v="2590.076"/>
    <n v="2364.8519999999999"/>
    <n v="2477.4639999999999"/>
    <n v="2590.076"/>
    <n v="2252.2399999999998"/>
    <n v="2590.076"/>
    <n v="17586.599999999999"/>
    <n v="29391.732"/>
    <s v="All Budget Divisions"/>
    <s v="DA-40 - Lifeline (DA)"/>
    <x v="5"/>
    <s v="USF"/>
    <s v="Employee Expenses"/>
    <s v="Compensation and Benefits"/>
    <n v="11805.132"/>
    <s v="90-902-40.62303"/>
    <s v="902-Business Relationship Management"/>
    <s v="902"/>
    <x v="51"/>
    <x v="3"/>
  </r>
  <r>
    <x v="5"/>
    <x v="10"/>
    <x v="1"/>
    <n v="2"/>
    <n v="2"/>
    <n v="46"/>
    <x v="3"/>
    <n v="26"/>
    <n v="59"/>
    <x v="2"/>
    <n v="2"/>
    <s v="2. EXP - Operating Expense"/>
    <n v="26"/>
    <x v="51"/>
    <n v="1283"/>
    <n v="419579.946"/>
    <n v="32022.55"/>
    <n v="32022.55"/>
    <n v="29218.45"/>
    <n v="27387.23"/>
    <n v="31325.21"/>
    <n v="30627.87"/>
    <n v="30632.87"/>
    <n v="28384.400000000001"/>
    <n v="28384.400000000001"/>
    <n v="28314.400000000001"/>
    <n v="28384.400000000001"/>
    <n v="28384.400000000001"/>
    <n v="36974.478000000003"/>
    <n v="32151.72"/>
    <n v="33759.305999999997"/>
    <n v="35366.892"/>
    <n v="35366.892"/>
    <n v="33759.305999999997"/>
    <n v="36974.478000000003"/>
    <n v="33759.305999999997"/>
    <n v="35366.892"/>
    <n v="36974.478000000003"/>
    <n v="32151.72"/>
    <n v="36974.478000000003"/>
    <n v="355088.73"/>
    <n v="419579.946"/>
    <s v="All Budget Divisions"/>
    <s v="CD-90 - Information Technology"/>
    <x v="1"/>
    <s v="USF"/>
    <s v="Employee Expenses"/>
    <s v="Compensation and Benefits"/>
    <n v="64491.216"/>
    <s v="90-909-90.62303"/>
    <s v="909-Project Management Office"/>
    <s v="909"/>
    <x v="51"/>
    <x v="3"/>
  </r>
  <r>
    <x v="5"/>
    <x v="20"/>
    <x v="13"/>
    <n v="2"/>
    <n v="2"/>
    <n v="46"/>
    <x v="3"/>
    <n v="26"/>
    <n v="59"/>
    <x v="2"/>
    <n v="2"/>
    <s v="2. EXP - Operating Expense"/>
    <n v="26"/>
    <x v="51"/>
    <n v="1283"/>
    <n v="394805.212"/>
    <n v="32022.55"/>
    <n v="32022.55"/>
    <n v="29218.45"/>
    <n v="27387.23"/>
    <n v="31325.21"/>
    <n v="30627.87"/>
    <n v="30632.87"/>
    <n v="28384.400000000001"/>
    <n v="28384.400000000001"/>
    <n v="28314.400000000001"/>
    <n v="28384.400000000001"/>
    <n v="28384.400000000001"/>
    <n v="32022.55"/>
    <n v="32022.55"/>
    <n v="29218.45"/>
    <n v="27387.23"/>
    <n v="31325.21"/>
    <n v="30627.87"/>
    <n v="36974.478000000003"/>
    <n v="33759.305999999997"/>
    <n v="35366.892"/>
    <n v="36974.478000000003"/>
    <n v="32151.72"/>
    <n v="36974.478000000003"/>
    <n v="182603.86"/>
    <n v="182603.86"/>
    <s v="All Budget Divisions"/>
    <s v="CD-90 - Information Technology"/>
    <x v="1"/>
    <s v="USF"/>
    <s v="Employee Expenses"/>
    <s v="Compensation and Benefits"/>
    <n v="0"/>
    <s v="90-909-90.62303"/>
    <s v="909-Project Management Office"/>
    <s v="909"/>
    <x v="51"/>
    <x v="3"/>
  </r>
  <r>
    <x v="0"/>
    <x v="3"/>
    <x v="3"/>
    <n v="2"/>
    <n v="2"/>
    <n v="45"/>
    <x v="6"/>
    <n v="26"/>
    <n v="58"/>
    <x v="4"/>
    <n v="2"/>
    <s v="2. EXP - Operating Expense"/>
    <n v="16"/>
    <x v="1"/>
    <n v="1423"/>
    <n v="181841"/>
    <n v="15200"/>
    <n v="13680"/>
    <n v="17290"/>
    <n v="16720"/>
    <n v="14820"/>
    <n v="0"/>
    <n v="0"/>
    <n v="0"/>
    <n v="0"/>
    <n v="0"/>
    <n v="0"/>
    <n v="0"/>
    <n v="15200"/>
    <n v="13680"/>
    <n v="17290"/>
    <n v="0"/>
    <n v="10653"/>
    <n v="10922"/>
    <n v="32624"/>
    <n v="16678"/>
    <n v="9612"/>
    <n v="17503"/>
    <n v="20610"/>
    <n v="17069"/>
    <n v="62890"/>
    <n v="46170"/>
    <s v="All Budget Divisions"/>
    <s v="CD-80 - Audit and Assurance"/>
    <x v="1"/>
    <s v="USF"/>
    <s v="Professional Services"/>
    <s v="Contract Labor"/>
    <n v="-16720"/>
    <s v="80-800-80.61400"/>
    <s v="800-Audit and Assurance"/>
    <s v="800"/>
    <x v="1"/>
    <x v="1"/>
  </r>
  <r>
    <x v="0"/>
    <x v="13"/>
    <x v="7"/>
    <n v="2"/>
    <n v="2"/>
    <n v="48"/>
    <x v="8"/>
    <n v="26"/>
    <n v="59"/>
    <x v="2"/>
    <n v="2"/>
    <s v="2. EXP - Operating Expense"/>
    <n v="16"/>
    <x v="1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0"/>
    <x v="19"/>
    <x v="12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0"/>
    <x v="17"/>
    <x v="10"/>
    <n v="2"/>
    <n v="2"/>
    <n v="46"/>
    <x v="3"/>
    <n v="26"/>
    <n v="59"/>
    <x v="2"/>
    <n v="2"/>
    <s v="2. EXP - Operating Expense"/>
    <n v="24"/>
    <x v="3"/>
    <n v="1461"/>
    <n v="1920.43"/>
    <n v="0"/>
    <n v="0"/>
    <n v="0"/>
    <n v="0"/>
    <n v="0"/>
    <n v="0"/>
    <n v="0"/>
    <n v="0"/>
    <n v="0"/>
    <n v="0"/>
    <n v="0"/>
    <n v="0"/>
    <n v="0"/>
    <n v="0"/>
    <n v="192.92"/>
    <n v="192.92"/>
    <n v="184.15"/>
    <n v="192.92"/>
    <n v="201.69"/>
    <n v="184.15"/>
    <n v="192.92"/>
    <n v="192.92"/>
    <n v="184.15"/>
    <n v="201.69"/>
    <n v="0"/>
    <n v="0"/>
    <s v="All Budget Divisions"/>
    <s v="CD-90 - Information Technology"/>
    <x v="1"/>
    <s v="USF"/>
    <s v="Employee Expenses"/>
    <s v="Compensation and Benefits"/>
    <n v="0"/>
    <s v="90-907-90.62301"/>
    <s v="907-IT Data"/>
    <s v="907"/>
    <x v="3"/>
    <x v="3"/>
  </r>
  <r>
    <x v="5"/>
    <x v="20"/>
    <x v="13"/>
    <n v="2"/>
    <n v="2"/>
    <n v="47"/>
    <x v="2"/>
    <n v="26"/>
    <n v="60"/>
    <x v="9"/>
    <n v="2"/>
    <s v="2. EXP - Operating Expense"/>
    <n v="26"/>
    <x v="51"/>
    <n v="1324"/>
    <n v="303730.26400000002"/>
    <n v="24663.06"/>
    <n v="24668.06"/>
    <n v="20938.43"/>
    <n v="21681.45"/>
    <n v="23939.47"/>
    <n v="23934.47"/>
    <n v="23929.47"/>
    <n v="23929.47"/>
    <n v="23929.47"/>
    <n v="23849.47"/>
    <n v="23929.47"/>
    <n v="23929.47"/>
    <n v="24663.06"/>
    <n v="24668.06"/>
    <n v="20938.43"/>
    <n v="21681.45"/>
    <n v="23939.47"/>
    <n v="23934.47"/>
    <n v="28559.260999999999"/>
    <n v="26075.847000000002"/>
    <n v="27317.554"/>
    <n v="28559.260999999999"/>
    <n v="24834.14"/>
    <n v="28559.260999999999"/>
    <n v="139824.94"/>
    <n v="139824.94"/>
    <s v="All Budget Divisions"/>
    <s v="CD-93 - Human Resources"/>
    <x v="1"/>
    <s v="USF"/>
    <s v="Employee Expenses"/>
    <s v="Compensation and Benefits"/>
    <n v="0"/>
    <s v="93-930-93.62303"/>
    <s v="930-Human Resources"/>
    <s v="930"/>
    <x v="51"/>
    <x v="3"/>
  </r>
  <r>
    <x v="5"/>
    <x v="15"/>
    <x v="5"/>
    <n v="2"/>
    <n v="2"/>
    <n v="46"/>
    <x v="3"/>
    <n v="26"/>
    <n v="59"/>
    <x v="2"/>
    <n v="2"/>
    <s v="2. EXP - Operating Expense"/>
    <n v="29"/>
    <x v="4"/>
    <n v="1287"/>
    <n v="395990.89"/>
    <n v="38096.9"/>
    <n v="33522.720000000001"/>
    <n v="35205.730000000003"/>
    <n v="35721.300000000003"/>
    <n v="32991.53"/>
    <n v="30902.13"/>
    <n v="31844.2"/>
    <n v="29414.6"/>
    <n v="30262.35"/>
    <n v="30960.39"/>
    <n v="28948.99"/>
    <n v="38120.050000000003"/>
    <n v="38096.9"/>
    <n v="33522.720000000001"/>
    <n v="35205.730000000003"/>
    <n v="35721.300000000003"/>
    <n v="32991.53"/>
    <n v="30902.13"/>
    <n v="31844.2"/>
    <n v="29414.6"/>
    <n v="30262.35"/>
    <n v="30960.39"/>
    <n v="28948.99"/>
    <n v="38120.050000000003"/>
    <n v="395990.89"/>
    <n v="395990.89"/>
    <s v="All Budget Divisions"/>
    <s v="CD-90 - Information Technology"/>
    <x v="1"/>
    <s v="USF"/>
    <s v="Employee Expenses"/>
    <s v="Compensation and Benefits"/>
    <n v="0"/>
    <s v="90-910-90.62306"/>
    <s v="910-Enterprise Technology Development"/>
    <s v="910"/>
    <x v="4"/>
    <x v="3"/>
  </r>
  <r>
    <x v="0"/>
    <x v="2"/>
    <x v="2"/>
    <n v="2"/>
    <n v="2"/>
    <n v="39"/>
    <x v="1"/>
    <n v="26"/>
    <n v="52"/>
    <x v="1"/>
    <n v="2"/>
    <s v="2. EXP - Operating Expense"/>
    <n v="146"/>
    <x v="5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01-61.62200"/>
    <s v="601-Data Strategy"/>
    <s v="601"/>
    <x v="5"/>
    <x v="4"/>
  </r>
  <r>
    <x v="5"/>
    <x v="10"/>
    <x v="1"/>
    <n v="2"/>
    <n v="2"/>
    <n v="35"/>
    <x v="12"/>
    <n v="26"/>
    <n v="48"/>
    <x v="7"/>
    <n v="5"/>
    <s v="USAC_ADMIN CAP - Capital Allocations"/>
    <n v="135"/>
    <x v="60"/>
    <n v="1118"/>
    <n v="1626371.7001"/>
    <n v="99994.07"/>
    <n v="82209.58"/>
    <n v="167770.66"/>
    <n v="110313.78"/>
    <n v="4540.0200000000004"/>
    <n v="5865.33"/>
    <n v="7082.11"/>
    <n v="89604.52"/>
    <n v="215376.42"/>
    <n v="-55300.25"/>
    <n v="2527.2600000000002"/>
    <n v="123968.99"/>
    <n v="66969.9136"/>
    <n v="88437.964999999997"/>
    <n v="200323.97450000001"/>
    <n v="131203.66510000001"/>
    <n v="95113.247099999993"/>
    <n v="322548.7561"/>
    <n v="49093.762900000002"/>
    <n v="276000.9227"/>
    <n v="179906.90779999999"/>
    <n v="77921.059899999993"/>
    <n v="18681.754400000002"/>
    <n v="120169.77099999999"/>
    <n v="853952.49"/>
    <n v="1626371.7001"/>
    <s v="All Budget Divisions"/>
    <s v="BD-30 - High Cost"/>
    <x v="4"/>
    <s v="USF"/>
    <s v="Allocations"/>
    <s v="Allocations"/>
    <n v="772419.21010000003"/>
    <s v="30-300-30.X00001"/>
    <s v="300-High Cost"/>
    <s v="300"/>
    <x v="60"/>
    <x v="0"/>
  </r>
  <r>
    <x v="0"/>
    <x v="6"/>
    <x v="1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0"/>
    <x v="7"/>
    <x v="5"/>
    <n v="2"/>
    <n v="2"/>
    <n v="38"/>
    <x v="18"/>
    <n v="26"/>
    <n v="51"/>
    <x v="8"/>
    <n v="5"/>
    <s v="USAC_ADMIN CAP - Capital Allocations"/>
    <n v="136"/>
    <x v="88"/>
    <n v="1356"/>
    <n v="-6812489.8600000003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551167.52"/>
    <n v="-584945.15"/>
    <n v="-781089.3"/>
    <n v="-873476.82"/>
    <n v="-1185418.6299999999"/>
    <n v="-498064.21"/>
    <n v="-743020.85"/>
    <n v="-533901.05000000005"/>
    <n v="-1061406.33"/>
    <n v="0"/>
    <n v="0"/>
    <n v="0"/>
    <n v="-6812489.8600000003"/>
    <n v="-6812489.8600000003"/>
    <s v="All Budget Divisions"/>
    <s v="CD-60 - Chief Executive Office"/>
    <x v="1"/>
    <s v="USF"/>
    <s v="Allocations"/>
    <s v="Allocations"/>
    <n v="0"/>
    <s v="60-600-60.X00002"/>
    <s v="600-Chief Executive Office"/>
    <s v="600"/>
    <x v="88"/>
    <x v="0"/>
  </r>
  <r>
    <x v="0"/>
    <x v="18"/>
    <x v="11"/>
    <n v="2"/>
    <n v="2"/>
    <n v="49"/>
    <x v="13"/>
    <n v="26"/>
    <n v="59"/>
    <x v="2"/>
    <n v="6"/>
    <s v="X00000 - Capital Expenses"/>
    <n v="138"/>
    <x v="7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X00005"/>
    <s v="403-ACP (FCC Appropriated Program; formerly EBB)"/>
    <s v="403"/>
    <x v="7"/>
    <x v="5"/>
  </r>
  <r>
    <x v="0"/>
    <x v="17"/>
    <x v="10"/>
    <n v="2"/>
    <n v="2"/>
    <n v="46"/>
    <x v="3"/>
    <n v="26"/>
    <n v="59"/>
    <x v="2"/>
    <n v="6"/>
    <s v="X00000 - Capital Expenses"/>
    <n v="139"/>
    <x v="8"/>
    <n v="1477"/>
    <n v="8313.2800000000007"/>
    <n v="6213.25"/>
    <n v="2100.0300000000002"/>
    <n v="1525.07"/>
    <n v="1442.03"/>
    <n v="40052.58"/>
    <n v="20080.990000000002"/>
    <n v="24779.5"/>
    <n v="18087"/>
    <n v="13403.71"/>
    <n v="0"/>
    <n v="0"/>
    <n v="0"/>
    <n v="6213.25"/>
    <n v="2100.0300000000002"/>
    <n v="0"/>
    <n v="0"/>
    <n v="0"/>
    <n v="0"/>
    <n v="0"/>
    <n v="0"/>
    <n v="0"/>
    <n v="0"/>
    <n v="0"/>
    <n v="0"/>
    <n v="8313.2800000000007"/>
    <n v="8313.2800000000007"/>
    <s v="All Budget Divisions"/>
    <s v="CD-90 - Information Technology"/>
    <x v="1"/>
    <s v="USF"/>
    <s v="Employee Expenses"/>
    <s v="Compensation and Benefits"/>
    <n v="0"/>
    <s v="90-910-90.X00006"/>
    <s v="910-Enterprise Technology Development"/>
    <s v="910"/>
    <x v="8"/>
    <x v="0"/>
  </r>
  <r>
    <x v="0"/>
    <x v="6"/>
    <x v="1"/>
    <n v="1"/>
    <n v="1"/>
    <n v="42"/>
    <x v="11"/>
    <n v="26"/>
    <n v="55"/>
    <x v="6"/>
    <n v="1"/>
    <s v="1. T4000 - Revenue"/>
    <n v="145"/>
    <x v="11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Revenue"/>
    <s v="Revenue"/>
    <n v="0"/>
    <s v="70-700-70.40900"/>
    <s v="700-Finance"/>
    <s v="700"/>
    <x v="114"/>
    <x v="0"/>
  </r>
  <r>
    <x v="1"/>
    <x v="1"/>
    <x v="1"/>
    <n v="2"/>
    <n v="2"/>
    <n v="36"/>
    <x v="14"/>
    <n v="26"/>
    <n v="49"/>
    <x v="10"/>
    <n v="2"/>
    <s v="2. EXP - Operating Expense"/>
    <n v="110"/>
    <x v="46"/>
    <n v="458"/>
    <n v="148937.42000000001"/>
    <n v="0"/>
    <n v="0"/>
    <n v="0"/>
    <n v="0"/>
    <n v="0"/>
    <n v="0"/>
    <n v="0"/>
    <n v="0"/>
    <n v="0"/>
    <n v="0"/>
    <n v="0"/>
    <n v="-8092.19"/>
    <n v="0"/>
    <n v="0"/>
    <n v="0"/>
    <n v="0"/>
    <n v="0"/>
    <n v="0"/>
    <n v="0"/>
    <n v="0"/>
    <n v="0"/>
    <n v="0"/>
    <n v="0"/>
    <n v="148937.42000000001"/>
    <n v="-8092.19"/>
    <n v="148937.42000000001"/>
    <s v="All Budget Divisions"/>
    <s v="BD-40 - Lifeline"/>
    <x v="5"/>
    <s v="USF"/>
    <s v="Employee Expenses"/>
    <s v="Compensation and Benefits"/>
    <n v="157029.60999999999"/>
    <s v="40-400-40.68100"/>
    <s v="400-Lifeline"/>
    <s v="400"/>
    <x v="46"/>
    <x v="3"/>
  </r>
  <r>
    <x v="1"/>
    <x v="1"/>
    <x v="1"/>
    <n v="2"/>
    <n v="2"/>
    <n v="38"/>
    <x v="18"/>
    <n v="26"/>
    <n v="51"/>
    <x v="8"/>
    <n v="2"/>
    <s v="2. EXP - Operating Expense"/>
    <n v="110"/>
    <x v="46"/>
    <n v="474"/>
    <n v="14840.66"/>
    <n v="0"/>
    <n v="0"/>
    <n v="0"/>
    <n v="0"/>
    <n v="0"/>
    <n v="0"/>
    <n v="0"/>
    <n v="0"/>
    <n v="0"/>
    <n v="0"/>
    <n v="0"/>
    <n v="18215.650000000001"/>
    <n v="0"/>
    <n v="0"/>
    <n v="0"/>
    <n v="0"/>
    <n v="0"/>
    <n v="0"/>
    <n v="0"/>
    <n v="0"/>
    <n v="0"/>
    <n v="0"/>
    <n v="0"/>
    <n v="14840.66"/>
    <n v="18215.650000000001"/>
    <n v="14840.66"/>
    <s v="All Budget Divisions"/>
    <s v="CD-60 - Chief Executive Office"/>
    <x v="1"/>
    <s v="USF"/>
    <s v="Employee Expenses"/>
    <s v="Compensation and Benefits"/>
    <n v="-3374.99"/>
    <s v="60-600-60.68100"/>
    <s v="600-Chief Executive Office"/>
    <s v="600"/>
    <x v="46"/>
    <x v="3"/>
  </r>
  <r>
    <x v="5"/>
    <x v="20"/>
    <x v="13"/>
    <n v="2"/>
    <n v="2"/>
    <n v="52"/>
    <x v="10"/>
    <n v="26"/>
    <n v="59"/>
    <x v="2"/>
    <n v="2"/>
    <s v="2. EXP - Operating Expense"/>
    <n v="110"/>
    <x v="46"/>
    <n v="1279"/>
    <n v="12422.61"/>
    <n v="0"/>
    <n v="0"/>
    <n v="0"/>
    <n v="0"/>
    <n v="0"/>
    <n v="0"/>
    <n v="0"/>
    <n v="0"/>
    <n v="0"/>
    <n v="0"/>
    <n v="0"/>
    <n v="1107.4100000000001"/>
    <n v="0"/>
    <n v="0"/>
    <n v="0"/>
    <n v="0"/>
    <n v="0"/>
    <n v="0"/>
    <n v="0"/>
    <n v="0"/>
    <n v="0"/>
    <n v="0"/>
    <n v="0"/>
    <n v="12422.61"/>
    <n v="0"/>
    <n v="0"/>
    <s v="All Budget Divisions"/>
    <s v="DA-30 - High Cost (DA)"/>
    <x v="4"/>
    <s v="USF"/>
    <s v="Employee Expenses"/>
    <s v="Compensation and Benefits"/>
    <n v="0"/>
    <s v="90-909-30.68100"/>
    <s v="909-Project Management Office"/>
    <s v="909"/>
    <x v="46"/>
    <x v="3"/>
  </r>
  <r>
    <x v="0"/>
    <x v="2"/>
    <x v="2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0"/>
    <x v="5"/>
    <x v="4"/>
    <n v="2"/>
    <n v="2"/>
    <n v="38"/>
    <x v="18"/>
    <n v="26"/>
    <n v="51"/>
    <x v="8"/>
    <n v="3"/>
    <s v="4. USAC_DEBIT - USAC Administration (Debit to SM)"/>
    <n v="122"/>
    <x v="31"/>
    <n v="1356"/>
    <n v="0"/>
    <n v="0"/>
    <n v="0"/>
    <n v="0"/>
    <n v="0"/>
    <n v="0"/>
    <n v="0"/>
    <n v="0"/>
    <n v="0"/>
    <n v="0.01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10"/>
    <s v="600-Chief Executive Office"/>
    <s v="600"/>
    <x v="31"/>
    <x v="0"/>
  </r>
  <r>
    <x v="5"/>
    <x v="15"/>
    <x v="5"/>
    <n v="2"/>
    <n v="2"/>
    <n v="37"/>
    <x v="5"/>
    <n v="26"/>
    <n v="50"/>
    <x v="0"/>
    <n v="3"/>
    <s v="4. USAC_DEBIT - USAC Administration (Debit to SM)"/>
    <n v="125"/>
    <x v="64"/>
    <n v="1127"/>
    <n v="1714.25"/>
    <n v="298.3"/>
    <n v="97.65"/>
    <n v="95.36"/>
    <n v="150.97"/>
    <n v="229.46"/>
    <n v="100.06"/>
    <n v="84.24"/>
    <n v="174.21"/>
    <n v="134.32"/>
    <n v="105.17"/>
    <n v="117.6"/>
    <n v="126.91"/>
    <n v="298.3"/>
    <n v="97.65"/>
    <n v="95.36"/>
    <n v="150.97"/>
    <n v="229.46"/>
    <n v="100.06"/>
    <n v="84.24"/>
    <n v="174.21"/>
    <n v="134.32"/>
    <n v="105.17"/>
    <n v="117.6"/>
    <n v="126.91"/>
    <n v="1714.25"/>
    <n v="1714.25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5"/>
    <x v="15"/>
    <x v="5"/>
    <n v="2"/>
    <n v="2"/>
    <n v="53"/>
    <x v="16"/>
    <n v="26"/>
    <n v="59"/>
    <x v="2"/>
    <n v="2"/>
    <s v="2. EXP - Operating Expense"/>
    <n v="97"/>
    <x v="16"/>
    <n v="13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Travel"/>
    <n v="0"/>
    <s v="90-917-40.66800"/>
    <s v="917-IT Lifeline Support"/>
    <s v="917"/>
    <x v="16"/>
    <x v="7"/>
  </r>
  <r>
    <x v="0"/>
    <x v="17"/>
    <x v="10"/>
    <n v="2"/>
    <n v="2"/>
    <n v="52"/>
    <x v="10"/>
    <n v="26"/>
    <n v="58"/>
    <x v="4"/>
    <n v="2"/>
    <s v="2. EXP - Operating Expense"/>
    <n v="97"/>
    <x v="16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6800"/>
    <s v="800-Audit and Assurance"/>
    <s v="800"/>
    <x v="16"/>
    <x v="7"/>
  </r>
  <r>
    <x v="0"/>
    <x v="14"/>
    <x v="8"/>
    <n v="2"/>
    <n v="2"/>
    <n v="45"/>
    <x v="6"/>
    <n v="26"/>
    <n v="58"/>
    <x v="4"/>
    <n v="2"/>
    <s v="2. EXP - Operating Expense"/>
    <n v="100"/>
    <x v="18"/>
    <n v="1423"/>
    <n v="4756773.07"/>
    <n v="421893.05"/>
    <n v="337604.22"/>
    <n v="370784.14"/>
    <n v="374520.44"/>
    <n v="361701.06"/>
    <n v="363938.29"/>
    <n v="429013.66"/>
    <n v="379630.04"/>
    <n v="399889.54"/>
    <n v="0"/>
    <n v="0"/>
    <n v="0"/>
    <n v="421893.05"/>
    <n v="337604.22"/>
    <n v="370784.14"/>
    <n v="374520.44"/>
    <n v="361701.06"/>
    <n v="363938.29"/>
    <n v="429013.66"/>
    <n v="379630.04"/>
    <n v="429422.04"/>
    <n v="429422.04"/>
    <n v="409902.86"/>
    <n v="448941.23"/>
    <n v="3039084.9"/>
    <n v="3039084.9"/>
    <s v="All Budget Divisions"/>
    <s v="CD-80 - Audit and Assurance"/>
    <x v="1"/>
    <s v="USF"/>
    <s v="Employee Expenses"/>
    <s v="Compensation and Benefits"/>
    <n v="0"/>
    <s v="80-800-80.68000"/>
    <s v="800-Audit and Assurance"/>
    <s v="800"/>
    <x v="18"/>
    <x v="3"/>
  </r>
  <r>
    <x v="0"/>
    <x v="13"/>
    <x v="7"/>
    <n v="2"/>
    <n v="2"/>
    <n v="45"/>
    <x v="6"/>
    <n v="26"/>
    <n v="58"/>
    <x v="4"/>
    <n v="2"/>
    <s v="2. EXP - Operating Expense"/>
    <n v="100"/>
    <x v="18"/>
    <n v="1426"/>
    <n v="560037.56999999995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47219.6"/>
    <n v="45290.3"/>
    <n v="47093.21"/>
    <n v="49233.81"/>
    <n v="44952.61"/>
    <n v="47093.21"/>
    <n v="47093.21"/>
    <n v="44952.61"/>
    <n v="49233.81"/>
    <n v="230385.1"/>
    <n v="230385.1"/>
    <s v="All Budget Divisions"/>
    <s v="CD-80 - Audit and Assurance"/>
    <x v="1"/>
    <s v="USF"/>
    <s v="Employee Expenses"/>
    <s v="Compensation and Benefits"/>
    <n v="0"/>
    <s v="80-801-80.68000"/>
    <s v="801-Corporate Assurance"/>
    <s v="801"/>
    <x v="18"/>
    <x v="3"/>
  </r>
  <r>
    <x v="5"/>
    <x v="15"/>
    <x v="5"/>
    <n v="2"/>
    <n v="2"/>
    <n v="45"/>
    <x v="6"/>
    <n v="26"/>
    <n v="58"/>
    <x v="4"/>
    <n v="2"/>
    <s v="2. EXP - Operating Expense"/>
    <n v="105"/>
    <x v="11"/>
    <n v="1234"/>
    <n v="64946.98"/>
    <n v="500"/>
    <n v="0"/>
    <n v="0"/>
    <n v="0"/>
    <n v="500"/>
    <n v="0"/>
    <n v="0"/>
    <n v="0"/>
    <n v="0"/>
    <n v="750"/>
    <n v="1000"/>
    <n v="62196.98"/>
    <n v="500"/>
    <n v="0"/>
    <n v="0"/>
    <n v="0"/>
    <n v="500"/>
    <n v="0"/>
    <n v="0"/>
    <n v="0"/>
    <n v="0"/>
    <n v="750"/>
    <n v="1000"/>
    <n v="62196.98"/>
    <n v="64946.98"/>
    <n v="64946.98"/>
    <s v="All Budget Divisions"/>
    <s v="CD-80 - Audit and Assurance"/>
    <x v="1"/>
    <s v="USF"/>
    <s v="Employee Expenses"/>
    <s v="Compensation and Benefits"/>
    <n v="0"/>
    <s v="80-854-80.68005"/>
    <s v="854-Payment Quality Assurance"/>
    <s v="854"/>
    <x v="11"/>
    <x v="3"/>
  </r>
  <r>
    <x v="0"/>
    <x v="17"/>
    <x v="10"/>
    <n v="2"/>
    <n v="2"/>
    <n v="34"/>
    <x v="7"/>
    <n v="26"/>
    <n v="47"/>
    <x v="5"/>
    <n v="2"/>
    <s v="2. EXP - Operating Expense"/>
    <n v="108"/>
    <x v="3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Compensation and Benefits"/>
    <n v="0"/>
    <s v="20-200-20.68009"/>
    <s v="200-Schools &amp; Libraries"/>
    <s v="200"/>
    <x v="30"/>
    <x v="0"/>
  </r>
  <r>
    <x v="6"/>
    <x v="12"/>
    <x v="6"/>
    <n v="2"/>
    <n v="2"/>
    <n v="45"/>
    <x v="6"/>
    <n v="26"/>
    <n v="58"/>
    <x v="4"/>
    <n v="2"/>
    <s v="2. EXP - Operating Expense"/>
    <n v="64"/>
    <x v="23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Outsourced Audits"/>
    <n v="0"/>
    <s v="80-800-80.64860"/>
    <s v="800-Audit and Assurance"/>
    <s v="800"/>
    <x v="23"/>
    <x v="10"/>
  </r>
  <r>
    <x v="0"/>
    <x v="11"/>
    <x v="6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17"/>
    <x v="10"/>
    <n v="2"/>
    <n v="2"/>
    <n v="39"/>
    <x v="1"/>
    <n v="26"/>
    <n v="52"/>
    <x v="1"/>
    <n v="2"/>
    <s v="2. EXP - Operating Expense"/>
    <n v="80"/>
    <x v="80"/>
    <n v="1403"/>
    <n v="3866648.6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178.94"/>
    <n v="322178.94"/>
    <n v="322178.94"/>
    <n v="322178.94"/>
    <n v="322178.94"/>
    <n v="322178.94"/>
    <n v="322178.94"/>
    <n v="322178.94"/>
    <n v="322178.94"/>
    <n v="322178.94"/>
    <n v="644859.19999999995"/>
    <n v="644859.19999999995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0"/>
    <x v="11"/>
    <x v="6"/>
    <n v="2"/>
    <n v="2"/>
    <n v="52"/>
    <x v="10"/>
    <n v="26"/>
    <n v="59"/>
    <x v="2"/>
    <n v="2"/>
    <s v="2. EXP - Operating Expense"/>
    <n v="83"/>
    <x v="13"/>
    <n v="1452"/>
    <n v="106689.09"/>
    <n v="13352.8"/>
    <n v="10092.61"/>
    <n v="11063.12"/>
    <n v="10910.53"/>
    <n v="9241.74"/>
    <n v="9747.81"/>
    <n v="10689.02"/>
    <n v="9139.91"/>
    <n v="9143.57"/>
    <n v="0"/>
    <n v="0"/>
    <n v="0"/>
    <n v="11381.92"/>
    <n v="9324.24"/>
    <n v="10256.67"/>
    <n v="10256.67"/>
    <n v="9790.4500000000007"/>
    <n v="10256.67"/>
    <n v="10722.88"/>
    <n v="9020.15"/>
    <n v="8337.9"/>
    <n v="6982.2"/>
    <n v="4290.7"/>
    <n v="6068.64"/>
    <n v="93381.11"/>
    <n v="89347.55"/>
    <s v="All Budget Divisions"/>
    <s v="DA-30 - High Cost (DA)"/>
    <x v="4"/>
    <s v="USF"/>
    <s v="Employee Expenses"/>
    <s v="Compensation and Benefits"/>
    <n v="-4033.56"/>
    <s v="90-902-30.66000"/>
    <s v="902-Business Relationship Management"/>
    <s v="902"/>
    <x v="13"/>
    <x v="3"/>
  </r>
  <r>
    <x v="6"/>
    <x v="12"/>
    <x v="6"/>
    <n v="2"/>
    <n v="2"/>
    <n v="42"/>
    <x v="11"/>
    <n v="26"/>
    <n v="55"/>
    <x v="6"/>
    <n v="2"/>
    <s v="2. EXP - Operating Expense"/>
    <n v="83"/>
    <x v="13"/>
    <n v="1580"/>
    <n v="391924.88279499998"/>
    <n v="0"/>
    <n v="0"/>
    <n v="0"/>
    <n v="0"/>
    <n v="0"/>
    <n v="0"/>
    <n v="0"/>
    <n v="0"/>
    <n v="0"/>
    <n v="0"/>
    <n v="0"/>
    <n v="0"/>
    <n v="57394.068867000002"/>
    <n v="31835.866997000001"/>
    <n v="30747.467932"/>
    <n v="46121.201897999999"/>
    <n v="30747.467932"/>
    <n v="30747.467932"/>
    <n v="30469.788531999999"/>
    <n v="29077.286511999999"/>
    <n v="40116.322718000003"/>
    <n v="24219.869852"/>
    <n v="22033.248892"/>
    <n v="18414.824731000001"/>
    <n v="0"/>
    <n v="0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6"/>
    <x v="12"/>
    <x v="6"/>
    <n v="2"/>
    <n v="2"/>
    <n v="42"/>
    <x v="11"/>
    <n v="26"/>
    <n v="55"/>
    <x v="6"/>
    <n v="2"/>
    <s v="2. EXP - Operating Expense"/>
    <n v="95"/>
    <x v="79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8"/>
    <x v="11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0"/>
    <x v="0"/>
    <n v="2"/>
    <n v="2"/>
    <n v="43"/>
    <x v="21"/>
    <n v="26"/>
    <n v="56"/>
    <x v="12"/>
    <n v="2"/>
    <s v="2. EXP - Operating Expense"/>
    <n v="57"/>
    <x v="22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Professional Services"/>
    <s v="Other Professional Services"/>
    <n v="0"/>
    <s v="73-730-73.64800"/>
    <s v="730-Procurement"/>
    <s v="730"/>
    <x v="22"/>
    <x v="9"/>
  </r>
  <r>
    <x v="0"/>
    <x v="17"/>
    <x v="10"/>
    <n v="2"/>
    <n v="2"/>
    <n v="54"/>
    <x v="15"/>
    <n v="26"/>
    <n v="58"/>
    <x v="4"/>
    <n v="2"/>
    <s v="2. EXP - Operating Expense"/>
    <n v="57"/>
    <x v="22"/>
    <n v="143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ther Professional Services"/>
    <n v="0"/>
    <s v="80-854-50.64800"/>
    <s v="854-Payment Quality Assurance"/>
    <s v="854"/>
    <x v="22"/>
    <x v="9"/>
  </r>
  <r>
    <x v="0"/>
    <x v="19"/>
    <x v="12"/>
    <n v="2"/>
    <n v="2"/>
    <n v="49"/>
    <x v="13"/>
    <n v="26"/>
    <n v="59"/>
    <x v="2"/>
    <n v="2"/>
    <s v="2. EXP - Operating Expense"/>
    <n v="57"/>
    <x v="2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00"/>
    <s v="403-ACP (FCC Appropriated Program; formerly EBB)"/>
    <s v="403"/>
    <x v="22"/>
    <x v="9"/>
  </r>
  <r>
    <x v="0"/>
    <x v="11"/>
    <x v="6"/>
    <n v="2"/>
    <n v="2"/>
    <n v="55"/>
    <x v="9"/>
    <n v="26"/>
    <n v="59"/>
    <x v="2"/>
    <n v="2"/>
    <s v="2. EXP - Operating Expense"/>
    <n v="57"/>
    <x v="22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6-20.64800"/>
    <s v="926-SL Legacy IT Support"/>
    <s v="926"/>
    <x v="22"/>
    <x v="9"/>
  </r>
  <r>
    <x v="0"/>
    <x v="11"/>
    <x v="6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5"/>
    <x v="20"/>
    <x v="13"/>
    <n v="2"/>
    <n v="2"/>
    <n v="38"/>
    <x v="18"/>
    <n v="26"/>
    <n v="51"/>
    <x v="8"/>
    <n v="2"/>
    <s v="2. EXP - Operating Expense"/>
    <n v="37"/>
    <x v="94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Employee Events"/>
    <n v="0"/>
    <s v="60-600-60.62500"/>
    <s v="600-Chief Executive Office"/>
    <s v="600"/>
    <x v="94"/>
    <x v="4"/>
  </r>
  <r>
    <x v="0"/>
    <x v="3"/>
    <x v="3"/>
    <n v="2"/>
    <n v="2"/>
    <n v="42"/>
    <x v="11"/>
    <n v="26"/>
    <n v="55"/>
    <x v="6"/>
    <n v="2"/>
    <s v="2. EXP - Operating Expense"/>
    <n v="39"/>
    <x v="27"/>
    <n v="1398"/>
    <n v="6875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0"/>
    <n v="625"/>
    <n v="625"/>
    <n v="625"/>
    <n v="625"/>
    <n v="625"/>
    <n v="625"/>
    <n v="625"/>
    <n v="1268.53"/>
    <n v="1667.45"/>
    <n v="1231.47"/>
    <s v="All Budget Divisions"/>
    <s v="CD-70 - Finance"/>
    <x v="1"/>
    <s v="USF"/>
    <s v="Employee Expenses"/>
    <s v="Team Building"/>
    <n v="-435.98"/>
    <s v="70-700-70.62505"/>
    <s v="700-Finance"/>
    <s v="700"/>
    <x v="27"/>
    <x v="4"/>
  </r>
  <r>
    <x v="0"/>
    <x v="18"/>
    <x v="11"/>
    <n v="2"/>
    <n v="2"/>
    <n v="46"/>
    <x v="3"/>
    <n v="26"/>
    <n v="59"/>
    <x v="2"/>
    <n v="2"/>
    <s v="2. EXP - Operating Expense"/>
    <n v="39"/>
    <x v="27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3-90.62505"/>
    <s v="923-Information Security"/>
    <s v="923"/>
    <x v="27"/>
    <x v="4"/>
  </r>
  <r>
    <x v="3"/>
    <x v="8"/>
    <x v="1"/>
    <n v="2"/>
    <n v="2"/>
    <n v="45"/>
    <x v="6"/>
    <n v="26"/>
    <n v="58"/>
    <x v="4"/>
    <n v="2"/>
    <s v="2. EXP - Operating Expense"/>
    <n v="44"/>
    <x v="57"/>
    <n v="782"/>
    <n v="0"/>
    <n v="47.06"/>
    <n v="268.36"/>
    <n v="0"/>
    <n v="93.05"/>
    <n v="253.97"/>
    <n v="0"/>
    <n v="0"/>
    <n v="0"/>
    <n v="0"/>
    <n v="0"/>
    <n v="144.97999999999999"/>
    <n v="0"/>
    <n v="0"/>
    <n v="0"/>
    <n v="0"/>
    <n v="0"/>
    <n v="0"/>
    <n v="0"/>
    <n v="0"/>
    <n v="0"/>
    <n v="0"/>
    <n v="0"/>
    <n v="0"/>
    <n v="0"/>
    <n v="807.42"/>
    <n v="0"/>
    <s v="All Budget Divisions"/>
    <s v="CD-80 - Audit and Assurance"/>
    <x v="1"/>
    <s v="USF"/>
    <s v="Employee Expenses"/>
    <s v="Travel"/>
    <n v="-807.42"/>
    <s v="80-800-80.63800"/>
    <s v="800-Audit and Assurance"/>
    <s v="800"/>
    <x v="57"/>
    <x v="7"/>
  </r>
  <r>
    <x v="0"/>
    <x v="2"/>
    <x v="2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5"/>
    <x v="15"/>
    <x v="5"/>
    <n v="2"/>
    <n v="2"/>
    <n v="46"/>
    <x v="3"/>
    <n v="26"/>
    <n v="59"/>
    <x v="2"/>
    <n v="2"/>
    <s v="2. EXP - Operating Expense"/>
    <n v="57"/>
    <x v="22"/>
    <n v="1317"/>
    <n v="8207080.75"/>
    <n v="540819.68000000005"/>
    <n v="876180.09"/>
    <n v="743868.19"/>
    <n v="786310.21"/>
    <n v="796145.96"/>
    <n v="800816.69"/>
    <n v="662728.64"/>
    <n v="715246.87"/>
    <n v="573032.84"/>
    <n v="658970.87"/>
    <n v="692281.48"/>
    <n v="360679.23"/>
    <n v="540819.68000000005"/>
    <n v="876180.09"/>
    <n v="743868.19"/>
    <n v="786310.21"/>
    <n v="796145.96"/>
    <n v="800816.69"/>
    <n v="662728.64"/>
    <n v="715246.87"/>
    <n v="573032.84"/>
    <n v="658970.87"/>
    <n v="692281.48"/>
    <n v="360679.23"/>
    <n v="8207080.75"/>
    <n v="8207080.75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5"/>
    <x v="20"/>
    <x v="13"/>
    <n v="2"/>
    <n v="2"/>
    <n v="47"/>
    <x v="2"/>
    <n v="26"/>
    <n v="52"/>
    <x v="1"/>
    <n v="2"/>
    <s v="2. EXP - Operating Expense"/>
    <n v="29"/>
    <x v="4"/>
    <n v="1325"/>
    <n v="58688.472000000002"/>
    <n v="5171.01"/>
    <n v="4491.5200000000004"/>
    <n v="4718.0200000000004"/>
    <n v="4925.2700000000004"/>
    <n v="4977.93"/>
    <n v="4763.78"/>
    <n v="5210.6099999999997"/>
    <n v="4754.16"/>
    <n v="5037.3900000000003"/>
    <n v="5292.2"/>
    <n v="4382.5600000000004"/>
    <n v="6085.2"/>
    <n v="5171.01"/>
    <n v="4491.5200000000004"/>
    <n v="4718.0200000000004"/>
    <n v="4925.2700000000004"/>
    <n v="4977.93"/>
    <n v="4763.78"/>
    <n v="5164.7096000000001"/>
    <n v="4715.6044000000002"/>
    <n v="4940.1570000000002"/>
    <n v="5164.7096000000001"/>
    <n v="4491.0518000000002"/>
    <n v="5164.7096000000001"/>
    <n v="29047.53"/>
    <n v="29047.53"/>
    <s v="All Budget Divisions"/>
    <s v="CD-93 - Human Resources"/>
    <x v="1"/>
    <s v="USF"/>
    <s v="Employee Expenses"/>
    <s v="Compensation and Benefits"/>
    <n v="0"/>
    <s v="93-931-93.62306"/>
    <s v="931-Administrative Assistants"/>
    <s v="931"/>
    <x v="4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55"/>
    <n v="554632.56999999995"/>
    <n v="48824.78"/>
    <n v="44595.22"/>
    <n v="49369.89"/>
    <n v="62857.77"/>
    <n v="60441.5"/>
    <n v="64560.52"/>
    <n v="64286.35"/>
    <n v="57746.03"/>
    <n v="58027.5"/>
    <n v="0"/>
    <n v="0"/>
    <n v="0"/>
    <n v="46750.64"/>
    <n v="42500.58"/>
    <n v="46750.64"/>
    <n v="46750.64"/>
    <n v="44625.61"/>
    <n v="46750.64"/>
    <n v="48875.66"/>
    <n v="44625.61"/>
    <n v="46750.64"/>
    <n v="46750.64"/>
    <n v="44625.61"/>
    <n v="48875.66"/>
    <n v="510709.56"/>
    <n v="414380.66"/>
    <s v="All Budget Divisions"/>
    <s v="CD-90 - Information Technology"/>
    <x v="1"/>
    <s v="USF"/>
    <s v="Employee Expenses"/>
    <s v="Compensation and Benefits"/>
    <n v="-96328.9"/>
    <s v="90-902-90.62306"/>
    <s v="902-Business Relationship Management"/>
    <s v="902"/>
    <x v="4"/>
    <x v="3"/>
  </r>
  <r>
    <x v="6"/>
    <x v="12"/>
    <x v="6"/>
    <n v="2"/>
    <n v="2"/>
    <n v="53"/>
    <x v="16"/>
    <n v="26"/>
    <n v="59"/>
    <x v="2"/>
    <n v="2"/>
    <s v="2. EXP - Operating Expense"/>
    <n v="29"/>
    <x v="4"/>
    <n v="1673"/>
    <n v="206347.141"/>
    <n v="0"/>
    <n v="0"/>
    <n v="0"/>
    <n v="0"/>
    <n v="0"/>
    <n v="0"/>
    <n v="0"/>
    <n v="0"/>
    <n v="0"/>
    <n v="0"/>
    <n v="0"/>
    <n v="0"/>
    <n v="15872.857"/>
    <n v="15872.857"/>
    <n v="15872.857"/>
    <n v="23809.285500000002"/>
    <n v="15872.857"/>
    <n v="15872.857"/>
    <n v="15872.857"/>
    <n v="15872.857"/>
    <n v="23809.285500000002"/>
    <n v="15872.857"/>
    <n v="15872.857"/>
    <n v="15872.857"/>
    <n v="0"/>
    <n v="0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0"/>
    <x v="11"/>
    <x v="6"/>
    <n v="2"/>
    <n v="2"/>
    <n v="49"/>
    <x v="13"/>
    <n v="26"/>
    <n v="52"/>
    <x v="1"/>
    <n v="2"/>
    <s v="2. EXP - Operating Expense"/>
    <n v="31"/>
    <x v="24"/>
    <n v="1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3-42.62308"/>
    <s v="403-ACP (FCC Appropriated Program; formerly EBB)"/>
    <s v="403"/>
    <x v="24"/>
    <x v="0"/>
  </r>
  <r>
    <x v="4"/>
    <x v="9"/>
    <x v="1"/>
    <n v="2"/>
    <n v="2"/>
    <n v="46"/>
    <x v="3"/>
    <n v="26"/>
    <n v="59"/>
    <x v="2"/>
    <n v="2"/>
    <s v="2. EXP - Operating Expense"/>
    <n v="32"/>
    <x v="47"/>
    <n v="1084"/>
    <n v="0"/>
    <n v="-92.76"/>
    <n v="-266.49"/>
    <n v="0"/>
    <n v="0"/>
    <n v="0"/>
    <n v="0"/>
    <n v="-7.03"/>
    <n v="-21.98"/>
    <n v="-13.14"/>
    <n v="1.76"/>
    <n v="-108.88"/>
    <n v="28.1"/>
    <n v="0"/>
    <n v="0"/>
    <n v="0"/>
    <n v="0"/>
    <n v="0"/>
    <n v="0"/>
    <n v="0"/>
    <n v="0"/>
    <n v="0"/>
    <n v="0"/>
    <n v="0"/>
    <n v="0"/>
    <n v="-480.42"/>
    <n v="0"/>
    <s v="All Budget Divisions"/>
    <s v="CD-90 - Information Technology"/>
    <x v="1"/>
    <s v="USF"/>
    <s v="Employee Expenses"/>
    <s v="Compensation and Benefits"/>
    <n v="480.42"/>
    <s v="90-919-90.62309"/>
    <s v="919-Database Administration"/>
    <s v="919"/>
    <x v="47"/>
    <x v="0"/>
  </r>
  <r>
    <x v="0"/>
    <x v="6"/>
    <x v="1"/>
    <n v="2"/>
    <n v="2"/>
    <n v="50"/>
    <x v="0"/>
    <n v="26"/>
    <n v="50"/>
    <x v="0"/>
    <n v="2"/>
    <s v="2. EXP - Operating Expense"/>
    <n v="33"/>
    <x v="25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10"/>
    <s v="502-Covid-19 Telehealth (FCC Appropriated Program)"/>
    <s v="502"/>
    <x v="25"/>
    <x v="0"/>
  </r>
  <r>
    <x v="5"/>
    <x v="20"/>
    <x v="13"/>
    <n v="2"/>
    <n v="2"/>
    <n v="53"/>
    <x v="16"/>
    <n v="26"/>
    <n v="55"/>
    <x v="6"/>
    <n v="2"/>
    <s v="2. EXP - Operating Expense"/>
    <n v="13"/>
    <x v="72"/>
    <n v="1191"/>
    <n v="137476.9"/>
    <n v="21935.25"/>
    <n v="21935.25"/>
    <n v="23294.81"/>
    <n v="23508.39"/>
    <n v="23401.599999999999"/>
    <n v="23401.599999999999"/>
    <n v="25929.29"/>
    <n v="25003.75"/>
    <n v="25466.52"/>
    <n v="25466.52"/>
    <n v="25466.52"/>
    <n v="25466.59"/>
    <n v="21935.25"/>
    <n v="21935.25"/>
    <n v="23294.81"/>
    <n v="23508.39"/>
    <n v="23401.599999999999"/>
    <n v="23401.599999999999"/>
    <n v="0"/>
    <n v="0"/>
    <n v="0"/>
    <n v="0"/>
    <n v="0"/>
    <n v="0"/>
    <n v="137476.9"/>
    <n v="137476.9"/>
    <s v="All Budget Divisions"/>
    <s v="DA-40 - Lifeline (DA)"/>
    <x v="5"/>
    <s v="USF"/>
    <s v="Depreciation and Amortization"/>
    <s v="Depreciation and Amortization"/>
    <n v="0"/>
    <s v="70-700-40.60401"/>
    <s v="700-Finance"/>
    <s v="700"/>
    <x v="72"/>
    <x v="0"/>
  </r>
  <r>
    <x v="2"/>
    <x v="4"/>
    <x v="1"/>
    <n v="2"/>
    <n v="2"/>
    <n v="54"/>
    <x v="15"/>
    <n v="26"/>
    <n v="59"/>
    <x v="2"/>
    <n v="2"/>
    <s v="2. EXP - Operating Expense"/>
    <n v="16"/>
    <x v="1"/>
    <n v="397"/>
    <n v="363774.52"/>
    <n v="0"/>
    <n v="0"/>
    <n v="0"/>
    <n v="0"/>
    <n v="0"/>
    <n v="0"/>
    <n v="0"/>
    <n v="0"/>
    <n v="0"/>
    <n v="0"/>
    <n v="0"/>
    <n v="0"/>
    <n v="28756.880000000001"/>
    <n v="28756.880000000001"/>
    <n v="33070.410000000003"/>
    <n v="31632.57"/>
    <n v="28756.880000000001"/>
    <n v="31632.57"/>
    <n v="30194.720000000001"/>
    <n v="31632.57"/>
    <n v="30194.720000000001"/>
    <n v="30194.720000000001"/>
    <n v="28756.880000000001"/>
    <n v="30194.720000000001"/>
    <n v="0"/>
    <n v="363774.52"/>
    <s v="All Budget Divisions"/>
    <s v="DA-50 - Rural Health Care (DA)"/>
    <x v="2"/>
    <s v="USF"/>
    <s v="Professional Services"/>
    <s v="Contract Labor"/>
    <n v="363774.52"/>
    <s v="90-909-50.61400"/>
    <s v="909-Project Management Office"/>
    <s v="909"/>
    <x v="1"/>
    <x v="1"/>
  </r>
  <r>
    <x v="5"/>
    <x v="10"/>
    <x v="1"/>
    <n v="2"/>
    <n v="2"/>
    <n v="48"/>
    <x v="8"/>
    <n v="26"/>
    <n v="59"/>
    <x v="2"/>
    <n v="2"/>
    <s v="2. EXP - Operating Expense"/>
    <n v="16"/>
    <x v="1"/>
    <n v="1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ontract Labor"/>
    <n v="0"/>
    <s v="90-202-22.61400"/>
    <s v="202-ECF (FCC Appropriated Program)"/>
    <s v="202"/>
    <x v="1"/>
    <x v="1"/>
  </r>
  <r>
    <x v="5"/>
    <x v="16"/>
    <x v="9"/>
    <n v="2"/>
    <n v="2"/>
    <n v="54"/>
    <x v="15"/>
    <n v="26"/>
    <n v="59"/>
    <x v="2"/>
    <n v="2"/>
    <s v="2. EXP - Operating Expense"/>
    <n v="16"/>
    <x v="1"/>
    <n v="1320"/>
    <n v="144460"/>
    <n v="62496"/>
    <n v="41292"/>
    <n v="35836"/>
    <n v="4836"/>
    <n v="0"/>
    <n v="0"/>
    <n v="0"/>
    <n v="0"/>
    <n v="0"/>
    <n v="0"/>
    <n v="0"/>
    <n v="0"/>
    <n v="62496"/>
    <n v="41292"/>
    <n v="35836"/>
    <n v="4836"/>
    <n v="0"/>
    <n v="0"/>
    <n v="0"/>
    <n v="0"/>
    <n v="0"/>
    <n v="0"/>
    <n v="0"/>
    <n v="0"/>
    <n v="144460"/>
    <n v="14446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6"/>
    <x v="1"/>
    <n v="2"/>
    <n v="2"/>
    <n v="45"/>
    <x v="6"/>
    <n v="26"/>
    <n v="58"/>
    <x v="4"/>
    <n v="2"/>
    <s v="2. EXP - Operating Expense"/>
    <n v="16"/>
    <x v="1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Professional Services"/>
    <s v="Contract Labor"/>
    <n v="0"/>
    <s v="80-854-80.61400"/>
    <s v="854-Payment Quality Assurance"/>
    <s v="854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9-90.61400"/>
    <s v="919-Database Administration"/>
    <s v="919"/>
    <x v="1"/>
    <x v="1"/>
  </r>
  <r>
    <x v="6"/>
    <x v="12"/>
    <x v="6"/>
    <n v="2"/>
    <n v="2"/>
    <n v="46"/>
    <x v="3"/>
    <n v="26"/>
    <n v="59"/>
    <x v="2"/>
    <n v="2"/>
    <s v="2. EXP - Operating Expense"/>
    <n v="146"/>
    <x v="5"/>
    <n v="1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2"/>
    <x v="2"/>
    <n v="2"/>
    <n v="2"/>
    <n v="42"/>
    <x v="11"/>
    <n v="26"/>
    <n v="55"/>
    <x v="6"/>
    <n v="2"/>
    <s v="2. EXP - Operating Expense"/>
    <n v="147"/>
    <x v="110"/>
    <n v="1398"/>
    <n v="-4649999.9999989998"/>
    <n v="0"/>
    <n v="0"/>
    <n v="0"/>
    <n v="0"/>
    <n v="0"/>
    <n v="0"/>
    <n v="0"/>
    <n v="0"/>
    <n v="0"/>
    <n v="0"/>
    <n v="0"/>
    <n v="0"/>
    <n v="0"/>
    <n v="0"/>
    <n v="0"/>
    <n v="-516666.66666699998"/>
    <n v="-516666.66666699998"/>
    <n v="-516666.66666699998"/>
    <n v="-516666.66666699998"/>
    <n v="-516666.66666699998"/>
    <n v="-516666.66666699998"/>
    <n v="-516666.66666699998"/>
    <n v="-516666.66666699998"/>
    <n v="-516666.66666300001"/>
    <n v="0"/>
    <n v="0"/>
    <s v="All Budget Divisions"/>
    <s v="CD-70 - Finance"/>
    <x v="1"/>
    <s v="USF"/>
    <s v="Professional Services"/>
    <s v="Budgeted On Top Adjustment"/>
    <n v="0"/>
    <s v="70-700-70.64800 - ADJ"/>
    <s v="700-Finance"/>
    <s v="700"/>
    <x v="110"/>
    <x v="0"/>
  </r>
  <r>
    <x v="5"/>
    <x v="15"/>
    <x v="5"/>
    <n v="2"/>
    <n v="2"/>
    <n v="50"/>
    <x v="0"/>
    <n v="26"/>
    <n v="50"/>
    <x v="0"/>
    <n v="2"/>
    <s v="2. EXP - Operating Expense"/>
    <n v="112"/>
    <x v="86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General and Administrative"/>
    <s v="Common Costs allocated to appropriated programs"/>
    <n v="0"/>
    <s v="50-502-52.68300"/>
    <s v="502-Covid-19 Telehealth (FCC Appropriated Program)"/>
    <s v="502"/>
    <x v="86"/>
    <x v="0"/>
  </r>
  <r>
    <x v="5"/>
    <x v="20"/>
    <x v="13"/>
    <n v="2"/>
    <n v="2"/>
    <n v="38"/>
    <x v="18"/>
    <n v="26"/>
    <n v="51"/>
    <x v="8"/>
    <n v="2"/>
    <s v="2. EXP - Operating Expense"/>
    <n v="112"/>
    <x v="86"/>
    <n v="11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0"/>
    <x v="13"/>
    <x v="7"/>
    <n v="2"/>
    <n v="2"/>
    <n v="34"/>
    <x v="7"/>
    <n v="26"/>
    <n v="47"/>
    <x v="5"/>
    <n v="3"/>
    <s v="4. USAC_DEBIT - USAC Administration (Debit to SM)"/>
    <n v="122"/>
    <x v="31"/>
    <n v="1335"/>
    <n v="33225.410000000003"/>
    <n v="450.74"/>
    <n v="1636.33"/>
    <n v="2503.9899999999998"/>
    <n v="3758.12"/>
    <n v="2335.4499999999998"/>
    <n v="2035.72"/>
    <n v="2758.28"/>
    <n v="2125.46"/>
    <n v="3012.27"/>
    <n v="0"/>
    <n v="0"/>
    <n v="0"/>
    <n v="450.74"/>
    <n v="1636.33"/>
    <n v="2503.9899999999998"/>
    <n v="3758.12"/>
    <n v="2335.4499999999998"/>
    <n v="3717.43"/>
    <n v="2864.11"/>
    <n v="3034.15"/>
    <n v="3052.87"/>
    <n v="3366.43"/>
    <n v="3103.1"/>
    <n v="3402.69"/>
    <n v="10684.63"/>
    <n v="10684.63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0"/>
    <x v="11"/>
    <x v="6"/>
    <n v="2"/>
    <n v="2"/>
    <n v="37"/>
    <x v="5"/>
    <n v="26"/>
    <n v="50"/>
    <x v="0"/>
    <n v="3"/>
    <s v="4. USAC_DEBIT - USAC Administration (Debit to SM)"/>
    <n v="129"/>
    <x v="67"/>
    <n v="1346"/>
    <n v="0"/>
    <n v="37598.339999999997"/>
    <n v="37602.1"/>
    <n v="37796.53"/>
    <n v="38065.660000000003"/>
    <n v="37718.28"/>
    <n v="35995.870000000003"/>
    <n v="37310.47"/>
    <n v="37326.660000000003"/>
    <n v="55821.75"/>
    <n v="0"/>
    <n v="0"/>
    <n v="0"/>
    <n v="0"/>
    <n v="0"/>
    <n v="0"/>
    <n v="0"/>
    <n v="0"/>
    <n v="0"/>
    <n v="0"/>
    <n v="0"/>
    <n v="0"/>
    <n v="0"/>
    <n v="0"/>
    <n v="0"/>
    <n v="355235.66"/>
    <n v="0"/>
    <s v="All Budget Divisions"/>
    <s v="BD-50 - Rural Health Care"/>
    <x v="2"/>
    <s v="USF"/>
    <s v="Allocations"/>
    <s v="Allocations"/>
    <n v="-355235.66"/>
    <s v="50-500-50.90310"/>
    <s v="500-Rural Health Care"/>
    <s v="500"/>
    <x v="67"/>
    <x v="0"/>
  </r>
  <r>
    <x v="5"/>
    <x v="15"/>
    <x v="5"/>
    <n v="2"/>
    <n v="2"/>
    <n v="46"/>
    <x v="3"/>
    <n v="26"/>
    <n v="59"/>
    <x v="2"/>
    <n v="6"/>
    <s v="X00000 - Capital Expenses"/>
    <n v="137"/>
    <x v="43"/>
    <n v="1287"/>
    <n v="648967.29"/>
    <n v="52976.73"/>
    <n v="0"/>
    <n v="217754.46"/>
    <n v="42754.36"/>
    <n v="0"/>
    <n v="0"/>
    <n v="0"/>
    <n v="0"/>
    <n v="0"/>
    <n v="0"/>
    <n v="0"/>
    <n v="335481.74"/>
    <n v="52976.73"/>
    <n v="0"/>
    <n v="217754.46"/>
    <n v="42754.36"/>
    <n v="0"/>
    <n v="0"/>
    <n v="0"/>
    <n v="0"/>
    <n v="0"/>
    <n v="0"/>
    <n v="0"/>
    <n v="335481.74"/>
    <n v="648967.29"/>
    <n v="648967.29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2"/>
    <x v="4"/>
    <x v="1"/>
    <n v="2"/>
    <n v="2"/>
    <n v="54"/>
    <x v="15"/>
    <n v="26"/>
    <n v="59"/>
    <x v="2"/>
    <n v="6"/>
    <s v="X00000 - Capital Expenses"/>
    <n v="138"/>
    <x v="7"/>
    <n v="436"/>
    <n v="199999.99999800001"/>
    <n v="0"/>
    <n v="0"/>
    <n v="0"/>
    <n v="0"/>
    <n v="0"/>
    <n v="0"/>
    <n v="0"/>
    <n v="0"/>
    <n v="0"/>
    <n v="64383.34"/>
    <n v="87243.839999999997"/>
    <n v="-151627.18"/>
    <n v="0"/>
    <n v="0"/>
    <n v="0"/>
    <n v="22222.222222"/>
    <n v="22222.222222"/>
    <n v="22222.222222"/>
    <n v="22222.222222"/>
    <n v="22222.222222"/>
    <n v="22222.222222"/>
    <n v="22222.222222"/>
    <n v="22222.222222"/>
    <n v="22222.222222"/>
    <n v="0"/>
    <n v="199999.99999800001"/>
    <s v="All Budget Divisions"/>
    <s v="DA-50 - Rural Health Care (DA)"/>
    <x v="2"/>
    <s v="USF"/>
    <s v="Professional Services"/>
    <s v="Other Professional Services"/>
    <n v="199999.99999800001"/>
    <s v="90-925-50.X00005"/>
    <s v="925-RHC IT Support"/>
    <s v="925"/>
    <x v="7"/>
    <x v="5"/>
  </r>
  <r>
    <x v="6"/>
    <x v="12"/>
    <x v="6"/>
    <n v="2"/>
    <n v="2"/>
    <n v="50"/>
    <x v="0"/>
    <n v="26"/>
    <n v="53"/>
    <x v="3"/>
    <n v="2"/>
    <s v="2. EXP - Operating Expense"/>
    <n v="107"/>
    <x v="12"/>
    <n v="15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2-502-52.68008"/>
    <s v="502-Covid-19 Telehealth (FCC Appropriated Program)"/>
    <s v="502"/>
    <x v="12"/>
    <x v="0"/>
  </r>
  <r>
    <x v="6"/>
    <x v="12"/>
    <x v="6"/>
    <n v="2"/>
    <n v="2"/>
    <n v="49"/>
    <x v="13"/>
    <n v="26"/>
    <n v="58"/>
    <x v="4"/>
    <n v="2"/>
    <s v="2. EXP - Operating Expense"/>
    <n v="107"/>
    <x v="12"/>
    <n v="1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2"/>
    <x v="4"/>
    <x v="1"/>
    <n v="2"/>
    <n v="2"/>
    <n v="55"/>
    <x v="9"/>
    <n v="26"/>
    <n v="59"/>
    <x v="2"/>
    <n v="2"/>
    <s v="2. EXP - Operating Expense"/>
    <n v="110"/>
    <x v="46"/>
    <n v="388"/>
    <n v="-17413.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7413.5"/>
    <n v="0"/>
    <n v="-17413.5"/>
    <s v="All Budget Divisions"/>
    <s v="DA-20 - Schools &amp; Libraries (DA)"/>
    <x v="3"/>
    <s v="USF"/>
    <s v="Employee Expenses"/>
    <s v="Compensation and Benefits"/>
    <n v="-17413.5"/>
    <s v="90-908-20.68100"/>
    <s v="908-Quality Assurance"/>
    <s v="908"/>
    <x v="46"/>
    <x v="3"/>
  </r>
  <r>
    <x v="0"/>
    <x v="18"/>
    <x v="11"/>
    <n v="2"/>
    <n v="2"/>
    <n v="42"/>
    <x v="11"/>
    <n v="26"/>
    <n v="55"/>
    <x v="6"/>
    <n v="2"/>
    <s v="2. EXP - Operating Expense"/>
    <n v="110"/>
    <x v="46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10-10.68100"/>
    <s v="110-Contributors"/>
    <s v="110"/>
    <x v="46"/>
    <x v="3"/>
  </r>
  <r>
    <x v="0"/>
    <x v="19"/>
    <x v="12"/>
    <n v="2"/>
    <n v="2"/>
    <n v="53"/>
    <x v="16"/>
    <n v="26"/>
    <n v="59"/>
    <x v="2"/>
    <n v="2"/>
    <s v="2. EXP - Operating Expense"/>
    <n v="110"/>
    <x v="46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100"/>
    <s v="909-Project Management Office"/>
    <s v="909"/>
    <x v="46"/>
    <x v="3"/>
  </r>
  <r>
    <x v="0"/>
    <x v="5"/>
    <x v="4"/>
    <n v="2"/>
    <n v="2"/>
    <n v="54"/>
    <x v="15"/>
    <n v="26"/>
    <n v="59"/>
    <x v="2"/>
    <n v="2"/>
    <s v="2. EXP - Operating Expense"/>
    <n v="110"/>
    <x v="46"/>
    <n v="1471"/>
    <n v="4374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74.28"/>
    <n v="0"/>
    <n v="0"/>
    <s v="All Budget Divisions"/>
    <s v="DA-50 - Rural Health Care (DA)"/>
    <x v="2"/>
    <s v="USF"/>
    <s v="Employee Expenses"/>
    <s v="Compensation and Benefits"/>
    <n v="0"/>
    <s v="90-909-50.68100"/>
    <s v="909-Project Management Office"/>
    <s v="909"/>
    <x v="46"/>
    <x v="3"/>
  </r>
  <r>
    <x v="0"/>
    <x v="0"/>
    <x v="0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4"/>
    <x v="9"/>
    <x v="1"/>
    <n v="2"/>
    <n v="2"/>
    <n v="46"/>
    <x v="3"/>
    <n v="26"/>
    <n v="59"/>
    <x v="2"/>
    <n v="2"/>
    <s v="2. EXP - Operating Expense"/>
    <n v="104"/>
    <x v="54"/>
    <n v="1033"/>
    <n v="0"/>
    <n v="0"/>
    <n v="0"/>
    <n v="0"/>
    <n v="0"/>
    <n v="0"/>
    <n v="0"/>
    <n v="0"/>
    <n v="0"/>
    <n v="0"/>
    <n v="0"/>
    <n v="0"/>
    <n v="18151.150000000001"/>
    <n v="0"/>
    <n v="0"/>
    <n v="0"/>
    <n v="0"/>
    <n v="0"/>
    <n v="0"/>
    <n v="0"/>
    <n v="0"/>
    <n v="0"/>
    <n v="0"/>
    <n v="0"/>
    <n v="0"/>
    <n v="18151.150000000001"/>
    <n v="0"/>
    <s v="All Budget Divisions"/>
    <s v="CD-90 - Information Technology"/>
    <x v="1"/>
    <s v="USF"/>
    <s v="Employee Expenses"/>
    <s v="Compensation and Benefits"/>
    <n v="-18151.150000000001"/>
    <s v="90-900-90.68004"/>
    <s v="900-IT Senior Management"/>
    <s v="900"/>
    <x v="54"/>
    <x v="0"/>
  </r>
  <r>
    <x v="4"/>
    <x v="9"/>
    <x v="1"/>
    <n v="2"/>
    <n v="2"/>
    <n v="33"/>
    <x v="20"/>
    <n v="26"/>
    <n v="55"/>
    <x v="6"/>
    <n v="2"/>
    <s v="2. EXP - Operating Expense"/>
    <n v="105"/>
    <x v="11"/>
    <n v="889"/>
    <n v="0"/>
    <n v="0"/>
    <n v="0"/>
    <n v="0"/>
    <n v="0"/>
    <n v="1500"/>
    <n v="-50"/>
    <n v="50"/>
    <n v="0"/>
    <n v="300"/>
    <n v="0"/>
    <n v="0"/>
    <n v="54032.75"/>
    <n v="0"/>
    <n v="0"/>
    <n v="0"/>
    <n v="0"/>
    <n v="0"/>
    <n v="0"/>
    <n v="0"/>
    <n v="0"/>
    <n v="0"/>
    <n v="0"/>
    <n v="0"/>
    <n v="0"/>
    <n v="55832.75"/>
    <n v="0"/>
    <s v="All Budget Divisions"/>
    <s v="CD-10 - Contributors/499"/>
    <x v="1"/>
    <s v="USF"/>
    <s v="Employee Expenses"/>
    <s v="Compensation and Benefits"/>
    <n v="-55832.75"/>
    <s v="10-110-10.68005"/>
    <s v="110-Contributors"/>
    <s v="110"/>
    <x v="11"/>
    <x v="3"/>
  </r>
  <r>
    <x v="0"/>
    <x v="7"/>
    <x v="5"/>
    <n v="2"/>
    <n v="2"/>
    <n v="39"/>
    <x v="1"/>
    <n v="26"/>
    <n v="52"/>
    <x v="1"/>
    <n v="2"/>
    <s v="2. EXP - Operating Expense"/>
    <n v="105"/>
    <x v="11"/>
    <n v="1403"/>
    <n v="525"/>
    <n v="175"/>
    <n v="0"/>
    <n v="0"/>
    <n v="200"/>
    <n v="0"/>
    <n v="0"/>
    <n v="150"/>
    <n v="0"/>
    <n v="0"/>
    <n v="0"/>
    <n v="0"/>
    <n v="0"/>
    <n v="175"/>
    <n v="0"/>
    <n v="0"/>
    <n v="200"/>
    <n v="0"/>
    <n v="0"/>
    <n v="150"/>
    <n v="0"/>
    <n v="0"/>
    <n v="0"/>
    <n v="0"/>
    <n v="0"/>
    <n v="525"/>
    <n v="52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0"/>
    <x v="3"/>
    <x v="3"/>
    <n v="2"/>
    <n v="2"/>
    <n v="43"/>
    <x v="21"/>
    <n v="26"/>
    <n v="56"/>
    <x v="12"/>
    <n v="2"/>
    <s v="2. EXP - Operating Expense"/>
    <n v="105"/>
    <x v="11"/>
    <n v="1410"/>
    <n v="50088.21"/>
    <n v="0"/>
    <n v="0"/>
    <n v="0"/>
    <n v="0"/>
    <n v="0"/>
    <n v="0"/>
    <n v="500"/>
    <n v="0"/>
    <n v="0"/>
    <n v="0"/>
    <n v="0"/>
    <n v="0"/>
    <n v="0"/>
    <n v="0"/>
    <n v="0"/>
    <n v="0"/>
    <n v="230.19"/>
    <n v="241.15"/>
    <n v="252.12"/>
    <n v="230.19"/>
    <n v="241.15"/>
    <n v="241.15"/>
    <n v="19498.169999999998"/>
    <n v="29154.09"/>
    <n v="0"/>
    <n v="0"/>
    <s v="All Budget Divisions"/>
    <s v="CD-73 - Procurement"/>
    <x v="1"/>
    <s v="USF"/>
    <s v="Employee Expenses"/>
    <s v="Compensation and Benefits"/>
    <n v="0"/>
    <s v="73-730-73.68005"/>
    <s v="730-Procurement"/>
    <s v="730"/>
    <x v="11"/>
    <x v="3"/>
  </r>
  <r>
    <x v="0"/>
    <x v="5"/>
    <x v="4"/>
    <n v="2"/>
    <n v="2"/>
    <n v="47"/>
    <x v="2"/>
    <n v="26"/>
    <n v="60"/>
    <x v="9"/>
    <n v="2"/>
    <s v="2. EXP - Operating Expense"/>
    <n v="105"/>
    <x v="11"/>
    <n v="1511"/>
    <n v="48077.94"/>
    <n v="0"/>
    <n v="0"/>
    <n v="0"/>
    <n v="0"/>
    <n v="200"/>
    <n v="500"/>
    <n v="1500"/>
    <n v="0"/>
    <n v="0"/>
    <n v="0"/>
    <n v="0"/>
    <n v="0"/>
    <n v="0"/>
    <n v="0"/>
    <n v="0"/>
    <n v="0"/>
    <n v="200"/>
    <n v="500"/>
    <n v="199.04"/>
    <n v="181.73"/>
    <n v="190.38"/>
    <n v="190.38"/>
    <n v="18675.990000000002"/>
    <n v="27940.42"/>
    <n v="700"/>
    <n v="700"/>
    <s v="All Budget Divisions"/>
    <s v="CD-93 - Human Resources"/>
    <x v="1"/>
    <s v="USF"/>
    <s v="Employee Expenses"/>
    <s v="Compensation and Benefits"/>
    <n v="0"/>
    <s v="93-930-93.68005"/>
    <s v="930-Human Resources"/>
    <s v="930"/>
    <x v="11"/>
    <x v="3"/>
  </r>
  <r>
    <x v="5"/>
    <x v="10"/>
    <x v="1"/>
    <n v="2"/>
    <n v="2"/>
    <n v="48"/>
    <x v="8"/>
    <n v="26"/>
    <n v="47"/>
    <x v="5"/>
    <n v="2"/>
    <s v="2. EXP - Operating Expense"/>
    <n v="97"/>
    <x v="16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5"/>
    <x v="15"/>
    <x v="5"/>
    <n v="2"/>
    <n v="2"/>
    <n v="41"/>
    <x v="17"/>
    <n v="26"/>
    <n v="54"/>
    <x v="11"/>
    <n v="2"/>
    <s v="2. EXP - Operating Expense"/>
    <n v="97"/>
    <x v="16"/>
    <n v="1184"/>
    <n v="7889.48"/>
    <n v="5592.18"/>
    <n v="45.45"/>
    <n v="35"/>
    <n v="281.39999999999998"/>
    <n v="321.35000000000002"/>
    <n v="373.95"/>
    <n v="254.6"/>
    <n v="70.900000000000006"/>
    <n v="106.2"/>
    <n v="349"/>
    <n v="35.85"/>
    <n v="423.6"/>
    <n v="5592.18"/>
    <n v="45.45"/>
    <n v="35"/>
    <n v="281.39999999999998"/>
    <n v="321.35000000000002"/>
    <n v="373.95"/>
    <n v="254.6"/>
    <n v="70.900000000000006"/>
    <n v="106.2"/>
    <n v="349"/>
    <n v="35.85"/>
    <n v="423.6"/>
    <n v="7889.48"/>
    <n v="7889.48"/>
    <s v="All Budget Divisions"/>
    <s v="CD-65 - Office of the General Counsel"/>
    <x v="1"/>
    <s v="USF"/>
    <s v="Employee Expenses"/>
    <s v="Travel"/>
    <n v="0"/>
    <s v="65-650-65.66800"/>
    <s v="650-Office of the General Counsel"/>
    <s v="650"/>
    <x v="16"/>
    <x v="7"/>
  </r>
  <r>
    <x v="1"/>
    <x v="1"/>
    <x v="1"/>
    <n v="2"/>
    <n v="2"/>
    <n v="47"/>
    <x v="2"/>
    <n v="26"/>
    <n v="52"/>
    <x v="1"/>
    <n v="2"/>
    <s v="2. EXP - Operating Expense"/>
    <n v="100"/>
    <x v="18"/>
    <n v="662"/>
    <n v="486281.95199999999"/>
    <n v="35478.660000000003"/>
    <n v="28493.11"/>
    <n v="33951.43"/>
    <n v="31446.62"/>
    <n v="35374.019999999997"/>
    <n v="35164.019999999997"/>
    <n v="37641.300000000003"/>
    <n v="37716.6"/>
    <n v="38151.300000000003"/>
    <n v="33093.65"/>
    <n v="40968.629999999997"/>
    <n v="41405.51"/>
    <n v="39276.619200000001"/>
    <n v="37406.303999999996"/>
    <n v="43017.249600000003"/>
    <n v="39276.619200000001"/>
    <n v="41146.934399999998"/>
    <n v="41146.934399999998"/>
    <n v="39276.619200000001"/>
    <n v="43017.249600000003"/>
    <n v="41146.934399999998"/>
    <n v="39276.619200000001"/>
    <n v="41146.934399999998"/>
    <n v="41146.934399999998"/>
    <n v="428884.85"/>
    <n v="486281.95199999999"/>
    <s v="All Budget Divisions"/>
    <s v="CD-93 - Human Resources"/>
    <x v="1"/>
    <s v="USF"/>
    <s v="Employee Expenses"/>
    <s v="Compensation and Benefits"/>
    <n v="57397.101999999999"/>
    <s v="93-931-93.68000"/>
    <s v="931-Administrative Assistants"/>
    <s v="931"/>
    <x v="18"/>
    <x v="3"/>
  </r>
  <r>
    <x v="5"/>
    <x v="15"/>
    <x v="5"/>
    <n v="2"/>
    <n v="2"/>
    <n v="46"/>
    <x v="3"/>
    <n v="26"/>
    <n v="59"/>
    <x v="2"/>
    <n v="2"/>
    <s v="2. EXP - Operating Expense"/>
    <n v="100"/>
    <x v="18"/>
    <n v="1254"/>
    <n v="1414281.45"/>
    <n v="96194.22"/>
    <n v="83536.539999999994"/>
    <n v="87713.37"/>
    <n v="91890.19"/>
    <n v="106859.42"/>
    <n v="100507.52"/>
    <n v="153874.23999999999"/>
    <n v="134371.6"/>
    <n v="139716.07999999999"/>
    <n v="145804.32"/>
    <n v="127102.12"/>
    <n v="146711.82999999999"/>
    <n v="96194.22"/>
    <n v="83536.539999999994"/>
    <n v="87713.37"/>
    <n v="91890.19"/>
    <n v="106859.42"/>
    <n v="100507.52"/>
    <n v="153874.23999999999"/>
    <n v="134371.6"/>
    <n v="139716.07999999999"/>
    <n v="145804.32"/>
    <n v="127102.12"/>
    <n v="146711.82999999999"/>
    <n v="1414281.45"/>
    <n v="1414281.45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5"/>
    <x v="16"/>
    <x v="9"/>
    <n v="2"/>
    <n v="2"/>
    <n v="46"/>
    <x v="3"/>
    <n v="26"/>
    <n v="59"/>
    <x v="2"/>
    <n v="2"/>
    <s v="2. EXP - Operating Expense"/>
    <n v="100"/>
    <x v="18"/>
    <n v="1265"/>
    <n v="4670468.04"/>
    <n v="497600.56"/>
    <n v="433236.44"/>
    <n v="462287.13"/>
    <n v="489030.47"/>
    <n v="487642.98"/>
    <n v="467264.32"/>
    <n v="496734.96"/>
    <n v="471057.28"/>
    <n v="495911.57"/>
    <n v="471848.43"/>
    <n v="411507.45"/>
    <n v="459480.87"/>
    <n v="497600.56"/>
    <n v="433236.44"/>
    <n v="462287.13"/>
    <n v="489030.47"/>
    <n v="487642.98"/>
    <n v="467264.32"/>
    <n v="496734.96"/>
    <n v="471057.28"/>
    <n v="495911.57"/>
    <n v="471848.43"/>
    <n v="-102146.1"/>
    <n v="0"/>
    <n v="5643602.46"/>
    <n v="4670468.04"/>
    <s v="All Budget Divisions"/>
    <s v="CD-90 - Information Technology"/>
    <x v="1"/>
    <s v="USF"/>
    <s v="Employee Expenses"/>
    <s v="Compensation and Benefits"/>
    <n v="-973134.42"/>
    <s v="90-902-90.68000"/>
    <s v="902-Business Relationship Management"/>
    <s v="902"/>
    <x v="18"/>
    <x v="3"/>
  </r>
  <r>
    <x v="3"/>
    <x v="8"/>
    <x v="1"/>
    <n v="2"/>
    <n v="2"/>
    <n v="53"/>
    <x v="16"/>
    <n v="26"/>
    <n v="59"/>
    <x v="2"/>
    <n v="2"/>
    <s v="2. EXP - Operating Expense"/>
    <n v="102"/>
    <x v="44"/>
    <n v="821"/>
    <n v="0"/>
    <n v="0"/>
    <n v="0"/>
    <n v="0"/>
    <n v="0"/>
    <n v="0"/>
    <n v="0"/>
    <n v="0"/>
    <n v="0"/>
    <n v="0"/>
    <n v="-196.13"/>
    <n v="196.13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19"/>
    <x v="12"/>
    <n v="2"/>
    <n v="2"/>
    <n v="49"/>
    <x v="13"/>
    <n v="26"/>
    <n v="49"/>
    <x v="10"/>
    <n v="2"/>
    <s v="2. EXP - Operating Expense"/>
    <n v="69"/>
    <x v="8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Lifeline Eligibility Verification"/>
    <n v="0"/>
    <s v="40-402-42.64875"/>
    <s v="402-EBB (FCC Appropriated Program; now ACP)"/>
    <s v="402"/>
    <x v="82"/>
    <x v="11"/>
  </r>
  <r>
    <x v="0"/>
    <x v="14"/>
    <x v="8"/>
    <n v="2"/>
    <n v="2"/>
    <n v="40"/>
    <x v="4"/>
    <n v="26"/>
    <n v="53"/>
    <x v="3"/>
    <n v="2"/>
    <s v="2. EXP - Operating Expense"/>
    <n v="71"/>
    <x v="55"/>
    <n v="1378"/>
    <n v="798038.36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6225.42"/>
    <n v="66225.42"/>
    <n v="66225.42"/>
    <n v="67058.75"/>
    <n v="67058.75"/>
    <n v="67058.75"/>
    <n v="67058.75"/>
    <n v="529803.36"/>
    <n v="529803.36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5"/>
    <x v="15"/>
    <x v="5"/>
    <n v="2"/>
    <n v="2"/>
    <n v="46"/>
    <x v="3"/>
    <n v="26"/>
    <n v="59"/>
    <x v="2"/>
    <n v="2"/>
    <s v="2. EXP - Operating Expense"/>
    <n v="76"/>
    <x v="68"/>
    <n v="1311"/>
    <n v="1120543.92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96954.1"/>
    <n v="92705.32"/>
    <n v="92705.32"/>
    <n v="92705.32"/>
    <n v="92705.32"/>
    <n v="92705.32"/>
    <n v="93325.119999999995"/>
    <n v="93325.119999999995"/>
    <n v="93437.62"/>
    <n v="93325.119999999995"/>
    <n v="93325.119999999995"/>
    <n v="93325.119999999995"/>
    <n v="96954.1"/>
    <n v="1120543.92"/>
    <n v="1120543.92"/>
    <s v="All Budget Divisions"/>
    <s v="CD-90 - Information Technology"/>
    <x v="1"/>
    <s v="USF"/>
    <s v="General and Administrative"/>
    <s v="Rent"/>
    <n v="0"/>
    <s v="90-922-90.64902"/>
    <s v="922-Technology Operations"/>
    <s v="922"/>
    <x v="68"/>
    <x v="13"/>
  </r>
  <r>
    <x v="5"/>
    <x v="16"/>
    <x v="9"/>
    <n v="2"/>
    <n v="2"/>
    <n v="33"/>
    <x v="20"/>
    <n v="26"/>
    <n v="55"/>
    <x v="6"/>
    <n v="2"/>
    <s v="2. EXP - Operating Expense"/>
    <n v="83"/>
    <x v="13"/>
    <n v="1106"/>
    <n v="44164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4416.3999999999996"/>
    <n v="0"/>
    <n v="0"/>
    <n v="52996.800000000003"/>
    <n v="44164"/>
    <s v="All Budget Divisions"/>
    <s v="CD-10 - Contributors/499"/>
    <x v="1"/>
    <s v="USF"/>
    <s v="Employee Expenses"/>
    <s v="Compensation and Benefits"/>
    <n v="-8832.7999999999993"/>
    <s v="10-100-10.66000"/>
    <s v="100-499"/>
    <s v="100"/>
    <x v="13"/>
    <x v="3"/>
  </r>
  <r>
    <x v="5"/>
    <x v="16"/>
    <x v="9"/>
    <n v="2"/>
    <n v="2"/>
    <n v="46"/>
    <x v="3"/>
    <n v="26"/>
    <n v="59"/>
    <x v="2"/>
    <n v="2"/>
    <s v="2. EXP - Operating Expense"/>
    <n v="83"/>
    <x v="13"/>
    <n v="12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7-90.66000"/>
    <s v="907-IT Data"/>
    <s v="907"/>
    <x v="13"/>
    <x v="3"/>
  </r>
  <r>
    <x v="0"/>
    <x v="2"/>
    <x v="2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3"/>
    <x v="8"/>
    <x v="1"/>
    <n v="2"/>
    <n v="2"/>
    <n v="41"/>
    <x v="17"/>
    <n v="26"/>
    <n v="54"/>
    <x v="11"/>
    <n v="2"/>
    <s v="2. EXP - Operating Expense"/>
    <n v="44"/>
    <x v="57"/>
    <n v="742"/>
    <n v="0"/>
    <n v="0"/>
    <n v="0"/>
    <n v="177.94"/>
    <n v="0"/>
    <n v="0"/>
    <n v="448.9"/>
    <n v="227.12"/>
    <n v="0"/>
    <n v="0"/>
    <n v="0"/>
    <n v="0"/>
    <n v="0"/>
    <n v="0"/>
    <n v="0"/>
    <n v="0"/>
    <n v="0"/>
    <n v="0"/>
    <n v="0"/>
    <n v="0"/>
    <n v="0"/>
    <n v="0"/>
    <n v="0"/>
    <n v="0"/>
    <n v="0"/>
    <n v="853.96"/>
    <n v="0"/>
    <s v="All Budget Divisions"/>
    <s v="CD-65 - Office of the General Counsel"/>
    <x v="1"/>
    <s v="USF"/>
    <s v="Employee Expenses"/>
    <s v="Travel"/>
    <n v="-853.96"/>
    <s v="65-650-65.63800"/>
    <s v="650-Office of the General Counsel"/>
    <s v="650"/>
    <x v="57"/>
    <x v="7"/>
  </r>
  <r>
    <x v="0"/>
    <x v="17"/>
    <x v="10"/>
    <n v="2"/>
    <n v="2"/>
    <n v="45"/>
    <x v="6"/>
    <n v="26"/>
    <n v="58"/>
    <x v="4"/>
    <n v="2"/>
    <s v="2. EXP - Operating Expense"/>
    <n v="44"/>
    <x v="57"/>
    <n v="1423"/>
    <n v="111.2"/>
    <n v="0"/>
    <n v="111.2"/>
    <n v="0"/>
    <n v="0"/>
    <n v="0"/>
    <n v="0"/>
    <n v="0"/>
    <n v="0"/>
    <n v="0"/>
    <n v="0"/>
    <n v="0"/>
    <n v="0"/>
    <n v="0"/>
    <n v="111.2"/>
    <n v="0"/>
    <n v="0"/>
    <n v="0"/>
    <n v="0"/>
    <n v="0"/>
    <n v="0"/>
    <n v="0"/>
    <n v="0"/>
    <n v="0"/>
    <n v="0"/>
    <n v="111.2"/>
    <n v="111.2"/>
    <s v="All Budget Divisions"/>
    <s v="CD-80 - Audit and Assurance"/>
    <x v="1"/>
    <s v="USF"/>
    <s v="Employee Expenses"/>
    <s v="Travel"/>
    <n v="0"/>
    <s v="80-800-80.63800"/>
    <s v="800-Audit and Assurance"/>
    <s v="800"/>
    <x v="57"/>
    <x v="7"/>
  </r>
  <r>
    <x v="5"/>
    <x v="15"/>
    <x v="5"/>
    <n v="2"/>
    <n v="2"/>
    <n v="42"/>
    <x v="11"/>
    <n v="26"/>
    <n v="52"/>
    <x v="1"/>
    <n v="2"/>
    <s v="2. EXP - Operating Expense"/>
    <n v="51"/>
    <x v="20"/>
    <n v="1201"/>
    <n v="93112.42"/>
    <n v="5109.8"/>
    <n v="7409.12"/>
    <n v="7902.47"/>
    <n v="8699.7000000000007"/>
    <n v="12498.15"/>
    <n v="4867.13"/>
    <n v="7750.69"/>
    <n v="6975.76"/>
    <n v="8586.76"/>
    <n v="9722.3700000000008"/>
    <n v="5363.75"/>
    <n v="8226.7199999999993"/>
    <n v="5109.8"/>
    <n v="7409.12"/>
    <n v="7902.47"/>
    <n v="8699.7000000000007"/>
    <n v="12498.15"/>
    <n v="4867.13"/>
    <n v="7750.69"/>
    <n v="6975.76"/>
    <n v="8586.76"/>
    <n v="9722.3700000000008"/>
    <n v="5363.75"/>
    <n v="8226.7199999999993"/>
    <n v="93112.42"/>
    <n v="93112.42"/>
    <s v="All Budget Divisions"/>
    <s v="CD-70 - Finance"/>
    <x v="1"/>
    <s v="USF"/>
    <s v="Employee Expenses"/>
    <s v="Office Supplies"/>
    <n v="0"/>
    <s v="70-735-70.64500"/>
    <s v="735-Facilities"/>
    <s v="735"/>
    <x v="20"/>
    <x v="4"/>
  </r>
  <r>
    <x v="1"/>
    <x v="1"/>
    <x v="1"/>
    <n v="2"/>
    <n v="2"/>
    <n v="53"/>
    <x v="16"/>
    <n v="26"/>
    <n v="59"/>
    <x v="2"/>
    <n v="2"/>
    <s v="2. EXP - Operating Expense"/>
    <n v="57"/>
    <x v="22"/>
    <n v="651"/>
    <n v="50000"/>
    <n v="0"/>
    <n v="0"/>
    <n v="0"/>
    <n v="0"/>
    <n v="0"/>
    <n v="0"/>
    <n v="0"/>
    <n v="128686.47"/>
    <n v="18720"/>
    <n v="0"/>
    <n v="0"/>
    <n v="0"/>
    <n v="0"/>
    <n v="0"/>
    <n v="0"/>
    <n v="0"/>
    <n v="0"/>
    <n v="0"/>
    <n v="0"/>
    <n v="0"/>
    <n v="50000"/>
    <n v="0"/>
    <n v="0"/>
    <n v="0"/>
    <n v="147406.47"/>
    <n v="50000"/>
    <s v="All Budget Divisions"/>
    <s v="DA-40 - Lifeline (DA)"/>
    <x v="5"/>
    <s v="USF"/>
    <s v="Professional Services"/>
    <s v="Other Professional Services"/>
    <n v="-97406.47"/>
    <s v="90-923-40.64800"/>
    <s v="923-Information Security"/>
    <s v="923"/>
    <x v="22"/>
    <x v="9"/>
  </r>
  <r>
    <x v="0"/>
    <x v="17"/>
    <x v="10"/>
    <n v="2"/>
    <n v="2"/>
    <n v="54"/>
    <x v="15"/>
    <n v="26"/>
    <n v="54"/>
    <x v="11"/>
    <n v="2"/>
    <s v="2. EXP - Operating Expense"/>
    <n v="61"/>
    <x v="35"/>
    <n v="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4"/>
    <x v="9"/>
    <x v="1"/>
    <n v="2"/>
    <n v="2"/>
    <n v="55"/>
    <x v="9"/>
    <n v="26"/>
    <n v="54"/>
    <x v="11"/>
    <n v="2"/>
    <s v="2. EXP - Operating Expense"/>
    <n v="66"/>
    <x v="84"/>
    <n v="9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Special Audits"/>
    <n v="0"/>
    <s v="65-650-20.64862"/>
    <s v="650-Office of the General Counsel"/>
    <s v="650"/>
    <x v="84"/>
    <x v="0"/>
  </r>
  <r>
    <x v="0"/>
    <x v="18"/>
    <x v="11"/>
    <n v="2"/>
    <n v="2"/>
    <n v="55"/>
    <x v="9"/>
    <n v="26"/>
    <n v="59"/>
    <x v="2"/>
    <n v="2"/>
    <s v="2. EXP - Operating Expense"/>
    <n v="32"/>
    <x v="4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2309"/>
    <s v="926-SL Legacy IT Support"/>
    <s v="926"/>
    <x v="47"/>
    <x v="0"/>
  </r>
  <r>
    <x v="2"/>
    <x v="4"/>
    <x v="1"/>
    <n v="2"/>
    <n v="2"/>
    <n v="38"/>
    <x v="18"/>
    <n v="26"/>
    <n v="51"/>
    <x v="8"/>
    <n v="2"/>
    <s v="2. EXP - Operating Expense"/>
    <n v="38"/>
    <x v="26"/>
    <n v="253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0 - Chief Executive Office"/>
    <x v="1"/>
    <s v="USF"/>
    <s v="Employee Expenses"/>
    <s v="Compensation and Benefits"/>
    <n v="1000"/>
    <s v="60-600-60.62501"/>
    <s v="600-Chief Executive Office"/>
    <s v="600"/>
    <x v="26"/>
    <x v="3"/>
  </r>
  <r>
    <x v="5"/>
    <x v="10"/>
    <x v="1"/>
    <n v="2"/>
    <n v="2"/>
    <n v="45"/>
    <x v="6"/>
    <n v="26"/>
    <n v="58"/>
    <x v="4"/>
    <n v="2"/>
    <s v="2. EXP - Operating Expense"/>
    <n v="39"/>
    <x v="27"/>
    <n v="1224"/>
    <n v="8749.9999919999991"/>
    <n v="0"/>
    <n v="0"/>
    <n v="0"/>
    <n v="3794.4"/>
    <n v="0"/>
    <n v="0"/>
    <n v="0"/>
    <n v="0"/>
    <n v="148.85"/>
    <n v="1897.05"/>
    <n v="203.78"/>
    <n v="1430.74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29.16666599999996"/>
    <n v="7474.82"/>
    <n v="8749.9999919999991"/>
    <s v="All Budget Divisions"/>
    <s v="CD-80 - Audit and Assurance"/>
    <x v="1"/>
    <s v="USF"/>
    <s v="Employee Expenses"/>
    <s v="Team Building"/>
    <n v="1275.1799920000001"/>
    <s v="80-800-80.62505"/>
    <s v="800-Audit and Assurance"/>
    <s v="800"/>
    <x v="27"/>
    <x v="4"/>
  </r>
  <r>
    <x v="0"/>
    <x v="13"/>
    <x v="7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14"/>
    <x v="8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9-90.62505"/>
    <s v="909-Project Management Office"/>
    <s v="909"/>
    <x v="27"/>
    <x v="4"/>
  </r>
  <r>
    <x v="5"/>
    <x v="10"/>
    <x v="1"/>
    <n v="2"/>
    <n v="2"/>
    <n v="52"/>
    <x v="10"/>
    <n v="26"/>
    <n v="59"/>
    <x v="2"/>
    <n v="2"/>
    <s v="2. EXP - Operating Expense"/>
    <n v="26"/>
    <x v="51"/>
    <n v="1262"/>
    <n v="255215.71799999999"/>
    <n v="17202.72"/>
    <n v="17197.72"/>
    <n v="16697.509999999998"/>
    <n v="16892.43"/>
    <n v="18753.849999999999"/>
    <n v="18753.849999999999"/>
    <n v="18753.849999999999"/>
    <n v="18753.849999999999"/>
    <n v="18753.849999999999"/>
    <n v="18698.849999999999"/>
    <n v="18753.849999999999"/>
    <n v="18753.849999999999"/>
    <n v="22490.274000000001"/>
    <n v="19556.759999999998"/>
    <n v="20534.598000000002"/>
    <n v="21512.436000000002"/>
    <n v="21512.436000000002"/>
    <n v="20534.598000000002"/>
    <n v="22490.274000000001"/>
    <n v="20534.598000000002"/>
    <n v="21512.436000000002"/>
    <n v="22490.274000000001"/>
    <n v="19556.759999999998"/>
    <n v="22490.274000000001"/>
    <n v="217966.18"/>
    <n v="255215.71799999999"/>
    <s v="All Budget Divisions"/>
    <s v="DA-30 - High Cost (DA)"/>
    <x v="4"/>
    <s v="USF"/>
    <s v="Employee Expenses"/>
    <s v="Compensation and Benefits"/>
    <n v="37249.538"/>
    <s v="90-902-30.62303"/>
    <s v="902-Business Relationship Management"/>
    <s v="902"/>
    <x v="51"/>
    <x v="3"/>
  </r>
  <r>
    <x v="0"/>
    <x v="6"/>
    <x v="1"/>
    <n v="2"/>
    <n v="2"/>
    <n v="39"/>
    <x v="1"/>
    <n v="26"/>
    <n v="52"/>
    <x v="1"/>
    <n v="2"/>
    <s v="2. EXP - Operating Expense"/>
    <n v="26"/>
    <x v="51"/>
    <n v="1369"/>
    <n v="21198.66"/>
    <n v="1749.79"/>
    <n v="-10"/>
    <n v="-10"/>
    <n v="-15"/>
    <n v="-10"/>
    <n v="-10"/>
    <n v="-10"/>
    <n v="-5"/>
    <n v="0"/>
    <n v="0"/>
    <n v="0"/>
    <n v="0"/>
    <n v="1786.86"/>
    <n v="1624.42"/>
    <n v="1786.86"/>
    <n v="1786.86"/>
    <n v="1705.64"/>
    <n v="1786.86"/>
    <n v="1868.08"/>
    <n v="1705.64"/>
    <n v="1786.86"/>
    <n v="1786.86"/>
    <n v="1705.64"/>
    <n v="1868.08"/>
    <n v="1679.79"/>
    <n v="15838.08"/>
    <s v="All Budget Divisions"/>
    <s v="CD-61 - Office of the Chief Administrative Officer Division"/>
    <x v="1"/>
    <s v="USF"/>
    <s v="Employee Expenses"/>
    <s v="Compensation and Benefits"/>
    <n v="14158.29"/>
    <s v="61-610-61.62303"/>
    <s v="610-Enterprise Strategy"/>
    <s v="610"/>
    <x v="51"/>
    <x v="3"/>
  </r>
  <r>
    <x v="0"/>
    <x v="11"/>
    <x v="6"/>
    <n v="2"/>
    <n v="2"/>
    <n v="41"/>
    <x v="17"/>
    <n v="26"/>
    <n v="54"/>
    <x v="11"/>
    <n v="2"/>
    <s v="2. EXP - Operating Expense"/>
    <n v="27"/>
    <x v="38"/>
    <n v="1389"/>
    <n v="27112.92"/>
    <n v="2405.79"/>
    <n v="2611.48"/>
    <n v="2276.52"/>
    <n v="2195.42"/>
    <n v="2284.96"/>
    <n v="2284.96"/>
    <n v="2144.6999999999998"/>
    <n v="2200.4899999999998"/>
    <n v="2224.8200000000002"/>
    <n v="0"/>
    <n v="0"/>
    <n v="0"/>
    <n v="2285.38"/>
    <n v="2077.62"/>
    <n v="2285.38"/>
    <n v="2285.38"/>
    <n v="2181.5"/>
    <n v="2285.38"/>
    <n v="2389.2600000000002"/>
    <n v="2181.5"/>
    <n v="2285.38"/>
    <n v="2285.38"/>
    <n v="2181.5"/>
    <n v="2389.2600000000002"/>
    <n v="20629.14"/>
    <n v="20256.78"/>
    <s v="All Budget Divisions"/>
    <s v="CD-65 - Office of the General Counsel"/>
    <x v="1"/>
    <s v="USF"/>
    <s v="Employee Expenses"/>
    <s v="Compensation and Benefits"/>
    <n v="-372.36"/>
    <s v="65-650-65.62304"/>
    <s v="650-Office of the General Counsel"/>
    <s v="650"/>
    <x v="38"/>
    <x v="3"/>
  </r>
  <r>
    <x v="1"/>
    <x v="1"/>
    <x v="1"/>
    <n v="2"/>
    <n v="2"/>
    <n v="54"/>
    <x v="15"/>
    <n v="26"/>
    <n v="59"/>
    <x v="2"/>
    <n v="2"/>
    <s v="2. EXP - Operating Expense"/>
    <n v="29"/>
    <x v="4"/>
    <n v="657"/>
    <n v="90134.410399999993"/>
    <n v="6863.8"/>
    <n v="7455.18"/>
    <n v="4848.16"/>
    <n v="8640.7000000000007"/>
    <n v="8109.97"/>
    <n v="7700.9"/>
    <n v="6146.33"/>
    <n v="6795.36"/>
    <n v="6684.48"/>
    <n v="5742.26"/>
    <n v="6514.05"/>
    <n v="8870.36"/>
    <n v="7280.0870000000004"/>
    <n v="6933.4161999999997"/>
    <n v="7973.4286000000002"/>
    <n v="7280.0870000000004"/>
    <n v="7626.7578000000003"/>
    <n v="7626.7578000000003"/>
    <n v="7280.0870000000004"/>
    <n v="7973.4286000000002"/>
    <n v="7626.7578000000003"/>
    <n v="7280.0870000000004"/>
    <n v="7626.7578000000003"/>
    <n v="7626.7578000000003"/>
    <n v="84371.55"/>
    <n v="90134.410399999993"/>
    <s v="All Budget Divisions"/>
    <s v="DA-50 - Rural Health Care (DA)"/>
    <x v="2"/>
    <s v="USF"/>
    <s v="Employee Expenses"/>
    <s v="Compensation and Benefits"/>
    <n v="5762.8603999999996"/>
    <s v="90-925-50.62306"/>
    <s v="925-RHC IT Support"/>
    <s v="925"/>
    <x v="4"/>
    <x v="3"/>
  </r>
  <r>
    <x v="0"/>
    <x v="0"/>
    <x v="0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18"/>
    <x v="11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7"/>
    <x v="5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3"/>
    <x v="3"/>
    <n v="2"/>
    <n v="2"/>
    <n v="53"/>
    <x v="16"/>
    <n v="26"/>
    <n v="59"/>
    <x v="2"/>
    <n v="2"/>
    <s v="2. EXP - Operating Expense"/>
    <n v="18"/>
    <x v="2"/>
    <n v="1483"/>
    <n v="1630307.07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94119.33"/>
    <n v="95116.18"/>
    <n v="0"/>
    <n v="247299.48"/>
    <n v="247299.48"/>
    <n v="247299.48"/>
    <n v="247299.48"/>
    <n v="108228.82"/>
    <n v="65222.66"/>
    <n v="86405.42"/>
    <n v="97897.38"/>
    <n v="378471.05"/>
    <n v="283354.87"/>
    <s v="All Budget Divisions"/>
    <s v="DA-40 - Lifeline (DA)"/>
    <x v="5"/>
    <s v="USF"/>
    <s v="General and Administrative"/>
    <s v="Computer Support and Maintenance"/>
    <n v="-95116.18"/>
    <s v="90-913-40.61420"/>
    <s v="913-Architecture and Standards"/>
    <s v="913"/>
    <x v="2"/>
    <x v="2"/>
  </r>
  <r>
    <x v="5"/>
    <x v="15"/>
    <x v="5"/>
    <n v="2"/>
    <n v="2"/>
    <n v="43"/>
    <x v="21"/>
    <n v="26"/>
    <n v="56"/>
    <x v="12"/>
    <n v="2"/>
    <s v="2. EXP - Operating Expense"/>
    <n v="24"/>
    <x v="3"/>
    <n v="1211"/>
    <n v="35410.959999999999"/>
    <n v="2820"/>
    <n v="3583.2"/>
    <n v="2308.1999999999998"/>
    <n v="3038.2"/>
    <n v="2975"/>
    <n v="2843.2"/>
    <n v="2698.2"/>
    <n v="2999.2"/>
    <n v="3565"/>
    <n v="2904.2"/>
    <n v="3079.84"/>
    <n v="2596.7199999999998"/>
    <n v="2820"/>
    <n v="3583.2"/>
    <n v="2308.1999999999998"/>
    <n v="3038.2"/>
    <n v="2975"/>
    <n v="2843.2"/>
    <n v="2698.2"/>
    <n v="2999.2"/>
    <n v="3565"/>
    <n v="2904.2"/>
    <n v="3079.84"/>
    <n v="2596.7199999999998"/>
    <n v="35410.959999999999"/>
    <n v="35410.959999999999"/>
    <s v="All Budget Divisions"/>
    <s v="CD-73 - Procurement"/>
    <x v="1"/>
    <s v="USF"/>
    <s v="Employee Expenses"/>
    <s v="Compensation and Benefits"/>
    <n v="0"/>
    <s v="73-730-73.62301"/>
    <s v="730-Procurement"/>
    <s v="730"/>
    <x v="3"/>
    <x v="3"/>
  </r>
  <r>
    <x v="5"/>
    <x v="10"/>
    <x v="1"/>
    <n v="2"/>
    <n v="2"/>
    <n v="55"/>
    <x v="9"/>
    <n v="26"/>
    <n v="59"/>
    <x v="2"/>
    <n v="2"/>
    <s v="2. EXP - Operating Expense"/>
    <n v="24"/>
    <x v="3"/>
    <n v="1318"/>
    <n v="34331.538200000003"/>
    <n v="876"/>
    <n v="2574"/>
    <n v="1567"/>
    <n v="2879"/>
    <n v="2547"/>
    <n v="2434"/>
    <n v="1907"/>
    <n v="1633"/>
    <n v="2437"/>
    <n v="1617"/>
    <n v="2453"/>
    <n v="2867"/>
    <n v="3025.3845999999999"/>
    <n v="2630.7692000000002"/>
    <n v="2762.3076999999998"/>
    <n v="2893.8461000000002"/>
    <n v="2893.8461000000002"/>
    <n v="2762.3076999999998"/>
    <n v="3025.3845999999999"/>
    <n v="2762.3076999999998"/>
    <n v="2893.8461000000002"/>
    <n v="3025.3845999999999"/>
    <n v="2630.7692000000002"/>
    <n v="3025.3845999999999"/>
    <n v="25791"/>
    <n v="34331.538200000003"/>
    <s v="All Budget Divisions"/>
    <s v="DA-20 - Schools &amp; Libraries (DA)"/>
    <x v="3"/>
    <s v="USF"/>
    <s v="Employee Expenses"/>
    <s v="Compensation and Benefits"/>
    <n v="8540.5382000000009"/>
    <s v="90-924-20.62301"/>
    <s v="924-SLD EPC IT Support"/>
    <s v="924"/>
    <x v="3"/>
    <x v="3"/>
  </r>
  <r>
    <x v="0"/>
    <x v="19"/>
    <x v="12"/>
    <n v="2"/>
    <n v="2"/>
    <n v="55"/>
    <x v="9"/>
    <n v="26"/>
    <n v="59"/>
    <x v="2"/>
    <n v="2"/>
    <s v="2. EXP - Operating Expense"/>
    <n v="24"/>
    <x v="3"/>
    <n v="1505"/>
    <n v="26919.54"/>
    <n v="1337"/>
    <n v="947"/>
    <n v="1062"/>
    <n v="2329"/>
    <n v="2199"/>
    <n v="2091"/>
    <n v="1661"/>
    <n v="2274"/>
    <n v="2029"/>
    <n v="0"/>
    <n v="0"/>
    <n v="0"/>
    <n v="1337"/>
    <n v="947"/>
    <n v="1062"/>
    <n v="2329"/>
    <n v="2199"/>
    <n v="2091"/>
    <n v="1661"/>
    <n v="2946.46"/>
    <n v="3086.77"/>
    <n v="3086.77"/>
    <n v="2946.46"/>
    <n v="3227.08"/>
    <n v="11626"/>
    <n v="11626"/>
    <s v="All Budget Divisions"/>
    <s v="DA-20 - Schools &amp; Libraries (DA)"/>
    <x v="3"/>
    <s v="USF"/>
    <s v="Employee Expenses"/>
    <s v="Compensation and Benefits"/>
    <n v="0"/>
    <s v="90-924-20.62301"/>
    <s v="924-SLD EPC IT Support"/>
    <s v="924"/>
    <x v="3"/>
    <x v="3"/>
  </r>
  <r>
    <x v="5"/>
    <x v="10"/>
    <x v="1"/>
    <n v="2"/>
    <n v="2"/>
    <n v="52"/>
    <x v="10"/>
    <n v="26"/>
    <n v="54"/>
    <x v="11"/>
    <n v="2"/>
    <s v="2. EXP - Operating Expense"/>
    <n v="26"/>
    <x v="51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2303"/>
    <s v="650-Office of the General Counsel"/>
    <s v="650"/>
    <x v="51"/>
    <x v="3"/>
  </r>
  <r>
    <x v="0"/>
    <x v="5"/>
    <x v="4"/>
    <n v="1"/>
    <n v="1"/>
    <n v="37"/>
    <x v="5"/>
    <n v="26"/>
    <n v="50"/>
    <x v="0"/>
    <n v="1"/>
    <s v="1. T4000 - Revenue"/>
    <n v="9"/>
    <x v="7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Revenue"/>
    <s v="Revenue"/>
    <n v="0"/>
    <s v="50-500-50.40800"/>
    <s v="500-Rural Health Care"/>
    <s v="500"/>
    <x v="77"/>
    <x v="0"/>
  </r>
  <r>
    <x v="0"/>
    <x v="7"/>
    <x v="5"/>
    <n v="2"/>
    <n v="2"/>
    <n v="45"/>
    <x v="6"/>
    <n v="26"/>
    <n v="58"/>
    <x v="4"/>
    <n v="2"/>
    <s v="2. EXP - Operating Expense"/>
    <n v="16"/>
    <x v="1"/>
    <n v="1423"/>
    <n v="77710"/>
    <n v="15200"/>
    <n v="13680"/>
    <n v="17290"/>
    <n v="16720"/>
    <n v="14820"/>
    <n v="0"/>
    <n v="0"/>
    <n v="0"/>
    <n v="0"/>
    <n v="0"/>
    <n v="0"/>
    <n v="0"/>
    <n v="15200"/>
    <n v="13680"/>
    <n v="17290"/>
    <n v="16720"/>
    <n v="14820"/>
    <n v="0"/>
    <n v="0"/>
    <n v="0"/>
    <n v="0"/>
    <n v="0"/>
    <n v="0"/>
    <n v="0"/>
    <n v="77710"/>
    <n v="77710"/>
    <s v="All Budget Divisions"/>
    <s v="CD-80 - Audit and Assurance"/>
    <x v="1"/>
    <s v="USF"/>
    <s v="Professional Services"/>
    <s v="Contract Labor"/>
    <n v="0"/>
    <s v="80-800-80.61400"/>
    <s v="800-Audit and Assurance"/>
    <s v="800"/>
    <x v="1"/>
    <x v="1"/>
  </r>
  <r>
    <x v="0"/>
    <x v="6"/>
    <x v="1"/>
    <n v="2"/>
    <n v="2"/>
    <n v="53"/>
    <x v="16"/>
    <n v="26"/>
    <n v="58"/>
    <x v="4"/>
    <n v="2"/>
    <s v="2. EXP - Operating Expense"/>
    <n v="16"/>
    <x v="1"/>
    <n v="1429"/>
    <n v="358728"/>
    <n v="1240"/>
    <n v="-520"/>
    <n v="-720"/>
    <n v="0"/>
    <n v="0"/>
    <n v="0"/>
    <n v="0"/>
    <n v="0"/>
    <n v="0"/>
    <n v="0"/>
    <n v="0"/>
    <n v="0"/>
    <n v="29894"/>
    <n v="29894"/>
    <n v="29894"/>
    <n v="29894"/>
    <n v="29894"/>
    <n v="29894"/>
    <n v="29894"/>
    <n v="29894"/>
    <n v="29894"/>
    <n v="29894"/>
    <n v="29894"/>
    <n v="29894"/>
    <n v="0"/>
    <n v="269046"/>
    <s v="All Budget Divisions"/>
    <s v="DA-40 - Lifeline (DA)"/>
    <x v="5"/>
    <s v="USF"/>
    <s v="Professional Services"/>
    <s v="Contract Labor"/>
    <n v="269046"/>
    <s v="80-854-40.61400"/>
    <s v="854-Payment Quality Assurance"/>
    <s v="854"/>
    <x v="1"/>
    <x v="1"/>
  </r>
  <r>
    <x v="1"/>
    <x v="1"/>
    <x v="1"/>
    <n v="2"/>
    <n v="2"/>
    <n v="34"/>
    <x v="7"/>
    <n v="26"/>
    <n v="47"/>
    <x v="5"/>
    <n v="2"/>
    <s v="2. EXP - Operating Expense"/>
    <n v="24"/>
    <x v="3"/>
    <n v="450"/>
    <n v="148199.9988"/>
    <n v="1251.2"/>
    <n v="1251.2"/>
    <n v="696"/>
    <n v="1439.76"/>
    <n v="-1659.74"/>
    <n v="3362.6"/>
    <n v="1994.85"/>
    <n v="5291.5"/>
    <n v="4318.5600000000004"/>
    <n v="5951.52"/>
    <n v="5765.26"/>
    <n v="5628.86"/>
    <n v="11969.999900000001"/>
    <n v="11399.999900000001"/>
    <n v="13109.999900000001"/>
    <n v="11969.999900000001"/>
    <n v="12539.999900000001"/>
    <n v="12539.999900000001"/>
    <n v="11969.999900000001"/>
    <n v="13109.999900000001"/>
    <n v="12539.999900000001"/>
    <n v="11969.999900000001"/>
    <n v="12539.999900000001"/>
    <n v="12539.999900000001"/>
    <n v="35291.57"/>
    <n v="148199.9988"/>
    <s v="All Budget Divisions"/>
    <s v="BD-20 - Schools &amp; Libraries"/>
    <x v="3"/>
    <s v="USF"/>
    <s v="Employee Expenses"/>
    <s v="Compensation and Benefits"/>
    <n v="112908.42879999999"/>
    <s v="20-200-20.62301"/>
    <s v="200-Schools &amp; Libraries"/>
    <s v="200"/>
    <x v="3"/>
    <x v="3"/>
  </r>
  <r>
    <x v="0"/>
    <x v="7"/>
    <x v="5"/>
    <n v="2"/>
    <n v="2"/>
    <n v="46"/>
    <x v="3"/>
    <n v="26"/>
    <n v="59"/>
    <x v="2"/>
    <n v="2"/>
    <s v="2. EXP - Operating Expense"/>
    <n v="24"/>
    <x v="3"/>
    <n v="1455"/>
    <n v="35010.269999999997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4660.2"/>
    <n v="4456.8900000000003"/>
    <n v="5746.64"/>
    <n v="0"/>
    <n v="0"/>
    <n v="0"/>
    <n v="0"/>
    <n v="37707.370000000003"/>
    <n v="35010.269999999997"/>
    <s v="All Budget Divisions"/>
    <s v="CD-90 - Information Technology"/>
    <x v="1"/>
    <s v="USF"/>
    <s v="Employee Expenses"/>
    <s v="Compensation and Benefits"/>
    <n v="-2697.1"/>
    <s v="90-902-90.62301"/>
    <s v="902-Business Relationship Management"/>
    <s v="902"/>
    <x v="3"/>
    <x v="3"/>
  </r>
  <r>
    <x v="0"/>
    <x v="2"/>
    <x v="2"/>
    <n v="2"/>
    <n v="2"/>
    <n v="55"/>
    <x v="9"/>
    <n v="26"/>
    <n v="59"/>
    <x v="2"/>
    <n v="2"/>
    <s v="2. EXP - Operating Expense"/>
    <n v="26"/>
    <x v="51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3"/>
    <s v="902-Business Relationship Management"/>
    <s v="902"/>
    <x v="51"/>
    <x v="3"/>
  </r>
  <r>
    <x v="5"/>
    <x v="15"/>
    <x v="5"/>
    <n v="2"/>
    <n v="2"/>
    <n v="34"/>
    <x v="7"/>
    <n v="26"/>
    <n v="47"/>
    <x v="5"/>
    <n v="5"/>
    <s v="USAC_ADMIN CAP - Capital Allocations"/>
    <n v="135"/>
    <x v="60"/>
    <n v="1113"/>
    <n v="0"/>
    <n v="88883.61"/>
    <n v="73075.19"/>
    <n v="149129.47"/>
    <n v="98056.7"/>
    <n v="4035.57"/>
    <n v="5213.63"/>
    <n v="6295.2"/>
    <n v="79648.47"/>
    <n v="191445.71"/>
    <n v="-49155.78"/>
    <n v="2246.4499999999998"/>
    <n v="110194.66"/>
    <n v="0"/>
    <n v="0"/>
    <n v="0"/>
    <n v="0"/>
    <n v="0"/>
    <n v="0"/>
    <n v="0"/>
    <n v="0"/>
    <n v="0"/>
    <n v="0"/>
    <n v="0"/>
    <n v="0"/>
    <n v="759068.88"/>
    <n v="0"/>
    <s v="All Budget Divisions"/>
    <s v="BD-20 - Schools &amp; Libraries"/>
    <x v="3"/>
    <s v="USF"/>
    <s v="Allocations"/>
    <s v="Allocations"/>
    <n v="-759068.88"/>
    <s v="20-200-20.X00001"/>
    <s v="200-Schools &amp; Libraries"/>
    <s v="200"/>
    <x v="60"/>
    <x v="0"/>
  </r>
  <r>
    <x v="0"/>
    <x v="3"/>
    <x v="3"/>
    <n v="2"/>
    <n v="2"/>
    <n v="46"/>
    <x v="3"/>
    <n v="26"/>
    <n v="59"/>
    <x v="2"/>
    <n v="6"/>
    <s v="X00000 - Capital Expenses"/>
    <n v="137"/>
    <x v="43"/>
    <n v="1477"/>
    <n v="827338.21"/>
    <n v="28347.39"/>
    <n v="8314.65"/>
    <n v="252042.96"/>
    <n v="83019.199999999997"/>
    <n v="224115.14"/>
    <n v="28951.26"/>
    <n v="23614.18"/>
    <n v="1737.08"/>
    <n v="532192.62"/>
    <n v="0"/>
    <n v="0"/>
    <n v="0"/>
    <n v="28347.39"/>
    <n v="8314.65"/>
    <n v="252042.96"/>
    <n v="0"/>
    <n v="43290.33"/>
    <n v="43290.33"/>
    <n v="43290.33"/>
    <n v="79290.33"/>
    <n v="152800.85999999999"/>
    <n v="90090.33"/>
    <n v="43290.33"/>
    <n v="43290.37"/>
    <n v="371724.2"/>
    <n v="288705"/>
    <s v="All Budget Divisions"/>
    <s v="CD-90 - Information Technology"/>
    <x v="1"/>
    <s v="USF"/>
    <s v="General and Administrative"/>
    <s v="Hardware and Equipment"/>
    <n v="-83019.199999999997"/>
    <s v="90-910-90.X00004"/>
    <s v="910-Enterprise Technology Development"/>
    <s v="910"/>
    <x v="43"/>
    <x v="5"/>
  </r>
  <r>
    <x v="5"/>
    <x v="10"/>
    <x v="1"/>
    <n v="2"/>
    <n v="2"/>
    <n v="46"/>
    <x v="3"/>
    <n v="26"/>
    <n v="59"/>
    <x v="2"/>
    <n v="6"/>
    <s v="X00000 - Capital Expenses"/>
    <n v="140"/>
    <x v="61"/>
    <n v="1287"/>
    <n v="0"/>
    <n v="0"/>
    <n v="0"/>
    <n v="0"/>
    <n v="6305.04"/>
    <n v="-1576.26"/>
    <n v="-525.41999999999996"/>
    <n v="-895.16"/>
    <n v="483.28"/>
    <n v="966.56"/>
    <n v="604.84"/>
    <n v="372.72"/>
    <n v="-835.86"/>
    <n v="0"/>
    <n v="0"/>
    <n v="0"/>
    <n v="0"/>
    <n v="0"/>
    <n v="0"/>
    <n v="0"/>
    <n v="0"/>
    <n v="0"/>
    <n v="0"/>
    <n v="0"/>
    <n v="0"/>
    <n v="4899.74"/>
    <n v="0"/>
    <s v="All Budget Divisions"/>
    <s v="CD-90 - Information Technology"/>
    <x v="1"/>
    <s v="USF"/>
    <s v="Professional Services"/>
    <s v="Contract Labor"/>
    <n v="-4899.74"/>
    <s v="90-910-90.X00007"/>
    <s v="910-Enterprise Technology Development"/>
    <s v="910"/>
    <x v="61"/>
    <x v="0"/>
  </r>
  <r>
    <x v="5"/>
    <x v="20"/>
    <x v="13"/>
    <n v="2"/>
    <n v="2"/>
    <n v="46"/>
    <x v="3"/>
    <n v="26"/>
    <n v="59"/>
    <x v="2"/>
    <n v="2"/>
    <s v="2. EXP - Operating Expense"/>
    <n v="146"/>
    <x v="5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Dues and Subscriptions"/>
    <n v="0"/>
    <s v="90-909-90.62200"/>
    <s v="909-Project Management Office"/>
    <s v="909"/>
    <x v="5"/>
    <x v="4"/>
  </r>
  <r>
    <x v="0"/>
    <x v="2"/>
    <x v="2"/>
    <n v="2"/>
    <n v="2"/>
    <n v="41"/>
    <x v="17"/>
    <n v="26"/>
    <n v="54"/>
    <x v="11"/>
    <n v="2"/>
    <s v="2. EXP - Operating Expense"/>
    <n v="146"/>
    <x v="5"/>
    <n v="1389"/>
    <n v="1780.9"/>
    <n v="-33.1"/>
    <n v="0"/>
    <n v="0"/>
    <n v="356.48"/>
    <n v="0"/>
    <n v="0"/>
    <n v="162.19999999999999"/>
    <n v="0"/>
    <n v="0"/>
    <n v="0"/>
    <n v="0"/>
    <n v="0"/>
    <n v="-33.1"/>
    <n v="0"/>
    <n v="0"/>
    <n v="583"/>
    <n v="60"/>
    <n v="110"/>
    <n v="477"/>
    <n v="110"/>
    <n v="53"/>
    <n v="140"/>
    <n v="46"/>
    <n v="235"/>
    <n v="-33.1"/>
    <n v="-33.1"/>
    <s v="All Budget Divisions"/>
    <s v="CD-65 - Office of the General Counsel"/>
    <x v="1"/>
    <s v="USF"/>
    <s v="Employee Expenses"/>
    <s v="Dues and Subscriptions"/>
    <n v="0"/>
    <s v="65-650-65.62200"/>
    <s v="650-Office of the General Counsel"/>
    <s v="650"/>
    <x v="5"/>
    <x v="4"/>
  </r>
  <r>
    <x v="5"/>
    <x v="20"/>
    <x v="13"/>
    <n v="2"/>
    <n v="2"/>
    <n v="46"/>
    <x v="3"/>
    <n v="26"/>
    <n v="59"/>
    <x v="2"/>
    <n v="2"/>
    <s v="2. EXP - Operating Expense"/>
    <n v="105"/>
    <x v="11"/>
    <n v="1317"/>
    <n v="49085.070200000002"/>
    <n v="0"/>
    <n v="0"/>
    <n v="0"/>
    <n v="0"/>
    <n v="0"/>
    <n v="0"/>
    <n v="0"/>
    <n v="0"/>
    <n v="0"/>
    <n v="750"/>
    <n v="1700"/>
    <n v="41442.36"/>
    <n v="0"/>
    <n v="0"/>
    <n v="0"/>
    <n v="0"/>
    <n v="0"/>
    <n v="0"/>
    <n v="172.5"/>
    <n v="157.5"/>
    <n v="165"/>
    <n v="172.5"/>
    <n v="14578.5211"/>
    <n v="33839.049099999997"/>
    <n v="0"/>
    <n v="0"/>
    <s v="All Budget Divisions"/>
    <s v="CD-90 - Information Technology"/>
    <x v="1"/>
    <s v="USF"/>
    <s v="Employee Expenses"/>
    <s v="Compensation and Benefits"/>
    <n v="0"/>
    <s v="90-923-90.68005"/>
    <s v="923-Information Security"/>
    <s v="923"/>
    <x v="11"/>
    <x v="3"/>
  </r>
  <r>
    <x v="0"/>
    <x v="0"/>
    <x v="0"/>
    <n v="2"/>
    <n v="2"/>
    <n v="36"/>
    <x v="14"/>
    <n v="26"/>
    <n v="49"/>
    <x v="10"/>
    <n v="2"/>
    <s v="2. EXP - Operating Expense"/>
    <n v="105"/>
    <x v="11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5"/>
    <s v="401-National Verifier"/>
    <s v="401"/>
    <x v="11"/>
    <x v="3"/>
  </r>
  <r>
    <x v="0"/>
    <x v="5"/>
    <x v="4"/>
    <n v="2"/>
    <n v="2"/>
    <n v="38"/>
    <x v="18"/>
    <n v="26"/>
    <n v="51"/>
    <x v="8"/>
    <n v="2"/>
    <s v="2. EXP - Operating Expense"/>
    <n v="105"/>
    <x v="11"/>
    <n v="1356"/>
    <n v="9762.29000000000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54"/>
    <n v="24.23"/>
    <n v="25.38"/>
    <n v="25.38"/>
    <n v="3868.23"/>
    <n v="5792.53"/>
    <n v="0"/>
    <n v="0"/>
    <s v="All Budget Divisions"/>
    <s v="CD-60 - Chief Executive Office"/>
    <x v="1"/>
    <s v="USF"/>
    <s v="Employee Expenses"/>
    <s v="Compensation and Benefits"/>
    <n v="0"/>
    <s v="60-600-60.68005"/>
    <s v="600-Chief Executive Office"/>
    <s v="600"/>
    <x v="11"/>
    <x v="3"/>
  </r>
  <r>
    <x v="5"/>
    <x v="20"/>
    <x v="13"/>
    <n v="2"/>
    <n v="2"/>
    <n v="54"/>
    <x v="15"/>
    <n v="26"/>
    <n v="59"/>
    <x v="2"/>
    <n v="2"/>
    <s v="2. EXP - Operating Expense"/>
    <n v="108"/>
    <x v="30"/>
    <n v="1281"/>
    <n v="-1429.3382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49.0514"/>
    <n v="-227.3947"/>
    <n v="-238.22300000000001"/>
    <n v="-249.0514"/>
    <n v="-216.56639999999999"/>
    <n v="-249.0514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5"/>
    <x v="10"/>
    <x v="1"/>
    <n v="2"/>
    <n v="2"/>
    <n v="47"/>
    <x v="2"/>
    <n v="26"/>
    <n v="52"/>
    <x v="1"/>
    <n v="2"/>
    <s v="2. EXP - Operating Expense"/>
    <n v="108"/>
    <x v="30"/>
    <n v="1325"/>
    <n v="-10656.0412"/>
    <n v="0"/>
    <n v="0"/>
    <n v="0"/>
    <n v="0"/>
    <n v="0"/>
    <n v="0"/>
    <n v="0"/>
    <n v="0"/>
    <n v="0"/>
    <n v="0"/>
    <n v="0"/>
    <n v="0"/>
    <n v="-939.03809999999999"/>
    <n v="-816.55489999999998"/>
    <n v="-857.38260000000002"/>
    <n v="-898.21040000000005"/>
    <n v="-898.21040000000005"/>
    <n v="-857.38260000000002"/>
    <n v="-939.03809999999999"/>
    <n v="-857.38260000000002"/>
    <n v="-898.21040000000005"/>
    <n v="-939.03809999999999"/>
    <n v="-816.55489999999998"/>
    <n v="-939.03809999999999"/>
    <n v="0"/>
    <n v="-10656.0412"/>
    <s v="All Budget Divisions"/>
    <s v="CD-93 - Human Resources"/>
    <x v="1"/>
    <s v="USF"/>
    <s v="Employee Expenses"/>
    <s v="Compensation and Benefits"/>
    <n v="-10656.0412"/>
    <s v="93-931-93.68009"/>
    <s v="931-Administrative Assistants"/>
    <s v="931"/>
    <x v="30"/>
    <x v="0"/>
  </r>
  <r>
    <x v="4"/>
    <x v="9"/>
    <x v="1"/>
    <n v="2"/>
    <n v="2"/>
    <n v="55"/>
    <x v="9"/>
    <n v="26"/>
    <n v="59"/>
    <x v="2"/>
    <n v="2"/>
    <s v="2. EXP - Operating Expense"/>
    <n v="110"/>
    <x v="46"/>
    <n v="1097"/>
    <n v="60202.179995999999"/>
    <n v="0"/>
    <n v="0"/>
    <n v="0"/>
    <n v="0"/>
    <n v="0"/>
    <n v="0"/>
    <n v="0"/>
    <n v="0"/>
    <n v="0"/>
    <n v="0"/>
    <n v="0"/>
    <n v="-3692.09"/>
    <n v="5016.8483329999999"/>
    <n v="5016.8483329999999"/>
    <n v="5016.8483329999999"/>
    <n v="5016.8483329999999"/>
    <n v="5016.8483329999999"/>
    <n v="5016.8483329999999"/>
    <n v="5016.8483329999999"/>
    <n v="5016.8483329999999"/>
    <n v="5016.8483329999999"/>
    <n v="5016.8483329999999"/>
    <n v="5016.8483329999999"/>
    <n v="5016.8483329999999"/>
    <n v="-3692.09"/>
    <n v="60202.179995999999"/>
    <s v="All Budget Divisions"/>
    <s v="DA-20 - Schools &amp; Libraries (DA)"/>
    <x v="3"/>
    <s v="USF"/>
    <s v="Employee Expenses"/>
    <s v="Compensation and Benefits"/>
    <n v="63894.269996000003"/>
    <s v="90-924-20.68100"/>
    <s v="924-SLD EPC IT Support"/>
    <s v="924"/>
    <x v="46"/>
    <x v="3"/>
  </r>
  <r>
    <x v="6"/>
    <x v="12"/>
    <x v="6"/>
    <n v="2"/>
    <n v="2"/>
    <n v="46"/>
    <x v="3"/>
    <n v="26"/>
    <n v="59"/>
    <x v="2"/>
    <n v="2"/>
    <s v="2. EXP - Operating Expense"/>
    <n v="100"/>
    <x v="18"/>
    <n v="1631"/>
    <n v="1818168.04"/>
    <n v="0"/>
    <n v="0"/>
    <n v="0"/>
    <n v="0"/>
    <n v="0"/>
    <n v="0"/>
    <n v="0"/>
    <n v="0"/>
    <n v="0"/>
    <n v="0"/>
    <n v="0"/>
    <n v="0"/>
    <n v="139859.07999999999"/>
    <n v="139859.07999999999"/>
    <n v="139859.07999999999"/>
    <n v="209788.62"/>
    <n v="139859.07999999999"/>
    <n v="139859.07999999999"/>
    <n v="139859.07999999999"/>
    <n v="139859.07999999999"/>
    <n v="209788.62"/>
    <n v="139859.07999999999"/>
    <n v="139859.07999999999"/>
    <n v="139859.07999999999"/>
    <n v="0"/>
    <n v="0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3"/>
    <x v="8"/>
    <x v="1"/>
    <n v="2"/>
    <n v="2"/>
    <n v="46"/>
    <x v="3"/>
    <n v="26"/>
    <n v="59"/>
    <x v="2"/>
    <n v="2"/>
    <s v="2. EXP - Operating Expense"/>
    <n v="102"/>
    <x v="44"/>
    <n v="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4"/>
    <x v="9"/>
    <x v="1"/>
    <n v="2"/>
    <n v="2"/>
    <n v="52"/>
    <x v="10"/>
    <n v="26"/>
    <n v="59"/>
    <x v="2"/>
    <n v="2"/>
    <s v="2. EXP - Operating Expense"/>
    <n v="102"/>
    <x v="44"/>
    <n v="1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2-30.68002"/>
    <s v="902-Business Relationship Management"/>
    <s v="902"/>
    <x v="44"/>
    <x v="0"/>
  </r>
  <r>
    <x v="0"/>
    <x v="2"/>
    <x v="2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3"/>
    <x v="3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2"/>
    <x v="4"/>
    <x v="1"/>
    <n v="2"/>
    <n v="2"/>
    <n v="52"/>
    <x v="10"/>
    <n v="26"/>
    <n v="59"/>
    <x v="2"/>
    <n v="2"/>
    <s v="2. EXP - Operating Expense"/>
    <n v="105"/>
    <x v="11"/>
    <n v="378"/>
    <n v="22509.806"/>
    <n v="0"/>
    <n v="0"/>
    <n v="500"/>
    <n v="100"/>
    <n v="0"/>
    <n v="0"/>
    <n v="0"/>
    <n v="0"/>
    <n v="0"/>
    <n v="1500"/>
    <n v="0"/>
    <n v="14559.6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21869.012599999998"/>
    <n v="16659.599999999999"/>
    <n v="22509.806"/>
    <s v="All Budget Divisions"/>
    <s v="DA-30 - High Cost (DA)"/>
    <x v="4"/>
    <s v="USF"/>
    <s v="Employee Expenses"/>
    <s v="Compensation and Benefits"/>
    <n v="5850.2060000000001"/>
    <s v="90-902-30.68005"/>
    <s v="902-Business Relationship Management"/>
    <s v="902"/>
    <x v="11"/>
    <x v="3"/>
  </r>
  <r>
    <x v="5"/>
    <x v="16"/>
    <x v="9"/>
    <n v="2"/>
    <n v="2"/>
    <n v="39"/>
    <x v="1"/>
    <n v="26"/>
    <n v="52"/>
    <x v="1"/>
    <n v="2"/>
    <s v="2. EXP - Operating Expense"/>
    <n v="93"/>
    <x v="34"/>
    <n v="1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5"/>
    <x v="20"/>
    <x v="13"/>
    <n v="2"/>
    <n v="2"/>
    <n v="43"/>
    <x v="21"/>
    <n v="26"/>
    <n v="56"/>
    <x v="12"/>
    <n v="2"/>
    <s v="2. EXP - Operating Expense"/>
    <n v="95"/>
    <x v="7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1"/>
    <x v="1"/>
    <x v="1"/>
    <n v="2"/>
    <n v="2"/>
    <n v="40"/>
    <x v="4"/>
    <n v="26"/>
    <n v="53"/>
    <x v="3"/>
    <n v="2"/>
    <s v="2. EXP - Operating Expense"/>
    <n v="97"/>
    <x v="16"/>
    <n v="498"/>
    <n v="19400"/>
    <n v="0"/>
    <n v="0"/>
    <n v="0"/>
    <n v="0"/>
    <n v="0"/>
    <n v="0"/>
    <n v="0"/>
    <n v="514.9"/>
    <n v="1001.12"/>
    <n v="11.65"/>
    <n v="0"/>
    <n v="0"/>
    <n v="2350"/>
    <n v="1250"/>
    <n v="0"/>
    <n v="2350"/>
    <n v="1250"/>
    <n v="2500"/>
    <n v="2350"/>
    <n v="1250"/>
    <n v="2500"/>
    <n v="2350"/>
    <n v="1250"/>
    <n v="0"/>
    <n v="1527.67"/>
    <n v="19400"/>
    <s v="All Budget Divisions"/>
    <s v="CD-62 - Shared Services"/>
    <x v="1"/>
    <s v="USF"/>
    <s v="Employee Expenses"/>
    <s v="Travel"/>
    <n v="17872.330000000002"/>
    <s v="62-620-62.66800"/>
    <s v="620-Shared Services"/>
    <s v="620"/>
    <x v="16"/>
    <x v="7"/>
  </r>
  <r>
    <x v="0"/>
    <x v="13"/>
    <x v="7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13"/>
    <x v="7"/>
    <n v="2"/>
    <n v="2"/>
    <n v="54"/>
    <x v="15"/>
    <n v="26"/>
    <n v="58"/>
    <x v="4"/>
    <n v="2"/>
    <s v="2. EXP - Operating Expense"/>
    <n v="98"/>
    <x v="1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18"/>
    <x v="11"/>
    <n v="2"/>
    <n v="2"/>
    <n v="46"/>
    <x v="3"/>
    <n v="26"/>
    <n v="59"/>
    <x v="2"/>
    <n v="2"/>
    <s v="2. EXP - Operating Expense"/>
    <n v="100"/>
    <x v="18"/>
    <n v="1449"/>
    <n v="1464595.96"/>
    <n v="141489.9"/>
    <n v="128627.18"/>
    <n v="157311.07"/>
    <n v="170583.24"/>
    <n v="163439.89000000001"/>
    <n v="171128.45"/>
    <n v="178907.02"/>
    <n v="163514.76"/>
    <n v="163923.06"/>
    <n v="0"/>
    <n v="0"/>
    <n v="0"/>
    <n v="141489.9"/>
    <n v="110720.17"/>
    <n v="121792.19"/>
    <n v="121792.19"/>
    <n v="116256.18"/>
    <n v="121792.19"/>
    <n v="127328.2"/>
    <n v="116256.18"/>
    <n v="121792.19"/>
    <n v="121792.19"/>
    <n v="116256.18"/>
    <n v="127328.2"/>
    <n v="141489.9"/>
    <n v="141489.9"/>
    <s v="All Budget Divisions"/>
    <s v="CD-90 - Information Technology"/>
    <x v="1"/>
    <s v="USF"/>
    <s v="Employee Expenses"/>
    <s v="Compensation and Benefits"/>
    <n v="0"/>
    <s v="90-900-90.68000"/>
    <s v="900-IT Senior Management"/>
    <s v="900"/>
    <x v="18"/>
    <x v="3"/>
  </r>
  <r>
    <x v="2"/>
    <x v="4"/>
    <x v="1"/>
    <n v="2"/>
    <n v="2"/>
    <n v="42"/>
    <x v="11"/>
    <n v="26"/>
    <n v="52"/>
    <x v="1"/>
    <n v="2"/>
    <s v="2. EXP - Operating Expense"/>
    <n v="80"/>
    <x v="80"/>
    <n v="317"/>
    <n v="0"/>
    <n v="0"/>
    <n v="0"/>
    <n v="0"/>
    <n v="0"/>
    <n v="0"/>
    <n v="0"/>
    <n v="0"/>
    <n v="0"/>
    <n v="0"/>
    <n v="0"/>
    <n v="0"/>
    <n v="3396734.14"/>
    <n v="0"/>
    <n v="0"/>
    <n v="0"/>
    <n v="0"/>
    <n v="0"/>
    <n v="0"/>
    <n v="0"/>
    <n v="0"/>
    <n v="0"/>
    <n v="0"/>
    <n v="0"/>
    <n v="0"/>
    <n v="3396734.14"/>
    <n v="0"/>
    <s v="All Budget Divisions"/>
    <s v="CD-70 - Finance"/>
    <x v="1"/>
    <s v="USF"/>
    <s v="General and Administrative"/>
    <s v="Rent"/>
    <n v="-3396734.14"/>
    <s v="70-735-70.65000"/>
    <s v="735-Facilities"/>
    <s v="735"/>
    <x v="80"/>
    <x v="13"/>
  </r>
  <r>
    <x v="5"/>
    <x v="16"/>
    <x v="9"/>
    <n v="2"/>
    <n v="2"/>
    <n v="42"/>
    <x v="11"/>
    <n v="26"/>
    <n v="52"/>
    <x v="1"/>
    <n v="2"/>
    <s v="2. EXP - Operating Expense"/>
    <n v="81"/>
    <x v="104"/>
    <n v="1201"/>
    <n v="1986130.4"/>
    <n v="192686.9"/>
    <n v="191738.14"/>
    <n v="86506.87"/>
    <n v="156390.76999999999"/>
    <n v="193843.20000000001"/>
    <n v="194425.69"/>
    <n v="204368.09"/>
    <n v="194722.84"/>
    <n v="194914.28"/>
    <n v="192800.66"/>
    <n v="192774.86"/>
    <n v="192319.98"/>
    <n v="192686.9"/>
    <n v="191738.14"/>
    <n v="86506.87"/>
    <n v="156390.76999999999"/>
    <n v="193843.20000000001"/>
    <n v="194425.69"/>
    <n v="204368.09"/>
    <n v="194722.84"/>
    <n v="194914.28"/>
    <n v="192800.66"/>
    <n v="183732.96"/>
    <n v="0"/>
    <n v="2187492.2799999998"/>
    <n v="1986130.4"/>
    <s v="All Budget Divisions"/>
    <s v="CD-70 - Finance"/>
    <x v="1"/>
    <s v="USF"/>
    <s v="General and Administrative"/>
    <s v="Rent"/>
    <n v="-201361.88"/>
    <s v="70-735-70.65100"/>
    <s v="735-Facilities"/>
    <s v="735"/>
    <x v="104"/>
    <x v="13"/>
  </r>
  <r>
    <x v="0"/>
    <x v="7"/>
    <x v="5"/>
    <n v="2"/>
    <n v="2"/>
    <n v="39"/>
    <x v="1"/>
    <n v="26"/>
    <n v="52"/>
    <x v="1"/>
    <n v="2"/>
    <s v="2. EXP - Operating Expense"/>
    <n v="81"/>
    <x v="104"/>
    <n v="1403"/>
    <n v="1667598.96"/>
    <n v="196941.48"/>
    <n v="196728.05"/>
    <n v="196811.1"/>
    <n v="198401.52"/>
    <n v="279199"/>
    <n v="198948.95"/>
    <n v="200406.7"/>
    <n v="200162.16"/>
    <n v="198548.24"/>
    <n v="0"/>
    <n v="0"/>
    <n v="0"/>
    <n v="196941.48"/>
    <n v="196728.05"/>
    <n v="196811.1"/>
    <n v="198401.52"/>
    <n v="279199"/>
    <n v="198948.95"/>
    <n v="200406.7"/>
    <n v="200162.16"/>
    <n v="0"/>
    <n v="0"/>
    <n v="0"/>
    <n v="0"/>
    <n v="1866147.2"/>
    <n v="1667598.96"/>
    <s v="All Budget Divisions"/>
    <s v="CD-61 - Office of the Chief Administrative Officer Division"/>
    <x v="1"/>
    <s v="USF"/>
    <s v="General and Administrative"/>
    <s v="Rent"/>
    <n v="-198548.24"/>
    <s v="70-735-70.65100"/>
    <s v="735-Facilities"/>
    <s v="735"/>
    <x v="104"/>
    <x v="13"/>
  </r>
  <r>
    <x v="0"/>
    <x v="13"/>
    <x v="7"/>
    <n v="2"/>
    <n v="2"/>
    <n v="36"/>
    <x v="14"/>
    <n v="26"/>
    <n v="49"/>
    <x v="10"/>
    <n v="2"/>
    <s v="2. EXP - Operating Expense"/>
    <n v="83"/>
    <x v="13"/>
    <n v="1341"/>
    <n v="580247.57999999996"/>
    <n v="66095.72"/>
    <n v="46469.63"/>
    <n v="51881.120000000003"/>
    <n v="51512.87"/>
    <n v="49920.84"/>
    <n v="50686"/>
    <n v="56392.94"/>
    <n v="50598.18"/>
    <n v="50647.06"/>
    <n v="0"/>
    <n v="0"/>
    <n v="0"/>
    <n v="66095.72"/>
    <n v="46469.63"/>
    <n v="51881.120000000003"/>
    <n v="51512.87"/>
    <n v="49920.84"/>
    <n v="49404.49"/>
    <n v="51040.15"/>
    <n v="44922.27"/>
    <n v="45069.89"/>
    <n v="40991.82"/>
    <n v="35604.949999999997"/>
    <n v="47333.83"/>
    <n v="265880.18"/>
    <n v="265880.18"/>
    <s v="All Budget Divisions"/>
    <s v="BD-40 - Lifeline"/>
    <x v="5"/>
    <s v="USF"/>
    <s v="Employee Expenses"/>
    <s v="Compensation and Benefits"/>
    <n v="0"/>
    <s v="40-400-40.66000"/>
    <s v="400-Lifeline"/>
    <s v="400"/>
    <x v="13"/>
    <x v="3"/>
  </r>
  <r>
    <x v="0"/>
    <x v="0"/>
    <x v="0"/>
    <n v="2"/>
    <n v="2"/>
    <n v="52"/>
    <x v="10"/>
    <n v="26"/>
    <n v="59"/>
    <x v="2"/>
    <n v="2"/>
    <s v="2. EXP - Operating Expense"/>
    <n v="83"/>
    <x v="13"/>
    <n v="1452"/>
    <n v="111362.47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9747.81"/>
    <n v="10689.02"/>
    <n v="9139.91"/>
    <n v="9143.57"/>
    <n v="7108.28"/>
    <n v="4782.1400000000003"/>
    <n v="6090.94"/>
    <n v="93381.11"/>
    <n v="93381.11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11"/>
    <x v="6"/>
    <n v="2"/>
    <n v="2"/>
    <n v="46"/>
    <x v="3"/>
    <n v="26"/>
    <n v="59"/>
    <x v="2"/>
    <n v="2"/>
    <s v="2. EXP - Operating Expense"/>
    <n v="83"/>
    <x v="13"/>
    <n v="1461"/>
    <n v="10072.56"/>
    <n v="0"/>
    <n v="0"/>
    <n v="0"/>
    <n v="0"/>
    <n v="0"/>
    <n v="0"/>
    <n v="0"/>
    <n v="0"/>
    <n v="0"/>
    <n v="0"/>
    <n v="0"/>
    <n v="0"/>
    <n v="1177.8800000000001"/>
    <n v="994.99"/>
    <n v="1094.49"/>
    <n v="1094.49"/>
    <n v="1044.74"/>
    <n v="1094.49"/>
    <n v="1144.24"/>
    <n v="1044.74"/>
    <n v="337.2"/>
    <n v="207.45"/>
    <n v="198.02"/>
    <n v="639.83000000000004"/>
    <n v="0"/>
    <n v="9027.26"/>
    <s v="All Budget Divisions"/>
    <s v="CD-90 - Information Technology"/>
    <x v="1"/>
    <s v="USF"/>
    <s v="Employee Expenses"/>
    <s v="Compensation and Benefits"/>
    <n v="9027.26"/>
    <s v="90-907-90.66000"/>
    <s v="907-IT Data"/>
    <s v="907"/>
    <x v="13"/>
    <x v="3"/>
  </r>
  <r>
    <x v="6"/>
    <x v="12"/>
    <x v="6"/>
    <n v="2"/>
    <n v="2"/>
    <n v="45"/>
    <x v="6"/>
    <n v="26"/>
    <n v="58"/>
    <x v="4"/>
    <n v="2"/>
    <s v="2. EXP - Operating Expense"/>
    <n v="45"/>
    <x v="19"/>
    <n v="16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4"/>
    <x v="9"/>
    <x v="1"/>
    <n v="2"/>
    <n v="2"/>
    <n v="46"/>
    <x v="3"/>
    <n v="26"/>
    <n v="59"/>
    <x v="2"/>
    <n v="2"/>
    <s v="2. EXP - Operating Expense"/>
    <n v="56"/>
    <x v="21"/>
    <n v="10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4"/>
    <x v="8"/>
    <n v="2"/>
    <n v="2"/>
    <n v="39"/>
    <x v="1"/>
    <n v="26"/>
    <n v="52"/>
    <x v="1"/>
    <n v="2"/>
    <s v="2. EXP - Operating Expense"/>
    <n v="57"/>
    <x v="22"/>
    <n v="1403"/>
    <n v="76420.796663999994"/>
    <n v="3522.96"/>
    <n v="3522.96"/>
    <n v="6924.42"/>
    <n v="3479.96"/>
    <n v="100"/>
    <n v="6929.52"/>
    <n v="3511.46"/>
    <n v="3481.46"/>
    <n v="3321.41"/>
    <n v="0"/>
    <n v="0"/>
    <n v="0"/>
    <n v="3522.96"/>
    <n v="3522.96"/>
    <n v="6924.42"/>
    <n v="3479.96"/>
    <n v="100"/>
    <n v="6929.52"/>
    <n v="3511.46"/>
    <n v="3481.46"/>
    <n v="12090.666665999999"/>
    <n v="3340.6666660000001"/>
    <n v="3340.6666660000001"/>
    <n v="26176.056666"/>
    <n v="31472.74"/>
    <n v="31472.74"/>
    <s v="All Budget Divisions"/>
    <s v="CD-61 - Office of the Chief Administrative Officer Division"/>
    <x v="1"/>
    <s v="USF"/>
    <s v="Professional Services"/>
    <s v="Other Professional Services"/>
    <n v="0"/>
    <s v="70-735-70.64800"/>
    <s v="735-Facilities"/>
    <s v="735"/>
    <x v="22"/>
    <x v="9"/>
  </r>
  <r>
    <x v="5"/>
    <x v="15"/>
    <x v="5"/>
    <n v="2"/>
    <n v="2"/>
    <n v="48"/>
    <x v="8"/>
    <n v="26"/>
    <n v="47"/>
    <x v="5"/>
    <n v="2"/>
    <s v="2. EXP - Operating Expense"/>
    <n v="71"/>
    <x v="55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2"/>
    <x v="2"/>
    <n v="2"/>
    <n v="2"/>
    <n v="49"/>
    <x v="13"/>
    <n v="26"/>
    <n v="49"/>
    <x v="10"/>
    <n v="2"/>
    <s v="2. EXP - Operating Expense"/>
    <n v="71"/>
    <x v="55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all Center"/>
    <n v="0"/>
    <s v="40-403-42.64881"/>
    <s v="403-ACP (FCC Appropriated Program; formerly EBB)"/>
    <s v="403"/>
    <x v="55"/>
    <x v="9"/>
  </r>
  <r>
    <x v="0"/>
    <x v="19"/>
    <x v="12"/>
    <n v="2"/>
    <n v="2"/>
    <n v="40"/>
    <x v="4"/>
    <n v="26"/>
    <n v="53"/>
    <x v="3"/>
    <n v="2"/>
    <s v="2. EXP - Operating Expense"/>
    <n v="71"/>
    <x v="55"/>
    <n v="1378"/>
    <n v="798871.69"/>
    <n v="66225.42"/>
    <n v="66225.42"/>
    <n v="66225.42"/>
    <n v="66225.42"/>
    <n v="66225.42"/>
    <n v="66225.42"/>
    <n v="66225.42"/>
    <n v="66225.42"/>
    <n v="66225.42"/>
    <n v="0"/>
    <n v="0"/>
    <n v="0"/>
    <n v="66225.42"/>
    <n v="66225.42"/>
    <n v="66225.42"/>
    <n v="66225.42"/>
    <n v="66225.42"/>
    <n v="66225.42"/>
    <n v="66225.42"/>
    <n v="67058.75"/>
    <n v="67058.75"/>
    <n v="67058.75"/>
    <n v="67058.75"/>
    <n v="67058.75"/>
    <n v="463577.94"/>
    <n v="463577.94"/>
    <s v="All Budget Divisions"/>
    <s v="CD-62 - Shared Services"/>
    <x v="1"/>
    <s v="USF"/>
    <s v="Professional Services"/>
    <s v="Call Center"/>
    <n v="0"/>
    <s v="62-620-62.64881"/>
    <s v="620-Shared Services"/>
    <s v="620"/>
    <x v="55"/>
    <x v="9"/>
  </r>
  <r>
    <x v="6"/>
    <x v="12"/>
    <x v="6"/>
    <n v="2"/>
    <n v="2"/>
    <n v="49"/>
    <x v="13"/>
    <n v="26"/>
    <n v="47"/>
    <x v="5"/>
    <n v="2"/>
    <s v="2. EXP - Operating Expense"/>
    <n v="31"/>
    <x v="24"/>
    <n v="15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2308"/>
    <s v="403-ACP (FCC Appropriated Program; formerly EBB)"/>
    <s v="403"/>
    <x v="24"/>
    <x v="0"/>
  </r>
  <r>
    <x v="3"/>
    <x v="8"/>
    <x v="1"/>
    <n v="2"/>
    <n v="2"/>
    <n v="36"/>
    <x v="14"/>
    <n v="26"/>
    <n v="49"/>
    <x v="10"/>
    <n v="2"/>
    <s v="2. EXP - Operating Expense"/>
    <n v="39"/>
    <x v="27"/>
    <n v="679"/>
    <n v="11249.999996"/>
    <n v="192.72"/>
    <n v="636.9"/>
    <n v="0"/>
    <n v="572.4"/>
    <n v="0"/>
    <n v="0"/>
    <n v="2364.38"/>
    <n v="-162.41"/>
    <n v="276.86"/>
    <n v="92.99"/>
    <n v="402.85"/>
    <n v="2717.06"/>
    <n v="948.26512400000001"/>
    <n v="862.059258"/>
    <n v="991.36805700000002"/>
    <n v="862.059258"/>
    <n v="991.36805700000002"/>
    <n v="960.71709099999998"/>
    <n v="925.27689899999996"/>
    <n v="1006.693639"/>
    <n v="905.16219100000001"/>
    <n v="948.26512400000001"/>
    <n v="948.26512400000001"/>
    <n v="900.50017400000002"/>
    <n v="7093.75"/>
    <n v="11249.999996"/>
    <s v="All Budget Divisions"/>
    <s v="BD-40 - Lifeline"/>
    <x v="5"/>
    <s v="USF"/>
    <s v="Employee Expenses"/>
    <s v="Team Building"/>
    <n v="4156.2499959999996"/>
    <s v="40-400-40.62505"/>
    <s v="400-Lifeline"/>
    <s v="400"/>
    <x v="27"/>
    <x v="4"/>
  </r>
  <r>
    <x v="3"/>
    <x v="8"/>
    <x v="1"/>
    <n v="2"/>
    <n v="2"/>
    <n v="46"/>
    <x v="3"/>
    <n v="26"/>
    <n v="59"/>
    <x v="2"/>
    <n v="2"/>
    <s v="2. EXP - Operating Expense"/>
    <n v="39"/>
    <x v="27"/>
    <n v="869"/>
    <n v="3624.9999929999999"/>
    <n v="0"/>
    <n v="0"/>
    <n v="0"/>
    <n v="0"/>
    <n v="0"/>
    <n v="0"/>
    <n v="0"/>
    <n v="0"/>
    <n v="0"/>
    <n v="0"/>
    <n v="0"/>
    <n v="210"/>
    <n v="302.84027500000002"/>
    <n v="275.30934999999999"/>
    <n v="316.60583700000001"/>
    <n v="275.30934999999999"/>
    <n v="316.60583700000001"/>
    <n v="315.18173200000001"/>
    <n v="309.01100300000002"/>
    <n v="331.79530599999998"/>
    <n v="289.07481300000001"/>
    <n v="302.84027500000002"/>
    <n v="302.84027500000002"/>
    <n v="287.58593999999999"/>
    <n v="210"/>
    <n v="3624.9999929999999"/>
    <s v="All Budget Divisions"/>
    <s v="CD-90 - Information Technology"/>
    <x v="1"/>
    <s v="USF"/>
    <s v="Employee Expenses"/>
    <s v="Team Building"/>
    <n v="3414.9999929999999"/>
    <s v="90-922-90.62505"/>
    <s v="922-Technology Operations"/>
    <s v="922"/>
    <x v="27"/>
    <x v="4"/>
  </r>
  <r>
    <x v="0"/>
    <x v="13"/>
    <x v="7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386.94"/>
    <n v="386.94"/>
    <n v="386.94"/>
    <n v="386.94"/>
    <n v="386.94"/>
    <n v="386.94"/>
    <n v="398.65"/>
    <n v="529.71"/>
    <n v="529.71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5"/>
    <x v="16"/>
    <x v="9"/>
    <n v="2"/>
    <n v="2"/>
    <n v="47"/>
    <x v="2"/>
    <n v="26"/>
    <n v="60"/>
    <x v="9"/>
    <n v="2"/>
    <s v="2. EXP - Operating Expense"/>
    <n v="45"/>
    <x v="19"/>
    <n v="1324"/>
    <n v="0"/>
    <n v="0"/>
    <n v="0"/>
    <n v="0"/>
    <n v="0"/>
    <n v="0"/>
    <n v="215"/>
    <n v="0"/>
    <n v="-215"/>
    <n v="0"/>
    <n v="0"/>
    <n v="0"/>
    <n v="0"/>
    <n v="0"/>
    <n v="0"/>
    <n v="0"/>
    <n v="0"/>
    <n v="0"/>
    <n v="215"/>
    <n v="0"/>
    <n v="-215"/>
    <n v="0"/>
    <n v="0"/>
    <n v="0"/>
    <n v="0"/>
    <n v="0"/>
    <n v="0"/>
    <s v="All Budget Divisions"/>
    <s v="CD-93 - Human Resources"/>
    <x v="1"/>
    <s v="USF"/>
    <s v="General and Administrative"/>
    <s v="Meetings and Conferences"/>
    <n v="0"/>
    <s v="93-930-93.63900"/>
    <s v="930-Human Resources"/>
    <s v="930"/>
    <x v="19"/>
    <x v="8"/>
  </r>
  <r>
    <x v="0"/>
    <x v="5"/>
    <x v="4"/>
    <n v="2"/>
    <n v="2"/>
    <n v="52"/>
    <x v="10"/>
    <n v="26"/>
    <n v="59"/>
    <x v="2"/>
    <n v="2"/>
    <s v="2. EXP - Operating Expense"/>
    <n v="29"/>
    <x v="4"/>
    <n v="1488"/>
    <n v="13949.02"/>
    <n v="1179.79"/>
    <n v="1072.04"/>
    <n v="1179.8"/>
    <n v="1175.94"/>
    <n v="1127.02"/>
    <n v="1179.79"/>
    <n v="1233.67"/>
    <n v="1125.92"/>
    <n v="1177.04"/>
    <n v="0"/>
    <n v="0"/>
    <n v="0"/>
    <n v="1179.79"/>
    <n v="1072.04"/>
    <n v="1179.8"/>
    <n v="1175.94"/>
    <n v="1127.02"/>
    <n v="1179.79"/>
    <n v="1225.73"/>
    <n v="1119.1500000000001"/>
    <n v="1172.44"/>
    <n v="1172.44"/>
    <n v="1119.1500000000001"/>
    <n v="1225.73"/>
    <n v="6914.38"/>
    <n v="6914.38"/>
    <s v="All Budget Divisions"/>
    <s v="DA-30 - High Cost (DA)"/>
    <x v="4"/>
    <s v="USF"/>
    <s v="Employee Expenses"/>
    <s v="Compensation and Benefits"/>
    <n v="0"/>
    <s v="90-916-30.62306"/>
    <s v="916-IT HC Support"/>
    <s v="916"/>
    <x v="4"/>
    <x v="3"/>
  </r>
  <r>
    <x v="5"/>
    <x v="20"/>
    <x v="13"/>
    <n v="2"/>
    <n v="2"/>
    <n v="45"/>
    <x v="6"/>
    <n v="26"/>
    <n v="58"/>
    <x v="4"/>
    <n v="2"/>
    <s v="2. EXP - Operating Expense"/>
    <n v="30"/>
    <x v="39"/>
    <n v="1234"/>
    <n v="-7125.2384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261.624"/>
    <n v="-1151.9176"/>
    <n v="-1204.8489"/>
    <n v="-1224.3416999999999"/>
    <n v="-1040.8344"/>
    <n v="-1241.6718000000001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5"/>
    <x v="16"/>
    <x v="9"/>
    <n v="2"/>
    <n v="2"/>
    <n v="46"/>
    <x v="3"/>
    <n v="26"/>
    <n v="59"/>
    <x v="2"/>
    <n v="2"/>
    <s v="2. EXP - Operating Expense"/>
    <n v="30"/>
    <x v="39"/>
    <n v="12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9-90.62307"/>
    <s v="909-Project Management Office"/>
    <s v="909"/>
    <x v="39"/>
    <x v="0"/>
  </r>
  <r>
    <x v="0"/>
    <x v="6"/>
    <x v="1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2"/>
    <x v="2"/>
    <n v="2"/>
    <n v="2"/>
    <n v="48"/>
    <x v="8"/>
    <n v="26"/>
    <n v="53"/>
    <x v="3"/>
    <n v="2"/>
    <s v="2. EXP - Operating Expense"/>
    <n v="31"/>
    <x v="24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2-202-22.62308"/>
    <s v="202-ECF (FCC Appropriated Program)"/>
    <s v="202"/>
    <x v="24"/>
    <x v="0"/>
  </r>
  <r>
    <x v="0"/>
    <x v="17"/>
    <x v="10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2"/>
    <x v="2"/>
    <n v="1"/>
    <n v="1"/>
    <n v="36"/>
    <x v="14"/>
    <n v="26"/>
    <n v="49"/>
    <x v="10"/>
    <n v="1"/>
    <s v="1. T4000 - Revenue"/>
    <n v="1"/>
    <x v="58"/>
    <n v="1341"/>
    <n v="4707841.58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5190122.8600000003"/>
    <n v="5550762.7800000003"/>
    <n v="-6033044.0599999996"/>
    <n v="0"/>
    <n v="0"/>
    <n v="0"/>
    <n v="0"/>
    <n v="0"/>
    <n v="0"/>
    <n v="0"/>
    <n v="0"/>
    <n v="0"/>
    <n v="16773929.699999999"/>
    <n v="4707841.58"/>
    <s v="All Budget Divisions"/>
    <s v="BD-40 - Lifeline"/>
    <x v="5"/>
    <s v="USF"/>
    <s v="Revenue"/>
    <s v="Revenue"/>
    <n v="-12066088.119999999"/>
    <s v="40-400-40.40000"/>
    <s v="400-Lifeline"/>
    <s v="400"/>
    <x v="58"/>
    <x v="0"/>
  </r>
  <r>
    <x v="3"/>
    <x v="8"/>
    <x v="1"/>
    <n v="2"/>
    <n v="2"/>
    <n v="52"/>
    <x v="10"/>
    <n v="26"/>
    <n v="59"/>
    <x v="2"/>
    <n v="2"/>
    <s v="2. EXP - Operating Expense"/>
    <n v="16"/>
    <x v="1"/>
    <n v="820"/>
    <n v="570848"/>
    <n v="68250.399999999994"/>
    <n v="82720"/>
    <n v="118926.39999999999"/>
    <n v="94703.2"/>
    <n v="104962.28"/>
    <n v="105525.68"/>
    <n v="91350"/>
    <n v="87023.44"/>
    <n v="49912.5"/>
    <n v="87128.94"/>
    <n v="76971"/>
    <n v="72722.759999999995"/>
    <n v="45306"/>
    <n v="45306"/>
    <n v="52102"/>
    <n v="45306"/>
    <n v="49836"/>
    <n v="49836"/>
    <n v="45306"/>
    <n v="52102"/>
    <n v="45306"/>
    <n v="49836"/>
    <n v="45306"/>
    <n v="45300"/>
    <n v="1040196.6"/>
    <n v="570848"/>
    <s v="All Budget Divisions"/>
    <s v="DA-30 - High Cost (DA)"/>
    <x v="4"/>
    <s v="USF"/>
    <s v="Professional Services"/>
    <s v="Contract Labor"/>
    <n v="-469348.6"/>
    <s v="90-902-30.61400"/>
    <s v="902-Business Relationship Management"/>
    <s v="902"/>
    <x v="1"/>
    <x v="1"/>
  </r>
  <r>
    <x v="5"/>
    <x v="20"/>
    <x v="13"/>
    <n v="2"/>
    <n v="2"/>
    <n v="54"/>
    <x v="15"/>
    <n v="26"/>
    <n v="59"/>
    <x v="2"/>
    <n v="2"/>
    <s v="2. EXP - Operating Expense"/>
    <n v="16"/>
    <x v="1"/>
    <n v="1264"/>
    <n v="349373.55"/>
    <n v="22495.200000000001"/>
    <n v="21424"/>
    <n v="22495.200000000001"/>
    <n v="20352.8"/>
    <n v="25708.799999999999"/>
    <n v="22495.200000000001"/>
    <n v="0"/>
    <n v="0"/>
    <n v="0"/>
    <n v="0"/>
    <n v="0"/>
    <n v="0"/>
    <n v="22495.200000000001"/>
    <n v="21424"/>
    <n v="22495.200000000001"/>
    <n v="20352.8"/>
    <n v="25708.799999999999"/>
    <n v="22495.200000000001"/>
    <n v="43605.43"/>
    <n v="44464.43"/>
    <n v="34483.43"/>
    <n v="35317.43"/>
    <n v="29109.43"/>
    <n v="27422.2"/>
    <n v="134971.20000000001"/>
    <n v="134971.20000000001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3"/>
    <x v="3"/>
    <n v="2"/>
    <n v="2"/>
    <n v="52"/>
    <x v="10"/>
    <n v="26"/>
    <n v="59"/>
    <x v="2"/>
    <n v="2"/>
    <s v="2. EXP - Operating Expense"/>
    <n v="16"/>
    <x v="1"/>
    <n v="1469"/>
    <n v="57734.400000000001"/>
    <n v="18624"/>
    <n v="17692.8"/>
    <n v="21417.599999999999"/>
    <n v="20486.400000000001"/>
    <n v="18624"/>
    <n v="20486.400000000001"/>
    <n v="0"/>
    <n v="0"/>
    <n v="0"/>
    <n v="0"/>
    <n v="0"/>
    <n v="0"/>
    <n v="18624"/>
    <n v="17692.8"/>
    <n v="21417.599999999999"/>
    <n v="0"/>
    <n v="0"/>
    <n v="0"/>
    <n v="0"/>
    <n v="0"/>
    <n v="0"/>
    <n v="0"/>
    <n v="0"/>
    <n v="0"/>
    <n v="78220.800000000003"/>
    <n v="57734.400000000001"/>
    <s v="All Budget Divisions"/>
    <s v="DA-30 - High Cost (DA)"/>
    <x v="4"/>
    <s v="USF"/>
    <s v="Professional Services"/>
    <s v="Contract Labor"/>
    <n v="-20486.400000000001"/>
    <s v="90-909-30.61400"/>
    <s v="909-Project Management Office"/>
    <s v="909"/>
    <x v="1"/>
    <x v="1"/>
  </r>
  <r>
    <x v="3"/>
    <x v="8"/>
    <x v="1"/>
    <n v="2"/>
    <n v="2"/>
    <n v="47"/>
    <x v="2"/>
    <n v="26"/>
    <n v="52"/>
    <x v="1"/>
    <n v="2"/>
    <s v="2. EXP - Operating Expense"/>
    <n v="24"/>
    <x v="3"/>
    <n v="883"/>
    <n v="18239.999800000001"/>
    <n v="1242.8"/>
    <n v="1290.8"/>
    <n v="978.8"/>
    <n v="1249.2"/>
    <n v="1249.2"/>
    <n v="1013.2"/>
    <n v="1013.2"/>
    <n v="1473.2"/>
    <n v="495.65"/>
    <n v="1202.8"/>
    <n v="1173.2"/>
    <n v="1221.2"/>
    <n v="1543.3846000000001"/>
    <n v="1403.0769"/>
    <n v="1613.5383999999999"/>
    <n v="1403.0769"/>
    <n v="1613.5383999999999"/>
    <n v="1543.3846000000001"/>
    <n v="1473.2308"/>
    <n v="1613.5383999999999"/>
    <n v="1473.2308"/>
    <n v="1543.3846000000001"/>
    <n v="1543.3846000000001"/>
    <n v="1473.2308"/>
    <n v="13603.25"/>
    <n v="18239.999800000001"/>
    <s v="All Budget Divisions"/>
    <s v="CD-93 - Human Resources"/>
    <x v="1"/>
    <s v="USF"/>
    <s v="Employee Expenses"/>
    <s v="Compensation and Benefits"/>
    <n v="4636.7497999999996"/>
    <s v="93-931-93.62301"/>
    <s v="931-Administrative Assistants"/>
    <s v="931"/>
    <x v="3"/>
    <x v="3"/>
  </r>
  <r>
    <x v="5"/>
    <x v="20"/>
    <x v="13"/>
    <n v="2"/>
    <n v="2"/>
    <n v="33"/>
    <x v="20"/>
    <n v="26"/>
    <n v="55"/>
    <x v="6"/>
    <n v="2"/>
    <s v="2. EXP - Operating Expense"/>
    <n v="24"/>
    <x v="3"/>
    <n v="1106"/>
    <n v="10257.530699999999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552.04999999999995"/>
    <n v="1210.1538"/>
    <n v="1104.9231"/>
    <n v="1157.5385000000001"/>
    <n v="1210.1538"/>
    <n v="1052.3077000000001"/>
    <n v="1210.1538"/>
    <n v="3312.3"/>
    <n v="3312.3"/>
    <s v="All Budget Divisions"/>
    <s v="CD-10 - Contributors/499"/>
    <x v="1"/>
    <s v="USF"/>
    <s v="Employee Expenses"/>
    <s v="Compensation and Benefits"/>
    <n v="0"/>
    <s v="10-100-10.62301"/>
    <s v="100-499"/>
    <s v="100"/>
    <x v="3"/>
    <x v="3"/>
  </r>
  <r>
    <x v="0"/>
    <x v="2"/>
    <x v="2"/>
    <n v="2"/>
    <n v="2"/>
    <n v="35"/>
    <x v="12"/>
    <n v="26"/>
    <n v="48"/>
    <x v="7"/>
    <n v="5"/>
    <s v="USAC_ADMIN CAP - Capital Allocations"/>
    <n v="136"/>
    <x v="88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Allocations"/>
    <s v="Allocations"/>
    <n v="0"/>
    <s v="30-300-30.X00002"/>
    <s v="300-High Cost"/>
    <s v="300"/>
    <x v="88"/>
    <x v="0"/>
  </r>
  <r>
    <x v="0"/>
    <x v="5"/>
    <x v="4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0"/>
    <x v="7"/>
    <x v="5"/>
    <n v="2"/>
    <n v="2"/>
    <n v="53"/>
    <x v="16"/>
    <n v="26"/>
    <n v="59"/>
    <x v="2"/>
    <n v="6"/>
    <s v="X00000 - Capital Expenses"/>
    <n v="140"/>
    <x v="61"/>
    <n v="1491"/>
    <n v="748741.39"/>
    <n v="9817.4500000000007"/>
    <n v="-9817.4500000000007"/>
    <n v="1949.93"/>
    <n v="312509.73"/>
    <n v="105551.84"/>
    <n v="105763.32"/>
    <n v="121235.84"/>
    <n v="101730.73"/>
    <n v="93827.72"/>
    <n v="0"/>
    <n v="0"/>
    <n v="0"/>
    <n v="9817.4500000000007"/>
    <n v="-9817.4500000000007"/>
    <n v="1949.93"/>
    <n v="312509.73"/>
    <n v="105551.84"/>
    <n v="105763.32"/>
    <n v="121235.84"/>
    <n v="101730.73"/>
    <n v="0"/>
    <n v="0"/>
    <n v="0"/>
    <n v="0"/>
    <n v="842569.11"/>
    <n v="748741.39"/>
    <s v="All Budget Divisions"/>
    <s v="DA-40 - Lifeline (DA)"/>
    <x v="5"/>
    <s v="USF"/>
    <s v="Professional Services"/>
    <s v="Contract Labor"/>
    <n v="-93827.72"/>
    <s v="90-917-40.X00007"/>
    <s v="917-IT Lifeline Support"/>
    <s v="917"/>
    <x v="61"/>
    <x v="0"/>
  </r>
  <r>
    <x v="1"/>
    <x v="1"/>
    <x v="1"/>
    <n v="2"/>
    <n v="2"/>
    <n v="55"/>
    <x v="9"/>
    <n v="26"/>
    <n v="59"/>
    <x v="2"/>
    <n v="6"/>
    <s v="X00000 - Capital Expenses"/>
    <n v="141"/>
    <x v="92"/>
    <n v="655"/>
    <n v="0"/>
    <n v="0"/>
    <n v="0"/>
    <n v="17667.77"/>
    <n v="6563.97"/>
    <n v="8849.2800000000007"/>
    <n v="6204.38"/>
    <n v="6814.41"/>
    <n v="6681.12"/>
    <n v="17034.91"/>
    <n v="-4079.26"/>
    <n v="4899.01"/>
    <n v="3922.56"/>
    <n v="0"/>
    <n v="0"/>
    <n v="0"/>
    <n v="0"/>
    <n v="0"/>
    <n v="0"/>
    <n v="0"/>
    <n v="0"/>
    <n v="0"/>
    <n v="0"/>
    <n v="0"/>
    <n v="0"/>
    <n v="74558.149999999994"/>
    <n v="0"/>
    <s v="All Budget Divisions"/>
    <s v="DA-20 - Schools &amp; Libraries (DA)"/>
    <x v="3"/>
    <s v="USF"/>
    <s v="Employee Expenses"/>
    <s v="Compensation and Benefits"/>
    <n v="-74558.149999999994"/>
    <s v="90-924-20.X00008"/>
    <s v="924-SLD EPC IT Support"/>
    <s v="924"/>
    <x v="92"/>
    <x v="0"/>
  </r>
  <r>
    <x v="0"/>
    <x v="6"/>
    <x v="1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0"/>
    <x v="3"/>
    <x v="3"/>
    <n v="2"/>
    <n v="2"/>
    <n v="43"/>
    <x v="21"/>
    <n v="26"/>
    <n v="56"/>
    <x v="12"/>
    <n v="2"/>
    <s v="2. EXP - Operating Expense"/>
    <n v="146"/>
    <x v="5"/>
    <n v="1410"/>
    <n v="0"/>
    <n v="0"/>
    <n v="0"/>
    <n v="0"/>
    <n v="369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94"/>
    <n v="0"/>
    <s v="All Budget Divisions"/>
    <s v="CD-73 - Procurement"/>
    <x v="1"/>
    <s v="USF"/>
    <s v="Employee Expenses"/>
    <s v="Dues and Subscriptions"/>
    <n v="-369.94"/>
    <s v="73-730-73.62200"/>
    <s v="730-Procurement"/>
    <s v="730"/>
    <x v="5"/>
    <x v="4"/>
  </r>
  <r>
    <x v="0"/>
    <x v="0"/>
    <x v="0"/>
    <n v="2"/>
    <n v="2"/>
    <n v="45"/>
    <x v="6"/>
    <n v="26"/>
    <n v="58"/>
    <x v="4"/>
    <n v="2"/>
    <s v="2. EXP - Operating Expense"/>
    <n v="105"/>
    <x v="11"/>
    <n v="1426"/>
    <n v="14604.29"/>
    <n v="0"/>
    <n v="0"/>
    <n v="0"/>
    <n v="0"/>
    <n v="0"/>
    <n v="0"/>
    <n v="0"/>
    <n v="0"/>
    <n v="500"/>
    <n v="0"/>
    <n v="0"/>
    <n v="0"/>
    <n v="0"/>
    <n v="0"/>
    <n v="0"/>
    <n v="0"/>
    <n v="0"/>
    <n v="0"/>
    <n v="0"/>
    <n v="0"/>
    <n v="500"/>
    <n v="63.46"/>
    <n v="5626.14"/>
    <n v="8414.69"/>
    <n v="500"/>
    <n v="500"/>
    <s v="All Budget Divisions"/>
    <s v="CD-80 - Audit and Assurance"/>
    <x v="1"/>
    <s v="USF"/>
    <s v="Employee Expenses"/>
    <s v="Compensation and Benefits"/>
    <n v="0"/>
    <s v="80-801-80.68005"/>
    <s v="801-Corporate Assurance"/>
    <s v="801"/>
    <x v="11"/>
    <x v="3"/>
  </r>
  <r>
    <x v="0"/>
    <x v="3"/>
    <x v="3"/>
    <n v="2"/>
    <n v="2"/>
    <n v="52"/>
    <x v="10"/>
    <n v="26"/>
    <n v="59"/>
    <x v="2"/>
    <n v="2"/>
    <s v="2. EXP - Operating Expense"/>
    <n v="105"/>
    <x v="11"/>
    <n v="1469"/>
    <n v="8227.08"/>
    <n v="0"/>
    <n v="0"/>
    <n v="0"/>
    <n v="0"/>
    <n v="0"/>
    <n v="0"/>
    <n v="0"/>
    <n v="0"/>
    <n v="0"/>
    <n v="0"/>
    <n v="0"/>
    <n v="0"/>
    <n v="0"/>
    <n v="0"/>
    <n v="0"/>
    <n v="0"/>
    <n v="24.23"/>
    <n v="25.38"/>
    <n v="26.54"/>
    <n v="24.23"/>
    <n v="25.38"/>
    <n v="25.38"/>
    <n v="3234.3"/>
    <n v="4841.6400000000003"/>
    <n v="0"/>
    <n v="0"/>
    <s v="All Budget Divisions"/>
    <s v="DA-30 - High Cost (DA)"/>
    <x v="4"/>
    <s v="USF"/>
    <s v="Employee Expenses"/>
    <s v="Compensation and Benefits"/>
    <n v="0"/>
    <s v="90-909-30.68005"/>
    <s v="909-Project Management Office"/>
    <s v="909"/>
    <x v="11"/>
    <x v="3"/>
  </r>
  <r>
    <x v="0"/>
    <x v="19"/>
    <x v="12"/>
    <n v="2"/>
    <n v="2"/>
    <n v="42"/>
    <x v="11"/>
    <n v="26"/>
    <n v="55"/>
    <x v="6"/>
    <n v="2"/>
    <s v="2. EXP - Operating Expense"/>
    <n v="108"/>
    <x v="30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9"/>
    <s v="100-499"/>
    <s v="100"/>
    <x v="30"/>
    <x v="0"/>
  </r>
  <r>
    <x v="0"/>
    <x v="11"/>
    <x v="6"/>
    <n v="2"/>
    <n v="2"/>
    <n v="35"/>
    <x v="12"/>
    <n v="26"/>
    <n v="48"/>
    <x v="7"/>
    <n v="3"/>
    <s v="4. USAC_DEBIT - USAC Administration (Debit to SM)"/>
    <n v="123"/>
    <x v="62"/>
    <n v="1340"/>
    <n v="0"/>
    <n v="212794.29"/>
    <n v="212813.64"/>
    <n v="212969.38"/>
    <n v="213312.43"/>
    <n v="264684.09000000003"/>
    <n v="213724.2"/>
    <n v="217355.75"/>
    <n v="213510.99"/>
    <n v="213545.18"/>
    <n v="0"/>
    <n v="0"/>
    <n v="0"/>
    <n v="0"/>
    <n v="0"/>
    <n v="0"/>
    <n v="0"/>
    <n v="0"/>
    <n v="0"/>
    <n v="0"/>
    <n v="0"/>
    <n v="0"/>
    <n v="0"/>
    <n v="0"/>
    <n v="0"/>
    <n v="1974709.95"/>
    <n v="0"/>
    <s v="All Budget Divisions"/>
    <s v="BD-30 - High Cost"/>
    <x v="4"/>
    <s v="USF"/>
    <s v="Allocations"/>
    <s v="Allocations"/>
    <n v="-1974709.95"/>
    <s v="30-300-30.90232"/>
    <s v="300-High Cost"/>
    <s v="300"/>
    <x v="62"/>
    <x v="0"/>
  </r>
  <r>
    <x v="5"/>
    <x v="15"/>
    <x v="5"/>
    <n v="2"/>
    <n v="2"/>
    <n v="56"/>
    <x v="22"/>
    <n v="26"/>
    <n v="57"/>
    <x v="13"/>
    <n v="3"/>
    <s v="4. USAC_DEBIT - USAC Administration (Debit to SM)"/>
    <n v="125"/>
    <x v="64"/>
    <n v="1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1"/>
    <x v="1"/>
    <x v="1"/>
    <n v="2"/>
    <n v="2"/>
    <n v="34"/>
    <x v="7"/>
    <n v="26"/>
    <n v="47"/>
    <x v="5"/>
    <n v="3"/>
    <s v="4. USAC_DEBIT - USAC Administration (Debit to SM)"/>
    <n v="126"/>
    <x v="53"/>
    <n v="450"/>
    <n v="5119687.08"/>
    <n v="534931.21"/>
    <n v="408011.61"/>
    <n v="589037.54"/>
    <n v="427138.6"/>
    <n v="530460.55000000005"/>
    <n v="506531.02"/>
    <n v="465010.17"/>
    <n v="516533.75"/>
    <n v="610684.62"/>
    <n v="797883.21"/>
    <n v="798383.56"/>
    <n v="442777.87"/>
    <n v="165002.22039999999"/>
    <n v="127556.13400000001"/>
    <n v="245901.1709"/>
    <n v="230676.93059999999"/>
    <n v="446783.86320000002"/>
    <n v="482663.49180000002"/>
    <n v="593546.31759999995"/>
    <n v="593137.36880000005"/>
    <n v="575645.77520000003"/>
    <n v="555706.48629999999"/>
    <n v="565801.58759999997"/>
    <n v="537265.73360000004"/>
    <n v="6627383.71"/>
    <n v="5119687.08"/>
    <s v="All Budget Divisions"/>
    <s v="BD-20 - Schools &amp; Libraries"/>
    <x v="3"/>
    <s v="USF"/>
    <s v="Allocations"/>
    <s v="Allocations"/>
    <n v="-1507696.63"/>
    <s v="20-200-20.90252"/>
    <s v="200-Schools &amp; Libraries"/>
    <s v="200"/>
    <x v="53"/>
    <x v="0"/>
  </r>
  <r>
    <x v="0"/>
    <x v="17"/>
    <x v="10"/>
    <n v="2"/>
    <n v="2"/>
    <n v="54"/>
    <x v="15"/>
    <n v="26"/>
    <n v="59"/>
    <x v="2"/>
    <n v="2"/>
    <s v="2. EXP - Operating Expense"/>
    <n v="100"/>
    <x v="18"/>
    <n v="1471"/>
    <n v="144065.96"/>
    <n v="12167.17"/>
    <n v="11061.06"/>
    <n v="12167.17"/>
    <n v="12132.16"/>
    <n v="11624.12"/>
    <n v="12167.16"/>
    <n v="12720.22"/>
    <n v="11614.11"/>
    <n v="12167.17"/>
    <n v="0"/>
    <n v="0"/>
    <n v="0"/>
    <n v="12167.17"/>
    <n v="11061.06"/>
    <n v="12138.95"/>
    <n v="12138.95"/>
    <n v="11587.18"/>
    <n v="12138.95"/>
    <n v="12690.72"/>
    <n v="11587.18"/>
    <n v="12138.95"/>
    <n v="12138.95"/>
    <n v="11587.18"/>
    <n v="12690.72"/>
    <n v="23228.23"/>
    <n v="23228.23"/>
    <s v="All Budget Divisions"/>
    <s v="DA-50 - Rural Health Care (DA)"/>
    <x v="2"/>
    <s v="USF"/>
    <s v="Employee Expenses"/>
    <s v="Compensation and Benefits"/>
    <n v="0"/>
    <s v="90-909-50.68000"/>
    <s v="909-Project Management Office"/>
    <s v="909"/>
    <x v="18"/>
    <x v="3"/>
  </r>
  <r>
    <x v="0"/>
    <x v="2"/>
    <x v="2"/>
    <n v="2"/>
    <n v="2"/>
    <n v="46"/>
    <x v="3"/>
    <n v="26"/>
    <n v="59"/>
    <x v="2"/>
    <n v="2"/>
    <s v="2. EXP - Operating Expense"/>
    <n v="100"/>
    <x v="18"/>
    <n v="1473"/>
    <n v="2370581.94"/>
    <n v="187537.04"/>
    <n v="170488.22"/>
    <n v="187537.04"/>
    <n v="98199.97"/>
    <n v="73776.12"/>
    <n v="77226.399999999994"/>
    <n v="80736.69"/>
    <n v="73716.11"/>
    <n v="77226.399999999994"/>
    <n v="0"/>
    <n v="0"/>
    <n v="0"/>
    <n v="187537.04"/>
    <n v="170488.22"/>
    <n v="187537.04"/>
    <n v="203809.3"/>
    <n v="194545.24"/>
    <n v="203809.3"/>
    <n v="213073.36"/>
    <n v="194545.24"/>
    <n v="203809.3"/>
    <n v="203809.3"/>
    <n v="194545.24"/>
    <n v="213073.36"/>
    <n v="545562.30000000005"/>
    <n v="545562.30000000005"/>
    <s v="All Budget Divisions"/>
    <s v="CD-90 - Information Technology"/>
    <x v="1"/>
    <s v="USF"/>
    <s v="Employee Expenses"/>
    <s v="Compensation and Benefits"/>
    <n v="0"/>
    <s v="90-909-90.68000"/>
    <s v="909-Project Management Office"/>
    <s v="909"/>
    <x v="18"/>
    <x v="3"/>
  </r>
  <r>
    <x v="0"/>
    <x v="11"/>
    <x v="6"/>
    <n v="2"/>
    <n v="2"/>
    <n v="42"/>
    <x v="11"/>
    <n v="26"/>
    <n v="55"/>
    <x v="6"/>
    <n v="2"/>
    <s v="2. EXP - Operating Expense"/>
    <n v="103"/>
    <x v="45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8003"/>
    <s v="700-Finance"/>
    <s v="700"/>
    <x v="45"/>
    <x v="0"/>
  </r>
  <r>
    <x v="3"/>
    <x v="8"/>
    <x v="1"/>
    <n v="2"/>
    <n v="2"/>
    <n v="52"/>
    <x v="10"/>
    <n v="26"/>
    <n v="59"/>
    <x v="2"/>
    <n v="2"/>
    <s v="2. EXP - Operating Expense"/>
    <n v="104"/>
    <x v="54"/>
    <n v="820"/>
    <n v="0"/>
    <n v="0"/>
    <n v="0"/>
    <n v="0"/>
    <n v="0"/>
    <n v="0"/>
    <n v="0"/>
    <n v="0"/>
    <n v="0"/>
    <n v="0"/>
    <n v="0"/>
    <n v="0"/>
    <n v="7650"/>
    <n v="0"/>
    <n v="0"/>
    <n v="0"/>
    <n v="0"/>
    <n v="0"/>
    <n v="0"/>
    <n v="0"/>
    <n v="0"/>
    <n v="0"/>
    <n v="0"/>
    <n v="0"/>
    <n v="0"/>
    <n v="7650"/>
    <n v="0"/>
    <s v="All Budget Divisions"/>
    <s v="DA-30 - High Cost (DA)"/>
    <x v="4"/>
    <s v="USF"/>
    <s v="Employee Expenses"/>
    <s v="Compensation and Benefits"/>
    <n v="-7650"/>
    <s v="90-902-30.68004"/>
    <s v="902-Business Relationship Management"/>
    <s v="902"/>
    <x v="54"/>
    <x v="0"/>
  </r>
  <r>
    <x v="0"/>
    <x v="5"/>
    <x v="4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5"/>
    <x v="16"/>
    <x v="9"/>
    <n v="2"/>
    <n v="2"/>
    <n v="46"/>
    <x v="3"/>
    <n v="26"/>
    <n v="59"/>
    <x v="2"/>
    <n v="2"/>
    <s v="2. EXP - Operating Expense"/>
    <n v="105"/>
    <x v="11"/>
    <n v="1317"/>
    <n v="750"/>
    <n v="0"/>
    <n v="0"/>
    <n v="0"/>
    <n v="0"/>
    <n v="0"/>
    <n v="0"/>
    <n v="0"/>
    <n v="0"/>
    <n v="0"/>
    <n v="750"/>
    <n v="1700"/>
    <n v="41442.36"/>
    <n v="0"/>
    <n v="0"/>
    <n v="0"/>
    <n v="0"/>
    <n v="0"/>
    <n v="0"/>
    <n v="0"/>
    <n v="0"/>
    <n v="0"/>
    <n v="750"/>
    <n v="0"/>
    <n v="0"/>
    <n v="43892.36"/>
    <n v="750"/>
    <s v="All Budget Divisions"/>
    <s v="CD-90 - Information Technology"/>
    <x v="1"/>
    <s v="USF"/>
    <s v="Employee Expenses"/>
    <s v="Compensation and Benefits"/>
    <n v="-43142.36"/>
    <s v="90-923-90.68005"/>
    <s v="923-Information Security"/>
    <s v="923"/>
    <x v="11"/>
    <x v="3"/>
  </r>
  <r>
    <x v="0"/>
    <x v="11"/>
    <x v="6"/>
    <n v="2"/>
    <n v="2"/>
    <n v="42"/>
    <x v="11"/>
    <n v="26"/>
    <n v="55"/>
    <x v="6"/>
    <n v="2"/>
    <s v="2. EXP - Operating Expense"/>
    <n v="86"/>
    <x v="76"/>
    <n v="1398"/>
    <n v="24999.999995999999"/>
    <n v="2083.33"/>
    <n v="2083.33"/>
    <n v="2083.33"/>
    <n v="2083.33"/>
    <n v="2083.33"/>
    <n v="2083.33"/>
    <n v="-296.97000000000003"/>
    <n v="2083.33"/>
    <n v="2083.33"/>
    <n v="0"/>
    <n v="0"/>
    <n v="0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2083.333333"/>
    <n v="16369.67"/>
    <n v="18749.999996999999"/>
    <s v="All Budget Divisions"/>
    <s v="CD-70 - Finance"/>
    <x v="1"/>
    <s v="USF"/>
    <s v="General and Administrative"/>
    <s v="Taxes and Insurance"/>
    <n v="2380.3299969999998"/>
    <s v="70-700-70.66120"/>
    <s v="700-Finance"/>
    <s v="700"/>
    <x v="76"/>
    <x v="6"/>
  </r>
  <r>
    <x v="4"/>
    <x v="9"/>
    <x v="1"/>
    <n v="2"/>
    <n v="2"/>
    <n v="43"/>
    <x v="21"/>
    <n v="26"/>
    <n v="56"/>
    <x v="12"/>
    <n v="2"/>
    <s v="2. EXP - Operating Expense"/>
    <n v="95"/>
    <x v="79"/>
    <n v="9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3"/>
    <x v="3"/>
    <n v="2"/>
    <n v="2"/>
    <n v="45"/>
    <x v="6"/>
    <n v="26"/>
    <n v="58"/>
    <x v="4"/>
    <n v="2"/>
    <s v="2. EXP - Operating Expense"/>
    <n v="95"/>
    <x v="7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ertifications/Licensing"/>
    <n v="0"/>
    <s v="80-801-80.66720"/>
    <s v="801-Corporate Assurance"/>
    <s v="801"/>
    <x v="79"/>
    <x v="7"/>
  </r>
  <r>
    <x v="0"/>
    <x v="2"/>
    <x v="2"/>
    <n v="2"/>
    <n v="2"/>
    <n v="55"/>
    <x v="9"/>
    <n v="26"/>
    <n v="59"/>
    <x v="2"/>
    <n v="2"/>
    <s v="2. EXP - Operating Expense"/>
    <n v="97"/>
    <x v="16"/>
    <n v="1505"/>
    <n v="0"/>
    <n v="0"/>
    <n v="0"/>
    <n v="0"/>
    <n v="0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ravel"/>
    <n v="0"/>
    <s v="90-924-20.66800"/>
    <s v="924-SLD EPC IT Support"/>
    <s v="924"/>
    <x v="16"/>
    <x v="7"/>
  </r>
  <r>
    <x v="0"/>
    <x v="14"/>
    <x v="8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5"/>
    <x v="10"/>
    <x v="1"/>
    <n v="2"/>
    <n v="2"/>
    <n v="45"/>
    <x v="6"/>
    <n v="26"/>
    <n v="58"/>
    <x v="4"/>
    <n v="2"/>
    <s v="2. EXP - Operating Expense"/>
    <n v="100"/>
    <x v="18"/>
    <n v="1224"/>
    <n v="5601609.5615999997"/>
    <n v="433380.55"/>
    <n v="370727.81"/>
    <n v="381712.88"/>
    <n v="388860.31"/>
    <n v="408552.51"/>
    <n v="387292.69"/>
    <n v="440087.13"/>
    <n v="374640.23"/>
    <n v="389075.46"/>
    <n v="398118.76"/>
    <n v="365074.03"/>
    <n v="439586.63"/>
    <n v="493628.42879999999"/>
    <n v="429242.11200000002"/>
    <n v="450704.21759999997"/>
    <n v="472166.32319999998"/>
    <n v="472166.32319999998"/>
    <n v="450704.21759999997"/>
    <n v="493628.42879999999"/>
    <n v="450704.21759999997"/>
    <n v="472166.32319999998"/>
    <n v="493628.42879999999"/>
    <n v="429242.11200000002"/>
    <n v="493628.42879999999"/>
    <n v="4777108.99"/>
    <n v="5601609.5615999997"/>
    <s v="All Budget Divisions"/>
    <s v="CD-80 - Audit and Assurance"/>
    <x v="1"/>
    <s v="USF"/>
    <s v="Employee Expenses"/>
    <s v="Compensation and Benefits"/>
    <n v="824500.57160000002"/>
    <s v="80-800-80.68000"/>
    <s v="800-Audit and Assurance"/>
    <s v="800"/>
    <x v="18"/>
    <x v="3"/>
  </r>
  <r>
    <x v="5"/>
    <x v="16"/>
    <x v="9"/>
    <n v="2"/>
    <n v="2"/>
    <n v="42"/>
    <x v="11"/>
    <n v="26"/>
    <n v="52"/>
    <x v="1"/>
    <n v="2"/>
    <s v="2. EXP - Operating Expense"/>
    <n v="57"/>
    <x v="22"/>
    <n v="1201"/>
    <n v="45905.38"/>
    <n v="125.08"/>
    <n v="-2393.7800000000002"/>
    <n v="20662.919999999998"/>
    <n v="3334.76"/>
    <n v="3452.76"/>
    <n v="125.08"/>
    <n v="10122.280000000001"/>
    <n v="3452.76"/>
    <n v="3452.76"/>
    <n v="236"/>
    <n v="3452.76"/>
    <n v="3334.76"/>
    <n v="125.08"/>
    <n v="-2393.7800000000002"/>
    <n v="20662.919999999998"/>
    <n v="3334.76"/>
    <n v="3452.76"/>
    <n v="125.08"/>
    <n v="10122.280000000001"/>
    <n v="3452.76"/>
    <n v="3452.76"/>
    <n v="236"/>
    <n v="3334.76"/>
    <n v="0"/>
    <n v="49358.14"/>
    <n v="45905.38"/>
    <s v="All Budget Divisions"/>
    <s v="CD-70 - Finance"/>
    <x v="1"/>
    <s v="USF"/>
    <s v="Professional Services"/>
    <s v="Other Professional Services"/>
    <n v="-3452.76"/>
    <s v="70-735-70.64800"/>
    <s v="735-Facilities"/>
    <s v="735"/>
    <x v="22"/>
    <x v="9"/>
  </r>
  <r>
    <x v="0"/>
    <x v="17"/>
    <x v="10"/>
    <n v="2"/>
    <n v="2"/>
    <n v="36"/>
    <x v="14"/>
    <n v="26"/>
    <n v="49"/>
    <x v="10"/>
    <n v="2"/>
    <s v="2. EXP - Operating Expense"/>
    <n v="62"/>
    <x v="70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Professional Services"/>
    <s v="Other Professional Services"/>
    <n v="0"/>
    <s v="40-400-40.64835"/>
    <s v="400-Lifeline"/>
    <s v="400"/>
    <x v="70"/>
    <x v="0"/>
  </r>
  <r>
    <x v="4"/>
    <x v="9"/>
    <x v="1"/>
    <n v="2"/>
    <n v="2"/>
    <n v="48"/>
    <x v="8"/>
    <n v="26"/>
    <n v="47"/>
    <x v="5"/>
    <n v="2"/>
    <s v="2. EXP - Operating Expense"/>
    <n v="71"/>
    <x v="55"/>
    <n v="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20-202-22.64881"/>
    <s v="202-ECF (FCC Appropriated Program)"/>
    <s v="202"/>
    <x v="55"/>
    <x v="9"/>
  </r>
  <r>
    <x v="0"/>
    <x v="19"/>
    <x v="12"/>
    <n v="2"/>
    <n v="2"/>
    <n v="46"/>
    <x v="3"/>
    <n v="26"/>
    <n v="59"/>
    <x v="2"/>
    <n v="2"/>
    <s v="2. EXP - Operating Expense"/>
    <n v="79"/>
    <x v="101"/>
    <n v="1449"/>
    <n v="81260.179999999993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7132.74"/>
    <n v="7132.74"/>
    <n v="7132.74"/>
    <n v="7132.74"/>
    <n v="7132.74"/>
    <n v="6621"/>
    <n v="5301"/>
    <n v="7076"/>
    <n v="6159"/>
    <n v="6174"/>
    <n v="49929.18"/>
    <n v="49929.18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1"/>
    <x v="1"/>
    <x v="1"/>
    <n v="2"/>
    <n v="2"/>
    <n v="46"/>
    <x v="3"/>
    <n v="26"/>
    <n v="59"/>
    <x v="2"/>
    <n v="2"/>
    <s v="2. EXP - Operating Expense"/>
    <n v="83"/>
    <x v="13"/>
    <n v="642"/>
    <n v="105255.2461"/>
    <n v="11562.34"/>
    <n v="8793.57"/>
    <n v="10250.219999999999"/>
    <n v="9693.74"/>
    <n v="9888.6"/>
    <n v="9759.4599999999991"/>
    <n v="9042.7999999999993"/>
    <n v="9723.4500000000007"/>
    <n v="9949.91"/>
    <n v="9245.41"/>
    <n v="8910.44"/>
    <n v="10775.82"/>
    <n v="11157.272000000001"/>
    <n v="9007.2139999999999"/>
    <n v="10358.2961"/>
    <n v="9457.5746999999992"/>
    <n v="9907.9354000000003"/>
    <n v="9907.9354000000003"/>
    <n v="9457.5746999999992"/>
    <n v="10142.276"/>
    <n v="8419.8417000000009"/>
    <n v="7069.1229000000003"/>
    <n v="6001.6963999999998"/>
    <n v="4368.5068000000001"/>
    <n v="117595.76"/>
    <n v="105255.2461"/>
    <s v="All Budget Divisions"/>
    <s v="CD-90 - Information Technology"/>
    <x v="1"/>
    <s v="USF"/>
    <s v="Employee Expenses"/>
    <s v="Compensation and Benefits"/>
    <n v="-12340.5139"/>
    <s v="90-919-90.66000"/>
    <s v="919-Database Administration"/>
    <s v="919"/>
    <x v="13"/>
    <x v="3"/>
  </r>
  <r>
    <x v="6"/>
    <x v="12"/>
    <x v="6"/>
    <n v="2"/>
    <n v="2"/>
    <n v="33"/>
    <x v="20"/>
    <n v="26"/>
    <n v="59"/>
    <x v="2"/>
    <n v="2"/>
    <s v="2. EXP - Operating Expense"/>
    <n v="83"/>
    <x v="13"/>
    <n v="1656"/>
    <n v="10210.271769999999"/>
    <n v="0"/>
    <n v="0"/>
    <n v="0"/>
    <n v="0"/>
    <n v="0"/>
    <n v="0"/>
    <n v="0"/>
    <n v="0"/>
    <n v="0"/>
    <n v="0"/>
    <n v="0"/>
    <n v="0"/>
    <n v="1545.25353"/>
    <n v="900.25352999999996"/>
    <n v="900.25352999999996"/>
    <n v="1350.3802949999999"/>
    <n v="900.25352999999996"/>
    <n v="900.25352999999996"/>
    <n v="900.25352999999996"/>
    <n v="900.25352999999996"/>
    <n v="1350.3802949999999"/>
    <n v="221.46388999999999"/>
    <n v="170.63629"/>
    <n v="170.63629"/>
    <n v="0"/>
    <n v="0"/>
    <s v="All Budget Divisions"/>
    <s v="CD-10 - Contributors/499"/>
    <x v="1"/>
    <s v="USF"/>
    <s v="Employee Expenses"/>
    <s v="Compensation and Benefits"/>
    <n v="0"/>
    <s v="90-910-10.66000"/>
    <s v="910-Enterprise Technology Development"/>
    <s v="910"/>
    <x v="13"/>
    <x v="3"/>
  </r>
  <r>
    <x v="0"/>
    <x v="7"/>
    <x v="5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2"/>
    <x v="4"/>
    <x v="1"/>
    <n v="2"/>
    <n v="2"/>
    <n v="46"/>
    <x v="3"/>
    <n v="26"/>
    <n v="59"/>
    <x v="2"/>
    <n v="2"/>
    <s v="2. EXP - Operating Expense"/>
    <n v="32"/>
    <x v="47"/>
    <n v="381"/>
    <n v="0"/>
    <n v="0"/>
    <n v="0"/>
    <n v="0"/>
    <n v="0"/>
    <n v="0"/>
    <n v="-20.5"/>
    <n v="0"/>
    <n v="0"/>
    <n v="-40.61"/>
    <n v="-1385.96"/>
    <n v="-1995.41"/>
    <n v="1137.27"/>
    <n v="0"/>
    <n v="0"/>
    <n v="0"/>
    <n v="0"/>
    <n v="0"/>
    <n v="0"/>
    <n v="0"/>
    <n v="0"/>
    <n v="0"/>
    <n v="0"/>
    <n v="0"/>
    <n v="0"/>
    <n v="-2305.21"/>
    <n v="0"/>
    <s v="All Budget Divisions"/>
    <s v="CD-90 - Information Technology"/>
    <x v="1"/>
    <s v="USF"/>
    <s v="Employee Expenses"/>
    <s v="Compensation and Benefits"/>
    <n v="2305.21"/>
    <s v="90-902-90.62309"/>
    <s v="902-Business Relationship Management"/>
    <s v="902"/>
    <x v="47"/>
    <x v="0"/>
  </r>
  <r>
    <x v="1"/>
    <x v="1"/>
    <x v="1"/>
    <n v="2"/>
    <n v="2"/>
    <n v="46"/>
    <x v="3"/>
    <n v="26"/>
    <n v="59"/>
    <x v="2"/>
    <n v="2"/>
    <s v="2. EXP - Operating Expense"/>
    <n v="44"/>
    <x v="57"/>
    <n v="624"/>
    <n v="0"/>
    <n v="0"/>
    <n v="0"/>
    <n v="0"/>
    <n v="0"/>
    <n v="0"/>
    <n v="0"/>
    <n v="291.2"/>
    <n v="0"/>
    <n v="0"/>
    <n v="80.52"/>
    <n v="0"/>
    <n v="0"/>
    <n v="0"/>
    <n v="0"/>
    <n v="0"/>
    <n v="0"/>
    <n v="0"/>
    <n v="0"/>
    <n v="0"/>
    <n v="0"/>
    <n v="0"/>
    <n v="0"/>
    <n v="0"/>
    <n v="0"/>
    <n v="371.72"/>
    <n v="0"/>
    <s v="All Budget Divisions"/>
    <s v="CD-90 - Information Technology"/>
    <x v="1"/>
    <s v="USF"/>
    <s v="Employee Expenses"/>
    <s v="Travel"/>
    <n v="-371.72"/>
    <s v="90-910-90.63800"/>
    <s v="910-Enterprise Technology Development"/>
    <s v="910"/>
    <x v="57"/>
    <x v="7"/>
  </r>
  <r>
    <x v="6"/>
    <x v="12"/>
    <x v="6"/>
    <n v="2"/>
    <n v="2"/>
    <n v="40"/>
    <x v="4"/>
    <n v="26"/>
    <n v="53"/>
    <x v="3"/>
    <n v="2"/>
    <s v="2. EXP - Operating Expense"/>
    <n v="49"/>
    <x v="93"/>
    <n v="15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General and Administrative"/>
    <s v="Hardware and Equipment"/>
    <n v="0"/>
    <s v="62-620-62.64300"/>
    <s v="620-Shared Services"/>
    <s v="620"/>
    <x v="93"/>
    <x v="14"/>
  </r>
  <r>
    <x v="5"/>
    <x v="10"/>
    <x v="1"/>
    <n v="2"/>
    <n v="2"/>
    <n v="33"/>
    <x v="20"/>
    <n v="26"/>
    <n v="55"/>
    <x v="6"/>
    <n v="2"/>
    <s v="2. EXP - Operating Expense"/>
    <n v="56"/>
    <x v="21"/>
    <n v="11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General and Administrative"/>
    <s v="Printing and Postage"/>
    <n v="0"/>
    <s v="10-110-10.64700"/>
    <s v="110-Contributors"/>
    <s v="110"/>
    <x v="21"/>
    <x v="8"/>
  </r>
  <r>
    <x v="4"/>
    <x v="9"/>
    <x v="1"/>
    <n v="2"/>
    <n v="2"/>
    <n v="46"/>
    <x v="3"/>
    <n v="26"/>
    <n v="59"/>
    <x v="2"/>
    <n v="2"/>
    <s v="2. EXP - Operating Expense"/>
    <n v="57"/>
    <x v="22"/>
    <n v="1096"/>
    <n v="6887763.9999839999"/>
    <n v="468210.51"/>
    <n v="493060.87"/>
    <n v="376422.3"/>
    <n v="553922.03"/>
    <n v="535559.39"/>
    <n v="474589.89"/>
    <n v="416597.71"/>
    <n v="416597.73"/>
    <n v="433994.5"/>
    <n v="482534.95"/>
    <n v="499697.83"/>
    <n v="491903.82"/>
    <n v="573980.33333199995"/>
    <n v="573980.33333199995"/>
    <n v="573980.33333199995"/>
    <n v="573980.33333199995"/>
    <n v="573980.33333199995"/>
    <n v="573980.33333199995"/>
    <n v="573980.33333199995"/>
    <n v="573980.33333199995"/>
    <n v="573980.33333199995"/>
    <n v="573980.33333199995"/>
    <n v="573980.33333199995"/>
    <n v="573980.33333199995"/>
    <n v="5643091.5300000003"/>
    <n v="6887763.9999839999"/>
    <s v="All Budget Divisions"/>
    <s v="CD-90 - Information Technology"/>
    <x v="1"/>
    <s v="USF"/>
    <s v="Professional Services"/>
    <s v="Other Professional Services"/>
    <n v="1244672.4699840001"/>
    <s v="90-923-90.64800"/>
    <s v="923-Information Security"/>
    <s v="923"/>
    <x v="22"/>
    <x v="9"/>
  </r>
  <r>
    <x v="5"/>
    <x v="20"/>
    <x v="13"/>
    <n v="2"/>
    <n v="2"/>
    <n v="36"/>
    <x v="14"/>
    <n v="26"/>
    <n v="49"/>
    <x v="10"/>
    <n v="2"/>
    <s v="2. EXP - Operating Expense"/>
    <n v="27"/>
    <x v="38"/>
    <n v="1121"/>
    <n v="70345.888000000006"/>
    <n v="5384.5"/>
    <n v="5645.64"/>
    <n v="5525.15"/>
    <n v="5601.44"/>
    <n v="5587.1"/>
    <n v="5446.17"/>
    <n v="415.4"/>
    <n v="4854.6400000000003"/>
    <n v="4804.05"/>
    <n v="4813.5"/>
    <n v="4664.88"/>
    <n v="4710.22"/>
    <n v="5384.5"/>
    <n v="5645.64"/>
    <n v="5525.15"/>
    <n v="5601.44"/>
    <n v="5587.1"/>
    <n v="5446.17"/>
    <n v="6474.1319999999996"/>
    <n v="5911.1639999999998"/>
    <n v="6192.6480000000001"/>
    <n v="6474.1319999999996"/>
    <n v="5629.68"/>
    <n v="6474.1319999999996"/>
    <n v="33190"/>
    <n v="33190"/>
    <s v="All Budget Divisions"/>
    <s v="BD-40 - Lifeline"/>
    <x v="5"/>
    <s v="USF"/>
    <s v="Employee Expenses"/>
    <s v="Compensation and Benefits"/>
    <n v="0"/>
    <s v="40-400-40.62304"/>
    <s v="400-Lifeline"/>
    <s v="400"/>
    <x v="38"/>
    <x v="3"/>
  </r>
  <r>
    <x v="6"/>
    <x v="12"/>
    <x v="6"/>
    <n v="2"/>
    <n v="2"/>
    <n v="42"/>
    <x v="11"/>
    <n v="26"/>
    <n v="55"/>
    <x v="6"/>
    <n v="2"/>
    <s v="2. EXP - Operating Expense"/>
    <n v="27"/>
    <x v="38"/>
    <n v="1513"/>
    <n v="4552.2"/>
    <n v="0"/>
    <n v="0"/>
    <n v="0"/>
    <n v="0"/>
    <n v="0"/>
    <n v="0"/>
    <n v="0"/>
    <n v="0"/>
    <n v="0"/>
    <n v="0"/>
    <n v="0"/>
    <n v="0"/>
    <n v="350.16922799999998"/>
    <n v="350.16922799999998"/>
    <n v="350.16922799999998"/>
    <n v="525.25384799999995"/>
    <n v="350.16922799999998"/>
    <n v="350.16922799999998"/>
    <n v="350.16922799999998"/>
    <n v="350.16922799999998"/>
    <n v="525.25384799999995"/>
    <n v="350.16922799999998"/>
    <n v="350.16922799999998"/>
    <n v="350.16925199999997"/>
    <n v="0"/>
    <n v="0"/>
    <s v="All Budget Divisions"/>
    <s v="CD-70 - Finance"/>
    <x v="1"/>
    <s v="USF"/>
    <s v="Employee Expenses"/>
    <s v="Compensation and Benefits"/>
    <n v="0"/>
    <s v="10-100-10.62304"/>
    <s v="100-499"/>
    <s v="100"/>
    <x v="38"/>
    <x v="3"/>
  </r>
  <r>
    <x v="0"/>
    <x v="5"/>
    <x v="4"/>
    <n v="2"/>
    <n v="2"/>
    <n v="52"/>
    <x v="10"/>
    <n v="26"/>
    <n v="59"/>
    <x v="2"/>
    <n v="2"/>
    <s v="2. EXP - Operating Expense"/>
    <n v="29"/>
    <x v="4"/>
    <n v="1469"/>
    <n v="35426.57"/>
    <n v="2985.62"/>
    <n v="2713.2"/>
    <n v="2985.62"/>
    <n v="2977.92"/>
    <n v="2851.61"/>
    <n v="2985.62"/>
    <n v="3121.83"/>
    <n v="2849.41"/>
    <n v="2980.12"/>
    <n v="0"/>
    <n v="0"/>
    <n v="0"/>
    <n v="2985.62"/>
    <n v="2713.2"/>
    <n v="2985.62"/>
    <n v="2977.92"/>
    <n v="2851.61"/>
    <n v="2985.62"/>
    <n v="3123.64"/>
    <n v="2852.02"/>
    <n v="2987.83"/>
    <n v="2987.83"/>
    <n v="2852.02"/>
    <n v="3123.64"/>
    <n v="17499.59"/>
    <n v="17499.59"/>
    <s v="All Budget Divisions"/>
    <s v="DA-30 - High Cost (DA)"/>
    <x v="4"/>
    <s v="USF"/>
    <s v="Employee Expenses"/>
    <s v="Compensation and Benefits"/>
    <n v="0"/>
    <s v="90-909-30.62306"/>
    <s v="909-Project Management Office"/>
    <s v="909"/>
    <x v="4"/>
    <x v="3"/>
  </r>
  <r>
    <x v="0"/>
    <x v="14"/>
    <x v="8"/>
    <n v="2"/>
    <n v="2"/>
    <n v="53"/>
    <x v="16"/>
    <n v="26"/>
    <n v="59"/>
    <x v="2"/>
    <n v="2"/>
    <s v="2. EXP - Operating Expense"/>
    <n v="29"/>
    <x v="4"/>
    <n v="1491"/>
    <n v="199165.1"/>
    <n v="17342.330000000002"/>
    <n v="14501.2"/>
    <n v="15957.37"/>
    <n v="17561.009999999998"/>
    <n v="16683"/>
    <n v="17466.75"/>
    <n v="18263.689999999999"/>
    <n v="16669.8"/>
    <n v="17554.75"/>
    <n v="0"/>
    <n v="0"/>
    <n v="0"/>
    <n v="17342.330000000002"/>
    <n v="14501.2"/>
    <n v="15957.37"/>
    <n v="17561.009999999998"/>
    <n v="16683"/>
    <n v="17466.75"/>
    <n v="18263.689999999999"/>
    <n v="16669.8"/>
    <n v="16179.99"/>
    <n v="16179.99"/>
    <n v="15444.53"/>
    <n v="16915.439999999999"/>
    <n v="134445.15"/>
    <n v="134445.15"/>
    <s v="All Budget Divisions"/>
    <s v="DA-40 - Lifeline (DA)"/>
    <x v="5"/>
    <s v="USF"/>
    <s v="Employee Expenses"/>
    <s v="Compensation and Benefits"/>
    <n v="0"/>
    <s v="90-917-40.62306"/>
    <s v="917-IT Lifeline Support"/>
    <s v="917"/>
    <x v="4"/>
    <x v="3"/>
  </r>
  <r>
    <x v="0"/>
    <x v="13"/>
    <x v="7"/>
    <n v="2"/>
    <n v="2"/>
    <n v="39"/>
    <x v="1"/>
    <n v="26"/>
    <n v="52"/>
    <x v="1"/>
    <n v="2"/>
    <s v="2. EXP - Operating Expense"/>
    <n v="29"/>
    <x v="4"/>
    <n v="1512"/>
    <n v="56420.19"/>
    <n v="4568.8599999999997"/>
    <n v="3398.69"/>
    <n v="4354.76"/>
    <n v="4499.87"/>
    <n v="4322.49"/>
    <n v="4522.99"/>
    <n v="4449.2"/>
    <n v="4362.6400000000003"/>
    <n v="4571.9399999999996"/>
    <n v="0"/>
    <n v="0"/>
    <n v="0"/>
    <n v="4568.8599999999997"/>
    <n v="3398.69"/>
    <n v="4354.76"/>
    <n v="4499.87"/>
    <n v="4322.49"/>
    <n v="5039.3599999999997"/>
    <n v="5268.42"/>
    <n v="4810.3"/>
    <n v="5039.3599999999997"/>
    <n v="5039.3599999999997"/>
    <n v="4810.3"/>
    <n v="5268.42"/>
    <n v="21144.67"/>
    <n v="21144.67"/>
    <s v="All Budget Divisions"/>
    <s v="CD-61 - Office of the Chief Administrative Officer Division"/>
    <x v="1"/>
    <s v="USF"/>
    <s v="Employee Expenses"/>
    <s v="Compensation and Benefits"/>
    <n v="0"/>
    <s v="93-931-93.62306"/>
    <s v="931-Administrative Assistants"/>
    <s v="931"/>
    <x v="4"/>
    <x v="3"/>
  </r>
  <r>
    <x v="0"/>
    <x v="18"/>
    <x v="11"/>
    <n v="2"/>
    <n v="2"/>
    <n v="46"/>
    <x v="3"/>
    <n v="26"/>
    <n v="59"/>
    <x v="2"/>
    <n v="2"/>
    <s v="2. EXP - Operating Expense"/>
    <n v="30"/>
    <x v="3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2-90.62307"/>
    <s v="922-Technology Operations"/>
    <s v="922"/>
    <x v="39"/>
    <x v="0"/>
  </r>
  <r>
    <x v="0"/>
    <x v="3"/>
    <x v="3"/>
    <n v="2"/>
    <n v="2"/>
    <n v="39"/>
    <x v="1"/>
    <n v="26"/>
    <n v="52"/>
    <x v="1"/>
    <n v="2"/>
    <s v="2. EXP - Operating Expense"/>
    <n v="24"/>
    <x v="3"/>
    <n v="1367"/>
    <n v="37365.32"/>
    <n v="2375"/>
    <n v="1764"/>
    <n v="2534"/>
    <n v="2403"/>
    <n v="2444.8000000000002"/>
    <n v="3089.8"/>
    <n v="2374.8000000000002"/>
    <n v="2911.8"/>
    <n v="2527.8000000000002"/>
    <n v="0"/>
    <n v="0"/>
    <n v="0"/>
    <n v="2375"/>
    <n v="1764"/>
    <n v="2534"/>
    <n v="0"/>
    <n v="3683.08"/>
    <n v="3858.46"/>
    <n v="4033.85"/>
    <n v="3683.08"/>
    <n v="3858.46"/>
    <n v="3858.46"/>
    <n v="3683.08"/>
    <n v="4033.85"/>
    <n v="9076"/>
    <n v="6673"/>
    <s v="All Budget Divisions"/>
    <s v="CD-61 - Office of the Chief Administrative Officer Division"/>
    <x v="1"/>
    <s v="USF"/>
    <s v="Employee Expenses"/>
    <s v="Compensation and Benefits"/>
    <n v="-2403"/>
    <s v="61-601-61.62301"/>
    <s v="601-Data Strategy"/>
    <s v="601"/>
    <x v="3"/>
    <x v="3"/>
  </r>
  <r>
    <x v="0"/>
    <x v="7"/>
    <x v="5"/>
    <n v="2"/>
    <n v="2"/>
    <n v="52"/>
    <x v="10"/>
    <n v="26"/>
    <n v="59"/>
    <x v="2"/>
    <n v="2"/>
    <s v="2. EXP - Operating Expense"/>
    <n v="24"/>
    <x v="3"/>
    <n v="1452"/>
    <n v="6261"/>
    <n v="669"/>
    <n v="1308"/>
    <n v="173"/>
    <n v="1107"/>
    <n v="1218"/>
    <n v="660"/>
    <n v="716"/>
    <n v="410"/>
    <n v="528"/>
    <n v="0"/>
    <n v="0"/>
    <n v="0"/>
    <n v="669"/>
    <n v="1308"/>
    <n v="173"/>
    <n v="1107"/>
    <n v="1218"/>
    <n v="660"/>
    <n v="716"/>
    <n v="410"/>
    <n v="0"/>
    <n v="0"/>
    <n v="0"/>
    <n v="0"/>
    <n v="6789"/>
    <n v="6261"/>
    <s v="All Budget Divisions"/>
    <s v="DA-30 - High Cost (DA)"/>
    <x v="4"/>
    <s v="USF"/>
    <s v="Employee Expenses"/>
    <s v="Compensation and Benefits"/>
    <n v="-528"/>
    <s v="90-902-30.62301"/>
    <s v="902-Business Relationship Management"/>
    <s v="902"/>
    <x v="3"/>
    <x v="3"/>
  </r>
  <r>
    <x v="0"/>
    <x v="14"/>
    <x v="8"/>
    <n v="2"/>
    <n v="2"/>
    <n v="46"/>
    <x v="3"/>
    <n v="26"/>
    <n v="59"/>
    <x v="2"/>
    <n v="2"/>
    <s v="2. EXP - Operating Expense"/>
    <n v="24"/>
    <x v="3"/>
    <n v="1455"/>
    <n v="59704.42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4660.2"/>
    <n v="4456.8900000000003"/>
    <n v="5746.64"/>
    <n v="6173.54"/>
    <n v="6173.54"/>
    <n v="5892.92"/>
    <n v="6454.15"/>
    <n v="35010.269999999997"/>
    <n v="35010.269999999997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49"/>
    <n v="91509.21"/>
    <n v="16128.93"/>
    <n v="16128.93"/>
    <n v="16128.93"/>
    <n v="21142.75"/>
    <n v="21197.75"/>
    <n v="21197.75"/>
    <n v="21197.75"/>
    <n v="21197.75"/>
    <n v="21142.75"/>
    <n v="0"/>
    <n v="0"/>
    <n v="0"/>
    <n v="7713.42"/>
    <n v="7012.2"/>
    <n v="7713.42"/>
    <n v="7713.42"/>
    <n v="7362.81"/>
    <n v="7713.42"/>
    <n v="8064.03"/>
    <n v="7362.81"/>
    <n v="7713.42"/>
    <n v="7713.42"/>
    <n v="7362.81"/>
    <n v="8064.03"/>
    <n v="175463.29"/>
    <n v="68368.95"/>
    <s v="All Budget Divisions"/>
    <s v="CD-90 - Information Technology"/>
    <x v="1"/>
    <s v="USF"/>
    <s v="Employee Expenses"/>
    <s v="Compensation and Benefits"/>
    <n v="-107094.34"/>
    <s v="90-900-90.62303"/>
    <s v="900-IT Senior Management"/>
    <s v="900"/>
    <x v="51"/>
    <x v="3"/>
  </r>
  <r>
    <x v="2"/>
    <x v="4"/>
    <x v="1"/>
    <n v="2"/>
    <n v="2"/>
    <n v="37"/>
    <x v="5"/>
    <n v="26"/>
    <n v="50"/>
    <x v="0"/>
    <n v="2"/>
    <s v="2. EXP - Operating Expense"/>
    <n v="27"/>
    <x v="38"/>
    <n v="243"/>
    <n v="48418.599000000002"/>
    <n v="3129.33"/>
    <n v="3096.34"/>
    <n v="3108.05"/>
    <n v="2971.4"/>
    <n v="3325.54"/>
    <n v="3075.31"/>
    <n v="3206.91"/>
    <n v="2946.46"/>
    <n v="3216.41"/>
    <n v="2964.85"/>
    <n v="2865.8"/>
    <n v="3019.66"/>
    <n v="3870.4050000000002"/>
    <n v="3686.1"/>
    <n v="4239.0150000000003"/>
    <n v="4054.71"/>
    <n v="3997.7429999999999"/>
    <n v="4202.1540000000005"/>
    <n v="4202.1540000000005"/>
    <n v="4168.6440000000002"/>
    <n v="4054.71"/>
    <n v="3870.4050000000002"/>
    <n v="3987.69"/>
    <n v="4084.8690000000001"/>
    <n v="36926.06"/>
    <n v="48418.599000000002"/>
    <s v="All Budget Divisions"/>
    <s v="BD-50 - Rural Health Care"/>
    <x v="2"/>
    <s v="USF"/>
    <s v="Employee Expenses"/>
    <s v="Compensation and Benefits"/>
    <n v="11492.539000000001"/>
    <s v="50-500-50.62304"/>
    <s v="500-Rural Health Care"/>
    <s v="500"/>
    <x v="38"/>
    <x v="3"/>
  </r>
  <r>
    <x v="2"/>
    <x v="4"/>
    <x v="1"/>
    <n v="2"/>
    <n v="2"/>
    <n v="47"/>
    <x v="2"/>
    <n v="26"/>
    <n v="60"/>
    <x v="9"/>
    <n v="2"/>
    <s v="2. EXP - Operating Expense"/>
    <n v="27"/>
    <x v="38"/>
    <n v="440"/>
    <n v="16011.078"/>
    <n v="1148.6400000000001"/>
    <n v="1207.5899999999999"/>
    <n v="1248.05"/>
    <n v="1021.36"/>
    <n v="1114.01"/>
    <n v="1122.75"/>
    <n v="727.62"/>
    <n v="1007.17"/>
    <n v="1123.06"/>
    <n v="1032.3499999999999"/>
    <n v="1302.25"/>
    <n v="1176.2"/>
    <n v="1266.6780000000001"/>
    <n v="1206.3599999999999"/>
    <n v="1387.3140000000001"/>
    <n v="1326.9960000000001"/>
    <n v="1330.347"/>
    <n v="1400.7180000000001"/>
    <n v="1400.7180000000001"/>
    <n v="1383.963"/>
    <n v="1326.9960000000001"/>
    <n v="1266.6780000000001"/>
    <n v="1326.9960000000001"/>
    <n v="1387.3140000000001"/>
    <n v="13231.05"/>
    <n v="16011.078"/>
    <s v="All Budget Divisions"/>
    <s v="CD-93 - Human Resources"/>
    <x v="1"/>
    <s v="USF"/>
    <s v="Employee Expenses"/>
    <s v="Compensation and Benefits"/>
    <n v="2780.0279999999998"/>
    <s v="93-930-93.62304"/>
    <s v="930-Human Resources"/>
    <s v="930"/>
    <x v="38"/>
    <x v="3"/>
  </r>
  <r>
    <x v="1"/>
    <x v="1"/>
    <x v="1"/>
    <n v="2"/>
    <n v="2"/>
    <n v="36"/>
    <x v="14"/>
    <n v="26"/>
    <n v="49"/>
    <x v="10"/>
    <n v="2"/>
    <s v="2. EXP - Operating Expense"/>
    <n v="16"/>
    <x v="1"/>
    <n v="458"/>
    <n v="0"/>
    <n v="0"/>
    <n v="0"/>
    <n v="0"/>
    <n v="0"/>
    <n v="3002.34"/>
    <n v="33190.74"/>
    <n v="16815.740000000002"/>
    <n v="24116.42"/>
    <n v="12001"/>
    <n v="1364.7"/>
    <n v="0"/>
    <n v="0"/>
    <n v="0"/>
    <n v="0"/>
    <n v="0"/>
    <n v="0"/>
    <n v="0"/>
    <n v="0"/>
    <n v="0"/>
    <n v="0"/>
    <n v="0"/>
    <n v="0"/>
    <n v="0"/>
    <n v="0"/>
    <n v="90490.94"/>
    <n v="0"/>
    <s v="All Budget Divisions"/>
    <s v="BD-40 - Lifeline"/>
    <x v="5"/>
    <s v="USF"/>
    <s v="Professional Services"/>
    <s v="Contract Labor"/>
    <n v="-90490.94"/>
    <s v="40-400-40.61400"/>
    <s v="400-Lifeline"/>
    <s v="400"/>
    <x v="1"/>
    <x v="1"/>
  </r>
  <r>
    <x v="0"/>
    <x v="11"/>
    <x v="6"/>
    <n v="2"/>
    <n v="2"/>
    <n v="49"/>
    <x v="13"/>
    <n v="26"/>
    <n v="58"/>
    <x v="4"/>
    <n v="2"/>
    <s v="2. EXP - Operating Expense"/>
    <n v="16"/>
    <x v="1"/>
    <n v="14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Contract Labor"/>
    <n v="0"/>
    <s v="80-403-42.61400"/>
    <s v="403-ACP (FCC Appropriated Program; formerly EBB)"/>
    <s v="403"/>
    <x v="1"/>
    <x v="1"/>
  </r>
  <r>
    <x v="0"/>
    <x v="18"/>
    <x v="11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0"/>
    <x v="0"/>
    <n v="2"/>
    <n v="2"/>
    <n v="54"/>
    <x v="15"/>
    <n v="26"/>
    <n v="59"/>
    <x v="2"/>
    <n v="2"/>
    <s v="2. EXP - Operating Expense"/>
    <n v="16"/>
    <x v="1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2"/>
    <x v="4"/>
    <x v="1"/>
    <n v="2"/>
    <n v="2"/>
    <n v="54"/>
    <x v="15"/>
    <n v="26"/>
    <n v="59"/>
    <x v="2"/>
    <n v="2"/>
    <s v="2. EXP - Operating Expense"/>
    <n v="24"/>
    <x v="3"/>
    <n v="380"/>
    <n v="2288.7692000000002"/>
    <n v="0"/>
    <n v="265"/>
    <n v="0"/>
    <n v="0"/>
    <n v="0"/>
    <n v="0"/>
    <n v="0"/>
    <n v="0"/>
    <n v="0"/>
    <n v="0"/>
    <n v="0"/>
    <n v="0"/>
    <n v="184.15379999999999"/>
    <n v="175.38460000000001"/>
    <n v="201.69229999999999"/>
    <n v="192.92310000000001"/>
    <n v="184.15379999999999"/>
    <n v="192.92310000000001"/>
    <n v="192.92310000000001"/>
    <n v="192.92310000000001"/>
    <n v="192.92310000000001"/>
    <n v="184.15379999999999"/>
    <n v="192.92310000000001"/>
    <n v="201.69229999999999"/>
    <n v="265"/>
    <n v="2288.7692000000002"/>
    <s v="All Budget Divisions"/>
    <s v="DA-50 - Rural Health Care (DA)"/>
    <x v="2"/>
    <s v="USF"/>
    <s v="Employee Expenses"/>
    <s v="Compensation and Benefits"/>
    <n v="2023.7692"/>
    <s v="90-902-50.62301"/>
    <s v="902-Business Relationship Management"/>
    <s v="902"/>
    <x v="3"/>
    <x v="3"/>
  </r>
  <r>
    <x v="0"/>
    <x v="14"/>
    <x v="8"/>
    <n v="2"/>
    <n v="2"/>
    <n v="35"/>
    <x v="12"/>
    <n v="26"/>
    <n v="48"/>
    <x v="7"/>
    <n v="2"/>
    <s v="2. EXP - Operating Expense"/>
    <n v="24"/>
    <x v="3"/>
    <n v="1340"/>
    <n v="86786.47"/>
    <n v="6484.3"/>
    <n v="6011.3"/>
    <n v="5780.3"/>
    <n v="8151.4"/>
    <n v="6951.3"/>
    <n v="6510.3"/>
    <n v="6316.2"/>
    <n v="7398.6"/>
    <n v="6314.8"/>
    <n v="0"/>
    <n v="0"/>
    <n v="0"/>
    <n v="6484.3"/>
    <n v="6011.3"/>
    <n v="5780.3"/>
    <n v="8151.4"/>
    <n v="6951.3"/>
    <n v="6510.3"/>
    <n v="6316.2"/>
    <n v="7398.6"/>
    <n v="8295.69"/>
    <n v="8295.69"/>
    <n v="7918.62"/>
    <n v="8672.77"/>
    <n v="53603.7"/>
    <n v="53603.7"/>
    <s v="All Budget Divisions"/>
    <s v="BD-30 - High Cost"/>
    <x v="4"/>
    <s v="USF"/>
    <s v="Employee Expenses"/>
    <s v="Compensation and Benefits"/>
    <n v="0"/>
    <s v="30-300-30.62301"/>
    <s v="300-High Cost"/>
    <s v="300"/>
    <x v="3"/>
    <x v="3"/>
  </r>
  <r>
    <x v="5"/>
    <x v="16"/>
    <x v="9"/>
    <n v="2"/>
    <n v="2"/>
    <n v="40"/>
    <x v="4"/>
    <n v="26"/>
    <n v="53"/>
    <x v="3"/>
    <n v="2"/>
    <s v="2. EXP - Operating Expense"/>
    <n v="146"/>
    <x v="5"/>
    <n v="1161"/>
    <n v="19413.900000000001"/>
    <n v="1764.9"/>
    <n v="1764.9"/>
    <n v="1764.9"/>
    <n v="1764.9"/>
    <n v="1764.9"/>
    <n v="1764.9"/>
    <n v="1764.9"/>
    <n v="1764.9"/>
    <n v="1764.9"/>
    <n v="1764.9"/>
    <n v="1764.9"/>
    <n v="1800.23"/>
    <n v="1764.9"/>
    <n v="1764.9"/>
    <n v="1764.9"/>
    <n v="1764.9"/>
    <n v="1764.9"/>
    <n v="1764.9"/>
    <n v="1764.9"/>
    <n v="1764.9"/>
    <n v="1764.9"/>
    <n v="1764.9"/>
    <n v="1764.9"/>
    <n v="0"/>
    <n v="21214.13"/>
    <n v="19413.900000000001"/>
    <s v="All Budget Divisions"/>
    <s v="CD-62 - Shared Services"/>
    <x v="1"/>
    <s v="USF"/>
    <s v="Employee Expenses"/>
    <s v="Dues and Subscriptions"/>
    <n v="-1800.23"/>
    <s v="62-620-62.62200"/>
    <s v="620-Shared Services"/>
    <s v="620"/>
    <x v="5"/>
    <x v="4"/>
  </r>
  <r>
    <x v="0"/>
    <x v="17"/>
    <x v="10"/>
    <n v="2"/>
    <n v="2"/>
    <n v="35"/>
    <x v="12"/>
    <n v="26"/>
    <n v="48"/>
    <x v="7"/>
    <n v="2"/>
    <s v="2. EXP - Operating Expense"/>
    <n v="146"/>
    <x v="5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2"/>
    <x v="2"/>
    <n v="2"/>
    <n v="2"/>
    <n v="50"/>
    <x v="0"/>
    <n v="26"/>
    <n v="51"/>
    <x v="8"/>
    <n v="2"/>
    <s v="2. EXP - Operating Expense"/>
    <n v="107"/>
    <x v="12"/>
    <n v="1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0-502-52.68008"/>
    <s v="502-Covid-19 Telehealth (FCC Appropriated Program)"/>
    <s v="502"/>
    <x v="12"/>
    <x v="0"/>
  </r>
  <r>
    <x v="0"/>
    <x v="5"/>
    <x v="4"/>
    <n v="2"/>
    <n v="2"/>
    <n v="34"/>
    <x v="7"/>
    <n v="26"/>
    <n v="47"/>
    <x v="5"/>
    <n v="3"/>
    <s v="4. USAC_DEBIT - USAC Administration (Debit to SM)"/>
    <n v="123"/>
    <x v="62"/>
    <n v="1335"/>
    <n v="2410147.5299999998"/>
    <n v="198930.04"/>
    <n v="198948.13"/>
    <n v="199093.72"/>
    <n v="199414.42"/>
    <n v="247439.04"/>
    <n v="199799.36"/>
    <n v="203194.31"/>
    <n v="199600.04"/>
    <n v="195013.96"/>
    <n v="0"/>
    <n v="0"/>
    <n v="0"/>
    <n v="198930.04"/>
    <n v="198948.13"/>
    <n v="199093.72"/>
    <n v="199414.42"/>
    <n v="247439.04"/>
    <n v="199799.36"/>
    <n v="194846.47"/>
    <n v="194335.1"/>
    <n v="194335.1"/>
    <n v="194335.1"/>
    <n v="194335.1"/>
    <n v="194335.95"/>
    <n v="1243624.71"/>
    <n v="1243624.71"/>
    <s v="All Budget Divisions"/>
    <s v="BD-20 - Schools &amp; Libraries"/>
    <x v="3"/>
    <s v="USF"/>
    <s v="Allocations"/>
    <s v="Allocations"/>
    <n v="0"/>
    <s v="20-200-20.90232"/>
    <s v="200-Schools &amp; Libraries"/>
    <s v="200"/>
    <x v="62"/>
    <x v="0"/>
  </r>
  <r>
    <x v="0"/>
    <x v="0"/>
    <x v="0"/>
    <n v="2"/>
    <n v="2"/>
    <n v="35"/>
    <x v="12"/>
    <n v="26"/>
    <n v="48"/>
    <x v="7"/>
    <n v="3"/>
    <s v="4. USAC_DEBIT - USAC Administration (Debit to SM)"/>
    <n v="124"/>
    <x v="63"/>
    <n v="1340"/>
    <n v="249227.37914"/>
    <n v="16407.75"/>
    <n v="16876.650000000001"/>
    <n v="16108.5"/>
    <n v="15840.06"/>
    <n v="18448.03"/>
    <n v="27621.93"/>
    <n v="17425.86"/>
    <n v="14054.67"/>
    <n v="17394.21"/>
    <n v="0"/>
    <n v="0"/>
    <n v="0"/>
    <n v="16407.75"/>
    <n v="16876.650000000001"/>
    <n v="16108.5"/>
    <n v="15840.06"/>
    <n v="18448.03"/>
    <n v="27621.93"/>
    <n v="17425.86"/>
    <n v="14054.67"/>
    <n v="17394.21"/>
    <n v="30525.261818999999"/>
    <n v="28999.303090000001"/>
    <n v="29525.154231"/>
    <n v="160177.66"/>
    <n v="160177.66"/>
    <s v="All Budget Divisions"/>
    <s v="BD-30 - High Cost"/>
    <x v="4"/>
    <s v="USF"/>
    <s v="Allocations"/>
    <s v="Allocations"/>
    <n v="0"/>
    <s v="30-300-30.90233"/>
    <s v="300-High Cost"/>
    <s v="300"/>
    <x v="63"/>
    <x v="0"/>
  </r>
  <r>
    <x v="2"/>
    <x v="4"/>
    <x v="1"/>
    <n v="2"/>
    <n v="2"/>
    <n v="35"/>
    <x v="12"/>
    <n v="26"/>
    <n v="48"/>
    <x v="7"/>
    <n v="3"/>
    <s v="4. USAC_DEBIT - USAC Administration (Debit to SM)"/>
    <n v="125"/>
    <x v="64"/>
    <n v="234"/>
    <n v="30892.661100000001"/>
    <n v="2863.54"/>
    <n v="2426.0500000000002"/>
    <n v="2278.0300000000002"/>
    <n v="2794.86"/>
    <n v="2160.17"/>
    <n v="2270.56"/>
    <n v="2191.87"/>
    <n v="2132.38"/>
    <n v="2127.77"/>
    <n v="230.58"/>
    <n v="296.98"/>
    <n v="194.07"/>
    <n v="2831.6709999999998"/>
    <n v="2288.9427999999998"/>
    <n v="2000.9545000000001"/>
    <n v="2323.9692"/>
    <n v="2296.0924"/>
    <n v="2046.1188999999999"/>
    <n v="2023.4973"/>
    <n v="3434.4229"/>
    <n v="4504.9898000000003"/>
    <n v="2039.7061000000001"/>
    <n v="2935.0961000000002"/>
    <n v="2167.2001"/>
    <n v="21966.86"/>
    <n v="30892.661100000001"/>
    <s v="All Budget Divisions"/>
    <s v="BD-30 - High Cost"/>
    <x v="4"/>
    <s v="USF"/>
    <s v="Allocations"/>
    <s v="Allocations"/>
    <n v="8925.8011000000006"/>
    <s v="30-300-30.90240"/>
    <s v="300-High Cost"/>
    <s v="300"/>
    <x v="64"/>
    <x v="0"/>
  </r>
  <r>
    <x v="0"/>
    <x v="7"/>
    <x v="5"/>
    <n v="2"/>
    <n v="2"/>
    <n v="38"/>
    <x v="18"/>
    <n v="26"/>
    <n v="51"/>
    <x v="8"/>
    <n v="3"/>
    <s v="4. USAC_DEBIT - USAC Administration (Debit to SM)"/>
    <n v="128"/>
    <x v="66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60"/>
    <s v="600-Chief Executive Office"/>
    <s v="600"/>
    <x v="66"/>
    <x v="0"/>
  </r>
  <r>
    <x v="0"/>
    <x v="18"/>
    <x v="11"/>
    <n v="2"/>
    <n v="2"/>
    <n v="56"/>
    <x v="22"/>
    <n v="26"/>
    <n v="57"/>
    <x v="13"/>
    <n v="3"/>
    <s v="4. USAC_DEBIT - USAC Administration (Debit to SM)"/>
    <n v="128"/>
    <x v="66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60"/>
    <s v="770-Connected Care Pilot"/>
    <s v="770"/>
    <x v="66"/>
    <x v="0"/>
  </r>
  <r>
    <x v="5"/>
    <x v="16"/>
    <x v="9"/>
    <n v="2"/>
    <n v="2"/>
    <n v="35"/>
    <x v="12"/>
    <n v="26"/>
    <n v="48"/>
    <x v="7"/>
    <n v="2"/>
    <s v="2. EXP - Operating Expense"/>
    <n v="100"/>
    <x v="18"/>
    <n v="1118"/>
    <n v="4367998.1100000003"/>
    <n v="482041.7"/>
    <n v="409256.28"/>
    <n v="430396.74"/>
    <n v="458814.31"/>
    <n v="442079.51"/>
    <n v="428374.07"/>
    <n v="468248.12"/>
    <n v="428973.44"/>
    <n v="444483.48"/>
    <n v="482101.6"/>
    <n v="407984.2"/>
    <n v="467290.61"/>
    <n v="482041.7"/>
    <n v="409256.28"/>
    <n v="430396.74"/>
    <n v="458814.31"/>
    <n v="442079.51"/>
    <n v="428374.07"/>
    <n v="468248.12"/>
    <n v="428973.44"/>
    <n v="444483.48"/>
    <n v="482101.6"/>
    <n v="-106771.14"/>
    <n v="0"/>
    <n v="5350044.0599999996"/>
    <n v="4367998.1100000003"/>
    <s v="All Budget Divisions"/>
    <s v="BD-30 - High Cost"/>
    <x v="4"/>
    <s v="USF"/>
    <s v="Employee Expenses"/>
    <s v="Compensation and Benefits"/>
    <n v="-982045.95"/>
    <s v="30-300-30.68000"/>
    <s v="300-High Cost"/>
    <s v="300"/>
    <x v="18"/>
    <x v="3"/>
  </r>
  <r>
    <x v="5"/>
    <x v="10"/>
    <x v="1"/>
    <n v="2"/>
    <n v="2"/>
    <n v="39"/>
    <x v="1"/>
    <n v="26"/>
    <n v="52"/>
    <x v="1"/>
    <n v="2"/>
    <s v="2. EXP - Operating Expense"/>
    <n v="100"/>
    <x v="18"/>
    <n v="1149"/>
    <n v="2612597.8895999999"/>
    <n v="227687.37"/>
    <n v="196233.02"/>
    <n v="199215.66"/>
    <n v="215942.92"/>
    <n v="218211.96"/>
    <n v="209651.42"/>
    <n v="224002.53"/>
    <n v="199991.29"/>
    <n v="209402.19"/>
    <n v="216403.91"/>
    <n v="189612.81"/>
    <n v="218638.1"/>
    <n v="230228.93280000001"/>
    <n v="200199.07199999999"/>
    <n v="210209.02559999999"/>
    <n v="220218.9792"/>
    <n v="220218.9792"/>
    <n v="210209.02559999999"/>
    <n v="230228.93280000001"/>
    <n v="210209.02559999999"/>
    <n v="220218.9792"/>
    <n v="230228.93280000001"/>
    <n v="200199.07199999999"/>
    <n v="230228.93280000001"/>
    <n v="2524993.1800000002"/>
    <n v="2612597.8895999999"/>
    <s v="All Budget Divisions"/>
    <s v="CD-61 - Office of the Chief Administrative Officer Division"/>
    <x v="1"/>
    <s v="USF"/>
    <s v="Employee Expenses"/>
    <s v="Compensation and Benefits"/>
    <n v="87604.709600000002"/>
    <s v="61-601-61.68000"/>
    <s v="601-Data Strategy"/>
    <s v="601"/>
    <x v="18"/>
    <x v="3"/>
  </r>
  <r>
    <x v="5"/>
    <x v="20"/>
    <x v="13"/>
    <n v="2"/>
    <n v="2"/>
    <n v="53"/>
    <x v="16"/>
    <n v="26"/>
    <n v="59"/>
    <x v="2"/>
    <n v="2"/>
    <s v="2. EXP - Operating Expense"/>
    <n v="100"/>
    <x v="18"/>
    <n v="1303"/>
    <n v="1737982.1708"/>
    <n v="152215.56"/>
    <n v="132655.04000000001"/>
    <n v="139287.79"/>
    <n v="145920.54999999999"/>
    <n v="145508.04"/>
    <n v="149023.21"/>
    <n v="166350.31"/>
    <n v="151885.06"/>
    <n v="159117.68"/>
    <n v="175121.03"/>
    <n v="126878.47"/>
    <n v="142029.22"/>
    <n v="152215.56"/>
    <n v="132655.04000000001"/>
    <n v="139287.79"/>
    <n v="145920.54999999999"/>
    <n v="145508.04"/>
    <n v="149023.21"/>
    <n v="152178.45120000001"/>
    <n v="138945.54240000001"/>
    <n v="145561.99679999999"/>
    <n v="152178.45120000001"/>
    <n v="132329.08799999999"/>
    <n v="152178.45120000001"/>
    <n v="864610.19"/>
    <n v="864610.19"/>
    <s v="All Budget Divisions"/>
    <s v="DA-40 - Lifeline (DA)"/>
    <x v="5"/>
    <s v="USF"/>
    <s v="Employee Expenses"/>
    <s v="Compensation and Benefits"/>
    <n v="0"/>
    <s v="90-917-40.68000"/>
    <s v="917-IT Lifeline Support"/>
    <s v="917"/>
    <x v="18"/>
    <x v="3"/>
  </r>
  <r>
    <x v="0"/>
    <x v="6"/>
    <x v="1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5"/>
    <x v="4"/>
    <n v="2"/>
    <n v="2"/>
    <n v="42"/>
    <x v="11"/>
    <n v="26"/>
    <n v="55"/>
    <x v="6"/>
    <n v="2"/>
    <s v="2. EXP - Operating Expense"/>
    <n v="104"/>
    <x v="54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8004"/>
    <s v="100-499"/>
    <s v="100"/>
    <x v="54"/>
    <x v="0"/>
  </r>
  <r>
    <x v="2"/>
    <x v="4"/>
    <x v="1"/>
    <n v="2"/>
    <n v="2"/>
    <n v="54"/>
    <x v="15"/>
    <n v="26"/>
    <n v="59"/>
    <x v="2"/>
    <n v="2"/>
    <s v="2. EXP - Operating Expense"/>
    <n v="105"/>
    <x v="11"/>
    <n v="436"/>
    <n v="21549.6538"/>
    <n v="0"/>
    <n v="0"/>
    <n v="0"/>
    <n v="0"/>
    <n v="0"/>
    <n v="600"/>
    <n v="0"/>
    <n v="0"/>
    <n v="0"/>
    <n v="0"/>
    <n v="0"/>
    <n v="17290.990000000002"/>
    <n v="56.540599999999998"/>
    <n v="53.848199999999999"/>
    <n v="61.925400000000003"/>
    <n v="59.232999999999997"/>
    <n v="56.540599999999998"/>
    <n v="59.232999999999997"/>
    <n v="59.232999999999997"/>
    <n v="59.232999999999997"/>
    <n v="59.232999999999997"/>
    <n v="56.540599999999998"/>
    <n v="59.232999999999997"/>
    <n v="20908.860400000001"/>
    <n v="17890.990000000002"/>
    <n v="21549.6538"/>
    <s v="All Budget Divisions"/>
    <s v="DA-50 - Rural Health Care (DA)"/>
    <x v="2"/>
    <s v="USF"/>
    <s v="Employee Expenses"/>
    <s v="Compensation and Benefits"/>
    <n v="3658.6637999999998"/>
    <s v="90-925-50.68005"/>
    <s v="925-RHC IT Support"/>
    <s v="925"/>
    <x v="11"/>
    <x v="3"/>
  </r>
  <r>
    <x v="0"/>
    <x v="7"/>
    <x v="5"/>
    <n v="2"/>
    <n v="2"/>
    <n v="42"/>
    <x v="11"/>
    <n v="26"/>
    <n v="55"/>
    <x v="6"/>
    <n v="2"/>
    <s v="2. EXP - Operating Expense"/>
    <n v="92"/>
    <x v="83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Telecommunications and Other Expenses"/>
    <n v="0"/>
    <s v="10-100-10.66600"/>
    <s v="100-499"/>
    <s v="100"/>
    <x v="83"/>
    <x v="8"/>
  </r>
  <r>
    <x v="0"/>
    <x v="3"/>
    <x v="3"/>
    <n v="2"/>
    <n v="2"/>
    <n v="35"/>
    <x v="12"/>
    <n v="26"/>
    <n v="48"/>
    <x v="7"/>
    <n v="2"/>
    <s v="2. EXP - Operating Expense"/>
    <n v="93"/>
    <x v="3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4"/>
    <x v="9"/>
    <x v="1"/>
    <n v="2"/>
    <n v="2"/>
    <n v="46"/>
    <x v="3"/>
    <n v="26"/>
    <n v="59"/>
    <x v="2"/>
    <n v="2"/>
    <s v="2. EXP - Operating Expense"/>
    <n v="97"/>
    <x v="16"/>
    <n v="11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30-90.66800"/>
    <s v="930-Human Resources"/>
    <s v="930"/>
    <x v="16"/>
    <x v="7"/>
  </r>
  <r>
    <x v="0"/>
    <x v="3"/>
    <x v="3"/>
    <n v="2"/>
    <n v="2"/>
    <n v="36"/>
    <x v="14"/>
    <n v="26"/>
    <n v="49"/>
    <x v="10"/>
    <n v="2"/>
    <s v="2. EXP - Operating Expense"/>
    <n v="97"/>
    <x v="16"/>
    <n v="1341"/>
    <n v="31204.84"/>
    <n v="2846.96"/>
    <n v="1340.29"/>
    <n v="1695.8"/>
    <n v="4467.29"/>
    <n v="2122.04"/>
    <n v="1686.6"/>
    <n v="960.45"/>
    <n v="3719.79"/>
    <n v="1445.55"/>
    <n v="0"/>
    <n v="0"/>
    <n v="0"/>
    <n v="2846.96"/>
    <n v="1340.29"/>
    <n v="1695.8"/>
    <n v="0"/>
    <n v="1018.75"/>
    <n v="7190.54"/>
    <n v="1018.75"/>
    <n v="1018.75"/>
    <n v="4018.75"/>
    <n v="6018.75"/>
    <n v="1018.75"/>
    <n v="4018.75"/>
    <n v="10350.34"/>
    <n v="5883.05"/>
    <s v="All Budget Divisions"/>
    <s v="BD-40 - Lifeline"/>
    <x v="5"/>
    <s v="USF"/>
    <s v="Employee Expenses"/>
    <s v="Travel"/>
    <n v="-4467.29"/>
    <s v="40-400-40.66800"/>
    <s v="400-Lifeline"/>
    <s v="400"/>
    <x v="16"/>
    <x v="7"/>
  </r>
  <r>
    <x v="0"/>
    <x v="6"/>
    <x v="1"/>
    <n v="2"/>
    <n v="2"/>
    <n v="54"/>
    <x v="15"/>
    <n v="26"/>
    <n v="58"/>
    <x v="4"/>
    <n v="2"/>
    <s v="2. EXP - Operating Expense"/>
    <n v="97"/>
    <x v="16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0"/>
    <s v="800-Audit and Assurance"/>
    <s v="800"/>
    <x v="16"/>
    <x v="7"/>
  </r>
  <r>
    <x v="0"/>
    <x v="13"/>
    <x v="7"/>
    <n v="2"/>
    <n v="2"/>
    <n v="46"/>
    <x v="3"/>
    <n v="26"/>
    <n v="59"/>
    <x v="2"/>
    <n v="2"/>
    <s v="2. EXP - Operating Expense"/>
    <n v="98"/>
    <x v="17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3"/>
    <x v="8"/>
    <x v="1"/>
    <n v="2"/>
    <n v="2"/>
    <n v="34"/>
    <x v="7"/>
    <n v="26"/>
    <n v="47"/>
    <x v="5"/>
    <n v="2"/>
    <s v="2. EXP - Operating Expense"/>
    <n v="57"/>
    <x v="22"/>
    <n v="671"/>
    <n v="1847925"/>
    <n v="11452.4"/>
    <n v="380549.23"/>
    <n v="232525.29"/>
    <n v="160043.34"/>
    <n v="145746.06"/>
    <n v="214175.27"/>
    <n v="148827.26"/>
    <n v="148827.26"/>
    <n v="148827.26999999999"/>
    <n v="148827.26"/>
    <n v="-529371.19999999995"/>
    <n v="0"/>
    <n v="153993.75"/>
    <n v="153993.75"/>
    <n v="153993.75"/>
    <n v="153993.75"/>
    <n v="153993.75"/>
    <n v="153993.75"/>
    <n v="153993.75"/>
    <n v="153993.75"/>
    <n v="153993.75"/>
    <n v="153993.75"/>
    <n v="153993.75"/>
    <n v="153993.75"/>
    <n v="1210429.4399999999"/>
    <n v="1847925"/>
    <s v="All Budget Divisions"/>
    <s v="BD-20 - Schools &amp; Libraries"/>
    <x v="3"/>
    <s v="USF"/>
    <s v="Professional Services"/>
    <s v="Other Professional Services"/>
    <n v="637495.56000000006"/>
    <s v="20-200-20.64800"/>
    <s v="200-Schools &amp; Libraries"/>
    <s v="200"/>
    <x v="22"/>
    <x v="9"/>
  </r>
  <r>
    <x v="5"/>
    <x v="16"/>
    <x v="9"/>
    <n v="2"/>
    <n v="2"/>
    <n v="35"/>
    <x v="12"/>
    <n v="26"/>
    <n v="48"/>
    <x v="7"/>
    <n v="2"/>
    <s v="2. EXP - Operating Expense"/>
    <n v="57"/>
    <x v="22"/>
    <n v="1118"/>
    <n v="19532.830000000002"/>
    <n v="0"/>
    <n v="0"/>
    <n v="0"/>
    <n v="18435.48"/>
    <n v="1097.3499999999999"/>
    <n v="5267.28"/>
    <n v="-5267.28"/>
    <n v="0"/>
    <n v="0"/>
    <n v="0"/>
    <n v="0"/>
    <n v="0"/>
    <n v="0"/>
    <n v="0"/>
    <n v="0"/>
    <n v="18435.48"/>
    <n v="1097.3499999999999"/>
    <n v="5267.28"/>
    <n v="-5267.28"/>
    <n v="0"/>
    <n v="0"/>
    <n v="0"/>
    <n v="0"/>
    <n v="0"/>
    <n v="19532.830000000002"/>
    <n v="19532.830000000002"/>
    <s v="All Budget Divisions"/>
    <s v="BD-30 - High Cost"/>
    <x v="4"/>
    <s v="USF"/>
    <s v="Professional Services"/>
    <s v="Other Professional Services"/>
    <n v="0"/>
    <s v="30-300-30.64800"/>
    <s v="300-High Cost"/>
    <s v="300"/>
    <x v="22"/>
    <x v="9"/>
  </r>
  <r>
    <x v="5"/>
    <x v="20"/>
    <x v="13"/>
    <n v="2"/>
    <n v="2"/>
    <n v="36"/>
    <x v="14"/>
    <n v="26"/>
    <n v="49"/>
    <x v="10"/>
    <n v="2"/>
    <s v="2. EXP - Operating Expense"/>
    <n v="57"/>
    <x v="22"/>
    <n v="1121"/>
    <n v="652932.09"/>
    <n v="54397.08"/>
    <n v="54397.09"/>
    <n v="54397.08"/>
    <n v="54397.08"/>
    <n v="54397.08"/>
    <n v="54397.08"/>
    <n v="54397.08"/>
    <n v="54397.08"/>
    <n v="54397.08"/>
    <n v="54397.08"/>
    <n v="57327.08"/>
    <n v="59042.080000000002"/>
    <n v="54397.08"/>
    <n v="54397.09"/>
    <n v="54397.08"/>
    <n v="54397.08"/>
    <n v="54397.08"/>
    <n v="54397.08"/>
    <n v="53904.800000000003"/>
    <n v="55024.800000000003"/>
    <n v="53344.800000000003"/>
    <n v="54758.400000000001"/>
    <n v="54758.400000000001"/>
    <n v="54758.400000000001"/>
    <n v="326382.49"/>
    <n v="326382.49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3"/>
    <x v="3"/>
    <n v="2"/>
    <n v="2"/>
    <n v="52"/>
    <x v="10"/>
    <n v="26"/>
    <n v="59"/>
    <x v="2"/>
    <n v="2"/>
    <s v="2. EXP - Operating Expense"/>
    <n v="83"/>
    <x v="13"/>
    <n v="1452"/>
    <n v="100188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0"/>
    <n v="9658.77"/>
    <n v="10118.709999999999"/>
    <n v="10578.65"/>
    <n v="9086.58"/>
    <n v="8255.4"/>
    <n v="7108.28"/>
    <n v="4782.1400000000003"/>
    <n v="6090.94"/>
    <n v="45419.06"/>
    <n v="34508.53"/>
    <s v="All Budget Divisions"/>
    <s v="DA-30 - High Cost (DA)"/>
    <x v="4"/>
    <s v="USF"/>
    <s v="Employee Expenses"/>
    <s v="Compensation and Benefits"/>
    <n v="-10910.53"/>
    <s v="90-902-30.66000"/>
    <s v="902-Business Relationship Management"/>
    <s v="902"/>
    <x v="13"/>
    <x v="3"/>
  </r>
  <r>
    <x v="0"/>
    <x v="5"/>
    <x v="4"/>
    <n v="2"/>
    <n v="2"/>
    <n v="46"/>
    <x v="3"/>
    <n v="26"/>
    <n v="59"/>
    <x v="2"/>
    <n v="2"/>
    <s v="2. EXP - Operating Expense"/>
    <n v="83"/>
    <x v="13"/>
    <n v="1473"/>
    <n v="125385.1"/>
    <n v="18476.52"/>
    <n v="14253.63"/>
    <n v="15557.5"/>
    <n v="8240.35"/>
    <n v="6129.97"/>
    <n v="6345.77"/>
    <n v="6961.97"/>
    <n v="6073.33"/>
    <n v="6218.1"/>
    <n v="0"/>
    <n v="0"/>
    <n v="0"/>
    <n v="18476.52"/>
    <n v="14253.63"/>
    <n v="15557.5"/>
    <n v="8240.35"/>
    <n v="6129.97"/>
    <n v="6345.77"/>
    <n v="16032.93"/>
    <n v="13047.77"/>
    <n v="10421.44"/>
    <n v="4972.18"/>
    <n v="2832.35"/>
    <n v="9074.69"/>
    <n v="69003.740000000005"/>
    <n v="69003.740000000005"/>
    <s v="All Budget Divisions"/>
    <s v="CD-90 - Information Technology"/>
    <x v="1"/>
    <s v="USF"/>
    <s v="Employee Expenses"/>
    <s v="Compensation and Benefits"/>
    <n v="0"/>
    <s v="90-909-90.66000"/>
    <s v="909-Project Management Office"/>
    <s v="909"/>
    <x v="13"/>
    <x v="3"/>
  </r>
  <r>
    <x v="0"/>
    <x v="0"/>
    <x v="0"/>
    <n v="2"/>
    <n v="2"/>
    <n v="42"/>
    <x v="11"/>
    <n v="26"/>
    <n v="55"/>
    <x v="6"/>
    <n v="2"/>
    <s v="2. EXP - Operating Expense"/>
    <n v="84"/>
    <x v="14"/>
    <n v="1398"/>
    <n v="2658.8"/>
    <n v="0"/>
    <n v="1053.5"/>
    <n v="190"/>
    <n v="0"/>
    <n v="0"/>
    <n v="-310.54000000000002"/>
    <n v="0"/>
    <n v="2277"/>
    <n v="-1016.16"/>
    <n v="0"/>
    <n v="0"/>
    <n v="0"/>
    <n v="0"/>
    <n v="1053.5"/>
    <n v="190"/>
    <n v="0"/>
    <n v="0"/>
    <n v="-310.54000000000002"/>
    <n v="0"/>
    <n v="2277"/>
    <n v="-1016.16"/>
    <n v="155"/>
    <n v="155"/>
    <n v="155"/>
    <n v="2193.8000000000002"/>
    <n v="2193.8000000000002"/>
    <s v="All Budget Divisions"/>
    <s v="CD-70 - Finance"/>
    <x v="1"/>
    <s v="USF"/>
    <s v="General and Administrative"/>
    <s v="Taxes and Insurance"/>
    <n v="0"/>
    <s v="70-700-70.66100"/>
    <s v="700-Finance"/>
    <s v="700"/>
    <x v="14"/>
    <x v="6"/>
  </r>
  <r>
    <x v="0"/>
    <x v="18"/>
    <x v="11"/>
    <n v="2"/>
    <n v="2"/>
    <n v="46"/>
    <x v="3"/>
    <n v="26"/>
    <n v="59"/>
    <x v="2"/>
    <n v="2"/>
    <s v="2. EXP - Operating Expense"/>
    <n v="39"/>
    <x v="27"/>
    <n v="1449"/>
    <n v="20287.32"/>
    <n v="235.24"/>
    <n v="410.52"/>
    <n v="728.99"/>
    <n v="2559"/>
    <n v="3239.25"/>
    <n v="0"/>
    <n v="1014.73"/>
    <n v="887.88"/>
    <n v="3545.1"/>
    <n v="0"/>
    <n v="0"/>
    <n v="0"/>
    <n v="235.24"/>
    <n v="1822.92"/>
    <n v="1822.92"/>
    <n v="1322.92"/>
    <n v="1822.92"/>
    <n v="1322.92"/>
    <n v="1822.92"/>
    <n v="1322.92"/>
    <n v="1822.92"/>
    <n v="1322.92"/>
    <n v="1822.92"/>
    <n v="3822.88"/>
    <n v="235.24"/>
    <n v="235.24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3"/>
    <x v="3"/>
    <n v="2"/>
    <n v="2"/>
    <n v="52"/>
    <x v="10"/>
    <n v="26"/>
    <n v="59"/>
    <x v="2"/>
    <n v="2"/>
    <s v="2. EXP - Operating Expense"/>
    <n v="39"/>
    <x v="2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9-30.62505"/>
    <s v="909-Project Management Office"/>
    <s v="909"/>
    <x v="27"/>
    <x v="4"/>
  </r>
  <r>
    <x v="0"/>
    <x v="0"/>
    <x v="0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4"/>
    <x v="9"/>
    <x v="1"/>
    <n v="2"/>
    <n v="2"/>
    <n v="37"/>
    <x v="5"/>
    <n v="26"/>
    <n v="50"/>
    <x v="0"/>
    <n v="2"/>
    <s v="2. EXP - Operating Expense"/>
    <n v="40"/>
    <x v="48"/>
    <n v="9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General and Administrative"/>
    <s v="Printing and Postage"/>
    <n v="0"/>
    <s v="50-500-50.62600"/>
    <s v="500-Rural Health Care"/>
    <s v="500"/>
    <x v="48"/>
    <x v="8"/>
  </r>
  <r>
    <x v="0"/>
    <x v="14"/>
    <x v="8"/>
    <n v="2"/>
    <n v="2"/>
    <n v="34"/>
    <x v="7"/>
    <n v="26"/>
    <n v="47"/>
    <x v="5"/>
    <n v="2"/>
    <s v="2. EXP - Operating Expense"/>
    <n v="46"/>
    <x v="90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2"/>
    <x v="4"/>
    <x v="1"/>
    <n v="2"/>
    <n v="2"/>
    <n v="40"/>
    <x v="4"/>
    <n v="26"/>
    <n v="53"/>
    <x v="3"/>
    <n v="2"/>
    <s v="2. EXP - Operating Expense"/>
    <n v="49"/>
    <x v="93"/>
    <n v="277"/>
    <n v="0"/>
    <n v="0"/>
    <n v="0"/>
    <n v="0"/>
    <n v="113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3.9"/>
    <n v="0"/>
    <s v="All Budget Divisions"/>
    <s v="CD-62 - Shared Services"/>
    <x v="1"/>
    <s v="USF"/>
    <s v="General and Administrative"/>
    <s v="Hardware and Equipment"/>
    <n v="-113.9"/>
    <s v="62-620-62.64300"/>
    <s v="620-Shared Services"/>
    <s v="620"/>
    <x v="93"/>
    <x v="14"/>
  </r>
  <r>
    <x v="0"/>
    <x v="0"/>
    <x v="0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0"/>
    <x v="3"/>
    <x v="3"/>
    <n v="2"/>
    <n v="2"/>
    <n v="49"/>
    <x v="13"/>
    <n v="26"/>
    <n v="49"/>
    <x v="10"/>
    <n v="2"/>
    <s v="2. EXP - Operating Expense"/>
    <n v="31"/>
    <x v="24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40-403-42.62308"/>
    <s v="403-ACP (FCC Appropriated Program; formerly EBB)"/>
    <s v="403"/>
    <x v="24"/>
    <x v="0"/>
  </r>
  <r>
    <x v="3"/>
    <x v="8"/>
    <x v="1"/>
    <n v="2"/>
    <n v="2"/>
    <n v="54"/>
    <x v="15"/>
    <n v="26"/>
    <n v="59"/>
    <x v="2"/>
    <n v="2"/>
    <s v="2. EXP - Operating Expense"/>
    <n v="32"/>
    <x v="47"/>
    <n v="8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9"/>
    <s v="902-Business Relationship Management"/>
    <s v="902"/>
    <x v="47"/>
    <x v="0"/>
  </r>
  <r>
    <x v="0"/>
    <x v="17"/>
    <x v="10"/>
    <n v="2"/>
    <n v="2"/>
    <n v="46"/>
    <x v="3"/>
    <n v="26"/>
    <n v="59"/>
    <x v="2"/>
    <n v="2"/>
    <s v="2. EXP - Operating Expense"/>
    <n v="32"/>
    <x v="4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6"/>
    <x v="1"/>
    <n v="2"/>
    <n v="2"/>
    <n v="48"/>
    <x v="8"/>
    <n v="26"/>
    <n v="47"/>
    <x v="5"/>
    <n v="2"/>
    <s v="2. EXP - Operating Expense"/>
    <n v="33"/>
    <x v="25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2310"/>
    <s v="202-ECF (FCC Appropriated Program)"/>
    <s v="202"/>
    <x v="25"/>
    <x v="0"/>
  </r>
  <r>
    <x v="0"/>
    <x v="14"/>
    <x v="8"/>
    <n v="2"/>
    <n v="2"/>
    <n v="36"/>
    <x v="14"/>
    <n v="26"/>
    <n v="49"/>
    <x v="10"/>
    <n v="2"/>
    <s v="2. EXP - Operating Expense"/>
    <n v="38"/>
    <x v="26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0-40.62501"/>
    <s v="400-Lifeline"/>
    <s v="400"/>
    <x v="26"/>
    <x v="3"/>
  </r>
  <r>
    <x v="0"/>
    <x v="14"/>
    <x v="8"/>
    <n v="2"/>
    <n v="2"/>
    <n v="39"/>
    <x v="1"/>
    <n v="26"/>
    <n v="52"/>
    <x v="1"/>
    <n v="2"/>
    <s v="2. EXP - Operating Expense"/>
    <n v="26"/>
    <x v="51"/>
    <n v="1367"/>
    <n v="365019.71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32088.2"/>
    <n v="32088.2"/>
    <n v="32088.2"/>
    <n v="27571.21"/>
    <n v="27571.21"/>
    <n v="26317.98"/>
    <n v="28824.45"/>
    <n v="254734.86"/>
    <n v="254734.8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17"/>
    <x v="10"/>
    <n v="2"/>
    <n v="2"/>
    <n v="46"/>
    <x v="3"/>
    <n v="26"/>
    <n v="59"/>
    <x v="2"/>
    <n v="2"/>
    <s v="2. EXP - Operating Expense"/>
    <n v="26"/>
    <x v="51"/>
    <n v="1455"/>
    <n v="812843.18"/>
    <n v="70365.91"/>
    <n v="72204.350000000006"/>
    <n v="71285.13"/>
    <n v="71055.13"/>
    <n v="88050.65"/>
    <n v="90679.93"/>
    <n v="90969.52"/>
    <n v="85616.11"/>
    <n v="79367.12"/>
    <n v="0"/>
    <n v="0"/>
    <n v="0"/>
    <n v="70365.91"/>
    <n v="72204.350000000006"/>
    <n v="67333.350000000006"/>
    <n v="67333.350000000006"/>
    <n v="64272.75"/>
    <n v="67333.350000000006"/>
    <n v="70393.960000000006"/>
    <n v="64272.75"/>
    <n v="67333.350000000006"/>
    <n v="67333.350000000006"/>
    <n v="64272.75"/>
    <n v="70393.960000000006"/>
    <n v="142570.26"/>
    <n v="142570.26"/>
    <s v="All Budget Divisions"/>
    <s v="CD-90 - Information Technology"/>
    <x v="1"/>
    <s v="USF"/>
    <s v="Employee Expenses"/>
    <s v="Compensation and Benefits"/>
    <n v="0"/>
    <s v="90-902-90.62303"/>
    <s v="902-Business Relationship Management"/>
    <s v="902"/>
    <x v="51"/>
    <x v="3"/>
  </r>
  <r>
    <x v="0"/>
    <x v="11"/>
    <x v="6"/>
    <n v="2"/>
    <n v="2"/>
    <n v="52"/>
    <x v="10"/>
    <n v="26"/>
    <n v="59"/>
    <x v="2"/>
    <n v="2"/>
    <s v="2. EXP - Operating Expense"/>
    <n v="26"/>
    <x v="51"/>
    <n v="1488"/>
    <n v="18745.52"/>
    <n v="18.03"/>
    <n v="830.57"/>
    <n v="830.57"/>
    <n v="825.57"/>
    <n v="490.56"/>
    <n v="830.57"/>
    <n v="830.57"/>
    <n v="830.57"/>
    <n v="825.57"/>
    <n v="0"/>
    <n v="0"/>
    <n v="0"/>
    <n v="1580.08"/>
    <n v="1436.44"/>
    <n v="1580.08"/>
    <n v="1580.08"/>
    <n v="1508.26"/>
    <n v="1580.08"/>
    <n v="1651.91"/>
    <n v="1508.26"/>
    <n v="1580.08"/>
    <n v="1580.08"/>
    <n v="1508.26"/>
    <n v="1651.91"/>
    <n v="6312.58"/>
    <n v="14005.27"/>
    <s v="All Budget Divisions"/>
    <s v="DA-30 - High Cost (DA)"/>
    <x v="4"/>
    <s v="USF"/>
    <s v="Employee Expenses"/>
    <s v="Compensation and Benefits"/>
    <n v="7692.69"/>
    <s v="90-916-30.62303"/>
    <s v="916-IT HC Support"/>
    <s v="916"/>
    <x v="51"/>
    <x v="3"/>
  </r>
  <r>
    <x v="0"/>
    <x v="13"/>
    <x v="7"/>
    <n v="2"/>
    <n v="2"/>
    <n v="55"/>
    <x v="9"/>
    <n v="26"/>
    <n v="59"/>
    <x v="2"/>
    <n v="2"/>
    <s v="2. EXP - Operating Expense"/>
    <n v="26"/>
    <x v="51"/>
    <n v="1509"/>
    <n v="87191.83"/>
    <n v="7603.23"/>
    <n v="7603.23"/>
    <n v="7603.23"/>
    <n v="5058.82"/>
    <n v="5068.82"/>
    <n v="5068.82"/>
    <n v="5068.82"/>
    <n v="5068.82"/>
    <n v="5058.82"/>
    <n v="0"/>
    <n v="0"/>
    <n v="0"/>
    <n v="7603.23"/>
    <n v="7603.23"/>
    <n v="7603.23"/>
    <n v="5058.82"/>
    <n v="5068.82"/>
    <n v="7750.64"/>
    <n v="8102.95"/>
    <n v="7398.34"/>
    <n v="7750.64"/>
    <n v="7750.64"/>
    <n v="7398.34"/>
    <n v="8102.95"/>
    <n v="32937.33"/>
    <n v="32937.33"/>
    <s v="All Budget Divisions"/>
    <s v="DA-20 - Schools &amp; Libraries (DA)"/>
    <x v="3"/>
    <s v="USF"/>
    <s v="Employee Expenses"/>
    <s v="Compensation and Benefits"/>
    <n v="0"/>
    <s v="90-926-20.62303"/>
    <s v="926-SL Legacy IT Support"/>
    <s v="926"/>
    <x v="51"/>
    <x v="3"/>
  </r>
  <r>
    <x v="0"/>
    <x v="13"/>
    <x v="7"/>
    <n v="2"/>
    <n v="2"/>
    <n v="54"/>
    <x v="15"/>
    <n v="26"/>
    <n v="59"/>
    <x v="2"/>
    <n v="2"/>
    <s v="2. EXP - Operating Expense"/>
    <n v="27"/>
    <x v="38"/>
    <n v="1507"/>
    <n v="7116.76"/>
    <n v="661.12"/>
    <n v="678.19"/>
    <n v="668.48"/>
    <n v="668.48"/>
    <n v="828.12"/>
    <n v="824.5"/>
    <n v="664.04"/>
    <n v="438.79"/>
    <n v="233.21"/>
    <n v="0"/>
    <n v="0"/>
    <n v="0"/>
    <n v="661.12"/>
    <n v="678.19"/>
    <n v="668.48"/>
    <n v="668.48"/>
    <n v="828.12"/>
    <n v="516.04999999999995"/>
    <n v="539.51"/>
    <n v="492.6"/>
    <n v="516.04999999999995"/>
    <n v="516.04999999999995"/>
    <n v="492.6"/>
    <n v="539.51"/>
    <n v="3504.39"/>
    <n v="3504.39"/>
    <s v="All Budget Divisions"/>
    <s v="DA-50 - Rural Health Care (DA)"/>
    <x v="2"/>
    <s v="USF"/>
    <s v="Employee Expenses"/>
    <s v="Compensation and Benefits"/>
    <n v="0"/>
    <s v="90-925-50.62304"/>
    <s v="925-RHC IT Support"/>
    <s v="925"/>
    <x v="38"/>
    <x v="3"/>
  </r>
  <r>
    <x v="0"/>
    <x v="2"/>
    <x v="2"/>
    <n v="2"/>
    <n v="2"/>
    <n v="40"/>
    <x v="4"/>
    <n v="26"/>
    <n v="53"/>
    <x v="3"/>
    <n v="2"/>
    <s v="2. EXP - Operating Expense"/>
    <n v="30"/>
    <x v="39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2307"/>
    <s v="620-Shared Services"/>
    <s v="620"/>
    <x v="39"/>
    <x v="0"/>
  </r>
  <r>
    <x v="0"/>
    <x v="6"/>
    <x v="1"/>
    <n v="2"/>
    <n v="2"/>
    <n v="54"/>
    <x v="15"/>
    <n v="26"/>
    <n v="59"/>
    <x v="2"/>
    <n v="2"/>
    <s v="2. EXP - Operating Expense"/>
    <n v="16"/>
    <x v="1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00"/>
    <s v="909-Project Management Office"/>
    <s v="909"/>
    <x v="1"/>
    <x v="1"/>
  </r>
  <r>
    <x v="0"/>
    <x v="5"/>
    <x v="4"/>
    <n v="2"/>
    <n v="2"/>
    <n v="46"/>
    <x v="3"/>
    <n v="26"/>
    <n v="59"/>
    <x v="2"/>
    <n v="2"/>
    <s v="2. EXP - Operating Expense"/>
    <n v="16"/>
    <x v="1"/>
    <n v="1498"/>
    <n v="1100873.1200000001"/>
    <n v="87440"/>
    <n v="83173"/>
    <n v="99586"/>
    <n v="95741.68"/>
    <n v="87020"/>
    <n v="91318.48"/>
    <n v="95039.26"/>
    <n v="88797.24"/>
    <n v="90842"/>
    <n v="0"/>
    <n v="0"/>
    <n v="0"/>
    <n v="87440"/>
    <n v="83173"/>
    <n v="99586"/>
    <n v="95741.68"/>
    <n v="87020"/>
    <n v="91318.48"/>
    <n v="92765.66"/>
    <n v="92765.66"/>
    <n v="92765.66"/>
    <n v="92765.66"/>
    <n v="92765.66"/>
    <n v="92765.66"/>
    <n v="544279.16"/>
    <n v="544279.16"/>
    <s v="All Budget Divisions"/>
    <s v="CD-90 - Information Technology"/>
    <x v="1"/>
    <s v="USF"/>
    <s v="Professional Services"/>
    <s v="Contract Labor"/>
    <n v="0"/>
    <s v="90-922-90.61400"/>
    <s v="922-Technology Operations"/>
    <s v="922"/>
    <x v="1"/>
    <x v="1"/>
  </r>
  <r>
    <x v="0"/>
    <x v="14"/>
    <x v="8"/>
    <n v="2"/>
    <n v="2"/>
    <n v="45"/>
    <x v="6"/>
    <n v="26"/>
    <n v="58"/>
    <x v="4"/>
    <n v="2"/>
    <s v="2. EXP - Operating Expense"/>
    <n v="24"/>
    <x v="3"/>
    <n v="1426"/>
    <n v="7629.27"/>
    <n v="290.60000000000002"/>
    <n v="480.6"/>
    <n v="480.6"/>
    <n v="507.6"/>
    <n v="470.6"/>
    <n v="660.6"/>
    <n v="426.6"/>
    <n v="453.6"/>
    <n v="438.6"/>
    <n v="0"/>
    <n v="0"/>
    <n v="0"/>
    <n v="290.60000000000002"/>
    <n v="480.6"/>
    <n v="480.6"/>
    <n v="507.6"/>
    <n v="470.6"/>
    <n v="660.6"/>
    <n v="426.6"/>
    <n v="453.6"/>
    <n v="964.62"/>
    <n v="964.62"/>
    <n v="920.77"/>
    <n v="1008.46"/>
    <n v="3770.8"/>
    <n v="3770.8"/>
    <s v="All Budget Divisions"/>
    <s v="CD-80 - Audit and Assurance"/>
    <x v="1"/>
    <s v="USF"/>
    <s v="Employee Expenses"/>
    <s v="Compensation and Benefits"/>
    <n v="0"/>
    <s v="80-801-80.62301"/>
    <s v="801-Corporate Assurance"/>
    <s v="801"/>
    <x v="3"/>
    <x v="3"/>
  </r>
  <r>
    <x v="0"/>
    <x v="5"/>
    <x v="4"/>
    <n v="2"/>
    <n v="2"/>
    <n v="53"/>
    <x v="16"/>
    <n v="26"/>
    <n v="59"/>
    <x v="2"/>
    <n v="2"/>
    <s v="2. EXP - Operating Expense"/>
    <n v="24"/>
    <x v="3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1"/>
    <s v="909-Project Management Office"/>
    <s v="909"/>
    <x v="3"/>
    <x v="3"/>
  </r>
  <r>
    <x v="5"/>
    <x v="16"/>
    <x v="9"/>
    <n v="2"/>
    <n v="2"/>
    <n v="33"/>
    <x v="20"/>
    <n v="26"/>
    <n v="55"/>
    <x v="6"/>
    <n v="2"/>
    <s v="2. EXP - Operating Expense"/>
    <n v="26"/>
    <x v="51"/>
    <n v="1106"/>
    <n v="77286.899999999994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7728.69"/>
    <n v="0"/>
    <n v="0"/>
    <n v="92744.28"/>
    <n v="77286.899999999994"/>
    <s v="All Budget Divisions"/>
    <s v="CD-10 - Contributors/499"/>
    <x v="1"/>
    <s v="USF"/>
    <s v="Employee Expenses"/>
    <s v="Compensation and Benefits"/>
    <n v="-15457.38"/>
    <s v="10-100-10.62303"/>
    <s v="100-499"/>
    <s v="100"/>
    <x v="51"/>
    <x v="3"/>
  </r>
  <r>
    <x v="6"/>
    <x v="12"/>
    <x v="6"/>
    <n v="2"/>
    <n v="2"/>
    <n v="42"/>
    <x v="11"/>
    <n v="26"/>
    <n v="55"/>
    <x v="6"/>
    <n v="2"/>
    <s v="2. EXP - Operating Expense"/>
    <n v="26"/>
    <x v="51"/>
    <n v="1513"/>
    <n v="163553.4"/>
    <n v="0"/>
    <n v="0"/>
    <n v="0"/>
    <n v="0"/>
    <n v="0"/>
    <n v="0"/>
    <n v="0"/>
    <n v="0"/>
    <n v="0"/>
    <n v="0"/>
    <n v="0"/>
    <n v="0"/>
    <n v="13629.45"/>
    <n v="13629.45"/>
    <n v="13629.45"/>
    <n v="13629.45"/>
    <n v="13629.45"/>
    <n v="13629.45"/>
    <n v="13629.45"/>
    <n v="13629.45"/>
    <n v="13629.45"/>
    <n v="13629.45"/>
    <n v="13629.45"/>
    <n v="13629.45"/>
    <n v="0"/>
    <n v="0"/>
    <s v="All Budget Divisions"/>
    <s v="CD-70 - Finance"/>
    <x v="1"/>
    <s v="USF"/>
    <s v="Employee Expenses"/>
    <s v="Compensation and Benefits"/>
    <n v="0"/>
    <s v="10-100-10.62303"/>
    <s v="100-499"/>
    <s v="100"/>
    <x v="51"/>
    <x v="3"/>
  </r>
  <r>
    <x v="2"/>
    <x v="4"/>
    <x v="1"/>
    <n v="2"/>
    <n v="2"/>
    <n v="42"/>
    <x v="11"/>
    <n v="26"/>
    <n v="52"/>
    <x v="1"/>
    <n v="6"/>
    <s v="X00000 - Capital Expenses"/>
    <n v="144"/>
    <x v="9"/>
    <n v="317"/>
    <n v="0"/>
    <n v="0"/>
    <n v="7320"/>
    <n v="0"/>
    <n v="0"/>
    <n v="0"/>
    <n v="0"/>
    <n v="0"/>
    <n v="0"/>
    <n v="-732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35-70.X00012"/>
    <s v="735-Facilities"/>
    <s v="735"/>
    <x v="9"/>
    <x v="0"/>
  </r>
  <r>
    <x v="6"/>
    <x v="12"/>
    <x v="6"/>
    <n v="2"/>
    <n v="2"/>
    <n v="54"/>
    <x v="15"/>
    <n v="26"/>
    <n v="59"/>
    <x v="2"/>
    <n v="2"/>
    <s v="2. EXP - Operating Expense"/>
    <n v="110"/>
    <x v="46"/>
    <n v="1689"/>
    <n v="107131.1055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7131.105545"/>
    <n v="0"/>
    <n v="0"/>
    <s v="All Budget Divisions"/>
    <s v="DA-50 - Rural Health Care (DA)"/>
    <x v="2"/>
    <s v="USF"/>
    <s v="Employee Expenses"/>
    <s v="Compensation and Benefits"/>
    <n v="0"/>
    <s v="90-925-50.68100"/>
    <s v="925-RHC IT Support"/>
    <s v="925"/>
    <x v="46"/>
    <x v="3"/>
  </r>
  <r>
    <x v="0"/>
    <x v="18"/>
    <x v="11"/>
    <n v="2"/>
    <n v="2"/>
    <n v="36"/>
    <x v="14"/>
    <n v="26"/>
    <n v="49"/>
    <x v="10"/>
    <n v="3"/>
    <s v="4. USAC_DEBIT - USAC Administration (Debit to SM)"/>
    <n v="120"/>
    <x v="73"/>
    <n v="1341"/>
    <n v="11876362"/>
    <n v="968888.55"/>
    <n v="867709.2"/>
    <n v="958902.82"/>
    <n v="942077.75"/>
    <n v="893694.18"/>
    <n v="938722.08"/>
    <n v="983618.86"/>
    <n v="908035.85"/>
    <n v="965272.87"/>
    <n v="0"/>
    <n v="0"/>
    <n v="0"/>
    <n v="968888.55"/>
    <n v="898440.5"/>
    <n v="988284.55"/>
    <n v="988284.55"/>
    <n v="943362.53"/>
    <n v="988284.55"/>
    <n v="1033206.58"/>
    <n v="943362.53"/>
    <n v="988284.55"/>
    <n v="988284.55"/>
    <n v="1060025.8799999999"/>
    <n v="1087652.68"/>
    <n v="968888.55"/>
    <n v="968888.55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3"/>
    <x v="3"/>
    <n v="2"/>
    <n v="2"/>
    <n v="35"/>
    <x v="12"/>
    <n v="26"/>
    <n v="48"/>
    <x v="7"/>
    <n v="3"/>
    <s v="4. USAC_DEBIT - USAC Administration (Debit to SM)"/>
    <n v="127"/>
    <x v="65"/>
    <n v="1340"/>
    <n v="8344545.1799999997"/>
    <n v="767092.84"/>
    <n v="733094.59"/>
    <n v="744123.15"/>
    <n v="757970.47"/>
    <n v="756533.9"/>
    <n v="765600.2"/>
    <n v="790020.71"/>
    <n v="816276.54"/>
    <n v="816026.9"/>
    <n v="0"/>
    <n v="0"/>
    <n v="0"/>
    <n v="767092.84"/>
    <n v="733094.59"/>
    <n v="744123.15"/>
    <n v="0"/>
    <n v="659953.51"/>
    <n v="707747.57"/>
    <n v="664868.44999999995"/>
    <n v="677560.95"/>
    <n v="855996.74"/>
    <n v="878578.32"/>
    <n v="837820.47"/>
    <n v="817708.59"/>
    <n v="3002281.05"/>
    <n v="2244310.58"/>
    <s v="All Budget Divisions"/>
    <s v="BD-30 - High Cost"/>
    <x v="4"/>
    <s v="USF"/>
    <s v="Allocations"/>
    <s v="Allocations"/>
    <n v="-757970.47"/>
    <s v="30-300-30.90257"/>
    <s v="300-High Cost"/>
    <s v="300"/>
    <x v="65"/>
    <x v="0"/>
  </r>
  <r>
    <x v="6"/>
    <x v="12"/>
    <x v="6"/>
    <n v="2"/>
    <n v="2"/>
    <n v="55"/>
    <x v="9"/>
    <n v="26"/>
    <n v="59"/>
    <x v="2"/>
    <n v="6"/>
    <s v="X00000 - Capital Expenses"/>
    <n v="139"/>
    <x v="8"/>
    <n v="1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4-20.X00006"/>
    <s v="924-SLD EPC IT Support"/>
    <s v="924"/>
    <x v="8"/>
    <x v="0"/>
  </r>
  <r>
    <x v="0"/>
    <x v="7"/>
    <x v="5"/>
    <n v="2"/>
    <n v="2"/>
    <n v="46"/>
    <x v="3"/>
    <n v="26"/>
    <n v="59"/>
    <x v="2"/>
    <n v="6"/>
    <s v="X00000 - Capital Expenses"/>
    <n v="140"/>
    <x v="61"/>
    <n v="1477"/>
    <n v="0"/>
    <n v="441.15"/>
    <n v="-441.15"/>
    <n v="0"/>
    <n v="0"/>
    <n v="0"/>
    <n v="0"/>
    <n v="0"/>
    <n v="0"/>
    <n v="0"/>
    <n v="0"/>
    <n v="0"/>
    <n v="0"/>
    <n v="441.15"/>
    <n v="-441.15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10-90.X00007"/>
    <s v="910-Enterprise Technology Development"/>
    <s v="910"/>
    <x v="61"/>
    <x v="0"/>
  </r>
  <r>
    <x v="3"/>
    <x v="8"/>
    <x v="1"/>
    <n v="2"/>
    <n v="2"/>
    <n v="49"/>
    <x v="13"/>
    <n v="26"/>
    <n v="59"/>
    <x v="2"/>
    <n v="6"/>
    <s v="X00000 - Capital Expenses"/>
    <n v="141"/>
    <x v="92"/>
    <n v="798"/>
    <n v="0"/>
    <n v="0"/>
    <n v="0"/>
    <n v="0"/>
    <n v="0"/>
    <n v="0"/>
    <n v="0"/>
    <n v="0"/>
    <n v="0"/>
    <n v="0"/>
    <n v="569.41999999999996"/>
    <n v="155.26"/>
    <n v="47.36"/>
    <n v="0"/>
    <n v="0"/>
    <n v="0"/>
    <n v="0"/>
    <n v="0"/>
    <n v="0"/>
    <n v="0"/>
    <n v="0"/>
    <n v="0"/>
    <n v="0"/>
    <n v="0"/>
    <n v="0"/>
    <n v="772.04"/>
    <n v="0"/>
    <s v="All Budget Divisions"/>
    <s v="CD-42 - ACP (FCC Appropriated Program; formerly EBB)"/>
    <x v="0"/>
    <s v="FCC"/>
    <s v="Employee Expenses"/>
    <s v="Compensation and Benefits"/>
    <n v="-772.04"/>
    <s v="90-403-42.X00008"/>
    <s v="403-ACP (FCC Appropriated Program; formerly EBB)"/>
    <s v="403"/>
    <x v="92"/>
    <x v="0"/>
  </r>
  <r>
    <x v="0"/>
    <x v="14"/>
    <x v="8"/>
    <n v="2"/>
    <n v="2"/>
    <n v="54"/>
    <x v="15"/>
    <n v="26"/>
    <n v="59"/>
    <x v="2"/>
    <n v="2"/>
    <s v="2. EXP - Operating Expense"/>
    <n v="102"/>
    <x v="44"/>
    <n v="1507"/>
    <n v="-37.83"/>
    <n v="-10.77"/>
    <n v="10.77"/>
    <n v="0"/>
    <n v="0"/>
    <n v="0"/>
    <n v="-42.55"/>
    <n v="4.72"/>
    <n v="0"/>
    <n v="9.4600000000000009"/>
    <n v="0"/>
    <n v="0"/>
    <n v="0"/>
    <n v="-10.77"/>
    <n v="10.77"/>
    <n v="0"/>
    <n v="0"/>
    <n v="0"/>
    <n v="-42.55"/>
    <n v="4.72"/>
    <n v="0"/>
    <n v="0"/>
    <n v="0"/>
    <n v="0"/>
    <n v="0"/>
    <n v="-37.83"/>
    <n v="-37.83"/>
    <s v="All Budget Divisions"/>
    <s v="DA-50 - Rural Health Care (DA)"/>
    <x v="2"/>
    <s v="USF"/>
    <s v="Employee Expenses"/>
    <s v="Compensation and Benefits"/>
    <n v="0"/>
    <s v="90-925-50.68002"/>
    <s v="925-RHC IT Support"/>
    <s v="925"/>
    <x v="44"/>
    <x v="0"/>
  </r>
  <r>
    <x v="5"/>
    <x v="16"/>
    <x v="9"/>
    <n v="2"/>
    <n v="2"/>
    <n v="36"/>
    <x v="14"/>
    <n v="26"/>
    <n v="49"/>
    <x v="10"/>
    <n v="2"/>
    <s v="2. EXP - Operating Expense"/>
    <n v="104"/>
    <x v="54"/>
    <n v="11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8004"/>
    <s v="401-National Verifier"/>
    <s v="401"/>
    <x v="54"/>
    <x v="0"/>
  </r>
  <r>
    <x v="5"/>
    <x v="15"/>
    <x v="5"/>
    <n v="2"/>
    <n v="2"/>
    <n v="37"/>
    <x v="5"/>
    <n v="26"/>
    <n v="50"/>
    <x v="0"/>
    <n v="2"/>
    <s v="2. EXP - Operating Expense"/>
    <n v="108"/>
    <x v="30"/>
    <n v="1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8009"/>
    <s v="500-Rural Health Care"/>
    <s v="500"/>
    <x v="30"/>
    <x v="0"/>
  </r>
  <r>
    <x v="1"/>
    <x v="1"/>
    <x v="1"/>
    <n v="2"/>
    <n v="2"/>
    <n v="54"/>
    <x v="15"/>
    <n v="26"/>
    <n v="59"/>
    <x v="2"/>
    <n v="2"/>
    <s v="2. EXP - Operating Expense"/>
    <n v="110"/>
    <x v="46"/>
    <n v="657"/>
    <n v="0"/>
    <n v="0"/>
    <n v="0"/>
    <n v="0"/>
    <n v="0"/>
    <n v="0"/>
    <n v="0"/>
    <n v="0"/>
    <n v="0"/>
    <n v="0"/>
    <n v="0"/>
    <n v="0"/>
    <n v="-14462.35"/>
    <n v="0"/>
    <n v="0"/>
    <n v="0"/>
    <n v="0"/>
    <n v="0"/>
    <n v="0"/>
    <n v="0"/>
    <n v="0"/>
    <n v="0"/>
    <n v="0"/>
    <n v="0"/>
    <n v="0"/>
    <n v="-14462.35"/>
    <n v="0"/>
    <s v="All Budget Divisions"/>
    <s v="DA-50 - Rural Health Care (DA)"/>
    <x v="2"/>
    <s v="USF"/>
    <s v="Employee Expenses"/>
    <s v="Compensation and Benefits"/>
    <n v="14462.35"/>
    <s v="90-925-50.68100"/>
    <s v="925-RHC IT Support"/>
    <s v="925"/>
    <x v="46"/>
    <x v="3"/>
  </r>
  <r>
    <x v="0"/>
    <x v="2"/>
    <x v="2"/>
    <n v="2"/>
    <n v="2"/>
    <n v="42"/>
    <x v="11"/>
    <n v="26"/>
    <n v="55"/>
    <x v="6"/>
    <n v="2"/>
    <s v="2. EXP - Operating Expense"/>
    <n v="110"/>
    <x v="46"/>
    <n v="1331"/>
    <n v="-47782.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7782.9"/>
    <n v="0"/>
    <n v="0"/>
    <s v="All Budget Divisions"/>
    <s v="CD-70 - Finance"/>
    <x v="1"/>
    <s v="USF"/>
    <s v="Employee Expenses"/>
    <s v="Compensation and Benefits"/>
    <n v="0"/>
    <s v="10-100-10.68100"/>
    <s v="100-499"/>
    <s v="100"/>
    <x v="46"/>
    <x v="3"/>
  </r>
  <r>
    <x v="0"/>
    <x v="13"/>
    <x v="7"/>
    <n v="2"/>
    <n v="2"/>
    <n v="52"/>
    <x v="10"/>
    <n v="26"/>
    <n v="59"/>
    <x v="2"/>
    <n v="2"/>
    <s v="2. EXP - Operating Expense"/>
    <n v="110"/>
    <x v="46"/>
    <n v="1488"/>
    <n v="339.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9.39"/>
    <n v="0"/>
    <n v="0"/>
    <s v="All Budget Divisions"/>
    <s v="DA-30 - High Cost (DA)"/>
    <x v="4"/>
    <s v="USF"/>
    <s v="Employee Expenses"/>
    <s v="Compensation and Benefits"/>
    <n v="0"/>
    <s v="90-916-30.68100"/>
    <s v="916-IT HC Support"/>
    <s v="916"/>
    <x v="46"/>
    <x v="3"/>
  </r>
  <r>
    <x v="0"/>
    <x v="2"/>
    <x v="2"/>
    <n v="2"/>
    <n v="2"/>
    <n v="55"/>
    <x v="9"/>
    <n v="26"/>
    <n v="59"/>
    <x v="2"/>
    <n v="2"/>
    <s v="2. EXP - Operating Expense"/>
    <n v="83"/>
    <x v="13"/>
    <n v="1509"/>
    <n v="29036.12"/>
    <n v="3463.06"/>
    <n v="2592.12"/>
    <n v="2364.4299999999998"/>
    <n v="1968.29"/>
    <n v="1887.14"/>
    <n v="1954.11"/>
    <n v="2136.4899999999998"/>
    <n v="1869.43"/>
    <n v="1901.37"/>
    <n v="0"/>
    <n v="0"/>
    <n v="0"/>
    <n v="3463.06"/>
    <n v="2592.12"/>
    <n v="2364.4299999999998"/>
    <n v="2879.79"/>
    <n v="2748.89"/>
    <n v="2879.79"/>
    <n v="3010.69"/>
    <n v="2748.89"/>
    <n v="2431.0100000000002"/>
    <n v="1223.3499999999999"/>
    <n v="1009.52"/>
    <n v="1684.58"/>
    <n v="8419.61"/>
    <n v="8419.61"/>
    <s v="All Budget Divisions"/>
    <s v="DA-20 - Schools &amp; Libraries (DA)"/>
    <x v="3"/>
    <s v="USF"/>
    <s v="Employee Expenses"/>
    <s v="Compensation and Benefits"/>
    <n v="0"/>
    <s v="90-926-20.66000"/>
    <s v="926-SL Legacy IT Support"/>
    <s v="926"/>
    <x v="13"/>
    <x v="3"/>
  </r>
  <r>
    <x v="4"/>
    <x v="9"/>
    <x v="1"/>
    <n v="2"/>
    <n v="2"/>
    <n v="35"/>
    <x v="12"/>
    <n v="26"/>
    <n v="48"/>
    <x v="7"/>
    <n v="2"/>
    <s v="2. EXP - Operating Expense"/>
    <n v="97"/>
    <x v="16"/>
    <n v="897"/>
    <n v="9999.9999960000005"/>
    <n v="0"/>
    <n v="746.6"/>
    <n v="668.55"/>
    <n v="215.5"/>
    <n v="557"/>
    <n v="906.05"/>
    <n v="587.85"/>
    <n v="320.60000000000002"/>
    <n v="783.56"/>
    <n v="589.4"/>
    <n v="1273.52"/>
    <n v="685.1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833.33333300000004"/>
    <n v="7333.73"/>
    <n v="9999.9999960000005"/>
    <s v="All Budget Divisions"/>
    <s v="BD-30 - High Cost"/>
    <x v="4"/>
    <s v="USF"/>
    <s v="Employee Expenses"/>
    <s v="Travel"/>
    <n v="2666.269996"/>
    <s v="30-300-30.66800"/>
    <s v="300-High Cost"/>
    <s v="300"/>
    <x v="16"/>
    <x v="7"/>
  </r>
  <r>
    <x v="0"/>
    <x v="3"/>
    <x v="3"/>
    <n v="2"/>
    <n v="2"/>
    <n v="46"/>
    <x v="3"/>
    <n v="26"/>
    <n v="59"/>
    <x v="2"/>
    <n v="2"/>
    <s v="2. EXP - Operating Expense"/>
    <n v="97"/>
    <x v="16"/>
    <n v="1508"/>
    <n v="408.5"/>
    <n v="0"/>
    <n v="210"/>
    <n v="198.5"/>
    <n v="255.2"/>
    <n v="404.15"/>
    <n v="0"/>
    <n v="0"/>
    <n v="214.64"/>
    <n v="0"/>
    <n v="0"/>
    <n v="0"/>
    <n v="0"/>
    <n v="0"/>
    <n v="210"/>
    <n v="198.5"/>
    <n v="0"/>
    <n v="0"/>
    <n v="0"/>
    <n v="0"/>
    <n v="0"/>
    <n v="0"/>
    <n v="0"/>
    <n v="0"/>
    <n v="0"/>
    <n v="663.7"/>
    <n v="408.5"/>
    <s v="All Budget Divisions"/>
    <s v="CD-90 - Information Technology"/>
    <x v="1"/>
    <s v="USF"/>
    <s v="Employee Expenses"/>
    <s v="Travel"/>
    <n v="-255.2"/>
    <s v="90-925-90.66800"/>
    <s v="925-RHC IT Support"/>
    <s v="925"/>
    <x v="16"/>
    <x v="7"/>
  </r>
  <r>
    <x v="5"/>
    <x v="10"/>
    <x v="1"/>
    <n v="2"/>
    <n v="2"/>
    <n v="36"/>
    <x v="14"/>
    <n v="26"/>
    <n v="49"/>
    <x v="10"/>
    <n v="2"/>
    <s v="2. EXP - Operating Expense"/>
    <n v="98"/>
    <x v="17"/>
    <n v="1121"/>
    <n v="0"/>
    <n v="0"/>
    <n v="0"/>
    <n v="0"/>
    <n v="338.22"/>
    <n v="298.10000000000002"/>
    <n v="0"/>
    <n v="187.56"/>
    <n v="0"/>
    <n v="0"/>
    <n v="0"/>
    <n v="0"/>
    <n v="0"/>
    <n v="0"/>
    <n v="0"/>
    <n v="0"/>
    <n v="0"/>
    <n v="0"/>
    <n v="0"/>
    <n v="0"/>
    <n v="0"/>
    <n v="0"/>
    <n v="0"/>
    <n v="0"/>
    <n v="0"/>
    <n v="823.88"/>
    <n v="0"/>
    <s v="All Budget Divisions"/>
    <s v="BD-40 - Lifeline"/>
    <x v="5"/>
    <s v="USF"/>
    <s v="Employee Expenses"/>
    <s v="Travel"/>
    <n v="-823.88"/>
    <s v="40-400-40.66801"/>
    <s v="400-Lifeline"/>
    <s v="400"/>
    <x v="17"/>
    <x v="0"/>
  </r>
  <r>
    <x v="0"/>
    <x v="5"/>
    <x v="4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0"/>
    <x v="18"/>
    <x v="11"/>
    <n v="2"/>
    <n v="2"/>
    <n v="53"/>
    <x v="16"/>
    <n v="26"/>
    <n v="59"/>
    <x v="2"/>
    <n v="2"/>
    <s v="2. EXP - Operating Expense"/>
    <n v="102"/>
    <x v="44"/>
    <n v="1491"/>
    <n v="-24011.599999999999"/>
    <n v="-24011.599999999999"/>
    <n v="-27345.32"/>
    <n v="-35685.74"/>
    <n v="4545.97"/>
    <n v="-1079.8"/>
    <n v="1880.33"/>
    <n v="-1686.39"/>
    <n v="2929.47"/>
    <n v="0"/>
    <n v="0"/>
    <n v="0"/>
    <n v="0"/>
    <n v="-24011.599999999999"/>
    <n v="0"/>
    <n v="0"/>
    <n v="0"/>
    <n v="0"/>
    <n v="0"/>
    <n v="0"/>
    <n v="0"/>
    <n v="0"/>
    <n v="0"/>
    <n v="0"/>
    <n v="0"/>
    <n v="-24011.599999999999"/>
    <n v="-24011.599999999999"/>
    <s v="All Budget Divisions"/>
    <s v="DA-40 - Lifeline (DA)"/>
    <x v="5"/>
    <s v="USF"/>
    <s v="Employee Expenses"/>
    <s v="Compensation and Benefits"/>
    <n v="0"/>
    <s v="90-917-40.68002"/>
    <s v="917-IT Lifeline Support"/>
    <s v="917"/>
    <x v="44"/>
    <x v="0"/>
  </r>
  <r>
    <x v="0"/>
    <x v="7"/>
    <x v="5"/>
    <n v="2"/>
    <n v="2"/>
    <n v="46"/>
    <x v="3"/>
    <n v="26"/>
    <n v="59"/>
    <x v="2"/>
    <n v="2"/>
    <s v="2. EXP - Operating Expense"/>
    <n v="56"/>
    <x v="21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10-90.64700"/>
    <s v="910-Enterprise Technology Development"/>
    <s v="910"/>
    <x v="21"/>
    <x v="8"/>
  </r>
  <r>
    <x v="0"/>
    <x v="13"/>
    <x v="7"/>
    <n v="2"/>
    <n v="2"/>
    <n v="41"/>
    <x v="17"/>
    <n v="26"/>
    <n v="54"/>
    <x v="11"/>
    <n v="2"/>
    <s v="2. EXP - Operating Expense"/>
    <n v="61"/>
    <x v="35"/>
    <n v="1389"/>
    <n v="394555.06"/>
    <n v="11140"/>
    <n v="10290"/>
    <n v="7714.8"/>
    <n v="32734.560000000001"/>
    <n v="23497.7"/>
    <n v="26563.98"/>
    <n v="7732.96"/>
    <n v="12376.85"/>
    <n v="31308.36"/>
    <n v="0"/>
    <n v="0"/>
    <n v="0"/>
    <n v="11140"/>
    <n v="10290"/>
    <n v="7714.8"/>
    <n v="32734.560000000001"/>
    <n v="23497.7"/>
    <n v="6519"/>
    <n v="6177"/>
    <n v="3871"/>
    <n v="80425"/>
    <n v="109143"/>
    <n v="77394"/>
    <n v="25649"/>
    <n v="85377.06"/>
    <n v="85377.06"/>
    <s v="All Budget Divisions"/>
    <s v="CD-65 - Office of the General Counsel"/>
    <x v="1"/>
    <s v="USF"/>
    <s v="Professional Services"/>
    <s v="Outside Counsel"/>
    <n v="0"/>
    <s v="65-650-65.64820"/>
    <s v="650-Office of the General Counsel"/>
    <s v="650"/>
    <x v="35"/>
    <x v="9"/>
  </r>
  <r>
    <x v="0"/>
    <x v="17"/>
    <x v="10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25462.74"/>
    <n v="25462.74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0"/>
    <x v="0"/>
    <n v="2"/>
    <n v="2"/>
    <n v="52"/>
    <x v="10"/>
    <n v="26"/>
    <n v="53"/>
    <x v="3"/>
    <n v="2"/>
    <s v="2. EXP - Operating Expense"/>
    <n v="71"/>
    <x v="55"/>
    <n v="1375"/>
    <n v="152776.44"/>
    <n v="12731.37"/>
    <n v="12731.37"/>
    <n v="12731.37"/>
    <n v="12731.37"/>
    <n v="12731.37"/>
    <n v="12731.37"/>
    <n v="12731.37"/>
    <n v="12731.37"/>
    <n v="12731.37"/>
    <n v="0"/>
    <n v="0"/>
    <n v="0"/>
    <n v="12731.37"/>
    <n v="12731.37"/>
    <n v="12731.37"/>
    <n v="12731.37"/>
    <n v="12731.37"/>
    <n v="12731.37"/>
    <n v="12731.37"/>
    <n v="12731.37"/>
    <n v="12731.37"/>
    <n v="12731.37"/>
    <n v="12731.37"/>
    <n v="12731.37"/>
    <n v="114582.33"/>
    <n v="114582.33"/>
    <s v="All Budget Divisions"/>
    <s v="DA-30 - High Cost (DA)"/>
    <x v="4"/>
    <s v="USF"/>
    <s v="Professional Services"/>
    <s v="Call Center"/>
    <n v="0"/>
    <s v="62-620-30.64881"/>
    <s v="620-Shared Services"/>
    <s v="620"/>
    <x v="55"/>
    <x v="9"/>
  </r>
  <r>
    <x v="0"/>
    <x v="5"/>
    <x v="4"/>
    <n v="2"/>
    <n v="2"/>
    <n v="49"/>
    <x v="13"/>
    <n v="26"/>
    <n v="59"/>
    <x v="2"/>
    <n v="2"/>
    <s v="2. EXP - Operating Expense"/>
    <n v="73"/>
    <x v="56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90-403-42.64883"/>
    <s v="403-ACP (FCC Appropriated Program; formerly EBB)"/>
    <s v="403"/>
    <x v="56"/>
    <x v="9"/>
  </r>
  <r>
    <x v="0"/>
    <x v="19"/>
    <x v="12"/>
    <n v="2"/>
    <n v="2"/>
    <n v="42"/>
    <x v="11"/>
    <n v="26"/>
    <n v="55"/>
    <x v="6"/>
    <n v="2"/>
    <s v="2. EXP - Operating Expense"/>
    <n v="83"/>
    <x v="13"/>
    <n v="1398"/>
    <n v="405567.22"/>
    <n v="48115.85"/>
    <n v="35750.639999999999"/>
    <n v="39450.660000000003"/>
    <n v="37705.360000000001"/>
    <n v="36641.1"/>
    <n v="36611.050000000003"/>
    <n v="40151.31"/>
    <n v="35753.21"/>
    <n v="36293.83"/>
    <n v="0"/>
    <n v="0"/>
    <n v="0"/>
    <n v="48115.85"/>
    <n v="35750.639999999999"/>
    <n v="39450.660000000003"/>
    <n v="37705.360000000001"/>
    <n v="36641.1"/>
    <n v="36611.050000000003"/>
    <n v="40151.31"/>
    <n v="27510.880000000001"/>
    <n v="27255.25"/>
    <n v="26231.279999999999"/>
    <n v="22682.560000000001"/>
    <n v="27461.279999999999"/>
    <n v="274425.96999999997"/>
    <n v="274425.96999999997"/>
    <s v="All Budget Divisions"/>
    <s v="CD-70 - Finance"/>
    <x v="1"/>
    <s v="USF"/>
    <s v="Employee Expenses"/>
    <s v="Compensation and Benefits"/>
    <n v="0"/>
    <s v="70-700-70.66000"/>
    <s v="700-Finance"/>
    <s v="700"/>
    <x v="13"/>
    <x v="3"/>
  </r>
  <r>
    <x v="0"/>
    <x v="2"/>
    <x v="2"/>
    <n v="2"/>
    <n v="2"/>
    <n v="48"/>
    <x v="8"/>
    <n v="26"/>
    <n v="59"/>
    <x v="2"/>
    <n v="2"/>
    <s v="2. EXP - Operating Expense"/>
    <n v="33"/>
    <x v="25"/>
    <n v="1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90-202-22.62310"/>
    <s v="202-ECF (FCC Appropriated Program)"/>
    <s v="202"/>
    <x v="25"/>
    <x v="0"/>
  </r>
  <r>
    <x v="0"/>
    <x v="17"/>
    <x v="10"/>
    <n v="2"/>
    <n v="2"/>
    <n v="42"/>
    <x v="11"/>
    <n v="26"/>
    <n v="55"/>
    <x v="6"/>
    <n v="2"/>
    <s v="2. EXP - Operating Expense"/>
    <n v="39"/>
    <x v="27"/>
    <n v="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70-799-70.62505"/>
    <s v="799-Enterprise Resource Program"/>
    <s v="799"/>
    <x v="27"/>
    <x v="4"/>
  </r>
  <r>
    <x v="0"/>
    <x v="11"/>
    <x v="6"/>
    <n v="2"/>
    <n v="2"/>
    <n v="46"/>
    <x v="3"/>
    <n v="26"/>
    <n v="59"/>
    <x v="2"/>
    <n v="2"/>
    <s v="2. EXP - Operating Expense"/>
    <n v="39"/>
    <x v="27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22-90.62505"/>
    <s v="922-Technology Operations"/>
    <s v="922"/>
    <x v="27"/>
    <x v="4"/>
  </r>
  <r>
    <x v="5"/>
    <x v="16"/>
    <x v="9"/>
    <n v="2"/>
    <n v="2"/>
    <n v="46"/>
    <x v="3"/>
    <n v="26"/>
    <n v="59"/>
    <x v="2"/>
    <n v="2"/>
    <s v="2. EXP - Operating Expense"/>
    <n v="44"/>
    <x v="5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3800"/>
    <s v="900-IT Senior Management"/>
    <s v="900"/>
    <x v="57"/>
    <x v="7"/>
  </r>
  <r>
    <x v="5"/>
    <x v="16"/>
    <x v="9"/>
    <n v="2"/>
    <n v="2"/>
    <n v="47"/>
    <x v="2"/>
    <n v="26"/>
    <n v="52"/>
    <x v="1"/>
    <n v="2"/>
    <s v="2. EXP - Operating Expense"/>
    <n v="44"/>
    <x v="57"/>
    <n v="13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Employee Expenses"/>
    <s v="Travel"/>
    <n v="0"/>
    <s v="93-931-93.63800"/>
    <s v="931-Administrative Assistants"/>
    <s v="931"/>
    <x v="57"/>
    <x v="7"/>
  </r>
  <r>
    <x v="5"/>
    <x v="20"/>
    <x v="13"/>
    <n v="2"/>
    <n v="2"/>
    <n v="36"/>
    <x v="14"/>
    <n v="26"/>
    <n v="49"/>
    <x v="10"/>
    <n v="2"/>
    <s v="2. EXP - Operating Expense"/>
    <n v="45"/>
    <x v="19"/>
    <n v="1121"/>
    <n v="1725"/>
    <n v="0"/>
    <n v="1725"/>
    <n v="0"/>
    <n v="0"/>
    <n v="0"/>
    <n v="0"/>
    <n v="0"/>
    <n v="0"/>
    <n v="0"/>
    <n v="0"/>
    <n v="0"/>
    <n v="0"/>
    <n v="0"/>
    <n v="1725"/>
    <n v="0"/>
    <n v="0"/>
    <n v="0"/>
    <n v="0"/>
    <n v="0"/>
    <n v="0"/>
    <n v="0"/>
    <n v="0"/>
    <n v="0"/>
    <n v="0"/>
    <n v="1725"/>
    <n v="1725"/>
    <s v="All Budget Divisions"/>
    <s v="BD-40 - Lifeline"/>
    <x v="5"/>
    <s v="USF"/>
    <s v="General and Administrative"/>
    <s v="Meetings and Conferences"/>
    <n v="0"/>
    <s v="40-400-40.63900"/>
    <s v="400-Lifeline"/>
    <s v="400"/>
    <x v="19"/>
    <x v="8"/>
  </r>
  <r>
    <x v="3"/>
    <x v="8"/>
    <x v="1"/>
    <n v="2"/>
    <n v="2"/>
    <n v="49"/>
    <x v="13"/>
    <n v="26"/>
    <n v="55"/>
    <x v="6"/>
    <n v="2"/>
    <s v="2. EXP - Operating Expense"/>
    <n v="31"/>
    <x v="24"/>
    <n v="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5"/>
    <x v="15"/>
    <x v="5"/>
    <n v="2"/>
    <n v="2"/>
    <n v="49"/>
    <x v="13"/>
    <n v="26"/>
    <n v="53"/>
    <x v="3"/>
    <n v="2"/>
    <s v="2. EXP - Operating Expense"/>
    <n v="31"/>
    <x v="24"/>
    <n v="11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5"/>
    <x v="20"/>
    <x v="13"/>
    <n v="2"/>
    <n v="2"/>
    <n v="48"/>
    <x v="8"/>
    <n v="26"/>
    <n v="58"/>
    <x v="4"/>
    <n v="2"/>
    <s v="2. EXP - Operating Expense"/>
    <n v="31"/>
    <x v="24"/>
    <n v="12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5"/>
    <x v="20"/>
    <x v="13"/>
    <n v="2"/>
    <n v="2"/>
    <n v="46"/>
    <x v="3"/>
    <n v="26"/>
    <n v="59"/>
    <x v="2"/>
    <n v="2"/>
    <s v="2. EXP - Operating Expense"/>
    <n v="32"/>
    <x v="47"/>
    <n v="1317"/>
    <n v="-4581.1899999999996"/>
    <n v="0"/>
    <n v="0"/>
    <n v="0"/>
    <n v="-1909.24"/>
    <n v="-1136.26"/>
    <n v="-1535.69"/>
    <n v="-1440.74"/>
    <n v="-1453.39"/>
    <n v="-1109.46"/>
    <n v="-112.83"/>
    <n v="-231.02"/>
    <n v="-13.33"/>
    <n v="0"/>
    <n v="0"/>
    <n v="0"/>
    <n v="-1909.24"/>
    <n v="-1136.26"/>
    <n v="-1535.69"/>
    <n v="0"/>
    <n v="0"/>
    <n v="0"/>
    <n v="0"/>
    <n v="0"/>
    <n v="0"/>
    <n v="-4581.1899999999996"/>
    <n v="-4581.1899999999996"/>
    <s v="All Budget Divisions"/>
    <s v="CD-90 - Information Technology"/>
    <x v="1"/>
    <s v="USF"/>
    <s v="Employee Expenses"/>
    <s v="Compensation and Benefits"/>
    <n v="0"/>
    <s v="90-923-90.62309"/>
    <s v="923-Information Security"/>
    <s v="923"/>
    <x v="47"/>
    <x v="0"/>
  </r>
  <r>
    <x v="0"/>
    <x v="2"/>
    <x v="2"/>
    <n v="2"/>
    <n v="2"/>
    <n v="52"/>
    <x v="10"/>
    <n v="26"/>
    <n v="59"/>
    <x v="2"/>
    <n v="2"/>
    <s v="2. EXP - Operating Expense"/>
    <n v="32"/>
    <x v="47"/>
    <n v="1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09-30.62309"/>
    <s v="909-Project Management Office"/>
    <s v="909"/>
    <x v="47"/>
    <x v="0"/>
  </r>
  <r>
    <x v="0"/>
    <x v="7"/>
    <x v="5"/>
    <n v="2"/>
    <n v="2"/>
    <n v="55"/>
    <x v="9"/>
    <n v="26"/>
    <n v="59"/>
    <x v="2"/>
    <n v="2"/>
    <s v="2. EXP - Operating Expense"/>
    <n v="32"/>
    <x v="47"/>
    <n v="1505"/>
    <n v="-10576.21"/>
    <n v="-527.46"/>
    <n v="-395.01"/>
    <n v="-1288.3"/>
    <n v="-1584.51"/>
    <n v="-1400.51"/>
    <n v="-160.81"/>
    <n v="-2081.62"/>
    <n v="-3137.99"/>
    <n v="22.55"/>
    <n v="0"/>
    <n v="0"/>
    <n v="0"/>
    <n v="-527.46"/>
    <n v="-395.01"/>
    <n v="-1288.3"/>
    <n v="-1584.51"/>
    <n v="-1400.51"/>
    <n v="-160.81"/>
    <n v="-2081.62"/>
    <n v="-3137.99"/>
    <n v="0"/>
    <n v="0"/>
    <n v="0"/>
    <n v="0"/>
    <n v="-10553.66"/>
    <n v="-10576.21"/>
    <s v="All Budget Divisions"/>
    <s v="DA-20 - Schools &amp; Libraries (DA)"/>
    <x v="3"/>
    <s v="USF"/>
    <s v="Employee Expenses"/>
    <s v="Compensation and Benefits"/>
    <n v="-22.55"/>
    <s v="90-924-20.62309"/>
    <s v="924-SLD EPC IT Support"/>
    <s v="924"/>
    <x v="47"/>
    <x v="0"/>
  </r>
  <r>
    <x v="2"/>
    <x v="4"/>
    <x v="1"/>
    <n v="2"/>
    <n v="2"/>
    <n v="34"/>
    <x v="7"/>
    <n v="26"/>
    <n v="47"/>
    <x v="5"/>
    <n v="2"/>
    <s v="2. EXP - Operating Expense"/>
    <n v="27"/>
    <x v="38"/>
    <n v="229"/>
    <n v="56032.071000000004"/>
    <n v="4219.17"/>
    <n v="4299.76"/>
    <n v="4156.28"/>
    <n v="4101.1000000000004"/>
    <n v="4135.45"/>
    <n v="4088.39"/>
    <n v="4140.16"/>
    <n v="4124.3"/>
    <n v="4065.76"/>
    <n v="3971.09"/>
    <n v="3850.43"/>
    <n v="3691.35"/>
    <n v="4644.4859999999999"/>
    <n v="4423.32"/>
    <n v="5086.8180000000002"/>
    <n v="4865.652"/>
    <n v="4771.8239999999996"/>
    <n v="4996.3410000000003"/>
    <n v="4644.4859999999999"/>
    <n v="4610.9759999999997"/>
    <n v="4497.0420000000004"/>
    <n v="4292.6310000000003"/>
    <n v="4497.0420000000004"/>
    <n v="4701.4530000000004"/>
    <n v="48843.24"/>
    <n v="56032.071000000004"/>
    <s v="All Budget Divisions"/>
    <s v="BD-20 - Schools &amp; Libraries"/>
    <x v="3"/>
    <s v="USF"/>
    <s v="Employee Expenses"/>
    <s v="Compensation and Benefits"/>
    <n v="7188.8310000000001"/>
    <s v="20-200-20.62304"/>
    <s v="200-Schools &amp; Libraries"/>
    <s v="200"/>
    <x v="38"/>
    <x v="3"/>
  </r>
  <r>
    <x v="5"/>
    <x v="16"/>
    <x v="9"/>
    <n v="2"/>
    <n v="2"/>
    <n v="53"/>
    <x v="16"/>
    <n v="26"/>
    <n v="59"/>
    <x v="2"/>
    <n v="2"/>
    <s v="2. EXP - Operating Expense"/>
    <n v="27"/>
    <x v="38"/>
    <n v="1263"/>
    <n v="649.96"/>
    <n v="91.1"/>
    <n v="93"/>
    <n v="91.94"/>
    <n v="91.94"/>
    <n v="91.94"/>
    <n v="91.94"/>
    <n v="25.8"/>
    <n v="82.02"/>
    <n v="82.02"/>
    <n v="-91.74"/>
    <n v="0"/>
    <n v="0"/>
    <n v="91.1"/>
    <n v="93"/>
    <n v="91.94"/>
    <n v="91.94"/>
    <n v="91.94"/>
    <n v="91.94"/>
    <n v="25.8"/>
    <n v="82.02"/>
    <n v="82.02"/>
    <n v="-91.74"/>
    <n v="0"/>
    <n v="0"/>
    <n v="649.96"/>
    <n v="649.96"/>
    <s v="All Budget Divisions"/>
    <s v="DA-40 - Lifeline (DA)"/>
    <x v="5"/>
    <s v="USF"/>
    <s v="Employee Expenses"/>
    <s v="Compensation and Benefits"/>
    <n v="0"/>
    <s v="90-902-40.62304"/>
    <s v="902-Business Relationship Management"/>
    <s v="902"/>
    <x v="38"/>
    <x v="3"/>
  </r>
  <r>
    <x v="5"/>
    <x v="10"/>
    <x v="1"/>
    <n v="2"/>
    <n v="2"/>
    <n v="45"/>
    <x v="6"/>
    <n v="26"/>
    <n v="58"/>
    <x v="4"/>
    <n v="2"/>
    <s v="2. EXP - Operating Expense"/>
    <n v="29"/>
    <x v="4"/>
    <n v="1234"/>
    <n v="214887.4596"/>
    <n v="20086.689999999999"/>
    <n v="18037.3"/>
    <n v="18944.669999999998"/>
    <n v="19797.03"/>
    <n v="19879.53"/>
    <n v="18972.16"/>
    <n v="20000.009999999998"/>
    <n v="17846.900000000001"/>
    <n v="18798.349999999999"/>
    <n v="19551.43"/>
    <n v="16960.099999999999"/>
    <n v="25056.46"/>
    <n v="18936.442800000001"/>
    <n v="16466.472000000002"/>
    <n v="17289.795600000001"/>
    <n v="18113.119200000001"/>
    <n v="18113.119200000001"/>
    <n v="17289.795600000001"/>
    <n v="18936.442800000001"/>
    <n v="17289.795600000001"/>
    <n v="18113.119200000001"/>
    <n v="18936.442800000001"/>
    <n v="16466.472000000002"/>
    <n v="18936.442800000001"/>
    <n v="233930.63"/>
    <n v="214887.4596"/>
    <s v="All Budget Divisions"/>
    <s v="CD-80 - Audit and Assurance"/>
    <x v="1"/>
    <s v="USF"/>
    <s v="Employee Expenses"/>
    <s v="Compensation and Benefits"/>
    <n v="-19043.170399999999"/>
    <s v="80-854-80.62306"/>
    <s v="854-Payment Quality Assurance"/>
    <s v="854"/>
    <x v="4"/>
    <x v="3"/>
  </r>
  <r>
    <x v="5"/>
    <x v="10"/>
    <x v="1"/>
    <n v="2"/>
    <n v="2"/>
    <n v="53"/>
    <x v="16"/>
    <n v="26"/>
    <n v="59"/>
    <x v="2"/>
    <n v="2"/>
    <s v="2. EXP - Operating Expense"/>
    <n v="29"/>
    <x v="4"/>
    <n v="1303"/>
    <n v="189958.4057"/>
    <n v="16720.349999999999"/>
    <n v="14531.56"/>
    <n v="15261.16"/>
    <n v="15960.52"/>
    <n v="15975.64"/>
    <n v="16329.31"/>
    <n v="18232.55"/>
    <n v="16641.36"/>
    <n v="17436.96"/>
    <n v="19187.88"/>
    <n v="13896.14"/>
    <n v="19325.810000000001"/>
    <n v="16739.6296"/>
    <n v="14556.199699999999"/>
    <n v="15284.009700000001"/>
    <n v="16011.819600000001"/>
    <n v="16011.819600000001"/>
    <n v="15284.009700000001"/>
    <n v="16739.6296"/>
    <n v="15284.009700000001"/>
    <n v="16011.819600000001"/>
    <n v="16739.6296"/>
    <n v="14556.199699999999"/>
    <n v="16739.6296"/>
    <n v="199499.24"/>
    <n v="189958.4057"/>
    <s v="All Budget Divisions"/>
    <s v="DA-40 - Lifeline (DA)"/>
    <x v="5"/>
    <s v="USF"/>
    <s v="Employee Expenses"/>
    <s v="Compensation and Benefits"/>
    <n v="-9540.8343000000004"/>
    <s v="90-917-40.62306"/>
    <s v="917-IT Lifeline Support"/>
    <s v="917"/>
    <x v="4"/>
    <x v="3"/>
  </r>
  <r>
    <x v="0"/>
    <x v="11"/>
    <x v="6"/>
    <n v="2"/>
    <n v="2"/>
    <n v="41"/>
    <x v="17"/>
    <n v="26"/>
    <n v="54"/>
    <x v="11"/>
    <n v="2"/>
    <s v="2. EXP - Operating Expense"/>
    <n v="30"/>
    <x v="39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307"/>
    <s v="650-Office of the General Counsel"/>
    <s v="650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18"/>
    <x v="11"/>
    <n v="1"/>
    <n v="1"/>
    <n v="37"/>
    <x v="5"/>
    <n v="26"/>
    <n v="50"/>
    <x v="0"/>
    <n v="1"/>
    <s v="1. T4000 - Revenue"/>
    <n v="1"/>
    <x v="58"/>
    <n v="1346"/>
    <n v="-2649437.0099999998"/>
    <n v="2649437.0099999998"/>
    <n v="2599812.29"/>
    <n v="2740317.13"/>
    <n v="2728805.27"/>
    <n v="2552644.08"/>
    <n v="2389459.98"/>
    <n v="2544231.5499999998"/>
    <n v="2349150.9900000002"/>
    <n v="2389459.98"/>
    <n v="0"/>
    <n v="0"/>
    <n v="0"/>
    <n v="-2649437.0099999998"/>
    <n v="0"/>
    <n v="0"/>
    <n v="0"/>
    <n v="0"/>
    <n v="0"/>
    <n v="0"/>
    <n v="0"/>
    <n v="0"/>
    <n v="0"/>
    <n v="0"/>
    <n v="0"/>
    <n v="2649437.0099999998"/>
    <n v="-2649437.0099999998"/>
    <s v="All Budget Divisions"/>
    <s v="BD-50 - Rural Health Care"/>
    <x v="2"/>
    <s v="USF"/>
    <s v="Revenue"/>
    <s v="Revenue"/>
    <n v="-5298874.0199999996"/>
    <s v="50-500-50.40000"/>
    <s v="500-Rural Health Care"/>
    <s v="500"/>
    <x v="58"/>
    <x v="0"/>
  </r>
  <r>
    <x v="5"/>
    <x v="10"/>
    <x v="1"/>
    <n v="2"/>
    <n v="2"/>
    <n v="54"/>
    <x v="15"/>
    <n v="26"/>
    <n v="59"/>
    <x v="2"/>
    <n v="2"/>
    <s v="2. EXP - Operating Expense"/>
    <n v="17"/>
    <x v="28"/>
    <n v="1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0"/>
    <x v="5"/>
    <x v="4"/>
    <n v="2"/>
    <n v="2"/>
    <n v="46"/>
    <x v="3"/>
    <n v="26"/>
    <n v="59"/>
    <x v="2"/>
    <n v="2"/>
    <s v="2. EXP - Operating Expense"/>
    <n v="24"/>
    <x v="3"/>
    <n v="1455"/>
    <n v="61847.96"/>
    <n v="4025.8"/>
    <n v="3490.6"/>
    <n v="2213.6"/>
    <n v="5465.5"/>
    <n v="4951.04"/>
    <n v="4660.2"/>
    <n v="4456.8900000000003"/>
    <n v="5746.64"/>
    <n v="2697.1"/>
    <n v="0"/>
    <n v="0"/>
    <n v="0"/>
    <n v="4025.8"/>
    <n v="3490.6"/>
    <n v="2213.6"/>
    <n v="5465.5"/>
    <n v="4951.04"/>
    <n v="4660.2"/>
    <n v="6454.15"/>
    <n v="5892.92"/>
    <n v="6173.54"/>
    <n v="6173.54"/>
    <n v="5892.92"/>
    <n v="6454.15"/>
    <n v="24806.74"/>
    <n v="24806.74"/>
    <s v="All Budget Divisions"/>
    <s v="CD-90 - Information Technology"/>
    <x v="1"/>
    <s v="USF"/>
    <s v="Employee Expenses"/>
    <s v="Compensation and Benefits"/>
    <n v="0"/>
    <s v="90-902-90.62301"/>
    <s v="902-Business Relationship Management"/>
    <s v="902"/>
    <x v="3"/>
    <x v="3"/>
  </r>
  <r>
    <x v="0"/>
    <x v="13"/>
    <x v="7"/>
    <n v="2"/>
    <n v="2"/>
    <n v="42"/>
    <x v="11"/>
    <n v="26"/>
    <n v="55"/>
    <x v="6"/>
    <n v="2"/>
    <s v="2. EXP - Operating Expense"/>
    <n v="26"/>
    <x v="51"/>
    <n v="1332"/>
    <n v="118493.3"/>
    <n v="23714.66"/>
    <n v="23714.66"/>
    <n v="23714.66"/>
    <n v="23634.66"/>
    <n v="23714.66"/>
    <n v="23714.66"/>
    <n v="23714.66"/>
    <n v="23714.66"/>
    <n v="23634.66"/>
    <n v="0"/>
    <n v="0"/>
    <n v="0"/>
    <n v="23714.66"/>
    <n v="23714.66"/>
    <n v="23714.66"/>
    <n v="23634.66"/>
    <n v="23714.66"/>
    <n v="0"/>
    <n v="0"/>
    <n v="0"/>
    <n v="0"/>
    <n v="0"/>
    <n v="0"/>
    <n v="0"/>
    <n v="118493.3"/>
    <n v="118493.3"/>
    <s v="All Budget Divisions"/>
    <s v="CD-70 - Finance"/>
    <x v="1"/>
    <s v="USF"/>
    <s v="Employee Expenses"/>
    <s v="Compensation and Benefits"/>
    <n v="0"/>
    <s v="10-110-10.62303"/>
    <s v="110-Contributors"/>
    <s v="110"/>
    <x v="51"/>
    <x v="3"/>
  </r>
  <r>
    <x v="0"/>
    <x v="18"/>
    <x v="11"/>
    <n v="2"/>
    <n v="2"/>
    <n v="52"/>
    <x v="10"/>
    <n v="26"/>
    <n v="59"/>
    <x v="2"/>
    <n v="2"/>
    <s v="2. EXP - Operating Expense"/>
    <n v="26"/>
    <x v="51"/>
    <n v="1488"/>
    <n v="17183.47"/>
    <n v="18.03"/>
    <n v="830.57"/>
    <n v="830.57"/>
    <n v="825.57"/>
    <n v="490.56"/>
    <n v="830.57"/>
    <n v="830.57"/>
    <n v="830.57"/>
    <n v="825.57"/>
    <n v="0"/>
    <n v="0"/>
    <n v="0"/>
    <n v="18.03"/>
    <n v="1436.44"/>
    <n v="1580.08"/>
    <n v="1580.08"/>
    <n v="1508.26"/>
    <n v="1580.08"/>
    <n v="1651.91"/>
    <n v="1508.26"/>
    <n v="1580.08"/>
    <n v="1580.08"/>
    <n v="1508.26"/>
    <n v="1651.91"/>
    <n v="18.03"/>
    <n v="18.03"/>
    <s v="All Budget Divisions"/>
    <s v="DA-30 - High Cost (DA)"/>
    <x v="4"/>
    <s v="USF"/>
    <s v="Employee Expenses"/>
    <s v="Compensation and Benefits"/>
    <n v="0"/>
    <s v="90-916-30.62303"/>
    <s v="916-IT HC Support"/>
    <s v="916"/>
    <x v="51"/>
    <x v="3"/>
  </r>
  <r>
    <x v="0"/>
    <x v="19"/>
    <x v="12"/>
    <n v="2"/>
    <n v="2"/>
    <n v="39"/>
    <x v="1"/>
    <n v="26"/>
    <n v="52"/>
    <x v="1"/>
    <n v="2"/>
    <s v="2. EXP - Operating Expense"/>
    <n v="27"/>
    <x v="38"/>
    <n v="1403"/>
    <n v="3580.21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250.42"/>
    <n v="250.42"/>
    <n v="351.86"/>
    <n v="368.61"/>
    <n v="368.61"/>
    <n v="351.86"/>
    <n v="385.37"/>
    <n v="1753.9"/>
    <n v="1753.9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5"/>
    <x v="20"/>
    <x v="13"/>
    <n v="2"/>
    <n v="2"/>
    <n v="53"/>
    <x v="16"/>
    <n v="26"/>
    <n v="59"/>
    <x v="2"/>
    <n v="6"/>
    <s v="X00000 - Capital Expenses"/>
    <n v="140"/>
    <x v="61"/>
    <n v="1303"/>
    <n v="0"/>
    <n v="2019.5"/>
    <n v="2515.5"/>
    <n v="-332.86"/>
    <n v="5625.49"/>
    <n v="2300.29"/>
    <n v="5457.34"/>
    <n v="8150.63"/>
    <n v="973.66"/>
    <n v="5153.05"/>
    <n v="23050.6"/>
    <n v="17873.439999999999"/>
    <n v="4948.17"/>
    <n v="0"/>
    <n v="0"/>
    <n v="0"/>
    <n v="0"/>
    <n v="0"/>
    <n v="0"/>
    <n v="0"/>
    <n v="0"/>
    <n v="0"/>
    <n v="0"/>
    <n v="0"/>
    <n v="0"/>
    <n v="17585.259999999998"/>
    <n v="0"/>
    <s v="All Budget Divisions"/>
    <s v="DA-40 - Lifeline (DA)"/>
    <x v="5"/>
    <s v="USF"/>
    <s v="Professional Services"/>
    <s v="Contract Labor"/>
    <n v="-17585.259999999998"/>
    <s v="90-917-40.X00007"/>
    <s v="917-IT Lifeline Support"/>
    <s v="917"/>
    <x v="61"/>
    <x v="0"/>
  </r>
  <r>
    <x v="1"/>
    <x v="1"/>
    <x v="1"/>
    <n v="2"/>
    <n v="2"/>
    <n v="35"/>
    <x v="12"/>
    <n v="26"/>
    <n v="48"/>
    <x v="7"/>
    <n v="3"/>
    <s v="4. USAC_DEBIT - USAC Administration (Debit to SM)"/>
    <n v="123"/>
    <x v="62"/>
    <n v="455"/>
    <n v="2787966.2659999998"/>
    <n v="237245.43"/>
    <n v="237144.01"/>
    <n v="238896.21"/>
    <n v="134710.26999999999"/>
    <n v="238309.33"/>
    <n v="238636.82"/>
    <n v="238423.27"/>
    <n v="197235.64"/>
    <n v="238546.35"/>
    <n v="238203.66"/>
    <n v="238509"/>
    <n v="242066.42"/>
    <n v="232307.32810000001"/>
    <n v="232307.32810000001"/>
    <n v="232307.32810000001"/>
    <n v="232307.32810000001"/>
    <n v="232307.32810000001"/>
    <n v="232237.35740000001"/>
    <n v="232237.35740000001"/>
    <n v="232725.59830000001"/>
    <n v="232307.32810000001"/>
    <n v="232307.32810000001"/>
    <n v="232307.32810000001"/>
    <n v="232307.32810000001"/>
    <n v="2717926.41"/>
    <n v="2787966.2659999998"/>
    <s v="All Budget Divisions"/>
    <s v="BD-30 - High Cost"/>
    <x v="4"/>
    <s v="USF"/>
    <s v="Allocations"/>
    <s v="Allocations"/>
    <n v="70039.856"/>
    <s v="30-300-30.90232"/>
    <s v="300-High Cost"/>
    <s v="300"/>
    <x v="62"/>
    <x v="0"/>
  </r>
  <r>
    <x v="0"/>
    <x v="7"/>
    <x v="5"/>
    <n v="2"/>
    <n v="2"/>
    <n v="35"/>
    <x v="12"/>
    <n v="26"/>
    <n v="48"/>
    <x v="7"/>
    <n v="3"/>
    <s v="4. USAC_DEBIT - USAC Administration (Debit to SM)"/>
    <n v="125"/>
    <x v="64"/>
    <n v="1340"/>
    <n v="3031.94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348.34"/>
    <n v="706.84"/>
    <n v="419.07"/>
    <n v="291.01"/>
    <n v="202.18"/>
    <n v="306.22000000000003"/>
    <n v="400.3"/>
    <n v="0"/>
    <n v="0"/>
    <n v="0"/>
    <n v="0"/>
    <n v="3301.35"/>
    <n v="3031.94"/>
    <s v="All Budget Divisions"/>
    <s v="BD-30 - High Cost"/>
    <x v="4"/>
    <s v="USF"/>
    <s v="Allocations"/>
    <s v="Allocations"/>
    <n v="-269.41000000000003"/>
    <s v="30-300-30.90240"/>
    <s v="300-High Cost"/>
    <s v="300"/>
    <x v="64"/>
    <x v="0"/>
  </r>
  <r>
    <x v="0"/>
    <x v="19"/>
    <x v="12"/>
    <n v="2"/>
    <n v="2"/>
    <n v="56"/>
    <x v="22"/>
    <n v="26"/>
    <n v="57"/>
    <x v="13"/>
    <n v="3"/>
    <s v="4. USAC_DEBIT - USAC Administration (Debit to SM)"/>
    <n v="125"/>
    <x v="64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40"/>
    <s v="770-Connected Care Pilot"/>
    <s v="770"/>
    <x v="64"/>
    <x v="0"/>
  </r>
  <r>
    <x v="0"/>
    <x v="6"/>
    <x v="1"/>
    <n v="2"/>
    <n v="2"/>
    <n v="36"/>
    <x v="14"/>
    <n v="26"/>
    <n v="49"/>
    <x v="10"/>
    <n v="3"/>
    <s v="4. USAC_DEBIT - USAC Administration (Debit to SM)"/>
    <n v="126"/>
    <x v="53"/>
    <n v="1341"/>
    <n v="7176205.46"/>
    <n v="488689.59"/>
    <n v="491463.92"/>
    <n v="579542.68000000005"/>
    <n v="516795.41"/>
    <n v="512623.64"/>
    <n v="194731.27"/>
    <n v="481769.92"/>
    <n v="455599.32"/>
    <n v="605811.73"/>
    <n v="0"/>
    <n v="0"/>
    <n v="0"/>
    <n v="439001.68"/>
    <n v="499042.92"/>
    <n v="613919.05000000005"/>
    <n v="633046.18000000005"/>
    <n v="506098.56"/>
    <n v="563999.03"/>
    <n v="493747.38"/>
    <n v="618441.88"/>
    <n v="582613.29"/>
    <n v="663710.04"/>
    <n v="600470.31999999995"/>
    <n v="962115.13"/>
    <n v="4327027.4800000004"/>
    <n v="4949909.97"/>
    <s v="All Budget Divisions"/>
    <s v="BD-40 - Lifeline"/>
    <x v="5"/>
    <s v="USF"/>
    <s v="Allocations"/>
    <s v="Allocations"/>
    <n v="622882.49"/>
    <s v="40-400-40.90252"/>
    <s v="400-Lifeline"/>
    <s v="400"/>
    <x v="53"/>
    <x v="0"/>
  </r>
  <r>
    <x v="0"/>
    <x v="5"/>
    <x v="4"/>
    <n v="2"/>
    <n v="2"/>
    <n v="37"/>
    <x v="5"/>
    <n v="26"/>
    <n v="50"/>
    <x v="0"/>
    <n v="3"/>
    <s v="4. USAC_DEBIT - USAC Administration (Debit to SM)"/>
    <n v="127"/>
    <x v="65"/>
    <n v="1346"/>
    <n v="3065866.12"/>
    <n v="263914.32"/>
    <n v="252217.39"/>
    <n v="256011.72"/>
    <n v="260775.81"/>
    <n v="260281.57"/>
    <n v="263400.77"/>
    <n v="271802.53000000003"/>
    <n v="280835.71000000002"/>
    <n v="280045.43"/>
    <n v="0"/>
    <n v="0"/>
    <n v="0"/>
    <n v="263914.32"/>
    <n v="252217.39"/>
    <n v="256011.72"/>
    <n v="260775.81"/>
    <n v="260281.57"/>
    <n v="263400.77"/>
    <n v="212034.92"/>
    <n v="216082.72"/>
    <n v="272988.14"/>
    <n v="280189.69"/>
    <n v="267191.5"/>
    <n v="260777.57"/>
    <n v="1556601.58"/>
    <n v="1556601.58"/>
    <s v="All Budget Divisions"/>
    <s v="BD-50 - Rural Health Care"/>
    <x v="2"/>
    <s v="USF"/>
    <s v="Allocations"/>
    <s v="Allocations"/>
    <n v="0"/>
    <s v="50-500-50.90257"/>
    <s v="500-Rural Health Care"/>
    <s v="500"/>
    <x v="65"/>
    <x v="0"/>
  </r>
  <r>
    <x v="6"/>
    <x v="12"/>
    <x v="6"/>
    <n v="2"/>
    <n v="2"/>
    <n v="54"/>
    <x v="15"/>
    <n v="26"/>
    <n v="59"/>
    <x v="2"/>
    <n v="6"/>
    <s v="X00000 - Capital Expenses"/>
    <n v="137"/>
    <x v="43"/>
    <n v="1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5"/>
    <x v="16"/>
    <x v="9"/>
    <n v="2"/>
    <n v="2"/>
    <n v="46"/>
    <x v="3"/>
    <n v="26"/>
    <n v="59"/>
    <x v="2"/>
    <n v="2"/>
    <s v="2. EXP - Operating Expense"/>
    <n v="98"/>
    <x v="17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0-90.66801"/>
    <s v="900-IT Senior Management"/>
    <s v="900"/>
    <x v="17"/>
    <x v="0"/>
  </r>
  <r>
    <x v="0"/>
    <x v="19"/>
    <x v="12"/>
    <n v="2"/>
    <n v="2"/>
    <n v="43"/>
    <x v="21"/>
    <n v="26"/>
    <n v="56"/>
    <x v="12"/>
    <n v="2"/>
    <s v="2. EXP - Operating Expense"/>
    <n v="98"/>
    <x v="1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1"/>
    <s v="730-Procurement"/>
    <s v="730"/>
    <x v="17"/>
    <x v="0"/>
  </r>
  <r>
    <x v="0"/>
    <x v="11"/>
    <x v="6"/>
    <n v="2"/>
    <n v="2"/>
    <n v="46"/>
    <x v="3"/>
    <n v="26"/>
    <n v="59"/>
    <x v="2"/>
    <n v="2"/>
    <s v="2. EXP - Operating Expense"/>
    <n v="100"/>
    <x v="18"/>
    <n v="1449"/>
    <n v="1444898.25"/>
    <n v="141489.9"/>
    <n v="128627.18"/>
    <n v="157311.07"/>
    <n v="170583.24"/>
    <n v="163439.89000000001"/>
    <n v="171128.45"/>
    <n v="178907.02"/>
    <n v="163514.76"/>
    <n v="163923.06"/>
    <n v="0"/>
    <n v="0"/>
    <n v="0"/>
    <n v="121792.19"/>
    <n v="110720.17"/>
    <n v="121792.19"/>
    <n v="121792.19"/>
    <n v="116256.18"/>
    <n v="121792.19"/>
    <n v="127328.2"/>
    <n v="116256.18"/>
    <n v="121792.19"/>
    <n v="121792.19"/>
    <n v="116256.18"/>
    <n v="127328.2"/>
    <n v="1438924.57"/>
    <n v="1079521.68"/>
    <s v="All Budget Divisions"/>
    <s v="CD-90 - Information Technology"/>
    <x v="1"/>
    <s v="USF"/>
    <s v="Employee Expenses"/>
    <s v="Compensation and Benefits"/>
    <n v="-359402.89"/>
    <s v="90-900-90.68000"/>
    <s v="900-IT Senior Management"/>
    <s v="900"/>
    <x v="18"/>
    <x v="3"/>
  </r>
  <r>
    <x v="0"/>
    <x v="7"/>
    <x v="5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5"/>
    <x v="15"/>
    <x v="5"/>
    <n v="2"/>
    <n v="2"/>
    <n v="42"/>
    <x v="11"/>
    <n v="26"/>
    <n v="55"/>
    <x v="6"/>
    <n v="2"/>
    <s v="2. EXP - Operating Expense"/>
    <n v="104"/>
    <x v="54"/>
    <n v="1193"/>
    <n v="26942.82"/>
    <n v="0"/>
    <n v="0"/>
    <n v="0"/>
    <n v="0"/>
    <n v="0"/>
    <n v="0"/>
    <n v="0"/>
    <n v="0"/>
    <n v="0"/>
    <n v="0"/>
    <n v="0"/>
    <n v="26942.82"/>
    <n v="0"/>
    <n v="0"/>
    <n v="0"/>
    <n v="0"/>
    <n v="0"/>
    <n v="0"/>
    <n v="0"/>
    <n v="0"/>
    <n v="0"/>
    <n v="0"/>
    <n v="0"/>
    <n v="26942.82"/>
    <n v="26942.82"/>
    <n v="26942.82"/>
    <s v="All Budget Divisions"/>
    <s v="CD-70 - Finance"/>
    <x v="1"/>
    <s v="USF"/>
    <s v="Employee Expenses"/>
    <s v="Compensation and Benefits"/>
    <n v="0"/>
    <s v="70-700-70.68004"/>
    <s v="700-Finance"/>
    <s v="700"/>
    <x v="54"/>
    <x v="0"/>
  </r>
  <r>
    <x v="0"/>
    <x v="3"/>
    <x v="3"/>
    <n v="2"/>
    <n v="2"/>
    <n v="52"/>
    <x v="10"/>
    <n v="26"/>
    <n v="54"/>
    <x v="11"/>
    <n v="2"/>
    <s v="2. EXP - Operating Expense"/>
    <n v="105"/>
    <x v="11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65-650-30.68005"/>
    <s v="650-Office of the General Counsel"/>
    <s v="650"/>
    <x v="11"/>
    <x v="3"/>
  </r>
  <r>
    <x v="0"/>
    <x v="13"/>
    <x v="7"/>
    <n v="2"/>
    <n v="2"/>
    <n v="45"/>
    <x v="6"/>
    <n v="26"/>
    <n v="58"/>
    <x v="4"/>
    <n v="2"/>
    <s v="2. EXP - Operating Expense"/>
    <n v="83"/>
    <x v="13"/>
    <n v="1423"/>
    <n v="359103.59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31168.12"/>
    <n v="30164.42"/>
    <n v="32740.03"/>
    <n v="32986.54"/>
    <n v="28740.62"/>
    <n v="27696.080000000002"/>
    <n v="24314.7"/>
    <n v="20399"/>
    <n v="28552.67"/>
    <n v="163673.95000000001"/>
    <n v="163673.95000000001"/>
    <s v="All Budget Divisions"/>
    <s v="CD-80 - Audit and Assurance"/>
    <x v="1"/>
    <s v="USF"/>
    <s v="Employee Expenses"/>
    <s v="Compensation and Benefits"/>
    <n v="0"/>
    <s v="80-800-80.66000"/>
    <s v="800-Audit and Assurance"/>
    <s v="800"/>
    <x v="13"/>
    <x v="3"/>
  </r>
  <r>
    <x v="2"/>
    <x v="4"/>
    <x v="1"/>
    <n v="2"/>
    <n v="2"/>
    <n v="38"/>
    <x v="18"/>
    <n v="26"/>
    <n v="51"/>
    <x v="8"/>
    <n v="2"/>
    <s v="2. EXP - Operating Expense"/>
    <n v="93"/>
    <x v="34"/>
    <n v="253"/>
    <n v="3000"/>
    <n v="0"/>
    <n v="0"/>
    <n v="0"/>
    <n v="0"/>
    <n v="0"/>
    <n v="0"/>
    <n v="0"/>
    <n v="0"/>
    <n v="0"/>
    <n v="0"/>
    <n v="0"/>
    <n v="0"/>
    <n v="250"/>
    <n v="250"/>
    <n v="250"/>
    <n v="250"/>
    <n v="250"/>
    <n v="250"/>
    <n v="250"/>
    <n v="250"/>
    <n v="250"/>
    <n v="250"/>
    <n v="250"/>
    <n v="250"/>
    <n v="0"/>
    <n v="3000"/>
    <s v="All Budget Divisions"/>
    <s v="CD-60 - Chief Executive Office"/>
    <x v="1"/>
    <s v="USF"/>
    <s v="Employee Expenses"/>
    <s v="Training"/>
    <n v="3000"/>
    <s v="60-600-60.66700"/>
    <s v="600-Chief Executive Office"/>
    <s v="600"/>
    <x v="34"/>
    <x v="7"/>
  </r>
  <r>
    <x v="5"/>
    <x v="10"/>
    <x v="1"/>
    <n v="2"/>
    <n v="2"/>
    <n v="35"/>
    <x v="12"/>
    <n v="26"/>
    <n v="48"/>
    <x v="7"/>
    <n v="2"/>
    <s v="2. EXP - Operating Expense"/>
    <n v="93"/>
    <x v="34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Training"/>
    <n v="0"/>
    <s v="30-300-30.66700"/>
    <s v="300-High Cost"/>
    <s v="300"/>
    <x v="34"/>
    <x v="7"/>
  </r>
  <r>
    <x v="5"/>
    <x v="16"/>
    <x v="9"/>
    <n v="2"/>
    <n v="2"/>
    <n v="43"/>
    <x v="21"/>
    <n v="26"/>
    <n v="56"/>
    <x v="12"/>
    <n v="2"/>
    <s v="2. EXP - Operating Expense"/>
    <n v="95"/>
    <x v="79"/>
    <n v="12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ertifications/Licensing"/>
    <n v="0"/>
    <s v="73-730-73.66720"/>
    <s v="730-Procurement"/>
    <s v="730"/>
    <x v="79"/>
    <x v="7"/>
  </r>
  <r>
    <x v="0"/>
    <x v="19"/>
    <x v="12"/>
    <n v="2"/>
    <n v="2"/>
    <n v="36"/>
    <x v="14"/>
    <n v="26"/>
    <n v="49"/>
    <x v="10"/>
    <n v="2"/>
    <s v="2. EXP - Operating Expense"/>
    <n v="95"/>
    <x v="79"/>
    <n v="1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ertifications/Licensing"/>
    <n v="0"/>
    <s v="40-400-40.66720"/>
    <s v="400-Lifeline"/>
    <s v="400"/>
    <x v="79"/>
    <x v="7"/>
  </r>
  <r>
    <x v="1"/>
    <x v="1"/>
    <x v="1"/>
    <n v="2"/>
    <n v="2"/>
    <n v="43"/>
    <x v="21"/>
    <n v="26"/>
    <n v="56"/>
    <x v="12"/>
    <n v="2"/>
    <s v="2. EXP - Operating Expense"/>
    <n v="97"/>
    <x v="16"/>
    <n v="5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6800"/>
    <s v="730-Procurement"/>
    <s v="730"/>
    <x v="16"/>
    <x v="7"/>
  </r>
  <r>
    <x v="0"/>
    <x v="3"/>
    <x v="3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0"/>
    <x v="18"/>
    <x v="11"/>
    <n v="2"/>
    <n v="2"/>
    <n v="46"/>
    <x v="3"/>
    <n v="26"/>
    <n v="59"/>
    <x v="2"/>
    <n v="2"/>
    <s v="2. EXP - Operating Expense"/>
    <n v="48"/>
    <x v="91"/>
    <n v="1498"/>
    <n v="400000.1"/>
    <n v="0"/>
    <n v="0"/>
    <n v="0"/>
    <n v="0"/>
    <n v="0"/>
    <n v="243125.52"/>
    <n v="0.06"/>
    <n v="160953.26"/>
    <n v="0"/>
    <n v="0"/>
    <n v="0"/>
    <n v="0"/>
    <n v="0"/>
    <n v="0"/>
    <n v="150000"/>
    <n v="66399"/>
    <n v="0"/>
    <n v="100000"/>
    <n v="0"/>
    <n v="0"/>
    <n v="50000"/>
    <n v="0"/>
    <n v="0"/>
    <n v="33601.1"/>
    <n v="0"/>
    <n v="0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0"/>
    <x v="0"/>
    <n v="2"/>
    <n v="2"/>
    <n v="46"/>
    <x v="3"/>
    <n v="26"/>
    <n v="59"/>
    <x v="2"/>
    <n v="2"/>
    <s v="2. EXP - Operating Expense"/>
    <n v="48"/>
    <x v="91"/>
    <n v="1498"/>
    <n v="404078.84"/>
    <n v="0"/>
    <n v="0"/>
    <n v="0"/>
    <n v="0"/>
    <n v="0"/>
    <n v="243125.52"/>
    <n v="0.06"/>
    <n v="160953.26"/>
    <n v="0"/>
    <n v="0"/>
    <n v="0"/>
    <n v="0"/>
    <n v="0"/>
    <n v="0"/>
    <n v="0"/>
    <n v="0"/>
    <n v="0"/>
    <n v="243125.52"/>
    <n v="0.06"/>
    <n v="160953.26"/>
    <n v="0"/>
    <n v="0"/>
    <n v="0"/>
    <n v="0"/>
    <n v="404078.84"/>
    <n v="404078.84"/>
    <s v="All Budget Divisions"/>
    <s v="CD-90 - Information Technology"/>
    <x v="1"/>
    <s v="USF"/>
    <s v="General and Administrative"/>
    <s v="Hardware and Equipment"/>
    <n v="0"/>
    <s v="90-922-90.64200"/>
    <s v="922-Technology Operations"/>
    <s v="922"/>
    <x v="91"/>
    <x v="14"/>
  </r>
  <r>
    <x v="0"/>
    <x v="0"/>
    <x v="0"/>
    <n v="2"/>
    <n v="2"/>
    <n v="53"/>
    <x v="16"/>
    <n v="26"/>
    <n v="53"/>
    <x v="3"/>
    <n v="2"/>
    <s v="2. EXP - Operating Expense"/>
    <n v="57"/>
    <x v="22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3"/>
    <x v="7"/>
    <n v="2"/>
    <n v="2"/>
    <n v="45"/>
    <x v="6"/>
    <n v="26"/>
    <n v="58"/>
    <x v="4"/>
    <n v="2"/>
    <s v="2. EXP - Operating Expense"/>
    <n v="57"/>
    <x v="22"/>
    <n v="1423"/>
    <n v="182826"/>
    <n v="2425.5"/>
    <n v="6945.75"/>
    <n v="12789"/>
    <n v="6063.75"/>
    <n v="0"/>
    <n v="0"/>
    <n v="-31815"/>
    <n v="0"/>
    <n v="0"/>
    <n v="0"/>
    <n v="0"/>
    <n v="0"/>
    <n v="2425.5"/>
    <n v="6945.75"/>
    <n v="12789"/>
    <n v="6063.75"/>
    <n v="0"/>
    <n v="11284"/>
    <n v="24306"/>
    <n v="31854"/>
    <n v="17309"/>
    <n v="22689"/>
    <n v="21924"/>
    <n v="25236"/>
    <n v="28224"/>
    <n v="28224"/>
    <s v="All Budget Divisions"/>
    <s v="CD-80 - Audit and Assurance"/>
    <x v="1"/>
    <s v="USF"/>
    <s v="Professional Services"/>
    <s v="Other Professional Services"/>
    <n v="0"/>
    <s v="80-800-80.64800"/>
    <s v="800-Audit and Assurance"/>
    <s v="800"/>
    <x v="22"/>
    <x v="9"/>
  </r>
  <r>
    <x v="0"/>
    <x v="2"/>
    <x v="2"/>
    <n v="2"/>
    <n v="2"/>
    <n v="39"/>
    <x v="1"/>
    <n v="26"/>
    <n v="52"/>
    <x v="1"/>
    <n v="2"/>
    <s v="2. EXP - Operating Expense"/>
    <n v="82"/>
    <x v="113"/>
    <n v="1403"/>
    <n v="253353"/>
    <n v="14210.52"/>
    <n v="15821.54"/>
    <n v="37635.89"/>
    <n v="18878.79"/>
    <n v="13001.98"/>
    <n v="18515.53"/>
    <n v="21334.400000000001"/>
    <n v="16782.810000000001"/>
    <n v="20983.06"/>
    <n v="0"/>
    <n v="0"/>
    <n v="0"/>
    <n v="14210.52"/>
    <n v="15821.54"/>
    <n v="37635.89"/>
    <n v="25445"/>
    <n v="26740"/>
    <n v="9806"/>
    <n v="20866"/>
    <n v="22623"/>
    <n v="21058"/>
    <n v="22503"/>
    <n v="25595"/>
    <n v="11049.05"/>
    <n v="67667.95"/>
    <n v="67667.95"/>
    <s v="All Budget Divisions"/>
    <s v="CD-61 - Office of the Chief Administrative Officer Division"/>
    <x v="1"/>
    <s v="USF"/>
    <s v="General and Administrative"/>
    <s v="Telecommunications and Other Expenses"/>
    <n v="0"/>
    <s v="70-735-70.65200"/>
    <s v="735-Facilities"/>
    <s v="735"/>
    <x v="113"/>
    <x v="8"/>
  </r>
  <r>
    <x v="0"/>
    <x v="13"/>
    <x v="7"/>
    <n v="2"/>
    <n v="2"/>
    <n v="55"/>
    <x v="9"/>
    <n v="26"/>
    <n v="59"/>
    <x v="2"/>
    <n v="2"/>
    <s v="2. EXP - Operating Expense"/>
    <n v="39"/>
    <x v="27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Team Building"/>
    <n v="0"/>
    <s v="90-926-20.62505"/>
    <s v="926-SL Legacy IT Support"/>
    <s v="926"/>
    <x v="27"/>
    <x v="4"/>
  </r>
  <r>
    <x v="0"/>
    <x v="5"/>
    <x v="4"/>
    <n v="2"/>
    <n v="2"/>
    <n v="42"/>
    <x v="11"/>
    <n v="26"/>
    <n v="55"/>
    <x v="6"/>
    <n v="2"/>
    <s v="2. EXP - Operating Expense"/>
    <n v="40"/>
    <x v="48"/>
    <n v="1398"/>
    <n v="13616.85"/>
    <n v="1162.95"/>
    <n v="1132.95"/>
    <n v="1137.6500000000001"/>
    <n v="1119.6500000000001"/>
    <n v="943.05"/>
    <n v="620.6"/>
    <n v="633.22"/>
    <n v="590.13"/>
    <n v="0"/>
    <n v="0"/>
    <n v="0"/>
    <n v="0"/>
    <n v="1162.95"/>
    <n v="1132.95"/>
    <n v="1137.6500000000001"/>
    <n v="1119.6500000000001"/>
    <n v="943.05"/>
    <n v="620.6"/>
    <n v="1250"/>
    <n v="1250"/>
    <n v="1250"/>
    <n v="1250"/>
    <n v="1250"/>
    <n v="1250"/>
    <n v="6116.85"/>
    <n v="6116.85"/>
    <s v="All Budget Divisions"/>
    <s v="CD-70 - Finance"/>
    <x v="1"/>
    <s v="USF"/>
    <s v="General and Administrative"/>
    <s v="Printing and Postage"/>
    <n v="0"/>
    <s v="70-700-70.62600"/>
    <s v="700-Finance"/>
    <s v="700"/>
    <x v="48"/>
    <x v="8"/>
  </r>
  <r>
    <x v="0"/>
    <x v="18"/>
    <x v="11"/>
    <n v="2"/>
    <n v="2"/>
    <n v="52"/>
    <x v="10"/>
    <n v="26"/>
    <n v="58"/>
    <x v="4"/>
    <n v="2"/>
    <s v="2. EXP - Operating Expense"/>
    <n v="44"/>
    <x v="57"/>
    <n v="1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80-800-30.63800"/>
    <s v="800-Audit and Assurance"/>
    <s v="800"/>
    <x v="57"/>
    <x v="7"/>
  </r>
  <r>
    <x v="0"/>
    <x v="7"/>
    <x v="5"/>
    <n v="2"/>
    <n v="2"/>
    <n v="46"/>
    <x v="3"/>
    <n v="26"/>
    <n v="59"/>
    <x v="2"/>
    <n v="2"/>
    <s v="2. EXP - Operating Expense"/>
    <n v="44"/>
    <x v="57"/>
    <n v="1498"/>
    <n v="36.92"/>
    <n v="0"/>
    <n v="20.21"/>
    <n v="0"/>
    <n v="16.71"/>
    <n v="0"/>
    <n v="0"/>
    <n v="0"/>
    <n v="0"/>
    <n v="23.3"/>
    <n v="0"/>
    <n v="0"/>
    <n v="0"/>
    <n v="0"/>
    <n v="20.21"/>
    <n v="0"/>
    <n v="16.71"/>
    <n v="0"/>
    <n v="0"/>
    <n v="0"/>
    <n v="0"/>
    <n v="0"/>
    <n v="0"/>
    <n v="0"/>
    <n v="0"/>
    <n v="60.22"/>
    <n v="36.92"/>
    <s v="All Budget Divisions"/>
    <s v="CD-90 - Information Technology"/>
    <x v="1"/>
    <s v="USF"/>
    <s v="Employee Expenses"/>
    <s v="Travel"/>
    <n v="-23.3"/>
    <s v="90-922-90.63800"/>
    <s v="922-Technology Operations"/>
    <s v="922"/>
    <x v="57"/>
    <x v="7"/>
  </r>
  <r>
    <x v="5"/>
    <x v="10"/>
    <x v="1"/>
    <n v="2"/>
    <n v="2"/>
    <n v="40"/>
    <x v="4"/>
    <n v="26"/>
    <n v="53"/>
    <x v="3"/>
    <n v="2"/>
    <s v="2. EXP - Operating Expense"/>
    <n v="45"/>
    <x v="19"/>
    <n v="1161"/>
    <n v="25000"/>
    <n v="0"/>
    <n v="0"/>
    <n v="0"/>
    <n v="82.68"/>
    <n v="0"/>
    <n v="27.56"/>
    <n v="55.12"/>
    <n v="0"/>
    <n v="0"/>
    <n v="55.12"/>
    <n v="0"/>
    <n v="0"/>
    <n v="0"/>
    <n v="0"/>
    <n v="2297"/>
    <n v="93"/>
    <n v="8655"/>
    <n v="0"/>
    <n v="1981"/>
    <n v="685"/>
    <n v="1973"/>
    <n v="3333"/>
    <n v="5044"/>
    <n v="939"/>
    <n v="220.48"/>
    <n v="25000"/>
    <s v="All Budget Divisions"/>
    <s v="CD-62 - Shared Services"/>
    <x v="1"/>
    <s v="USF"/>
    <s v="General and Administrative"/>
    <s v="Meetings and Conferences"/>
    <n v="24779.52"/>
    <s v="62-620-62.63900"/>
    <s v="620-Shared Services"/>
    <s v="620"/>
    <x v="19"/>
    <x v="8"/>
  </r>
  <r>
    <x v="0"/>
    <x v="13"/>
    <x v="7"/>
    <n v="2"/>
    <n v="2"/>
    <n v="45"/>
    <x v="6"/>
    <n v="26"/>
    <n v="58"/>
    <x v="4"/>
    <n v="2"/>
    <s v="2. EXP - Operating Expense"/>
    <n v="45"/>
    <x v="19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General and Administrative"/>
    <s v="Meetings and Conferences"/>
    <n v="0"/>
    <s v="80-800-80.63900"/>
    <s v="800-Audit and Assurance"/>
    <s v="800"/>
    <x v="19"/>
    <x v="8"/>
  </r>
  <r>
    <x v="0"/>
    <x v="18"/>
    <x v="11"/>
    <n v="2"/>
    <n v="2"/>
    <n v="46"/>
    <x v="3"/>
    <n v="26"/>
    <n v="59"/>
    <x v="2"/>
    <n v="2"/>
    <s v="2. EXP - Operating Expense"/>
    <n v="27"/>
    <x v="38"/>
    <n v="1473"/>
    <n v="13402.61"/>
    <n v="1389.25"/>
    <n v="1428.11"/>
    <n v="1405.96"/>
    <n v="1405.96"/>
    <n v="582.88"/>
    <n v="582.88"/>
    <n v="582.88"/>
    <n v="582.88"/>
    <n v="582.88"/>
    <n v="0"/>
    <n v="0"/>
    <n v="0"/>
    <n v="1389.25"/>
    <n v="1005.3"/>
    <n v="1105.83"/>
    <n v="1105.83"/>
    <n v="1055.57"/>
    <n v="1105.83"/>
    <n v="1156.0999999999999"/>
    <n v="1055.57"/>
    <n v="1105.83"/>
    <n v="1105.83"/>
    <n v="1055.57"/>
    <n v="1156.0999999999999"/>
    <n v="1389.25"/>
    <n v="1389.25"/>
    <s v="All Budget Divisions"/>
    <s v="CD-90 - Information Technology"/>
    <x v="1"/>
    <s v="USF"/>
    <s v="Employee Expenses"/>
    <s v="Compensation and Benefits"/>
    <n v="0"/>
    <s v="90-909-90.62304"/>
    <s v="909-Project Management Office"/>
    <s v="909"/>
    <x v="38"/>
    <x v="3"/>
  </r>
  <r>
    <x v="6"/>
    <x v="12"/>
    <x v="6"/>
    <n v="2"/>
    <n v="2"/>
    <n v="39"/>
    <x v="1"/>
    <n v="26"/>
    <n v="52"/>
    <x v="1"/>
    <n v="2"/>
    <s v="2. EXP - Operating Expense"/>
    <n v="27"/>
    <x v="38"/>
    <n v="1549"/>
    <n v="15932.7"/>
    <n v="0"/>
    <n v="0"/>
    <n v="0"/>
    <n v="0"/>
    <n v="0"/>
    <n v="0"/>
    <n v="0"/>
    <n v="0"/>
    <n v="0"/>
    <n v="0"/>
    <n v="0"/>
    <n v="0"/>
    <n v="1225.592298"/>
    <n v="1225.592298"/>
    <n v="1225.592298"/>
    <n v="1838.3884680000001"/>
    <n v="1225.592298"/>
    <n v="1225.592298"/>
    <n v="1225.592298"/>
    <n v="1225.592298"/>
    <n v="1838.3884680000001"/>
    <n v="1225.592298"/>
    <n v="1225.592298"/>
    <n v="1225.592382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4"/>
    <s v="601-Data Strategy"/>
    <s v="601"/>
    <x v="38"/>
    <x v="3"/>
  </r>
  <r>
    <x v="0"/>
    <x v="19"/>
    <x v="12"/>
    <n v="2"/>
    <n v="2"/>
    <n v="42"/>
    <x v="11"/>
    <n v="26"/>
    <n v="55"/>
    <x v="6"/>
    <n v="2"/>
    <s v="2. EXP - Operating Expense"/>
    <n v="30"/>
    <x v="39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10-100-10.62307"/>
    <s v="100-499"/>
    <s v="100"/>
    <x v="39"/>
    <x v="0"/>
  </r>
  <r>
    <x v="0"/>
    <x v="7"/>
    <x v="5"/>
    <n v="2"/>
    <n v="2"/>
    <n v="42"/>
    <x v="11"/>
    <n v="26"/>
    <n v="55"/>
    <x v="6"/>
    <n v="2"/>
    <s v="2. EXP - Operating Expense"/>
    <n v="37"/>
    <x v="9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Employee Events"/>
    <n v="0"/>
    <s v="70-700-70.62500"/>
    <s v="700-Finance"/>
    <s v="700"/>
    <x v="94"/>
    <x v="4"/>
  </r>
  <r>
    <x v="5"/>
    <x v="15"/>
    <x v="5"/>
    <n v="2"/>
    <n v="2"/>
    <n v="42"/>
    <x v="11"/>
    <n v="26"/>
    <n v="55"/>
    <x v="6"/>
    <n v="2"/>
    <s v="2. EXP - Operating Expense"/>
    <n v="38"/>
    <x v="26"/>
    <n v="1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00-70.62501"/>
    <s v="700-Finance"/>
    <s v="700"/>
    <x v="26"/>
    <x v="3"/>
  </r>
  <r>
    <x v="0"/>
    <x v="2"/>
    <x v="2"/>
    <n v="2"/>
    <n v="2"/>
    <n v="39"/>
    <x v="1"/>
    <n v="26"/>
    <n v="52"/>
    <x v="1"/>
    <n v="2"/>
    <s v="2. EXP - Operating Expense"/>
    <n v="39"/>
    <x v="27"/>
    <n v="1403"/>
    <n v="480.15"/>
    <n v="0"/>
    <n v="0"/>
    <n v="11.4"/>
    <n v="0"/>
    <n v="29.31"/>
    <n v="0"/>
    <n v="0"/>
    <n v="270.8"/>
    <n v="-26.98"/>
    <n v="0"/>
    <n v="0"/>
    <n v="0"/>
    <n v="0"/>
    <n v="0"/>
    <n v="11.4"/>
    <n v="0"/>
    <n v="0"/>
    <n v="156.25"/>
    <n v="0"/>
    <n v="0"/>
    <n v="156.25"/>
    <n v="0"/>
    <n v="0"/>
    <n v="156.25"/>
    <n v="11.4"/>
    <n v="11.4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5"/>
    <x v="15"/>
    <x v="5"/>
    <n v="2"/>
    <n v="2"/>
    <n v="52"/>
    <x v="10"/>
    <n v="26"/>
    <n v="58"/>
    <x v="4"/>
    <n v="2"/>
    <s v="2. EXP - Operating Expense"/>
    <n v="16"/>
    <x v="1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0"/>
    <x v="11"/>
    <x v="6"/>
    <n v="2"/>
    <n v="2"/>
    <n v="55"/>
    <x v="9"/>
    <n v="26"/>
    <n v="59"/>
    <x v="2"/>
    <n v="2"/>
    <s v="2. EXP - Operating Expense"/>
    <n v="17"/>
    <x v="28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24-20.61410"/>
    <s v="924-SLD EPC IT Support"/>
    <s v="924"/>
    <x v="28"/>
    <x v="0"/>
  </r>
  <r>
    <x v="0"/>
    <x v="18"/>
    <x v="11"/>
    <n v="2"/>
    <n v="2"/>
    <n v="53"/>
    <x v="16"/>
    <n v="26"/>
    <n v="59"/>
    <x v="2"/>
    <n v="2"/>
    <s v="2. EXP - Operating Expense"/>
    <n v="18"/>
    <x v="2"/>
    <n v="1483"/>
    <n v="2183928.65"/>
    <n v="94119.360000000001"/>
    <n v="94119.33"/>
    <n v="95116.18"/>
    <n v="95116.18"/>
    <n v="95116.18"/>
    <n v="95116.18"/>
    <n v="95116.18"/>
    <n v="95116.18"/>
    <n v="95116.18"/>
    <n v="0"/>
    <n v="0"/>
    <n v="0"/>
    <n v="94119.360000000001"/>
    <n v="248258.13"/>
    <n v="247299.48"/>
    <n v="247299.48"/>
    <n v="247299.48"/>
    <n v="247299.48"/>
    <n v="247299.48"/>
    <n v="247299.48"/>
    <n v="108228.82"/>
    <n v="65222.66"/>
    <n v="86405.42"/>
    <n v="97897.38"/>
    <n v="94119.360000000001"/>
    <n v="94119.360000000001"/>
    <s v="All Budget Divisions"/>
    <s v="DA-40 - Lifeline (DA)"/>
    <x v="5"/>
    <s v="USF"/>
    <s v="General and Administrative"/>
    <s v="Computer Support and Maintenance"/>
    <n v="0"/>
    <s v="90-913-40.61420"/>
    <s v="913-Architecture and Standards"/>
    <s v="913"/>
    <x v="2"/>
    <x v="2"/>
  </r>
  <r>
    <x v="0"/>
    <x v="13"/>
    <x v="7"/>
    <n v="2"/>
    <n v="2"/>
    <n v="43"/>
    <x v="21"/>
    <n v="26"/>
    <n v="56"/>
    <x v="12"/>
    <n v="2"/>
    <s v="2. EXP - Operating Expense"/>
    <n v="26"/>
    <x v="51"/>
    <n v="1410"/>
    <n v="388777"/>
    <n v="29532.9"/>
    <n v="29532.9"/>
    <n v="29532.9"/>
    <n v="29447.9"/>
    <n v="29018.46"/>
    <n v="29532.9"/>
    <n v="29532.9"/>
    <n v="29532.9"/>
    <n v="29447.9"/>
    <n v="0"/>
    <n v="0"/>
    <n v="0"/>
    <n v="29532.9"/>
    <n v="29532.9"/>
    <n v="29532.9"/>
    <n v="29447.9"/>
    <n v="29018.46"/>
    <n v="34530.28"/>
    <n v="36099.83"/>
    <n v="32960.720000000001"/>
    <n v="34530.28"/>
    <n v="34530.28"/>
    <n v="32960.720000000001"/>
    <n v="36099.83"/>
    <n v="147065.06"/>
    <n v="147065.06"/>
    <s v="All Budget Divisions"/>
    <s v="CD-73 - Procurement"/>
    <x v="1"/>
    <s v="USF"/>
    <s v="Employee Expenses"/>
    <s v="Compensation and Benefits"/>
    <n v="0"/>
    <s v="73-730-73.62303"/>
    <s v="730-Procurement"/>
    <s v="730"/>
    <x v="51"/>
    <x v="3"/>
  </r>
  <r>
    <x v="0"/>
    <x v="6"/>
    <x v="1"/>
    <n v="2"/>
    <n v="2"/>
    <n v="37"/>
    <x v="5"/>
    <n v="26"/>
    <n v="50"/>
    <x v="0"/>
    <n v="2"/>
    <s v="2. EXP - Operating Expense"/>
    <n v="27"/>
    <x v="38"/>
    <n v="1346"/>
    <n v="50727.46"/>
    <n v="3485.94"/>
    <n v="3582.03"/>
    <n v="3613.98"/>
    <n v="3230.39"/>
    <n v="3551.88"/>
    <n v="3651.37"/>
    <n v="3768.8"/>
    <n v="3767.62"/>
    <n v="3904.26"/>
    <n v="0"/>
    <n v="0"/>
    <n v="0"/>
    <n v="4275.88"/>
    <n v="3887.16"/>
    <n v="4275.88"/>
    <n v="4275.88"/>
    <n v="4081.52"/>
    <n v="4275.88"/>
    <n v="4470.2299999999996"/>
    <n v="4081.52"/>
    <n v="4275.88"/>
    <n v="4275.88"/>
    <n v="4081.52"/>
    <n v="4470.2299999999996"/>
    <n v="32556.27"/>
    <n v="37899.83"/>
    <s v="All Budget Divisions"/>
    <s v="BD-50 - Rural Health Care"/>
    <x v="2"/>
    <s v="USF"/>
    <s v="Employee Expenses"/>
    <s v="Compensation and Benefits"/>
    <n v="5343.56"/>
    <s v="50-500-50.62304"/>
    <s v="500-Rural Health Care"/>
    <s v="500"/>
    <x v="38"/>
    <x v="3"/>
  </r>
  <r>
    <x v="3"/>
    <x v="8"/>
    <x v="1"/>
    <n v="2"/>
    <n v="2"/>
    <n v="46"/>
    <x v="3"/>
    <n v="26"/>
    <n v="59"/>
    <x v="2"/>
    <n v="2"/>
    <s v="2. EXP - Operating Expense"/>
    <n v="29"/>
    <x v="4"/>
    <n v="812"/>
    <n v="111026.6185"/>
    <n v="9381.59"/>
    <n v="8526.7199999999993"/>
    <n v="9809.0300000000007"/>
    <n v="8526.7199999999993"/>
    <n v="9798.0300000000007"/>
    <n v="9376.09"/>
    <n v="8959.66"/>
    <n v="9865.17"/>
    <n v="9030.85"/>
    <n v="9515.52"/>
    <n v="9389.4500000000007"/>
    <n v="12896.92"/>
    <n v="9394.56"/>
    <n v="8540.5090999999993"/>
    <n v="9821.5854999999992"/>
    <n v="8540.5090999999993"/>
    <n v="9821.5854999999992"/>
    <n v="9394.56"/>
    <n v="8967.5346000000009"/>
    <n v="9821.5854999999992"/>
    <n v="8967.5346000000009"/>
    <n v="9394.56"/>
    <n v="9394.56"/>
    <n v="8967.5346000000009"/>
    <n v="115075.75"/>
    <n v="111026.6185"/>
    <s v="All Budget Divisions"/>
    <s v="CD-90 - Information Technology"/>
    <x v="1"/>
    <s v="USF"/>
    <s v="Employee Expenses"/>
    <s v="Compensation and Benefits"/>
    <n v="-4049.1315"/>
    <s v="90-900-90.62306"/>
    <s v="900-IT Senior Management"/>
    <s v="900"/>
    <x v="4"/>
    <x v="3"/>
  </r>
  <r>
    <x v="6"/>
    <x v="12"/>
    <x v="6"/>
    <n v="2"/>
    <n v="2"/>
    <n v="39"/>
    <x v="1"/>
    <n v="26"/>
    <n v="52"/>
    <x v="1"/>
    <n v="2"/>
    <s v="2. EXP - Operating Expense"/>
    <n v="108"/>
    <x v="30"/>
    <n v="15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70-735-70.68009"/>
    <s v="735-Facilities"/>
    <s v="735"/>
    <x v="30"/>
    <x v="0"/>
  </r>
  <r>
    <x v="5"/>
    <x v="10"/>
    <x v="1"/>
    <n v="2"/>
    <n v="2"/>
    <n v="46"/>
    <x v="3"/>
    <n v="26"/>
    <n v="59"/>
    <x v="2"/>
    <n v="2"/>
    <s v="2. EXP - Operating Expense"/>
    <n v="110"/>
    <x v="46"/>
    <n v="1287"/>
    <n v="123033.92"/>
    <n v="0"/>
    <n v="0"/>
    <n v="0"/>
    <n v="0"/>
    <n v="0"/>
    <n v="0"/>
    <n v="0"/>
    <n v="0"/>
    <n v="0"/>
    <n v="0"/>
    <n v="0"/>
    <n v="-72757.5"/>
    <n v="0"/>
    <n v="0"/>
    <n v="0"/>
    <n v="0"/>
    <n v="0"/>
    <n v="0"/>
    <n v="0"/>
    <n v="0"/>
    <n v="0"/>
    <n v="0"/>
    <n v="0"/>
    <n v="123033.92"/>
    <n v="-72757.5"/>
    <n v="123033.92"/>
    <s v="All Budget Divisions"/>
    <s v="CD-90 - Information Technology"/>
    <x v="1"/>
    <s v="USF"/>
    <s v="Employee Expenses"/>
    <s v="Compensation and Benefits"/>
    <n v="195791.42"/>
    <s v="90-910-90.68100"/>
    <s v="910-Enterprise Technology Development"/>
    <s v="910"/>
    <x v="46"/>
    <x v="3"/>
  </r>
  <r>
    <x v="5"/>
    <x v="15"/>
    <x v="5"/>
    <n v="2"/>
    <n v="2"/>
    <n v="46"/>
    <x v="3"/>
    <n v="26"/>
    <n v="59"/>
    <x v="2"/>
    <n v="2"/>
    <s v="2. EXP - Operating Expense"/>
    <n v="110"/>
    <x v="46"/>
    <n v="1317"/>
    <n v="33952.129999999997"/>
    <n v="0"/>
    <n v="0"/>
    <n v="0"/>
    <n v="0"/>
    <n v="0"/>
    <n v="0"/>
    <n v="0"/>
    <n v="0"/>
    <n v="0"/>
    <n v="0"/>
    <n v="0"/>
    <n v="33952.129999999997"/>
    <n v="0"/>
    <n v="0"/>
    <n v="0"/>
    <n v="0"/>
    <n v="0"/>
    <n v="0"/>
    <n v="0"/>
    <n v="0"/>
    <n v="0"/>
    <n v="0"/>
    <n v="0"/>
    <n v="33952.129999999997"/>
    <n v="33952.129999999997"/>
    <n v="33952.129999999997"/>
    <s v="All Budget Divisions"/>
    <s v="CD-90 - Information Technology"/>
    <x v="1"/>
    <s v="USF"/>
    <s v="Employee Expenses"/>
    <s v="Compensation and Benefits"/>
    <n v="0"/>
    <s v="90-923-90.68100"/>
    <s v="923-Information Security"/>
    <s v="923"/>
    <x v="46"/>
    <x v="3"/>
  </r>
  <r>
    <x v="0"/>
    <x v="11"/>
    <x v="6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6"/>
    <x v="1"/>
    <n v="2"/>
    <n v="2"/>
    <n v="47"/>
    <x v="2"/>
    <n v="26"/>
    <n v="60"/>
    <x v="9"/>
    <n v="2"/>
    <s v="2. EXP - Operating Expense"/>
    <n v="110"/>
    <x v="46"/>
    <n v="1511"/>
    <n v="-26708.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6708.61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6"/>
    <x v="1"/>
    <n v="2"/>
    <n v="2"/>
    <n v="56"/>
    <x v="22"/>
    <n v="26"/>
    <n v="57"/>
    <x v="13"/>
    <n v="3"/>
    <s v="4. USAC_DEBIT - USAC Administration (Debit to SM)"/>
    <n v="127"/>
    <x v="65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57"/>
    <s v="770-Connected Care Pilot"/>
    <s v="770"/>
    <x v="65"/>
    <x v="0"/>
  </r>
  <r>
    <x v="0"/>
    <x v="14"/>
    <x v="8"/>
    <n v="2"/>
    <n v="2"/>
    <n v="52"/>
    <x v="10"/>
    <n v="26"/>
    <n v="59"/>
    <x v="2"/>
    <n v="2"/>
    <s v="2. EXP - Operating Expense"/>
    <n v="102"/>
    <x v="44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8002"/>
    <s v="916-IT HC Support"/>
    <s v="916"/>
    <x v="44"/>
    <x v="0"/>
  </r>
  <r>
    <x v="0"/>
    <x v="18"/>
    <x v="11"/>
    <n v="2"/>
    <n v="2"/>
    <n v="39"/>
    <x v="1"/>
    <n v="26"/>
    <n v="52"/>
    <x v="1"/>
    <n v="2"/>
    <s v="2. EXP - Operating Expense"/>
    <n v="105"/>
    <x v="11"/>
    <n v="1403"/>
    <n v="10752.68"/>
    <n v="175"/>
    <n v="0"/>
    <n v="0"/>
    <n v="200"/>
    <n v="0"/>
    <n v="0"/>
    <n v="150"/>
    <n v="0"/>
    <n v="0"/>
    <n v="0"/>
    <n v="0"/>
    <n v="0"/>
    <n v="175"/>
    <n v="57.69"/>
    <n v="63.46"/>
    <n v="63.46"/>
    <n v="60.58"/>
    <n v="63.46"/>
    <n v="66.349999999999994"/>
    <n v="60.58"/>
    <n v="63.46"/>
    <n v="63.46"/>
    <n v="4015.88"/>
    <n v="5999.3"/>
    <n v="175"/>
    <n v="175"/>
    <s v="All Budget Divisions"/>
    <s v="CD-61 - Office of the Chief Administrative Officer Division"/>
    <x v="1"/>
    <s v="USF"/>
    <s v="Employee Expenses"/>
    <s v="Compensation and Benefits"/>
    <n v="0"/>
    <s v="70-735-70.68005"/>
    <s v="735-Facilities"/>
    <s v="735"/>
    <x v="11"/>
    <x v="3"/>
  </r>
  <r>
    <x v="0"/>
    <x v="3"/>
    <x v="3"/>
    <n v="2"/>
    <n v="2"/>
    <n v="42"/>
    <x v="11"/>
    <n v="26"/>
    <n v="55"/>
    <x v="6"/>
    <n v="2"/>
    <s v="2. EXP - Operating Expense"/>
    <n v="105"/>
    <x v="11"/>
    <n v="1406"/>
    <n v="12046.69"/>
    <n v="0"/>
    <n v="0"/>
    <n v="0"/>
    <n v="0"/>
    <n v="0"/>
    <n v="0"/>
    <n v="0"/>
    <n v="0"/>
    <n v="0"/>
    <n v="0"/>
    <n v="0"/>
    <n v="0"/>
    <n v="0"/>
    <n v="0"/>
    <n v="0"/>
    <n v="0"/>
    <n v="36.35"/>
    <n v="38.08"/>
    <n v="39.81"/>
    <n v="36.35"/>
    <n v="38.08"/>
    <n v="38.08"/>
    <n v="4733.8599999999997"/>
    <n v="7086.08"/>
    <n v="0"/>
    <n v="0"/>
    <s v="All Budget Divisions"/>
    <s v="CD-70 - Finance"/>
    <x v="1"/>
    <s v="USF"/>
    <s v="Employee Expenses"/>
    <s v="Compensation and Benefits"/>
    <n v="0"/>
    <s v="70-799-70.68005"/>
    <s v="799-Enterprise Resource Program"/>
    <s v="799"/>
    <x v="11"/>
    <x v="3"/>
  </r>
  <r>
    <x v="5"/>
    <x v="16"/>
    <x v="9"/>
    <n v="2"/>
    <n v="2"/>
    <n v="48"/>
    <x v="8"/>
    <n v="26"/>
    <n v="54"/>
    <x v="11"/>
    <n v="2"/>
    <s v="2. EXP - Operating Expense"/>
    <n v="107"/>
    <x v="12"/>
    <n v="11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5"/>
    <x v="20"/>
    <x v="13"/>
    <n v="2"/>
    <n v="2"/>
    <n v="35"/>
    <x v="12"/>
    <n v="26"/>
    <n v="48"/>
    <x v="7"/>
    <n v="2"/>
    <s v="2. EXP - Operating Expense"/>
    <n v="108"/>
    <x v="30"/>
    <n v="1118"/>
    <n v="-56526.8266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9849.3713000000007"/>
    <n v="-8992.9043000000001"/>
    <n v="-9421.1378000000004"/>
    <n v="-9849.3713000000007"/>
    <n v="-8564.6707000000006"/>
    <n v="-9849.3713000000007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4"/>
    <x v="8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1"/>
    <x v="1"/>
    <x v="1"/>
    <n v="2"/>
    <n v="2"/>
    <n v="33"/>
    <x v="20"/>
    <n v="26"/>
    <n v="59"/>
    <x v="2"/>
    <n v="2"/>
    <s v="2. EXP - Operating Expense"/>
    <n v="92"/>
    <x v="83"/>
    <n v="644"/>
    <n v="0"/>
    <n v="269.55"/>
    <n v="278.54000000000002"/>
    <n v="278.38"/>
    <n v="283.08999999999997"/>
    <n v="281.13"/>
    <n v="277.58"/>
    <n v="321.10000000000002"/>
    <n v="275.52999999999997"/>
    <n v="282.83"/>
    <n v="275.72000000000003"/>
    <n v="189.17"/>
    <n v="207.77"/>
    <n v="0"/>
    <n v="0"/>
    <n v="0"/>
    <n v="0"/>
    <n v="0"/>
    <n v="0"/>
    <n v="0"/>
    <n v="0"/>
    <n v="0"/>
    <n v="0"/>
    <n v="0"/>
    <n v="0"/>
    <n v="3220.39"/>
    <n v="0"/>
    <s v="All Budget Divisions"/>
    <s v="CD-10 - Contributors/499"/>
    <x v="1"/>
    <s v="USF"/>
    <s v="General and Administrative"/>
    <s v="Telecommunications and Other Expenses"/>
    <n v="-3220.39"/>
    <s v="90-922-10.66600"/>
    <s v="922-Technology Operations"/>
    <s v="922"/>
    <x v="83"/>
    <x v="8"/>
  </r>
  <r>
    <x v="0"/>
    <x v="7"/>
    <x v="5"/>
    <n v="2"/>
    <n v="2"/>
    <n v="34"/>
    <x v="7"/>
    <n v="26"/>
    <n v="47"/>
    <x v="5"/>
    <n v="2"/>
    <s v="2. EXP - Operating Expense"/>
    <n v="93"/>
    <x v="34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2"/>
    <x v="2"/>
    <n v="2"/>
    <n v="2"/>
    <n v="39"/>
    <x v="1"/>
    <n v="26"/>
    <n v="52"/>
    <x v="1"/>
    <n v="2"/>
    <s v="2. EXP - Operating Expense"/>
    <n v="93"/>
    <x v="3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61-610-61.66700"/>
    <s v="610-Enterprise Strategy"/>
    <s v="610"/>
    <x v="34"/>
    <x v="7"/>
  </r>
  <r>
    <x v="0"/>
    <x v="2"/>
    <x v="2"/>
    <n v="2"/>
    <n v="2"/>
    <n v="39"/>
    <x v="1"/>
    <n v="26"/>
    <n v="52"/>
    <x v="1"/>
    <n v="2"/>
    <s v="2. EXP - Operating Expense"/>
    <n v="93"/>
    <x v="34"/>
    <n v="14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ining"/>
    <n v="0"/>
    <s v="70-735-70.66700"/>
    <s v="735-Facilities"/>
    <s v="735"/>
    <x v="34"/>
    <x v="7"/>
  </r>
  <r>
    <x v="0"/>
    <x v="11"/>
    <x v="6"/>
    <n v="2"/>
    <n v="2"/>
    <n v="38"/>
    <x v="18"/>
    <n v="26"/>
    <n v="51"/>
    <x v="8"/>
    <n v="2"/>
    <s v="2. EXP - Operating Expense"/>
    <n v="100"/>
    <x v="18"/>
    <n v="1356"/>
    <n v="391138.96"/>
    <n v="32786.839999999997"/>
    <n v="29710.44"/>
    <n v="32681.48"/>
    <n v="32611.49"/>
    <n v="31215.96"/>
    <n v="32681.48"/>
    <n v="34167.01"/>
    <n v="31195.96"/>
    <n v="32681.49"/>
    <n v="0"/>
    <n v="0"/>
    <n v="0"/>
    <n v="32969.57"/>
    <n v="29972.33"/>
    <n v="32969.57"/>
    <n v="32969.57"/>
    <n v="31470.95"/>
    <n v="32969.57"/>
    <n v="34468.18"/>
    <n v="31470.95"/>
    <n v="32969.57"/>
    <n v="32969.57"/>
    <n v="31470.95"/>
    <n v="34468.18"/>
    <n v="289732.15000000002"/>
    <n v="292230.26"/>
    <s v="All Budget Divisions"/>
    <s v="CD-60 - Chief Executive Office"/>
    <x v="1"/>
    <s v="USF"/>
    <s v="Employee Expenses"/>
    <s v="Compensation and Benefits"/>
    <n v="2498.11"/>
    <s v="60-600-60.68000"/>
    <s v="600-Chief Executive Office"/>
    <s v="600"/>
    <x v="18"/>
    <x v="3"/>
  </r>
  <r>
    <x v="3"/>
    <x v="8"/>
    <x v="1"/>
    <n v="2"/>
    <n v="2"/>
    <n v="55"/>
    <x v="9"/>
    <n v="26"/>
    <n v="59"/>
    <x v="2"/>
    <n v="2"/>
    <s v="2. EXP - Operating Expense"/>
    <n v="102"/>
    <x v="44"/>
    <n v="876"/>
    <n v="0"/>
    <n v="-16353.18"/>
    <n v="-3761.58"/>
    <n v="-25430.38"/>
    <n v="-16956.14"/>
    <n v="-33744.089999999997"/>
    <n v="-26929.66"/>
    <n v="-37727.300000000003"/>
    <n v="-22328.76"/>
    <n v="-4351.49"/>
    <n v="2315.75"/>
    <n v="-21599.96"/>
    <n v="-565.02"/>
    <n v="0"/>
    <n v="0"/>
    <n v="0"/>
    <n v="0"/>
    <n v="0"/>
    <n v="0"/>
    <n v="0"/>
    <n v="0"/>
    <n v="0"/>
    <n v="0"/>
    <n v="0"/>
    <n v="0"/>
    <n v="-207431.81"/>
    <n v="0"/>
    <s v="All Budget Divisions"/>
    <s v="DA-20 - Schools &amp; Libraries (DA)"/>
    <x v="3"/>
    <s v="USF"/>
    <s v="Employee Expenses"/>
    <s v="Compensation and Benefits"/>
    <n v="207431.81"/>
    <s v="90-924-20.68002"/>
    <s v="924-SLD EPC IT Support"/>
    <s v="924"/>
    <x v="44"/>
    <x v="0"/>
  </r>
  <r>
    <x v="0"/>
    <x v="14"/>
    <x v="8"/>
    <n v="2"/>
    <n v="2"/>
    <n v="36"/>
    <x v="14"/>
    <n v="26"/>
    <n v="49"/>
    <x v="10"/>
    <n v="2"/>
    <s v="2. EXP - Operating Expense"/>
    <n v="57"/>
    <x v="22"/>
    <n v="1341"/>
    <n v="682077.84"/>
    <n v="49752.08"/>
    <n v="54397.08"/>
    <n v="54397.08"/>
    <n v="63757.08"/>
    <n v="63757.08"/>
    <n v="57517.08"/>
    <n v="63757.08"/>
    <n v="54644.08"/>
    <n v="54397.08"/>
    <n v="0"/>
    <n v="0"/>
    <n v="0"/>
    <n v="49752.08"/>
    <n v="54397.08"/>
    <n v="54397.08"/>
    <n v="63757.08"/>
    <n v="63757.08"/>
    <n v="57517.08"/>
    <n v="63757.08"/>
    <n v="54644.08"/>
    <n v="55024.800000000003"/>
    <n v="55024.800000000003"/>
    <n v="55024.800000000003"/>
    <n v="55024.800000000003"/>
    <n v="461978.64"/>
    <n v="461978.64"/>
    <s v="All Budget Divisions"/>
    <s v="BD-40 - Lifeline"/>
    <x v="5"/>
    <s v="USF"/>
    <s v="Professional Services"/>
    <s v="Other Professional Services"/>
    <n v="0"/>
    <s v="40-400-40.64800"/>
    <s v="400-Lifeline"/>
    <s v="400"/>
    <x v="22"/>
    <x v="9"/>
  </r>
  <r>
    <x v="0"/>
    <x v="3"/>
    <x v="3"/>
    <n v="2"/>
    <n v="2"/>
    <n v="52"/>
    <x v="10"/>
    <n v="26"/>
    <n v="59"/>
    <x v="2"/>
    <n v="2"/>
    <s v="2. EXP - Operating Expense"/>
    <n v="57"/>
    <x v="22"/>
    <n v="1488"/>
    <n v="1389318.23"/>
    <n v="72236.23"/>
    <n v="68114.48"/>
    <n v="72413.440000000002"/>
    <n v="68862.92"/>
    <n v="28563.43"/>
    <n v="1656754.87"/>
    <n v="299001.38"/>
    <n v="275807.99"/>
    <n v="290950.17"/>
    <n v="0"/>
    <n v="0"/>
    <n v="0"/>
    <n v="72236.23"/>
    <n v="68114.48"/>
    <n v="72413.440000000002"/>
    <n v="0"/>
    <n v="31000.46"/>
    <n v="35070.42"/>
    <n v="19121.48"/>
    <n v="217873.35"/>
    <n v="310604.21999999997"/>
    <n v="278856.83"/>
    <n v="292592.51"/>
    <n v="-8565.19"/>
    <n v="281627.07"/>
    <n v="212764.15"/>
    <s v="All Budget Divisions"/>
    <s v="DA-30 - High Cost (DA)"/>
    <x v="4"/>
    <s v="USF"/>
    <s v="Professional Services"/>
    <s v="Other Professional Services"/>
    <n v="-68862.92"/>
    <s v="90-916-30.64800"/>
    <s v="916-IT HC Support"/>
    <s v="916"/>
    <x v="22"/>
    <x v="9"/>
  </r>
  <r>
    <x v="0"/>
    <x v="17"/>
    <x v="10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0"/>
    <x v="0"/>
    <x v="0"/>
    <n v="2"/>
    <n v="2"/>
    <n v="54"/>
    <x v="15"/>
    <n v="26"/>
    <n v="59"/>
    <x v="2"/>
    <n v="2"/>
    <s v="2. EXP - Operating Expense"/>
    <n v="73"/>
    <x v="56"/>
    <n v="1507"/>
    <n v="1462000.43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436486.23"/>
    <n v="199701.11"/>
    <n v="229385.91"/>
    <n v="206978.85"/>
    <n v="127178.24000000001"/>
    <n v="82377.490000000005"/>
    <n v="91612.160000000003"/>
    <n v="40138.370000000003"/>
    <n v="48142.07"/>
    <n v="0"/>
    <n v="0"/>
    <n v="0"/>
    <n v="1462000.43"/>
    <n v="1462000.43"/>
    <s v="All Budget Divisions"/>
    <s v="DA-50 - Rural Health Care (DA)"/>
    <x v="2"/>
    <s v="USF"/>
    <s v="Professional Services"/>
    <s v="Other Professional Services"/>
    <n v="0"/>
    <s v="90-925-50.64883"/>
    <s v="925-RHC IT Support"/>
    <s v="925"/>
    <x v="56"/>
    <x v="9"/>
  </r>
  <r>
    <x v="5"/>
    <x v="10"/>
    <x v="1"/>
    <n v="2"/>
    <n v="2"/>
    <n v="46"/>
    <x v="3"/>
    <n v="26"/>
    <n v="59"/>
    <x v="2"/>
    <n v="2"/>
    <s v="2. EXP - Operating Expense"/>
    <n v="78"/>
    <x v="89"/>
    <n v="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Rent"/>
    <n v="0"/>
    <s v="90-900-90.64930"/>
    <s v="900-IT Senior Management"/>
    <s v="900"/>
    <x v="89"/>
    <x v="13"/>
  </r>
  <r>
    <x v="0"/>
    <x v="19"/>
    <x v="12"/>
    <n v="2"/>
    <n v="2"/>
    <n v="33"/>
    <x v="20"/>
    <n v="26"/>
    <n v="52"/>
    <x v="1"/>
    <n v="2"/>
    <s v="2. EXP - Operating Expense"/>
    <n v="80"/>
    <x v="80"/>
    <n v="1401"/>
    <n v="32025.37"/>
    <n v="2541.38"/>
    <n v="2556.37"/>
    <n v="2571.54"/>
    <n v="2583.04"/>
    <n v="2579.19"/>
    <n v="2560.15"/>
    <n v="2635.9"/>
    <n v="2545.11"/>
    <n v="2563.9299999999998"/>
    <n v="0"/>
    <n v="0"/>
    <n v="0"/>
    <n v="2541.38"/>
    <n v="2556.37"/>
    <n v="2571.54"/>
    <n v="2583.04"/>
    <n v="2579.19"/>
    <n v="2560.15"/>
    <n v="2635.9"/>
    <n v="2799.56"/>
    <n v="2799.56"/>
    <n v="2799.56"/>
    <n v="2799.56"/>
    <n v="2799.56"/>
    <n v="18027.57"/>
    <n v="18027.57"/>
    <s v="All Budget Divisions"/>
    <s v="CD-10 - Contributors/499"/>
    <x v="1"/>
    <s v="USF"/>
    <s v="General and Administrative"/>
    <s v="Rent"/>
    <n v="0"/>
    <s v="70-735-10.65000"/>
    <s v="735-Facilities"/>
    <s v="735"/>
    <x v="80"/>
    <x v="13"/>
  </r>
  <r>
    <x v="0"/>
    <x v="19"/>
    <x v="12"/>
    <n v="2"/>
    <n v="2"/>
    <n v="49"/>
    <x v="13"/>
    <n v="26"/>
    <n v="49"/>
    <x v="10"/>
    <n v="2"/>
    <s v="2. EXP - Operating Expense"/>
    <n v="40"/>
    <x v="48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5"/>
    <x v="15"/>
    <x v="5"/>
    <n v="2"/>
    <n v="2"/>
    <n v="55"/>
    <x v="9"/>
    <n v="26"/>
    <n v="53"/>
    <x v="3"/>
    <n v="2"/>
    <s v="2. EXP - Operating Expense"/>
    <n v="45"/>
    <x v="19"/>
    <n v="11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General and Administrative"/>
    <s v="Meetings and Conferences"/>
    <n v="0"/>
    <s v="62-620-20.63900"/>
    <s v="620-Shared Services"/>
    <s v="620"/>
    <x v="19"/>
    <x v="8"/>
  </r>
  <r>
    <x v="0"/>
    <x v="3"/>
    <x v="3"/>
    <n v="2"/>
    <n v="2"/>
    <n v="49"/>
    <x v="13"/>
    <n v="26"/>
    <n v="49"/>
    <x v="10"/>
    <n v="2"/>
    <s v="2. EXP - Operating Expense"/>
    <n v="46"/>
    <x v="90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Telecommunications and Other Expenses"/>
    <n v="0"/>
    <s v="40-403-42.64000"/>
    <s v="403-ACP (FCC Appropriated Program; formerly EBB)"/>
    <s v="403"/>
    <x v="90"/>
    <x v="0"/>
  </r>
  <r>
    <x v="0"/>
    <x v="6"/>
    <x v="1"/>
    <n v="2"/>
    <n v="2"/>
    <n v="34"/>
    <x v="7"/>
    <n v="26"/>
    <n v="47"/>
    <x v="5"/>
    <n v="2"/>
    <s v="2. EXP - Operating Expense"/>
    <n v="56"/>
    <x v="21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0"/>
    <x v="19"/>
    <x v="12"/>
    <n v="2"/>
    <n v="2"/>
    <n v="54"/>
    <x v="15"/>
    <n v="26"/>
    <n v="53"/>
    <x v="3"/>
    <n v="2"/>
    <s v="2. EXP - Operating Expense"/>
    <n v="56"/>
    <x v="21"/>
    <n v="1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15"/>
    <x v="5"/>
    <n v="2"/>
    <n v="2"/>
    <n v="42"/>
    <x v="11"/>
    <n v="26"/>
    <n v="52"/>
    <x v="1"/>
    <n v="2"/>
    <s v="2. EXP - Operating Expense"/>
    <n v="57"/>
    <x v="22"/>
    <n v="1201"/>
    <n v="49358.14"/>
    <n v="125.08"/>
    <n v="-2393.7800000000002"/>
    <n v="20662.919999999998"/>
    <n v="3334.76"/>
    <n v="3452.76"/>
    <n v="125.08"/>
    <n v="10122.280000000001"/>
    <n v="3452.76"/>
    <n v="3452.76"/>
    <n v="236"/>
    <n v="3452.76"/>
    <n v="3334.76"/>
    <n v="125.08"/>
    <n v="-2393.7800000000002"/>
    <n v="20662.919999999998"/>
    <n v="3334.76"/>
    <n v="3452.76"/>
    <n v="125.08"/>
    <n v="10122.280000000001"/>
    <n v="3452.76"/>
    <n v="3452.76"/>
    <n v="236"/>
    <n v="3452.76"/>
    <n v="3334.76"/>
    <n v="49358.14"/>
    <n v="49358.14"/>
    <s v="All Budget Divisions"/>
    <s v="CD-70 - Finance"/>
    <x v="1"/>
    <s v="USF"/>
    <s v="Professional Services"/>
    <s v="Other Professional Services"/>
    <n v="0"/>
    <s v="70-735-70.64800"/>
    <s v="735-Facilities"/>
    <s v="735"/>
    <x v="22"/>
    <x v="9"/>
  </r>
  <r>
    <x v="5"/>
    <x v="10"/>
    <x v="1"/>
    <n v="2"/>
    <n v="2"/>
    <n v="40"/>
    <x v="4"/>
    <n v="26"/>
    <n v="53"/>
    <x v="3"/>
    <n v="2"/>
    <s v="2. EXP - Operating Expense"/>
    <n v="30"/>
    <x v="39"/>
    <n v="1161"/>
    <n v="-18626.707299999998"/>
    <n v="0"/>
    <n v="0"/>
    <n v="0"/>
    <n v="0"/>
    <n v="0"/>
    <n v="0"/>
    <n v="0"/>
    <n v="0"/>
    <n v="0"/>
    <n v="0"/>
    <n v="0"/>
    <n v="0"/>
    <n v="-1729.0547999999999"/>
    <n v="-1445.9634000000001"/>
    <n v="-1517.1851999999999"/>
    <n v="-1589.4321"/>
    <n v="-1589.4321"/>
    <n v="-1517.1851999999999"/>
    <n v="-1652.4131"/>
    <n v="-1485.6373000000001"/>
    <n v="-1539.2629999999999"/>
    <n v="-1586.5719999999999"/>
    <n v="-1362.7588000000001"/>
    <n v="-1611.8103000000001"/>
    <n v="0"/>
    <n v="-18626.707299999998"/>
    <s v="All Budget Divisions"/>
    <s v="CD-62 - Shared Services"/>
    <x v="1"/>
    <s v="USF"/>
    <s v="Employee Expenses"/>
    <s v="Compensation and Benefits"/>
    <n v="-18626.707299999998"/>
    <s v="62-620-62.62307"/>
    <s v="620-Shared Services"/>
    <s v="620"/>
    <x v="39"/>
    <x v="0"/>
  </r>
  <r>
    <x v="4"/>
    <x v="9"/>
    <x v="1"/>
    <n v="2"/>
    <n v="2"/>
    <n v="48"/>
    <x v="8"/>
    <n v="26"/>
    <n v="55"/>
    <x v="6"/>
    <n v="2"/>
    <s v="2. EXP - Operating Expense"/>
    <n v="31"/>
    <x v="24"/>
    <n v="964"/>
    <n v="0"/>
    <n v="55.02"/>
    <n v="197.24"/>
    <n v="0"/>
    <n v="158.15"/>
    <n v="0"/>
    <n v="0"/>
    <n v="0"/>
    <n v="0"/>
    <n v="0"/>
    <n v="0"/>
    <n v="31.63"/>
    <n v="229.32"/>
    <n v="0"/>
    <n v="0"/>
    <n v="0"/>
    <n v="0"/>
    <n v="0"/>
    <n v="0"/>
    <n v="0"/>
    <n v="0"/>
    <n v="0"/>
    <n v="0"/>
    <n v="0"/>
    <n v="0"/>
    <n v="671.36"/>
    <n v="0"/>
    <s v="All Budget Divisions"/>
    <s v="CD-22 - ECF (FCC Appropriated Program)"/>
    <x v="0"/>
    <s v="FCC"/>
    <s v="Employee Expenses"/>
    <s v="Compensation and Benefits"/>
    <n v="-671.36"/>
    <s v="70-202-22.62308"/>
    <s v="202-ECF (FCC Appropriated Program)"/>
    <s v="202"/>
    <x v="24"/>
    <x v="0"/>
  </r>
  <r>
    <x v="0"/>
    <x v="17"/>
    <x v="10"/>
    <n v="2"/>
    <n v="2"/>
    <n v="49"/>
    <x v="13"/>
    <n v="26"/>
    <n v="51"/>
    <x v="8"/>
    <n v="2"/>
    <s v="2. EXP - Operating Expense"/>
    <n v="31"/>
    <x v="24"/>
    <n v="1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0-402-42.62308"/>
    <s v="402-EBB (FCC Appropriated Program; now ACP)"/>
    <s v="402"/>
    <x v="24"/>
    <x v="0"/>
  </r>
  <r>
    <x v="0"/>
    <x v="19"/>
    <x v="12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5"/>
    <x v="4"/>
    <n v="2"/>
    <n v="2"/>
    <n v="50"/>
    <x v="0"/>
    <n v="26"/>
    <n v="59"/>
    <x v="2"/>
    <n v="2"/>
    <s v="2. EXP - Operating Expense"/>
    <n v="31"/>
    <x v="24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2308"/>
    <s v="502-Covid-19 Telehealth (FCC Appropriated Program)"/>
    <s v="502"/>
    <x v="24"/>
    <x v="0"/>
  </r>
  <r>
    <x v="0"/>
    <x v="13"/>
    <x v="7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1"/>
    <x v="6"/>
    <n v="1"/>
    <n v="1"/>
    <n v="36"/>
    <x v="14"/>
    <n v="26"/>
    <n v="49"/>
    <x v="10"/>
    <n v="1"/>
    <s v="1. T4000 - Revenue"/>
    <n v="1"/>
    <x v="58"/>
    <n v="1341"/>
    <n v="0"/>
    <n v="5190122.8600000003"/>
    <n v="5550762.7800000003"/>
    <n v="6033044.0599999996"/>
    <n v="5546739.1900000004"/>
    <n v="5627563.6299999999"/>
    <n v="5364170.7"/>
    <n v="5771537.9199999999"/>
    <n v="6188760.5800000001"/>
    <n v="5417276.0800000001"/>
    <n v="0"/>
    <n v="0"/>
    <n v="0"/>
    <n v="0"/>
    <n v="0"/>
    <n v="0"/>
    <n v="0"/>
    <n v="0"/>
    <n v="0"/>
    <n v="0"/>
    <n v="0"/>
    <n v="0"/>
    <n v="0"/>
    <n v="0"/>
    <n v="0"/>
    <n v="50689977.799999997"/>
    <n v="0"/>
    <s v="All Budget Divisions"/>
    <s v="BD-40 - Lifeline"/>
    <x v="5"/>
    <s v="USF"/>
    <s v="Revenue"/>
    <s v="Revenue"/>
    <n v="-50689977.799999997"/>
    <s v="40-400-40.40000"/>
    <s v="400-Lifeline"/>
    <s v="400"/>
    <x v="58"/>
    <x v="0"/>
  </r>
  <r>
    <x v="3"/>
    <x v="8"/>
    <x v="1"/>
    <n v="2"/>
    <n v="2"/>
    <n v="54"/>
    <x v="15"/>
    <n v="26"/>
    <n v="55"/>
    <x v="6"/>
    <n v="2"/>
    <s v="2. EXP - Operating Expense"/>
    <n v="13"/>
    <x v="72"/>
    <n v="750"/>
    <n v="944340"/>
    <n v="78729.58"/>
    <n v="84467.74"/>
    <n v="79941.850000000006"/>
    <n v="81046.39"/>
    <n v="81046.39"/>
    <n v="132316.20000000001"/>
    <n v="106681.3"/>
    <n v="106681.31"/>
    <n v="142508.81"/>
    <n v="144006.32"/>
    <n v="144763.54999999999"/>
    <n v="145855.43"/>
    <n v="78695"/>
    <n v="78695"/>
    <n v="78695"/>
    <n v="78695"/>
    <n v="78695"/>
    <n v="78695"/>
    <n v="78695"/>
    <n v="78695"/>
    <n v="78695"/>
    <n v="78695"/>
    <n v="78695"/>
    <n v="78695"/>
    <n v="1328044.8700000001"/>
    <n v="944340"/>
    <s v="All Budget Divisions"/>
    <s v="DA-50 - Rural Health Care (DA)"/>
    <x v="2"/>
    <s v="USF"/>
    <s v="Depreciation and Amortization"/>
    <s v="Depreciation and Amortization"/>
    <n v="-383704.87"/>
    <s v="70-700-50.60401"/>
    <s v="700-Finance"/>
    <s v="700"/>
    <x v="72"/>
    <x v="0"/>
  </r>
  <r>
    <x v="0"/>
    <x v="5"/>
    <x v="4"/>
    <n v="2"/>
    <n v="2"/>
    <n v="39"/>
    <x v="1"/>
    <n v="26"/>
    <n v="52"/>
    <x v="1"/>
    <n v="2"/>
    <s v="2. EXP - Operating Expense"/>
    <n v="16"/>
    <x v="1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Professional Services"/>
    <s v="Contract Labor"/>
    <n v="0"/>
    <s v="93-931-93.61400"/>
    <s v="931-Administrative Assistants"/>
    <s v="931"/>
    <x v="1"/>
    <x v="1"/>
  </r>
  <r>
    <x v="0"/>
    <x v="18"/>
    <x v="11"/>
    <n v="2"/>
    <n v="2"/>
    <n v="47"/>
    <x v="2"/>
    <n v="26"/>
    <n v="60"/>
    <x v="9"/>
    <n v="2"/>
    <s v="2. EXP - Operating Expense"/>
    <n v="21"/>
    <x v="42"/>
    <n v="1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3 - Human Resources"/>
    <x v="1"/>
    <s v="USF"/>
    <s v="General and Administrative"/>
    <s v="Telecommunications and Other Expenses"/>
    <n v="0"/>
    <s v="93-930-93.62000"/>
    <s v="930-Human Resources"/>
    <s v="930"/>
    <x v="42"/>
    <x v="8"/>
  </r>
  <r>
    <x v="3"/>
    <x v="8"/>
    <x v="1"/>
    <n v="2"/>
    <n v="2"/>
    <n v="41"/>
    <x v="17"/>
    <n v="26"/>
    <n v="54"/>
    <x v="11"/>
    <n v="2"/>
    <s v="2. EXP - Operating Expense"/>
    <n v="26"/>
    <x v="51"/>
    <n v="742"/>
    <n v="503445.28"/>
    <n v="30946.85"/>
    <n v="33420.99"/>
    <n v="44498.95"/>
    <n v="29845.16"/>
    <n v="33105.71"/>
    <n v="43691.839999999997"/>
    <n v="39055.269999999997"/>
    <n v="36584.400000000001"/>
    <n v="36176.699999999997"/>
    <n v="35391.32"/>
    <n v="42565.34"/>
    <n v="38442.43"/>
    <n v="42599.216"/>
    <n v="38726.559999999998"/>
    <n v="44535.544000000002"/>
    <n v="38726.559999999998"/>
    <n v="44535.544000000002"/>
    <n v="42599.216"/>
    <n v="40662.887999999999"/>
    <n v="44535.544000000002"/>
    <n v="40662.887999999999"/>
    <n v="42599.216"/>
    <n v="42599.216"/>
    <n v="40662.887999999999"/>
    <n v="443724.96"/>
    <n v="503445.28"/>
    <s v="All Budget Divisions"/>
    <s v="CD-65 - Office of the General Counsel"/>
    <x v="1"/>
    <s v="USF"/>
    <s v="Employee Expenses"/>
    <s v="Compensation and Benefits"/>
    <n v="59720.32"/>
    <s v="65-650-65.62303"/>
    <s v="650-Office of the General Counsel"/>
    <s v="650"/>
    <x v="51"/>
    <x v="3"/>
  </r>
  <r>
    <x v="5"/>
    <x v="10"/>
    <x v="1"/>
    <n v="2"/>
    <n v="2"/>
    <n v="55"/>
    <x v="9"/>
    <n v="26"/>
    <n v="59"/>
    <x v="2"/>
    <n v="2"/>
    <s v="2. EXP - Operating Expense"/>
    <n v="26"/>
    <x v="51"/>
    <n v="1322"/>
    <n v="88175.195999999996"/>
    <n v="6730.41"/>
    <n v="6730.41"/>
    <n v="6169.59"/>
    <n v="5125.03"/>
    <n v="4486.9399999999996"/>
    <n v="3927.78"/>
    <n v="5811.27"/>
    <n v="6140.78"/>
    <n v="6327.96"/>
    <n v="6725.41"/>
    <n v="6730.41"/>
    <n v="6730.41"/>
    <n v="7770.2280000000001"/>
    <n v="6756.72"/>
    <n v="7094.5559999999996"/>
    <n v="7432.3919999999998"/>
    <n v="7432.3919999999998"/>
    <n v="7094.5559999999996"/>
    <n v="7770.2280000000001"/>
    <n v="7094.5559999999996"/>
    <n v="7432.3919999999998"/>
    <n v="7770.2280000000001"/>
    <n v="6756.72"/>
    <n v="7770.2280000000001"/>
    <n v="71636.399999999994"/>
    <n v="88175.195999999996"/>
    <s v="All Budget Divisions"/>
    <s v="DA-20 - Schools &amp; Libraries (DA)"/>
    <x v="3"/>
    <s v="USF"/>
    <s v="Employee Expenses"/>
    <s v="Compensation and Benefits"/>
    <n v="16538.795999999998"/>
    <s v="90-926-20.62303"/>
    <s v="926-SL Legacy IT Support"/>
    <s v="926"/>
    <x v="51"/>
    <x v="3"/>
  </r>
  <r>
    <x v="5"/>
    <x v="10"/>
    <x v="1"/>
    <n v="2"/>
    <n v="2"/>
    <n v="52"/>
    <x v="10"/>
    <n v="26"/>
    <n v="59"/>
    <x v="2"/>
    <n v="6"/>
    <s v="X00000 - Capital Expenses"/>
    <n v="139"/>
    <x v="8"/>
    <n v="1300"/>
    <n v="0"/>
    <n v="0"/>
    <n v="0"/>
    <n v="0"/>
    <n v="0"/>
    <n v="14237.3"/>
    <n v="10885.76"/>
    <n v="6403.41"/>
    <n v="4902.37"/>
    <n v="-17323.63"/>
    <n v="0"/>
    <n v="0"/>
    <n v="0"/>
    <n v="0"/>
    <n v="0"/>
    <n v="0"/>
    <n v="0"/>
    <n v="0"/>
    <n v="0"/>
    <n v="0"/>
    <n v="0"/>
    <n v="0"/>
    <n v="0"/>
    <n v="0"/>
    <n v="0"/>
    <n v="19105.21"/>
    <n v="0"/>
    <s v="All Budget Divisions"/>
    <s v="DA-30 - High Cost (DA)"/>
    <x v="4"/>
    <s v="USF"/>
    <s v="Employee Expenses"/>
    <s v="Compensation and Benefits"/>
    <n v="-19105.21"/>
    <s v="90-916-30.X00006"/>
    <s v="916-IT HC Support"/>
    <s v="916"/>
    <x v="8"/>
    <x v="0"/>
  </r>
  <r>
    <x v="0"/>
    <x v="14"/>
    <x v="8"/>
    <n v="2"/>
    <n v="2"/>
    <n v="54"/>
    <x v="15"/>
    <n v="26"/>
    <n v="59"/>
    <x v="2"/>
    <n v="6"/>
    <s v="X00000 - Capital Expenses"/>
    <n v="141"/>
    <x v="92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X00008"/>
    <s v="925-RHC IT Support"/>
    <s v="925"/>
    <x v="92"/>
    <x v="0"/>
  </r>
  <r>
    <x v="3"/>
    <x v="8"/>
    <x v="1"/>
    <n v="2"/>
    <n v="2"/>
    <n v="34"/>
    <x v="7"/>
    <n v="26"/>
    <n v="47"/>
    <x v="5"/>
    <n v="2"/>
    <s v="2. EXP - Operating Expense"/>
    <n v="146"/>
    <x v="5"/>
    <n v="671"/>
    <n v="612"/>
    <n v="0"/>
    <n v="0"/>
    <n v="0"/>
    <n v="0"/>
    <n v="0"/>
    <n v="0"/>
    <n v="0"/>
    <n v="0"/>
    <n v="0"/>
    <n v="0"/>
    <n v="0"/>
    <n v="0"/>
    <n v="0"/>
    <n v="0"/>
    <n v="0"/>
    <n v="139"/>
    <n v="0"/>
    <n v="139"/>
    <n v="139"/>
    <n v="0"/>
    <n v="0"/>
    <n v="0"/>
    <n v="0"/>
    <n v="195"/>
    <n v="0"/>
    <n v="612"/>
    <s v="All Budget Divisions"/>
    <s v="BD-20 - Schools &amp; Libraries"/>
    <x v="3"/>
    <s v="USF"/>
    <s v="Employee Expenses"/>
    <s v="Dues and Subscriptions"/>
    <n v="612"/>
    <s v="20-200-20.62200"/>
    <s v="200-Schools &amp; Libraries"/>
    <s v="200"/>
    <x v="5"/>
    <x v="4"/>
  </r>
  <r>
    <x v="3"/>
    <x v="8"/>
    <x v="1"/>
    <n v="2"/>
    <n v="2"/>
    <n v="39"/>
    <x v="1"/>
    <n v="26"/>
    <n v="52"/>
    <x v="1"/>
    <n v="2"/>
    <s v="2. EXP - Operating Expense"/>
    <n v="146"/>
    <x v="5"/>
    <n v="709"/>
    <n v="1104"/>
    <n v="0"/>
    <n v="0"/>
    <n v="0"/>
    <n v="0"/>
    <n v="0"/>
    <n v="0"/>
    <n v="0"/>
    <n v="0"/>
    <n v="0"/>
    <n v="0"/>
    <n v="0"/>
    <n v="0"/>
    <n v="0"/>
    <n v="0"/>
    <n v="0"/>
    <n v="0"/>
    <n v="0"/>
    <n v="258"/>
    <n v="258"/>
    <n v="258"/>
    <n v="330"/>
    <n v="0"/>
    <n v="0"/>
    <n v="0"/>
    <n v="0"/>
    <n v="1104"/>
    <s v="All Budget Divisions"/>
    <s v="CD-61 - Office of the Chief Administrative Officer Division"/>
    <x v="1"/>
    <s v="USF"/>
    <s v="Employee Expenses"/>
    <s v="Dues and Subscriptions"/>
    <n v="1104"/>
    <s v="61-610-61.62200"/>
    <s v="610-Enterprise Strategy"/>
    <s v="610"/>
    <x v="5"/>
    <x v="4"/>
  </r>
  <r>
    <x v="4"/>
    <x v="9"/>
    <x v="1"/>
    <n v="2"/>
    <n v="2"/>
    <n v="56"/>
    <x v="22"/>
    <n v="26"/>
    <n v="57"/>
    <x v="13"/>
    <n v="3"/>
    <s v="4. USAC_DEBIT - USAC Administration (Debit to SM)"/>
    <n v="122"/>
    <x v="31"/>
    <n v="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10"/>
    <s v="770-Connected Care Pilot"/>
    <s v="770"/>
    <x v="31"/>
    <x v="0"/>
  </r>
  <r>
    <x v="5"/>
    <x v="15"/>
    <x v="5"/>
    <n v="2"/>
    <n v="2"/>
    <n v="35"/>
    <x v="12"/>
    <n v="26"/>
    <n v="48"/>
    <x v="7"/>
    <n v="3"/>
    <s v="4. USAC_DEBIT - USAC Administration (Debit to SM)"/>
    <n v="122"/>
    <x v="31"/>
    <n v="1118"/>
    <n v="43161.36"/>
    <n v="2770.08"/>
    <n v="3161.4"/>
    <n v="3166.26"/>
    <n v="4354.8599999999997"/>
    <n v="4883.46"/>
    <n v="2540.2399999999998"/>
    <n v="3238.45"/>
    <n v="4185.41"/>
    <n v="3825.01"/>
    <n v="4518.9399999999996"/>
    <n v="2786.48"/>
    <n v="3730.77"/>
    <n v="2770.08"/>
    <n v="3161.4"/>
    <n v="3166.26"/>
    <n v="4354.8599999999997"/>
    <n v="4883.46"/>
    <n v="2540.2399999999998"/>
    <n v="3238.45"/>
    <n v="4185.41"/>
    <n v="3825.01"/>
    <n v="4518.9399999999996"/>
    <n v="2786.48"/>
    <n v="3730.77"/>
    <n v="43161.36"/>
    <n v="43161.36"/>
    <s v="All Budget Divisions"/>
    <s v="BD-30 - High Cost"/>
    <x v="4"/>
    <s v="USF"/>
    <s v="Allocations"/>
    <s v="Allocations"/>
    <n v="0"/>
    <s v="30-300-30.90210"/>
    <s v="300-High Cost"/>
    <s v="300"/>
    <x v="31"/>
    <x v="0"/>
  </r>
  <r>
    <x v="5"/>
    <x v="15"/>
    <x v="5"/>
    <n v="2"/>
    <n v="2"/>
    <n v="35"/>
    <x v="12"/>
    <n v="26"/>
    <n v="48"/>
    <x v="7"/>
    <n v="3"/>
    <s v="4. USAC_DEBIT - USAC Administration (Debit to SM)"/>
    <n v="123"/>
    <x v="62"/>
    <n v="1118"/>
    <n v="2454206.7599999998"/>
    <n v="207773.93"/>
    <n v="208692.98"/>
    <n v="171862.62"/>
    <n v="195500.88"/>
    <n v="208170.79"/>
    <n v="208578.72"/>
    <n v="211943.36"/>
    <n v="209907.1"/>
    <n v="206099.28"/>
    <n v="208008.55"/>
    <n v="208635.86"/>
    <n v="209032.69"/>
    <n v="207773.93"/>
    <n v="208692.98"/>
    <n v="171862.62"/>
    <n v="195500.88"/>
    <n v="208170.79"/>
    <n v="208578.72"/>
    <n v="211943.36"/>
    <n v="209907.1"/>
    <n v="206099.28"/>
    <n v="208008.55"/>
    <n v="208635.86"/>
    <n v="209032.69"/>
    <n v="2454206.7599999998"/>
    <n v="2454206.7599999998"/>
    <s v="All Budget Divisions"/>
    <s v="BD-30 - High Cost"/>
    <x v="4"/>
    <s v="USF"/>
    <s v="Allocations"/>
    <s v="Allocations"/>
    <n v="0"/>
    <s v="30-300-30.90232"/>
    <s v="300-High Cost"/>
    <s v="300"/>
    <x v="62"/>
    <x v="0"/>
  </r>
  <r>
    <x v="0"/>
    <x v="18"/>
    <x v="11"/>
    <n v="2"/>
    <n v="2"/>
    <n v="36"/>
    <x v="14"/>
    <n v="26"/>
    <n v="49"/>
    <x v="10"/>
    <n v="3"/>
    <s v="4. USAC_DEBIT - USAC Administration (Debit to SM)"/>
    <n v="126"/>
    <x v="53"/>
    <n v="1341"/>
    <n v="7225893.3700000001"/>
    <n v="488689.59"/>
    <n v="491463.92"/>
    <n v="579542.68000000005"/>
    <n v="516795.41"/>
    <n v="512623.64"/>
    <n v="194731.27"/>
    <n v="481769.92"/>
    <n v="455599.32"/>
    <n v="605811.73"/>
    <n v="0"/>
    <n v="0"/>
    <n v="0"/>
    <n v="488689.59"/>
    <n v="499042.92"/>
    <n v="613919.05000000005"/>
    <n v="633046.18000000005"/>
    <n v="506098.56"/>
    <n v="563999.03"/>
    <n v="493747.38"/>
    <n v="618441.88"/>
    <n v="582613.29"/>
    <n v="663710.04"/>
    <n v="600470.31999999995"/>
    <n v="962115.13"/>
    <n v="488689.59"/>
    <n v="488689.59"/>
    <s v="All Budget Divisions"/>
    <s v="BD-40 - Lifeline"/>
    <x v="5"/>
    <s v="USF"/>
    <s v="Allocations"/>
    <s v="Allocations"/>
    <n v="0"/>
    <s v="40-400-40.90252"/>
    <s v="400-Lifeline"/>
    <s v="400"/>
    <x v="53"/>
    <x v="0"/>
  </r>
  <r>
    <x v="0"/>
    <x v="0"/>
    <x v="0"/>
    <n v="2"/>
    <n v="2"/>
    <n v="56"/>
    <x v="22"/>
    <n v="26"/>
    <n v="57"/>
    <x v="13"/>
    <n v="5"/>
    <s v="USAC_ADMIN CAP - Capital Allocations"/>
    <n v="135"/>
    <x v="60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X00001"/>
    <s v="770-Connected Care Pilot"/>
    <s v="770"/>
    <x v="60"/>
    <x v="0"/>
  </r>
  <r>
    <x v="4"/>
    <x v="9"/>
    <x v="1"/>
    <n v="2"/>
    <n v="2"/>
    <n v="54"/>
    <x v="15"/>
    <n v="26"/>
    <n v="59"/>
    <x v="2"/>
    <n v="6"/>
    <s v="X00000 - Capital Expenses"/>
    <n v="137"/>
    <x v="43"/>
    <n v="10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Hardware and Equipment"/>
    <n v="0"/>
    <s v="90-925-50.X00004"/>
    <s v="925-RHC IT Support"/>
    <s v="925"/>
    <x v="43"/>
    <x v="5"/>
  </r>
  <r>
    <x v="0"/>
    <x v="11"/>
    <x v="6"/>
    <n v="2"/>
    <n v="2"/>
    <n v="40"/>
    <x v="4"/>
    <n v="26"/>
    <n v="53"/>
    <x v="3"/>
    <n v="2"/>
    <s v="2. EXP - Operating Expense"/>
    <n v="108"/>
    <x v="30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9"/>
    <s v="620-Shared Services"/>
    <s v="620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2"/>
    <x v="4"/>
    <x v="1"/>
    <n v="2"/>
    <n v="2"/>
    <n v="46"/>
    <x v="3"/>
    <n v="26"/>
    <n v="59"/>
    <x v="2"/>
    <n v="2"/>
    <s v="2. EXP - Operating Expense"/>
    <n v="110"/>
    <x v="46"/>
    <n v="433"/>
    <n v="44942.66"/>
    <n v="0"/>
    <n v="0"/>
    <n v="0"/>
    <n v="0"/>
    <n v="0"/>
    <n v="0"/>
    <n v="0"/>
    <n v="0"/>
    <n v="0"/>
    <n v="0"/>
    <n v="0"/>
    <n v="40110.25"/>
    <n v="0"/>
    <n v="0"/>
    <n v="0"/>
    <n v="0"/>
    <n v="0"/>
    <n v="0"/>
    <n v="0"/>
    <n v="0"/>
    <n v="0"/>
    <n v="0"/>
    <n v="0"/>
    <n v="44942.66"/>
    <n v="40110.25"/>
    <n v="44942.66"/>
    <s v="All Budget Divisions"/>
    <s v="CD-90 - Information Technology"/>
    <x v="1"/>
    <s v="USF"/>
    <s v="Employee Expenses"/>
    <s v="Compensation and Benefits"/>
    <n v="4832.41"/>
    <s v="90-923-90.68100"/>
    <s v="923-Information Security"/>
    <s v="923"/>
    <x v="46"/>
    <x v="3"/>
  </r>
  <r>
    <x v="5"/>
    <x v="16"/>
    <x v="9"/>
    <n v="2"/>
    <n v="2"/>
    <n v="38"/>
    <x v="18"/>
    <n v="26"/>
    <n v="51"/>
    <x v="8"/>
    <n v="2"/>
    <s v="2. EXP - Operating Expense"/>
    <n v="110"/>
    <x v="46"/>
    <n v="1137"/>
    <n v="0"/>
    <n v="0"/>
    <n v="0"/>
    <n v="0"/>
    <n v="0"/>
    <n v="0"/>
    <n v="0"/>
    <n v="0"/>
    <n v="0"/>
    <n v="0"/>
    <n v="0"/>
    <n v="0"/>
    <n v="20045.560000000001"/>
    <n v="0"/>
    <n v="0"/>
    <n v="0"/>
    <n v="0"/>
    <n v="0"/>
    <n v="0"/>
    <n v="0"/>
    <n v="0"/>
    <n v="0"/>
    <n v="0"/>
    <n v="0"/>
    <n v="0"/>
    <n v="20045.560000000001"/>
    <n v="0"/>
    <s v="All Budget Divisions"/>
    <s v="CD-60 - Chief Executive Office"/>
    <x v="1"/>
    <s v="USF"/>
    <s v="Employee Expenses"/>
    <s v="Compensation and Benefits"/>
    <n v="-20045.560000000001"/>
    <s v="60-600-60.68100"/>
    <s v="600-Chief Executive Office"/>
    <s v="600"/>
    <x v="46"/>
    <x v="3"/>
  </r>
  <r>
    <x v="5"/>
    <x v="15"/>
    <x v="5"/>
    <n v="2"/>
    <n v="2"/>
    <n v="36"/>
    <x v="14"/>
    <n v="26"/>
    <n v="49"/>
    <x v="10"/>
    <n v="3"/>
    <s v="4. USAC_DEBIT - USAC Administration (Debit to SM)"/>
    <n v="120"/>
    <x v="73"/>
    <n v="1121"/>
    <n v="13125436.07"/>
    <n v="1139739.3"/>
    <n v="991754.11"/>
    <n v="1036617.53"/>
    <n v="1083237.07"/>
    <n v="1090362.6000000001"/>
    <n v="1042847.82"/>
    <n v="1131627.8"/>
    <n v="1037682.79"/>
    <n v="1076360.73"/>
    <n v="1103455.33"/>
    <n v="953066.3"/>
    <n v="1438684.69"/>
    <n v="1139739.3"/>
    <n v="991754.11"/>
    <n v="1036617.53"/>
    <n v="1083237.07"/>
    <n v="1090362.6000000001"/>
    <n v="1042847.82"/>
    <n v="1131627.8"/>
    <n v="1037682.79"/>
    <n v="1076360.73"/>
    <n v="1103455.33"/>
    <n v="953066.3"/>
    <n v="1438684.69"/>
    <n v="13125436.07"/>
    <n v="13125436.07"/>
    <s v="All Budget Divisions"/>
    <s v="BD-40 - Lifeline"/>
    <x v="5"/>
    <s v="USF"/>
    <s v="Allocations"/>
    <s v="Allocations"/>
    <n v="0"/>
    <s v="40-400-40.90110"/>
    <s v="400-Lifeline"/>
    <s v="400"/>
    <x v="73"/>
    <x v="0"/>
  </r>
  <r>
    <x v="0"/>
    <x v="3"/>
    <x v="3"/>
    <n v="2"/>
    <n v="2"/>
    <n v="56"/>
    <x v="22"/>
    <n v="26"/>
    <n v="57"/>
    <x v="13"/>
    <n v="3"/>
    <s v="4. USAC_DEBIT - USAC Administration (Debit to SM)"/>
    <n v="121"/>
    <x v="99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121"/>
    <s v="770-Connected Care Pilot"/>
    <s v="770"/>
    <x v="99"/>
    <x v="0"/>
  </r>
  <r>
    <x v="4"/>
    <x v="9"/>
    <x v="1"/>
    <n v="2"/>
    <n v="2"/>
    <n v="53"/>
    <x v="16"/>
    <n v="26"/>
    <n v="59"/>
    <x v="2"/>
    <n v="2"/>
    <s v="2. EXP - Operating Expense"/>
    <n v="102"/>
    <x v="44"/>
    <n v="10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8002"/>
    <s v="902-Business Relationship Management"/>
    <s v="902"/>
    <x v="44"/>
    <x v="0"/>
  </r>
  <r>
    <x v="0"/>
    <x v="3"/>
    <x v="3"/>
    <n v="2"/>
    <n v="2"/>
    <n v="46"/>
    <x v="3"/>
    <n v="26"/>
    <n v="59"/>
    <x v="2"/>
    <n v="2"/>
    <s v="2. EXP - Operating Expense"/>
    <n v="102"/>
    <x v="44"/>
    <n v="1449"/>
    <n v="0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6"/>
    <x v="12"/>
    <x v="6"/>
    <n v="2"/>
    <n v="2"/>
    <n v="42"/>
    <x v="11"/>
    <n v="26"/>
    <n v="55"/>
    <x v="6"/>
    <n v="2"/>
    <s v="2. EXP - Operating Expense"/>
    <n v="102"/>
    <x v="44"/>
    <n v="15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ompensation and Benefits"/>
    <n v="0"/>
    <s v="70-799-70.68002"/>
    <s v="799-Enterprise Resource Program"/>
    <s v="799"/>
    <x v="44"/>
    <x v="0"/>
  </r>
  <r>
    <x v="0"/>
    <x v="0"/>
    <x v="0"/>
    <n v="2"/>
    <n v="2"/>
    <n v="35"/>
    <x v="12"/>
    <n v="26"/>
    <n v="48"/>
    <x v="7"/>
    <n v="2"/>
    <s v="2. EXP - Operating Expense"/>
    <n v="104"/>
    <x v="54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4"/>
    <s v="300-High Cost"/>
    <s v="300"/>
    <x v="54"/>
    <x v="0"/>
  </r>
  <r>
    <x v="0"/>
    <x v="18"/>
    <x v="11"/>
    <n v="2"/>
    <n v="2"/>
    <n v="39"/>
    <x v="1"/>
    <n v="26"/>
    <n v="52"/>
    <x v="1"/>
    <n v="2"/>
    <s v="2. EXP - Operating Expense"/>
    <n v="104"/>
    <x v="54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10-61.68004"/>
    <s v="610-Enterprise Strategy"/>
    <s v="610"/>
    <x v="54"/>
    <x v="0"/>
  </r>
  <r>
    <x v="5"/>
    <x v="20"/>
    <x v="13"/>
    <n v="2"/>
    <n v="2"/>
    <n v="46"/>
    <x v="3"/>
    <n v="26"/>
    <n v="59"/>
    <x v="2"/>
    <n v="2"/>
    <s v="2. EXP - Operating Expense"/>
    <n v="108"/>
    <x v="30"/>
    <n v="1317"/>
    <n v="-19150.9782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3336.9128999999998"/>
    <n v="-3046.7465000000002"/>
    <n v="-3191.8296999999998"/>
    <n v="-3336.9128999999998"/>
    <n v="-2901.6633999999999"/>
    <n v="-3336.9128999999998"/>
    <n v="0"/>
    <n v="0"/>
    <s v="All Budget Divisions"/>
    <s v="CD-90 - Information Technology"/>
    <x v="1"/>
    <s v="USF"/>
    <s v="Employee Expenses"/>
    <s v="Compensation and Benefits"/>
    <n v="0"/>
    <s v="90-923-90.68009"/>
    <s v="923-Information Security"/>
    <s v="923"/>
    <x v="30"/>
    <x v="0"/>
  </r>
  <r>
    <x v="4"/>
    <x v="9"/>
    <x v="1"/>
    <n v="2"/>
    <n v="2"/>
    <n v="52"/>
    <x v="10"/>
    <n v="26"/>
    <n v="58"/>
    <x v="4"/>
    <n v="2"/>
    <s v="2. EXP - Operating Expense"/>
    <n v="64"/>
    <x v="23"/>
    <n v="999"/>
    <n v="4370878"/>
    <n v="279845.28000000003"/>
    <n v="348095.32"/>
    <n v="476313.65"/>
    <n v="292019.5"/>
    <n v="317926.13"/>
    <n v="222025.18"/>
    <n v="298972.65999999997"/>
    <n v="242138.32"/>
    <n v="259103.9"/>
    <n v="179857.64"/>
    <n v="194618.81"/>
    <n v="177645.46"/>
    <n v="347967"/>
    <n v="261227"/>
    <n v="323091"/>
    <n v="353401"/>
    <n v="428380"/>
    <n v="416091"/>
    <n v="353747"/>
    <n v="439066"/>
    <n v="433017"/>
    <n v="395078"/>
    <n v="382145"/>
    <n v="237668"/>
    <n v="3288561.85"/>
    <n v="4370878"/>
    <s v="All Budget Divisions"/>
    <s v="DA-30 - High Cost (DA)"/>
    <x v="4"/>
    <s v="USF"/>
    <s v="Professional Services"/>
    <s v="Outsourced Audits"/>
    <n v="1082316.1499999999"/>
    <s v="80-800-30.64860"/>
    <s v="800-Audit and Assurance"/>
    <s v="800"/>
    <x v="23"/>
    <x v="10"/>
  </r>
  <r>
    <x v="0"/>
    <x v="18"/>
    <x v="11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5"/>
    <x v="20"/>
    <x v="13"/>
    <n v="2"/>
    <n v="2"/>
    <n v="53"/>
    <x v="16"/>
    <n v="26"/>
    <n v="59"/>
    <x v="2"/>
    <n v="2"/>
    <s v="2. EXP - Operating Expense"/>
    <n v="73"/>
    <x v="56"/>
    <n v="1303"/>
    <n v="2308487.34"/>
    <n v="374870.44"/>
    <n v="197249.16"/>
    <n v="183006.86"/>
    <n v="221090.92"/>
    <n v="158036.37"/>
    <n v="116209.59"/>
    <n v="139582.75"/>
    <n v="186163.51"/>
    <n v="146804.82"/>
    <n v="163830.69"/>
    <n v="146172.17000000001"/>
    <n v="578577.91"/>
    <n v="374870.44"/>
    <n v="197249.16"/>
    <n v="183006.86"/>
    <n v="221090.92"/>
    <n v="158036.37"/>
    <n v="116209.59"/>
    <n v="294308"/>
    <n v="207298"/>
    <n v="169114"/>
    <n v="141560"/>
    <n v="140521"/>
    <n v="105223"/>
    <n v="1250463.3400000001"/>
    <n v="1250463.3400000001"/>
    <s v="All Budget Divisions"/>
    <s v="DA-40 - Lifeline (DA)"/>
    <x v="5"/>
    <s v="USF"/>
    <s v="Professional Services"/>
    <s v="Other Professional Services"/>
    <n v="0"/>
    <s v="90-917-40.64883"/>
    <s v="917-IT Lifeline Support"/>
    <s v="917"/>
    <x v="56"/>
    <x v="9"/>
  </r>
  <r>
    <x v="0"/>
    <x v="13"/>
    <x v="7"/>
    <n v="2"/>
    <n v="2"/>
    <n v="39"/>
    <x v="1"/>
    <n v="26"/>
    <n v="52"/>
    <x v="1"/>
    <n v="2"/>
    <s v="2. EXP - Operating Expense"/>
    <n v="80"/>
    <x v="80"/>
    <n v="1403"/>
    <n v="3867313.43"/>
    <n v="322437.09999999998"/>
    <n v="322422.09999999998"/>
    <n v="322406.92"/>
    <n v="322395.45"/>
    <n v="322399.28000000003"/>
    <n v="322418.32"/>
    <n v="331464.59999999998"/>
    <n v="322433.36"/>
    <n v="322414.53999999998"/>
    <n v="0"/>
    <n v="0"/>
    <n v="0"/>
    <n v="322437.09999999998"/>
    <n v="322422.09999999998"/>
    <n v="322406.92"/>
    <n v="322395.45"/>
    <n v="322399.28000000003"/>
    <n v="322178.94"/>
    <n v="322178.94"/>
    <n v="322178.94"/>
    <n v="322178.94"/>
    <n v="322178.94"/>
    <n v="322178.94"/>
    <n v="322178.94"/>
    <n v="1612060.85"/>
    <n v="1612060.85"/>
    <s v="All Budget Divisions"/>
    <s v="CD-61 - Office of the Chief Administrative Officer Division"/>
    <x v="1"/>
    <s v="USF"/>
    <s v="General and Administrative"/>
    <s v="Rent"/>
    <n v="0"/>
    <s v="70-735-70.65000"/>
    <s v="735-Facilities"/>
    <s v="735"/>
    <x v="80"/>
    <x v="13"/>
  </r>
  <r>
    <x v="0"/>
    <x v="3"/>
    <x v="3"/>
    <n v="2"/>
    <n v="2"/>
    <n v="45"/>
    <x v="6"/>
    <n v="26"/>
    <n v="58"/>
    <x v="4"/>
    <n v="2"/>
    <s v="2. EXP - Operating Expense"/>
    <n v="83"/>
    <x v="13"/>
    <n v="1423"/>
    <n v="329128.62"/>
    <n v="43443.44"/>
    <n v="28159.38"/>
    <n v="30738.59"/>
    <n v="31168.12"/>
    <n v="30164.42"/>
    <n v="29867.24"/>
    <n v="37624.92"/>
    <n v="31476.28"/>
    <n v="32197.67"/>
    <n v="0"/>
    <n v="0"/>
    <n v="0"/>
    <n v="43443.44"/>
    <n v="28159.38"/>
    <n v="30738.59"/>
    <n v="0"/>
    <n v="31357.57"/>
    <n v="32740.03"/>
    <n v="32986.54"/>
    <n v="28740.62"/>
    <n v="27696.080000000002"/>
    <n v="24314.7"/>
    <n v="20399"/>
    <n v="28552.67"/>
    <n v="133509.53"/>
    <n v="102341.41"/>
    <s v="All Budget Divisions"/>
    <s v="CD-80 - Audit and Assurance"/>
    <x v="1"/>
    <s v="USF"/>
    <s v="Employee Expenses"/>
    <s v="Compensation and Benefits"/>
    <n v="-31168.12"/>
    <s v="80-800-80.66000"/>
    <s v="800-Audit and Assurance"/>
    <s v="800"/>
    <x v="13"/>
    <x v="3"/>
  </r>
  <r>
    <x v="5"/>
    <x v="16"/>
    <x v="9"/>
    <n v="2"/>
    <n v="2"/>
    <n v="47"/>
    <x v="2"/>
    <n v="26"/>
    <n v="60"/>
    <x v="9"/>
    <n v="2"/>
    <s v="2. EXP - Operating Expense"/>
    <n v="96"/>
    <x v="102"/>
    <n v="1324"/>
    <n v="34646.58"/>
    <n v="544.38"/>
    <n v="544.38"/>
    <n v="544.32000000000005"/>
    <n v="0"/>
    <n v="0"/>
    <n v="6532.5"/>
    <n v="7374.56"/>
    <n v="3581.28"/>
    <n v="4781.28"/>
    <n v="10203.629999999999"/>
    <n v="1070.1099999999999"/>
    <n v="6892.49"/>
    <n v="544.38"/>
    <n v="544.38"/>
    <n v="544.32000000000005"/>
    <n v="0"/>
    <n v="0"/>
    <n v="6532.5"/>
    <n v="7374.56"/>
    <n v="3581.28"/>
    <n v="4781.28"/>
    <n v="10203.629999999999"/>
    <n v="-3041.07"/>
    <n v="3581.32"/>
    <n v="42068.93"/>
    <n v="34646.58"/>
    <s v="All Budget Divisions"/>
    <s v="CD-93 - Human Resources"/>
    <x v="1"/>
    <s v="USF"/>
    <s v="Employee Expenses"/>
    <s v="Corporate Learning &amp; Development"/>
    <n v="-7422.35"/>
    <s v="93-930-93.66730"/>
    <s v="930-Human Resources"/>
    <s v="930"/>
    <x v="102"/>
    <x v="7"/>
  </r>
  <r>
    <x v="0"/>
    <x v="18"/>
    <x v="11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17"/>
    <x v="10"/>
    <n v="2"/>
    <n v="2"/>
    <n v="39"/>
    <x v="1"/>
    <n v="26"/>
    <n v="52"/>
    <x v="1"/>
    <n v="2"/>
    <s v="2. EXP - Operating Expense"/>
    <n v="44"/>
    <x v="57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61-610-61.63800"/>
    <s v="610-Enterprise Strategy"/>
    <s v="610"/>
    <x v="57"/>
    <x v="7"/>
  </r>
  <r>
    <x v="5"/>
    <x v="10"/>
    <x v="1"/>
    <n v="2"/>
    <n v="2"/>
    <n v="34"/>
    <x v="7"/>
    <n v="26"/>
    <n v="47"/>
    <x v="5"/>
    <n v="2"/>
    <s v="2. EXP - Operating Expense"/>
    <n v="56"/>
    <x v="21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4700"/>
    <s v="200-Schools &amp; Libraries"/>
    <s v="200"/>
    <x v="21"/>
    <x v="8"/>
  </r>
  <r>
    <x v="1"/>
    <x v="1"/>
    <x v="1"/>
    <n v="2"/>
    <n v="2"/>
    <n v="46"/>
    <x v="3"/>
    <n v="26"/>
    <n v="59"/>
    <x v="2"/>
    <n v="2"/>
    <s v="2. EXP - Operating Expense"/>
    <n v="57"/>
    <x v="22"/>
    <n v="634"/>
    <n v="1459999.9999919999"/>
    <n v="55024.61"/>
    <n v="214883.55"/>
    <n v="109692.76"/>
    <n v="130514.26"/>
    <n v="298149.59000000003"/>
    <n v="138054.01"/>
    <n v="141516.26"/>
    <n v="135606.59"/>
    <n v="60314.96"/>
    <n v="59849.279999999999"/>
    <n v="709629.2"/>
    <n v="115372.98"/>
    <n v="121666.666666"/>
    <n v="121666.666666"/>
    <n v="121666.666666"/>
    <n v="121666.666666"/>
    <n v="121666.666666"/>
    <n v="121666.666666"/>
    <n v="121666.666666"/>
    <n v="121666.666666"/>
    <n v="121666.666666"/>
    <n v="121666.666666"/>
    <n v="121666.666666"/>
    <n v="121666.666666"/>
    <n v="2168608.0499999998"/>
    <n v="1459999.9999919999"/>
    <s v="All Budget Divisions"/>
    <s v="CD-90 - Information Technology"/>
    <x v="1"/>
    <s v="USF"/>
    <s v="Professional Services"/>
    <s v="Other Professional Services"/>
    <n v="-708608.05000799999"/>
    <s v="90-913-90.64800"/>
    <s v="913-Architecture and Standards"/>
    <s v="913"/>
    <x v="22"/>
    <x v="9"/>
  </r>
  <r>
    <x v="0"/>
    <x v="3"/>
    <x v="3"/>
    <n v="2"/>
    <n v="2"/>
    <n v="52"/>
    <x v="10"/>
    <n v="26"/>
    <n v="59"/>
    <x v="2"/>
    <n v="2"/>
    <s v="2. EXP - Operating Expense"/>
    <n v="57"/>
    <x v="22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Other Professional Services"/>
    <n v="0"/>
    <s v="90-902-30.64800"/>
    <s v="902-Business Relationship Management"/>
    <s v="902"/>
    <x v="22"/>
    <x v="9"/>
  </r>
  <r>
    <x v="0"/>
    <x v="2"/>
    <x v="2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5"/>
    <x v="10"/>
    <x v="1"/>
    <n v="2"/>
    <n v="2"/>
    <n v="35"/>
    <x v="12"/>
    <n v="26"/>
    <n v="48"/>
    <x v="7"/>
    <n v="2"/>
    <s v="2. EXP - Operating Expense"/>
    <n v="27"/>
    <x v="38"/>
    <n v="1118"/>
    <n v="43730.55"/>
    <n v="3907.94"/>
    <n v="4121"/>
    <n v="3929.31"/>
    <n v="4001.24"/>
    <n v="3982.64"/>
    <n v="3760.32"/>
    <n v="810.82"/>
    <n v="3410.56"/>
    <n v="3402.93"/>
    <n v="3413.96"/>
    <n v="3410.12"/>
    <n v="3410.12"/>
    <n v="3853.65"/>
    <n v="3351"/>
    <n v="3518.55"/>
    <n v="3686.1"/>
    <n v="3686.1"/>
    <n v="3518.55"/>
    <n v="3853.65"/>
    <n v="3518.55"/>
    <n v="3686.1"/>
    <n v="3853.65"/>
    <n v="3351"/>
    <n v="3853.65"/>
    <n v="41560.959999999999"/>
    <n v="43730.55"/>
    <s v="All Budget Divisions"/>
    <s v="BD-30 - High Cost"/>
    <x v="4"/>
    <s v="USF"/>
    <s v="Employee Expenses"/>
    <s v="Compensation and Benefits"/>
    <n v="2169.59"/>
    <s v="30-300-30.62304"/>
    <s v="300-High Cost"/>
    <s v="300"/>
    <x v="38"/>
    <x v="3"/>
  </r>
  <r>
    <x v="0"/>
    <x v="7"/>
    <x v="5"/>
    <n v="2"/>
    <n v="2"/>
    <n v="52"/>
    <x v="10"/>
    <n v="26"/>
    <n v="59"/>
    <x v="2"/>
    <n v="2"/>
    <s v="2. EXP - Operating Expense"/>
    <n v="27"/>
    <x v="38"/>
    <n v="1488"/>
    <n v="650.79999999999995"/>
    <n v="79.8"/>
    <n v="83.26"/>
    <n v="81.290000000000006"/>
    <n v="81.290000000000006"/>
    <n v="81.290000000000006"/>
    <n v="81.290000000000006"/>
    <n v="81.290000000000006"/>
    <n v="81.290000000000006"/>
    <n v="81.290000000000006"/>
    <n v="0"/>
    <n v="0"/>
    <n v="0"/>
    <n v="79.8"/>
    <n v="83.26"/>
    <n v="81.290000000000006"/>
    <n v="81.290000000000006"/>
    <n v="81.290000000000006"/>
    <n v="81.290000000000006"/>
    <n v="81.290000000000006"/>
    <n v="81.290000000000006"/>
    <n v="0"/>
    <n v="0"/>
    <n v="0"/>
    <n v="0"/>
    <n v="732.09"/>
    <n v="650.79999999999995"/>
    <s v="All Budget Divisions"/>
    <s v="DA-30 - High Cost (DA)"/>
    <x v="4"/>
    <s v="USF"/>
    <s v="Employee Expenses"/>
    <s v="Compensation and Benefits"/>
    <n v="-81.290000000000006"/>
    <s v="90-916-30.62304"/>
    <s v="916-IT HC Support"/>
    <s v="916"/>
    <x v="38"/>
    <x v="3"/>
  </r>
  <r>
    <x v="0"/>
    <x v="13"/>
    <x v="7"/>
    <n v="2"/>
    <n v="2"/>
    <n v="46"/>
    <x v="3"/>
    <n v="26"/>
    <n v="59"/>
    <x v="2"/>
    <n v="2"/>
    <s v="2. EXP - Operating Expense"/>
    <n v="29"/>
    <x v="4"/>
    <n v="1449"/>
    <n v="160835.70000000001"/>
    <n v="15525.39"/>
    <n v="14138"/>
    <n v="17265.73"/>
    <n v="18714.66"/>
    <n v="17983.88"/>
    <n v="18774.63"/>
    <n v="19630.259999999998"/>
    <n v="17992.11"/>
    <n v="18012.27"/>
    <n v="0"/>
    <n v="0"/>
    <n v="0"/>
    <n v="15525.39"/>
    <n v="14138"/>
    <n v="17265.73"/>
    <n v="18714.66"/>
    <n v="17983.88"/>
    <n v="11029.72"/>
    <n v="11531.07"/>
    <n v="10528.37"/>
    <n v="11029.72"/>
    <n v="11029.72"/>
    <n v="10528.37"/>
    <n v="11531.07"/>
    <n v="83627.66"/>
    <n v="83627.66"/>
    <s v="All Budget Divisions"/>
    <s v="CD-90 - Information Technology"/>
    <x v="1"/>
    <s v="USF"/>
    <s v="Employee Expenses"/>
    <s v="Compensation and Benefits"/>
    <n v="0"/>
    <s v="90-900-90.62306"/>
    <s v="900-IT Senior Management"/>
    <s v="900"/>
    <x v="4"/>
    <x v="3"/>
  </r>
  <r>
    <x v="0"/>
    <x v="11"/>
    <x v="6"/>
    <n v="2"/>
    <n v="2"/>
    <n v="45"/>
    <x v="6"/>
    <n v="26"/>
    <n v="58"/>
    <x v="4"/>
    <n v="2"/>
    <s v="2. EXP - Operating Expense"/>
    <n v="30"/>
    <x v="39"/>
    <n v="1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54-80.62307"/>
    <s v="854-Payment Quality Assurance"/>
    <s v="854"/>
    <x v="39"/>
    <x v="0"/>
  </r>
  <r>
    <x v="0"/>
    <x v="2"/>
    <x v="2"/>
    <n v="2"/>
    <n v="2"/>
    <n v="55"/>
    <x v="9"/>
    <n v="26"/>
    <n v="59"/>
    <x v="2"/>
    <n v="2"/>
    <s v="2. EXP - Operating Expense"/>
    <n v="30"/>
    <x v="39"/>
    <n v="1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2307"/>
    <s v="902-Business Relationship Management"/>
    <s v="902"/>
    <x v="39"/>
    <x v="0"/>
  </r>
  <r>
    <x v="0"/>
    <x v="17"/>
    <x v="10"/>
    <n v="2"/>
    <n v="2"/>
    <n v="54"/>
    <x v="15"/>
    <n v="26"/>
    <n v="59"/>
    <x v="2"/>
    <n v="2"/>
    <s v="2. EXP - Operating Expense"/>
    <n v="30"/>
    <x v="39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25-50.62307"/>
    <s v="925-RHC IT Support"/>
    <s v="925"/>
    <x v="39"/>
    <x v="0"/>
  </r>
  <r>
    <x v="5"/>
    <x v="16"/>
    <x v="9"/>
    <n v="2"/>
    <n v="2"/>
    <n v="52"/>
    <x v="10"/>
    <n v="26"/>
    <n v="58"/>
    <x v="4"/>
    <n v="2"/>
    <s v="2. EXP - Operating Expense"/>
    <n v="16"/>
    <x v="1"/>
    <n v="12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80-800-30.61400"/>
    <s v="800-Audit and Assurance"/>
    <s v="800"/>
    <x v="1"/>
    <x v="1"/>
  </r>
  <r>
    <x v="5"/>
    <x v="15"/>
    <x v="5"/>
    <n v="2"/>
    <n v="2"/>
    <n v="46"/>
    <x v="3"/>
    <n v="26"/>
    <n v="59"/>
    <x v="2"/>
    <n v="2"/>
    <s v="2. EXP - Operating Expense"/>
    <n v="17"/>
    <x v="28"/>
    <n v="1283"/>
    <n v="-9642.7099999999991"/>
    <n v="0"/>
    <n v="-208.97"/>
    <n v="-764.71"/>
    <n v="-7421.01"/>
    <n v="1698.15"/>
    <n v="566.05999999999995"/>
    <n v="976.42"/>
    <n v="0"/>
    <n v="-325.05"/>
    <n v="-1272.92"/>
    <n v="-3151.89"/>
    <n v="261.20999999999998"/>
    <n v="0"/>
    <n v="-208.97"/>
    <n v="-764.71"/>
    <n v="-7421.01"/>
    <n v="1698.15"/>
    <n v="566.05999999999995"/>
    <n v="976.42"/>
    <n v="0"/>
    <n v="-325.05"/>
    <n v="-1272.92"/>
    <n v="-3151.89"/>
    <n v="261.20999999999998"/>
    <n v="-9642.7099999999991"/>
    <n v="-9642.7099999999991"/>
    <s v="All Budget Divisions"/>
    <s v="CD-90 - Information Technology"/>
    <x v="1"/>
    <s v="USF"/>
    <s v="Professional Services"/>
    <s v="Contract Labor"/>
    <n v="0"/>
    <s v="90-909-90.61410"/>
    <s v="909-Project Management Office"/>
    <s v="909"/>
    <x v="28"/>
    <x v="0"/>
  </r>
  <r>
    <x v="0"/>
    <x v="17"/>
    <x v="10"/>
    <n v="2"/>
    <n v="2"/>
    <n v="46"/>
    <x v="3"/>
    <n v="26"/>
    <n v="59"/>
    <x v="2"/>
    <n v="2"/>
    <s v="2. EXP - Operating Expense"/>
    <n v="21"/>
    <x v="4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Telecommunications and Other Expenses"/>
    <n v="0"/>
    <s v="90-900-90.62000"/>
    <s v="900-IT Senior Management"/>
    <s v="900"/>
    <x v="42"/>
    <x v="8"/>
  </r>
  <r>
    <x v="2"/>
    <x v="4"/>
    <x v="1"/>
    <n v="2"/>
    <n v="2"/>
    <n v="42"/>
    <x v="11"/>
    <n v="26"/>
    <n v="52"/>
    <x v="1"/>
    <n v="2"/>
    <s v="2. EXP - Operating Expense"/>
    <n v="24"/>
    <x v="3"/>
    <n v="317"/>
    <n v="13732.615599999999"/>
    <n v="0"/>
    <n v="0"/>
    <n v="270"/>
    <n v="0"/>
    <n v="270"/>
    <n v="0"/>
    <n v="0"/>
    <n v="270"/>
    <n v="540"/>
    <n v="0"/>
    <n v="800"/>
    <n v="270"/>
    <n v="1104.9231"/>
    <n v="1052.3077000000001"/>
    <n v="1210.1538"/>
    <n v="1157.5385000000001"/>
    <n v="1104.9231"/>
    <n v="1157.5385000000001"/>
    <n v="1157.5385000000001"/>
    <n v="1157.5385000000001"/>
    <n v="1157.5385000000001"/>
    <n v="1104.9231"/>
    <n v="1157.5385000000001"/>
    <n v="1210.1538"/>
    <n v="2420"/>
    <n v="13732.615599999999"/>
    <s v="All Budget Divisions"/>
    <s v="CD-70 - Finance"/>
    <x v="1"/>
    <s v="USF"/>
    <s v="Employee Expenses"/>
    <s v="Compensation and Benefits"/>
    <n v="11312.615599999999"/>
    <s v="70-735-70.62301"/>
    <s v="735-Facilities"/>
    <s v="735"/>
    <x v="3"/>
    <x v="3"/>
  </r>
  <r>
    <x v="0"/>
    <x v="7"/>
    <x v="5"/>
    <n v="2"/>
    <n v="2"/>
    <n v="39"/>
    <x v="1"/>
    <n v="26"/>
    <n v="52"/>
    <x v="1"/>
    <n v="2"/>
    <s v="2. EXP - Operating Expense"/>
    <n v="27"/>
    <x v="38"/>
    <n v="1403"/>
    <n v="2004.32"/>
    <n v="247.49"/>
    <n v="254.31"/>
    <n v="250.42"/>
    <n v="250.42"/>
    <n v="250.42"/>
    <n v="250.42"/>
    <n v="250.42"/>
    <n v="250.42"/>
    <n v="253.16"/>
    <n v="0"/>
    <n v="0"/>
    <n v="0"/>
    <n v="247.49"/>
    <n v="254.31"/>
    <n v="250.42"/>
    <n v="250.42"/>
    <n v="250.42"/>
    <n v="250.42"/>
    <n v="250.42"/>
    <n v="250.42"/>
    <n v="0"/>
    <n v="0"/>
    <n v="0"/>
    <n v="0"/>
    <n v="2257.48"/>
    <n v="2004.32"/>
    <s v="All Budget Divisions"/>
    <s v="CD-61 - Office of the Chief Administrative Officer Division"/>
    <x v="1"/>
    <s v="USF"/>
    <s v="Employee Expenses"/>
    <s v="Compensation and Benefits"/>
    <n v="-253.16"/>
    <s v="70-735-70.62304"/>
    <s v="735-Facilities"/>
    <s v="735"/>
    <x v="38"/>
    <x v="3"/>
  </r>
  <r>
    <x v="0"/>
    <x v="3"/>
    <x v="3"/>
    <n v="2"/>
    <n v="2"/>
    <n v="45"/>
    <x v="6"/>
    <n v="26"/>
    <n v="58"/>
    <x v="4"/>
    <n v="2"/>
    <s v="2. EXP - Operating Expense"/>
    <n v="27"/>
    <x v="38"/>
    <n v="1423"/>
    <n v="34730.06"/>
    <n v="3054.94"/>
    <n v="2827.56"/>
    <n v="3044.87"/>
    <n v="2896.78"/>
    <n v="2854.35"/>
    <n v="2841.06"/>
    <n v="2841.06"/>
    <n v="3228.42"/>
    <n v="2952.43"/>
    <n v="0"/>
    <n v="0"/>
    <n v="0"/>
    <n v="3054.94"/>
    <n v="2827.56"/>
    <n v="3044.87"/>
    <n v="0"/>
    <n v="3096.32"/>
    <n v="3243.77"/>
    <n v="3391.21"/>
    <n v="3096.32"/>
    <n v="3243.77"/>
    <n v="3243.77"/>
    <n v="3096.32"/>
    <n v="3391.21"/>
    <n v="11824.15"/>
    <n v="8927.3700000000008"/>
    <s v="All Budget Divisions"/>
    <s v="CD-80 - Audit and Assurance"/>
    <x v="1"/>
    <s v="USF"/>
    <s v="Employee Expenses"/>
    <s v="Compensation and Benefits"/>
    <n v="-2896.78"/>
    <s v="80-800-80.62304"/>
    <s v="800-Audit and Assurance"/>
    <s v="800"/>
    <x v="38"/>
    <x v="3"/>
  </r>
  <r>
    <x v="0"/>
    <x v="0"/>
    <x v="0"/>
    <n v="2"/>
    <n v="2"/>
    <n v="39"/>
    <x v="1"/>
    <n v="26"/>
    <n v="52"/>
    <x v="1"/>
    <n v="2"/>
    <s v="2. EXP - Operating Expense"/>
    <n v="146"/>
    <x v="5"/>
    <n v="1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Dues and Subscriptions"/>
    <n v="0"/>
    <s v="61-610-61.62200"/>
    <s v="610-Enterprise Strategy"/>
    <s v="610"/>
    <x v="5"/>
    <x v="4"/>
  </r>
  <r>
    <x v="6"/>
    <x v="12"/>
    <x v="6"/>
    <n v="2"/>
    <n v="2"/>
    <n v="49"/>
    <x v="13"/>
    <n v="26"/>
    <n v="54"/>
    <x v="11"/>
    <n v="2"/>
    <s v="2. EXP - Operating Expense"/>
    <n v="107"/>
    <x v="12"/>
    <n v="15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5-403-42.68008"/>
    <s v="403-ACP (FCC Appropriated Program; formerly EBB)"/>
    <s v="403"/>
    <x v="12"/>
    <x v="0"/>
  </r>
  <r>
    <x v="3"/>
    <x v="8"/>
    <x v="1"/>
    <n v="2"/>
    <n v="2"/>
    <n v="36"/>
    <x v="14"/>
    <n v="26"/>
    <n v="49"/>
    <x v="10"/>
    <n v="2"/>
    <s v="2. EXP - Operating Expense"/>
    <n v="108"/>
    <x v="30"/>
    <n v="679"/>
    <n v="-502540.4437"/>
    <n v="0"/>
    <n v="0"/>
    <n v="0"/>
    <n v="0"/>
    <n v="0"/>
    <n v="0"/>
    <n v="0"/>
    <n v="0"/>
    <n v="0"/>
    <n v="0"/>
    <n v="0"/>
    <n v="0"/>
    <n v="-42449.5452"/>
    <n v="-38590.495699999999"/>
    <n v="-44379.07"/>
    <n v="-38590.495699999999"/>
    <n v="-44379.07"/>
    <n v="-42674.1852"/>
    <n v="-40882.900500000003"/>
    <n v="-44655.55"/>
    <n v="-40520.020499999999"/>
    <n v="-42449.5452"/>
    <n v="-42449.5452"/>
    <n v="-40520.020499999999"/>
    <n v="0"/>
    <n v="-502540.4437"/>
    <s v="All Budget Divisions"/>
    <s v="BD-40 - Lifeline"/>
    <x v="5"/>
    <s v="USF"/>
    <s v="Employee Expenses"/>
    <s v="Compensation and Benefits"/>
    <n v="-502540.4437"/>
    <s v="40-400-40.68009"/>
    <s v="400-Lifeline"/>
    <s v="400"/>
    <x v="30"/>
    <x v="0"/>
  </r>
  <r>
    <x v="0"/>
    <x v="11"/>
    <x v="6"/>
    <n v="2"/>
    <n v="2"/>
    <n v="46"/>
    <x v="3"/>
    <n v="26"/>
    <n v="59"/>
    <x v="2"/>
    <n v="2"/>
    <s v="2. EXP - Operating Expense"/>
    <n v="108"/>
    <x v="30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8009"/>
    <s v="908-Quality Assurance"/>
    <s v="908"/>
    <x v="30"/>
    <x v="0"/>
  </r>
  <r>
    <x v="0"/>
    <x v="11"/>
    <x v="6"/>
    <n v="2"/>
    <n v="2"/>
    <n v="37"/>
    <x v="5"/>
    <n v="26"/>
    <n v="50"/>
    <x v="0"/>
    <n v="3"/>
    <s v="4. USAC_DEBIT - USAC Administration (Debit to SM)"/>
    <n v="121"/>
    <x v="99"/>
    <n v="1346"/>
    <n v="0"/>
    <n v="196631.85"/>
    <n v="177161.16"/>
    <n v="185280.16"/>
    <n v="183167.26"/>
    <n v="173985.75"/>
    <n v="181731.3"/>
    <n v="186689.32"/>
    <n v="178190.69"/>
    <n v="178172.46"/>
    <n v="0"/>
    <n v="0"/>
    <n v="0"/>
    <n v="0"/>
    <n v="0"/>
    <n v="0"/>
    <n v="0"/>
    <n v="0"/>
    <n v="0"/>
    <n v="0"/>
    <n v="0"/>
    <n v="0"/>
    <n v="0"/>
    <n v="0"/>
    <n v="0"/>
    <n v="1641009.95"/>
    <n v="0"/>
    <s v="All Budget Divisions"/>
    <s v="BD-50 - Rural Health Care"/>
    <x v="2"/>
    <s v="USF"/>
    <s v="Allocations"/>
    <s v="Allocations"/>
    <n v="-1641009.95"/>
    <s v="50-500-50.90121"/>
    <s v="500-Rural Health Care"/>
    <s v="500"/>
    <x v="99"/>
    <x v="0"/>
  </r>
  <r>
    <x v="0"/>
    <x v="5"/>
    <x v="4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9"/>
    <x v="12"/>
    <n v="2"/>
    <n v="2"/>
    <n v="53"/>
    <x v="16"/>
    <n v="26"/>
    <n v="59"/>
    <x v="2"/>
    <n v="6"/>
    <s v="X00000 - Capital Expenses"/>
    <n v="139"/>
    <x v="8"/>
    <n v="1491"/>
    <n v="111238.77"/>
    <n v="31823.119999999999"/>
    <n v="28270.959999999999"/>
    <n v="45543.45"/>
    <n v="504.8"/>
    <n v="5107.8999999999996"/>
    <n v="-2247.62"/>
    <n v="2236.16"/>
    <n v="-4926.0600000000004"/>
    <n v="0"/>
    <n v="0"/>
    <n v="0"/>
    <n v="0"/>
    <n v="31823.119999999999"/>
    <n v="28270.959999999999"/>
    <n v="45543.45"/>
    <n v="504.8"/>
    <n v="5107.8999999999996"/>
    <n v="-2247.62"/>
    <n v="2236.16"/>
    <n v="0"/>
    <n v="0"/>
    <n v="0"/>
    <n v="0"/>
    <n v="0"/>
    <n v="111238.77"/>
    <n v="111238.77"/>
    <s v="All Budget Divisions"/>
    <s v="DA-40 - Lifeline (DA)"/>
    <x v="5"/>
    <s v="USF"/>
    <s v="Employee Expenses"/>
    <s v="Compensation and Benefits"/>
    <n v="0"/>
    <s v="90-917-40.X00006"/>
    <s v="917-IT Lifeline Support"/>
    <s v="917"/>
    <x v="8"/>
    <x v="0"/>
  </r>
  <r>
    <x v="6"/>
    <x v="12"/>
    <x v="6"/>
    <n v="2"/>
    <n v="2"/>
    <n v="45"/>
    <x v="6"/>
    <n v="26"/>
    <n v="58"/>
    <x v="4"/>
    <n v="2"/>
    <s v="2. EXP - Operating Expense"/>
    <n v="100"/>
    <x v="18"/>
    <n v="1613"/>
    <n v="2220792.6"/>
    <n v="0"/>
    <n v="0"/>
    <n v="0"/>
    <n v="0"/>
    <n v="0"/>
    <n v="0"/>
    <n v="0"/>
    <n v="0"/>
    <n v="0"/>
    <n v="0"/>
    <n v="0"/>
    <n v="0"/>
    <n v="170830.2"/>
    <n v="170830.2"/>
    <n v="170830.2"/>
    <n v="256245.3"/>
    <n v="170830.2"/>
    <n v="170830.2"/>
    <n v="170830.2"/>
    <n v="170830.2"/>
    <n v="256245.3"/>
    <n v="170830.2"/>
    <n v="170830.2"/>
    <n v="170830.2"/>
    <n v="0"/>
    <n v="0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14"/>
    <x v="8"/>
    <n v="2"/>
    <n v="2"/>
    <n v="55"/>
    <x v="9"/>
    <n v="26"/>
    <n v="59"/>
    <x v="2"/>
    <n v="2"/>
    <s v="2. EXP - Operating Expense"/>
    <n v="102"/>
    <x v="44"/>
    <n v="15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26-20.68002"/>
    <s v="926-SL Legacy IT Support"/>
    <s v="926"/>
    <x v="44"/>
    <x v="0"/>
  </r>
  <r>
    <x v="0"/>
    <x v="14"/>
    <x v="8"/>
    <n v="2"/>
    <n v="2"/>
    <n v="55"/>
    <x v="9"/>
    <n v="26"/>
    <n v="59"/>
    <x v="2"/>
    <n v="2"/>
    <s v="2. EXP - Operating Expense"/>
    <n v="105"/>
    <x v="11"/>
    <n v="1509"/>
    <n v="11274.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08"/>
    <n v="38.08"/>
    <n v="4485.22"/>
    <n v="6713.11"/>
    <n v="0"/>
    <n v="0"/>
    <s v="All Budget Divisions"/>
    <s v="DA-20 - Schools &amp; Libraries (DA)"/>
    <x v="3"/>
    <s v="USF"/>
    <s v="Employee Expenses"/>
    <s v="Compensation and Benefits"/>
    <n v="0"/>
    <s v="90-926-20.68005"/>
    <s v="926-SL Legacy IT Support"/>
    <s v="926"/>
    <x v="11"/>
    <x v="3"/>
  </r>
  <r>
    <x v="5"/>
    <x v="16"/>
    <x v="9"/>
    <n v="2"/>
    <n v="2"/>
    <n v="49"/>
    <x v="13"/>
    <n v="26"/>
    <n v="58"/>
    <x v="4"/>
    <n v="2"/>
    <s v="2. EXP - Operating Expense"/>
    <n v="107"/>
    <x v="12"/>
    <n v="1217"/>
    <n v="8591.35"/>
    <n v="8591.35"/>
    <n v="0"/>
    <n v="0"/>
    <n v="0"/>
    <n v="0"/>
    <n v="0"/>
    <n v="0"/>
    <n v="0"/>
    <n v="0"/>
    <n v="0"/>
    <n v="0"/>
    <n v="0"/>
    <n v="8591.35"/>
    <n v="0"/>
    <n v="0"/>
    <n v="0"/>
    <n v="0"/>
    <n v="0"/>
    <n v="0"/>
    <n v="0"/>
    <n v="0"/>
    <n v="0"/>
    <n v="0"/>
    <n v="0"/>
    <n v="8591.35"/>
    <n v="8591.35"/>
    <s v="All Budget Divisions"/>
    <s v="CD-42 - ACP (FCC Appropriated Program; formerly EBB)"/>
    <x v="0"/>
    <s v="FCC"/>
    <s v="Employee Expenses"/>
    <s v="Compensation and Benefits"/>
    <n v="0"/>
    <s v="80-403-42.68008"/>
    <s v="403-ACP (FCC Appropriated Program; formerly EBB)"/>
    <s v="403"/>
    <x v="12"/>
    <x v="0"/>
  </r>
  <r>
    <x v="0"/>
    <x v="6"/>
    <x v="1"/>
    <n v="2"/>
    <n v="2"/>
    <n v="49"/>
    <x v="13"/>
    <n v="26"/>
    <n v="47"/>
    <x v="5"/>
    <n v="2"/>
    <s v="2. EXP - Operating Expense"/>
    <n v="107"/>
    <x v="12"/>
    <n v="13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20-403-42.68008"/>
    <s v="403-ACP (FCC Appropriated Program; formerly EBB)"/>
    <s v="403"/>
    <x v="12"/>
    <x v="0"/>
  </r>
  <r>
    <x v="0"/>
    <x v="14"/>
    <x v="8"/>
    <n v="2"/>
    <n v="2"/>
    <n v="48"/>
    <x v="8"/>
    <n v="26"/>
    <n v="56"/>
    <x v="12"/>
    <n v="2"/>
    <s v="2. EXP - Operating Expense"/>
    <n v="107"/>
    <x v="12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8008"/>
    <s v="202-ECF (FCC Appropriated Program)"/>
    <s v="202"/>
    <x v="12"/>
    <x v="0"/>
  </r>
  <r>
    <x v="0"/>
    <x v="7"/>
    <x v="5"/>
    <n v="2"/>
    <n v="2"/>
    <n v="52"/>
    <x v="10"/>
    <n v="26"/>
    <n v="59"/>
    <x v="2"/>
    <n v="2"/>
    <s v="2. EXP - Operating Expense"/>
    <n v="83"/>
    <x v="13"/>
    <n v="1488"/>
    <n v="7301.42"/>
    <n v="1106.7"/>
    <n v="821.98"/>
    <n v="896.92"/>
    <n v="896.15"/>
    <n v="859.89"/>
    <n v="889.86"/>
    <n v="978.07"/>
    <n v="851.85"/>
    <n v="866.2"/>
    <n v="0"/>
    <n v="0"/>
    <n v="0"/>
    <n v="1106.7"/>
    <n v="821.98"/>
    <n v="896.92"/>
    <n v="896.15"/>
    <n v="859.89"/>
    <n v="889.86"/>
    <n v="978.07"/>
    <n v="851.85"/>
    <n v="0"/>
    <n v="0"/>
    <n v="0"/>
    <n v="0"/>
    <n v="8167.62"/>
    <n v="7301.42"/>
    <s v="All Budget Divisions"/>
    <s v="DA-30 - High Cost (DA)"/>
    <x v="4"/>
    <s v="USF"/>
    <s v="Employee Expenses"/>
    <s v="Compensation and Benefits"/>
    <n v="-866.2"/>
    <s v="90-916-30.66000"/>
    <s v="916-IT HC Support"/>
    <s v="916"/>
    <x v="13"/>
    <x v="3"/>
  </r>
  <r>
    <x v="0"/>
    <x v="14"/>
    <x v="8"/>
    <n v="2"/>
    <n v="2"/>
    <n v="48"/>
    <x v="8"/>
    <n v="26"/>
    <n v="47"/>
    <x v="5"/>
    <n v="2"/>
    <s v="2. EXP - Operating Expense"/>
    <n v="97"/>
    <x v="16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Travel"/>
    <n v="0"/>
    <s v="20-202-22.66800"/>
    <s v="202-ECF (FCC Appropriated Program)"/>
    <s v="202"/>
    <x v="16"/>
    <x v="7"/>
  </r>
  <r>
    <x v="0"/>
    <x v="19"/>
    <x v="12"/>
    <n v="2"/>
    <n v="2"/>
    <n v="39"/>
    <x v="1"/>
    <n v="26"/>
    <n v="52"/>
    <x v="1"/>
    <n v="2"/>
    <s v="2. EXP - Operating Expense"/>
    <n v="97"/>
    <x v="16"/>
    <n v="1367"/>
    <n v="1050.1500000000001"/>
    <n v="0"/>
    <n v="46.1"/>
    <n v="86.85"/>
    <n v="55.9"/>
    <n v="70.3"/>
    <n v="6"/>
    <n v="11.25"/>
    <n v="42.25"/>
    <n v="0"/>
    <n v="0"/>
    <n v="0"/>
    <n v="0"/>
    <n v="0"/>
    <n v="46.1"/>
    <n v="86.85"/>
    <n v="55.9"/>
    <n v="70.3"/>
    <n v="6"/>
    <n v="11.25"/>
    <n v="154.75"/>
    <n v="154.75"/>
    <n v="154.75"/>
    <n v="154.75"/>
    <n v="154.75"/>
    <n v="276.39999999999998"/>
    <n v="276.39999999999998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13"/>
    <x v="7"/>
    <n v="2"/>
    <n v="2"/>
    <n v="46"/>
    <x v="3"/>
    <n v="26"/>
    <n v="59"/>
    <x v="2"/>
    <n v="2"/>
    <s v="2. EXP - Operating Expense"/>
    <n v="97"/>
    <x v="16"/>
    <n v="1477"/>
    <n v="78.849999999999994"/>
    <n v="0"/>
    <n v="0"/>
    <n v="0"/>
    <n v="0"/>
    <n v="78.849999999999994"/>
    <n v="0"/>
    <n v="0"/>
    <n v="0"/>
    <n v="0"/>
    <n v="0"/>
    <n v="0"/>
    <n v="0"/>
    <n v="0"/>
    <n v="0"/>
    <n v="0"/>
    <n v="0"/>
    <n v="78.849999999999994"/>
    <n v="0"/>
    <n v="0"/>
    <n v="0"/>
    <n v="0"/>
    <n v="0"/>
    <n v="0"/>
    <n v="0"/>
    <n v="78.849999999999994"/>
    <n v="78.849999999999994"/>
    <s v="All Budget Divisions"/>
    <s v="CD-90 - Information Technology"/>
    <x v="1"/>
    <s v="USF"/>
    <s v="Employee Expenses"/>
    <s v="Travel"/>
    <n v="0"/>
    <s v="90-910-90.66800"/>
    <s v="910-Enterprise Technology Development"/>
    <s v="910"/>
    <x v="16"/>
    <x v="7"/>
  </r>
  <r>
    <x v="5"/>
    <x v="10"/>
    <x v="1"/>
    <n v="2"/>
    <n v="2"/>
    <n v="52"/>
    <x v="10"/>
    <n v="26"/>
    <n v="59"/>
    <x v="2"/>
    <n v="2"/>
    <s v="2. EXP - Operating Expense"/>
    <n v="98"/>
    <x v="1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ravel"/>
    <n v="0"/>
    <s v="90-902-30.66801"/>
    <s v="902-Business Relationship Management"/>
    <s v="902"/>
    <x v="17"/>
    <x v="0"/>
  </r>
  <r>
    <x v="0"/>
    <x v="3"/>
    <x v="3"/>
    <n v="2"/>
    <n v="2"/>
    <n v="55"/>
    <x v="9"/>
    <n v="26"/>
    <n v="59"/>
    <x v="2"/>
    <n v="2"/>
    <s v="2. EXP - Operating Expense"/>
    <n v="100"/>
    <x v="18"/>
    <n v="1509"/>
    <n v="393792.53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0"/>
    <n v="35933.18"/>
    <n v="37644.28"/>
    <n v="39355.39"/>
    <n v="35933.18"/>
    <n v="37644.28"/>
    <n v="37644.28"/>
    <n v="35933.18"/>
    <n v="39355.39"/>
    <n v="118283.07"/>
    <n v="94349.37"/>
    <s v="All Budget Divisions"/>
    <s v="DA-20 - Schools &amp; Libraries (DA)"/>
    <x v="3"/>
    <s v="USF"/>
    <s v="Employee Expenses"/>
    <s v="Compensation and Benefits"/>
    <n v="-23933.7"/>
    <s v="90-926-20.68000"/>
    <s v="926-SL Legacy IT Support"/>
    <s v="926"/>
    <x v="18"/>
    <x v="3"/>
  </r>
  <r>
    <x v="6"/>
    <x v="12"/>
    <x v="6"/>
    <n v="2"/>
    <n v="2"/>
    <n v="39"/>
    <x v="1"/>
    <n v="26"/>
    <n v="52"/>
    <x v="1"/>
    <n v="2"/>
    <s v="2. EXP - Operating Expense"/>
    <n v="45"/>
    <x v="19"/>
    <n v="1585"/>
    <n v="5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4"/>
    <n v="0"/>
    <n v="0"/>
    <n v="0"/>
    <n v="0"/>
    <n v="0"/>
    <n v="0"/>
    <s v="All Budget Divisions"/>
    <s v="CD-61 - Office of the Chief Administrative Officer Division"/>
    <x v="1"/>
    <s v="USF"/>
    <s v="General and Administrative"/>
    <s v="Meetings and Conferences"/>
    <n v="0"/>
    <s v="70-735-70.63900"/>
    <s v="735-Facilities"/>
    <s v="735"/>
    <x v="19"/>
    <x v="8"/>
  </r>
  <r>
    <x v="5"/>
    <x v="20"/>
    <x v="13"/>
    <n v="2"/>
    <n v="2"/>
    <n v="53"/>
    <x v="16"/>
    <n v="26"/>
    <n v="53"/>
    <x v="3"/>
    <n v="2"/>
    <s v="2. EXP - Operating Expense"/>
    <n v="57"/>
    <x v="22"/>
    <n v="1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2-620-40.64800"/>
    <s v="620-Shared Services"/>
    <s v="620"/>
    <x v="22"/>
    <x v="9"/>
  </r>
  <r>
    <x v="0"/>
    <x v="13"/>
    <x v="7"/>
    <n v="2"/>
    <n v="2"/>
    <n v="53"/>
    <x v="16"/>
    <n v="26"/>
    <n v="54"/>
    <x v="11"/>
    <n v="2"/>
    <s v="2. EXP - Operating Expense"/>
    <n v="57"/>
    <x v="22"/>
    <n v="1387"/>
    <n v="0"/>
    <n v="0"/>
    <n v="0"/>
    <n v="0"/>
    <n v="0"/>
    <n v="0"/>
    <n v="6458.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Other Professional Services"/>
    <n v="0"/>
    <s v="65-650-40.64800"/>
    <s v="650-Office of the General Counsel"/>
    <s v="650"/>
    <x v="22"/>
    <x v="9"/>
  </r>
  <r>
    <x v="0"/>
    <x v="11"/>
    <x v="6"/>
    <n v="2"/>
    <n v="2"/>
    <n v="47"/>
    <x v="2"/>
    <n v="26"/>
    <n v="60"/>
    <x v="9"/>
    <n v="2"/>
    <s v="2. EXP - Operating Expense"/>
    <n v="57"/>
    <x v="22"/>
    <n v="1511"/>
    <n v="267131.96000000002"/>
    <n v="20912.54"/>
    <n v="21817.23"/>
    <n v="22018.13"/>
    <n v="23325.56"/>
    <n v="21197.21"/>
    <n v="19498.98"/>
    <n v="21316.85"/>
    <n v="21928.95"/>
    <n v="21836.31"/>
    <n v="0"/>
    <n v="0"/>
    <n v="0"/>
    <n v="21895.33"/>
    <n v="21895.33"/>
    <n v="21895.33"/>
    <n v="21895.33"/>
    <n v="21895.33"/>
    <n v="21895.33"/>
    <n v="21895.33"/>
    <n v="21895.33"/>
    <n v="21895.33"/>
    <n v="21895.33"/>
    <n v="21895.33"/>
    <n v="26283.33"/>
    <n v="193851.76"/>
    <n v="197057.97"/>
    <s v="All Budget Divisions"/>
    <s v="CD-93 - Human Resources"/>
    <x v="1"/>
    <s v="USF"/>
    <s v="Professional Services"/>
    <s v="Other Professional Services"/>
    <n v="3206.21"/>
    <s v="93-930-93.64800"/>
    <s v="930-Human Resources"/>
    <s v="930"/>
    <x v="22"/>
    <x v="9"/>
  </r>
  <r>
    <x v="0"/>
    <x v="11"/>
    <x v="6"/>
    <n v="2"/>
    <n v="2"/>
    <n v="49"/>
    <x v="13"/>
    <n v="26"/>
    <n v="49"/>
    <x v="10"/>
    <n v="2"/>
    <s v="2. EXP - Operating Expense"/>
    <n v="70"/>
    <x v="37"/>
    <n v="1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Third Party Identity Verification"/>
    <n v="0"/>
    <s v="40-403-42.64880"/>
    <s v="403-ACP (FCC Appropriated Program; formerly EBB)"/>
    <s v="403"/>
    <x v="37"/>
    <x v="11"/>
  </r>
  <r>
    <x v="4"/>
    <x v="9"/>
    <x v="1"/>
    <n v="2"/>
    <n v="2"/>
    <n v="55"/>
    <x v="9"/>
    <n v="26"/>
    <n v="53"/>
    <x v="3"/>
    <n v="2"/>
    <s v="2. EXP - Operating Expense"/>
    <n v="71"/>
    <x v="55"/>
    <n v="936"/>
    <n v="1398331.9999919999"/>
    <n v="116251.65"/>
    <n v="116251.65"/>
    <n v="116251.65"/>
    <n v="116251.65"/>
    <n v="116251.65"/>
    <n v="116251.65"/>
    <n v="116251.65"/>
    <n v="116251.65"/>
    <n v="116251.65"/>
    <n v="116251.65"/>
    <n v="116251.65"/>
    <n v="119563.79"/>
    <n v="116527.666666"/>
    <n v="116527.666666"/>
    <n v="116527.666666"/>
    <n v="116527.666666"/>
    <n v="116527.666666"/>
    <n v="116527.666666"/>
    <n v="116527.666666"/>
    <n v="116527.666666"/>
    <n v="116527.666666"/>
    <n v="116527.666666"/>
    <n v="116527.666666"/>
    <n v="116527.666666"/>
    <n v="1398331.94"/>
    <n v="1398331.9999919999"/>
    <s v="All Budget Divisions"/>
    <s v="DA-20 - Schools &amp; Libraries (DA)"/>
    <x v="3"/>
    <s v="USF"/>
    <s v="Professional Services"/>
    <s v="Call Center"/>
    <n v="5.9991999999999997E-2"/>
    <s v="62-620-20.64881"/>
    <s v="620-Shared Services"/>
    <s v="620"/>
    <x v="55"/>
    <x v="9"/>
  </r>
  <r>
    <x v="0"/>
    <x v="6"/>
    <x v="1"/>
    <n v="2"/>
    <n v="2"/>
    <n v="55"/>
    <x v="9"/>
    <n v="26"/>
    <n v="59"/>
    <x v="2"/>
    <n v="2"/>
    <s v="2. EXP - Operating Expense"/>
    <n v="32"/>
    <x v="47"/>
    <n v="1505"/>
    <n v="0"/>
    <n v="-527.46"/>
    <n v="-395.01"/>
    <n v="-1288.3"/>
    <n v="-1584.51"/>
    <n v="-1400.51"/>
    <n v="-160.81"/>
    <n v="-2081.62"/>
    <n v="-3137.99"/>
    <n v="22.55"/>
    <n v="0"/>
    <n v="0"/>
    <n v="0"/>
    <n v="0"/>
    <n v="0"/>
    <n v="0"/>
    <n v="0"/>
    <n v="0"/>
    <n v="0"/>
    <n v="0"/>
    <n v="0"/>
    <n v="0"/>
    <n v="0"/>
    <n v="0"/>
    <n v="0"/>
    <n v="-10553.66"/>
    <n v="0"/>
    <s v="All Budget Divisions"/>
    <s v="DA-20 - Schools &amp; Libraries (DA)"/>
    <x v="3"/>
    <s v="USF"/>
    <s v="Employee Expenses"/>
    <s v="Compensation and Benefits"/>
    <n v="10553.66"/>
    <s v="90-924-20.62309"/>
    <s v="924-SLD EPC IT Support"/>
    <s v="924"/>
    <x v="47"/>
    <x v="0"/>
  </r>
  <r>
    <x v="2"/>
    <x v="4"/>
    <x v="1"/>
    <n v="2"/>
    <n v="2"/>
    <n v="38"/>
    <x v="18"/>
    <n v="26"/>
    <n v="51"/>
    <x v="8"/>
    <n v="2"/>
    <s v="2. EXP - Operating Expense"/>
    <n v="37"/>
    <x v="94"/>
    <n v="253"/>
    <n v="1699.999992"/>
    <n v="0"/>
    <n v="0"/>
    <n v="0"/>
    <n v="0"/>
    <n v="0"/>
    <n v="0"/>
    <n v="0"/>
    <n v="0"/>
    <n v="0"/>
    <n v="0"/>
    <n v="0"/>
    <n v="0"/>
    <n v="141.66666599999999"/>
    <n v="141.66666599999999"/>
    <n v="141.66666599999999"/>
    <n v="141.66666599999999"/>
    <n v="141.66666599999999"/>
    <n v="141.66666599999999"/>
    <n v="141.66666599999999"/>
    <n v="141.66666599999999"/>
    <n v="141.66666599999999"/>
    <n v="141.66666599999999"/>
    <n v="141.66666599999999"/>
    <n v="141.66666599999999"/>
    <n v="0"/>
    <n v="1699.999992"/>
    <s v="All Budget Divisions"/>
    <s v="CD-60 - Chief Executive Office"/>
    <x v="1"/>
    <s v="USF"/>
    <s v="Employee Expenses"/>
    <s v="Employee Events"/>
    <n v="1699.999992"/>
    <s v="60-600-60.62500"/>
    <s v="600-Chief Executive Office"/>
    <s v="600"/>
    <x v="94"/>
    <x v="4"/>
  </r>
  <r>
    <x v="0"/>
    <x v="7"/>
    <x v="5"/>
    <n v="2"/>
    <n v="2"/>
    <n v="39"/>
    <x v="1"/>
    <n v="26"/>
    <n v="52"/>
    <x v="1"/>
    <n v="2"/>
    <s v="2. EXP - Operating Expense"/>
    <n v="39"/>
    <x v="27"/>
    <n v="1369"/>
    <n v="10.119999999999999"/>
    <n v="0"/>
    <n v="0"/>
    <n v="0"/>
    <n v="0"/>
    <n v="0"/>
    <n v="0"/>
    <n v="0"/>
    <n v="10.119999999999999"/>
    <n v="0"/>
    <n v="0"/>
    <n v="0"/>
    <n v="0"/>
    <n v="0"/>
    <n v="0"/>
    <n v="0"/>
    <n v="0"/>
    <n v="0"/>
    <n v="0"/>
    <n v="0"/>
    <n v="10.119999999999999"/>
    <n v="0"/>
    <n v="0"/>
    <n v="0"/>
    <n v="0"/>
    <n v="10.119999999999999"/>
    <n v="10.119999999999999"/>
    <s v="All Budget Divisions"/>
    <s v="CD-61 - Office of the Chief Administrative Officer Division"/>
    <x v="1"/>
    <s v="USF"/>
    <s v="Employee Expenses"/>
    <s v="Team Building"/>
    <n v="0"/>
    <s v="61-610-61.62505"/>
    <s v="610-Enterprise Strategy"/>
    <s v="610"/>
    <x v="27"/>
    <x v="4"/>
  </r>
  <r>
    <x v="0"/>
    <x v="5"/>
    <x v="4"/>
    <n v="2"/>
    <n v="2"/>
    <n v="42"/>
    <x v="11"/>
    <n v="26"/>
    <n v="55"/>
    <x v="6"/>
    <n v="2"/>
    <s v="2. EXP - Operating Expense"/>
    <n v="39"/>
    <x v="27"/>
    <n v="1398"/>
    <n v="7500"/>
    <n v="560.92999999999995"/>
    <n v="37.53"/>
    <n v="633.01"/>
    <n v="435.98"/>
    <n v="162.65"/>
    <n v="217.68"/>
    <n v="175.78"/>
    <n v="31.81"/>
    <n v="673.08"/>
    <n v="0"/>
    <n v="0"/>
    <n v="0"/>
    <n v="560.92999999999995"/>
    <n v="37.53"/>
    <n v="633.01"/>
    <n v="435.98"/>
    <n v="162.65"/>
    <n v="217.68"/>
    <n v="625"/>
    <n v="625"/>
    <n v="625"/>
    <n v="1032.32"/>
    <n v="1087.3499999999999"/>
    <n v="1457.55"/>
    <n v="2047.78"/>
    <n v="2047.78"/>
    <s v="All Budget Divisions"/>
    <s v="CD-70 - Finance"/>
    <x v="1"/>
    <s v="USF"/>
    <s v="Employee Expenses"/>
    <s v="Team Building"/>
    <n v="0"/>
    <s v="70-700-70.62505"/>
    <s v="700-Finance"/>
    <s v="700"/>
    <x v="27"/>
    <x v="4"/>
  </r>
  <r>
    <x v="0"/>
    <x v="7"/>
    <x v="5"/>
    <n v="2"/>
    <n v="2"/>
    <n v="46"/>
    <x v="3"/>
    <n v="26"/>
    <n v="59"/>
    <x v="2"/>
    <n v="2"/>
    <s v="2. EXP - Operating Expense"/>
    <n v="40"/>
    <x v="48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5"/>
    <x v="4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0"/>
    <x v="19"/>
    <x v="12"/>
    <n v="2"/>
    <n v="2"/>
    <n v="54"/>
    <x v="15"/>
    <n v="26"/>
    <n v="59"/>
    <x v="2"/>
    <n v="2"/>
    <s v="2. EXP - Operating Expense"/>
    <n v="27"/>
    <x v="3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4"/>
    <s v="902-Business Relationship Management"/>
    <s v="902"/>
    <x v="38"/>
    <x v="3"/>
  </r>
  <r>
    <x v="0"/>
    <x v="3"/>
    <x v="3"/>
    <n v="2"/>
    <n v="2"/>
    <n v="46"/>
    <x v="3"/>
    <n v="26"/>
    <n v="59"/>
    <x v="2"/>
    <n v="2"/>
    <s v="2. EXP - Operating Expense"/>
    <n v="27"/>
    <x v="38"/>
    <n v="1473"/>
    <n v="13019.72"/>
    <n v="1389.25"/>
    <n v="1428.11"/>
    <n v="1405.96"/>
    <n v="1405.96"/>
    <n v="582.88"/>
    <n v="582.88"/>
    <n v="582.88"/>
    <n v="582.88"/>
    <n v="582.88"/>
    <n v="0"/>
    <n v="0"/>
    <n v="0"/>
    <n v="1389.25"/>
    <n v="1428.11"/>
    <n v="1405.96"/>
    <n v="0"/>
    <n v="1055.57"/>
    <n v="1105.83"/>
    <n v="1156.0999999999999"/>
    <n v="1055.57"/>
    <n v="1105.83"/>
    <n v="1105.83"/>
    <n v="1055.57"/>
    <n v="1156.0999999999999"/>
    <n v="5629.28"/>
    <n v="4223.32"/>
    <s v="All Budget Divisions"/>
    <s v="CD-90 - Information Technology"/>
    <x v="1"/>
    <s v="USF"/>
    <s v="Employee Expenses"/>
    <s v="Compensation and Benefits"/>
    <n v="-1405.96"/>
    <s v="90-909-90.62304"/>
    <s v="909-Project Management Office"/>
    <s v="909"/>
    <x v="38"/>
    <x v="3"/>
  </r>
  <r>
    <x v="0"/>
    <x v="5"/>
    <x v="4"/>
    <n v="2"/>
    <n v="2"/>
    <n v="43"/>
    <x v="21"/>
    <n v="26"/>
    <n v="56"/>
    <x v="12"/>
    <n v="2"/>
    <s v="2. EXP - Operating Expense"/>
    <n v="30"/>
    <x v="3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Compensation and Benefits"/>
    <n v="0"/>
    <s v="73-730-73.62307"/>
    <s v="730-Procurement"/>
    <s v="730"/>
    <x v="39"/>
    <x v="0"/>
  </r>
  <r>
    <x v="0"/>
    <x v="19"/>
    <x v="12"/>
    <n v="2"/>
    <n v="2"/>
    <n v="45"/>
    <x v="6"/>
    <n v="26"/>
    <n v="58"/>
    <x v="4"/>
    <n v="2"/>
    <s v="2. EXP - Operating Expense"/>
    <n v="30"/>
    <x v="39"/>
    <n v="1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1-80.62307"/>
    <s v="801-Corporate Assurance"/>
    <s v="801"/>
    <x v="39"/>
    <x v="0"/>
  </r>
  <r>
    <x v="3"/>
    <x v="8"/>
    <x v="1"/>
    <n v="2"/>
    <n v="2"/>
    <n v="49"/>
    <x v="13"/>
    <n v="26"/>
    <n v="53"/>
    <x v="3"/>
    <n v="2"/>
    <s v="2. EXP - Operating Expense"/>
    <n v="31"/>
    <x v="24"/>
    <n v="7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2308"/>
    <s v="402-EBB (FCC Appropriated Program; now ACP)"/>
    <s v="402"/>
    <x v="24"/>
    <x v="0"/>
  </r>
  <r>
    <x v="0"/>
    <x v="2"/>
    <x v="2"/>
    <n v="2"/>
    <n v="2"/>
    <n v="49"/>
    <x v="13"/>
    <n v="26"/>
    <n v="55"/>
    <x v="6"/>
    <n v="2"/>
    <s v="2. EXP - Operating Expense"/>
    <n v="31"/>
    <x v="24"/>
    <n v="13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10-402-42.62308"/>
    <s v="402-EBB (FCC Appropriated Program; now ACP)"/>
    <s v="402"/>
    <x v="24"/>
    <x v="0"/>
  </r>
  <r>
    <x v="5"/>
    <x v="10"/>
    <x v="1"/>
    <n v="1"/>
    <n v="1"/>
    <n v="50"/>
    <x v="0"/>
    <n v="26"/>
    <n v="50"/>
    <x v="0"/>
    <n v="1"/>
    <s v="1. T4000 - Revenue"/>
    <n v="6"/>
    <x v="0"/>
    <n v="1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Revenue"/>
    <s v="Revenue"/>
    <n v="0"/>
    <s v="50-502-52.40500"/>
    <s v="502-Covid-19 Telehealth (FCC Appropriated Program)"/>
    <s v="502"/>
    <x v="0"/>
    <x v="0"/>
  </r>
  <r>
    <x v="2"/>
    <x v="4"/>
    <x v="1"/>
    <n v="2"/>
    <n v="2"/>
    <n v="46"/>
    <x v="3"/>
    <n v="26"/>
    <n v="59"/>
    <x v="2"/>
    <n v="2"/>
    <s v="2. EXP - Operating Expense"/>
    <n v="16"/>
    <x v="1"/>
    <n v="387"/>
    <n v="2657082.7000000002"/>
    <n v="234981.36"/>
    <n v="247348.8"/>
    <n v="280376.56"/>
    <n v="209050.72"/>
    <n v="203077.76000000001"/>
    <n v="221124.12"/>
    <n v="191704.24"/>
    <n v="198263.56"/>
    <n v="190645.74"/>
    <n v="181516.04"/>
    <n v="171804.84"/>
    <n v="156100.1"/>
    <n v="210046.06"/>
    <n v="210046.06"/>
    <n v="241552.97"/>
    <n v="231050.67"/>
    <n v="210046.06"/>
    <n v="231050.67"/>
    <n v="220548.37"/>
    <n v="231050.67"/>
    <n v="220548.37"/>
    <n v="220548.37"/>
    <n v="210046.06"/>
    <n v="220548.37"/>
    <n v="2485993.84"/>
    <n v="2657082.7000000002"/>
    <s v="All Budget Divisions"/>
    <s v="CD-90 - Information Technology"/>
    <x v="1"/>
    <s v="USF"/>
    <s v="Professional Services"/>
    <s v="Contract Labor"/>
    <n v="171088.86"/>
    <s v="90-907-90.61400"/>
    <s v="907-IT Data"/>
    <s v="907"/>
    <x v="1"/>
    <x v="1"/>
  </r>
  <r>
    <x v="5"/>
    <x v="16"/>
    <x v="9"/>
    <n v="2"/>
    <n v="2"/>
    <n v="46"/>
    <x v="3"/>
    <n v="26"/>
    <n v="59"/>
    <x v="2"/>
    <n v="2"/>
    <s v="2. EXP - Operating Expense"/>
    <n v="24"/>
    <x v="3"/>
    <n v="1287"/>
    <n v="38952.25"/>
    <n v="4783.3500000000004"/>
    <n v="3564.35"/>
    <n v="3810.35"/>
    <n v="4700.3500000000004"/>
    <n v="4578.3500000000004"/>
    <n v="3949.35"/>
    <n v="3420.35"/>
    <n v="3291.6"/>
    <n v="3442.6"/>
    <n v="3411.6"/>
    <n v="3477.6"/>
    <n v="3610.09"/>
    <n v="4783.3500000000004"/>
    <n v="3564.35"/>
    <n v="3810.35"/>
    <n v="4700.3500000000004"/>
    <n v="4578.3500000000004"/>
    <n v="3949.35"/>
    <n v="3420.35"/>
    <n v="3291.6"/>
    <n v="3442.6"/>
    <n v="3411.6"/>
    <n v="0"/>
    <n v="0"/>
    <n v="46039.94"/>
    <n v="38952.25"/>
    <s v="All Budget Divisions"/>
    <s v="CD-90 - Information Technology"/>
    <x v="1"/>
    <s v="USF"/>
    <s v="Employee Expenses"/>
    <s v="Compensation and Benefits"/>
    <n v="-7087.69"/>
    <s v="90-910-90.62301"/>
    <s v="910-Enterprise Technology Development"/>
    <s v="910"/>
    <x v="3"/>
    <x v="3"/>
  </r>
  <r>
    <x v="0"/>
    <x v="11"/>
    <x v="6"/>
    <n v="2"/>
    <n v="2"/>
    <n v="43"/>
    <x v="21"/>
    <n v="26"/>
    <n v="56"/>
    <x v="12"/>
    <n v="2"/>
    <s v="2. EXP - Operating Expense"/>
    <n v="24"/>
    <x v="3"/>
    <n v="1410"/>
    <n v="43486.61"/>
    <n v="2304"/>
    <n v="2686.2"/>
    <n v="2801.2"/>
    <n v="2601.1999999999998"/>
    <n v="2604"/>
    <n v="3007.2"/>
    <n v="2101.1999999999998"/>
    <n v="3447.2"/>
    <n v="2977.2"/>
    <n v="0"/>
    <n v="0"/>
    <n v="0"/>
    <n v="3665.54"/>
    <n v="3332.31"/>
    <n v="3665.54"/>
    <n v="3665.54"/>
    <n v="3498.92"/>
    <n v="3665.54"/>
    <n v="3832.15"/>
    <n v="3498.92"/>
    <n v="3665.54"/>
    <n v="3665.54"/>
    <n v="3498.92"/>
    <n v="3832.15"/>
    <n v="24529.4"/>
    <n v="32490"/>
    <s v="All Budget Divisions"/>
    <s v="CD-73 - Procurement"/>
    <x v="1"/>
    <s v="USF"/>
    <s v="Employee Expenses"/>
    <s v="Compensation and Benefits"/>
    <n v="7960.6"/>
    <s v="73-730-73.62301"/>
    <s v="730-Procurement"/>
    <s v="730"/>
    <x v="3"/>
    <x v="3"/>
  </r>
  <r>
    <x v="0"/>
    <x v="0"/>
    <x v="0"/>
    <n v="2"/>
    <n v="2"/>
    <n v="39"/>
    <x v="1"/>
    <n v="26"/>
    <n v="52"/>
    <x v="1"/>
    <n v="2"/>
    <s v="2. EXP - Operating Expense"/>
    <n v="24"/>
    <x v="3"/>
    <n v="1512"/>
    <n v="13045.83"/>
    <n v="777.48"/>
    <n v="667.6"/>
    <n v="907.48"/>
    <n v="789.6"/>
    <n v="1207.48"/>
    <n v="789.6"/>
    <n v="1207.48"/>
    <n v="1255.48"/>
    <n v="813.48"/>
    <n v="0"/>
    <n v="0"/>
    <n v="0"/>
    <n v="777.48"/>
    <n v="667.6"/>
    <n v="907.48"/>
    <n v="789.6"/>
    <n v="1207.48"/>
    <n v="789.6"/>
    <n v="1207.48"/>
    <n v="1255.48"/>
    <n v="813.48"/>
    <n v="1543.38"/>
    <n v="1473.23"/>
    <n v="1613.54"/>
    <n v="8415.68"/>
    <n v="8415.68"/>
    <s v="All Budget Divisions"/>
    <s v="CD-61 - Office of the Chief Administrative Officer Division"/>
    <x v="1"/>
    <s v="USF"/>
    <s v="Employee Expenses"/>
    <s v="Compensation and Benefits"/>
    <n v="0"/>
    <s v="93-931-93.62301"/>
    <s v="931-Administrative Assistants"/>
    <s v="931"/>
    <x v="3"/>
    <x v="3"/>
  </r>
  <r>
    <x v="4"/>
    <x v="9"/>
    <x v="1"/>
    <n v="2"/>
    <n v="2"/>
    <n v="52"/>
    <x v="10"/>
    <n v="26"/>
    <n v="59"/>
    <x v="2"/>
    <n v="2"/>
    <s v="2. EXP - Operating Expense"/>
    <n v="26"/>
    <x v="51"/>
    <n v="1058"/>
    <n v="45222.771999999997"/>
    <n v="3226.39"/>
    <n v="3226.39"/>
    <n v="3226.39"/>
    <n v="3226.39"/>
    <n v="3216.39"/>
    <n v="3226.39"/>
    <n v="3226.39"/>
    <n v="3226.39"/>
    <n v="3226.39"/>
    <n v="3216.39"/>
    <n v="3226.39"/>
    <n v="3226.39"/>
    <n v="3969.9380000000001"/>
    <n v="3624.7260000000001"/>
    <n v="3624.7260000000001"/>
    <n v="3797.3319999999999"/>
    <n v="3969.9380000000001"/>
    <n v="3452.12"/>
    <n v="3969.9380000000001"/>
    <n v="3797.3319999999999"/>
    <n v="3624.7260000000001"/>
    <n v="3969.9380000000001"/>
    <n v="3624.7260000000001"/>
    <n v="3797.3319999999999"/>
    <n v="38696.68"/>
    <n v="45222.771999999997"/>
    <s v="All Budget Divisions"/>
    <s v="DA-30 - High Cost (DA)"/>
    <x v="4"/>
    <s v="USF"/>
    <s v="Employee Expenses"/>
    <s v="Compensation and Benefits"/>
    <n v="6526.0919999999996"/>
    <s v="90-909-30.62303"/>
    <s v="909-Project Management Office"/>
    <s v="909"/>
    <x v="51"/>
    <x v="3"/>
  </r>
  <r>
    <x v="0"/>
    <x v="19"/>
    <x v="12"/>
    <n v="2"/>
    <n v="2"/>
    <n v="56"/>
    <x v="22"/>
    <n v="26"/>
    <n v="57"/>
    <x v="13"/>
    <n v="3"/>
    <s v="4. USAC_DEBIT - USAC Administration (Debit to SM)"/>
    <n v="130"/>
    <x v="32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400"/>
    <s v="770-Connected Care Pilot"/>
    <s v="770"/>
    <x v="32"/>
    <x v="0"/>
  </r>
  <r>
    <x v="0"/>
    <x v="14"/>
    <x v="8"/>
    <n v="2"/>
    <n v="2"/>
    <n v="40"/>
    <x v="4"/>
    <n v="26"/>
    <n v="53"/>
    <x v="3"/>
    <n v="2"/>
    <s v="2. EXP - Operating Expense"/>
    <n v="146"/>
    <x v="5"/>
    <n v="1378"/>
    <n v="23917"/>
    <n v="1800.23"/>
    <n v="1800.23"/>
    <n v="1800.23"/>
    <n v="1800.23"/>
    <n v="1800.23"/>
    <n v="1800.23"/>
    <n v="1800.23"/>
    <n v="1800.23"/>
    <n v="1800.23"/>
    <n v="0"/>
    <n v="0"/>
    <n v="0"/>
    <n v="1800.23"/>
    <n v="1800.23"/>
    <n v="1800.23"/>
    <n v="1800.23"/>
    <n v="1800.23"/>
    <n v="1800.23"/>
    <n v="1800.23"/>
    <n v="1800.23"/>
    <n v="2123.39"/>
    <n v="2055.39"/>
    <n v="2088.39"/>
    <n v="3247.99"/>
    <n v="14401.84"/>
    <n v="14401.84"/>
    <s v="All Budget Divisions"/>
    <s v="CD-62 - Shared Services"/>
    <x v="1"/>
    <s v="USF"/>
    <s v="Employee Expenses"/>
    <s v="Dues and Subscriptions"/>
    <n v="0"/>
    <s v="62-620-62.62200"/>
    <s v="620-Shared Services"/>
    <s v="620"/>
    <x v="5"/>
    <x v="4"/>
  </r>
  <r>
    <x v="0"/>
    <x v="2"/>
    <x v="2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5"/>
    <x v="15"/>
    <x v="5"/>
    <n v="2"/>
    <n v="2"/>
    <n v="33"/>
    <x v="20"/>
    <n v="26"/>
    <n v="55"/>
    <x v="6"/>
    <n v="2"/>
    <s v="2. EXP - Operating Expense"/>
    <n v="110"/>
    <x v="46"/>
    <n v="11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10 - Contributors/499"/>
    <x v="1"/>
    <s v="USF"/>
    <s v="Employee Expenses"/>
    <s v="Compensation and Benefits"/>
    <n v="0"/>
    <s v="10-100-10.68100"/>
    <s v="100-499"/>
    <s v="100"/>
    <x v="46"/>
    <x v="3"/>
  </r>
  <r>
    <x v="2"/>
    <x v="4"/>
    <x v="1"/>
    <n v="2"/>
    <n v="2"/>
    <n v="38"/>
    <x v="18"/>
    <n v="26"/>
    <n v="51"/>
    <x v="8"/>
    <n v="2"/>
    <s v="2. EXP - Operating Expense"/>
    <n v="112"/>
    <x v="86"/>
    <n v="253"/>
    <n v="0"/>
    <n v="0"/>
    <n v="0"/>
    <n v="-189138.81"/>
    <n v="-84625.23"/>
    <n v="-104856.94"/>
    <n v="-113858.82"/>
    <n v="-109670.01"/>
    <n v="602149.810000000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General and Administrative"/>
    <s v="Common Costs allocated to appropriated programs"/>
    <n v="0"/>
    <s v="60-600-60.68300"/>
    <s v="600-Chief Executive Office"/>
    <s v="600"/>
    <x v="86"/>
    <x v="0"/>
  </r>
  <r>
    <x v="5"/>
    <x v="20"/>
    <x v="13"/>
    <n v="2"/>
    <n v="2"/>
    <n v="34"/>
    <x v="7"/>
    <n v="26"/>
    <n v="47"/>
    <x v="5"/>
    <n v="3"/>
    <s v="4. USAC_DEBIT - USAC Administration (Debit to SM)"/>
    <n v="120"/>
    <x v="73"/>
    <n v="1113"/>
    <n v="16807798.565099999"/>
    <n v="1370810.99"/>
    <n v="1192823.1599999999"/>
    <n v="1246782.23"/>
    <n v="1302853.45"/>
    <n v="1311423.6200000001"/>
    <n v="1254275.6499999999"/>
    <n v="1361054.96"/>
    <n v="1248063.45"/>
    <n v="1294583"/>
    <n v="1327170.78"/>
    <n v="1146291.75"/>
    <n v="1730364.82"/>
    <n v="1370810.99"/>
    <n v="1192823.1599999999"/>
    <n v="1246782.23"/>
    <n v="1302853.45"/>
    <n v="1311423.6200000001"/>
    <n v="1254275.6499999999"/>
    <n v="1442913.5660000001"/>
    <n v="1317442.8211999999"/>
    <n v="1380178.1936000001"/>
    <n v="1442913.5660000001"/>
    <n v="1381799.6688999999"/>
    <n v="2163581.6494"/>
    <n v="7678969.0999999996"/>
    <n v="7678969.0999999996"/>
    <s v="All Budget Divisions"/>
    <s v="BD-20 - Schools &amp; Libraries"/>
    <x v="3"/>
    <s v="USF"/>
    <s v="Allocations"/>
    <s v="Allocations"/>
    <n v="0"/>
    <s v="20-200-20.90110"/>
    <s v="200-Schools &amp; Libraries"/>
    <s v="200"/>
    <x v="73"/>
    <x v="0"/>
  </r>
  <r>
    <x v="0"/>
    <x v="18"/>
    <x v="11"/>
    <n v="2"/>
    <n v="2"/>
    <n v="35"/>
    <x v="12"/>
    <n v="26"/>
    <n v="48"/>
    <x v="7"/>
    <n v="3"/>
    <s v="4. USAC_DEBIT - USAC Administration (Debit to SM)"/>
    <n v="125"/>
    <x v="64"/>
    <n v="1340"/>
    <n v="10753.02"/>
    <n v="357.98"/>
    <n v="348.34"/>
    <n v="706.84"/>
    <n v="419.07"/>
    <n v="291.01"/>
    <n v="202.18"/>
    <n v="306.22000000000003"/>
    <n v="400.3"/>
    <n v="269.41000000000003"/>
    <n v="0"/>
    <n v="0"/>
    <n v="0"/>
    <n v="357.98"/>
    <n v="480.31"/>
    <n v="758.78"/>
    <n v="1645.16"/>
    <n v="952.06"/>
    <n v="1673.21"/>
    <n v="443.36"/>
    <n v="503.23"/>
    <n v="1334.87"/>
    <n v="930.17"/>
    <n v="571.99"/>
    <n v="1101.9000000000001"/>
    <n v="357.98"/>
    <n v="357.98"/>
    <s v="All Budget Divisions"/>
    <s v="BD-30 - High Cost"/>
    <x v="4"/>
    <s v="USF"/>
    <s v="Allocations"/>
    <s v="Allocations"/>
    <n v="0"/>
    <s v="30-300-30.90240"/>
    <s v="300-High Cost"/>
    <s v="300"/>
    <x v="64"/>
    <x v="0"/>
  </r>
  <r>
    <x v="0"/>
    <x v="5"/>
    <x v="4"/>
    <n v="2"/>
    <n v="2"/>
    <n v="36"/>
    <x v="14"/>
    <n v="26"/>
    <n v="49"/>
    <x v="10"/>
    <n v="3"/>
    <s v="4. USAC_DEBIT - USAC Administration (Debit to SM)"/>
    <n v="129"/>
    <x v="67"/>
    <n v="1341"/>
    <n v="1056164.037823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70017.69"/>
    <n v="79655.247329999998"/>
    <n v="79655.247329999998"/>
    <n v="116236.817014"/>
    <n v="114619.71002300001"/>
    <n v="114473.84124199999"/>
    <n v="114296.654884"/>
    <n v="437226.52"/>
    <n v="437226.52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4"/>
    <x v="9"/>
    <x v="1"/>
    <n v="2"/>
    <n v="2"/>
    <n v="45"/>
    <x v="6"/>
    <n v="26"/>
    <n v="58"/>
    <x v="4"/>
    <n v="2"/>
    <s v="2. EXP - Operating Expense"/>
    <n v="104"/>
    <x v="54"/>
    <n v="1003"/>
    <n v="0"/>
    <n v="0"/>
    <n v="0"/>
    <n v="0"/>
    <n v="0"/>
    <n v="0"/>
    <n v="0"/>
    <n v="0"/>
    <n v="0"/>
    <n v="0"/>
    <n v="0"/>
    <n v="0"/>
    <n v="18762.099999999999"/>
    <n v="0"/>
    <n v="0"/>
    <n v="0"/>
    <n v="0"/>
    <n v="0"/>
    <n v="0"/>
    <n v="0"/>
    <n v="0"/>
    <n v="0"/>
    <n v="0"/>
    <n v="0"/>
    <n v="0"/>
    <n v="18762.099999999999"/>
    <n v="0"/>
    <s v="All Budget Divisions"/>
    <s v="CD-80 - Audit and Assurance"/>
    <x v="1"/>
    <s v="USF"/>
    <s v="Employee Expenses"/>
    <s v="Compensation and Benefits"/>
    <n v="-18762.099999999999"/>
    <s v="80-800-80.68004"/>
    <s v="800-Audit and Assurance"/>
    <s v="800"/>
    <x v="54"/>
    <x v="0"/>
  </r>
  <r>
    <x v="0"/>
    <x v="18"/>
    <x v="11"/>
    <n v="2"/>
    <n v="2"/>
    <n v="46"/>
    <x v="3"/>
    <n v="26"/>
    <n v="59"/>
    <x v="2"/>
    <n v="2"/>
    <s v="2. EXP - Operating Expense"/>
    <n v="105"/>
    <x v="11"/>
    <n v="1498"/>
    <n v="119184.71"/>
    <n v="0"/>
    <n v="0"/>
    <n v="0"/>
    <n v="0"/>
    <n v="0"/>
    <n v="0"/>
    <n v="0"/>
    <n v="0"/>
    <n v="0"/>
    <n v="0"/>
    <n v="0"/>
    <n v="0"/>
    <n v="0"/>
    <n v="369.23"/>
    <n v="406.15"/>
    <n v="406.15"/>
    <n v="387.69"/>
    <n v="406.15"/>
    <n v="424.62"/>
    <n v="387.69"/>
    <n v="406.15"/>
    <n v="406.15"/>
    <n v="46296.66"/>
    <n v="69288.070000000007"/>
    <n v="0"/>
    <n v="0"/>
    <s v="All Budget Divisions"/>
    <s v="CD-90 - Information Technology"/>
    <x v="1"/>
    <s v="USF"/>
    <s v="Employee Expenses"/>
    <s v="Compensation and Benefits"/>
    <n v="0"/>
    <s v="90-922-90.68005"/>
    <s v="922-Technology Operations"/>
    <s v="922"/>
    <x v="11"/>
    <x v="3"/>
  </r>
  <r>
    <x v="4"/>
    <x v="9"/>
    <x v="1"/>
    <n v="2"/>
    <n v="2"/>
    <n v="49"/>
    <x v="13"/>
    <n v="26"/>
    <n v="53"/>
    <x v="3"/>
    <n v="2"/>
    <s v="2. EXP - Operating Expense"/>
    <n v="107"/>
    <x v="12"/>
    <n v="9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3-42.68008"/>
    <s v="403-ACP (FCC Appropriated Program; formerly EBB)"/>
    <s v="403"/>
    <x v="12"/>
    <x v="0"/>
  </r>
  <r>
    <x v="0"/>
    <x v="7"/>
    <x v="5"/>
    <n v="2"/>
    <n v="2"/>
    <n v="35"/>
    <x v="12"/>
    <n v="26"/>
    <n v="48"/>
    <x v="7"/>
    <n v="2"/>
    <s v="2. EXP - Operating Expense"/>
    <n v="108"/>
    <x v="30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8009"/>
    <s v="300-High Cost"/>
    <s v="300"/>
    <x v="30"/>
    <x v="0"/>
  </r>
  <r>
    <x v="0"/>
    <x v="18"/>
    <x v="11"/>
    <n v="2"/>
    <n v="2"/>
    <n v="38"/>
    <x v="18"/>
    <n v="26"/>
    <n v="51"/>
    <x v="8"/>
    <n v="2"/>
    <s v="2. EXP - Operating Expense"/>
    <n v="108"/>
    <x v="30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Compensation and Benefits"/>
    <n v="0"/>
    <s v="60-600-60.68009"/>
    <s v="600-Chief Executive Office"/>
    <s v="600"/>
    <x v="30"/>
    <x v="0"/>
  </r>
  <r>
    <x v="0"/>
    <x v="17"/>
    <x v="10"/>
    <n v="2"/>
    <n v="2"/>
    <n v="54"/>
    <x v="15"/>
    <n v="26"/>
    <n v="59"/>
    <x v="2"/>
    <n v="2"/>
    <s v="2. EXP - Operating Expense"/>
    <n v="108"/>
    <x v="30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9-50.68009"/>
    <s v="909-Project Management Office"/>
    <s v="909"/>
    <x v="30"/>
    <x v="0"/>
  </r>
  <r>
    <x v="5"/>
    <x v="20"/>
    <x v="13"/>
    <n v="2"/>
    <n v="2"/>
    <n v="34"/>
    <x v="7"/>
    <n v="26"/>
    <n v="47"/>
    <x v="5"/>
    <n v="2"/>
    <s v="2. EXP - Operating Expense"/>
    <n v="93"/>
    <x v="34"/>
    <n v="1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Employee Expenses"/>
    <s v="Training"/>
    <n v="0"/>
    <s v="20-200-20.66700"/>
    <s v="200-Schools &amp; Libraries"/>
    <s v="200"/>
    <x v="34"/>
    <x v="7"/>
  </r>
  <r>
    <x v="0"/>
    <x v="17"/>
    <x v="10"/>
    <n v="2"/>
    <n v="2"/>
    <n v="39"/>
    <x v="1"/>
    <n v="26"/>
    <n v="52"/>
    <x v="1"/>
    <n v="2"/>
    <s v="2. EXP - Operating Expense"/>
    <n v="97"/>
    <x v="16"/>
    <n v="1367"/>
    <n v="1593.6"/>
    <n v="0"/>
    <n v="46.1"/>
    <n v="86.85"/>
    <n v="55.9"/>
    <n v="70.3"/>
    <n v="6"/>
    <n v="11.25"/>
    <n v="42.25"/>
    <n v="0"/>
    <n v="0"/>
    <n v="0"/>
    <n v="0"/>
    <n v="0"/>
    <n v="46.1"/>
    <n v="154.75"/>
    <n v="154.75"/>
    <n v="154.75"/>
    <n v="154.75"/>
    <n v="154.75"/>
    <n v="154.75"/>
    <n v="154.75"/>
    <n v="154.75"/>
    <n v="154.75"/>
    <n v="154.75"/>
    <n v="46.1"/>
    <n v="46.1"/>
    <s v="All Budget Divisions"/>
    <s v="CD-61 - Office of the Chief Administrative Officer Division"/>
    <x v="1"/>
    <s v="USF"/>
    <s v="Employee Expenses"/>
    <s v="Travel"/>
    <n v="0"/>
    <s v="61-601-61.66800"/>
    <s v="601-Data Strategy"/>
    <s v="601"/>
    <x v="16"/>
    <x v="7"/>
  </r>
  <r>
    <x v="0"/>
    <x v="6"/>
    <x v="1"/>
    <n v="2"/>
    <n v="2"/>
    <n v="46"/>
    <x v="3"/>
    <n v="26"/>
    <n v="59"/>
    <x v="2"/>
    <n v="2"/>
    <s v="2. EXP - Operating Expense"/>
    <n v="97"/>
    <x v="16"/>
    <n v="1493"/>
    <n v="0"/>
    <n v="0"/>
    <n v="122.65"/>
    <n v="317.73"/>
    <n v="277.14999999999998"/>
    <n v="376.95"/>
    <n v="328.9"/>
    <n v="230.55"/>
    <n v="297.10000000000002"/>
    <n v="451.6"/>
    <n v="0"/>
    <n v="0"/>
    <n v="0"/>
    <n v="0"/>
    <n v="0"/>
    <n v="0"/>
    <n v="0"/>
    <n v="0"/>
    <n v="0"/>
    <n v="0"/>
    <n v="0"/>
    <n v="0"/>
    <n v="0"/>
    <n v="0"/>
    <n v="0"/>
    <n v="2402.63"/>
    <n v="0"/>
    <s v="All Budget Divisions"/>
    <s v="CD-90 - Information Technology"/>
    <x v="1"/>
    <s v="USF"/>
    <s v="Employee Expenses"/>
    <s v="Travel"/>
    <n v="-2402.63"/>
    <s v="90-919-90.66800"/>
    <s v="919-Database Administration"/>
    <s v="919"/>
    <x v="16"/>
    <x v="7"/>
  </r>
  <r>
    <x v="0"/>
    <x v="7"/>
    <x v="5"/>
    <n v="2"/>
    <n v="2"/>
    <n v="46"/>
    <x v="3"/>
    <n v="26"/>
    <n v="59"/>
    <x v="2"/>
    <n v="2"/>
    <s v="2. EXP - Operating Expense"/>
    <n v="97"/>
    <x v="16"/>
    <n v="1506"/>
    <n v="1528.4"/>
    <n v="0"/>
    <n v="196.4"/>
    <n v="247.25"/>
    <n v="104.6"/>
    <n v="286.3"/>
    <n v="262.95"/>
    <n v="265.85000000000002"/>
    <n v="165.05"/>
    <n v="222.2"/>
    <n v="0"/>
    <n v="0"/>
    <n v="0"/>
    <n v="0"/>
    <n v="196.4"/>
    <n v="247.25"/>
    <n v="104.6"/>
    <n v="286.3"/>
    <n v="262.95"/>
    <n v="265.85000000000002"/>
    <n v="165.05"/>
    <n v="0"/>
    <n v="0"/>
    <n v="0"/>
    <n v="0"/>
    <n v="1750.6"/>
    <n v="1528.4"/>
    <s v="All Budget Divisions"/>
    <s v="CD-90 - Information Technology"/>
    <x v="1"/>
    <s v="USF"/>
    <s v="Employee Expenses"/>
    <s v="Travel"/>
    <n v="-222.2"/>
    <s v="90-924-90.66800"/>
    <s v="924-SLD EPC IT Support"/>
    <s v="924"/>
    <x v="16"/>
    <x v="7"/>
  </r>
  <r>
    <x v="5"/>
    <x v="10"/>
    <x v="1"/>
    <n v="2"/>
    <n v="2"/>
    <n v="55"/>
    <x v="9"/>
    <n v="26"/>
    <n v="59"/>
    <x v="2"/>
    <n v="2"/>
    <s v="2. EXP - Operating Expense"/>
    <n v="100"/>
    <x v="18"/>
    <n v="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2-20.68000"/>
    <s v="902-Business Relationship Management"/>
    <s v="902"/>
    <x v="18"/>
    <x v="3"/>
  </r>
  <r>
    <x v="0"/>
    <x v="2"/>
    <x v="2"/>
    <n v="2"/>
    <n v="2"/>
    <n v="45"/>
    <x v="6"/>
    <n v="26"/>
    <n v="58"/>
    <x v="4"/>
    <n v="2"/>
    <s v="2. EXP - Operating Expense"/>
    <n v="100"/>
    <x v="18"/>
    <n v="1431"/>
    <n v="2195915.92"/>
    <n v="169465.21"/>
    <n v="156757.29999999999"/>
    <n v="180427.57"/>
    <n v="185058.03"/>
    <n v="177514.49"/>
    <n v="186702.07"/>
    <n v="195478.82"/>
    <n v="180421.71"/>
    <n v="189013.22"/>
    <n v="0"/>
    <n v="0"/>
    <n v="0"/>
    <n v="169465.21"/>
    <n v="156757.29999999999"/>
    <n v="180427.57"/>
    <n v="188648.98"/>
    <n v="180074.02"/>
    <n v="188648.98"/>
    <n v="197223.93"/>
    <n v="180074.02"/>
    <n v="188648.98"/>
    <n v="188648.98"/>
    <n v="180074.02"/>
    <n v="197223.93"/>
    <n v="506650.08"/>
    <n v="506650.08"/>
    <s v="All Budget Divisions"/>
    <s v="CD-80 - Audit and Assurance"/>
    <x v="1"/>
    <s v="USF"/>
    <s v="Employee Expenses"/>
    <s v="Compensation and Benefits"/>
    <n v="0"/>
    <s v="80-854-80.68000"/>
    <s v="854-Payment Quality Assurance"/>
    <s v="854"/>
    <x v="18"/>
    <x v="3"/>
  </r>
  <r>
    <x v="0"/>
    <x v="7"/>
    <x v="5"/>
    <n v="2"/>
    <n v="2"/>
    <n v="55"/>
    <x v="9"/>
    <n v="26"/>
    <n v="59"/>
    <x v="2"/>
    <n v="2"/>
    <s v="2. EXP - Operating Expense"/>
    <n v="57"/>
    <x v="22"/>
    <n v="1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3-20.64800"/>
    <s v="923-Information Security"/>
    <s v="923"/>
    <x v="22"/>
    <x v="9"/>
  </r>
  <r>
    <x v="5"/>
    <x v="16"/>
    <x v="9"/>
    <n v="2"/>
    <n v="2"/>
    <n v="36"/>
    <x v="14"/>
    <n v="26"/>
    <n v="49"/>
    <x v="10"/>
    <n v="2"/>
    <s v="2. EXP - Operating Expense"/>
    <n v="69"/>
    <x v="82"/>
    <n v="1121"/>
    <n v="3971988.69"/>
    <n v="360719.24"/>
    <n v="309199.73"/>
    <n v="371165.7"/>
    <n v="632554.41"/>
    <n v="539521.16"/>
    <n v="484152.13"/>
    <n v="494590"/>
    <n v="397036.64"/>
    <n v="382963.44"/>
    <n v="393059.52"/>
    <n v="339458.72"/>
    <n v="325440.32"/>
    <n v="360719.24"/>
    <n v="309199.73"/>
    <n v="371165.7"/>
    <n v="632554.41"/>
    <n v="539521.16"/>
    <n v="484152.13"/>
    <n v="494590"/>
    <n v="397036.64"/>
    <n v="382963.44"/>
    <n v="393059.52"/>
    <n v="-392973.28"/>
    <n v="0"/>
    <n v="5029861.01"/>
    <n v="3971988.69"/>
    <s v="All Budget Divisions"/>
    <s v="BD-40 - Lifeline"/>
    <x v="5"/>
    <s v="USF"/>
    <s v="Professional Services"/>
    <s v="Lifeline Eligibility Verification"/>
    <n v="-1057872.32"/>
    <s v="40-400-40.64875"/>
    <s v="400-Lifeline"/>
    <s v="400"/>
    <x v="82"/>
    <x v="11"/>
  </r>
  <r>
    <x v="6"/>
    <x v="12"/>
    <x v="6"/>
    <n v="2"/>
    <n v="2"/>
    <n v="36"/>
    <x v="14"/>
    <n v="26"/>
    <n v="49"/>
    <x v="10"/>
    <n v="2"/>
    <s v="2. EXP - Operating Expense"/>
    <n v="71"/>
    <x v="55"/>
    <n v="1523"/>
    <n v="8707179"/>
    <n v="0"/>
    <n v="0"/>
    <n v="0"/>
    <n v="0"/>
    <n v="0"/>
    <n v="0"/>
    <n v="0"/>
    <n v="0"/>
    <n v="0"/>
    <n v="0"/>
    <n v="0"/>
    <n v="0"/>
    <n v="671432"/>
    <n v="667528"/>
    <n v="823224"/>
    <n v="829652"/>
    <n v="858635"/>
    <n v="827676"/>
    <n v="779254"/>
    <n v="807462"/>
    <n v="700747"/>
    <n v="664789"/>
    <n v="528233"/>
    <n v="548547"/>
    <n v="0"/>
    <n v="0"/>
    <s v="All Budget Divisions"/>
    <s v="BD-40 - Lifeline"/>
    <x v="5"/>
    <s v="USF"/>
    <s v="Professional Services"/>
    <s v="Call Center"/>
    <n v="0"/>
    <s v="40-400-40.64881"/>
    <s v="400-Lifeline"/>
    <s v="400"/>
    <x v="55"/>
    <x v="9"/>
  </r>
  <r>
    <x v="0"/>
    <x v="19"/>
    <x v="12"/>
    <n v="2"/>
    <n v="2"/>
    <n v="45"/>
    <x v="6"/>
    <n v="26"/>
    <n v="58"/>
    <x v="4"/>
    <n v="2"/>
    <s v="2. EXP - Operating Expense"/>
    <n v="83"/>
    <x v="13"/>
    <n v="1431"/>
    <n v="171664.56"/>
    <n v="17949.509999999998"/>
    <n v="13075.24"/>
    <n v="15075"/>
    <n v="15340.8"/>
    <n v="14707.21"/>
    <n v="15286.31"/>
    <n v="16791.62"/>
    <n v="14816.25"/>
    <n v="15073.6"/>
    <n v="0"/>
    <n v="0"/>
    <n v="0"/>
    <n v="17949.509999999998"/>
    <n v="13075.24"/>
    <n v="15075"/>
    <n v="15340.8"/>
    <n v="14707.21"/>
    <n v="15286.31"/>
    <n v="16791.62"/>
    <n v="13775.66"/>
    <n v="14072.45"/>
    <n v="11506.66"/>
    <n v="10007.040000000001"/>
    <n v="14077.06"/>
    <n v="108225.69"/>
    <n v="108225.69"/>
    <s v="All Budget Divisions"/>
    <s v="CD-80 - Audit and Assurance"/>
    <x v="1"/>
    <s v="USF"/>
    <s v="Employee Expenses"/>
    <s v="Compensation and Benefits"/>
    <n v="0"/>
    <s v="80-854-80.66000"/>
    <s v="854-Payment Quality Assurance"/>
    <s v="854"/>
    <x v="13"/>
    <x v="3"/>
  </r>
  <r>
    <x v="5"/>
    <x v="10"/>
    <x v="1"/>
    <n v="2"/>
    <n v="2"/>
    <n v="42"/>
    <x v="11"/>
    <n v="26"/>
    <n v="55"/>
    <x v="6"/>
    <n v="2"/>
    <s v="2. EXP - Operating Expense"/>
    <n v="87"/>
    <x v="78"/>
    <n v="1193"/>
    <n v="16500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375"/>
    <n v="16500"/>
    <n v="16500"/>
    <s v="All Budget Divisions"/>
    <s v="CD-70 - Finance"/>
    <x v="1"/>
    <s v="USF"/>
    <s v="General and Administrative"/>
    <s v="Taxes and Insurance"/>
    <n v="0"/>
    <s v="70-700-70.66130"/>
    <s v="700-Finance"/>
    <s v="700"/>
    <x v="78"/>
    <x v="6"/>
  </r>
  <r>
    <x v="6"/>
    <x v="12"/>
    <x v="6"/>
    <n v="2"/>
    <n v="2"/>
    <n v="46"/>
    <x v="3"/>
    <n v="26"/>
    <n v="59"/>
    <x v="2"/>
    <n v="2"/>
    <s v="2. EXP - Operating Expense"/>
    <n v="92"/>
    <x v="83"/>
    <n v="1659"/>
    <n v="469288.62874299998"/>
    <n v="0"/>
    <n v="0"/>
    <n v="0"/>
    <n v="0"/>
    <n v="0"/>
    <n v="0"/>
    <n v="0"/>
    <n v="0"/>
    <n v="0"/>
    <n v="0"/>
    <n v="0"/>
    <n v="0"/>
    <n v="37184.552394999999"/>
    <n v="38256.552394999999"/>
    <n v="40708.552394999999"/>
    <n v="37455.552394999999"/>
    <n v="37981.552394999999"/>
    <n v="46211.552394999999"/>
    <n v="37932.552394999999"/>
    <n v="40857.552394999999"/>
    <n v="38626.552394999999"/>
    <n v="37120.552394999999"/>
    <n v="39668.552394999999"/>
    <n v="37284.552398"/>
    <n v="0"/>
    <n v="0"/>
    <s v="All Budget Divisions"/>
    <s v="CD-90 - Information Technology"/>
    <x v="1"/>
    <s v="USF"/>
    <s v="General and Administrative"/>
    <s v="Telecommunications and Other Expenses"/>
    <n v="0"/>
    <s v="90-910-90.66600"/>
    <s v="910-Enterprise Technology Development"/>
    <s v="910"/>
    <x v="83"/>
    <x v="8"/>
  </r>
  <r>
    <x v="0"/>
    <x v="0"/>
    <x v="0"/>
    <n v="2"/>
    <n v="2"/>
    <n v="41"/>
    <x v="17"/>
    <n v="26"/>
    <n v="54"/>
    <x v="11"/>
    <n v="2"/>
    <s v="2. EXP - Operating Expense"/>
    <n v="44"/>
    <x v="57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Travel"/>
    <n v="0"/>
    <s v="65-650-65.63800"/>
    <s v="650-Office of the General Counsel"/>
    <s v="650"/>
    <x v="57"/>
    <x v="7"/>
  </r>
  <r>
    <x v="2"/>
    <x v="4"/>
    <x v="1"/>
    <n v="2"/>
    <n v="2"/>
    <n v="42"/>
    <x v="11"/>
    <n v="26"/>
    <n v="55"/>
    <x v="6"/>
    <n v="2"/>
    <s v="2. EXP - Operating Expense"/>
    <n v="46"/>
    <x v="90"/>
    <n v="309"/>
    <n v="0"/>
    <n v="0"/>
    <n v="0"/>
    <n v="0"/>
    <n v="0"/>
    <n v="0"/>
    <n v="0"/>
    <n v="0"/>
    <n v="0"/>
    <n v="-1352.39"/>
    <n v="0"/>
    <n v="0"/>
    <n v="0"/>
    <n v="0"/>
    <n v="0"/>
    <n v="0"/>
    <n v="0"/>
    <n v="0"/>
    <n v="0"/>
    <n v="0"/>
    <n v="0"/>
    <n v="0"/>
    <n v="0"/>
    <n v="0"/>
    <n v="0"/>
    <n v="-1352.39"/>
    <n v="0"/>
    <s v="All Budget Divisions"/>
    <s v="CD-70 - Finance"/>
    <x v="1"/>
    <s v="USF"/>
    <s v="General and Administrative"/>
    <s v="Telecommunications and Other Expenses"/>
    <n v="1352.39"/>
    <s v="70-700-70.64000"/>
    <s v="700-Finance"/>
    <s v="700"/>
    <x v="90"/>
    <x v="0"/>
  </r>
  <r>
    <x v="3"/>
    <x v="8"/>
    <x v="1"/>
    <n v="2"/>
    <n v="2"/>
    <n v="34"/>
    <x v="7"/>
    <n v="26"/>
    <n v="47"/>
    <x v="5"/>
    <n v="2"/>
    <s v="2. EXP - Operating Expense"/>
    <n v="46"/>
    <x v="90"/>
    <n v="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Telecommunications and Other Expenses"/>
    <n v="0"/>
    <s v="20-200-20.64000"/>
    <s v="200-Schools &amp; Libraries"/>
    <s v="200"/>
    <x v="90"/>
    <x v="0"/>
  </r>
  <r>
    <x v="0"/>
    <x v="11"/>
    <x v="6"/>
    <n v="2"/>
    <n v="2"/>
    <n v="42"/>
    <x v="11"/>
    <n v="26"/>
    <n v="55"/>
    <x v="6"/>
    <n v="2"/>
    <s v="2. EXP - Operating Expense"/>
    <n v="56"/>
    <x v="21"/>
    <n v="13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Printing and Postage"/>
    <n v="0"/>
    <s v="10-100-10.64700"/>
    <s v="100-499"/>
    <s v="100"/>
    <x v="21"/>
    <x v="8"/>
  </r>
  <r>
    <x v="0"/>
    <x v="18"/>
    <x v="11"/>
    <n v="2"/>
    <n v="2"/>
    <n v="46"/>
    <x v="3"/>
    <n v="26"/>
    <n v="59"/>
    <x v="2"/>
    <n v="2"/>
    <s v="2. EXP - Operating Expense"/>
    <n v="57"/>
    <x v="2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Other Professional Services"/>
    <n v="0"/>
    <s v="90-900-90.64800"/>
    <s v="900-IT Senior Management"/>
    <s v="900"/>
    <x v="22"/>
    <x v="9"/>
  </r>
  <r>
    <x v="0"/>
    <x v="14"/>
    <x v="8"/>
    <n v="2"/>
    <n v="2"/>
    <n v="46"/>
    <x v="3"/>
    <n v="26"/>
    <n v="59"/>
    <x v="2"/>
    <n v="2"/>
    <s v="2. EXP - Operating Expense"/>
    <n v="57"/>
    <x v="22"/>
    <n v="1498"/>
    <n v="182437.26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6126.71"/>
    <n v="8812.7099999999991"/>
    <n v="47597.58"/>
    <n v="11032.35"/>
    <n v="10914.82"/>
    <n v="10434.26"/>
    <n v="17164.310000000001"/>
    <n v="132891.51999999999"/>
    <n v="132891.51999999999"/>
    <s v="All Budget Divisions"/>
    <s v="CD-90 - Information Technology"/>
    <x v="1"/>
    <s v="USF"/>
    <s v="Professional Services"/>
    <s v="Other Professional Services"/>
    <n v="0"/>
    <s v="90-922-90.64800"/>
    <s v="922-Technology Operations"/>
    <s v="922"/>
    <x v="22"/>
    <x v="9"/>
  </r>
  <r>
    <x v="0"/>
    <x v="0"/>
    <x v="0"/>
    <n v="2"/>
    <n v="2"/>
    <n v="41"/>
    <x v="17"/>
    <n v="26"/>
    <n v="54"/>
    <x v="11"/>
    <n v="2"/>
    <s v="2. EXP - Operating Expense"/>
    <n v="39"/>
    <x v="27"/>
    <n v="1389"/>
    <n v="3250"/>
    <n v="0"/>
    <n v="77.650000000000006"/>
    <n v="0"/>
    <n v="76.86"/>
    <n v="375.2"/>
    <n v="295.18"/>
    <n v="0"/>
    <n v="0"/>
    <n v="337.33"/>
    <n v="0"/>
    <n v="0"/>
    <n v="0"/>
    <n v="0"/>
    <n v="77.650000000000006"/>
    <n v="0"/>
    <n v="76.86"/>
    <n v="375.2"/>
    <n v="295.18"/>
    <n v="0"/>
    <n v="0"/>
    <n v="337.33"/>
    <n v="386.94"/>
    <n v="386.94"/>
    <n v="1313.9"/>
    <n v="1162.22"/>
    <n v="1162.22"/>
    <s v="All Budget Divisions"/>
    <s v="CD-65 - Office of the General Counsel"/>
    <x v="1"/>
    <s v="USF"/>
    <s v="Employee Expenses"/>
    <s v="Team Building"/>
    <n v="0"/>
    <s v="65-650-65.62505"/>
    <s v="650-Office of the General Counsel"/>
    <s v="650"/>
    <x v="27"/>
    <x v="4"/>
  </r>
  <r>
    <x v="0"/>
    <x v="19"/>
    <x v="12"/>
    <n v="2"/>
    <n v="2"/>
    <n v="39"/>
    <x v="1"/>
    <n v="26"/>
    <n v="52"/>
    <x v="1"/>
    <n v="2"/>
    <s v="2. EXP - Operating Expense"/>
    <n v="39"/>
    <x v="27"/>
    <n v="1403"/>
    <n v="353.21"/>
    <n v="0"/>
    <n v="0"/>
    <n v="11.4"/>
    <n v="0"/>
    <n v="29.31"/>
    <n v="0"/>
    <n v="0"/>
    <n v="270.8"/>
    <n v="-26.98"/>
    <n v="0"/>
    <n v="0"/>
    <n v="0"/>
    <n v="0"/>
    <n v="0"/>
    <n v="11.4"/>
    <n v="0"/>
    <n v="29.31"/>
    <n v="0"/>
    <n v="0"/>
    <n v="0"/>
    <n v="156.25"/>
    <n v="0"/>
    <n v="0"/>
    <n v="156.25"/>
    <n v="40.71"/>
    <n v="40.71"/>
    <s v="All Budget Divisions"/>
    <s v="CD-61 - Office of the Chief Administrative Officer Division"/>
    <x v="1"/>
    <s v="USF"/>
    <s v="Employee Expenses"/>
    <s v="Team Building"/>
    <n v="0"/>
    <s v="70-735-70.62505"/>
    <s v="735-Facilities"/>
    <s v="735"/>
    <x v="27"/>
    <x v="4"/>
  </r>
  <r>
    <x v="0"/>
    <x v="18"/>
    <x v="11"/>
    <n v="2"/>
    <n v="2"/>
    <n v="46"/>
    <x v="3"/>
    <n v="26"/>
    <n v="59"/>
    <x v="2"/>
    <n v="2"/>
    <s v="2. EXP - Operating Expense"/>
    <n v="39"/>
    <x v="2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8-90.62505"/>
    <s v="908-Quality Assurance"/>
    <s v="908"/>
    <x v="27"/>
    <x v="4"/>
  </r>
  <r>
    <x v="0"/>
    <x v="19"/>
    <x v="12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2"/>
    <x v="4"/>
    <x v="1"/>
    <n v="2"/>
    <n v="2"/>
    <n v="34"/>
    <x v="7"/>
    <n v="26"/>
    <n v="47"/>
    <x v="5"/>
    <n v="2"/>
    <s v="2. EXP - Operating Expense"/>
    <n v="40"/>
    <x v="48"/>
    <n v="2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General and Administrative"/>
    <s v="Printing and Postage"/>
    <n v="0"/>
    <s v="20-200-20.62600"/>
    <s v="200-Schools &amp; Libraries"/>
    <s v="200"/>
    <x v="48"/>
    <x v="8"/>
  </r>
  <r>
    <x v="4"/>
    <x v="9"/>
    <x v="1"/>
    <n v="2"/>
    <n v="2"/>
    <n v="46"/>
    <x v="3"/>
    <n v="26"/>
    <n v="59"/>
    <x v="2"/>
    <n v="2"/>
    <s v="2. EXP - Operating Expense"/>
    <n v="40"/>
    <x v="48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Printing and Postage"/>
    <n v="0"/>
    <s v="90-900-90.62600"/>
    <s v="900-IT Senior Management"/>
    <s v="900"/>
    <x v="48"/>
    <x v="8"/>
  </r>
  <r>
    <x v="0"/>
    <x v="14"/>
    <x v="8"/>
    <n v="2"/>
    <n v="2"/>
    <n v="46"/>
    <x v="3"/>
    <n v="26"/>
    <n v="59"/>
    <x v="2"/>
    <n v="2"/>
    <s v="2. EXP - Operating Expense"/>
    <n v="32"/>
    <x v="47"/>
    <n v="1455"/>
    <n v="-24462.18"/>
    <n v="-704.3"/>
    <n v="-86.91"/>
    <n v="-1665.82"/>
    <n v="195.63"/>
    <n v="-8964.2900000000009"/>
    <n v="-5611.4"/>
    <n v="-5640.03"/>
    <n v="-1985.06"/>
    <n v="-481.24"/>
    <n v="0"/>
    <n v="0"/>
    <n v="0"/>
    <n v="-704.3"/>
    <n v="-86.91"/>
    <n v="-1665.82"/>
    <n v="195.63"/>
    <n v="-8964.2900000000009"/>
    <n v="-5611.4"/>
    <n v="-5640.03"/>
    <n v="-1985.06"/>
    <n v="0"/>
    <n v="0"/>
    <n v="0"/>
    <n v="0"/>
    <n v="-24462.18"/>
    <n v="-24462.18"/>
    <s v="All Budget Divisions"/>
    <s v="CD-90 - Information Technology"/>
    <x v="1"/>
    <s v="USF"/>
    <s v="Employee Expenses"/>
    <s v="Compensation and Benefits"/>
    <n v="0"/>
    <s v="90-902-90.62309"/>
    <s v="902-Business Relationship Management"/>
    <s v="902"/>
    <x v="47"/>
    <x v="0"/>
  </r>
  <r>
    <x v="0"/>
    <x v="0"/>
    <x v="0"/>
    <n v="2"/>
    <n v="2"/>
    <n v="52"/>
    <x v="10"/>
    <n v="26"/>
    <n v="54"/>
    <x v="11"/>
    <n v="2"/>
    <s v="2. EXP - Operating Expense"/>
    <n v="37"/>
    <x v="94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Employee Events"/>
    <n v="0"/>
    <s v="65-650-30.62500"/>
    <s v="650-Office of the General Counsel"/>
    <s v="650"/>
    <x v="94"/>
    <x v="4"/>
  </r>
  <r>
    <x v="0"/>
    <x v="18"/>
    <x v="11"/>
    <n v="2"/>
    <n v="2"/>
    <n v="41"/>
    <x v="17"/>
    <n v="26"/>
    <n v="54"/>
    <x v="11"/>
    <n v="2"/>
    <s v="2. EXP - Operating Expense"/>
    <n v="38"/>
    <x v="26"/>
    <n v="13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5 - Office of the General Counsel"/>
    <x v="1"/>
    <s v="USF"/>
    <s v="Employee Expenses"/>
    <s v="Compensation and Benefits"/>
    <n v="0"/>
    <s v="65-650-65.62501"/>
    <s v="650-Office of the General Counsel"/>
    <s v="650"/>
    <x v="26"/>
    <x v="3"/>
  </r>
  <r>
    <x v="5"/>
    <x v="20"/>
    <x v="13"/>
    <n v="2"/>
    <n v="2"/>
    <n v="45"/>
    <x v="6"/>
    <n v="26"/>
    <n v="58"/>
    <x v="4"/>
    <n v="2"/>
    <s v="2. EXP - Operating Expense"/>
    <n v="39"/>
    <x v="27"/>
    <n v="1224"/>
    <n v="8169.3999960000001"/>
    <n v="0"/>
    <n v="0"/>
    <n v="0"/>
    <n v="3794.4"/>
    <n v="0"/>
    <n v="0"/>
    <n v="0"/>
    <n v="0"/>
    <n v="148.85"/>
    <n v="1897.05"/>
    <n v="203.78"/>
    <n v="1430.74"/>
    <n v="0"/>
    <n v="0"/>
    <n v="0"/>
    <n v="3794.4"/>
    <n v="0"/>
    <n v="0"/>
    <n v="729.16666599999996"/>
    <n v="729.16666599999996"/>
    <n v="729.16666599999996"/>
    <n v="729.16666599999996"/>
    <n v="729.16666599999996"/>
    <n v="729.16666599999996"/>
    <n v="3794.4"/>
    <n v="3794.4"/>
    <s v="All Budget Divisions"/>
    <s v="CD-80 - Audit and Assurance"/>
    <x v="1"/>
    <s v="USF"/>
    <s v="Employee Expenses"/>
    <s v="Team Building"/>
    <n v="0"/>
    <s v="80-800-80.62505"/>
    <s v="800-Audit and Assurance"/>
    <s v="800"/>
    <x v="27"/>
    <x v="4"/>
  </r>
  <r>
    <x v="5"/>
    <x v="16"/>
    <x v="9"/>
    <n v="2"/>
    <n v="2"/>
    <n v="52"/>
    <x v="10"/>
    <n v="26"/>
    <n v="59"/>
    <x v="2"/>
    <n v="2"/>
    <s v="2. EXP - Operating Expense"/>
    <n v="39"/>
    <x v="27"/>
    <n v="12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90-902-30.62505"/>
    <s v="902-Business Relationship Management"/>
    <s v="902"/>
    <x v="27"/>
    <x v="4"/>
  </r>
  <r>
    <x v="0"/>
    <x v="7"/>
    <x v="5"/>
    <n v="2"/>
    <n v="2"/>
    <n v="40"/>
    <x v="4"/>
    <n v="26"/>
    <n v="53"/>
    <x v="3"/>
    <n v="2"/>
    <s v="2. EXP - Operating Expense"/>
    <n v="39"/>
    <x v="27"/>
    <n v="1378"/>
    <n v="750.87"/>
    <n v="0"/>
    <n v="0"/>
    <n v="107.8"/>
    <n v="294.04000000000002"/>
    <n v="76.56"/>
    <n v="0"/>
    <n v="142.47"/>
    <n v="130"/>
    <n v="369.37"/>
    <n v="0"/>
    <n v="0"/>
    <n v="0"/>
    <n v="0"/>
    <n v="0"/>
    <n v="107.8"/>
    <n v="294.04000000000002"/>
    <n v="76.56"/>
    <n v="0"/>
    <n v="142.47"/>
    <n v="130"/>
    <n v="0"/>
    <n v="0"/>
    <n v="0"/>
    <n v="0"/>
    <n v="1120.24"/>
    <n v="750.87"/>
    <s v="All Budget Divisions"/>
    <s v="CD-62 - Shared Services"/>
    <x v="1"/>
    <s v="USF"/>
    <s v="Employee Expenses"/>
    <s v="Team Building"/>
    <n v="-369.37"/>
    <s v="62-620-62.62505"/>
    <s v="620-Shared Services"/>
    <s v="620"/>
    <x v="27"/>
    <x v="4"/>
  </r>
  <r>
    <x v="4"/>
    <x v="9"/>
    <x v="1"/>
    <n v="2"/>
    <n v="2"/>
    <n v="46"/>
    <x v="3"/>
    <n v="26"/>
    <n v="59"/>
    <x v="2"/>
    <n v="2"/>
    <s v="2. EXP - Operating Expense"/>
    <n v="29"/>
    <x v="4"/>
    <n v="1090"/>
    <n v="457090.2145"/>
    <n v="40235.120000000003"/>
    <n v="37372.199999999997"/>
    <n v="37488.550000000003"/>
    <n v="39255.97"/>
    <n v="40447.599999999999"/>
    <n v="35406.559999999998"/>
    <n v="40724.99"/>
    <n v="39915.96"/>
    <n v="38063.89"/>
    <n v="41691.85"/>
    <n v="38305.230000000003"/>
    <n v="51381.23"/>
    <n v="40126.2402"/>
    <n v="36637.001900000003"/>
    <n v="36637.001900000003"/>
    <n v="38381.621099999997"/>
    <n v="40126.2402"/>
    <n v="34892.382799999999"/>
    <n v="40126.2402"/>
    <n v="38381.621099999997"/>
    <n v="36637.001900000003"/>
    <n v="40126.2402"/>
    <n v="36637.001900000003"/>
    <n v="38381.621099999997"/>
    <n v="480289.15"/>
    <n v="457090.2145"/>
    <s v="All Budget Divisions"/>
    <s v="CD-90 - Information Technology"/>
    <x v="1"/>
    <s v="USF"/>
    <s v="Employee Expenses"/>
    <s v="Compensation and Benefits"/>
    <n v="-23198.9355"/>
    <s v="90-922-90.62306"/>
    <s v="922-Technology Operations"/>
    <s v="922"/>
    <x v="4"/>
    <x v="3"/>
  </r>
  <r>
    <x v="3"/>
    <x v="8"/>
    <x v="1"/>
    <n v="2"/>
    <n v="2"/>
    <n v="33"/>
    <x v="20"/>
    <n v="26"/>
    <n v="55"/>
    <x v="6"/>
    <n v="2"/>
    <s v="2. EXP - Operating Expense"/>
    <n v="30"/>
    <x v="39"/>
    <n v="664"/>
    <n v="-45474.765299999999"/>
    <n v="0"/>
    <n v="0"/>
    <n v="0"/>
    <n v="0"/>
    <n v="0"/>
    <n v="0"/>
    <n v="0"/>
    <n v="0"/>
    <n v="0"/>
    <n v="0"/>
    <n v="0"/>
    <n v="0"/>
    <n v="-4042.8624"/>
    <n v="-3528.3519999999999"/>
    <n v="-4047.4198999999999"/>
    <n v="-3519.4956000000002"/>
    <n v="-4047.4198999999999"/>
    <n v="-3871.4452000000001"/>
    <n v="-3695.4704000000002"/>
    <n v="-4026.3525"/>
    <n v="-3640.6702"/>
    <n v="-3803.2266"/>
    <n v="-3705.2377000000001"/>
    <n v="-3546.8128999999999"/>
    <n v="0"/>
    <n v="-45474.765299999999"/>
    <s v="All Budget Divisions"/>
    <s v="CD-10 - Contributors/499"/>
    <x v="1"/>
    <s v="USF"/>
    <s v="Employee Expenses"/>
    <s v="Compensation and Benefits"/>
    <n v="-45474.765299999999"/>
    <s v="10-100-10.62307"/>
    <s v="100-499"/>
    <s v="100"/>
    <x v="39"/>
    <x v="0"/>
  </r>
  <r>
    <x v="0"/>
    <x v="0"/>
    <x v="0"/>
    <n v="2"/>
    <n v="2"/>
    <n v="48"/>
    <x v="8"/>
    <n v="26"/>
    <n v="52"/>
    <x v="1"/>
    <n v="2"/>
    <s v="2. EXP - Operating Expense"/>
    <n v="31"/>
    <x v="24"/>
    <n v="1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9"/>
    <x v="12"/>
    <n v="2"/>
    <n v="2"/>
    <n v="50"/>
    <x v="0"/>
    <n v="26"/>
    <n v="52"/>
    <x v="1"/>
    <n v="2"/>
    <s v="2. EXP - Operating Expense"/>
    <n v="31"/>
    <x v="24"/>
    <n v="13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1-502-52.62308"/>
    <s v="502-Covid-19 Telehealth (FCC Appropriated Program)"/>
    <s v="502"/>
    <x v="24"/>
    <x v="0"/>
  </r>
  <r>
    <x v="0"/>
    <x v="18"/>
    <x v="11"/>
    <n v="2"/>
    <n v="2"/>
    <n v="49"/>
    <x v="13"/>
    <n v="26"/>
    <n v="58"/>
    <x v="4"/>
    <n v="2"/>
    <s v="2. EXP - Operating Expense"/>
    <n v="31"/>
    <x v="24"/>
    <n v="14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80-402-42.62308"/>
    <s v="402-EBB (FCC Appropriated Program; now ACP)"/>
    <s v="402"/>
    <x v="24"/>
    <x v="0"/>
  </r>
  <r>
    <x v="0"/>
    <x v="18"/>
    <x v="11"/>
    <n v="2"/>
    <n v="2"/>
    <n v="49"/>
    <x v="13"/>
    <n v="26"/>
    <n v="59"/>
    <x v="2"/>
    <n v="2"/>
    <s v="2. EXP - Operating Expense"/>
    <n v="31"/>
    <x v="24"/>
    <n v="1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90-402-42.62308"/>
    <s v="402-EBB (FCC Appropriated Program; now ACP)"/>
    <s v="402"/>
    <x v="24"/>
    <x v="0"/>
  </r>
  <r>
    <x v="5"/>
    <x v="20"/>
    <x v="13"/>
    <n v="2"/>
    <n v="2"/>
    <n v="46"/>
    <x v="3"/>
    <n v="26"/>
    <n v="59"/>
    <x v="2"/>
    <n v="2"/>
    <s v="2. EXP - Operating Expense"/>
    <n v="26"/>
    <x v="51"/>
    <n v="1305"/>
    <n v="225524.57"/>
    <n v="18045.330000000002"/>
    <n v="18135.46"/>
    <n v="16266.06"/>
    <n v="16443.259999999998"/>
    <n v="18135.46"/>
    <n v="18135.46"/>
    <n v="18135.46"/>
    <n v="18135.46"/>
    <n v="18135.46"/>
    <n v="18085.46"/>
    <n v="18135.46"/>
    <n v="18135.46"/>
    <n v="18045.330000000002"/>
    <n v="18135.46"/>
    <n v="16266.06"/>
    <n v="16443.259999999998"/>
    <n v="18135.46"/>
    <n v="18135.46"/>
    <n v="20972.435000000001"/>
    <n v="19148.744999999999"/>
    <n v="20060.59"/>
    <n v="20972.435000000001"/>
    <n v="18236.900000000001"/>
    <n v="20972.435000000001"/>
    <n v="105161.03"/>
    <n v="105161.03"/>
    <s v="All Budget Divisions"/>
    <s v="CD-90 - Information Technology"/>
    <x v="1"/>
    <s v="USF"/>
    <s v="Employee Expenses"/>
    <s v="Compensation and Benefits"/>
    <n v="0"/>
    <s v="90-919-90.62303"/>
    <s v="919-Database Administration"/>
    <s v="919"/>
    <x v="51"/>
    <x v="3"/>
  </r>
  <r>
    <x v="0"/>
    <x v="17"/>
    <x v="10"/>
    <n v="2"/>
    <n v="2"/>
    <n v="45"/>
    <x v="6"/>
    <n v="26"/>
    <n v="58"/>
    <x v="4"/>
    <n v="2"/>
    <s v="2. EXP - Operating Expense"/>
    <n v="26"/>
    <x v="51"/>
    <n v="1423"/>
    <n v="905789.87"/>
    <n v="74698.03"/>
    <n v="69534"/>
    <n v="64652.24"/>
    <n v="71503.34"/>
    <n v="66312.490000000005"/>
    <n v="73994.31"/>
    <n v="67074.820000000007"/>
    <n v="76610.149999999994"/>
    <n v="71825.850000000006"/>
    <n v="0"/>
    <n v="0"/>
    <n v="0"/>
    <n v="74698.03"/>
    <n v="69534"/>
    <n v="76503.53"/>
    <n v="76503.53"/>
    <n v="73026.09"/>
    <n v="76503.53"/>
    <n v="79980.960000000006"/>
    <n v="73026.09"/>
    <n v="76503.53"/>
    <n v="76503.53"/>
    <n v="73026.09"/>
    <n v="79980.960000000006"/>
    <n v="144232.03"/>
    <n v="144232.03"/>
    <s v="All Budget Divisions"/>
    <s v="CD-80 - Audit and Assurance"/>
    <x v="1"/>
    <s v="USF"/>
    <s v="Employee Expenses"/>
    <s v="Compensation and Benefits"/>
    <n v="0"/>
    <s v="80-800-80.62303"/>
    <s v="800-Audit and Assurance"/>
    <s v="800"/>
    <x v="51"/>
    <x v="3"/>
  </r>
  <r>
    <x v="0"/>
    <x v="11"/>
    <x v="6"/>
    <n v="2"/>
    <n v="2"/>
    <n v="46"/>
    <x v="3"/>
    <n v="26"/>
    <n v="59"/>
    <x v="2"/>
    <n v="2"/>
    <s v="2. EXP - Operating Expense"/>
    <n v="26"/>
    <x v="51"/>
    <n v="1455"/>
    <n v="798738.54"/>
    <n v="70365.91"/>
    <n v="72204.350000000006"/>
    <n v="71285.13"/>
    <n v="71055.13"/>
    <n v="88050.65"/>
    <n v="90679.93"/>
    <n v="90969.52"/>
    <n v="85616.11"/>
    <n v="79367.12"/>
    <n v="0"/>
    <n v="0"/>
    <n v="0"/>
    <n v="67326.62"/>
    <n v="61206.02"/>
    <n v="67326.62"/>
    <n v="67326.62"/>
    <n v="64266.32"/>
    <n v="67326.62"/>
    <n v="70386.92"/>
    <n v="64266.32"/>
    <n v="67326.62"/>
    <n v="67326.62"/>
    <n v="64266.32"/>
    <n v="70386.92"/>
    <n v="719593.85"/>
    <n v="596758.68000000005"/>
    <s v="All Budget Divisions"/>
    <s v="CD-90 - Information Technology"/>
    <x v="1"/>
    <s v="USF"/>
    <s v="Employee Expenses"/>
    <s v="Compensation and Benefits"/>
    <n v="-122835.17"/>
    <s v="90-902-90.62303"/>
    <s v="902-Business Relationship Management"/>
    <s v="902"/>
    <x v="51"/>
    <x v="3"/>
  </r>
  <r>
    <x v="0"/>
    <x v="3"/>
    <x v="3"/>
    <n v="2"/>
    <n v="2"/>
    <n v="45"/>
    <x v="6"/>
    <n v="26"/>
    <n v="58"/>
    <x v="4"/>
    <n v="2"/>
    <s v="2. EXP - Operating Expense"/>
    <n v="27"/>
    <x v="38"/>
    <n v="1431"/>
    <n v="15922.17"/>
    <n v="1372.16"/>
    <n v="1426.11"/>
    <n v="1395.4"/>
    <n v="1406.93"/>
    <n v="1400.08"/>
    <n v="1400.08"/>
    <n v="1416.44"/>
    <n v="1409.34"/>
    <n v="1439.43"/>
    <n v="0"/>
    <n v="0"/>
    <n v="0"/>
    <n v="1372.16"/>
    <n v="1426.11"/>
    <n v="1395.4"/>
    <n v="0"/>
    <n v="1407.42"/>
    <n v="1474.44"/>
    <n v="1541.46"/>
    <n v="1407.42"/>
    <n v="1474.44"/>
    <n v="1474.44"/>
    <n v="1407.42"/>
    <n v="1541.46"/>
    <n v="5600.6"/>
    <n v="4193.67"/>
    <s v="All Budget Divisions"/>
    <s v="CD-80 - Audit and Assurance"/>
    <x v="1"/>
    <s v="USF"/>
    <s v="Employee Expenses"/>
    <s v="Compensation and Benefits"/>
    <n v="-1406.93"/>
    <s v="80-854-80.62304"/>
    <s v="854-Payment Quality Assurance"/>
    <s v="854"/>
    <x v="38"/>
    <x v="3"/>
  </r>
  <r>
    <x v="0"/>
    <x v="2"/>
    <x v="2"/>
    <n v="2"/>
    <n v="2"/>
    <n v="46"/>
    <x v="3"/>
    <n v="26"/>
    <n v="59"/>
    <x v="2"/>
    <n v="2"/>
    <s v="2. EXP - Operating Expense"/>
    <n v="27"/>
    <x v="38"/>
    <n v="1455"/>
    <n v="31202.66"/>
    <n v="3315.19"/>
    <n v="3407.74"/>
    <n v="3355.04"/>
    <n v="3355.04"/>
    <n v="4245.66"/>
    <n v="4311.08"/>
    <n v="4311.08"/>
    <n v="4111.08"/>
    <n v="3858.71"/>
    <n v="0"/>
    <n v="0"/>
    <n v="0"/>
    <n v="3315.19"/>
    <n v="3407.74"/>
    <n v="3355.04"/>
    <n v="2359.1"/>
    <n v="2251.87"/>
    <n v="2359.1"/>
    <n v="2466.34"/>
    <n v="2251.87"/>
    <n v="2359.1"/>
    <n v="2359.1"/>
    <n v="2251.87"/>
    <n v="2466.34"/>
    <n v="10077.969999999999"/>
    <n v="10077.969999999999"/>
    <s v="All Budget Divisions"/>
    <s v="CD-90 - Information Technology"/>
    <x v="1"/>
    <s v="USF"/>
    <s v="Employee Expenses"/>
    <s v="Compensation and Benefits"/>
    <n v="0"/>
    <s v="90-902-90.62304"/>
    <s v="902-Business Relationship Management"/>
    <s v="902"/>
    <x v="38"/>
    <x v="3"/>
  </r>
  <r>
    <x v="0"/>
    <x v="13"/>
    <x v="7"/>
    <n v="2"/>
    <n v="2"/>
    <n v="52"/>
    <x v="10"/>
    <n v="26"/>
    <n v="59"/>
    <x v="2"/>
    <n v="2"/>
    <s v="2. EXP - Operating Expense"/>
    <n v="27"/>
    <x v="38"/>
    <n v="1469"/>
    <n v="2061.0100000000002"/>
    <n v="203.4"/>
    <n v="208.59"/>
    <n v="205.64"/>
    <n v="205.64"/>
    <n v="205.64"/>
    <n v="205.64"/>
    <n v="205.64"/>
    <n v="205.64"/>
    <n v="205.64"/>
    <n v="0"/>
    <n v="0"/>
    <n v="0"/>
    <n v="203.4"/>
    <n v="208.59"/>
    <n v="205.64"/>
    <n v="205.64"/>
    <n v="205.64"/>
    <n v="147.44"/>
    <n v="154.15"/>
    <n v="140.74"/>
    <n v="147.44"/>
    <n v="147.44"/>
    <n v="140.74"/>
    <n v="154.15"/>
    <n v="1028.9100000000001"/>
    <n v="1028.9100000000001"/>
    <s v="All Budget Divisions"/>
    <s v="DA-30 - High Cost (DA)"/>
    <x v="4"/>
    <s v="USF"/>
    <s v="Employee Expenses"/>
    <s v="Compensation and Benefits"/>
    <n v="0"/>
    <s v="90-909-30.62304"/>
    <s v="909-Project Management Office"/>
    <s v="909"/>
    <x v="38"/>
    <x v="3"/>
  </r>
  <r>
    <x v="4"/>
    <x v="9"/>
    <x v="1"/>
    <n v="2"/>
    <n v="2"/>
    <n v="53"/>
    <x v="16"/>
    <n v="26"/>
    <n v="58"/>
    <x v="4"/>
    <n v="2"/>
    <s v="2. EXP - Operating Expense"/>
    <n v="16"/>
    <x v="1"/>
    <n v="1000"/>
    <n v="294531"/>
    <n v="20118"/>
    <n v="3498"/>
    <n v="15798"/>
    <n v="20177"/>
    <n v="30968"/>
    <n v="22177.5"/>
    <n v="23096"/>
    <n v="17537"/>
    <n v="12560"/>
    <n v="14108"/>
    <n v="7185"/>
    <n v="35167"/>
    <n v="5102"/>
    <n v="11950"/>
    <n v="18952"/>
    <n v="20003"/>
    <n v="23749"/>
    <n v="24341"/>
    <n v="20894"/>
    <n v="37576"/>
    <n v="27375"/>
    <n v="43554"/>
    <n v="31817"/>
    <n v="29218"/>
    <n v="222389.5"/>
    <n v="294531"/>
    <s v="All Budget Divisions"/>
    <s v="DA-40 - Lifeline (DA)"/>
    <x v="5"/>
    <s v="USF"/>
    <s v="Professional Services"/>
    <s v="Contract Labor"/>
    <n v="72141.5"/>
    <s v="80-800-40.61400"/>
    <s v="800-Audit and Assurance"/>
    <s v="800"/>
    <x v="1"/>
    <x v="1"/>
  </r>
  <r>
    <x v="0"/>
    <x v="3"/>
    <x v="3"/>
    <n v="2"/>
    <n v="2"/>
    <n v="52"/>
    <x v="10"/>
    <n v="26"/>
    <n v="59"/>
    <x v="2"/>
    <n v="2"/>
    <s v="2. EXP - Operating Expense"/>
    <n v="16"/>
    <x v="1"/>
    <n v="1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Professional Services"/>
    <s v="Contract Labor"/>
    <n v="0"/>
    <s v="90-902-30.61400"/>
    <s v="902-Business Relationship Management"/>
    <s v="902"/>
    <x v="1"/>
    <x v="1"/>
  </r>
  <r>
    <x v="0"/>
    <x v="18"/>
    <x v="11"/>
    <n v="2"/>
    <n v="2"/>
    <n v="46"/>
    <x v="3"/>
    <n v="26"/>
    <n v="59"/>
    <x v="2"/>
    <n v="2"/>
    <s v="2. EXP - Operating Expense"/>
    <n v="16"/>
    <x v="1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Professional Services"/>
    <s v="Contract Labor"/>
    <n v="0"/>
    <s v="90-902-90.61400"/>
    <s v="902-Business Relationship Management"/>
    <s v="902"/>
    <x v="1"/>
    <x v="1"/>
  </r>
  <r>
    <x v="6"/>
    <x v="12"/>
    <x v="6"/>
    <n v="2"/>
    <n v="2"/>
    <n v="54"/>
    <x v="15"/>
    <n v="26"/>
    <n v="59"/>
    <x v="2"/>
    <n v="2"/>
    <s v="2. EXP - Operating Expense"/>
    <n v="16"/>
    <x v="1"/>
    <n v="16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00"/>
    <s v="902-Business Relationship Management"/>
    <s v="902"/>
    <x v="1"/>
    <x v="1"/>
  </r>
  <r>
    <x v="0"/>
    <x v="3"/>
    <x v="3"/>
    <n v="2"/>
    <n v="2"/>
    <n v="54"/>
    <x v="15"/>
    <n v="26"/>
    <n v="59"/>
    <x v="2"/>
    <n v="2"/>
    <s v="2. EXP - Operating Expense"/>
    <n v="17"/>
    <x v="28"/>
    <n v="1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9-50.61410"/>
    <s v="909-Project Management Office"/>
    <s v="909"/>
    <x v="28"/>
    <x v="0"/>
  </r>
  <r>
    <x v="4"/>
    <x v="9"/>
    <x v="1"/>
    <n v="2"/>
    <n v="2"/>
    <n v="46"/>
    <x v="3"/>
    <n v="26"/>
    <n v="59"/>
    <x v="2"/>
    <n v="2"/>
    <s v="2. EXP - Operating Expense"/>
    <n v="18"/>
    <x v="2"/>
    <n v="1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Computer Support and Maintenance"/>
    <n v="0"/>
    <s v="90-900-90.61420"/>
    <s v="900-IT Senior Management"/>
    <s v="900"/>
    <x v="2"/>
    <x v="2"/>
  </r>
  <r>
    <x v="6"/>
    <x v="12"/>
    <x v="6"/>
    <n v="2"/>
    <n v="2"/>
    <n v="38"/>
    <x v="18"/>
    <n v="26"/>
    <n v="51"/>
    <x v="8"/>
    <n v="3"/>
    <s v="4. USAC_DEBIT - USAC Administration (Debit to SM)"/>
    <n v="123"/>
    <x v="62"/>
    <n v="15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Allocations"/>
    <s v="Allocations"/>
    <n v="0"/>
    <s v="60-600-60.90232"/>
    <s v="600-Chief Executive Office"/>
    <s v="600"/>
    <x v="62"/>
    <x v="0"/>
  </r>
  <r>
    <x v="5"/>
    <x v="10"/>
    <x v="1"/>
    <n v="2"/>
    <n v="2"/>
    <n v="36"/>
    <x v="14"/>
    <n v="26"/>
    <n v="49"/>
    <x v="10"/>
    <n v="3"/>
    <s v="4. USAC_DEBIT - USAC Administration (Debit to SM)"/>
    <n v="130"/>
    <x v="32"/>
    <n v="1121"/>
    <n v="98414.35"/>
    <n v="8114.85"/>
    <n v="8121.06"/>
    <n v="8142.15"/>
    <n v="8114.85"/>
    <n v="8224.76"/>
    <n v="8114.85"/>
    <n v="7320.57"/>
    <n v="8114.85"/>
    <n v="8999.9699999999993"/>
    <n v="8114.85"/>
    <n v="113557.35"/>
    <n v="64692.65"/>
    <n v="8201.0290999999997"/>
    <n v="8201.0290999999997"/>
    <n v="8201.0290999999997"/>
    <n v="8201.0290999999997"/>
    <n v="8201.0290999999997"/>
    <n v="8201.0290999999997"/>
    <n v="8201.0290999999997"/>
    <n v="8201.0290999999997"/>
    <n v="8201.2792000000009"/>
    <n v="8201.2792000000009"/>
    <n v="8201.2792000000009"/>
    <n v="8202.2795999999998"/>
    <n v="259632.76"/>
    <n v="98414.35"/>
    <s v="All Budget Divisions"/>
    <s v="BD-40 - Lifeline"/>
    <x v="5"/>
    <s v="USF"/>
    <s v="Allocations"/>
    <s v="Allocations"/>
    <n v="-161218.41"/>
    <s v="40-400-40.90400"/>
    <s v="400-Lifeline"/>
    <s v="400"/>
    <x v="32"/>
    <x v="0"/>
  </r>
  <r>
    <x v="0"/>
    <x v="11"/>
    <x v="6"/>
    <n v="2"/>
    <n v="2"/>
    <n v="34"/>
    <x v="7"/>
    <n v="26"/>
    <n v="47"/>
    <x v="5"/>
    <n v="5"/>
    <s v="USAC_ADMIN CAP - Capital Allocations"/>
    <n v="136"/>
    <x v="88"/>
    <n v="1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20 - Schools &amp; Libraries"/>
    <x v="3"/>
    <s v="USF"/>
    <s v="Allocations"/>
    <s v="Allocations"/>
    <n v="0"/>
    <s v="20-200-20.X00002"/>
    <s v="200-Schools &amp; Libraries"/>
    <s v="200"/>
    <x v="88"/>
    <x v="0"/>
  </r>
  <r>
    <x v="3"/>
    <x v="8"/>
    <x v="1"/>
    <n v="2"/>
    <n v="2"/>
    <n v="49"/>
    <x v="13"/>
    <n v="26"/>
    <n v="59"/>
    <x v="2"/>
    <n v="6"/>
    <s v="X00000 - Capital Expenses"/>
    <n v="138"/>
    <x v="7"/>
    <n v="798"/>
    <n v="3500000.0003999998"/>
    <n v="0"/>
    <n v="0"/>
    <n v="0"/>
    <n v="0"/>
    <n v="0"/>
    <n v="0"/>
    <n v="0"/>
    <n v="10349.450000000001"/>
    <n v="3283.28"/>
    <n v="-10349.450000000001"/>
    <n v="0"/>
    <n v="-0.01"/>
    <n v="291666.6667"/>
    <n v="291666.6667"/>
    <n v="291666.6667"/>
    <n v="291666.6667"/>
    <n v="291666.6667"/>
    <n v="291666.6667"/>
    <n v="291666.6667"/>
    <n v="291666.6667"/>
    <n v="291666.6667"/>
    <n v="291666.6667"/>
    <n v="291666.6667"/>
    <n v="291666.6667"/>
    <n v="3283.27"/>
    <n v="3500000.0003999998"/>
    <s v="All Budget Divisions"/>
    <s v="CD-42 - ACP (FCC Appropriated Program; formerly EBB)"/>
    <x v="0"/>
    <s v="FCC"/>
    <s v="Professional Services"/>
    <s v="Other Professional Services"/>
    <n v="3496716.7303999998"/>
    <s v="90-403-42.X00005"/>
    <s v="403-ACP (FCC Appropriated Program; formerly EBB)"/>
    <s v="403"/>
    <x v="7"/>
    <x v="5"/>
  </r>
  <r>
    <x v="4"/>
    <x v="9"/>
    <x v="1"/>
    <n v="2"/>
    <n v="2"/>
    <n v="55"/>
    <x v="9"/>
    <n v="26"/>
    <n v="59"/>
    <x v="2"/>
    <n v="6"/>
    <s v="X00000 - Capital Expenses"/>
    <n v="139"/>
    <x v="8"/>
    <n v="1097"/>
    <n v="0"/>
    <n v="0"/>
    <n v="0"/>
    <n v="0"/>
    <n v="34267.78"/>
    <n v="72475.44"/>
    <n v="55717.07"/>
    <n v="42755.91"/>
    <n v="33661.730000000003"/>
    <n v="20524.11"/>
    <n v="14250.71"/>
    <n v="-18357.5"/>
    <n v="0"/>
    <n v="0"/>
    <n v="0"/>
    <n v="0"/>
    <n v="0"/>
    <n v="0"/>
    <n v="0"/>
    <n v="0"/>
    <n v="0"/>
    <n v="0"/>
    <n v="0"/>
    <n v="0"/>
    <n v="0"/>
    <n v="255295.25"/>
    <n v="0"/>
    <s v="All Budget Divisions"/>
    <s v="DA-20 - Schools &amp; Libraries (DA)"/>
    <x v="3"/>
    <s v="USF"/>
    <s v="Employee Expenses"/>
    <s v="Compensation and Benefits"/>
    <n v="-255295.25"/>
    <s v="90-924-20.X00006"/>
    <s v="924-SLD EPC IT Support"/>
    <s v="924"/>
    <x v="8"/>
    <x v="0"/>
  </r>
  <r>
    <x v="5"/>
    <x v="10"/>
    <x v="1"/>
    <n v="2"/>
    <n v="2"/>
    <n v="35"/>
    <x v="12"/>
    <n v="26"/>
    <n v="48"/>
    <x v="7"/>
    <n v="2"/>
    <s v="2. EXP - Operating Expense"/>
    <n v="146"/>
    <x v="5"/>
    <n v="1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Dues and Subscriptions"/>
    <n v="0"/>
    <s v="30-300-30.62200"/>
    <s v="300-High Cost"/>
    <s v="300"/>
    <x v="5"/>
    <x v="4"/>
  </r>
  <r>
    <x v="0"/>
    <x v="3"/>
    <x v="3"/>
    <n v="2"/>
    <n v="2"/>
    <n v="53"/>
    <x v="16"/>
    <n v="26"/>
    <n v="59"/>
    <x v="2"/>
    <n v="2"/>
    <s v="2. EXP - Operating Expense"/>
    <n v="105"/>
    <x v="11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8005"/>
    <s v="909-Project Management Office"/>
    <s v="909"/>
    <x v="11"/>
    <x v="3"/>
  </r>
  <r>
    <x v="2"/>
    <x v="4"/>
    <x v="1"/>
    <n v="2"/>
    <n v="2"/>
    <n v="48"/>
    <x v="8"/>
    <n v="26"/>
    <n v="56"/>
    <x v="12"/>
    <n v="2"/>
    <s v="2. EXP - Operating Expense"/>
    <n v="107"/>
    <x v="12"/>
    <n v="324"/>
    <n v="0"/>
    <n v="0"/>
    <n v="0"/>
    <n v="1264.43"/>
    <n v="8165.34"/>
    <n v="915.38"/>
    <n v="188.12"/>
    <n v="0"/>
    <n v="0"/>
    <n v="130.32"/>
    <n v="293.22000000000003"/>
    <n v="0"/>
    <n v="0"/>
    <n v="0"/>
    <n v="0"/>
    <n v="0"/>
    <n v="0"/>
    <n v="0"/>
    <n v="0"/>
    <n v="0"/>
    <n v="0"/>
    <n v="0"/>
    <n v="0"/>
    <n v="0"/>
    <n v="0"/>
    <n v="10956.81"/>
    <n v="0"/>
    <s v="All Budget Divisions"/>
    <s v="CD-22 - ECF (FCC Appropriated Program)"/>
    <x v="0"/>
    <s v="FCC"/>
    <s v="Employee Expenses"/>
    <s v="Compensation and Benefits"/>
    <n v="-10956.81"/>
    <s v="73-202-22.68008"/>
    <s v="202-ECF (FCC Appropriated Program)"/>
    <s v="202"/>
    <x v="12"/>
    <x v="0"/>
  </r>
  <r>
    <x v="0"/>
    <x v="5"/>
    <x v="4"/>
    <n v="2"/>
    <n v="2"/>
    <n v="49"/>
    <x v="13"/>
    <n v="26"/>
    <n v="55"/>
    <x v="6"/>
    <n v="2"/>
    <s v="2. EXP - Operating Expense"/>
    <n v="107"/>
    <x v="12"/>
    <n v="13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3-42.68008"/>
    <s v="403-ACP (FCC Appropriated Program; formerly EBB)"/>
    <s v="403"/>
    <x v="12"/>
    <x v="0"/>
  </r>
  <r>
    <x v="0"/>
    <x v="6"/>
    <x v="1"/>
    <n v="2"/>
    <n v="2"/>
    <n v="53"/>
    <x v="16"/>
    <n v="26"/>
    <n v="59"/>
    <x v="2"/>
    <n v="2"/>
    <s v="2. EXP - Operating Expense"/>
    <n v="110"/>
    <x v="46"/>
    <n v="1491"/>
    <n v="9512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12.6"/>
    <n v="0"/>
    <n v="0"/>
    <s v="All Budget Divisions"/>
    <s v="DA-40 - Lifeline (DA)"/>
    <x v="5"/>
    <s v="USF"/>
    <s v="Employee Expenses"/>
    <s v="Compensation and Benefits"/>
    <n v="0"/>
    <s v="90-917-40.68100"/>
    <s v="917-IT Lifeline Support"/>
    <s v="917"/>
    <x v="46"/>
    <x v="3"/>
  </r>
  <r>
    <x v="0"/>
    <x v="18"/>
    <x v="11"/>
    <n v="2"/>
    <n v="2"/>
    <n v="55"/>
    <x v="9"/>
    <n v="26"/>
    <n v="59"/>
    <x v="2"/>
    <n v="2"/>
    <s v="2. EXP - Operating Expense"/>
    <n v="110"/>
    <x v="46"/>
    <n v="1505"/>
    <n v="150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53"/>
    <n v="0"/>
    <n v="0"/>
    <s v="All Budget Divisions"/>
    <s v="DA-20 - Schools &amp; Libraries (DA)"/>
    <x v="3"/>
    <s v="USF"/>
    <s v="Employee Expenses"/>
    <s v="Compensation and Benefits"/>
    <n v="0"/>
    <s v="90-924-20.68100"/>
    <s v="924-SLD EPC IT Support"/>
    <s v="924"/>
    <x v="46"/>
    <x v="3"/>
  </r>
  <r>
    <x v="0"/>
    <x v="6"/>
    <x v="1"/>
    <n v="2"/>
    <n v="2"/>
    <n v="49"/>
    <x v="13"/>
    <n v="26"/>
    <n v="49"/>
    <x v="10"/>
    <n v="2"/>
    <s v="2. EXP - Operating Expense"/>
    <n v="112"/>
    <x v="86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mon Costs allocated to appropriated programs"/>
    <n v="0"/>
    <s v="40-402-42.68300"/>
    <s v="402-EBB (FCC Appropriated Program; now ACP)"/>
    <s v="402"/>
    <x v="86"/>
    <x v="0"/>
  </r>
  <r>
    <x v="2"/>
    <x v="4"/>
    <x v="1"/>
    <n v="2"/>
    <n v="2"/>
    <n v="34"/>
    <x v="7"/>
    <n v="26"/>
    <n v="47"/>
    <x v="5"/>
    <n v="2"/>
    <s v="2. EXP - Operating Expense"/>
    <n v="100"/>
    <x v="18"/>
    <n v="229"/>
    <n v="5955125.2895"/>
    <n v="481933.61"/>
    <n v="449169.14"/>
    <n v="477468.35"/>
    <n v="446720.21"/>
    <n v="415303.63"/>
    <n v="418329.84"/>
    <n v="433597.14"/>
    <n v="412774.36"/>
    <n v="433650.35"/>
    <n v="416916.25"/>
    <n v="413549.33"/>
    <n v="452215.87"/>
    <n v="489605.46309999999"/>
    <n v="466290.91720000003"/>
    <n v="536234.55480000004"/>
    <n v="512920.00890000002"/>
    <n v="495077.46309999999"/>
    <n v="518105.54889999999"/>
    <n v="493945.88890000002"/>
    <n v="492505.88890000002"/>
    <n v="487609.88890000002"/>
    <n v="465445.80310000002"/>
    <n v="487609.88890000002"/>
    <n v="509773.97480000003"/>
    <n v="5251628.08"/>
    <n v="5955125.2895"/>
    <s v="All Budget Divisions"/>
    <s v="BD-20 - Schools &amp; Libraries"/>
    <x v="3"/>
    <s v="USF"/>
    <s v="Employee Expenses"/>
    <s v="Compensation and Benefits"/>
    <n v="703497.2095"/>
    <s v="20-200-20.68000"/>
    <s v="200-Schools &amp; Libraries"/>
    <s v="200"/>
    <x v="18"/>
    <x v="3"/>
  </r>
  <r>
    <x v="0"/>
    <x v="3"/>
    <x v="3"/>
    <n v="2"/>
    <n v="2"/>
    <n v="46"/>
    <x v="3"/>
    <n v="26"/>
    <n v="59"/>
    <x v="2"/>
    <n v="2"/>
    <s v="2. EXP - Operating Expense"/>
    <n v="100"/>
    <x v="18"/>
    <n v="1461"/>
    <n v="112275.25"/>
    <n v="0"/>
    <n v="0"/>
    <n v="0"/>
    <n v="0"/>
    <n v="0"/>
    <n v="0"/>
    <n v="0"/>
    <n v="0"/>
    <n v="0"/>
    <n v="0"/>
    <n v="0"/>
    <n v="0"/>
    <n v="0"/>
    <n v="0"/>
    <n v="0"/>
    <n v="0"/>
    <n v="13473.03"/>
    <n v="14114.6"/>
    <n v="14756.18"/>
    <n v="13473.03"/>
    <n v="14114.6"/>
    <n v="14114.6"/>
    <n v="13473.03"/>
    <n v="14756.18"/>
    <n v="0"/>
    <n v="0"/>
    <s v="All Budget Divisions"/>
    <s v="CD-90 - Information Technology"/>
    <x v="1"/>
    <s v="USF"/>
    <s v="Employee Expenses"/>
    <s v="Compensation and Benefits"/>
    <n v="0"/>
    <s v="90-907-90.68000"/>
    <s v="907-IT Data"/>
    <s v="907"/>
    <x v="18"/>
    <x v="3"/>
  </r>
  <r>
    <x v="0"/>
    <x v="17"/>
    <x v="10"/>
    <n v="2"/>
    <n v="2"/>
    <n v="55"/>
    <x v="9"/>
    <n v="26"/>
    <n v="59"/>
    <x v="2"/>
    <n v="2"/>
    <s v="2. EXP - Operating Expense"/>
    <n v="100"/>
    <x v="18"/>
    <n v="1505"/>
    <n v="2310485.89"/>
    <n v="201781.6"/>
    <n v="178811.86"/>
    <n v="203566.36"/>
    <n v="216393.12"/>
    <n v="207010.62"/>
    <n v="211924.96"/>
    <n v="253251.51"/>
    <n v="241864.8"/>
    <n v="254631.25"/>
    <n v="0"/>
    <n v="0"/>
    <n v="0"/>
    <n v="201781.6"/>
    <n v="178811.86"/>
    <n v="193870.47"/>
    <n v="193870.47"/>
    <n v="185058.18"/>
    <n v="193870.47"/>
    <n v="202682.77"/>
    <n v="185058.18"/>
    <n v="193870.47"/>
    <n v="193870.47"/>
    <n v="185058.18"/>
    <n v="202682.77"/>
    <n v="380593.46"/>
    <n v="380593.46"/>
    <s v="All Budget Divisions"/>
    <s v="DA-20 - Schools &amp; Libraries (DA)"/>
    <x v="3"/>
    <s v="USF"/>
    <s v="Employee Expenses"/>
    <s v="Compensation and Benefits"/>
    <n v="0"/>
    <s v="90-924-20.68000"/>
    <s v="924-SLD EPC IT Support"/>
    <s v="924"/>
    <x v="18"/>
    <x v="3"/>
  </r>
  <r>
    <x v="5"/>
    <x v="10"/>
    <x v="1"/>
    <n v="2"/>
    <n v="2"/>
    <n v="48"/>
    <x v="8"/>
    <n v="26"/>
    <n v="47"/>
    <x v="5"/>
    <n v="2"/>
    <s v="2. EXP - Operating Expense"/>
    <n v="101"/>
    <x v="10"/>
    <n v="1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20-202-22.68001"/>
    <s v="202-ECF (FCC Appropriated Program)"/>
    <s v="202"/>
    <x v="10"/>
    <x v="4"/>
  </r>
  <r>
    <x v="0"/>
    <x v="13"/>
    <x v="7"/>
    <n v="2"/>
    <n v="2"/>
    <n v="46"/>
    <x v="3"/>
    <n v="26"/>
    <n v="59"/>
    <x v="2"/>
    <n v="2"/>
    <s v="2. EXP - Operating Expense"/>
    <n v="102"/>
    <x v="44"/>
    <n v="1449"/>
    <n v="-3639.72"/>
    <n v="-150.77000000000001"/>
    <n v="92.78"/>
    <n v="57.99"/>
    <n v="0"/>
    <n v="-3639.72"/>
    <n v="-585.96"/>
    <n v="-639.44000000000005"/>
    <n v="-2778.84"/>
    <n v="-3806.22"/>
    <n v="0"/>
    <n v="0"/>
    <n v="0"/>
    <n v="-150.77000000000001"/>
    <n v="92.78"/>
    <n v="57.99"/>
    <n v="0"/>
    <n v="-3639.72"/>
    <n v="0"/>
    <n v="0"/>
    <n v="0"/>
    <n v="0"/>
    <n v="0"/>
    <n v="0"/>
    <n v="0"/>
    <n v="-3639.72"/>
    <n v="-3639.72"/>
    <s v="All Budget Divisions"/>
    <s v="CD-90 - Information Technology"/>
    <x v="1"/>
    <s v="USF"/>
    <s v="Employee Expenses"/>
    <s v="Compensation and Benefits"/>
    <n v="0"/>
    <s v="90-900-90.68002"/>
    <s v="900-IT Senior Management"/>
    <s v="900"/>
    <x v="44"/>
    <x v="0"/>
  </r>
  <r>
    <x v="1"/>
    <x v="1"/>
    <x v="1"/>
    <n v="2"/>
    <n v="2"/>
    <n v="39"/>
    <x v="1"/>
    <n v="26"/>
    <n v="52"/>
    <x v="1"/>
    <n v="2"/>
    <s v="2. EXP - Operating Expense"/>
    <n v="105"/>
    <x v="11"/>
    <n v="486"/>
    <n v="52127.6996"/>
    <n v="0"/>
    <n v="0"/>
    <n v="0"/>
    <n v="0"/>
    <n v="0"/>
    <n v="1800"/>
    <n v="0"/>
    <n v="100"/>
    <n v="0"/>
    <n v="0"/>
    <n v="300"/>
    <n v="32130.07"/>
    <n v="133.26920000000001"/>
    <n v="126.92310000000001"/>
    <n v="145.9615"/>
    <n v="133.26920000000001"/>
    <n v="139.61539999999999"/>
    <n v="139.61539999999999"/>
    <n v="133.26920000000001"/>
    <n v="145.9615"/>
    <n v="139.61539999999999"/>
    <n v="133.26920000000001"/>
    <n v="5187.3854000000001"/>
    <n v="45569.545100000003"/>
    <n v="34330.07"/>
    <n v="52127.6996"/>
    <s v="All Budget Divisions"/>
    <s v="CD-61 - Office of the Chief Administrative Officer Division"/>
    <x v="1"/>
    <s v="USF"/>
    <s v="Employee Expenses"/>
    <s v="Compensation and Benefits"/>
    <n v="17797.6296"/>
    <s v="61-601-61.68005"/>
    <s v="601-Data Strategy"/>
    <s v="601"/>
    <x v="11"/>
    <x v="3"/>
  </r>
  <r>
    <x v="0"/>
    <x v="3"/>
    <x v="3"/>
    <n v="2"/>
    <n v="2"/>
    <n v="42"/>
    <x v="11"/>
    <n v="26"/>
    <n v="55"/>
    <x v="6"/>
    <n v="2"/>
    <s v="2. EXP - Operating Expense"/>
    <n v="93"/>
    <x v="34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ining"/>
    <n v="0"/>
    <s v="70-700-70.66700"/>
    <s v="700-Finance"/>
    <s v="700"/>
    <x v="34"/>
    <x v="7"/>
  </r>
  <r>
    <x v="5"/>
    <x v="20"/>
    <x v="13"/>
    <n v="2"/>
    <n v="2"/>
    <n v="42"/>
    <x v="11"/>
    <n v="26"/>
    <n v="55"/>
    <x v="6"/>
    <n v="2"/>
    <s v="2. EXP - Operating Expense"/>
    <n v="95"/>
    <x v="79"/>
    <n v="1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Certifications/Licensing"/>
    <n v="0"/>
    <s v="70-799-70.66720"/>
    <s v="799-Enterprise Resource Program"/>
    <s v="799"/>
    <x v="79"/>
    <x v="7"/>
  </r>
  <r>
    <x v="0"/>
    <x v="11"/>
    <x v="6"/>
    <n v="2"/>
    <n v="2"/>
    <n v="46"/>
    <x v="3"/>
    <n v="26"/>
    <n v="59"/>
    <x v="2"/>
    <n v="2"/>
    <s v="2. EXP - Operating Expense"/>
    <n v="95"/>
    <x v="7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ertifications/Licensing"/>
    <n v="0"/>
    <s v="90-900-90.66720"/>
    <s v="900-IT Senior Management"/>
    <s v="900"/>
    <x v="79"/>
    <x v="7"/>
  </r>
  <r>
    <x v="0"/>
    <x v="17"/>
    <x v="10"/>
    <n v="2"/>
    <n v="2"/>
    <n v="46"/>
    <x v="3"/>
    <n v="26"/>
    <n v="59"/>
    <x v="2"/>
    <n v="2"/>
    <s v="2. EXP - Operating Expense"/>
    <n v="97"/>
    <x v="16"/>
    <n v="1455"/>
    <n v="136.75"/>
    <n v="0"/>
    <n v="136.75"/>
    <n v="497.71"/>
    <n v="1292.4000000000001"/>
    <n v="596.65"/>
    <n v="623.29999999999995"/>
    <n v="831"/>
    <n v="451.75"/>
    <n v="367.2"/>
    <n v="0"/>
    <n v="0"/>
    <n v="0"/>
    <n v="0"/>
    <n v="136.75"/>
    <n v="0"/>
    <n v="0"/>
    <n v="0"/>
    <n v="0"/>
    <n v="0"/>
    <n v="0"/>
    <n v="0"/>
    <n v="0"/>
    <n v="0"/>
    <n v="0"/>
    <n v="136.75"/>
    <n v="136.75"/>
    <s v="All Budget Divisions"/>
    <s v="CD-90 - Information Technology"/>
    <x v="1"/>
    <s v="USF"/>
    <s v="Employee Expenses"/>
    <s v="Travel"/>
    <n v="0"/>
    <s v="90-902-90.66800"/>
    <s v="902-Business Relationship Management"/>
    <s v="902"/>
    <x v="16"/>
    <x v="7"/>
  </r>
  <r>
    <x v="5"/>
    <x v="10"/>
    <x v="1"/>
    <n v="2"/>
    <n v="2"/>
    <n v="54"/>
    <x v="15"/>
    <n v="26"/>
    <n v="58"/>
    <x v="4"/>
    <n v="2"/>
    <s v="2. EXP - Operating Expense"/>
    <n v="98"/>
    <x v="17"/>
    <n v="12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6801"/>
    <s v="800-Audit and Assurance"/>
    <s v="800"/>
    <x v="17"/>
    <x v="0"/>
  </r>
  <r>
    <x v="0"/>
    <x v="2"/>
    <x v="2"/>
    <n v="2"/>
    <n v="2"/>
    <n v="37"/>
    <x v="5"/>
    <n v="26"/>
    <n v="50"/>
    <x v="0"/>
    <n v="2"/>
    <s v="2. EXP - Operating Expense"/>
    <n v="98"/>
    <x v="17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Travel"/>
    <n v="0"/>
    <s v="50-500-50.66801"/>
    <s v="500-Rural Health Care"/>
    <s v="500"/>
    <x v="17"/>
    <x v="0"/>
  </r>
  <r>
    <x v="0"/>
    <x v="14"/>
    <x v="8"/>
    <n v="2"/>
    <n v="2"/>
    <n v="43"/>
    <x v="21"/>
    <n v="26"/>
    <n v="56"/>
    <x v="12"/>
    <n v="2"/>
    <s v="2. EXP - Operating Expense"/>
    <n v="44"/>
    <x v="57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Employee Expenses"/>
    <s v="Travel"/>
    <n v="0"/>
    <s v="73-730-73.63800"/>
    <s v="730-Procurement"/>
    <s v="730"/>
    <x v="57"/>
    <x v="7"/>
  </r>
  <r>
    <x v="0"/>
    <x v="11"/>
    <x v="6"/>
    <n v="2"/>
    <n v="2"/>
    <n v="46"/>
    <x v="3"/>
    <n v="26"/>
    <n v="59"/>
    <x v="2"/>
    <n v="2"/>
    <s v="2. EXP - Operating Expense"/>
    <n v="57"/>
    <x v="22"/>
    <n v="1504"/>
    <n v="7186323.4100000001"/>
    <n v="497227.08"/>
    <n v="483306.49"/>
    <n v="487503.22"/>
    <n v="505106.63"/>
    <n v="484381.14"/>
    <n v="1836037.31"/>
    <n v="752728.33"/>
    <n v="719153.58"/>
    <n v="1020682.96"/>
    <n v="0"/>
    <n v="0"/>
    <n v="0"/>
    <n v="486446.4"/>
    <n v="788090.13"/>
    <n v="669080.68999999994"/>
    <n v="707255.65"/>
    <n v="716102.52"/>
    <n v="720303.66"/>
    <n v="596098.80000000005"/>
    <n v="563149.78"/>
    <n v="109728.5"/>
    <n v="637532.51"/>
    <n v="625749.72"/>
    <n v="566785.05000000005"/>
    <n v="6786126.7400000002"/>
    <n v="5356256.13"/>
    <s v="All Budget Divisions"/>
    <s v="CD-90 - Information Technology"/>
    <x v="1"/>
    <s v="USF"/>
    <s v="Professional Services"/>
    <s v="Other Professional Services"/>
    <n v="-1429870.61"/>
    <s v="90-923-90.64800"/>
    <s v="923-Information Security"/>
    <s v="923"/>
    <x v="22"/>
    <x v="9"/>
  </r>
  <r>
    <x v="0"/>
    <x v="19"/>
    <x v="12"/>
    <n v="2"/>
    <n v="2"/>
    <n v="46"/>
    <x v="3"/>
    <n v="26"/>
    <n v="59"/>
    <x v="2"/>
    <n v="2"/>
    <s v="2. EXP - Operating Expense"/>
    <n v="57"/>
    <x v="22"/>
    <n v="1504"/>
    <n v="7893526.8200000003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505106.63"/>
    <n v="484381.14"/>
    <n v="1836037.31"/>
    <n v="752728.33"/>
    <n v="632008"/>
    <n v="178586.72"/>
    <n v="706390.73"/>
    <n v="694607.94"/>
    <n v="635643.23"/>
    <n v="5046290.2"/>
    <n v="5046290.2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0"/>
    <x v="14"/>
    <x v="8"/>
    <n v="2"/>
    <n v="2"/>
    <n v="55"/>
    <x v="9"/>
    <n v="26"/>
    <n v="59"/>
    <x v="2"/>
    <n v="2"/>
    <s v="2. EXP - Operating Expense"/>
    <n v="57"/>
    <x v="22"/>
    <n v="15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Other Professional Services"/>
    <n v="0"/>
    <s v="90-924-20.64800"/>
    <s v="924-SLD EPC IT Support"/>
    <s v="924"/>
    <x v="22"/>
    <x v="9"/>
  </r>
  <r>
    <x v="6"/>
    <x v="12"/>
    <x v="6"/>
    <n v="2"/>
    <n v="2"/>
    <n v="36"/>
    <x v="14"/>
    <n v="26"/>
    <n v="49"/>
    <x v="10"/>
    <n v="2"/>
    <s v="2. EXP - Operating Expense"/>
    <n v="69"/>
    <x v="82"/>
    <n v="1523"/>
    <n v="6692416"/>
    <n v="0"/>
    <n v="0"/>
    <n v="0"/>
    <n v="0"/>
    <n v="0"/>
    <n v="0"/>
    <n v="0"/>
    <n v="0"/>
    <n v="0"/>
    <n v="0"/>
    <n v="0"/>
    <n v="0"/>
    <n v="509777"/>
    <n v="594435"/>
    <n v="633405"/>
    <n v="623407"/>
    <n v="598499"/>
    <n v="573157"/>
    <n v="577791"/>
    <n v="558881"/>
    <n v="554033"/>
    <n v="546261"/>
    <n v="460059"/>
    <n v="462711"/>
    <n v="0"/>
    <n v="0"/>
    <s v="All Budget Divisions"/>
    <s v="BD-40 - Lifeline"/>
    <x v="5"/>
    <s v="USF"/>
    <s v="Professional Services"/>
    <s v="Lifeline Eligibility Verification"/>
    <n v="0"/>
    <s v="40-400-40.64875"/>
    <s v="400-Lifeline"/>
    <s v="400"/>
    <x v="82"/>
    <x v="11"/>
  </r>
  <r>
    <x v="5"/>
    <x v="10"/>
    <x v="1"/>
    <n v="2"/>
    <n v="2"/>
    <n v="42"/>
    <x v="11"/>
    <n v="26"/>
    <n v="52"/>
    <x v="1"/>
    <n v="2"/>
    <s v="2. EXP - Operating Expense"/>
    <n v="79"/>
    <x v="101"/>
    <n v="1201"/>
    <n v="13126.999991999999"/>
    <n v="0"/>
    <n v="0"/>
    <n v="0"/>
    <n v="0"/>
    <n v="339.37"/>
    <n v="339.37"/>
    <n v="339.37"/>
    <n v="339.37"/>
    <n v="339.37"/>
    <n v="339.37"/>
    <n v="339.37"/>
    <n v="339.37"/>
    <n v="1093.9166660000001"/>
    <n v="1093.9166660000001"/>
    <n v="1093.9166660000001"/>
    <n v="1093.9166660000001"/>
    <n v="1093.9166660000001"/>
    <n v="1093.9166660000001"/>
    <n v="1093.9166660000001"/>
    <n v="1093.9166660000001"/>
    <n v="1093.9166660000001"/>
    <n v="1093.9166660000001"/>
    <n v="1093.9166660000001"/>
    <n v="1093.9166660000001"/>
    <n v="2714.96"/>
    <n v="13126.999991999999"/>
    <s v="All Budget Divisions"/>
    <s v="CD-70 - Finance"/>
    <x v="1"/>
    <s v="USF"/>
    <s v="General and Administrative"/>
    <s v="Hardware and Equipment"/>
    <n v="10412.039992"/>
    <s v="70-735-70.64950"/>
    <s v="735-Facilities"/>
    <s v="735"/>
    <x v="101"/>
    <x v="14"/>
  </r>
  <r>
    <x v="0"/>
    <x v="11"/>
    <x v="6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  <r>
    <x v="4"/>
    <x v="9"/>
    <x v="1"/>
    <n v="2"/>
    <n v="2"/>
    <n v="46"/>
    <x v="3"/>
    <n v="26"/>
    <n v="59"/>
    <x v="2"/>
    <n v="2"/>
    <s v="2. EXP - Operating Expense"/>
    <n v="32"/>
    <x v="47"/>
    <n v="1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9"/>
    <s v="908-Quality Assurance"/>
    <s v="908"/>
    <x v="47"/>
    <x v="0"/>
  </r>
  <r>
    <x v="0"/>
    <x v="18"/>
    <x v="11"/>
    <n v="2"/>
    <n v="2"/>
    <n v="52"/>
    <x v="10"/>
    <n v="26"/>
    <n v="59"/>
    <x v="2"/>
    <n v="2"/>
    <s v="2. EXP - Operating Expense"/>
    <n v="32"/>
    <x v="47"/>
    <n v="1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2"/>
    <x v="4"/>
    <x v="1"/>
    <n v="2"/>
    <n v="2"/>
    <n v="41"/>
    <x v="17"/>
    <n v="26"/>
    <n v="54"/>
    <x v="11"/>
    <n v="2"/>
    <s v="2. EXP - Operating Expense"/>
    <n v="38"/>
    <x v="26"/>
    <n v="300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65 - Office of the General Counsel"/>
    <x v="1"/>
    <s v="USF"/>
    <s v="Employee Expenses"/>
    <s v="Compensation and Benefits"/>
    <n v="1000"/>
    <s v="65-650-65.62501"/>
    <s v="650-Office of the General Counsel"/>
    <s v="650"/>
    <x v="26"/>
    <x v="3"/>
  </r>
  <r>
    <x v="3"/>
    <x v="8"/>
    <x v="1"/>
    <n v="2"/>
    <n v="2"/>
    <n v="46"/>
    <x v="3"/>
    <n v="26"/>
    <n v="59"/>
    <x v="2"/>
    <n v="2"/>
    <s v="2. EXP - Operating Expense"/>
    <n v="39"/>
    <x v="27"/>
    <n v="8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3-90.62505"/>
    <s v="913-Architecture and Standards"/>
    <s v="913"/>
    <x v="27"/>
    <x v="4"/>
  </r>
  <r>
    <x v="0"/>
    <x v="14"/>
    <x v="8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0"/>
    <x v="18"/>
    <x v="11"/>
    <n v="2"/>
    <n v="2"/>
    <n v="53"/>
    <x v="16"/>
    <n v="26"/>
    <n v="59"/>
    <x v="2"/>
    <n v="2"/>
    <s v="2. EXP - Operating Expense"/>
    <n v="27"/>
    <x v="38"/>
    <n v="14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9-40.62304"/>
    <s v="909-Project Management Office"/>
    <s v="909"/>
    <x v="38"/>
    <x v="3"/>
  </r>
  <r>
    <x v="6"/>
    <x v="12"/>
    <x v="6"/>
    <n v="2"/>
    <n v="2"/>
    <n v="39"/>
    <x v="1"/>
    <n v="26"/>
    <n v="52"/>
    <x v="1"/>
    <n v="2"/>
    <s v="2. EXP - Operating Expense"/>
    <n v="27"/>
    <x v="38"/>
    <n v="1585"/>
    <n v="3793.5"/>
    <n v="0"/>
    <n v="0"/>
    <n v="0"/>
    <n v="0"/>
    <n v="0"/>
    <n v="0"/>
    <n v="0"/>
    <n v="0"/>
    <n v="0"/>
    <n v="0"/>
    <n v="0"/>
    <n v="0"/>
    <n v="291.80768999999998"/>
    <n v="291.80768999999998"/>
    <n v="291.80768999999998"/>
    <n v="437.71154000000001"/>
    <n v="291.80768999999998"/>
    <n v="291.80768999999998"/>
    <n v="291.80768999999998"/>
    <n v="291.80768999999998"/>
    <n v="437.71154000000001"/>
    <n v="291.80768999999998"/>
    <n v="291.80768999999998"/>
    <n v="291.80770999999999"/>
    <n v="0"/>
    <n v="0"/>
    <s v="All Budget Divisions"/>
    <s v="CD-61 - Office of the Chief Administrative Officer Division"/>
    <x v="1"/>
    <s v="USF"/>
    <s v="Employee Expenses"/>
    <s v="Compensation and Benefits"/>
    <n v="0"/>
    <s v="70-735-70.62304"/>
    <s v="735-Facilities"/>
    <s v="735"/>
    <x v="38"/>
    <x v="3"/>
  </r>
  <r>
    <x v="2"/>
    <x v="4"/>
    <x v="1"/>
    <n v="2"/>
    <n v="2"/>
    <n v="38"/>
    <x v="18"/>
    <n v="26"/>
    <n v="51"/>
    <x v="8"/>
    <n v="2"/>
    <s v="2. EXP - Operating Expense"/>
    <n v="29"/>
    <x v="4"/>
    <n v="253"/>
    <n v="53427.281000000003"/>
    <n v="4291.25"/>
    <n v="4073.74"/>
    <n v="4691.8100000000004"/>
    <n v="4481.84"/>
    <n v="4282.87"/>
    <n v="4760.7299999999996"/>
    <n v="5511.5"/>
    <n v="5439.18"/>
    <n v="5105.05"/>
    <n v="3067.2"/>
    <n v="4303.96"/>
    <n v="4638.8"/>
    <n v="4298.7466999999997"/>
    <n v="4094.0445"/>
    <n v="4708.1512000000002"/>
    <n v="4503.4489999999996"/>
    <n v="4298.7466999999997"/>
    <n v="4503.4489999999996"/>
    <n v="4503.4489999999996"/>
    <n v="4503.4489999999996"/>
    <n v="4503.4489999999996"/>
    <n v="4298.7466999999997"/>
    <n v="4503.4489999999996"/>
    <n v="4708.1512000000002"/>
    <n v="54647.93"/>
    <n v="53427.281000000003"/>
    <s v="All Budget Divisions"/>
    <s v="CD-60 - Chief Executive Office"/>
    <x v="1"/>
    <s v="USF"/>
    <s v="Employee Expenses"/>
    <s v="Compensation and Benefits"/>
    <n v="-1220.6489999999999"/>
    <s v="60-600-60.62306"/>
    <s v="600-Chief Executive Office"/>
    <s v="600"/>
    <x v="4"/>
    <x v="3"/>
  </r>
  <r>
    <x v="0"/>
    <x v="0"/>
    <x v="0"/>
    <n v="2"/>
    <n v="2"/>
    <n v="42"/>
    <x v="11"/>
    <n v="26"/>
    <n v="55"/>
    <x v="6"/>
    <n v="2"/>
    <s v="2. EXP - Operating Expense"/>
    <n v="29"/>
    <x v="4"/>
    <n v="1398"/>
    <n v="574291.02"/>
    <n v="50876.17"/>
    <n v="46365.63"/>
    <n v="52128.35"/>
    <n v="49670.11"/>
    <n v="48193.11"/>
    <n v="48821.52"/>
    <n v="51106.19"/>
    <n v="47504.27"/>
    <n v="49622.38"/>
    <n v="0"/>
    <n v="0"/>
    <n v="0"/>
    <n v="50876.17"/>
    <n v="46365.63"/>
    <n v="52128.35"/>
    <n v="49670.11"/>
    <n v="48193.11"/>
    <n v="48821.52"/>
    <n v="51106.19"/>
    <n v="47504.27"/>
    <n v="49622.38"/>
    <n v="43334.43"/>
    <n v="41364.68"/>
    <n v="45304.18"/>
    <n v="444287.73"/>
    <n v="444287.73"/>
    <s v="All Budget Divisions"/>
    <s v="CD-70 - Finance"/>
    <x v="1"/>
    <s v="USF"/>
    <s v="Employee Expenses"/>
    <s v="Compensation and Benefits"/>
    <n v="0"/>
    <s v="70-700-70.62306"/>
    <s v="700-Finance"/>
    <s v="700"/>
    <x v="4"/>
    <x v="3"/>
  </r>
  <r>
    <x v="0"/>
    <x v="6"/>
    <x v="1"/>
    <n v="2"/>
    <n v="2"/>
    <n v="46"/>
    <x v="3"/>
    <n v="26"/>
    <n v="59"/>
    <x v="2"/>
    <n v="2"/>
    <s v="2. EXP - Operating Expense"/>
    <n v="29"/>
    <x v="4"/>
    <n v="1461"/>
    <n v="18419.57"/>
    <n v="0"/>
    <n v="0"/>
    <n v="0"/>
    <n v="0"/>
    <n v="0"/>
    <n v="0"/>
    <n v="0"/>
    <n v="0"/>
    <n v="0"/>
    <n v="0"/>
    <n v="0"/>
    <n v="0"/>
    <n v="1552.61"/>
    <n v="1411.46"/>
    <n v="1552.61"/>
    <n v="1552.61"/>
    <n v="1482.03"/>
    <n v="1552.61"/>
    <n v="1623.18"/>
    <n v="1482.03"/>
    <n v="1552.61"/>
    <n v="1552.61"/>
    <n v="1482.03"/>
    <n v="1623.18"/>
    <n v="0"/>
    <n v="13761.75"/>
    <s v="All Budget Divisions"/>
    <s v="CD-90 - Information Technology"/>
    <x v="1"/>
    <s v="USF"/>
    <s v="Employee Expenses"/>
    <s v="Compensation and Benefits"/>
    <n v="13761.75"/>
    <s v="90-907-90.62306"/>
    <s v="907-IT Data"/>
    <s v="907"/>
    <x v="4"/>
    <x v="3"/>
  </r>
  <r>
    <x v="6"/>
    <x v="12"/>
    <x v="6"/>
    <n v="2"/>
    <n v="2"/>
    <n v="45"/>
    <x v="6"/>
    <n v="26"/>
    <n v="58"/>
    <x v="4"/>
    <n v="2"/>
    <s v="2. EXP - Operating Expense"/>
    <n v="29"/>
    <x v="4"/>
    <n v="1605"/>
    <n v="550003.25600000005"/>
    <n v="0"/>
    <n v="0"/>
    <n v="0"/>
    <n v="0"/>
    <n v="0"/>
    <n v="0"/>
    <n v="0"/>
    <n v="0"/>
    <n v="0"/>
    <n v="0"/>
    <n v="0"/>
    <n v="0"/>
    <n v="42307.942769000001"/>
    <n v="42307.942769000001"/>
    <n v="42307.942769000001"/>
    <n v="63461.914153999998"/>
    <n v="42307.942769000001"/>
    <n v="42307.942769000001"/>
    <n v="42307.942769000001"/>
    <n v="42307.942769000001"/>
    <n v="63461.914153999998"/>
    <n v="42307.942769000001"/>
    <n v="42307.942769000001"/>
    <n v="42307.942771000002"/>
    <n v="0"/>
    <n v="0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13"/>
    <x v="7"/>
    <n v="2"/>
    <n v="2"/>
    <n v="49"/>
    <x v="13"/>
    <n v="26"/>
    <n v="59"/>
    <x v="2"/>
    <n v="2"/>
    <s v="2. EXP - Operating Expense"/>
    <n v="18"/>
    <x v="2"/>
    <n v="14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Computer Support and Maintenance"/>
    <n v="0"/>
    <s v="90-403-42.61420"/>
    <s v="403-ACP (FCC Appropriated Program; formerly EBB)"/>
    <s v="403"/>
    <x v="2"/>
    <x v="2"/>
  </r>
  <r>
    <x v="6"/>
    <x v="12"/>
    <x v="6"/>
    <n v="2"/>
    <n v="2"/>
    <n v="39"/>
    <x v="1"/>
    <n v="26"/>
    <n v="52"/>
    <x v="1"/>
    <n v="2"/>
    <s v="2. EXP - Operating Expense"/>
    <n v="24"/>
    <x v="3"/>
    <n v="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301"/>
    <s v="601-Data Strategy"/>
    <s v="601"/>
    <x v="3"/>
    <x v="3"/>
  </r>
  <r>
    <x v="6"/>
    <x v="12"/>
    <x v="6"/>
    <n v="2"/>
    <n v="2"/>
    <n v="46"/>
    <x v="3"/>
    <n v="26"/>
    <n v="59"/>
    <x v="2"/>
    <n v="2"/>
    <s v="2. EXP - Operating Expense"/>
    <n v="24"/>
    <x v="3"/>
    <n v="16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9-90.62301"/>
    <s v="919-Database Administration"/>
    <s v="919"/>
    <x v="3"/>
    <x v="3"/>
  </r>
  <r>
    <x v="5"/>
    <x v="16"/>
    <x v="9"/>
    <n v="2"/>
    <n v="2"/>
    <n v="37"/>
    <x v="5"/>
    <n v="26"/>
    <n v="50"/>
    <x v="0"/>
    <n v="2"/>
    <s v="2. EXP - Operating Expense"/>
    <n v="26"/>
    <x v="51"/>
    <n v="1127"/>
    <n v="717368.69"/>
    <n v="67094.570000000007"/>
    <n v="67094.570000000007"/>
    <n v="57532.74"/>
    <n v="57699.59"/>
    <n v="68362.759999999995"/>
    <n v="66278.33"/>
    <n v="66268.33"/>
    <n v="67789.06"/>
    <n v="67073.17"/>
    <n v="66828.17"/>
    <n v="64847.4"/>
    <n v="66329.58"/>
    <n v="67094.570000000007"/>
    <n v="67094.570000000007"/>
    <n v="57532.74"/>
    <n v="57699.59"/>
    <n v="68362.759999999995"/>
    <n v="66278.33"/>
    <n v="66268.33"/>
    <n v="67789.06"/>
    <n v="67073.17"/>
    <n v="66828.17"/>
    <n v="65347.4"/>
    <n v="0"/>
    <n v="783198.27"/>
    <n v="717368.69"/>
    <s v="All Budget Divisions"/>
    <s v="BD-50 - Rural Health Care"/>
    <x v="2"/>
    <s v="USF"/>
    <s v="Employee Expenses"/>
    <s v="Compensation and Benefits"/>
    <n v="-65829.58"/>
    <s v="50-500-50.62303"/>
    <s v="500-Rural Health Care"/>
    <s v="500"/>
    <x v="51"/>
    <x v="3"/>
  </r>
  <r>
    <x v="0"/>
    <x v="14"/>
    <x v="8"/>
    <n v="2"/>
    <n v="2"/>
    <n v="45"/>
    <x v="6"/>
    <n v="26"/>
    <n v="58"/>
    <x v="4"/>
    <n v="2"/>
    <s v="2. EXP - Operating Expense"/>
    <n v="26"/>
    <x v="51"/>
    <n v="1426"/>
    <n v="145124.78"/>
    <n v="13443.56"/>
    <n v="11887.43"/>
    <n v="11887.43"/>
    <n v="11862.43"/>
    <n v="11887.43"/>
    <n v="11887.43"/>
    <n v="11887.43"/>
    <n v="11897.43"/>
    <n v="11872.43"/>
    <n v="0"/>
    <n v="0"/>
    <n v="0"/>
    <n v="13443.56"/>
    <n v="11887.43"/>
    <n v="11887.43"/>
    <n v="11862.43"/>
    <n v="11887.43"/>
    <n v="11887.43"/>
    <n v="11887.43"/>
    <n v="11897.43"/>
    <n v="12121.05"/>
    <n v="12121.05"/>
    <n v="11570.1"/>
    <n v="12672.01"/>
    <n v="96640.57"/>
    <n v="96640.57"/>
    <s v="All Budget Divisions"/>
    <s v="CD-80 - Audit and Assurance"/>
    <x v="1"/>
    <s v="USF"/>
    <s v="Employee Expenses"/>
    <s v="Compensation and Benefits"/>
    <n v="0"/>
    <s v="80-801-80.62303"/>
    <s v="801-Corporate Assurance"/>
    <s v="801"/>
    <x v="51"/>
    <x v="3"/>
  </r>
  <r>
    <x v="5"/>
    <x v="10"/>
    <x v="1"/>
    <n v="2"/>
    <n v="2"/>
    <n v="42"/>
    <x v="11"/>
    <n v="26"/>
    <n v="55"/>
    <x v="6"/>
    <n v="2"/>
    <s v="2. EXP - Operating Expense"/>
    <n v="27"/>
    <x v="38"/>
    <n v="1193"/>
    <n v="41981.328000000001"/>
    <n v="3521.23"/>
    <n v="3659.79"/>
    <n v="3585.5"/>
    <n v="3624.25"/>
    <n v="3607.49"/>
    <n v="3598.7"/>
    <n v="735.37"/>
    <n v="3115.99"/>
    <n v="2815.7"/>
    <n v="3044.33"/>
    <n v="3041.61"/>
    <n v="3041.61"/>
    <n v="3699.5039999999999"/>
    <n v="3216.96"/>
    <n v="3377.808"/>
    <n v="3538.6559999999999"/>
    <n v="3538.6559999999999"/>
    <n v="3377.808"/>
    <n v="3699.5039999999999"/>
    <n v="3377.808"/>
    <n v="3538.6559999999999"/>
    <n v="3699.5039999999999"/>
    <n v="3216.96"/>
    <n v="3699.5039999999999"/>
    <n v="37391.57"/>
    <n v="41981.328000000001"/>
    <s v="All Budget Divisions"/>
    <s v="CD-70 - Finance"/>
    <x v="1"/>
    <s v="USF"/>
    <s v="Employee Expenses"/>
    <s v="Compensation and Benefits"/>
    <n v="4589.7579999999998"/>
    <s v="70-700-70.62304"/>
    <s v="700-Finance"/>
    <s v="700"/>
    <x v="38"/>
    <x v="3"/>
  </r>
  <r>
    <x v="0"/>
    <x v="7"/>
    <x v="5"/>
    <n v="2"/>
    <n v="2"/>
    <n v="54"/>
    <x v="15"/>
    <n v="26"/>
    <n v="55"/>
    <x v="6"/>
    <n v="2"/>
    <s v="2. EXP - Operating Expense"/>
    <n v="13"/>
    <x v="72"/>
    <n v="1397"/>
    <n v="947488.36"/>
    <n v="131253.5"/>
    <n v="131253.5"/>
    <n v="131253.5"/>
    <n v="131253.49"/>
    <n v="105618.59"/>
    <n v="105618.59"/>
    <n v="105618.59"/>
    <n v="105618.6"/>
    <n v="72731.990000000005"/>
    <n v="0"/>
    <n v="0"/>
    <n v="0"/>
    <n v="131253.5"/>
    <n v="131253.5"/>
    <n v="131253.5"/>
    <n v="131253.49"/>
    <n v="105618.59"/>
    <n v="105618.59"/>
    <n v="105618.59"/>
    <n v="105618.6"/>
    <n v="0"/>
    <n v="0"/>
    <n v="0"/>
    <n v="0"/>
    <n v="1020220.35"/>
    <n v="947488.36"/>
    <s v="All Budget Divisions"/>
    <s v="DA-50 - Rural Health Care (DA)"/>
    <x v="2"/>
    <s v="USF"/>
    <s v="Depreciation and Amortization"/>
    <s v="Depreciation and Amortization"/>
    <n v="-72731.990000000005"/>
    <s v="70-700-50.60401"/>
    <s v="700-Finance"/>
    <s v="700"/>
    <x v="72"/>
    <x v="0"/>
  </r>
  <r>
    <x v="5"/>
    <x v="20"/>
    <x v="13"/>
    <n v="2"/>
    <n v="2"/>
    <n v="46"/>
    <x v="3"/>
    <n v="26"/>
    <n v="59"/>
    <x v="2"/>
    <n v="2"/>
    <s v="2. EXP - Operating Expense"/>
    <n v="16"/>
    <x v="1"/>
    <n v="1277"/>
    <n v="177984.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106.269999999997"/>
    <n v="36121.269999999997"/>
    <n v="31085.27"/>
    <n v="34139.269999999997"/>
    <n v="35536.269999999997"/>
    <n v="5996.07"/>
    <n v="0"/>
    <n v="0"/>
    <s v="All Budget Divisions"/>
    <s v="CD-90 - Information Technology"/>
    <x v="1"/>
    <s v="USF"/>
    <s v="Professional Services"/>
    <s v="Contract Labor"/>
    <n v="0"/>
    <s v="90-908-90.61400"/>
    <s v="908-Quality Assurance"/>
    <s v="908"/>
    <x v="1"/>
    <x v="1"/>
  </r>
  <r>
    <x v="0"/>
    <x v="7"/>
    <x v="5"/>
    <n v="2"/>
    <n v="2"/>
    <n v="53"/>
    <x v="16"/>
    <n v="26"/>
    <n v="59"/>
    <x v="2"/>
    <n v="2"/>
    <s v="2. EXP - Operating Expense"/>
    <n v="16"/>
    <x v="1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02-40.61400"/>
    <s v="902-Business Relationship Management"/>
    <s v="902"/>
    <x v="1"/>
    <x v="1"/>
  </r>
  <r>
    <x v="0"/>
    <x v="6"/>
    <x v="1"/>
    <n v="2"/>
    <n v="2"/>
    <n v="55"/>
    <x v="9"/>
    <n v="26"/>
    <n v="59"/>
    <x v="2"/>
    <n v="2"/>
    <s v="2. EXP - Operating Expense"/>
    <n v="16"/>
    <x v="1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Professional Services"/>
    <s v="Contract Labor"/>
    <n v="0"/>
    <s v="90-909-20.61400"/>
    <s v="909-Project Management Office"/>
    <s v="909"/>
    <x v="1"/>
    <x v="1"/>
  </r>
  <r>
    <x v="0"/>
    <x v="5"/>
    <x v="4"/>
    <n v="2"/>
    <n v="2"/>
    <n v="54"/>
    <x v="15"/>
    <n v="26"/>
    <n v="59"/>
    <x v="2"/>
    <n v="2"/>
    <s v="2. EXP - Operating Expense"/>
    <n v="17"/>
    <x v="28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02-50.61410"/>
    <s v="902-Business Relationship Management"/>
    <s v="902"/>
    <x v="28"/>
    <x v="0"/>
  </r>
  <r>
    <x v="0"/>
    <x v="18"/>
    <x v="11"/>
    <n v="2"/>
    <n v="2"/>
    <n v="42"/>
    <x v="11"/>
    <n v="26"/>
    <n v="55"/>
    <x v="6"/>
    <n v="2"/>
    <s v="2. EXP - Operating Expense"/>
    <n v="27"/>
    <x v="38"/>
    <n v="1398"/>
    <n v="39490.410000000003"/>
    <n v="3450.38"/>
    <n v="3542.7"/>
    <n v="3495.28"/>
    <n v="3490.59"/>
    <n v="3313.29"/>
    <n v="3301.85"/>
    <n v="3344.01"/>
    <n v="3344.01"/>
    <n v="3452.05"/>
    <n v="0"/>
    <n v="0"/>
    <n v="0"/>
    <n v="3450.38"/>
    <n v="3015.9"/>
    <n v="3317.49"/>
    <n v="3317.49"/>
    <n v="3166.7"/>
    <n v="3317.49"/>
    <n v="3468.29"/>
    <n v="3166.7"/>
    <n v="3317.49"/>
    <n v="3317.49"/>
    <n v="3166.7"/>
    <n v="3468.29"/>
    <n v="3450.38"/>
    <n v="3450.38"/>
    <s v="All Budget Divisions"/>
    <s v="CD-70 - Finance"/>
    <x v="1"/>
    <s v="USF"/>
    <s v="Employee Expenses"/>
    <s v="Compensation and Benefits"/>
    <n v="0"/>
    <s v="70-700-70.62304"/>
    <s v="700-Finance"/>
    <s v="700"/>
    <x v="38"/>
    <x v="3"/>
  </r>
  <r>
    <x v="0"/>
    <x v="18"/>
    <x v="11"/>
    <n v="2"/>
    <n v="2"/>
    <n v="37"/>
    <x v="5"/>
    <n v="26"/>
    <n v="50"/>
    <x v="0"/>
    <n v="3"/>
    <s v="4. USAC_DEBIT - USAC Administration (Debit to SM)"/>
    <n v="125"/>
    <x v="64"/>
    <n v="1346"/>
    <n v="3438.28"/>
    <n v="123.16"/>
    <n v="119.84"/>
    <n v="243.18"/>
    <n v="144.19"/>
    <n v="100.11"/>
    <n v="69.56"/>
    <n v="105.35"/>
    <n v="137.72"/>
    <n v="92.35"/>
    <n v="0"/>
    <n v="0"/>
    <n v="0"/>
    <n v="123.16"/>
    <n v="153.18"/>
    <n v="241.98"/>
    <n v="524.66"/>
    <n v="303.63"/>
    <n v="533.61"/>
    <n v="141.38999999999999"/>
    <n v="160.49"/>
    <n v="425.71"/>
    <n v="296.64"/>
    <n v="182.42"/>
    <n v="351.41"/>
    <n v="123.16"/>
    <n v="123.16"/>
    <s v="All Budget Divisions"/>
    <s v="BD-50 - Rural Health Care"/>
    <x v="2"/>
    <s v="USF"/>
    <s v="Allocations"/>
    <s v="Allocations"/>
    <n v="0"/>
    <s v="50-500-50.90240"/>
    <s v="500-Rural Health Care"/>
    <s v="500"/>
    <x v="64"/>
    <x v="0"/>
  </r>
  <r>
    <x v="1"/>
    <x v="1"/>
    <x v="1"/>
    <n v="2"/>
    <n v="2"/>
    <n v="36"/>
    <x v="14"/>
    <n v="26"/>
    <n v="49"/>
    <x v="10"/>
    <n v="3"/>
    <s v="4. USAC_DEBIT - USAC Administration (Debit to SM)"/>
    <n v="127"/>
    <x v="65"/>
    <n v="458"/>
    <n v="3750133.0715999999"/>
    <n v="266546.84000000003"/>
    <n v="271812.34000000003"/>
    <n v="277786.82"/>
    <n v="277779.5"/>
    <n v="299176.61"/>
    <n v="298185.13"/>
    <n v="306700.81"/>
    <n v="338957.23"/>
    <n v="310174.46000000002"/>
    <n v="333197.15000000002"/>
    <n v="335768.06"/>
    <n v="372150.65"/>
    <n v="292806.10649999999"/>
    <n v="288869.4388"/>
    <n v="293473.80320000002"/>
    <n v="315212.61090000003"/>
    <n v="306283.4155"/>
    <n v="312129.46309999999"/>
    <n v="319082.78080000001"/>
    <n v="319323.86589999998"/>
    <n v="324250.92290000001"/>
    <n v="330763.95850000001"/>
    <n v="323434.75770000002"/>
    <n v="324501.94780000002"/>
    <n v="3688235.6"/>
    <n v="3750133.0715999999"/>
    <s v="All Budget Divisions"/>
    <s v="BD-40 - Lifeline"/>
    <x v="5"/>
    <s v="USF"/>
    <s v="Allocations"/>
    <s v="Allocations"/>
    <n v="61897.471599999997"/>
    <s v="40-400-40.90257"/>
    <s v="400-Lifeline"/>
    <s v="400"/>
    <x v="65"/>
    <x v="0"/>
  </r>
  <r>
    <x v="0"/>
    <x v="7"/>
    <x v="5"/>
    <n v="2"/>
    <n v="2"/>
    <n v="47"/>
    <x v="2"/>
    <n v="26"/>
    <n v="60"/>
    <x v="9"/>
    <n v="2"/>
    <s v="2. EXP - Operating Expense"/>
    <n v="146"/>
    <x v="5"/>
    <n v="1511"/>
    <n v="17208.88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2095.4299999999998"/>
    <n v="2095.4299999999998"/>
    <n v="2591.5100000000002"/>
    <n v="0"/>
    <n v="0"/>
    <n v="0"/>
    <n v="0"/>
    <n v="17648.060000000001"/>
    <n v="17208.88"/>
    <s v="All Budget Divisions"/>
    <s v="CD-93 - Human Resources"/>
    <x v="1"/>
    <s v="USF"/>
    <s v="Employee Expenses"/>
    <s v="Dues and Subscriptions"/>
    <n v="-439.18"/>
    <s v="93-930-93.62200"/>
    <s v="930-Human Resources"/>
    <s v="930"/>
    <x v="5"/>
    <x v="4"/>
  </r>
  <r>
    <x v="1"/>
    <x v="1"/>
    <x v="1"/>
    <n v="2"/>
    <n v="2"/>
    <n v="47"/>
    <x v="2"/>
    <n v="26"/>
    <n v="60"/>
    <x v="9"/>
    <n v="2"/>
    <s v="2. EXP - Operating Expense"/>
    <n v="104"/>
    <x v="54"/>
    <n v="661"/>
    <n v="0"/>
    <n v="0"/>
    <n v="0"/>
    <n v="0"/>
    <n v="0"/>
    <n v="0"/>
    <n v="0"/>
    <n v="0"/>
    <n v="0"/>
    <n v="0"/>
    <n v="0"/>
    <n v="0"/>
    <n v="5216.92"/>
    <n v="0"/>
    <n v="0"/>
    <n v="0"/>
    <n v="0"/>
    <n v="0"/>
    <n v="0"/>
    <n v="0"/>
    <n v="0"/>
    <n v="0"/>
    <n v="0"/>
    <n v="0"/>
    <n v="0"/>
    <n v="5216.92"/>
    <n v="0"/>
    <s v="All Budget Divisions"/>
    <s v="CD-93 - Human Resources"/>
    <x v="1"/>
    <s v="USF"/>
    <s v="Employee Expenses"/>
    <s v="Compensation and Benefits"/>
    <n v="-5216.92"/>
    <s v="93-930-93.68004"/>
    <s v="930-Human Resources"/>
    <s v="930"/>
    <x v="54"/>
    <x v="0"/>
  </r>
  <r>
    <x v="5"/>
    <x v="10"/>
    <x v="1"/>
    <n v="2"/>
    <n v="2"/>
    <n v="40"/>
    <x v="4"/>
    <n v="26"/>
    <n v="53"/>
    <x v="3"/>
    <n v="2"/>
    <s v="2. EXP - Operating Expense"/>
    <n v="105"/>
    <x v="11"/>
    <n v="1161"/>
    <n v="68074.408500000005"/>
    <n v="500"/>
    <n v="0"/>
    <n v="0"/>
    <n v="500"/>
    <n v="800"/>
    <n v="0"/>
    <n v="500"/>
    <n v="0"/>
    <n v="0"/>
    <n v="3400"/>
    <n v="0"/>
    <n v="80841.490000000005"/>
    <n v="318.46159999999998"/>
    <n v="276.92309999999998"/>
    <n v="290.76920000000001"/>
    <n v="304.61540000000002"/>
    <n v="304.61540000000002"/>
    <n v="290.76920000000001"/>
    <n v="318.46159999999998"/>
    <n v="290.76920000000001"/>
    <n v="304.61540000000002"/>
    <n v="318.46159999999998"/>
    <n v="19615.091700000001"/>
    <n v="45440.855100000001"/>
    <n v="86541.49"/>
    <n v="68074.408500000005"/>
    <s v="All Budget Divisions"/>
    <s v="CD-62 - Shared Services"/>
    <x v="1"/>
    <s v="USF"/>
    <s v="Employee Expenses"/>
    <s v="Compensation and Benefits"/>
    <n v="-18467.0815"/>
    <s v="62-620-62.68005"/>
    <s v="620-Shared Services"/>
    <s v="620"/>
    <x v="11"/>
    <x v="3"/>
  </r>
  <r>
    <x v="5"/>
    <x v="15"/>
    <x v="5"/>
    <n v="2"/>
    <n v="2"/>
    <n v="52"/>
    <x v="10"/>
    <n v="26"/>
    <n v="59"/>
    <x v="2"/>
    <n v="2"/>
    <s v="2. EXP - Operating Expense"/>
    <n v="105"/>
    <x v="11"/>
    <n v="1262"/>
    <n v="33925.49"/>
    <n v="0"/>
    <n v="0"/>
    <n v="0"/>
    <n v="0"/>
    <n v="0"/>
    <n v="0"/>
    <n v="250"/>
    <n v="250"/>
    <n v="0"/>
    <n v="0"/>
    <n v="0"/>
    <n v="33425.49"/>
    <n v="0"/>
    <n v="0"/>
    <n v="0"/>
    <n v="0"/>
    <n v="0"/>
    <n v="0"/>
    <n v="250"/>
    <n v="250"/>
    <n v="0"/>
    <n v="0"/>
    <n v="0"/>
    <n v="33425.49"/>
    <n v="33925.49"/>
    <n v="33925.49"/>
    <s v="All Budget Divisions"/>
    <s v="DA-30 - High Cost (DA)"/>
    <x v="4"/>
    <s v="USF"/>
    <s v="Employee Expenses"/>
    <s v="Compensation and Benefits"/>
    <n v="0"/>
    <s v="90-902-30.68005"/>
    <s v="902-Business Relationship Management"/>
    <s v="902"/>
    <x v="11"/>
    <x v="3"/>
  </r>
  <r>
    <x v="6"/>
    <x v="12"/>
    <x v="6"/>
    <n v="2"/>
    <n v="2"/>
    <n v="48"/>
    <x v="8"/>
    <n v="26"/>
    <n v="54"/>
    <x v="11"/>
    <n v="2"/>
    <s v="2. EXP - Operating Expense"/>
    <n v="107"/>
    <x v="12"/>
    <n v="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5-202-22.68008"/>
    <s v="202-ECF (FCC Appropriated Program)"/>
    <s v="202"/>
    <x v="12"/>
    <x v="0"/>
  </r>
  <r>
    <x v="0"/>
    <x v="6"/>
    <x v="1"/>
    <n v="2"/>
    <n v="2"/>
    <n v="54"/>
    <x v="15"/>
    <n v="26"/>
    <n v="59"/>
    <x v="2"/>
    <n v="2"/>
    <s v="2. EXP - Operating Expense"/>
    <n v="108"/>
    <x v="30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8009"/>
    <s v="902-Business Relationship Management"/>
    <s v="902"/>
    <x v="30"/>
    <x v="0"/>
  </r>
  <r>
    <x v="0"/>
    <x v="6"/>
    <x v="1"/>
    <n v="2"/>
    <n v="2"/>
    <n v="56"/>
    <x v="22"/>
    <n v="26"/>
    <n v="57"/>
    <x v="13"/>
    <n v="3"/>
    <s v="4. USAC_DEBIT - USAC Administration (Debit to SM)"/>
    <n v="124"/>
    <x v="63"/>
    <n v="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75 - Connect Care Pilot"/>
    <x v="6"/>
    <s v="USF"/>
    <s v="Allocations"/>
    <s v="Allocations"/>
    <n v="0"/>
    <s v="75-770-75.90233"/>
    <s v="770-Connected Care Pilot"/>
    <s v="770"/>
    <x v="63"/>
    <x v="0"/>
  </r>
  <r>
    <x v="5"/>
    <x v="10"/>
    <x v="1"/>
    <n v="2"/>
    <n v="2"/>
    <n v="42"/>
    <x v="11"/>
    <n v="26"/>
    <n v="55"/>
    <x v="6"/>
    <n v="2"/>
    <s v="2. EXP - Operating Expense"/>
    <n v="88"/>
    <x v="105"/>
    <n v="1193"/>
    <n v="1000"/>
    <n v="83"/>
    <n v="83"/>
    <n v="83"/>
    <n v="83"/>
    <n v="83"/>
    <n v="83"/>
    <n v="83"/>
    <n v="83"/>
    <n v="83"/>
    <n v="83"/>
    <n v="83"/>
    <n v="2694"/>
    <n v="83"/>
    <n v="83"/>
    <n v="83"/>
    <n v="83"/>
    <n v="83"/>
    <n v="83"/>
    <n v="83"/>
    <n v="83"/>
    <n v="83"/>
    <n v="83"/>
    <n v="83"/>
    <n v="87"/>
    <n v="3607"/>
    <n v="1000"/>
    <s v="All Budget Divisions"/>
    <s v="CD-70 - Finance"/>
    <x v="1"/>
    <s v="USF"/>
    <s v="General and Administrative"/>
    <s v="Taxes and Insurance"/>
    <n v="-2607"/>
    <s v="70-700-70.66140"/>
    <s v="700-Finance"/>
    <s v="700"/>
    <x v="105"/>
    <x v="6"/>
  </r>
  <r>
    <x v="1"/>
    <x v="1"/>
    <x v="1"/>
    <n v="2"/>
    <n v="2"/>
    <n v="51"/>
    <x v="23"/>
    <n v="26"/>
    <n v="61"/>
    <x v="14"/>
    <n v="2"/>
    <s v="2. EXP - Operating Expense"/>
    <n v="93"/>
    <x v="34"/>
    <n v="1328"/>
    <n v="0"/>
    <n v="57"/>
    <n v="-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3 - COO"/>
    <x v="1"/>
    <s v="USF"/>
    <s v="Employee Expenses"/>
    <s v="Training"/>
    <n v="0"/>
    <s v="63-630-63.66700"/>
    <s v="630-COO"/>
    <s v="630"/>
    <x v="34"/>
    <x v="7"/>
  </r>
  <r>
    <x v="2"/>
    <x v="4"/>
    <x v="1"/>
    <n v="2"/>
    <n v="2"/>
    <n v="45"/>
    <x v="6"/>
    <n v="26"/>
    <n v="58"/>
    <x v="4"/>
    <n v="2"/>
    <s v="2. EXP - Operating Expense"/>
    <n v="95"/>
    <x v="79"/>
    <n v="340"/>
    <n v="1200"/>
    <n v="0"/>
    <n v="205"/>
    <n v="0"/>
    <n v="0"/>
    <n v="0"/>
    <n v="0"/>
    <n v="0"/>
    <n v="549"/>
    <n v="0"/>
    <n v="0"/>
    <n v="0"/>
    <n v="0"/>
    <n v="0"/>
    <n v="0"/>
    <n v="300"/>
    <n v="0"/>
    <n v="0"/>
    <n v="300"/>
    <n v="0"/>
    <n v="0"/>
    <n v="300"/>
    <n v="0"/>
    <n v="0"/>
    <n v="300"/>
    <n v="754"/>
    <n v="1200"/>
    <s v="All Budget Divisions"/>
    <s v="CD-80 - Audit and Assurance"/>
    <x v="1"/>
    <s v="USF"/>
    <s v="Employee Expenses"/>
    <s v="Certifications/Licensing"/>
    <n v="446"/>
    <s v="80-800-80.66720"/>
    <s v="800-Audit and Assurance"/>
    <s v="800"/>
    <x v="79"/>
    <x v="7"/>
  </r>
  <r>
    <x v="5"/>
    <x v="16"/>
    <x v="9"/>
    <n v="2"/>
    <n v="2"/>
    <n v="34"/>
    <x v="7"/>
    <n v="26"/>
    <n v="47"/>
    <x v="5"/>
    <n v="2"/>
    <s v="2. EXP - Operating Expense"/>
    <n v="98"/>
    <x v="17"/>
    <n v="1113"/>
    <n v="1091.0999999999999"/>
    <n v="0"/>
    <n v="0"/>
    <n v="0"/>
    <n v="0"/>
    <n v="0"/>
    <n v="0"/>
    <n v="0"/>
    <n v="162"/>
    <n v="194.35"/>
    <n v="1172.47"/>
    <n v="1616.12"/>
    <n v="2336.31"/>
    <n v="0"/>
    <n v="0"/>
    <n v="0"/>
    <n v="0"/>
    <n v="0"/>
    <n v="0"/>
    <n v="0"/>
    <n v="162"/>
    <n v="194.35"/>
    <n v="1172.47"/>
    <n v="-437.72"/>
    <n v="0"/>
    <n v="5481.25"/>
    <n v="1091.0999999999999"/>
    <s v="All Budget Divisions"/>
    <s v="BD-20 - Schools &amp; Libraries"/>
    <x v="3"/>
    <s v="USF"/>
    <s v="Employee Expenses"/>
    <s v="Travel"/>
    <n v="-4390.1499999999996"/>
    <s v="20-200-20.66801"/>
    <s v="200-Schools &amp; Libraries"/>
    <s v="200"/>
    <x v="17"/>
    <x v="0"/>
  </r>
  <r>
    <x v="0"/>
    <x v="13"/>
    <x v="7"/>
    <n v="2"/>
    <n v="2"/>
    <n v="42"/>
    <x v="11"/>
    <n v="26"/>
    <n v="55"/>
    <x v="6"/>
    <n v="2"/>
    <s v="2. EXP - Operating Expense"/>
    <n v="100"/>
    <x v="18"/>
    <n v="1331"/>
    <n v="1460814.34"/>
    <n v="55723.41"/>
    <n v="55723.41"/>
    <n v="55723.41"/>
    <n v="55723.41"/>
    <n v="55723.41"/>
    <n v="55723.41"/>
    <n v="55723.41"/>
    <n v="55723.41"/>
    <n v="55723.41"/>
    <n v="0"/>
    <n v="0"/>
    <n v="0"/>
    <n v="55723.41"/>
    <n v="55723.41"/>
    <n v="55723.41"/>
    <n v="55723.41"/>
    <n v="55723.41"/>
    <n v="168885.33"/>
    <n v="176561.93"/>
    <n v="161208.72"/>
    <n v="168885.33"/>
    <n v="168885.33"/>
    <n v="161208.72"/>
    <n v="176561.93"/>
    <n v="278617.05"/>
    <n v="278617.05"/>
    <s v="All Budget Divisions"/>
    <s v="CD-70 - Finance"/>
    <x v="1"/>
    <s v="USF"/>
    <s v="Employee Expenses"/>
    <s v="Compensation and Benefits"/>
    <n v="0"/>
    <s v="10-100-10.68000"/>
    <s v="100-499"/>
    <s v="100"/>
    <x v="18"/>
    <x v="3"/>
  </r>
  <r>
    <x v="0"/>
    <x v="17"/>
    <x v="10"/>
    <n v="2"/>
    <n v="2"/>
    <n v="46"/>
    <x v="3"/>
    <n v="26"/>
    <n v="59"/>
    <x v="2"/>
    <n v="2"/>
    <s v="2. EXP - Operating Expense"/>
    <n v="102"/>
    <x v="44"/>
    <n v="1498"/>
    <n v="-71.64"/>
    <n v="-182.7"/>
    <n v="111.06"/>
    <n v="-88.73"/>
    <n v="61.41"/>
    <n v="-5721.52"/>
    <n v="-3645.97"/>
    <n v="-2729.98"/>
    <n v="-6007.83"/>
    <n v="-2232.87"/>
    <n v="0"/>
    <n v="0"/>
    <n v="0"/>
    <n v="-182.7"/>
    <n v="111.06"/>
    <n v="0"/>
    <n v="0"/>
    <n v="0"/>
    <n v="0"/>
    <n v="0"/>
    <n v="0"/>
    <n v="0"/>
    <n v="0"/>
    <n v="0"/>
    <n v="0"/>
    <n v="-71.64"/>
    <n v="-71.64"/>
    <s v="All Budget Divisions"/>
    <s v="CD-90 - Information Technology"/>
    <x v="1"/>
    <s v="USF"/>
    <s v="Employee Expenses"/>
    <s v="Compensation and Benefits"/>
    <n v="0"/>
    <s v="90-922-90.68002"/>
    <s v="922-Technology Operations"/>
    <s v="922"/>
    <x v="44"/>
    <x v="0"/>
  </r>
  <r>
    <x v="0"/>
    <x v="17"/>
    <x v="10"/>
    <n v="2"/>
    <n v="2"/>
    <n v="38"/>
    <x v="18"/>
    <n v="26"/>
    <n v="51"/>
    <x v="8"/>
    <n v="2"/>
    <s v="2. EXP - Operating Expense"/>
    <n v="57"/>
    <x v="22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Professional Services"/>
    <s v="Other Professional Services"/>
    <n v="0"/>
    <s v="60-600-60.64800"/>
    <s v="600-Chief Executive Office"/>
    <s v="600"/>
    <x v="22"/>
    <x v="9"/>
  </r>
  <r>
    <x v="0"/>
    <x v="7"/>
    <x v="5"/>
    <n v="2"/>
    <n v="2"/>
    <n v="46"/>
    <x v="3"/>
    <n v="26"/>
    <n v="59"/>
    <x v="2"/>
    <n v="2"/>
    <s v="2. EXP - Operating Expense"/>
    <n v="57"/>
    <x v="22"/>
    <n v="1498"/>
    <n v="132891.51999999999"/>
    <n v="40282.83"/>
    <n v="2361.33"/>
    <n v="4146.26"/>
    <n v="2390.04"/>
    <n v="11174.06"/>
    <n v="16126.71"/>
    <n v="8812.7099999999991"/>
    <n v="47597.58"/>
    <n v="37120.93"/>
    <n v="0"/>
    <n v="0"/>
    <n v="0"/>
    <n v="40282.83"/>
    <n v="2361.33"/>
    <n v="4146.26"/>
    <n v="2390.04"/>
    <n v="11174.06"/>
    <n v="16126.71"/>
    <n v="8812.7099999999991"/>
    <n v="47597.58"/>
    <n v="0"/>
    <n v="0"/>
    <n v="0"/>
    <n v="0"/>
    <n v="170012.45"/>
    <n v="132891.51999999999"/>
    <s v="All Budget Divisions"/>
    <s v="CD-90 - Information Technology"/>
    <x v="1"/>
    <s v="USF"/>
    <s v="Professional Services"/>
    <s v="Other Professional Services"/>
    <n v="-37120.93"/>
    <s v="90-922-90.64800"/>
    <s v="922-Technology Operations"/>
    <s v="922"/>
    <x v="22"/>
    <x v="9"/>
  </r>
  <r>
    <x v="0"/>
    <x v="13"/>
    <x v="7"/>
    <n v="2"/>
    <n v="2"/>
    <n v="54"/>
    <x v="15"/>
    <n v="26"/>
    <n v="58"/>
    <x v="4"/>
    <n v="2"/>
    <s v="2. EXP - Operating Expense"/>
    <n v="64"/>
    <x v="23"/>
    <n v="1421"/>
    <n v="539730.5"/>
    <n v="0"/>
    <n v="120713.60000000001"/>
    <n v="41313.599999999999"/>
    <n v="60862.3"/>
    <n v="34308"/>
    <n v="32788"/>
    <n v="1999.5"/>
    <n v="0"/>
    <n v="2945.5"/>
    <n v="0"/>
    <n v="0"/>
    <n v="0"/>
    <n v="0"/>
    <n v="120713.60000000001"/>
    <n v="41313.599999999999"/>
    <n v="60862.3"/>
    <n v="34308"/>
    <n v="40864"/>
    <n v="41353"/>
    <n v="50360"/>
    <n v="49022"/>
    <n v="39753"/>
    <n v="27009"/>
    <n v="34172"/>
    <n v="257197.5"/>
    <n v="257197.5"/>
    <s v="All Budget Divisions"/>
    <s v="DA-50 - Rural Health Care (DA)"/>
    <x v="2"/>
    <s v="USF"/>
    <s v="Professional Services"/>
    <s v="Outsourced Audits"/>
    <n v="0"/>
    <s v="80-800-50.64860"/>
    <s v="800-Audit and Assurance"/>
    <s v="800"/>
    <x v="23"/>
    <x v="10"/>
  </r>
  <r>
    <x v="0"/>
    <x v="13"/>
    <x v="7"/>
    <n v="2"/>
    <n v="2"/>
    <n v="53"/>
    <x v="16"/>
    <n v="26"/>
    <n v="53"/>
    <x v="3"/>
    <n v="2"/>
    <s v="2. EXP - Operating Expense"/>
    <n v="71"/>
    <x v="55"/>
    <n v="13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all Center"/>
    <n v="0"/>
    <s v="62-620-40.64881"/>
    <s v="620-Shared Services"/>
    <s v="620"/>
    <x v="55"/>
    <x v="9"/>
  </r>
  <r>
    <x v="4"/>
    <x v="9"/>
    <x v="1"/>
    <n v="2"/>
    <n v="2"/>
    <n v="46"/>
    <x v="3"/>
    <n v="26"/>
    <n v="59"/>
    <x v="2"/>
    <n v="2"/>
    <s v="2. EXP - Operating Expense"/>
    <n v="73"/>
    <x v="56"/>
    <n v="1023"/>
    <n v="0"/>
    <n v="0"/>
    <n v="0"/>
    <n v="0"/>
    <n v="0"/>
    <n v="0"/>
    <n v="0"/>
    <n v="0"/>
    <n v="247999"/>
    <n v="247999"/>
    <n v="336839"/>
    <n v="336839"/>
    <n v="336839"/>
    <n v="0"/>
    <n v="0"/>
    <n v="0"/>
    <n v="0"/>
    <n v="0"/>
    <n v="0"/>
    <n v="0"/>
    <n v="0"/>
    <n v="0"/>
    <n v="0"/>
    <n v="0"/>
    <n v="0"/>
    <n v="1506515"/>
    <n v="0"/>
    <s v="All Budget Divisions"/>
    <s v="CD-90 - Information Technology"/>
    <x v="1"/>
    <s v="USF"/>
    <s v="Professional Services"/>
    <s v="Other Professional Services"/>
    <n v="-1506515"/>
    <s v="90-799-90.64883"/>
    <s v="799-Enterprise Resource Program"/>
    <s v="799"/>
    <x v="56"/>
    <x v="9"/>
  </r>
  <r>
    <x v="0"/>
    <x v="17"/>
    <x v="10"/>
    <n v="2"/>
    <n v="2"/>
    <n v="46"/>
    <x v="3"/>
    <n v="26"/>
    <n v="59"/>
    <x v="2"/>
    <n v="2"/>
    <s v="2. EXP - Operating Expense"/>
    <n v="79"/>
    <x v="101"/>
    <n v="1449"/>
    <n v="83112.479999999996"/>
    <n v="7132.74"/>
    <n v="7132.74"/>
    <n v="7132.74"/>
    <n v="7132.74"/>
    <n v="7132.74"/>
    <n v="7132.74"/>
    <n v="7132.74"/>
    <n v="10075.370000000001"/>
    <n v="7132.74"/>
    <n v="0"/>
    <n v="0"/>
    <n v="0"/>
    <n v="7132.74"/>
    <n v="7132.74"/>
    <n v="6428"/>
    <n v="7133"/>
    <n v="8411"/>
    <n v="7772"/>
    <n v="7772"/>
    <n v="6621"/>
    <n v="5301"/>
    <n v="7076"/>
    <n v="6159"/>
    <n v="6174"/>
    <n v="14265.48"/>
    <n v="14265.48"/>
    <s v="All Budget Divisions"/>
    <s v="CD-90 - Information Technology"/>
    <x v="1"/>
    <s v="USF"/>
    <s v="General and Administrative"/>
    <s v="Hardware and Equipment"/>
    <n v="0"/>
    <s v="90-900-90.64950"/>
    <s v="900-IT Senior Management"/>
    <s v="900"/>
    <x v="101"/>
    <x v="14"/>
  </r>
  <r>
    <x v="0"/>
    <x v="14"/>
    <x v="8"/>
    <n v="2"/>
    <n v="2"/>
    <n v="46"/>
    <x v="3"/>
    <n v="26"/>
    <n v="59"/>
    <x v="2"/>
    <n v="2"/>
    <s v="2. EXP - Operating Expense"/>
    <n v="39"/>
    <x v="27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02-90.62505"/>
    <s v="902-Business Relationship Management"/>
    <s v="902"/>
    <x v="27"/>
    <x v="4"/>
  </r>
  <r>
    <x v="0"/>
    <x v="2"/>
    <x v="2"/>
    <n v="2"/>
    <n v="2"/>
    <n v="54"/>
    <x v="15"/>
    <n v="26"/>
    <n v="59"/>
    <x v="2"/>
    <n v="2"/>
    <s v="2. EXP - Operating Expense"/>
    <n v="39"/>
    <x v="27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eam Building"/>
    <n v="0"/>
    <s v="90-925-50.62505"/>
    <s v="925-RHC IT Support"/>
    <s v="925"/>
    <x v="27"/>
    <x v="4"/>
  </r>
  <r>
    <x v="3"/>
    <x v="8"/>
    <x v="1"/>
    <n v="2"/>
    <n v="2"/>
    <n v="42"/>
    <x v="11"/>
    <n v="26"/>
    <n v="52"/>
    <x v="1"/>
    <n v="2"/>
    <s v="2. EXP - Operating Expense"/>
    <n v="40"/>
    <x v="48"/>
    <n v="759"/>
    <n v="13624"/>
    <n v="1176.1500000000001"/>
    <n v="2257.61"/>
    <n v="1720.15"/>
    <n v="2411.9899999999998"/>
    <n v="10063.57"/>
    <n v="1718.31"/>
    <n v="1810.42"/>
    <n v="-5943.61"/>
    <n v="2195.59"/>
    <n v="3010.17"/>
    <n v="2389.2399999999998"/>
    <n v="1569.18"/>
    <n v="1552"/>
    <n v="552"/>
    <n v="1552"/>
    <n v="552"/>
    <n v="2552"/>
    <n v="552"/>
    <n v="1552"/>
    <n v="552"/>
    <n v="1552"/>
    <n v="552"/>
    <n v="1552"/>
    <n v="552"/>
    <n v="24378.77"/>
    <n v="13624"/>
    <s v="All Budget Divisions"/>
    <s v="CD-70 - Finance"/>
    <x v="1"/>
    <s v="USF"/>
    <s v="General and Administrative"/>
    <s v="Printing and Postage"/>
    <n v="-10754.77"/>
    <s v="70-735-70.62600"/>
    <s v="735-Facilities"/>
    <s v="735"/>
    <x v="48"/>
    <x v="8"/>
  </r>
  <r>
    <x v="0"/>
    <x v="6"/>
    <x v="1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4"/>
    <x v="9"/>
    <x v="1"/>
    <n v="2"/>
    <n v="2"/>
    <n v="53"/>
    <x v="16"/>
    <n v="26"/>
    <n v="59"/>
    <x v="2"/>
    <n v="2"/>
    <s v="2. EXP - Operating Expense"/>
    <n v="57"/>
    <x v="22"/>
    <n v="1082"/>
    <n v="4738000.0000069998"/>
    <n v="709329.77"/>
    <n v="-205288.31"/>
    <n v="82294.23"/>
    <n v="117352.26"/>
    <n v="435145.36"/>
    <n v="233952.53"/>
    <n v="228817.38"/>
    <n v="249775.21"/>
    <n v="247878.33"/>
    <n v="232357.25"/>
    <n v="208821.38"/>
    <n v="304318.99"/>
    <n v="244833.333334"/>
    <n v="244833.333334"/>
    <n v="299833.33333400002"/>
    <n v="299833.33333400002"/>
    <n v="359833.33333400002"/>
    <n v="459833.33333400002"/>
    <n v="594833.33333399997"/>
    <n v="519833.33333400002"/>
    <n v="429833.33333400002"/>
    <n v="453166.66666699998"/>
    <n v="453166.66666699998"/>
    <n v="378166.66666699998"/>
    <n v="2844754.38"/>
    <n v="4738000.0000069998"/>
    <s v="All Budget Divisions"/>
    <s v="DA-40 - Lifeline (DA)"/>
    <x v="5"/>
    <s v="USF"/>
    <s v="Professional Services"/>
    <s v="Other Professional Services"/>
    <n v="1893245.6200069999"/>
    <s v="90-917-40.64800"/>
    <s v="917-IT Lifeline Support"/>
    <s v="917"/>
    <x v="22"/>
    <x v="9"/>
  </r>
  <r>
    <x v="0"/>
    <x v="2"/>
    <x v="2"/>
    <n v="2"/>
    <n v="2"/>
    <n v="49"/>
    <x v="13"/>
    <n v="26"/>
    <n v="49"/>
    <x v="10"/>
    <n v="2"/>
    <s v="2. EXP - Operating Expense"/>
    <n v="57"/>
    <x v="22"/>
    <n v="13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Professional Services"/>
    <s v="Other Professional Services"/>
    <n v="0"/>
    <s v="40-402-42.64800"/>
    <s v="402-EBB (FCC Appropriated Program; now ACP)"/>
    <s v="402"/>
    <x v="22"/>
    <x v="9"/>
  </r>
  <r>
    <x v="0"/>
    <x v="7"/>
    <x v="5"/>
    <n v="2"/>
    <n v="2"/>
    <n v="50"/>
    <x v="0"/>
    <n v="26"/>
    <n v="50"/>
    <x v="0"/>
    <n v="2"/>
    <s v="2. EXP - Operating Expense"/>
    <n v="31"/>
    <x v="24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2308"/>
    <s v="502-Covid-19 Telehealth (FCC Appropriated Program)"/>
    <s v="502"/>
    <x v="24"/>
    <x v="0"/>
  </r>
  <r>
    <x v="0"/>
    <x v="17"/>
    <x v="10"/>
    <n v="2"/>
    <n v="2"/>
    <n v="48"/>
    <x v="8"/>
    <n v="26"/>
    <n v="56"/>
    <x v="12"/>
    <n v="2"/>
    <s v="2. EXP - Operating Expense"/>
    <n v="31"/>
    <x v="24"/>
    <n v="1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73-202-22.62308"/>
    <s v="202-ECF (FCC Appropriated Program)"/>
    <s v="202"/>
    <x v="24"/>
    <x v="0"/>
  </r>
  <r>
    <x v="0"/>
    <x v="2"/>
    <x v="2"/>
    <n v="2"/>
    <n v="2"/>
    <n v="48"/>
    <x v="8"/>
    <n v="26"/>
    <n v="58"/>
    <x v="4"/>
    <n v="2"/>
    <s v="2. EXP - Operating Expense"/>
    <n v="31"/>
    <x v="24"/>
    <n v="1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80-202-22.62308"/>
    <s v="202-ECF (FCC Appropriated Program)"/>
    <s v="202"/>
    <x v="24"/>
    <x v="0"/>
  </r>
  <r>
    <x v="6"/>
    <x v="12"/>
    <x v="6"/>
    <n v="2"/>
    <n v="2"/>
    <n v="52"/>
    <x v="10"/>
    <n v="26"/>
    <n v="59"/>
    <x v="2"/>
    <n v="2"/>
    <s v="2. EXP - Operating Expense"/>
    <n v="32"/>
    <x v="47"/>
    <n v="16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Compensation and Benefits"/>
    <n v="0"/>
    <s v="90-916-30.62309"/>
    <s v="916-IT HC Support"/>
    <s v="916"/>
    <x v="47"/>
    <x v="0"/>
  </r>
  <r>
    <x v="0"/>
    <x v="0"/>
    <x v="0"/>
    <n v="2"/>
    <n v="2"/>
    <n v="39"/>
    <x v="1"/>
    <n v="26"/>
    <n v="52"/>
    <x v="1"/>
    <n v="2"/>
    <s v="2. EXP - Operating Expense"/>
    <n v="38"/>
    <x v="26"/>
    <n v="13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Compensation and Benefits"/>
    <n v="0"/>
    <s v="61-601-61.62501"/>
    <s v="601-Data Strategy"/>
    <s v="601"/>
    <x v="26"/>
    <x v="3"/>
  </r>
  <r>
    <x v="0"/>
    <x v="3"/>
    <x v="3"/>
    <n v="2"/>
    <n v="2"/>
    <n v="42"/>
    <x v="11"/>
    <n v="26"/>
    <n v="55"/>
    <x v="6"/>
    <n v="2"/>
    <s v="2. EXP - Operating Expense"/>
    <n v="39"/>
    <x v="27"/>
    <n v="13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eam Building"/>
    <n v="0"/>
    <s v="10-110-10.62505"/>
    <s v="110-Contributors"/>
    <s v="110"/>
    <x v="27"/>
    <x v="4"/>
  </r>
  <r>
    <x v="0"/>
    <x v="13"/>
    <x v="7"/>
    <n v="2"/>
    <n v="2"/>
    <n v="46"/>
    <x v="3"/>
    <n v="26"/>
    <n v="59"/>
    <x v="2"/>
    <n v="2"/>
    <s v="2. EXP - Operating Expense"/>
    <n v="27"/>
    <x v="38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8-90.62304"/>
    <s v="908-Quality Assurance"/>
    <s v="908"/>
    <x v="38"/>
    <x v="3"/>
  </r>
  <r>
    <x v="0"/>
    <x v="17"/>
    <x v="10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2"/>
    <x v="2"/>
    <n v="2"/>
    <n v="2"/>
    <n v="46"/>
    <x v="3"/>
    <n v="26"/>
    <n v="59"/>
    <x v="2"/>
    <n v="2"/>
    <s v="2. EXP - Operating Expense"/>
    <n v="29"/>
    <x v="4"/>
    <n v="1473"/>
    <n v="260533.12"/>
    <n v="20552.11"/>
    <n v="18676.740000000002"/>
    <n v="20552.11"/>
    <n v="7313.74"/>
    <n v="8082.39"/>
    <n v="8461.92"/>
    <n v="8848.06"/>
    <n v="8075.79"/>
    <n v="8500.44"/>
    <n v="0"/>
    <n v="0"/>
    <n v="0"/>
    <n v="20552.11"/>
    <n v="18676.740000000002"/>
    <n v="20552.11"/>
    <n v="22419.02"/>
    <n v="21399.98"/>
    <n v="22419.02"/>
    <n v="23438.07"/>
    <n v="21399.98"/>
    <n v="22419.02"/>
    <n v="22419.02"/>
    <n v="21399.98"/>
    <n v="23438.07"/>
    <n v="59780.959999999999"/>
    <n v="59780.959999999999"/>
    <s v="All Budget Divisions"/>
    <s v="CD-90 - Information Technology"/>
    <x v="1"/>
    <s v="USF"/>
    <s v="Employee Expenses"/>
    <s v="Compensation and Benefits"/>
    <n v="0"/>
    <s v="90-909-90.62306"/>
    <s v="909-Project Management Office"/>
    <s v="909"/>
    <x v="4"/>
    <x v="3"/>
  </r>
  <r>
    <x v="0"/>
    <x v="14"/>
    <x v="8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3"/>
    <x v="3"/>
    <n v="2"/>
    <n v="2"/>
    <n v="46"/>
    <x v="3"/>
    <n v="26"/>
    <n v="59"/>
    <x v="2"/>
    <n v="2"/>
    <s v="2. EXP - Operating Expense"/>
    <n v="30"/>
    <x v="39"/>
    <n v="14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0-90.62307"/>
    <s v="910-Enterprise Technology Development"/>
    <s v="910"/>
    <x v="39"/>
    <x v="0"/>
  </r>
  <r>
    <x v="0"/>
    <x v="17"/>
    <x v="10"/>
    <n v="2"/>
    <n v="2"/>
    <n v="49"/>
    <x v="13"/>
    <n v="26"/>
    <n v="50"/>
    <x v="0"/>
    <n v="2"/>
    <s v="2. EXP - Operating Expense"/>
    <n v="31"/>
    <x v="24"/>
    <n v="13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50-403-42.62308"/>
    <s v="403-ACP (FCC Appropriated Program; formerly EBB)"/>
    <s v="403"/>
    <x v="24"/>
    <x v="0"/>
  </r>
  <r>
    <x v="0"/>
    <x v="3"/>
    <x v="3"/>
    <n v="2"/>
    <n v="2"/>
    <n v="52"/>
    <x v="10"/>
    <n v="26"/>
    <n v="58"/>
    <x v="4"/>
    <n v="2"/>
    <s v="2. EXP - Operating Expense"/>
    <n v="16"/>
    <x v="1"/>
    <n v="1428"/>
    <n v="1749892.85"/>
    <n v="147756"/>
    <n v="142139.85"/>
    <n v="204016"/>
    <n v="106774"/>
    <n v="128740"/>
    <n v="127650"/>
    <n v="132994"/>
    <n v="115662"/>
    <n v="120052"/>
    <n v="0"/>
    <n v="0"/>
    <n v="0"/>
    <n v="147756"/>
    <n v="142139.85"/>
    <n v="204016"/>
    <n v="0"/>
    <n v="124925"/>
    <n v="185793"/>
    <n v="226079"/>
    <n v="257117"/>
    <n v="146240"/>
    <n v="106187"/>
    <n v="104365"/>
    <n v="105275"/>
    <n v="600685.85"/>
    <n v="493911.85"/>
    <s v="All Budget Divisions"/>
    <s v="DA-30 - High Cost (DA)"/>
    <x v="4"/>
    <s v="USF"/>
    <s v="Professional Services"/>
    <s v="Contract Labor"/>
    <n v="-106774"/>
    <s v="80-854-30.61400"/>
    <s v="854-Payment Quality Assurance"/>
    <s v="854"/>
    <x v="1"/>
    <x v="1"/>
  </r>
  <r>
    <x v="0"/>
    <x v="2"/>
    <x v="2"/>
    <n v="2"/>
    <n v="2"/>
    <n v="54"/>
    <x v="15"/>
    <n v="26"/>
    <n v="59"/>
    <x v="2"/>
    <n v="2"/>
    <s v="2. EXP - Operating Expense"/>
    <n v="16"/>
    <x v="1"/>
    <n v="15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Contract Labor"/>
    <n v="0"/>
    <s v="90-925-50.61400"/>
    <s v="925-RHC IT Support"/>
    <s v="925"/>
    <x v="1"/>
    <x v="1"/>
  </r>
  <r>
    <x v="0"/>
    <x v="17"/>
    <x v="10"/>
    <n v="2"/>
    <n v="2"/>
    <n v="53"/>
    <x v="16"/>
    <n v="26"/>
    <n v="59"/>
    <x v="2"/>
    <n v="2"/>
    <s v="2. EXP - Operating Expense"/>
    <n v="17"/>
    <x v="28"/>
    <n v="1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Professional Services"/>
    <s v="Contract Labor"/>
    <n v="0"/>
    <s v="90-917-40.61410"/>
    <s v="917-IT Lifeline Support"/>
    <s v="917"/>
    <x v="28"/>
    <x v="0"/>
  </r>
  <r>
    <x v="4"/>
    <x v="9"/>
    <x v="1"/>
    <n v="2"/>
    <n v="2"/>
    <n v="35"/>
    <x v="12"/>
    <n v="26"/>
    <n v="48"/>
    <x v="7"/>
    <n v="2"/>
    <s v="2. EXP - Operating Expense"/>
    <n v="21"/>
    <x v="42"/>
    <n v="8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General and Administrative"/>
    <s v="Telecommunications and Other Expenses"/>
    <n v="0"/>
    <s v="30-300-30.62000"/>
    <s v="300-High Cost"/>
    <s v="300"/>
    <x v="42"/>
    <x v="8"/>
  </r>
  <r>
    <x v="0"/>
    <x v="6"/>
    <x v="1"/>
    <n v="2"/>
    <n v="2"/>
    <n v="54"/>
    <x v="15"/>
    <n v="26"/>
    <n v="59"/>
    <x v="2"/>
    <n v="2"/>
    <s v="2. EXP - Operating Expense"/>
    <n v="24"/>
    <x v="3"/>
    <n v="14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Compensation and Benefits"/>
    <n v="0"/>
    <s v="90-902-50.62301"/>
    <s v="902-Business Relationship Management"/>
    <s v="902"/>
    <x v="3"/>
    <x v="3"/>
  </r>
  <r>
    <x v="1"/>
    <x v="1"/>
    <x v="1"/>
    <n v="2"/>
    <n v="2"/>
    <n v="38"/>
    <x v="18"/>
    <n v="26"/>
    <n v="51"/>
    <x v="8"/>
    <n v="2"/>
    <s v="2. EXP - Operating Expense"/>
    <n v="26"/>
    <x v="51"/>
    <n v="474"/>
    <n v="75911.5579"/>
    <n v="3205.24"/>
    <n v="3178.09"/>
    <n v="2788.56"/>
    <n v="2357.98"/>
    <n v="2195.37"/>
    <n v="2615.7800000000002"/>
    <n v="2388.81"/>
    <n v="2224.9899999999998"/>
    <n v="1125.8699999999999"/>
    <n v="2454.23"/>
    <n v="1830.19"/>
    <n v="1794.47"/>
    <n v="6131.3181000000004"/>
    <n v="5839.3505999999998"/>
    <n v="6715.2532000000001"/>
    <n v="6131.3181000000004"/>
    <n v="6423.2857000000004"/>
    <n v="6423.2857000000004"/>
    <n v="6131.3181000000004"/>
    <n v="6715.2532000000001"/>
    <n v="6423.2857000000004"/>
    <n v="6131.3181000000004"/>
    <n v="6423.2857000000004"/>
    <n v="6423.2857000000004"/>
    <n v="28159.58"/>
    <n v="75911.5579"/>
    <s v="All Budget Divisions"/>
    <s v="CD-60 - Chief Executive Office"/>
    <x v="1"/>
    <s v="USF"/>
    <s v="Employee Expenses"/>
    <s v="Compensation and Benefits"/>
    <n v="47751.977899999998"/>
    <s v="60-600-60.62303"/>
    <s v="600-Chief Executive Office"/>
    <s v="600"/>
    <x v="51"/>
    <x v="3"/>
  </r>
  <r>
    <x v="0"/>
    <x v="11"/>
    <x v="6"/>
    <n v="2"/>
    <n v="2"/>
    <n v="46"/>
    <x v="3"/>
    <n v="26"/>
    <n v="59"/>
    <x v="2"/>
    <n v="6"/>
    <s v="X00000 - Capital Expenses"/>
    <n v="137"/>
    <x v="43"/>
    <n v="1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13-90.X00004"/>
    <s v="913-Architecture and Standards"/>
    <s v="913"/>
    <x v="43"/>
    <x v="5"/>
  </r>
  <r>
    <x v="6"/>
    <x v="12"/>
    <x v="6"/>
    <n v="2"/>
    <n v="2"/>
    <n v="46"/>
    <x v="3"/>
    <n v="26"/>
    <n v="59"/>
    <x v="2"/>
    <n v="6"/>
    <s v="X00000 - Capital Expenses"/>
    <n v="137"/>
    <x v="43"/>
    <n v="1659"/>
    <n v="876335"/>
    <n v="0"/>
    <n v="0"/>
    <n v="0"/>
    <n v="0"/>
    <n v="0"/>
    <n v="0"/>
    <n v="0"/>
    <n v="0"/>
    <n v="0"/>
    <n v="0"/>
    <n v="0"/>
    <n v="0"/>
    <n v="73028"/>
    <n v="73028"/>
    <n v="73028"/>
    <n v="73028"/>
    <n v="73028"/>
    <n v="73028"/>
    <n v="73028"/>
    <n v="73028"/>
    <n v="73028"/>
    <n v="73028"/>
    <n v="73028"/>
    <n v="73027"/>
    <n v="0"/>
    <n v="0"/>
    <s v="All Budget Divisions"/>
    <s v="CD-90 - Information Technology"/>
    <x v="1"/>
    <s v="USF"/>
    <s v="General and Administrative"/>
    <s v="Hardware and Equipment"/>
    <n v="0"/>
    <s v="90-910-90.X00004"/>
    <s v="910-Enterprise Technology Development"/>
    <s v="910"/>
    <x v="43"/>
    <x v="5"/>
  </r>
  <r>
    <x v="0"/>
    <x v="18"/>
    <x v="11"/>
    <n v="2"/>
    <n v="2"/>
    <n v="46"/>
    <x v="3"/>
    <n v="26"/>
    <n v="59"/>
    <x v="2"/>
    <n v="6"/>
    <s v="X00000 - Capital Expenses"/>
    <n v="141"/>
    <x v="92"/>
    <n v="1477"/>
    <n v="2241.7399999999998"/>
    <n v="2241.7399999999998"/>
    <n v="757.69"/>
    <n v="550.25"/>
    <n v="520.27"/>
    <n v="14450.98"/>
    <n v="7245.24"/>
    <n v="8940.44"/>
    <n v="6525.78"/>
    <n v="4836.07"/>
    <n v="0"/>
    <n v="0"/>
    <n v="0"/>
    <n v="2241.7399999999998"/>
    <n v="0"/>
    <n v="0"/>
    <n v="0"/>
    <n v="0"/>
    <n v="0"/>
    <n v="0"/>
    <n v="0"/>
    <n v="0"/>
    <n v="0"/>
    <n v="0"/>
    <n v="0"/>
    <n v="2241.7399999999998"/>
    <n v="2241.7399999999998"/>
    <s v="All Budget Divisions"/>
    <s v="CD-90 - Information Technology"/>
    <x v="1"/>
    <s v="USF"/>
    <s v="Employee Expenses"/>
    <s v="Compensation and Benefits"/>
    <n v="0"/>
    <s v="90-910-90.X00008"/>
    <s v="910-Enterprise Technology Development"/>
    <s v="910"/>
    <x v="92"/>
    <x v="0"/>
  </r>
  <r>
    <x v="0"/>
    <x v="5"/>
    <x v="4"/>
    <n v="2"/>
    <n v="2"/>
    <n v="47"/>
    <x v="2"/>
    <n v="26"/>
    <n v="60"/>
    <x v="9"/>
    <n v="2"/>
    <s v="2. EXP - Operating Expense"/>
    <n v="146"/>
    <x v="5"/>
    <n v="1511"/>
    <n v="19660.939998000002"/>
    <n v="2078.54"/>
    <n v="2078.54"/>
    <n v="2078.5700000000002"/>
    <n v="2095.4299999999998"/>
    <n v="2095.4299999999998"/>
    <n v="2095.4299999999998"/>
    <n v="2095.4299999999998"/>
    <n v="2591.5100000000002"/>
    <n v="439.18"/>
    <n v="0"/>
    <n v="0"/>
    <n v="0"/>
    <n v="2078.54"/>
    <n v="2078.54"/>
    <n v="2078.5700000000002"/>
    <n v="2095.4299999999998"/>
    <n v="2095.4299999999998"/>
    <n v="2095.4299999999998"/>
    <n v="1971.333333"/>
    <n v="1971.333333"/>
    <n v="1971.333333"/>
    <n v="408.33333299999998"/>
    <n v="408.33333299999998"/>
    <n v="408.33333299999998"/>
    <n v="12521.94"/>
    <n v="12521.94"/>
    <s v="All Budget Divisions"/>
    <s v="CD-93 - Human Resources"/>
    <x v="1"/>
    <s v="USF"/>
    <s v="Employee Expenses"/>
    <s v="Dues and Subscriptions"/>
    <n v="0"/>
    <s v="93-930-93.62200"/>
    <s v="930-Human Resources"/>
    <s v="930"/>
    <x v="5"/>
    <x v="4"/>
  </r>
  <r>
    <x v="0"/>
    <x v="14"/>
    <x v="8"/>
    <n v="2"/>
    <n v="2"/>
    <n v="49"/>
    <x v="13"/>
    <n v="26"/>
    <n v="53"/>
    <x v="3"/>
    <n v="2"/>
    <s v="2. EXP - Operating Expense"/>
    <n v="107"/>
    <x v="12"/>
    <n v="1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2-402-42.68008"/>
    <s v="402-EBB (FCC Appropriated Program; now ACP)"/>
    <s v="402"/>
    <x v="12"/>
    <x v="0"/>
  </r>
  <r>
    <x v="5"/>
    <x v="20"/>
    <x v="13"/>
    <n v="2"/>
    <n v="2"/>
    <n v="47"/>
    <x v="2"/>
    <n v="26"/>
    <n v="60"/>
    <x v="9"/>
    <n v="2"/>
    <s v="2. EXP - Operating Expense"/>
    <n v="110"/>
    <x v="46"/>
    <n v="1324"/>
    <n v="45677.89"/>
    <n v="0"/>
    <n v="0"/>
    <n v="0"/>
    <n v="0"/>
    <n v="0"/>
    <n v="0"/>
    <n v="0"/>
    <n v="0"/>
    <n v="0"/>
    <n v="0"/>
    <n v="0"/>
    <n v="-6079.51"/>
    <n v="0"/>
    <n v="0"/>
    <n v="0"/>
    <n v="0"/>
    <n v="0"/>
    <n v="0"/>
    <n v="0"/>
    <n v="0"/>
    <n v="0"/>
    <n v="0"/>
    <n v="0"/>
    <n v="45677.89"/>
    <n v="0"/>
    <n v="0"/>
    <s v="All Budget Divisions"/>
    <s v="CD-93 - Human Resources"/>
    <x v="1"/>
    <s v="USF"/>
    <s v="Employee Expenses"/>
    <s v="Compensation and Benefits"/>
    <n v="0"/>
    <s v="93-930-93.68100"/>
    <s v="930-Human Resources"/>
    <s v="930"/>
    <x v="46"/>
    <x v="3"/>
  </r>
  <r>
    <x v="0"/>
    <x v="14"/>
    <x v="8"/>
    <n v="2"/>
    <n v="2"/>
    <n v="43"/>
    <x v="21"/>
    <n v="26"/>
    <n v="56"/>
    <x v="12"/>
    <n v="2"/>
    <s v="2. EXP - Operating Expense"/>
    <n v="110"/>
    <x v="46"/>
    <n v="1410"/>
    <n v="-2785.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785.33"/>
    <n v="0"/>
    <n v="0"/>
    <s v="All Budget Divisions"/>
    <s v="CD-73 - Procurement"/>
    <x v="1"/>
    <s v="USF"/>
    <s v="Employee Expenses"/>
    <s v="Compensation and Benefits"/>
    <n v="0"/>
    <s v="73-730-73.68100"/>
    <s v="730-Procurement"/>
    <s v="730"/>
    <x v="46"/>
    <x v="3"/>
  </r>
  <r>
    <x v="5"/>
    <x v="15"/>
    <x v="5"/>
    <n v="2"/>
    <n v="2"/>
    <n v="34"/>
    <x v="7"/>
    <n v="26"/>
    <n v="47"/>
    <x v="5"/>
    <n v="3"/>
    <s v="4. USAC_DEBIT - USAC Administration (Debit to SM)"/>
    <n v="122"/>
    <x v="31"/>
    <n v="1113"/>
    <n v="38365.660000000003"/>
    <n v="2462.3000000000002"/>
    <n v="2810.13"/>
    <n v="2814.45"/>
    <n v="3870.99"/>
    <n v="4340.8500000000004"/>
    <n v="2257.9899999999998"/>
    <n v="2878.62"/>
    <n v="3720.36"/>
    <n v="3400.01"/>
    <n v="4016.84"/>
    <n v="2476.88"/>
    <n v="3316.24"/>
    <n v="2462.3000000000002"/>
    <n v="2810.13"/>
    <n v="2814.45"/>
    <n v="3870.99"/>
    <n v="4340.8500000000004"/>
    <n v="2257.9899999999998"/>
    <n v="2878.62"/>
    <n v="3720.36"/>
    <n v="3400.01"/>
    <n v="4016.84"/>
    <n v="2476.88"/>
    <n v="3316.24"/>
    <n v="38365.660000000003"/>
    <n v="38365.660000000003"/>
    <s v="All Budget Divisions"/>
    <s v="BD-20 - Schools &amp; Libraries"/>
    <x v="3"/>
    <s v="USF"/>
    <s v="Allocations"/>
    <s v="Allocations"/>
    <n v="0"/>
    <s v="20-200-20.90210"/>
    <s v="200-Schools &amp; Libraries"/>
    <s v="200"/>
    <x v="31"/>
    <x v="0"/>
  </r>
  <r>
    <x v="4"/>
    <x v="9"/>
    <x v="1"/>
    <n v="2"/>
    <n v="2"/>
    <n v="35"/>
    <x v="12"/>
    <n v="26"/>
    <n v="48"/>
    <x v="7"/>
    <n v="3"/>
    <s v="4. USAC_DEBIT - USAC Administration (Debit to SM)"/>
    <n v="127"/>
    <x v="65"/>
    <n v="897"/>
    <n v="9504000.6423000004"/>
    <n v="690313.44"/>
    <n v="821406.42"/>
    <n v="309020.19"/>
    <n v="783841.01"/>
    <n v="660428.18000000005"/>
    <n v="642790.36"/>
    <n v="639143.17000000004"/>
    <n v="756327.44"/>
    <n v="721525.94"/>
    <n v="745534.23"/>
    <n v="763908.15"/>
    <n v="795535.93"/>
    <n v="773882.24589999998"/>
    <n v="774547.76740000001"/>
    <n v="775214.37340000004"/>
    <n v="795783.72340000002"/>
    <n v="796451.41390000004"/>
    <n v="797119.82739999995"/>
    <n v="797788.60239999997"/>
    <n v="798458.1004"/>
    <n v="799128.32140000002"/>
    <n v="799799.62690000003"/>
    <n v="800471.29390000005"/>
    <n v="795355.34589999996"/>
    <n v="8329774.46"/>
    <n v="9504000.6423000004"/>
    <s v="All Budget Divisions"/>
    <s v="BD-30 - High Cost"/>
    <x v="4"/>
    <s v="USF"/>
    <s v="Allocations"/>
    <s v="Allocations"/>
    <n v="1174226.1823"/>
    <s v="30-300-30.90257"/>
    <s v="300-High Cost"/>
    <s v="300"/>
    <x v="65"/>
    <x v="0"/>
  </r>
  <r>
    <x v="0"/>
    <x v="11"/>
    <x v="6"/>
    <n v="2"/>
    <n v="2"/>
    <n v="42"/>
    <x v="11"/>
    <n v="26"/>
    <n v="55"/>
    <x v="6"/>
    <n v="6"/>
    <s v="X00000 - Capital Expenses"/>
    <n v="137"/>
    <x v="43"/>
    <n v="13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General and Administrative"/>
    <s v="Hardware and Equipment"/>
    <n v="0"/>
    <s v="70-700-70.X00004"/>
    <s v="700-Finance"/>
    <s v="700"/>
    <x v="43"/>
    <x v="5"/>
  </r>
  <r>
    <x v="0"/>
    <x v="7"/>
    <x v="5"/>
    <n v="2"/>
    <n v="2"/>
    <n v="50"/>
    <x v="0"/>
    <n v="26"/>
    <n v="50"/>
    <x v="0"/>
    <n v="2"/>
    <s v="2. EXP - Operating Expense"/>
    <n v="101"/>
    <x v="10"/>
    <n v="13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50-502-52.68001"/>
    <s v="502-Covid-19 Telehealth (FCC Appropriated Program)"/>
    <s v="502"/>
    <x v="10"/>
    <x v="4"/>
  </r>
  <r>
    <x v="5"/>
    <x v="15"/>
    <x v="5"/>
    <n v="2"/>
    <n v="2"/>
    <n v="46"/>
    <x v="3"/>
    <n v="26"/>
    <n v="59"/>
    <x v="2"/>
    <n v="2"/>
    <s v="2. EXP - Operating Expense"/>
    <n v="104"/>
    <x v="54"/>
    <n v="1317"/>
    <n v="11449.74"/>
    <n v="0"/>
    <n v="0"/>
    <n v="0"/>
    <n v="0"/>
    <n v="0"/>
    <n v="0"/>
    <n v="0"/>
    <n v="0"/>
    <n v="0"/>
    <n v="0"/>
    <n v="0"/>
    <n v="11449.74"/>
    <n v="0"/>
    <n v="0"/>
    <n v="0"/>
    <n v="0"/>
    <n v="0"/>
    <n v="0"/>
    <n v="0"/>
    <n v="0"/>
    <n v="0"/>
    <n v="0"/>
    <n v="0"/>
    <n v="11449.74"/>
    <n v="11449.74"/>
    <n v="11449.74"/>
    <s v="All Budget Divisions"/>
    <s v="CD-90 - Information Technology"/>
    <x v="1"/>
    <s v="USF"/>
    <s v="Employee Expenses"/>
    <s v="Compensation and Benefits"/>
    <n v="0"/>
    <s v="90-923-90.68004"/>
    <s v="923-Information Security"/>
    <s v="923"/>
    <x v="54"/>
    <x v="0"/>
  </r>
  <r>
    <x v="0"/>
    <x v="6"/>
    <x v="1"/>
    <n v="2"/>
    <n v="2"/>
    <n v="40"/>
    <x v="4"/>
    <n v="26"/>
    <n v="53"/>
    <x v="3"/>
    <n v="2"/>
    <s v="2. EXP - Operating Expense"/>
    <n v="104"/>
    <x v="54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Compensation and Benefits"/>
    <n v="0"/>
    <s v="62-620-62.68004"/>
    <s v="620-Shared Services"/>
    <s v="620"/>
    <x v="54"/>
    <x v="0"/>
  </r>
  <r>
    <x v="0"/>
    <x v="11"/>
    <x v="6"/>
    <n v="2"/>
    <n v="2"/>
    <n v="45"/>
    <x v="6"/>
    <n v="26"/>
    <n v="58"/>
    <x v="4"/>
    <n v="2"/>
    <s v="2. EXP - Operating Expense"/>
    <n v="104"/>
    <x v="54"/>
    <n v="14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80 - Audit and Assurance"/>
    <x v="1"/>
    <s v="USF"/>
    <s v="Employee Expenses"/>
    <s v="Compensation and Benefits"/>
    <n v="0"/>
    <s v="80-800-80.68004"/>
    <s v="800-Audit and Assurance"/>
    <s v="800"/>
    <x v="54"/>
    <x v="0"/>
  </r>
  <r>
    <x v="1"/>
    <x v="1"/>
    <x v="1"/>
    <n v="2"/>
    <n v="2"/>
    <n v="46"/>
    <x v="3"/>
    <n v="26"/>
    <n v="59"/>
    <x v="2"/>
    <n v="2"/>
    <s v="2. EXP - Operating Expense"/>
    <n v="105"/>
    <x v="11"/>
    <n v="614"/>
    <n v="27128.9228"/>
    <n v="0"/>
    <n v="0"/>
    <n v="0"/>
    <n v="0"/>
    <n v="0"/>
    <n v="0"/>
    <n v="500"/>
    <n v="0"/>
    <n v="0"/>
    <n v="0"/>
    <n v="0"/>
    <n v="13693.34"/>
    <n v="60.576900000000002"/>
    <n v="57.692300000000003"/>
    <n v="66.346199999999996"/>
    <n v="60.576900000000002"/>
    <n v="63.461500000000001"/>
    <n v="63.461500000000001"/>
    <n v="60.576900000000002"/>
    <n v="66.346199999999996"/>
    <n v="63.461500000000001"/>
    <n v="60.576900000000002"/>
    <n v="2701.3537999999999"/>
    <n v="23804.492200000001"/>
    <n v="14193.34"/>
    <n v="27128.9228"/>
    <s v="All Budget Divisions"/>
    <s v="CD-90 - Information Technology"/>
    <x v="1"/>
    <s v="USF"/>
    <s v="Employee Expenses"/>
    <s v="Compensation and Benefits"/>
    <n v="12935.5828"/>
    <s v="90-908-90.68005"/>
    <s v="908-Quality Assurance"/>
    <s v="908"/>
    <x v="11"/>
    <x v="3"/>
  </r>
  <r>
    <x v="4"/>
    <x v="9"/>
    <x v="1"/>
    <n v="2"/>
    <n v="2"/>
    <n v="55"/>
    <x v="9"/>
    <n v="26"/>
    <n v="59"/>
    <x v="2"/>
    <n v="2"/>
    <s v="2. EXP - Operating Expense"/>
    <n v="105"/>
    <x v="11"/>
    <n v="1097"/>
    <n v="54861.363700000002"/>
    <n v="0"/>
    <n v="0"/>
    <n v="0"/>
    <n v="0"/>
    <n v="0"/>
    <n v="-50"/>
    <n v="50"/>
    <n v="0"/>
    <n v="0"/>
    <n v="0"/>
    <n v="0"/>
    <n v="37103.89"/>
    <n v="199.0385"/>
    <n v="181.73079999999999"/>
    <n v="181.73079999999999"/>
    <n v="190.38460000000001"/>
    <n v="199.0385"/>
    <n v="173.07689999999999"/>
    <n v="199.0385"/>
    <n v="190.38460000000001"/>
    <n v="181.73079999999999"/>
    <n v="199.0385"/>
    <n v="15959.9475"/>
    <n v="37006.223700000002"/>
    <n v="37103.89"/>
    <n v="54861.363700000002"/>
    <s v="All Budget Divisions"/>
    <s v="DA-20 - Schools &amp; Libraries (DA)"/>
    <x v="3"/>
    <s v="USF"/>
    <s v="Employee Expenses"/>
    <s v="Compensation and Benefits"/>
    <n v="17757.473699999999"/>
    <s v="90-924-20.68005"/>
    <s v="924-SLD EPC IT Support"/>
    <s v="924"/>
    <x v="11"/>
    <x v="3"/>
  </r>
  <r>
    <x v="0"/>
    <x v="14"/>
    <x v="8"/>
    <n v="2"/>
    <n v="2"/>
    <n v="52"/>
    <x v="10"/>
    <n v="26"/>
    <n v="59"/>
    <x v="2"/>
    <n v="2"/>
    <s v="2. EXP - Operating Expense"/>
    <n v="83"/>
    <x v="13"/>
    <n v="1452"/>
    <n v="110474.3"/>
    <n v="13352.8"/>
    <n v="10092.61"/>
    <n v="11063.12"/>
    <n v="10910.53"/>
    <n v="9241.74"/>
    <n v="9747.81"/>
    <n v="10689.02"/>
    <n v="9139.91"/>
    <n v="9143.57"/>
    <n v="0"/>
    <n v="0"/>
    <n v="0"/>
    <n v="13352.8"/>
    <n v="10092.61"/>
    <n v="11063.12"/>
    <n v="10910.53"/>
    <n v="9241.74"/>
    <n v="9747.81"/>
    <n v="10689.02"/>
    <n v="9139.91"/>
    <n v="8255.4"/>
    <n v="7108.28"/>
    <n v="4782.1400000000003"/>
    <n v="6090.94"/>
    <n v="84237.54"/>
    <n v="84237.54"/>
    <s v="All Budget Divisions"/>
    <s v="DA-30 - High Cost (DA)"/>
    <x v="4"/>
    <s v="USF"/>
    <s v="Employee Expenses"/>
    <s v="Compensation and Benefits"/>
    <n v="0"/>
    <s v="90-902-30.66000"/>
    <s v="902-Business Relationship Management"/>
    <s v="902"/>
    <x v="13"/>
    <x v="3"/>
  </r>
  <r>
    <x v="0"/>
    <x v="13"/>
    <x v="7"/>
    <n v="2"/>
    <n v="2"/>
    <n v="39"/>
    <x v="1"/>
    <n v="26"/>
    <n v="52"/>
    <x v="1"/>
    <n v="2"/>
    <s v="2. EXP - Operating Expense"/>
    <n v="83"/>
    <x v="13"/>
    <n v="1512"/>
    <n v="42704.88"/>
    <n v="4866.79"/>
    <n v="2856.04"/>
    <n v="3337.17"/>
    <n v="3501.5"/>
    <n v="3271.99"/>
    <n v="3371.03"/>
    <n v="3470.85"/>
    <n v="3260.4"/>
    <n v="3328.72"/>
    <n v="0"/>
    <n v="0"/>
    <n v="0"/>
    <n v="4866.79"/>
    <n v="2856.04"/>
    <n v="3337.17"/>
    <n v="3501.5"/>
    <n v="3271.99"/>
    <n v="3504.64"/>
    <n v="3663.95"/>
    <n v="3345.34"/>
    <n v="3504.64"/>
    <n v="3504.64"/>
    <n v="3345.34"/>
    <n v="4002.84"/>
    <n v="17833.490000000002"/>
    <n v="17833.490000000002"/>
    <s v="All Budget Divisions"/>
    <s v="CD-61 - Office of the Chief Administrative Officer Division"/>
    <x v="1"/>
    <s v="USF"/>
    <s v="Employee Expenses"/>
    <s v="Compensation and Benefits"/>
    <n v="0"/>
    <s v="93-931-93.66000"/>
    <s v="931-Administrative Assistants"/>
    <s v="931"/>
    <x v="13"/>
    <x v="3"/>
  </r>
  <r>
    <x v="5"/>
    <x v="15"/>
    <x v="5"/>
    <n v="2"/>
    <n v="2"/>
    <n v="46"/>
    <x v="3"/>
    <n v="26"/>
    <n v="59"/>
    <x v="2"/>
    <n v="2"/>
    <s v="2. EXP - Operating Expense"/>
    <n v="97"/>
    <x v="16"/>
    <n v="1305"/>
    <n v="3648.45"/>
    <n v="0"/>
    <n v="411.6"/>
    <n v="230.95"/>
    <n v="286.55"/>
    <n v="348.3"/>
    <n v="353.5"/>
    <n v="217.75"/>
    <n v="247.2"/>
    <n v="322.25"/>
    <n v="583.4"/>
    <n v="155.69999999999999"/>
    <n v="491.25"/>
    <n v="0"/>
    <n v="411.6"/>
    <n v="230.95"/>
    <n v="286.55"/>
    <n v="348.3"/>
    <n v="353.5"/>
    <n v="217.75"/>
    <n v="247.2"/>
    <n v="322.25"/>
    <n v="583.4"/>
    <n v="155.69999999999999"/>
    <n v="491.25"/>
    <n v="3648.45"/>
    <n v="3648.45"/>
    <s v="All Budget Divisions"/>
    <s v="CD-90 - Information Technology"/>
    <x v="1"/>
    <s v="USF"/>
    <s v="Employee Expenses"/>
    <s v="Travel"/>
    <n v="0"/>
    <s v="90-919-90.66800"/>
    <s v="919-Database Administration"/>
    <s v="919"/>
    <x v="16"/>
    <x v="7"/>
  </r>
  <r>
    <x v="0"/>
    <x v="11"/>
    <x v="6"/>
    <n v="2"/>
    <n v="2"/>
    <n v="46"/>
    <x v="3"/>
    <n v="26"/>
    <n v="59"/>
    <x v="2"/>
    <n v="2"/>
    <s v="2. EXP - Operating Expense"/>
    <n v="97"/>
    <x v="16"/>
    <n v="15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23-90.66800"/>
    <s v="923-Information Security"/>
    <s v="923"/>
    <x v="16"/>
    <x v="7"/>
  </r>
  <r>
    <x v="0"/>
    <x v="5"/>
    <x v="4"/>
    <n v="2"/>
    <n v="2"/>
    <n v="40"/>
    <x v="4"/>
    <n v="26"/>
    <n v="53"/>
    <x v="3"/>
    <n v="2"/>
    <s v="2. EXP - Operating Expense"/>
    <n v="98"/>
    <x v="17"/>
    <n v="1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2 - Shared Services"/>
    <x v="1"/>
    <s v="USF"/>
    <s v="Employee Expenses"/>
    <s v="Travel"/>
    <n v="0"/>
    <s v="62-620-62.66801"/>
    <s v="620-Shared Services"/>
    <s v="620"/>
    <x v="17"/>
    <x v="0"/>
  </r>
  <r>
    <x v="0"/>
    <x v="2"/>
    <x v="2"/>
    <n v="2"/>
    <n v="2"/>
    <n v="46"/>
    <x v="3"/>
    <n v="26"/>
    <n v="59"/>
    <x v="2"/>
    <n v="2"/>
    <s v="2. EXP - Operating Expense"/>
    <n v="100"/>
    <x v="18"/>
    <n v="1455"/>
    <n v="5105024.08"/>
    <n v="445511.84"/>
    <n v="406561.28000000003"/>
    <n v="447217.41"/>
    <n v="539846.57999999996"/>
    <n v="551568.06000000006"/>
    <n v="589038.77"/>
    <n v="598977.54"/>
    <n v="511857.61"/>
    <n v="528597.66"/>
    <n v="0"/>
    <n v="0"/>
    <n v="0"/>
    <n v="445511.84"/>
    <n v="406561.28000000003"/>
    <n v="447217.41"/>
    <n v="425005.78"/>
    <n v="405687.33"/>
    <n v="425005.78"/>
    <n v="444324.22"/>
    <n v="405687.33"/>
    <n v="425005.78"/>
    <n v="425005.78"/>
    <n v="405687.33"/>
    <n v="444324.22"/>
    <n v="1299290.53"/>
    <n v="1299290.53"/>
    <s v="All Budget Divisions"/>
    <s v="CD-90 - Information Technology"/>
    <x v="1"/>
    <s v="USF"/>
    <s v="Employee Expenses"/>
    <s v="Compensation and Benefits"/>
    <n v="0"/>
    <s v="90-902-90.68000"/>
    <s v="902-Business Relationship Management"/>
    <s v="902"/>
    <x v="18"/>
    <x v="3"/>
  </r>
  <r>
    <x v="0"/>
    <x v="11"/>
    <x v="6"/>
    <n v="2"/>
    <n v="2"/>
    <n v="39"/>
    <x v="1"/>
    <n v="26"/>
    <n v="52"/>
    <x v="1"/>
    <n v="2"/>
    <s v="2. EXP - Operating Expense"/>
    <n v="44"/>
    <x v="57"/>
    <n v="1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1 - Office of the Chief Administrative Officer Division"/>
    <x v="1"/>
    <s v="USF"/>
    <s v="Employee Expenses"/>
    <s v="Travel"/>
    <n v="0"/>
    <s v="93-931-93.63800"/>
    <s v="931-Administrative Assistants"/>
    <s v="931"/>
    <x v="57"/>
    <x v="7"/>
  </r>
  <r>
    <x v="0"/>
    <x v="2"/>
    <x v="2"/>
    <n v="2"/>
    <n v="2"/>
    <n v="46"/>
    <x v="3"/>
    <n v="26"/>
    <n v="59"/>
    <x v="2"/>
    <n v="2"/>
    <s v="2. EXP - Operating Expense"/>
    <n v="57"/>
    <x v="22"/>
    <n v="1504"/>
    <n v="7330466.9199999999"/>
    <n v="497227.08"/>
    <n v="483306.49"/>
    <n v="487503.22"/>
    <n v="505106.63"/>
    <n v="484381.14"/>
    <n v="1836037.31"/>
    <n v="752728.33"/>
    <n v="719153.58"/>
    <n v="1020682.96"/>
    <n v="0"/>
    <n v="0"/>
    <n v="0"/>
    <n v="497227.08"/>
    <n v="483306.49"/>
    <n v="487503.22"/>
    <n v="776113.87"/>
    <n v="784960.74"/>
    <n v="789161.88"/>
    <n v="664957.02"/>
    <n v="632008"/>
    <n v="178586.72"/>
    <n v="706390.73"/>
    <n v="694607.94"/>
    <n v="635643.23"/>
    <n v="1468036.79"/>
    <n v="1468036.79"/>
    <s v="All Budget Divisions"/>
    <s v="CD-90 - Information Technology"/>
    <x v="1"/>
    <s v="USF"/>
    <s v="Professional Services"/>
    <s v="Other Professional Services"/>
    <n v="0"/>
    <s v="90-923-90.64800"/>
    <s v="923-Information Security"/>
    <s v="923"/>
    <x v="22"/>
    <x v="9"/>
  </r>
  <r>
    <x v="5"/>
    <x v="15"/>
    <x v="5"/>
    <n v="2"/>
    <n v="2"/>
    <n v="54"/>
    <x v="15"/>
    <n v="26"/>
    <n v="54"/>
    <x v="11"/>
    <n v="2"/>
    <s v="2. EXP - Operating Expense"/>
    <n v="61"/>
    <x v="35"/>
    <n v="1183"/>
    <n v="0"/>
    <n v="0"/>
    <n v="0"/>
    <n v="0"/>
    <n v="93.5"/>
    <n v="-93.5"/>
    <n v="0"/>
    <n v="0"/>
    <n v="0"/>
    <n v="0"/>
    <n v="0"/>
    <n v="0"/>
    <n v="0"/>
    <n v="0"/>
    <n v="0"/>
    <n v="0"/>
    <n v="93.5"/>
    <n v="-93.5"/>
    <n v="0"/>
    <n v="0"/>
    <n v="0"/>
    <n v="0"/>
    <n v="0"/>
    <n v="0"/>
    <n v="0"/>
    <n v="0"/>
    <n v="0"/>
    <s v="All Budget Divisions"/>
    <s v="DA-50 - Rural Health Care (DA)"/>
    <x v="2"/>
    <s v="USF"/>
    <s v="Professional Services"/>
    <s v="Outside Counsel"/>
    <n v="0"/>
    <s v="65-650-50.64820"/>
    <s v="650-Office of the General Counsel"/>
    <s v="650"/>
    <x v="35"/>
    <x v="9"/>
  </r>
  <r>
    <x v="0"/>
    <x v="0"/>
    <x v="0"/>
    <n v="2"/>
    <n v="2"/>
    <n v="48"/>
    <x v="8"/>
    <n v="26"/>
    <n v="53"/>
    <x v="3"/>
    <n v="2"/>
    <s v="2. EXP - Operating Expense"/>
    <n v="71"/>
    <x v="55"/>
    <n v="13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Professional Services"/>
    <s v="Call Center"/>
    <n v="0"/>
    <s v="62-202-22.64881"/>
    <s v="202-ECF (FCC Appropriated Program)"/>
    <s v="202"/>
    <x v="55"/>
    <x v="9"/>
  </r>
  <r>
    <x v="4"/>
    <x v="9"/>
    <x v="1"/>
    <n v="2"/>
    <n v="2"/>
    <n v="55"/>
    <x v="9"/>
    <n v="26"/>
    <n v="59"/>
    <x v="2"/>
    <n v="2"/>
    <s v="2. EXP - Operating Expense"/>
    <n v="73"/>
    <x v="56"/>
    <n v="1097"/>
    <n v="1677000"/>
    <n v="415647.92"/>
    <n v="423084.7"/>
    <n v="513819.29"/>
    <n v="506993.27"/>
    <n v="507677.44"/>
    <n v="220302.67"/>
    <n v="362419.76"/>
    <n v="427746.21"/>
    <n v="459001.44"/>
    <n v="546429.78"/>
    <n v="490294.85"/>
    <n v="406334.76"/>
    <n v="139750"/>
    <n v="139750"/>
    <n v="139750"/>
    <n v="139750"/>
    <n v="139750"/>
    <n v="139750"/>
    <n v="139750"/>
    <n v="139750"/>
    <n v="139750"/>
    <n v="139750"/>
    <n v="139750"/>
    <n v="139750"/>
    <n v="5279752.09"/>
    <n v="1677000"/>
    <s v="All Budget Divisions"/>
    <s v="DA-20 - Schools &amp; Libraries (DA)"/>
    <x v="3"/>
    <s v="USF"/>
    <s v="Professional Services"/>
    <s v="Other Professional Services"/>
    <n v="-3602752.09"/>
    <s v="90-924-20.64883"/>
    <s v="924-SLD EPC IT Support"/>
    <s v="924"/>
    <x v="56"/>
    <x v="9"/>
  </r>
  <r>
    <x v="0"/>
    <x v="7"/>
    <x v="5"/>
    <n v="2"/>
    <n v="2"/>
    <n v="39"/>
    <x v="1"/>
    <n v="26"/>
    <n v="52"/>
    <x v="1"/>
    <n v="2"/>
    <s v="2. EXP - Operating Expense"/>
    <n v="78"/>
    <x v="89"/>
    <n v="1403"/>
    <n v="124068.1"/>
    <n v="6915.36"/>
    <n v="7178.29"/>
    <n v="6981.89"/>
    <n v="6945.49"/>
    <n v="76953.490000000005"/>
    <n v="6978.53"/>
    <n v="6978.53"/>
    <n v="5136.5200000000004"/>
    <n v="5136.5200000000004"/>
    <n v="0"/>
    <n v="0"/>
    <n v="0"/>
    <n v="6915.36"/>
    <n v="7178.29"/>
    <n v="6981.89"/>
    <n v="6945.49"/>
    <n v="76953.490000000005"/>
    <n v="6978.53"/>
    <n v="6978.53"/>
    <n v="5136.5200000000004"/>
    <n v="0"/>
    <n v="0"/>
    <n v="0"/>
    <n v="0"/>
    <n v="129204.62"/>
    <n v="124068.1"/>
    <s v="All Budget Divisions"/>
    <s v="CD-61 - Office of the Chief Administrative Officer Division"/>
    <x v="1"/>
    <s v="USF"/>
    <s v="General and Administrative"/>
    <s v="Rent"/>
    <n v="-5136.5200000000004"/>
    <s v="70-735-70.64930"/>
    <s v="735-Facilities"/>
    <s v="735"/>
    <x v="89"/>
    <x v="13"/>
  </r>
  <r>
    <x v="5"/>
    <x v="16"/>
    <x v="9"/>
    <n v="2"/>
    <n v="2"/>
    <n v="52"/>
    <x v="10"/>
    <n v="26"/>
    <n v="54"/>
    <x v="11"/>
    <n v="2"/>
    <s v="2. EXP - Operating Expense"/>
    <n v="39"/>
    <x v="27"/>
    <n v="1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0"/>
    <x v="19"/>
    <x v="12"/>
    <n v="2"/>
    <n v="2"/>
    <n v="46"/>
    <x v="3"/>
    <n v="26"/>
    <n v="59"/>
    <x v="2"/>
    <n v="2"/>
    <s v="2. EXP - Operating Expense"/>
    <n v="39"/>
    <x v="27"/>
    <n v="1449"/>
    <n v="21875"/>
    <n v="235.24"/>
    <n v="410.52"/>
    <n v="728.99"/>
    <n v="2559"/>
    <n v="3239.25"/>
    <n v="0"/>
    <n v="1014.73"/>
    <n v="887.88"/>
    <n v="3545.1"/>
    <n v="0"/>
    <n v="0"/>
    <n v="0"/>
    <n v="235.24"/>
    <n v="410.52"/>
    <n v="728.99"/>
    <n v="2559"/>
    <n v="3239.25"/>
    <n v="0"/>
    <n v="1014.73"/>
    <n v="1322.92"/>
    <n v="1204.8800000000001"/>
    <n v="2416.85"/>
    <n v="3600.75"/>
    <n v="5141.87"/>
    <n v="8187.73"/>
    <n v="8187.73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0"/>
    <x v="6"/>
    <x v="1"/>
    <n v="2"/>
    <n v="2"/>
    <n v="46"/>
    <x v="3"/>
    <n v="26"/>
    <n v="59"/>
    <x v="2"/>
    <n v="2"/>
    <s v="2. EXP - Operating Expense"/>
    <n v="39"/>
    <x v="27"/>
    <n v="1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eam Building"/>
    <n v="0"/>
    <s v="90-919-90.62505"/>
    <s v="919-Database Administration"/>
    <s v="919"/>
    <x v="27"/>
    <x v="4"/>
  </r>
  <r>
    <x v="6"/>
    <x v="12"/>
    <x v="6"/>
    <n v="2"/>
    <n v="2"/>
    <n v="46"/>
    <x v="3"/>
    <n v="26"/>
    <n v="59"/>
    <x v="2"/>
    <n v="2"/>
    <s v="2. EXP - Operating Expense"/>
    <n v="39"/>
    <x v="27"/>
    <n v="1631"/>
    <n v="21875"/>
    <n v="0"/>
    <n v="0"/>
    <n v="0"/>
    <n v="0"/>
    <n v="0"/>
    <n v="0"/>
    <n v="0"/>
    <n v="0"/>
    <n v="0"/>
    <n v="0"/>
    <n v="0"/>
    <n v="0"/>
    <n v="1723"/>
    <n v="1723"/>
    <n v="1723"/>
    <n v="1723"/>
    <n v="1723"/>
    <n v="1723"/>
    <n v="1723"/>
    <n v="1723"/>
    <n v="1723"/>
    <n v="1723"/>
    <n v="1821"/>
    <n v="2824"/>
    <n v="0"/>
    <n v="0"/>
    <s v="All Budget Divisions"/>
    <s v="CD-90 - Information Technology"/>
    <x v="1"/>
    <s v="USF"/>
    <s v="Employee Expenses"/>
    <s v="Team Building"/>
    <n v="0"/>
    <s v="90-900-90.62505"/>
    <s v="900-IT Senior Management"/>
    <s v="900"/>
    <x v="27"/>
    <x v="4"/>
  </r>
  <r>
    <x v="2"/>
    <x v="4"/>
    <x v="1"/>
    <n v="2"/>
    <n v="2"/>
    <n v="47"/>
    <x v="2"/>
    <n v="26"/>
    <n v="60"/>
    <x v="9"/>
    <n v="2"/>
    <s v="2. EXP - Operating Expense"/>
    <n v="43"/>
    <x v="71"/>
    <n v="440"/>
    <n v="265269.99998399999"/>
    <n v="11030.42"/>
    <n v="12968.34"/>
    <n v="12769.6"/>
    <n v="13125.72"/>
    <n v="13060.84"/>
    <n v="12493.22"/>
    <n v="13751.17"/>
    <n v="11244.01"/>
    <n v="11961.06"/>
    <n v="13863.38"/>
    <n v="96472.34"/>
    <n v="55613.02"/>
    <n v="22105.833331999998"/>
    <n v="22105.833331999998"/>
    <n v="22105.833331999998"/>
    <n v="22105.833331999998"/>
    <n v="22105.833331999998"/>
    <n v="22105.833331999998"/>
    <n v="22105.833331999998"/>
    <n v="22105.833331999998"/>
    <n v="22105.833331999998"/>
    <n v="22105.833331999998"/>
    <n v="22105.833331999998"/>
    <n v="22105.833331999998"/>
    <n v="278353.12"/>
    <n v="265269.99998399999"/>
    <s v="All Budget Divisions"/>
    <s v="CD-93 - Human Resources"/>
    <x v="1"/>
    <s v="USF"/>
    <s v="Employee Expenses"/>
    <s v="Recruitment Expenses"/>
    <n v="-13083.120016000001"/>
    <s v="93-930-93.63700"/>
    <s v="930-Human Resources"/>
    <s v="930"/>
    <x v="71"/>
    <x v="4"/>
  </r>
  <r>
    <x v="4"/>
    <x v="9"/>
    <x v="1"/>
    <n v="2"/>
    <n v="2"/>
    <n v="42"/>
    <x v="11"/>
    <n v="26"/>
    <n v="52"/>
    <x v="1"/>
    <n v="2"/>
    <s v="2. EXP - Operating Expense"/>
    <n v="44"/>
    <x v="57"/>
    <n v="9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0 - Finance"/>
    <x v="1"/>
    <s v="USF"/>
    <s v="Employee Expenses"/>
    <s v="Travel"/>
    <n v="0"/>
    <s v="70-735-70.63800"/>
    <s v="735-Facilities"/>
    <s v="735"/>
    <x v="57"/>
    <x v="7"/>
  </r>
  <r>
    <x v="0"/>
    <x v="3"/>
    <x v="3"/>
    <n v="2"/>
    <n v="2"/>
    <n v="37"/>
    <x v="5"/>
    <n v="26"/>
    <n v="50"/>
    <x v="0"/>
    <n v="2"/>
    <s v="2. EXP - Operating Expense"/>
    <n v="30"/>
    <x v="39"/>
    <n v="13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50 - Rural Health Care"/>
    <x v="2"/>
    <s v="USF"/>
    <s v="Employee Expenses"/>
    <s v="Compensation and Benefits"/>
    <n v="0"/>
    <s v="50-500-50.62307"/>
    <s v="500-Rural Health Care"/>
    <s v="500"/>
    <x v="39"/>
    <x v="0"/>
  </r>
  <r>
    <x v="0"/>
    <x v="19"/>
    <x v="12"/>
    <n v="2"/>
    <n v="2"/>
    <n v="46"/>
    <x v="3"/>
    <n v="26"/>
    <n v="59"/>
    <x v="2"/>
    <n v="2"/>
    <s v="2. EXP - Operating Expense"/>
    <n v="30"/>
    <x v="39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0-90.62307"/>
    <s v="900-IT Senior Management"/>
    <s v="900"/>
    <x v="39"/>
    <x v="0"/>
  </r>
  <r>
    <x v="0"/>
    <x v="18"/>
    <x v="11"/>
    <n v="2"/>
    <n v="2"/>
    <n v="50"/>
    <x v="0"/>
    <n v="26"/>
    <n v="54"/>
    <x v="11"/>
    <n v="2"/>
    <s v="2. EXP - Operating Expense"/>
    <n v="31"/>
    <x v="24"/>
    <n v="1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65-502-52.62308"/>
    <s v="502-Covid-19 Telehealth (FCC Appropriated Program)"/>
    <s v="502"/>
    <x v="24"/>
    <x v="0"/>
  </r>
  <r>
    <x v="6"/>
    <x v="12"/>
    <x v="6"/>
    <n v="2"/>
    <n v="2"/>
    <n v="48"/>
    <x v="8"/>
    <n v="26"/>
    <n v="52"/>
    <x v="1"/>
    <n v="2"/>
    <s v="2. EXP - Operating Expense"/>
    <n v="31"/>
    <x v="24"/>
    <n v="15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Employee Expenses"/>
    <s v="Compensation and Benefits"/>
    <n v="0"/>
    <s v="61-202-22.62308"/>
    <s v="202-ECF (FCC Appropriated Program)"/>
    <s v="202"/>
    <x v="24"/>
    <x v="0"/>
  </r>
  <r>
    <x v="0"/>
    <x v="11"/>
    <x v="6"/>
    <n v="2"/>
    <n v="2"/>
    <n v="46"/>
    <x v="3"/>
    <n v="26"/>
    <n v="59"/>
    <x v="2"/>
    <n v="2"/>
    <s v="2. EXP - Operating Expense"/>
    <n v="32"/>
    <x v="47"/>
    <n v="1477"/>
    <n v="0"/>
    <n v="0"/>
    <n v="0"/>
    <n v="0"/>
    <n v="-16.93"/>
    <n v="-381.14"/>
    <n v="-9.5299999999999994"/>
    <n v="47.64"/>
    <n v="63.53"/>
    <n v="23.29"/>
    <n v="0"/>
    <n v="0"/>
    <n v="0"/>
    <n v="0"/>
    <n v="0"/>
    <n v="0"/>
    <n v="0"/>
    <n v="0"/>
    <n v="0"/>
    <n v="0"/>
    <n v="0"/>
    <n v="0"/>
    <n v="0"/>
    <n v="0"/>
    <n v="0"/>
    <n v="-273.14"/>
    <n v="0"/>
    <s v="All Budget Divisions"/>
    <s v="CD-90 - Information Technology"/>
    <x v="1"/>
    <s v="USF"/>
    <s v="Employee Expenses"/>
    <s v="Compensation and Benefits"/>
    <n v="273.14"/>
    <s v="90-910-90.62309"/>
    <s v="910-Enterprise Technology Development"/>
    <s v="910"/>
    <x v="47"/>
    <x v="0"/>
  </r>
  <r>
    <x v="2"/>
    <x v="4"/>
    <x v="1"/>
    <n v="2"/>
    <n v="2"/>
    <n v="53"/>
    <x v="16"/>
    <n v="26"/>
    <n v="59"/>
    <x v="2"/>
    <n v="2"/>
    <s v="2. EXP - Operating Expense"/>
    <n v="39"/>
    <x v="27"/>
    <n v="419"/>
    <n v="599.99720000000002"/>
    <n v="0"/>
    <n v="0"/>
    <n v="0"/>
    <n v="0"/>
    <n v="0"/>
    <n v="0"/>
    <n v="0"/>
    <n v="0"/>
    <n v="0"/>
    <n v="0"/>
    <n v="0"/>
    <n v="0"/>
    <n v="48.275599999999997"/>
    <n v="45.976799999999997"/>
    <n v="52.8733"/>
    <n v="50.5745"/>
    <n v="48.275599999999997"/>
    <n v="50.5745"/>
    <n v="50.5745"/>
    <n v="50.5745"/>
    <n v="50.5745"/>
    <n v="48.275599999999997"/>
    <n v="50.5745"/>
    <n v="52.8733"/>
    <n v="0"/>
    <n v="599.99720000000002"/>
    <s v="All Budget Divisions"/>
    <s v="DA-40 - Lifeline (DA)"/>
    <x v="5"/>
    <s v="USF"/>
    <s v="Employee Expenses"/>
    <s v="Team Building"/>
    <n v="599.99720000000002"/>
    <s v="90-917-40.62505"/>
    <s v="917-IT Lifeline Support"/>
    <s v="917"/>
    <x v="27"/>
    <x v="4"/>
  </r>
  <r>
    <x v="5"/>
    <x v="16"/>
    <x v="9"/>
    <n v="2"/>
    <n v="2"/>
    <n v="45"/>
    <x v="6"/>
    <n v="26"/>
    <n v="58"/>
    <x v="4"/>
    <n v="2"/>
    <s v="2. EXP - Operating Expense"/>
    <n v="26"/>
    <x v="51"/>
    <n v="1227"/>
    <n v="110882.05"/>
    <n v="10520.01"/>
    <n v="10525.01"/>
    <n v="9590.31"/>
    <n v="9673.91"/>
    <n v="10520.01"/>
    <n v="10520.01"/>
    <n v="10525.01"/>
    <n v="10525.01"/>
    <n v="10520.01"/>
    <n v="10505.01"/>
    <n v="7417.75"/>
    <n v="8963.8799999999992"/>
    <n v="10520.01"/>
    <n v="10525.01"/>
    <n v="9590.31"/>
    <n v="9673.91"/>
    <n v="10520.01"/>
    <n v="10520.01"/>
    <n v="10525.01"/>
    <n v="10525.01"/>
    <n v="10520.01"/>
    <n v="10505.01"/>
    <n v="7457.75"/>
    <n v="0"/>
    <n v="119805.93"/>
    <n v="110882.05"/>
    <s v="All Budget Divisions"/>
    <s v="CD-80 - Audit and Assurance"/>
    <x v="1"/>
    <s v="USF"/>
    <s v="Employee Expenses"/>
    <s v="Compensation and Benefits"/>
    <n v="-8923.8799999999992"/>
    <s v="80-801-80.62303"/>
    <s v="801-Corporate Assurance"/>
    <s v="801"/>
    <x v="51"/>
    <x v="3"/>
  </r>
  <r>
    <x v="0"/>
    <x v="13"/>
    <x v="7"/>
    <n v="2"/>
    <n v="2"/>
    <n v="39"/>
    <x v="1"/>
    <n v="26"/>
    <n v="52"/>
    <x v="1"/>
    <n v="2"/>
    <s v="2. EXP - Operating Expense"/>
    <n v="26"/>
    <x v="51"/>
    <n v="1367"/>
    <n v="351468.75"/>
    <n v="30328.41"/>
    <n v="32088.2"/>
    <n v="32088.2"/>
    <n v="31983.200000000001"/>
    <n v="31982.25"/>
    <n v="32088.2"/>
    <n v="32088.2"/>
    <n v="32088.2"/>
    <n v="31983.200000000001"/>
    <n v="0"/>
    <n v="0"/>
    <n v="0"/>
    <n v="30328.41"/>
    <n v="32088.2"/>
    <n v="32088.2"/>
    <n v="31983.200000000001"/>
    <n v="31982.25"/>
    <n v="27571.21"/>
    <n v="28824.45"/>
    <n v="26317.98"/>
    <n v="27571.21"/>
    <n v="27571.21"/>
    <n v="26317.98"/>
    <n v="28824.45"/>
    <n v="158470.26"/>
    <n v="158470.26"/>
    <s v="All Budget Divisions"/>
    <s v="CD-61 - Office of the Chief Administrative Officer Division"/>
    <x v="1"/>
    <s v="USF"/>
    <s v="Employee Expenses"/>
    <s v="Compensation and Benefits"/>
    <n v="0"/>
    <s v="61-601-61.62303"/>
    <s v="601-Data Strategy"/>
    <s v="601"/>
    <x v="51"/>
    <x v="3"/>
  </r>
  <r>
    <x v="0"/>
    <x v="3"/>
    <x v="3"/>
    <n v="2"/>
    <n v="2"/>
    <n v="46"/>
    <x v="3"/>
    <n v="26"/>
    <n v="59"/>
    <x v="2"/>
    <n v="2"/>
    <s v="2. EXP - Operating Expense"/>
    <n v="26"/>
    <x v="51"/>
    <n v="1461"/>
    <n v="20550.939999999999"/>
    <n v="0"/>
    <n v="0"/>
    <n v="0"/>
    <n v="0"/>
    <n v="0"/>
    <n v="0"/>
    <n v="0"/>
    <n v="0"/>
    <n v="0"/>
    <n v="0"/>
    <n v="0"/>
    <n v="0"/>
    <n v="0"/>
    <n v="0"/>
    <n v="0"/>
    <n v="0"/>
    <n v="2466.11"/>
    <n v="2583.5500000000002"/>
    <n v="2700.98"/>
    <n v="2466.11"/>
    <n v="2583.5500000000002"/>
    <n v="2583.5500000000002"/>
    <n v="2466.11"/>
    <n v="2700.98"/>
    <n v="0"/>
    <n v="0"/>
    <s v="All Budget Divisions"/>
    <s v="CD-90 - Information Technology"/>
    <x v="1"/>
    <s v="USF"/>
    <s v="Employee Expenses"/>
    <s v="Compensation and Benefits"/>
    <n v="0"/>
    <s v="90-907-90.62303"/>
    <s v="907-IT Data"/>
    <s v="907"/>
    <x v="51"/>
    <x v="3"/>
  </r>
  <r>
    <x v="2"/>
    <x v="4"/>
    <x v="1"/>
    <n v="2"/>
    <n v="2"/>
    <n v="46"/>
    <x v="3"/>
    <n v="26"/>
    <n v="59"/>
    <x v="2"/>
    <n v="2"/>
    <s v="2. EXP - Operating Expense"/>
    <n v="29"/>
    <x v="4"/>
    <n v="433"/>
    <n v="141702.12599999999"/>
    <n v="11911.29"/>
    <n v="11261.09"/>
    <n v="12939.9"/>
    <n v="13303.66"/>
    <n v="13856.32"/>
    <n v="14518.77"/>
    <n v="15192.91"/>
    <n v="14259.23"/>
    <n v="12745.89"/>
    <n v="12559.34"/>
    <n v="11764.61"/>
    <n v="15841.26"/>
    <n v="11401.3205"/>
    <n v="10858.4005"/>
    <n v="12487.1605"/>
    <n v="11944.2405"/>
    <n v="11401.3205"/>
    <n v="11944.2405"/>
    <n v="11944.2405"/>
    <n v="11944.2405"/>
    <n v="11944.2405"/>
    <n v="11401.3205"/>
    <n v="11944.2405"/>
    <n v="12487.1605"/>
    <n v="160154.26999999999"/>
    <n v="141702.12599999999"/>
    <s v="All Budget Divisions"/>
    <s v="CD-90 - Information Technology"/>
    <x v="1"/>
    <s v="USF"/>
    <s v="Employee Expenses"/>
    <s v="Compensation and Benefits"/>
    <n v="-18452.144"/>
    <s v="90-923-90.62306"/>
    <s v="923-Information Security"/>
    <s v="923"/>
    <x v="4"/>
    <x v="3"/>
  </r>
  <r>
    <x v="5"/>
    <x v="20"/>
    <x v="13"/>
    <n v="2"/>
    <n v="2"/>
    <n v="45"/>
    <x v="6"/>
    <n v="26"/>
    <n v="58"/>
    <x v="4"/>
    <n v="2"/>
    <s v="2. EXP - Operating Expense"/>
    <n v="29"/>
    <x v="4"/>
    <n v="1224"/>
    <n v="569213.74340000004"/>
    <n v="46770.91"/>
    <n v="39940.65"/>
    <n v="42480.38"/>
    <n v="41800.85"/>
    <n v="44356.68"/>
    <n v="42234.5"/>
    <n v="48250.04"/>
    <n v="41089.360000000001"/>
    <n v="42735"/>
    <n v="43979.98"/>
    <n v="38601.17"/>
    <n v="56919.5"/>
    <n v="46770.91"/>
    <n v="39940.65"/>
    <n v="42480.38"/>
    <n v="41800.85"/>
    <n v="44356.68"/>
    <n v="42234.5"/>
    <n v="54299.127200000003"/>
    <n v="49577.463900000002"/>
    <n v="51938.295599999998"/>
    <n v="54299.127200000003"/>
    <n v="47216.632299999997"/>
    <n v="54299.127200000003"/>
    <n v="257583.97"/>
    <n v="257583.97"/>
    <s v="All Budget Divisions"/>
    <s v="CD-80 - Audit and Assurance"/>
    <x v="1"/>
    <s v="USF"/>
    <s v="Employee Expenses"/>
    <s v="Compensation and Benefits"/>
    <n v="0"/>
    <s v="80-800-80.62306"/>
    <s v="800-Audit and Assurance"/>
    <s v="800"/>
    <x v="4"/>
    <x v="3"/>
  </r>
  <r>
    <x v="0"/>
    <x v="3"/>
    <x v="3"/>
    <n v="2"/>
    <n v="2"/>
    <n v="35"/>
    <x v="12"/>
    <n v="26"/>
    <n v="48"/>
    <x v="7"/>
    <n v="2"/>
    <s v="2. EXP - Operating Expense"/>
    <n v="30"/>
    <x v="39"/>
    <n v="13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30 - High Cost"/>
    <x v="4"/>
    <s v="USF"/>
    <s v="Employee Expenses"/>
    <s v="Compensation and Benefits"/>
    <n v="0"/>
    <s v="30-300-30.62307"/>
    <s v="300-High Cost"/>
    <s v="300"/>
    <x v="39"/>
    <x v="0"/>
  </r>
  <r>
    <x v="1"/>
    <x v="1"/>
    <x v="1"/>
    <n v="2"/>
    <n v="2"/>
    <n v="54"/>
    <x v="15"/>
    <n v="26"/>
    <n v="59"/>
    <x v="2"/>
    <n v="2"/>
    <s v="2. EXP - Operating Expense"/>
    <n v="16"/>
    <x v="1"/>
    <n v="657"/>
    <n v="2000000"/>
    <n v="20000"/>
    <n v="19500"/>
    <n v="23000"/>
    <n v="21000"/>
    <n v="28673.46"/>
    <n v="55083.040000000001"/>
    <n v="133579.25"/>
    <n v="32347.94"/>
    <n v="-23111.57"/>
    <n v="65171.55"/>
    <n v="-32363.25"/>
    <n v="54391.4"/>
    <n v="187500"/>
    <n v="187500"/>
    <n v="187500"/>
    <n v="187500"/>
    <n v="187500"/>
    <n v="187500"/>
    <n v="187500"/>
    <n v="187500"/>
    <n v="125000"/>
    <n v="125000"/>
    <n v="125000"/>
    <n v="125000"/>
    <n v="397271.82"/>
    <n v="2000000"/>
    <s v="All Budget Divisions"/>
    <s v="DA-50 - Rural Health Care (DA)"/>
    <x v="2"/>
    <s v="USF"/>
    <s v="Professional Services"/>
    <s v="Contract Labor"/>
    <n v="1602728.18"/>
    <s v="90-925-50.61400"/>
    <s v="925-RHC IT Support"/>
    <s v="925"/>
    <x v="1"/>
    <x v="1"/>
  </r>
  <r>
    <x v="0"/>
    <x v="3"/>
    <x v="3"/>
    <n v="2"/>
    <n v="2"/>
    <n v="48"/>
    <x v="8"/>
    <n v="26"/>
    <n v="47"/>
    <x v="5"/>
    <n v="2"/>
    <s v="2. EXP - Operating Expense"/>
    <n v="18"/>
    <x v="2"/>
    <n v="1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22 - ECF (FCC Appropriated Program)"/>
    <x v="0"/>
    <s v="FCC"/>
    <s v="General and Administrative"/>
    <s v="Computer Support and Maintenance"/>
    <n v="0"/>
    <s v="20-202-22.61420"/>
    <s v="202-ECF (FCC Appropriated Program)"/>
    <s v="202"/>
    <x v="2"/>
    <x v="2"/>
  </r>
  <r>
    <x v="0"/>
    <x v="18"/>
    <x v="11"/>
    <n v="2"/>
    <n v="2"/>
    <n v="46"/>
    <x v="3"/>
    <n v="26"/>
    <n v="59"/>
    <x v="2"/>
    <n v="2"/>
    <s v="2. EXP - Operating Expense"/>
    <n v="18"/>
    <x v="2"/>
    <n v="1439"/>
    <n v="195543.85166700001"/>
    <n v="38754.17"/>
    <n v="39497.71"/>
    <n v="10038.129999999999"/>
    <n v="10038.129999999999"/>
    <n v="10038.129999999999"/>
    <n v="10038.129999999999"/>
    <n v="10038.129999999999"/>
    <n v="10038.129999999999"/>
    <n v="10038.129999999999"/>
    <n v="0"/>
    <n v="0"/>
    <n v="0"/>
    <n v="38754.17"/>
    <n v="10115.968333000001"/>
    <n v="11108.758333"/>
    <n v="10612.368333"/>
    <n v="10612.368333"/>
    <n v="10612.368333"/>
    <n v="10612.368333"/>
    <n v="10612.368333"/>
    <n v="20625.788333"/>
    <n v="20625.788333"/>
    <n v="20625.788333"/>
    <n v="20625.748337000001"/>
    <n v="38754.17"/>
    <n v="38754.17"/>
    <s v="All Budget Divisions"/>
    <s v="CD-90 - Information Technology"/>
    <x v="1"/>
    <s v="USF"/>
    <s v="General and Administrative"/>
    <s v="Computer Support and Maintenance"/>
    <n v="0"/>
    <s v="90-799-90.61420"/>
    <s v="799-Enterprise Resource Program"/>
    <s v="799"/>
    <x v="2"/>
    <x v="2"/>
  </r>
  <r>
    <x v="4"/>
    <x v="9"/>
    <x v="1"/>
    <n v="2"/>
    <n v="2"/>
    <n v="42"/>
    <x v="11"/>
    <n v="26"/>
    <n v="52"/>
    <x v="1"/>
    <n v="2"/>
    <s v="2. EXP - Operating Expense"/>
    <n v="26"/>
    <x v="51"/>
    <n v="980"/>
    <n v="80822.284"/>
    <n v="7246.5"/>
    <n v="7246.5"/>
    <n v="7246.5"/>
    <n v="5608.35"/>
    <n v="7221.5"/>
    <n v="7246.5"/>
    <n v="7246.5"/>
    <n v="7246.5"/>
    <n v="7246.5"/>
    <n v="7221.5"/>
    <n v="7246.5"/>
    <n v="7246.5"/>
    <n v="7095.0860000000002"/>
    <n v="6478.1220000000003"/>
    <n v="6478.1220000000003"/>
    <n v="6786.6040000000003"/>
    <n v="7095.0860000000002"/>
    <n v="6169.64"/>
    <n v="7095.0860000000002"/>
    <n v="6786.6040000000003"/>
    <n v="6478.1220000000003"/>
    <n v="7095.0860000000002"/>
    <n v="6478.1220000000003"/>
    <n v="6786.6040000000003"/>
    <n v="85269.85"/>
    <n v="80822.284"/>
    <s v="All Budget Divisions"/>
    <s v="CD-70 - Finance"/>
    <x v="1"/>
    <s v="USF"/>
    <s v="Employee Expenses"/>
    <s v="Compensation and Benefits"/>
    <n v="-4447.5659999999998"/>
    <s v="70-735-70.62303"/>
    <s v="735-Facilities"/>
    <s v="735"/>
    <x v="51"/>
    <x v="3"/>
  </r>
  <r>
    <x v="3"/>
    <x v="8"/>
    <x v="1"/>
    <n v="2"/>
    <n v="2"/>
    <n v="54"/>
    <x v="15"/>
    <n v="26"/>
    <n v="59"/>
    <x v="2"/>
    <n v="2"/>
    <s v="2. EXP - Operating Expense"/>
    <n v="27"/>
    <x v="38"/>
    <n v="878"/>
    <n v="5227.5600000000004"/>
    <n v="500.9"/>
    <n v="543.55999999999995"/>
    <n v="520.35"/>
    <n v="529.07000000000005"/>
    <n v="525.1"/>
    <n v="417.11"/>
    <n v="538.49"/>
    <n v="538.49"/>
    <n v="538.49"/>
    <n v="538.49"/>
    <n v="538.49"/>
    <n v="538.49"/>
    <n v="442.33199999999999"/>
    <n v="402.12"/>
    <n v="462.43799999999999"/>
    <n v="402.12"/>
    <n v="462.43799999999999"/>
    <n v="442.33199999999999"/>
    <n v="422.226"/>
    <n v="462.43799999999999"/>
    <n v="422.226"/>
    <n v="442.33199999999999"/>
    <n v="442.33199999999999"/>
    <n v="422.226"/>
    <n v="6267.03"/>
    <n v="5227.5600000000004"/>
    <s v="All Budget Divisions"/>
    <s v="DA-50 - Rural Health Care (DA)"/>
    <x v="2"/>
    <s v="USF"/>
    <s v="Employee Expenses"/>
    <s v="Compensation and Benefits"/>
    <n v="-1039.47"/>
    <s v="90-925-50.62304"/>
    <s v="925-RHC IT Support"/>
    <s v="925"/>
    <x v="38"/>
    <x v="3"/>
  </r>
  <r>
    <x v="0"/>
    <x v="14"/>
    <x v="8"/>
    <n v="2"/>
    <n v="2"/>
    <n v="46"/>
    <x v="3"/>
    <n v="26"/>
    <n v="59"/>
    <x v="2"/>
    <n v="2"/>
    <s v="2. EXP - Operating Expense"/>
    <n v="27"/>
    <x v="38"/>
    <n v="1461"/>
    <n v="294.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72"/>
    <n v="73.72"/>
    <n v="70.37"/>
    <n v="77.069999999999993"/>
    <n v="0"/>
    <n v="0"/>
    <s v="All Budget Divisions"/>
    <s v="CD-90 - Information Technology"/>
    <x v="1"/>
    <s v="USF"/>
    <s v="Employee Expenses"/>
    <s v="Compensation and Benefits"/>
    <n v="0"/>
    <s v="90-907-90.62304"/>
    <s v="907-IT Data"/>
    <s v="907"/>
    <x v="38"/>
    <x v="3"/>
  </r>
  <r>
    <x v="5"/>
    <x v="16"/>
    <x v="9"/>
    <n v="2"/>
    <n v="2"/>
    <n v="34"/>
    <x v="7"/>
    <n v="26"/>
    <n v="47"/>
    <x v="5"/>
    <n v="3"/>
    <s v="4. USAC_DEBIT - USAC Administration (Debit to SM)"/>
    <n v="126"/>
    <x v="53"/>
    <n v="1113"/>
    <n v="8359974.6399999997"/>
    <n v="836587.6"/>
    <n v="700158.86"/>
    <n v="954649.95"/>
    <n v="1001577.94"/>
    <n v="772077"/>
    <n v="812025.57"/>
    <n v="817348.15"/>
    <n v="862029.15"/>
    <n v="671095.21"/>
    <n v="932425.21"/>
    <n v="721572.69"/>
    <n v="794772.3"/>
    <n v="836587.6"/>
    <n v="700158.86"/>
    <n v="954649.95"/>
    <n v="1001577.94"/>
    <n v="772077"/>
    <n v="812025.57"/>
    <n v="817348.15"/>
    <n v="862029.15"/>
    <n v="671095.21"/>
    <n v="932425.21"/>
    <n v="0"/>
    <n v="0"/>
    <n v="9876319.6300000008"/>
    <n v="8359974.6399999997"/>
    <s v="All Budget Divisions"/>
    <s v="BD-20 - Schools &amp; Libraries"/>
    <x v="3"/>
    <s v="USF"/>
    <s v="Allocations"/>
    <s v="Allocations"/>
    <n v="-1516344.99"/>
    <s v="20-200-20.90252"/>
    <s v="200-Schools &amp; Libraries"/>
    <s v="200"/>
    <x v="53"/>
    <x v="0"/>
  </r>
  <r>
    <x v="0"/>
    <x v="13"/>
    <x v="7"/>
    <n v="2"/>
    <n v="2"/>
    <n v="36"/>
    <x v="14"/>
    <n v="26"/>
    <n v="49"/>
    <x v="10"/>
    <n v="3"/>
    <s v="4. USAC_DEBIT - USAC Administration (Debit to SM)"/>
    <n v="129"/>
    <x v="67"/>
    <n v="1341"/>
    <n v="1066573.326254"/>
    <n v="73134.75"/>
    <n v="73142.03"/>
    <n v="73520.27"/>
    <n v="74043.73"/>
    <n v="73368.05"/>
    <n v="70017.69"/>
    <n v="72574.789999999994"/>
    <n v="72606.259999999995"/>
    <n v="110408.55"/>
    <n v="0"/>
    <n v="0"/>
    <n v="0"/>
    <n v="73134.75"/>
    <n v="73142.03"/>
    <n v="73520.27"/>
    <n v="74043.73"/>
    <n v="73368.05"/>
    <n v="80426.978430999996"/>
    <n v="79655.247329999998"/>
    <n v="79655.247329999998"/>
    <n v="116236.817014"/>
    <n v="114619.71002300001"/>
    <n v="114473.84124199999"/>
    <n v="114296.654884"/>
    <n v="367208.83"/>
    <n v="367208.83"/>
    <s v="All Budget Divisions"/>
    <s v="BD-40 - Lifeline"/>
    <x v="5"/>
    <s v="USF"/>
    <s v="Allocations"/>
    <s v="Allocations"/>
    <n v="0"/>
    <s v="40-400-40.90310"/>
    <s v="400-Lifeline"/>
    <s v="400"/>
    <x v="67"/>
    <x v="0"/>
  </r>
  <r>
    <x v="0"/>
    <x v="13"/>
    <x v="7"/>
    <n v="2"/>
    <n v="2"/>
    <n v="46"/>
    <x v="3"/>
    <n v="26"/>
    <n v="59"/>
    <x v="2"/>
    <n v="6"/>
    <s v="X00000 - Capital Expenses"/>
    <n v="143"/>
    <x v="52"/>
    <n v="1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Hardware and Equipment"/>
    <n v="0"/>
    <s v="90-900-90.X00011"/>
    <s v="900-IT Senior Management"/>
    <s v="900"/>
    <x v="52"/>
    <x v="0"/>
  </r>
  <r>
    <x v="4"/>
    <x v="9"/>
    <x v="1"/>
    <n v="2"/>
    <n v="2"/>
    <n v="46"/>
    <x v="3"/>
    <n v="26"/>
    <n v="59"/>
    <x v="2"/>
    <n v="2"/>
    <s v="2. EXP - Operating Expense"/>
    <n v="108"/>
    <x v="30"/>
    <n v="1050"/>
    <n v="-14292.933199999999"/>
    <n v="0"/>
    <n v="0"/>
    <n v="0"/>
    <n v="0"/>
    <n v="0"/>
    <n v="0"/>
    <n v="0"/>
    <n v="0"/>
    <n v="0"/>
    <n v="0"/>
    <n v="0"/>
    <n v="0"/>
    <n v="-1254.7230999999999"/>
    <n v="-1145.6168"/>
    <n v="-1145.6168"/>
    <n v="-1200.17"/>
    <n v="-1254.7230999999999"/>
    <n v="-1091.0636"/>
    <n v="-1254.7230999999999"/>
    <n v="-1200.17"/>
    <n v="-1145.6168"/>
    <n v="-1254.7230999999999"/>
    <n v="-1145.6168"/>
    <n v="-1200.17"/>
    <n v="0"/>
    <n v="-14292.933199999999"/>
    <s v="All Budget Divisions"/>
    <s v="CD-90 - Information Technology"/>
    <x v="1"/>
    <s v="USF"/>
    <s v="Employee Expenses"/>
    <s v="Compensation and Benefits"/>
    <n v="-14292.933199999999"/>
    <s v="90-907-90.68009"/>
    <s v="907-IT Data"/>
    <s v="907"/>
    <x v="30"/>
    <x v="0"/>
  </r>
  <r>
    <x v="4"/>
    <x v="9"/>
    <x v="1"/>
    <n v="2"/>
    <n v="2"/>
    <n v="46"/>
    <x v="3"/>
    <n v="26"/>
    <n v="59"/>
    <x v="2"/>
    <n v="2"/>
    <s v="2. EXP - Operating Expense"/>
    <n v="110"/>
    <x v="46"/>
    <n v="1044"/>
    <n v="141252.72"/>
    <n v="0"/>
    <n v="0"/>
    <n v="0"/>
    <n v="0"/>
    <n v="0"/>
    <n v="0"/>
    <n v="0"/>
    <n v="0"/>
    <n v="0"/>
    <n v="0"/>
    <n v="0"/>
    <n v="763.65"/>
    <n v="11771.06"/>
    <n v="11771.06"/>
    <n v="11771.06"/>
    <n v="11771.06"/>
    <n v="11771.06"/>
    <n v="11771.06"/>
    <n v="11771.06"/>
    <n v="11771.06"/>
    <n v="11771.06"/>
    <n v="11771.06"/>
    <n v="11771.06"/>
    <n v="11771.06"/>
    <n v="763.65"/>
    <n v="141252.72"/>
    <s v="All Budget Divisions"/>
    <s v="CD-90 - Information Technology"/>
    <x v="1"/>
    <s v="USF"/>
    <s v="Employee Expenses"/>
    <s v="Compensation and Benefits"/>
    <n v="140489.07"/>
    <s v="90-902-90.68100"/>
    <s v="902-Business Relationship Management"/>
    <s v="902"/>
    <x v="46"/>
    <x v="3"/>
  </r>
  <r>
    <x v="0"/>
    <x v="18"/>
    <x v="11"/>
    <n v="2"/>
    <n v="2"/>
    <n v="52"/>
    <x v="10"/>
    <n v="26"/>
    <n v="59"/>
    <x v="2"/>
    <n v="2"/>
    <s v="2. EXP - Operating Expense"/>
    <n v="110"/>
    <x v="46"/>
    <n v="1452"/>
    <n v="-22496.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22496.09"/>
    <n v="0"/>
    <n v="0"/>
    <s v="All Budget Divisions"/>
    <s v="DA-30 - High Cost (DA)"/>
    <x v="4"/>
    <s v="USF"/>
    <s v="Employee Expenses"/>
    <s v="Compensation and Benefits"/>
    <n v="0"/>
    <s v="90-902-30.68100"/>
    <s v="902-Business Relationship Management"/>
    <s v="902"/>
    <x v="46"/>
    <x v="3"/>
  </r>
  <r>
    <x v="0"/>
    <x v="18"/>
    <x v="11"/>
    <n v="2"/>
    <n v="2"/>
    <n v="53"/>
    <x v="16"/>
    <n v="26"/>
    <n v="59"/>
    <x v="2"/>
    <n v="2"/>
    <s v="2. EXP - Operating Expense"/>
    <n v="110"/>
    <x v="46"/>
    <n v="1453"/>
    <n v="-4647.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4647.16"/>
    <n v="0"/>
    <n v="0"/>
    <s v="All Budget Divisions"/>
    <s v="DA-40 - Lifeline (DA)"/>
    <x v="5"/>
    <s v="USF"/>
    <s v="Employee Expenses"/>
    <s v="Compensation and Benefits"/>
    <n v="0"/>
    <s v="90-902-40.68100"/>
    <s v="902-Business Relationship Management"/>
    <s v="902"/>
    <x v="46"/>
    <x v="3"/>
  </r>
  <r>
    <x v="3"/>
    <x v="8"/>
    <x v="1"/>
    <n v="2"/>
    <n v="2"/>
    <n v="37"/>
    <x v="5"/>
    <n v="26"/>
    <n v="50"/>
    <x v="0"/>
    <n v="3"/>
    <s v="4. USAC_DEBIT - USAC Administration (Debit to SM)"/>
    <n v="121"/>
    <x v="99"/>
    <n v="685"/>
    <n v="1070206.6669999999"/>
    <n v="98365.05"/>
    <n v="94356.92"/>
    <n v="132782.88"/>
    <n v="91440.51"/>
    <n v="99151.88"/>
    <n v="101776.78"/>
    <n v="98058.06"/>
    <n v="102531.62"/>
    <n v="103451.69"/>
    <n v="103834.73"/>
    <n v="105036.19"/>
    <n v="476059.93"/>
    <n v="95852.147500000006"/>
    <n v="83592.420100000003"/>
    <n v="96169.908599999995"/>
    <n v="83459.556800000006"/>
    <n v="95946.514200000005"/>
    <n v="92355.685800000007"/>
    <n v="88093.246199999994"/>
    <n v="95310.669099999999"/>
    <n v="85527.344500000007"/>
    <n v="87319.067999999999"/>
    <n v="84885.243499999997"/>
    <n v="81694.862699999998"/>
    <n v="1606846.24"/>
    <n v="1070206.6669999999"/>
    <s v="All Budget Divisions"/>
    <s v="BD-50 - Rural Health Care"/>
    <x v="2"/>
    <s v="USF"/>
    <s v="Allocations"/>
    <s v="Allocations"/>
    <n v="-536639.57299999997"/>
    <s v="50-500-50.90121"/>
    <s v="500-Rural Health Care"/>
    <s v="500"/>
    <x v="99"/>
    <x v="0"/>
  </r>
  <r>
    <x v="5"/>
    <x v="16"/>
    <x v="9"/>
    <n v="2"/>
    <n v="2"/>
    <n v="34"/>
    <x v="7"/>
    <n v="26"/>
    <n v="47"/>
    <x v="5"/>
    <n v="3"/>
    <s v="4. USAC_DEBIT - USAC Administration (Debit to SM)"/>
    <n v="121"/>
    <x v="99"/>
    <n v="1113"/>
    <n v="4601953.45"/>
    <n v="505501.28"/>
    <n v="448196.51"/>
    <n v="434711.64"/>
    <n v="441233.27"/>
    <n v="467535.89"/>
    <n v="458600.85"/>
    <n v="464035.28"/>
    <n v="464285.46"/>
    <n v="460217.86"/>
    <n v="457635.41"/>
    <n v="424227.48"/>
    <n v="549057.69999999995"/>
    <n v="505501.28"/>
    <n v="448196.51"/>
    <n v="434711.64"/>
    <n v="441233.27"/>
    <n v="467535.89"/>
    <n v="458600.85"/>
    <n v="464035.28"/>
    <n v="464285.46"/>
    <n v="460217.86"/>
    <n v="457635.41"/>
    <n v="0"/>
    <n v="0"/>
    <n v="5575238.6299999999"/>
    <n v="4601953.45"/>
    <s v="All Budget Divisions"/>
    <s v="BD-20 - Schools &amp; Libraries"/>
    <x v="3"/>
    <s v="USF"/>
    <s v="Allocations"/>
    <s v="Allocations"/>
    <n v="-973285.18"/>
    <s v="20-200-20.90121"/>
    <s v="200-Schools &amp; Libraries"/>
    <s v="200"/>
    <x v="99"/>
    <x v="0"/>
  </r>
  <r>
    <x v="5"/>
    <x v="16"/>
    <x v="9"/>
    <n v="2"/>
    <n v="2"/>
    <n v="42"/>
    <x v="11"/>
    <n v="26"/>
    <n v="55"/>
    <x v="6"/>
    <n v="2"/>
    <s v="2. EXP - Operating Expense"/>
    <n v="104"/>
    <x v="54"/>
    <n v="1193"/>
    <n v="0"/>
    <n v="0"/>
    <n v="0"/>
    <n v="0"/>
    <n v="0"/>
    <n v="0"/>
    <n v="0"/>
    <n v="0"/>
    <n v="0"/>
    <n v="0"/>
    <n v="0"/>
    <n v="0"/>
    <n v="26942.82"/>
    <n v="0"/>
    <n v="0"/>
    <n v="0"/>
    <n v="0"/>
    <n v="0"/>
    <n v="0"/>
    <n v="0"/>
    <n v="0"/>
    <n v="0"/>
    <n v="0"/>
    <n v="0"/>
    <n v="0"/>
    <n v="26942.82"/>
    <n v="0"/>
    <s v="All Budget Divisions"/>
    <s v="CD-70 - Finance"/>
    <x v="1"/>
    <s v="USF"/>
    <s v="Employee Expenses"/>
    <s v="Compensation and Benefits"/>
    <n v="-26942.82"/>
    <s v="70-700-70.68004"/>
    <s v="700-Finance"/>
    <s v="700"/>
    <x v="54"/>
    <x v="0"/>
  </r>
  <r>
    <x v="5"/>
    <x v="20"/>
    <x v="13"/>
    <n v="2"/>
    <n v="2"/>
    <n v="46"/>
    <x v="3"/>
    <n v="26"/>
    <n v="59"/>
    <x v="2"/>
    <n v="2"/>
    <s v="2. EXP - Operating Expense"/>
    <n v="104"/>
    <x v="54"/>
    <n v="1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13-90.68004"/>
    <s v="913-Architecture and Standards"/>
    <s v="913"/>
    <x v="54"/>
    <x v="0"/>
  </r>
  <r>
    <x v="0"/>
    <x v="7"/>
    <x v="5"/>
    <n v="2"/>
    <n v="2"/>
    <n v="39"/>
    <x v="1"/>
    <n v="26"/>
    <n v="52"/>
    <x v="1"/>
    <n v="2"/>
    <s v="2. EXP - Operating Expense"/>
    <n v="105"/>
    <x v="11"/>
    <n v="1367"/>
    <n v="950"/>
    <n v="0"/>
    <n v="500"/>
    <n v="0"/>
    <n v="0"/>
    <n v="200"/>
    <n v="0"/>
    <n v="250"/>
    <n v="0"/>
    <n v="0"/>
    <n v="0"/>
    <n v="0"/>
    <n v="0"/>
    <n v="0"/>
    <n v="500"/>
    <n v="0"/>
    <n v="0"/>
    <n v="200"/>
    <n v="0"/>
    <n v="250"/>
    <n v="0"/>
    <n v="0"/>
    <n v="0"/>
    <n v="0"/>
    <n v="0"/>
    <n v="950"/>
    <n v="950"/>
    <s v="All Budget Divisions"/>
    <s v="CD-61 - Office of the Chief Administrative Officer Division"/>
    <x v="1"/>
    <s v="USF"/>
    <s v="Employee Expenses"/>
    <s v="Compensation and Benefits"/>
    <n v="0"/>
    <s v="61-601-61.68005"/>
    <s v="601-Data Strategy"/>
    <s v="601"/>
    <x v="11"/>
    <x v="3"/>
  </r>
  <r>
    <x v="0"/>
    <x v="6"/>
    <x v="1"/>
    <n v="2"/>
    <n v="2"/>
    <n v="46"/>
    <x v="3"/>
    <n v="26"/>
    <n v="59"/>
    <x v="2"/>
    <n v="2"/>
    <s v="2. EXP - Operating Expense"/>
    <n v="105"/>
    <x v="11"/>
    <n v="1449"/>
    <n v="30829.89"/>
    <n v="0"/>
    <n v="250"/>
    <n v="0"/>
    <n v="0"/>
    <n v="500"/>
    <n v="0"/>
    <n v="0"/>
    <n v="500"/>
    <n v="500"/>
    <n v="0"/>
    <n v="0"/>
    <n v="0"/>
    <n v="101.54"/>
    <n v="92.31"/>
    <n v="101.54"/>
    <n v="101.54"/>
    <n v="96.92"/>
    <n v="101.54"/>
    <n v="106.15"/>
    <n v="96.92"/>
    <n v="101.54"/>
    <n v="101.54"/>
    <n v="11947.03"/>
    <n v="17881.32"/>
    <n v="1750"/>
    <n v="900"/>
    <s v="All Budget Divisions"/>
    <s v="CD-90 - Information Technology"/>
    <x v="1"/>
    <s v="USF"/>
    <s v="Employee Expenses"/>
    <s v="Compensation and Benefits"/>
    <n v="-850"/>
    <s v="90-900-90.68005"/>
    <s v="900-IT Senior Management"/>
    <s v="900"/>
    <x v="11"/>
    <x v="3"/>
  </r>
  <r>
    <x v="0"/>
    <x v="6"/>
    <x v="1"/>
    <n v="2"/>
    <n v="2"/>
    <n v="49"/>
    <x v="13"/>
    <n v="26"/>
    <n v="52"/>
    <x v="1"/>
    <n v="2"/>
    <s v="2. EXP - Operating Expense"/>
    <n v="107"/>
    <x v="12"/>
    <n v="13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61-402-42.68008"/>
    <s v="402-EBB (FCC Appropriated Program; now ACP)"/>
    <s v="402"/>
    <x v="12"/>
    <x v="0"/>
  </r>
  <r>
    <x v="0"/>
    <x v="0"/>
    <x v="0"/>
    <n v="2"/>
    <n v="2"/>
    <n v="50"/>
    <x v="0"/>
    <n v="26"/>
    <n v="59"/>
    <x v="2"/>
    <n v="2"/>
    <s v="2. EXP - Operating Expense"/>
    <n v="107"/>
    <x v="12"/>
    <n v="1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52 - Covid-19 Telehealth (FCC Appropriated Program)"/>
    <x v="0"/>
    <s v="FCC"/>
    <s v="Employee Expenses"/>
    <s v="Compensation and Benefits"/>
    <n v="0"/>
    <s v="90-502-52.68008"/>
    <s v="502-Covid-19 Telehealth (FCC Appropriated Program)"/>
    <s v="502"/>
    <x v="12"/>
    <x v="0"/>
  </r>
  <r>
    <x v="0"/>
    <x v="7"/>
    <x v="5"/>
    <n v="2"/>
    <n v="2"/>
    <n v="39"/>
    <x v="1"/>
    <n v="26"/>
    <n v="52"/>
    <x v="1"/>
    <n v="2"/>
    <s v="2. EXP - Operating Expense"/>
    <n v="79"/>
    <x v="101"/>
    <n v="1403"/>
    <n v="3900.24"/>
    <n v="339.37"/>
    <n v="339.37"/>
    <n v="339.37"/>
    <n v="339.35"/>
    <n v="1271.3900000000001"/>
    <n v="0"/>
    <n v="1271.3900000000001"/>
    <n v="0"/>
    <n v="207.97"/>
    <n v="0"/>
    <n v="0"/>
    <n v="0"/>
    <n v="339.37"/>
    <n v="339.37"/>
    <n v="339.37"/>
    <n v="339.35"/>
    <n v="1271.3900000000001"/>
    <n v="0"/>
    <n v="1271.3900000000001"/>
    <n v="0"/>
    <n v="0"/>
    <n v="0"/>
    <n v="0"/>
    <n v="0"/>
    <n v="4108.21"/>
    <n v="3900.24"/>
    <s v="All Budget Divisions"/>
    <s v="CD-61 - Office of the Chief Administrative Officer Division"/>
    <x v="1"/>
    <s v="USF"/>
    <s v="General and Administrative"/>
    <s v="Hardware and Equipment"/>
    <n v="-207.97"/>
    <s v="70-735-70.64950"/>
    <s v="735-Facilities"/>
    <s v="735"/>
    <x v="101"/>
    <x v="14"/>
  </r>
  <r>
    <x v="0"/>
    <x v="7"/>
    <x v="5"/>
    <n v="2"/>
    <n v="2"/>
    <n v="36"/>
    <x v="14"/>
    <n v="26"/>
    <n v="49"/>
    <x v="10"/>
    <n v="2"/>
    <s v="2. EXP - Operating Expense"/>
    <n v="83"/>
    <x v="13"/>
    <n v="13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BD-40 - Lifeline"/>
    <x v="5"/>
    <s v="USF"/>
    <s v="Employee Expenses"/>
    <s v="Compensation and Benefits"/>
    <n v="0"/>
    <s v="40-401-40.66000"/>
    <s v="401-National Verifier"/>
    <s v="401"/>
    <x v="13"/>
    <x v="3"/>
  </r>
  <r>
    <x v="0"/>
    <x v="19"/>
    <x v="12"/>
    <n v="2"/>
    <n v="2"/>
    <n v="38"/>
    <x v="18"/>
    <n v="26"/>
    <n v="51"/>
    <x v="8"/>
    <n v="2"/>
    <s v="2. EXP - Operating Expense"/>
    <n v="93"/>
    <x v="34"/>
    <n v="13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60 - Chief Executive Office"/>
    <x v="1"/>
    <s v="USF"/>
    <s v="Employee Expenses"/>
    <s v="Training"/>
    <n v="0"/>
    <s v="60-600-60.66700"/>
    <s v="600-Chief Executive Office"/>
    <s v="600"/>
    <x v="34"/>
    <x v="7"/>
  </r>
  <r>
    <x v="0"/>
    <x v="3"/>
    <x v="3"/>
    <n v="2"/>
    <n v="2"/>
    <n v="45"/>
    <x v="6"/>
    <n v="26"/>
    <n v="58"/>
    <x v="4"/>
    <n v="2"/>
    <s v="2. EXP - Operating Expense"/>
    <n v="100"/>
    <x v="18"/>
    <n v="1426"/>
    <n v="512480.28"/>
    <n v="47394.6"/>
    <n v="43086"/>
    <n v="47394.6"/>
    <n v="47219.6"/>
    <n v="45290.3"/>
    <n v="47394.6"/>
    <n v="40419.040000000001"/>
    <n v="36162.46"/>
    <n v="41027.599999999999"/>
    <n v="0"/>
    <n v="0"/>
    <n v="0"/>
    <n v="47394.6"/>
    <n v="43086"/>
    <n v="47394.6"/>
    <n v="0"/>
    <n v="44952.61"/>
    <n v="47093.21"/>
    <n v="49233.81"/>
    <n v="44952.61"/>
    <n v="47093.21"/>
    <n v="47093.21"/>
    <n v="44952.61"/>
    <n v="49233.81"/>
    <n v="185094.8"/>
    <n v="137875.20000000001"/>
    <s v="All Budget Divisions"/>
    <s v="CD-80 - Audit and Assurance"/>
    <x v="1"/>
    <s v="USF"/>
    <s v="Employee Expenses"/>
    <s v="Compensation and Benefits"/>
    <n v="-47219.6"/>
    <s v="80-801-80.68000"/>
    <s v="801-Corporate Assurance"/>
    <s v="801"/>
    <x v="18"/>
    <x v="3"/>
  </r>
  <r>
    <x v="0"/>
    <x v="19"/>
    <x v="12"/>
    <n v="2"/>
    <n v="2"/>
    <n v="55"/>
    <x v="9"/>
    <n v="26"/>
    <n v="59"/>
    <x v="2"/>
    <n v="2"/>
    <s v="2. EXP - Operating Expense"/>
    <n v="100"/>
    <x v="18"/>
    <n v="1509"/>
    <n v="376824.46"/>
    <n v="34377.730000000003"/>
    <n v="31252.48"/>
    <n v="28719.16"/>
    <n v="23933.7"/>
    <n v="22932.62"/>
    <n v="24003.69"/>
    <n v="25094.77"/>
    <n v="22912.62"/>
    <n v="24003.69"/>
    <n v="0"/>
    <n v="0"/>
    <n v="0"/>
    <n v="34377.730000000003"/>
    <n v="31252.48"/>
    <n v="28719.16"/>
    <n v="23933.7"/>
    <n v="22932.62"/>
    <n v="24003.69"/>
    <n v="25094.77"/>
    <n v="35933.18"/>
    <n v="37644.28"/>
    <n v="37644.28"/>
    <n v="35933.18"/>
    <n v="39355.39"/>
    <n v="190314.15"/>
    <n v="190314.15"/>
    <s v="All Budget Divisions"/>
    <s v="DA-20 - Schools &amp; Libraries (DA)"/>
    <x v="3"/>
    <s v="USF"/>
    <s v="Employee Expenses"/>
    <s v="Compensation and Benefits"/>
    <n v="0"/>
    <s v="90-926-20.68000"/>
    <s v="926-SL Legacy IT Support"/>
    <s v="926"/>
    <x v="18"/>
    <x v="3"/>
  </r>
  <r>
    <x v="2"/>
    <x v="4"/>
    <x v="1"/>
    <n v="2"/>
    <n v="2"/>
    <n v="41"/>
    <x v="17"/>
    <n v="26"/>
    <n v="54"/>
    <x v="11"/>
    <n v="2"/>
    <s v="2. EXP - Operating Expense"/>
    <n v="104"/>
    <x v="54"/>
    <n v="300"/>
    <n v="0"/>
    <n v="0"/>
    <n v="0"/>
    <n v="0"/>
    <n v="0"/>
    <n v="0"/>
    <n v="0"/>
    <n v="0"/>
    <n v="0"/>
    <n v="0"/>
    <n v="0"/>
    <n v="0"/>
    <n v="30300.85"/>
    <n v="0"/>
    <n v="0"/>
    <n v="0"/>
    <n v="0"/>
    <n v="0"/>
    <n v="0"/>
    <n v="0"/>
    <n v="0"/>
    <n v="0"/>
    <n v="0"/>
    <n v="0"/>
    <n v="0"/>
    <n v="30300.85"/>
    <n v="0"/>
    <s v="All Budget Divisions"/>
    <s v="CD-65 - Office of the General Counsel"/>
    <x v="1"/>
    <s v="USF"/>
    <s v="Employee Expenses"/>
    <s v="Compensation and Benefits"/>
    <n v="-30300.85"/>
    <s v="65-650-65.68004"/>
    <s v="650-Office of the General Counsel"/>
    <s v="650"/>
    <x v="54"/>
    <x v="0"/>
  </r>
  <r>
    <x v="0"/>
    <x v="6"/>
    <x v="1"/>
    <n v="2"/>
    <n v="2"/>
    <n v="54"/>
    <x v="15"/>
    <n v="26"/>
    <n v="58"/>
    <x v="4"/>
    <n v="2"/>
    <s v="2. EXP - Operating Expense"/>
    <n v="44"/>
    <x v="57"/>
    <n v="1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Employee Expenses"/>
    <s v="Travel"/>
    <n v="0"/>
    <s v="80-800-50.63800"/>
    <s v="800-Audit and Assurance"/>
    <s v="800"/>
    <x v="57"/>
    <x v="7"/>
  </r>
  <r>
    <x v="0"/>
    <x v="3"/>
    <x v="3"/>
    <n v="2"/>
    <n v="2"/>
    <n v="46"/>
    <x v="3"/>
    <n v="26"/>
    <n v="59"/>
    <x v="2"/>
    <n v="2"/>
    <s v="2. EXP - Operating Expense"/>
    <n v="44"/>
    <x v="57"/>
    <n v="1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Travel"/>
    <n v="0"/>
    <s v="90-908-90.63800"/>
    <s v="908-Quality Assurance"/>
    <s v="908"/>
    <x v="57"/>
    <x v="7"/>
  </r>
  <r>
    <x v="0"/>
    <x v="3"/>
    <x v="3"/>
    <n v="2"/>
    <n v="2"/>
    <n v="43"/>
    <x v="21"/>
    <n v="26"/>
    <n v="56"/>
    <x v="12"/>
    <n v="2"/>
    <s v="2. EXP - Operating Expense"/>
    <n v="45"/>
    <x v="19"/>
    <n v="14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73 - Procurement"/>
    <x v="1"/>
    <s v="USF"/>
    <s v="General and Administrative"/>
    <s v="Meetings and Conferences"/>
    <n v="0"/>
    <s v="73-730-73.63900"/>
    <s v="730-Procurement"/>
    <s v="730"/>
    <x v="19"/>
    <x v="8"/>
  </r>
  <r>
    <x v="0"/>
    <x v="2"/>
    <x v="2"/>
    <n v="2"/>
    <n v="2"/>
    <n v="46"/>
    <x v="3"/>
    <n v="26"/>
    <n v="59"/>
    <x v="2"/>
    <n v="2"/>
    <s v="2. EXP - Operating Expense"/>
    <n v="45"/>
    <x v="19"/>
    <n v="1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General and Administrative"/>
    <s v="Meetings and Conferences"/>
    <n v="0"/>
    <s v="90-922-90.63900"/>
    <s v="922-Technology Operations"/>
    <s v="922"/>
    <x v="19"/>
    <x v="8"/>
  </r>
  <r>
    <x v="5"/>
    <x v="15"/>
    <x v="5"/>
    <n v="2"/>
    <n v="2"/>
    <n v="54"/>
    <x v="15"/>
    <n v="26"/>
    <n v="53"/>
    <x v="3"/>
    <n v="2"/>
    <s v="2. EXP - Operating Expense"/>
    <n v="56"/>
    <x v="21"/>
    <n v="11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50 - Rural Health Care (DA)"/>
    <x v="2"/>
    <s v="USF"/>
    <s v="General and Administrative"/>
    <s v="Printing and Postage"/>
    <n v="0"/>
    <s v="62-620-50.64700"/>
    <s v="620-Shared Services"/>
    <s v="620"/>
    <x v="21"/>
    <x v="8"/>
  </r>
  <r>
    <x v="5"/>
    <x v="20"/>
    <x v="13"/>
    <n v="2"/>
    <n v="2"/>
    <n v="37"/>
    <x v="5"/>
    <n v="26"/>
    <n v="50"/>
    <x v="0"/>
    <n v="2"/>
    <s v="2. EXP - Operating Expense"/>
    <n v="57"/>
    <x v="22"/>
    <n v="1127"/>
    <n v="2737220.05"/>
    <n v="218789"/>
    <n v="280961"/>
    <n v="172084"/>
    <n v="180134"/>
    <n v="86964.55"/>
    <n v="0"/>
    <n v="0"/>
    <n v="0"/>
    <n v="0"/>
    <n v="0"/>
    <n v="0"/>
    <n v="0"/>
    <n v="218789"/>
    <n v="280961"/>
    <n v="172084"/>
    <n v="180134"/>
    <n v="86964.55"/>
    <n v="0"/>
    <n v="230798.25"/>
    <n v="347856.25"/>
    <n v="375425.25"/>
    <n v="291108.25"/>
    <n v="251580.25"/>
    <n v="301519.25"/>
    <n v="938932.55"/>
    <n v="938932.55"/>
    <s v="All Budget Divisions"/>
    <s v="BD-50 - Rural Health Care"/>
    <x v="2"/>
    <s v="USF"/>
    <s v="Professional Services"/>
    <s v="Other Professional Services"/>
    <n v="0"/>
    <s v="50-500-50.64800"/>
    <s v="500-Rural Health Care"/>
    <s v="500"/>
    <x v="22"/>
    <x v="9"/>
  </r>
  <r>
    <x v="5"/>
    <x v="20"/>
    <x v="13"/>
    <n v="2"/>
    <n v="2"/>
    <n v="53"/>
    <x v="16"/>
    <n v="26"/>
    <n v="59"/>
    <x v="2"/>
    <n v="2"/>
    <s v="2. EXP - Operating Expense"/>
    <n v="32"/>
    <x v="47"/>
    <n v="12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9"/>
    <s v="902-Business Relationship Management"/>
    <s v="902"/>
    <x v="47"/>
    <x v="0"/>
  </r>
  <r>
    <x v="1"/>
    <x v="1"/>
    <x v="1"/>
    <n v="2"/>
    <n v="2"/>
    <n v="45"/>
    <x v="6"/>
    <n v="26"/>
    <n v="58"/>
    <x v="4"/>
    <n v="2"/>
    <s v="2. EXP - Operating Expense"/>
    <n v="38"/>
    <x v="26"/>
    <n v="561"/>
    <n v="1000"/>
    <n v="0"/>
    <n v="0"/>
    <n v="0"/>
    <n v="0"/>
    <n v="0"/>
    <n v="0"/>
    <n v="0"/>
    <n v="0"/>
    <n v="0"/>
    <n v="0"/>
    <n v="0"/>
    <n v="0"/>
    <n v="0"/>
    <n v="0"/>
    <n v="250"/>
    <n v="0"/>
    <n v="0"/>
    <n v="250"/>
    <n v="0"/>
    <n v="0"/>
    <n v="250"/>
    <n v="0"/>
    <n v="0"/>
    <n v="250"/>
    <n v="0"/>
    <n v="1000"/>
    <s v="All Budget Divisions"/>
    <s v="CD-80 - Audit and Assurance"/>
    <x v="1"/>
    <s v="USF"/>
    <s v="Employee Expenses"/>
    <s v="Compensation and Benefits"/>
    <n v="1000"/>
    <s v="80-800-80.62501"/>
    <s v="800-Audit and Assurance"/>
    <s v="800"/>
    <x v="26"/>
    <x v="3"/>
  </r>
  <r>
    <x v="2"/>
    <x v="4"/>
    <x v="1"/>
    <n v="2"/>
    <n v="2"/>
    <n v="55"/>
    <x v="9"/>
    <n v="26"/>
    <n v="59"/>
    <x v="2"/>
    <n v="2"/>
    <s v="2. EXP - Operating Expense"/>
    <n v="39"/>
    <x v="27"/>
    <n v="438"/>
    <n v="699.99699999999996"/>
    <n v="0"/>
    <n v="0"/>
    <n v="0"/>
    <n v="0"/>
    <n v="0"/>
    <n v="0"/>
    <n v="0"/>
    <n v="0"/>
    <n v="0"/>
    <n v="0"/>
    <n v="0"/>
    <n v="0"/>
    <n v="56.321599999999997"/>
    <n v="53.639600000000002"/>
    <n v="61.685499999999998"/>
    <n v="59.003599999999999"/>
    <n v="56.321599999999997"/>
    <n v="59.003599999999999"/>
    <n v="59.003599999999999"/>
    <n v="59.003599999999999"/>
    <n v="59.003599999999999"/>
    <n v="56.321599999999997"/>
    <n v="59.003599999999999"/>
    <n v="61.685499999999998"/>
    <n v="0"/>
    <n v="699.99699999999996"/>
    <s v="All Budget Divisions"/>
    <s v="DA-20 - Schools &amp; Libraries (DA)"/>
    <x v="3"/>
    <s v="USF"/>
    <s v="Employee Expenses"/>
    <s v="Team Building"/>
    <n v="699.99699999999996"/>
    <s v="90-926-20.62505"/>
    <s v="926-SL Legacy IT Support"/>
    <s v="926"/>
    <x v="27"/>
    <x v="4"/>
  </r>
  <r>
    <x v="1"/>
    <x v="1"/>
    <x v="1"/>
    <n v="2"/>
    <n v="2"/>
    <n v="38"/>
    <x v="18"/>
    <n v="26"/>
    <n v="51"/>
    <x v="8"/>
    <n v="2"/>
    <s v="2. EXP - Operating Expense"/>
    <n v="39"/>
    <x v="27"/>
    <n v="474"/>
    <n v="625.00009999999997"/>
    <n v="0"/>
    <n v="0"/>
    <n v="0"/>
    <n v="0"/>
    <n v="0"/>
    <n v="0"/>
    <n v="0"/>
    <n v="172.33"/>
    <n v="0"/>
    <n v="0"/>
    <n v="90.51"/>
    <n v="0"/>
    <n v="50.480800000000002"/>
    <n v="48.076900000000002"/>
    <n v="55.288499999999999"/>
    <n v="50.480800000000002"/>
    <n v="52.884599999999999"/>
    <n v="52.884599999999999"/>
    <n v="50.480800000000002"/>
    <n v="55.288499999999999"/>
    <n v="52.884599999999999"/>
    <n v="50.480800000000002"/>
    <n v="52.884599999999999"/>
    <n v="52.884599999999999"/>
    <n v="262.83999999999997"/>
    <n v="625.00009999999997"/>
    <s v="All Budget Divisions"/>
    <s v="CD-60 - Chief Executive Office"/>
    <x v="1"/>
    <s v="USF"/>
    <s v="Employee Expenses"/>
    <s v="Team Building"/>
    <n v="362.1601"/>
    <s v="60-600-60.62505"/>
    <s v="600-Chief Executive Office"/>
    <s v="600"/>
    <x v="27"/>
    <x v="4"/>
  </r>
  <r>
    <x v="0"/>
    <x v="14"/>
    <x v="8"/>
    <n v="2"/>
    <n v="2"/>
    <n v="52"/>
    <x v="10"/>
    <n v="26"/>
    <n v="54"/>
    <x v="11"/>
    <n v="2"/>
    <s v="2. EXP - Operating Expense"/>
    <n v="39"/>
    <x v="27"/>
    <n v="1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30 - High Cost (DA)"/>
    <x v="4"/>
    <s v="USF"/>
    <s v="Employee Expenses"/>
    <s v="Team Building"/>
    <n v="0"/>
    <s v="65-650-30.62505"/>
    <s v="650-Office of the General Counsel"/>
    <s v="650"/>
    <x v="27"/>
    <x v="4"/>
  </r>
  <r>
    <x v="5"/>
    <x v="16"/>
    <x v="9"/>
    <n v="2"/>
    <n v="2"/>
    <n v="49"/>
    <x v="13"/>
    <n v="26"/>
    <n v="49"/>
    <x v="10"/>
    <n v="2"/>
    <s v="2. EXP - Operating Expense"/>
    <n v="40"/>
    <x v="48"/>
    <n v="1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General and Administrative"/>
    <s v="Printing and Postage"/>
    <n v="0"/>
    <s v="40-402-42.62600"/>
    <s v="402-EBB (FCC Appropriated Program; now ACP)"/>
    <s v="402"/>
    <x v="48"/>
    <x v="8"/>
  </r>
  <r>
    <x v="0"/>
    <x v="6"/>
    <x v="1"/>
    <n v="2"/>
    <n v="2"/>
    <n v="55"/>
    <x v="9"/>
    <n v="26"/>
    <n v="59"/>
    <x v="2"/>
    <n v="2"/>
    <s v="2. EXP - Operating Expense"/>
    <n v="27"/>
    <x v="38"/>
    <n v="1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20 - Schools &amp; Libraries (DA)"/>
    <x v="3"/>
    <s v="USF"/>
    <s v="Employee Expenses"/>
    <s v="Compensation and Benefits"/>
    <n v="0"/>
    <s v="90-909-20.62304"/>
    <s v="909-Project Management Office"/>
    <s v="909"/>
    <x v="38"/>
    <x v="3"/>
  </r>
  <r>
    <x v="0"/>
    <x v="3"/>
    <x v="3"/>
    <n v="2"/>
    <n v="2"/>
    <n v="45"/>
    <x v="6"/>
    <n v="26"/>
    <n v="58"/>
    <x v="4"/>
    <n v="2"/>
    <s v="2. EXP - Operating Expense"/>
    <n v="29"/>
    <x v="4"/>
    <n v="1423"/>
    <n v="497934.74"/>
    <n v="44691.73"/>
    <n v="36932.879999999997"/>
    <n v="40565.86"/>
    <n v="40295.5"/>
    <n v="38551.69"/>
    <n v="38746.089999999997"/>
    <n v="43804.93"/>
    <n v="37846.54"/>
    <n v="37240.589999999997"/>
    <n v="0"/>
    <n v="0"/>
    <n v="0"/>
    <n v="44691.73"/>
    <n v="36932.879999999997"/>
    <n v="40565.86"/>
    <n v="0"/>
    <n v="45089.31"/>
    <n v="47236.42"/>
    <n v="49383.54"/>
    <n v="45089.31"/>
    <n v="47236.42"/>
    <n v="47236.42"/>
    <n v="45089.31"/>
    <n v="49383.54"/>
    <n v="162485.97"/>
    <n v="122190.47"/>
    <s v="All Budget Divisions"/>
    <s v="CD-80 - Audit and Assurance"/>
    <x v="1"/>
    <s v="USF"/>
    <s v="Employee Expenses"/>
    <s v="Compensation and Benefits"/>
    <n v="-40295.5"/>
    <s v="80-800-80.62306"/>
    <s v="800-Audit and Assurance"/>
    <s v="800"/>
    <x v="4"/>
    <x v="3"/>
  </r>
  <r>
    <x v="0"/>
    <x v="13"/>
    <x v="7"/>
    <n v="2"/>
    <n v="2"/>
    <n v="53"/>
    <x v="16"/>
    <n v="26"/>
    <n v="59"/>
    <x v="2"/>
    <n v="2"/>
    <s v="2. EXP - Operating Expense"/>
    <n v="29"/>
    <x v="4"/>
    <n v="1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DA-40 - Lifeline (DA)"/>
    <x v="5"/>
    <s v="USF"/>
    <s v="Employee Expenses"/>
    <s v="Compensation and Benefits"/>
    <n v="0"/>
    <s v="90-902-40.62306"/>
    <s v="902-Business Relationship Management"/>
    <s v="902"/>
    <x v="4"/>
    <x v="3"/>
  </r>
  <r>
    <x v="0"/>
    <x v="19"/>
    <x v="12"/>
    <n v="2"/>
    <n v="2"/>
    <n v="55"/>
    <x v="9"/>
    <n v="26"/>
    <n v="59"/>
    <x v="2"/>
    <n v="2"/>
    <s v="2. EXP - Operating Expense"/>
    <n v="29"/>
    <x v="4"/>
    <n v="1505"/>
    <n v="268959.26"/>
    <n v="22102.44"/>
    <n v="19575.78"/>
    <n v="22298.78"/>
    <n v="23819.75"/>
    <n v="22677.67"/>
    <n v="23218.27"/>
    <n v="29607.17"/>
    <n v="26517.13"/>
    <n v="27880.18"/>
    <n v="0"/>
    <n v="0"/>
    <n v="0"/>
    <n v="22102.44"/>
    <n v="19575.78"/>
    <n v="22298.78"/>
    <n v="23819.75"/>
    <n v="22677.67"/>
    <n v="23218.27"/>
    <n v="29607.17"/>
    <n v="20356.400000000001"/>
    <n v="21325.75"/>
    <n v="21325.75"/>
    <n v="20356.400000000001"/>
    <n v="22295.1"/>
    <n v="163299.85999999999"/>
    <n v="163299.85999999999"/>
    <s v="All Budget Divisions"/>
    <s v="DA-20 - Schools &amp; Libraries (DA)"/>
    <x v="3"/>
    <s v="USF"/>
    <s v="Employee Expenses"/>
    <s v="Compensation and Benefits"/>
    <n v="0"/>
    <s v="90-924-20.62306"/>
    <s v="924-SLD EPC IT Support"/>
    <s v="924"/>
    <x v="4"/>
    <x v="3"/>
  </r>
  <r>
    <x v="0"/>
    <x v="7"/>
    <x v="5"/>
    <n v="2"/>
    <n v="2"/>
    <n v="46"/>
    <x v="3"/>
    <n v="26"/>
    <n v="59"/>
    <x v="2"/>
    <n v="2"/>
    <s v="2. EXP - Operating Expense"/>
    <n v="30"/>
    <x v="39"/>
    <n v="14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90 - Information Technology"/>
    <x v="1"/>
    <s v="USF"/>
    <s v="Employee Expenses"/>
    <s v="Compensation and Benefits"/>
    <n v="0"/>
    <s v="90-902-90.62307"/>
    <s v="902-Business Relationship Management"/>
    <s v="902"/>
    <x v="39"/>
    <x v="0"/>
  </r>
  <r>
    <x v="0"/>
    <x v="18"/>
    <x v="11"/>
    <n v="2"/>
    <n v="2"/>
    <n v="49"/>
    <x v="13"/>
    <n v="26"/>
    <n v="55"/>
    <x v="6"/>
    <n v="2"/>
    <s v="2. EXP - Operating Expense"/>
    <n v="31"/>
    <x v="24"/>
    <n v="1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All Budget Divisions"/>
    <s v="CD-42 - ACP (FCC Appropriated Program; formerly EBB)"/>
    <x v="0"/>
    <s v="FCC"/>
    <s v="Employee Expenses"/>
    <s v="Compensation and Benefits"/>
    <n v="0"/>
    <s v="70-402-42.62308"/>
    <s v="402-EBB (FCC Appropriated Program; now ACP)"/>
    <s v="402"/>
    <x v="24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DB503A-E1C2-4E2A-9CF5-089F01ACE449}" name="PivotTable1" cacheId="5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306" firstHeaderRow="0" firstDataRow="1" firstDataCol="1" rowPageCount="1" colPageCount="1"/>
  <pivotFields count="54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3"/>
        <item x="4"/>
        <item x="5"/>
        <item x="2"/>
        <item x="6"/>
        <item x="1"/>
        <item x="0"/>
        <item f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117">
        <item x="58"/>
        <item x="103"/>
        <item x="50"/>
        <item x="40"/>
        <item x="0"/>
        <item x="111"/>
        <item x="109"/>
        <item x="77"/>
        <item x="114"/>
        <item x="72"/>
        <item x="98"/>
        <item x="41"/>
        <item x="1"/>
        <item x="28"/>
        <item x="2"/>
        <item x="107"/>
        <item x="42"/>
        <item x="29"/>
        <item x="5"/>
        <item x="3"/>
        <item x="51"/>
        <item x="38"/>
        <item x="4"/>
        <item x="39"/>
        <item x="24"/>
        <item x="47"/>
        <item x="25"/>
        <item x="94"/>
        <item x="26"/>
        <item x="27"/>
        <item x="48"/>
        <item x="112"/>
        <item x="85"/>
        <item x="71"/>
        <item x="57"/>
        <item x="19"/>
        <item x="90"/>
        <item x="91"/>
        <item x="93"/>
        <item x="20"/>
        <item x="106"/>
        <item x="21"/>
        <item x="22"/>
        <item m="1" x="115"/>
        <item x="108"/>
        <item x="35"/>
        <item x="70"/>
        <item x="23"/>
        <item x="84"/>
        <item x="36"/>
        <item x="49"/>
        <item x="82"/>
        <item x="37"/>
        <item x="55"/>
        <item x="87"/>
        <item x="56"/>
        <item x="33"/>
        <item x="68"/>
        <item x="89"/>
        <item x="101"/>
        <item x="80"/>
        <item x="104"/>
        <item x="113"/>
        <item x="13"/>
        <item x="14"/>
        <item x="97"/>
        <item x="76"/>
        <item x="78"/>
        <item x="105"/>
        <item x="69"/>
        <item x="75"/>
        <item x="83"/>
        <item x="34"/>
        <item x="15"/>
        <item x="79"/>
        <item x="102"/>
        <item x="16"/>
        <item x="17"/>
        <item x="18"/>
        <item x="10"/>
        <item x="44"/>
        <item x="45"/>
        <item x="54"/>
        <item x="11"/>
        <item x="12"/>
        <item x="30"/>
        <item x="46"/>
        <item x="86"/>
        <item x="96"/>
        <item x="95"/>
        <item x="6"/>
        <item x="73"/>
        <item x="99"/>
        <item x="31"/>
        <item x="62"/>
        <item x="63"/>
        <item x="64"/>
        <item x="53"/>
        <item x="65"/>
        <item x="66"/>
        <item x="67"/>
        <item x="32"/>
        <item x="100"/>
        <item x="74"/>
        <item x="59"/>
        <item x="60"/>
        <item x="88"/>
        <item x="43"/>
        <item x="7"/>
        <item x="8"/>
        <item x="61"/>
        <item x="92"/>
        <item x="81"/>
        <item x="52"/>
        <item x="9"/>
        <item x="110"/>
        <item t="default"/>
      </items>
    </pivotField>
    <pivotField axis="axisPage" showAll="0">
      <items count="17">
        <item x="3"/>
        <item x="13"/>
        <item x="6"/>
        <item x="14"/>
        <item x="8"/>
        <item x="12"/>
        <item x="5"/>
        <item x="7"/>
        <item x="4"/>
        <item x="15"/>
        <item x="11"/>
        <item x="1"/>
        <item x="10"/>
        <item x="9"/>
        <item x="2"/>
        <item x="0"/>
        <item t="default"/>
      </items>
    </pivotField>
  </pivotFields>
  <rowFields count="2">
    <field x="44"/>
    <field x="52"/>
  </rowFields>
  <rowItems count="303">
    <i>
      <x/>
    </i>
    <i r="1">
      <x/>
    </i>
    <i r="1">
      <x v="7"/>
    </i>
    <i r="1">
      <x v="9"/>
    </i>
    <i r="1">
      <x v="13"/>
    </i>
    <i r="1">
      <x v="23"/>
    </i>
    <i r="1">
      <x v="25"/>
    </i>
    <i r="1">
      <x v="36"/>
    </i>
    <i r="1">
      <x v="48"/>
    </i>
    <i r="1">
      <x v="77"/>
    </i>
    <i r="1">
      <x v="80"/>
    </i>
    <i r="1">
      <x v="82"/>
    </i>
    <i r="1">
      <x v="85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5"/>
    </i>
    <i r="1">
      <x v="106"/>
    </i>
    <i r="1">
      <x v="109"/>
    </i>
    <i r="1">
      <x v="110"/>
    </i>
    <i r="1">
      <x v="111"/>
    </i>
    <i>
      <x v="1"/>
    </i>
    <i r="1">
      <x/>
    </i>
    <i r="1">
      <x v="7"/>
    </i>
    <i r="1">
      <x v="9"/>
    </i>
    <i r="1">
      <x v="13"/>
    </i>
    <i r="1">
      <x v="23"/>
    </i>
    <i r="1">
      <x v="25"/>
    </i>
    <i r="1">
      <x v="50"/>
    </i>
    <i r="1">
      <x v="77"/>
    </i>
    <i r="1">
      <x v="80"/>
    </i>
    <i r="1">
      <x v="81"/>
    </i>
    <i r="1">
      <x v="82"/>
    </i>
    <i r="1">
      <x v="85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5"/>
    </i>
    <i r="1">
      <x v="106"/>
    </i>
    <i r="1">
      <x v="109"/>
    </i>
    <i r="1">
      <x v="110"/>
    </i>
    <i r="1">
      <x v="111"/>
    </i>
    <i>
      <x v="2"/>
    </i>
    <i r="1">
      <x/>
    </i>
    <i r="1">
      <x v="7"/>
    </i>
    <i r="1">
      <x v="9"/>
    </i>
    <i r="1">
      <x v="13"/>
    </i>
    <i r="1">
      <x v="23"/>
    </i>
    <i r="1">
      <x v="25"/>
    </i>
    <i r="1">
      <x v="46"/>
    </i>
    <i r="1">
      <x v="77"/>
    </i>
    <i r="1">
      <x v="80"/>
    </i>
    <i r="1">
      <x v="82"/>
    </i>
    <i r="1">
      <x v="85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5"/>
    </i>
    <i r="1">
      <x v="106"/>
    </i>
    <i r="1">
      <x v="109"/>
    </i>
    <i r="1">
      <x v="110"/>
    </i>
    <i r="1">
      <x v="111"/>
    </i>
    <i>
      <x v="3"/>
    </i>
    <i r="1">
      <x/>
    </i>
    <i r="1">
      <x v="7"/>
    </i>
    <i r="1">
      <x v="9"/>
    </i>
    <i r="1">
      <x v="13"/>
    </i>
    <i r="1">
      <x v="23"/>
    </i>
    <i r="1">
      <x v="25"/>
    </i>
    <i r="1">
      <x v="77"/>
    </i>
    <i r="1">
      <x v="80"/>
    </i>
    <i r="1">
      <x v="82"/>
    </i>
    <i r="1">
      <x v="85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5"/>
    </i>
    <i r="1">
      <x v="106"/>
    </i>
    <i r="1">
      <x v="109"/>
    </i>
    <i r="1">
      <x v="110"/>
    </i>
    <i r="1">
      <x v="111"/>
    </i>
    <i>
      <x v="4"/>
    </i>
    <i r="1">
      <x/>
    </i>
    <i r="1">
      <x v="7"/>
    </i>
    <i r="1">
      <x v="9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5"/>
    </i>
    <i>
      <x v="5"/>
    </i>
    <i r="1">
      <x v="1"/>
    </i>
    <i r="1">
      <x v="7"/>
    </i>
    <i r="1">
      <x v="8"/>
    </i>
    <i r="1">
      <x v="9"/>
    </i>
    <i r="1">
      <x v="10"/>
    </i>
    <i r="1">
      <x v="13"/>
    </i>
    <i r="1">
      <x v="15"/>
    </i>
    <i r="1">
      <x v="23"/>
    </i>
    <i r="1">
      <x v="25"/>
    </i>
    <i r="1">
      <x v="31"/>
    </i>
    <i r="1">
      <x v="36"/>
    </i>
    <i r="1">
      <x v="56"/>
    </i>
    <i r="1">
      <x v="77"/>
    </i>
    <i r="1">
      <x v="80"/>
    </i>
    <i r="1">
      <x v="81"/>
    </i>
    <i r="1">
      <x v="82"/>
    </i>
    <i r="1">
      <x v="85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4"/>
    </i>
    <i r="1">
      <x v="106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>
      <x v="6"/>
    </i>
    <i r="1">
      <x v="3"/>
    </i>
    <i r="1">
      <x v="4"/>
    </i>
    <i r="1">
      <x v="5"/>
    </i>
    <i r="1">
      <x v="6"/>
    </i>
    <i r="1">
      <x v="24"/>
    </i>
    <i r="1">
      <x v="26"/>
    </i>
    <i r="1">
      <x v="36"/>
    </i>
    <i r="1">
      <x v="84"/>
    </i>
    <i r="1">
      <x v="87"/>
    </i>
    <i r="1">
      <x v="109"/>
    </i>
    <i r="1">
      <x v="110"/>
    </i>
    <i r="1">
      <x v="111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53" item="15" hier="-1"/>
  </pageFields>
  <dataFields count="3">
    <dataField name="Sum of Column1.Month7Budget" fld="34" baseField="0" baseItem="0"/>
    <dataField name="Sum of Column1.Month8Budget" fld="35" baseField="0" baseItem="0"/>
    <dataField name="Sum of Column1.Month9Budget" fld="3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ACC3-D953-4113-B78D-AF5EBE002412}">
  <sheetPr>
    <pageSetUpPr fitToPage="1"/>
  </sheetPr>
  <dimension ref="A1:X135"/>
  <sheetViews>
    <sheetView showGridLines="0" tabSelected="1" topLeftCell="B26" zoomScale="97" zoomScaleNormal="110" zoomScaleSheetLayoutView="110" zoomScalePageLayoutView="50" workbookViewId="0">
      <selection activeCell="M129" sqref="M129"/>
    </sheetView>
  </sheetViews>
  <sheetFormatPr defaultColWidth="8.5703125" defaultRowHeight="12.75" outlineLevelCol="1" x14ac:dyDescent="0.2"/>
  <cols>
    <col min="1" max="1" width="8.5703125" style="11" hidden="1" customWidth="1" outlineLevel="1"/>
    <col min="2" max="2" width="9.5703125" style="5" customWidth="1" collapsed="1"/>
    <col min="3" max="3" width="8.5703125" style="5"/>
    <col min="4" max="4" width="13.5703125" style="5" customWidth="1"/>
    <col min="5" max="5" width="3.5703125" style="5" customWidth="1"/>
    <col min="6" max="6" width="11.42578125" style="5" customWidth="1"/>
    <col min="7" max="7" width="22" style="5" customWidth="1"/>
    <col min="8" max="8" width="18.5703125" style="30" customWidth="1"/>
    <col min="9" max="9" width="18.5703125" style="43" customWidth="1"/>
    <col min="10" max="12" width="16.5703125" style="10" customWidth="1"/>
    <col min="13" max="13" width="12.140625" style="11" bestFit="1" customWidth="1"/>
    <col min="14" max="16384" width="8.5703125" style="11"/>
  </cols>
  <sheetData>
    <row r="1" spans="1:15" x14ac:dyDescent="0.2">
      <c r="B1" s="3"/>
      <c r="C1" s="3"/>
      <c r="D1" s="4"/>
      <c r="E1" s="4"/>
      <c r="G1" s="74"/>
      <c r="H1" s="50"/>
      <c r="I1" s="50"/>
      <c r="J1" s="9"/>
      <c r="K1" s="9"/>
    </row>
    <row r="2" spans="1:15" x14ac:dyDescent="0.2">
      <c r="G2" s="74"/>
      <c r="H2" s="50"/>
      <c r="I2" s="50"/>
      <c r="J2" s="79"/>
      <c r="K2" s="9"/>
    </row>
    <row r="3" spans="1:15" ht="15" customHeight="1" x14ac:dyDescent="0.25">
      <c r="C3" s="82" t="s">
        <v>16</v>
      </c>
      <c r="D3" s="82"/>
      <c r="E3" s="82"/>
      <c r="F3" s="82"/>
      <c r="G3" s="82"/>
      <c r="H3" s="82"/>
      <c r="I3" s="19"/>
    </row>
    <row r="4" spans="1:15" ht="12" customHeight="1" x14ac:dyDescent="0.2">
      <c r="C4" s="81" t="s">
        <v>17</v>
      </c>
      <c r="D4" s="81"/>
      <c r="E4" s="81"/>
      <c r="F4" s="81"/>
      <c r="G4" s="81"/>
      <c r="H4" s="81"/>
      <c r="I4" s="23"/>
    </row>
    <row r="5" spans="1:15" ht="12" customHeight="1" x14ac:dyDescent="0.2">
      <c r="H5" s="24"/>
      <c r="I5" s="25"/>
      <c r="J5" s="83"/>
      <c r="K5" s="83"/>
      <c r="L5" s="83"/>
    </row>
    <row r="6" spans="1:15" ht="12" customHeight="1" x14ac:dyDescent="0.2">
      <c r="C6" s="26" t="s">
        <v>184</v>
      </c>
      <c r="H6" s="24"/>
      <c r="I6" s="25"/>
    </row>
    <row r="7" spans="1:15" ht="12" customHeight="1" x14ac:dyDescent="0.2">
      <c r="A7" s="77" t="s">
        <v>63</v>
      </c>
      <c r="C7" s="5" t="s">
        <v>23</v>
      </c>
      <c r="F7" s="27"/>
      <c r="G7" s="27"/>
      <c r="H7" s="29">
        <v>16153.728100686003</v>
      </c>
      <c r="I7" s="63"/>
    </row>
    <row r="8" spans="1:15" ht="12" customHeight="1" x14ac:dyDescent="0.25">
      <c r="A8" s="61" t="s">
        <v>73</v>
      </c>
      <c r="C8" s="5" t="s">
        <v>24</v>
      </c>
      <c r="H8" s="64">
        <v>137.14275000000001</v>
      </c>
      <c r="I8" s="63"/>
    </row>
    <row r="9" spans="1:15" ht="12" customHeight="1" x14ac:dyDescent="0.25">
      <c r="A9" s="61" t="s">
        <v>80</v>
      </c>
      <c r="C9" s="5" t="s">
        <v>25</v>
      </c>
      <c r="H9" s="64">
        <v>141.81251999999998</v>
      </c>
      <c r="I9" s="63"/>
    </row>
    <row r="10" spans="1:15" ht="12" customHeight="1" x14ac:dyDescent="0.2">
      <c r="C10" s="5" t="s">
        <v>1</v>
      </c>
      <c r="H10" s="64">
        <v>373.91699999999997</v>
      </c>
      <c r="I10" s="63"/>
      <c r="M10" s="84"/>
      <c r="N10" s="84"/>
      <c r="O10" s="84"/>
    </row>
    <row r="11" spans="1:15" ht="12" customHeight="1" x14ac:dyDescent="0.2">
      <c r="C11" s="5" t="s">
        <v>27</v>
      </c>
      <c r="H11" s="64">
        <v>948.16</v>
      </c>
      <c r="I11" s="63"/>
      <c r="M11" s="84"/>
      <c r="N11" s="84"/>
      <c r="O11" s="84"/>
    </row>
    <row r="12" spans="1:15" ht="12" customHeight="1" x14ac:dyDescent="0.2">
      <c r="C12" s="5" t="s">
        <v>28</v>
      </c>
      <c r="H12" s="70">
        <v>7408.2917499929999</v>
      </c>
      <c r="I12" s="63"/>
      <c r="M12" s="84"/>
      <c r="N12" s="84"/>
      <c r="O12" s="84"/>
    </row>
    <row r="13" spans="1:15" ht="12" customHeight="1" x14ac:dyDescent="0.2">
      <c r="C13" s="5" t="s">
        <v>29</v>
      </c>
      <c r="H13" s="64">
        <v>5924.5780000000004</v>
      </c>
      <c r="I13" s="63"/>
      <c r="M13" s="84"/>
      <c r="N13" s="84"/>
      <c r="O13" s="84"/>
    </row>
    <row r="14" spans="1:15" ht="12" customHeight="1" x14ac:dyDescent="0.2">
      <c r="C14" s="31" t="s">
        <v>8</v>
      </c>
      <c r="H14" s="64">
        <v>1888.3145</v>
      </c>
      <c r="I14" s="63"/>
      <c r="M14" s="84"/>
      <c r="N14" s="84"/>
      <c r="O14" s="84"/>
    </row>
    <row r="15" spans="1:15" ht="12" customHeight="1" x14ac:dyDescent="0.2">
      <c r="C15" s="5" t="s">
        <v>30</v>
      </c>
      <c r="H15" s="64">
        <v>282.04274999700004</v>
      </c>
      <c r="I15" s="63"/>
      <c r="M15" s="84"/>
      <c r="N15" s="84"/>
      <c r="O15" s="84"/>
    </row>
    <row r="16" spans="1:15" ht="12" customHeight="1" x14ac:dyDescent="0.2">
      <c r="C16" s="5" t="s">
        <v>6</v>
      </c>
      <c r="H16" s="64">
        <v>33.9375</v>
      </c>
      <c r="I16" s="63"/>
      <c r="M16" s="84"/>
      <c r="N16" s="84"/>
      <c r="O16" s="84"/>
    </row>
    <row r="17" spans="3:24" ht="12" customHeight="1" x14ac:dyDescent="0.2">
      <c r="C17" s="5" t="s">
        <v>31</v>
      </c>
      <c r="H17" s="64">
        <v>200.47400000100001</v>
      </c>
      <c r="I17" s="63"/>
    </row>
    <row r="18" spans="3:24" ht="12" customHeight="1" x14ac:dyDescent="0.25">
      <c r="C18" s="5" t="s">
        <v>32</v>
      </c>
      <c r="H18" s="65">
        <v>-78.896902746000009</v>
      </c>
      <c r="I18" s="65"/>
      <c r="M18" s="80"/>
    </row>
    <row r="19" spans="3:24" ht="12" customHeight="1" x14ac:dyDescent="0.2">
      <c r="H19" s="35">
        <f>SUM(H7:H18)</f>
        <v>33413.501967931013</v>
      </c>
      <c r="I19" s="78"/>
    </row>
    <row r="20" spans="3:24" ht="12" customHeight="1" x14ac:dyDescent="0.2">
      <c r="C20" s="5" t="s">
        <v>33</v>
      </c>
      <c r="D20" s="4" t="s">
        <v>34</v>
      </c>
      <c r="I20" s="29"/>
    </row>
    <row r="21" spans="3:24" ht="12" customHeight="1" x14ac:dyDescent="0.2">
      <c r="D21" s="4"/>
      <c r="I21" s="29"/>
    </row>
    <row r="22" spans="3:24" ht="12" customHeight="1" x14ac:dyDescent="0.2">
      <c r="C22" s="26" t="s">
        <v>183</v>
      </c>
      <c r="D22" s="4"/>
      <c r="I22" s="29"/>
      <c r="X22" s="36"/>
    </row>
    <row r="23" spans="3:24" ht="12" customHeight="1" x14ac:dyDescent="0.2">
      <c r="C23" s="5" t="s">
        <v>36</v>
      </c>
      <c r="D23" s="4"/>
      <c r="H23" s="37">
        <v>483.92399999999998</v>
      </c>
      <c r="I23" s="63"/>
    </row>
    <row r="24" spans="3:24" ht="12" customHeight="1" x14ac:dyDescent="0.2">
      <c r="D24" s="4" t="s">
        <v>37</v>
      </c>
      <c r="H24" s="35">
        <f t="shared" ref="H24" si="0">SUM(H23)</f>
        <v>483.92399999999998</v>
      </c>
      <c r="I24" s="29"/>
    </row>
    <row r="25" spans="3:24" ht="12" customHeight="1" x14ac:dyDescent="0.2">
      <c r="D25" s="4"/>
      <c r="I25" s="29"/>
    </row>
    <row r="26" spans="3:24" ht="12" customHeight="1" x14ac:dyDescent="0.2">
      <c r="D26" s="4" t="s">
        <v>38</v>
      </c>
      <c r="H26" s="35">
        <f>SUM(H19,H24)</f>
        <v>33897.425967931013</v>
      </c>
      <c r="I26" s="29"/>
    </row>
    <row r="27" spans="3:24" ht="12" customHeight="1" x14ac:dyDescent="0.2">
      <c r="D27" s="4"/>
      <c r="I27" s="29"/>
    </row>
    <row r="28" spans="3:24" ht="12" customHeight="1" x14ac:dyDescent="0.2">
      <c r="D28" s="4" t="s">
        <v>39</v>
      </c>
      <c r="I28" s="29"/>
    </row>
    <row r="29" spans="3:24" ht="12" customHeight="1" x14ac:dyDescent="0.2">
      <c r="D29" s="4"/>
      <c r="I29" s="29"/>
    </row>
    <row r="30" spans="3:24" ht="15" customHeight="1" x14ac:dyDescent="0.2">
      <c r="D30" s="4"/>
      <c r="I30" s="29"/>
    </row>
    <row r="31" spans="3:24" ht="15.75" x14ac:dyDescent="0.25">
      <c r="C31" s="85" t="s">
        <v>40</v>
      </c>
      <c r="D31" s="85"/>
      <c r="E31" s="85"/>
      <c r="F31" s="85"/>
      <c r="G31" s="85"/>
      <c r="H31" s="85"/>
      <c r="I31" s="29"/>
    </row>
    <row r="32" spans="3:24" ht="12" customHeight="1" x14ac:dyDescent="0.2">
      <c r="C32" s="81" t="s">
        <v>17</v>
      </c>
      <c r="D32" s="81"/>
      <c r="E32" s="81"/>
      <c r="F32" s="81"/>
      <c r="G32" s="81"/>
      <c r="H32" s="81"/>
      <c r="I32" s="29"/>
    </row>
    <row r="33" spans="3:9" ht="12" customHeight="1" x14ac:dyDescent="0.2">
      <c r="I33" s="29"/>
    </row>
    <row r="34" spans="3:9" ht="12" customHeight="1" x14ac:dyDescent="0.2">
      <c r="C34" s="26" t="str">
        <f>C6</f>
        <v>1st Quarter Operating Budget:</v>
      </c>
      <c r="G34" s="38"/>
      <c r="H34" s="24"/>
      <c r="I34" s="29"/>
    </row>
    <row r="35" spans="3:9" ht="12" customHeight="1" x14ac:dyDescent="0.2">
      <c r="C35" s="5" t="s">
        <v>23</v>
      </c>
      <c r="H35" s="29">
        <v>2388.4209201000008</v>
      </c>
      <c r="I35" s="29"/>
    </row>
    <row r="36" spans="3:9" ht="12" customHeight="1" x14ac:dyDescent="0.2">
      <c r="C36" s="5" t="s">
        <v>24</v>
      </c>
      <c r="H36" s="30">
        <v>2.2029999990000002</v>
      </c>
      <c r="I36" s="29"/>
    </row>
    <row r="37" spans="3:9" ht="12" customHeight="1" x14ac:dyDescent="0.2">
      <c r="C37" s="5" t="s">
        <v>25</v>
      </c>
      <c r="H37" s="30">
        <v>1.4375000010000001</v>
      </c>
      <c r="I37" s="29"/>
    </row>
    <row r="38" spans="3:9" ht="12" customHeight="1" x14ac:dyDescent="0.2">
      <c r="C38" s="5" t="s">
        <v>1</v>
      </c>
      <c r="H38" s="30">
        <v>0</v>
      </c>
      <c r="I38" s="29"/>
    </row>
    <row r="39" spans="3:9" ht="12" customHeight="1" x14ac:dyDescent="0.2">
      <c r="C39" s="5" t="s">
        <v>27</v>
      </c>
      <c r="H39" s="30">
        <v>582.74699999999996</v>
      </c>
      <c r="I39" s="29"/>
    </row>
    <row r="40" spans="3:9" ht="12" customHeight="1" x14ac:dyDescent="0.2">
      <c r="C40" s="5" t="s">
        <v>28</v>
      </c>
      <c r="H40" s="30">
        <v>1311.4373599980001</v>
      </c>
      <c r="I40" s="29"/>
    </row>
    <row r="41" spans="3:9" ht="12" customHeight="1" x14ac:dyDescent="0.2">
      <c r="C41" s="5" t="s">
        <v>29</v>
      </c>
      <c r="H41" s="30">
        <v>72.141999999999996</v>
      </c>
      <c r="I41" s="29"/>
    </row>
    <row r="42" spans="3:9" ht="12" customHeight="1" x14ac:dyDescent="0.2">
      <c r="C42" s="5" t="s">
        <v>8</v>
      </c>
      <c r="H42" s="30">
        <v>0</v>
      </c>
      <c r="I42" s="29"/>
    </row>
    <row r="43" spans="3:9" ht="12" customHeight="1" x14ac:dyDescent="0.2">
      <c r="C43" s="5" t="s">
        <v>30</v>
      </c>
      <c r="H43" s="30">
        <v>0</v>
      </c>
      <c r="I43" s="29"/>
    </row>
    <row r="44" spans="3:9" ht="12" customHeight="1" x14ac:dyDescent="0.2">
      <c r="C44" s="5" t="s">
        <v>6</v>
      </c>
      <c r="H44" s="30">
        <v>0</v>
      </c>
      <c r="I44" s="29"/>
    </row>
    <row r="45" spans="3:9" ht="12" customHeight="1" x14ac:dyDescent="0.2">
      <c r="C45" s="5" t="s">
        <v>31</v>
      </c>
      <c r="F45" s="39"/>
      <c r="H45" s="30">
        <v>0</v>
      </c>
      <c r="I45" s="29"/>
    </row>
    <row r="46" spans="3:9" ht="12" customHeight="1" x14ac:dyDescent="0.2">
      <c r="C46" s="5" t="s">
        <v>41</v>
      </c>
      <c r="H46" s="33">
        <v>12125.761685732996</v>
      </c>
      <c r="I46" s="29"/>
    </row>
    <row r="47" spans="3:9" ht="12" customHeight="1" x14ac:dyDescent="0.2">
      <c r="C47" s="4" t="s">
        <v>42</v>
      </c>
      <c r="F47" s="39"/>
      <c r="H47" s="35">
        <f>SUM(H35:H46)</f>
        <v>16484.149465830997</v>
      </c>
      <c r="I47" s="29"/>
    </row>
    <row r="48" spans="3:9" ht="12" customHeight="1" x14ac:dyDescent="0.2">
      <c r="C48" s="4"/>
      <c r="F48" s="39"/>
      <c r="H48" s="40"/>
      <c r="I48" s="29"/>
    </row>
    <row r="49" spans="3:9" ht="12" customHeight="1" x14ac:dyDescent="0.2">
      <c r="C49" s="26" t="str">
        <f>C22</f>
        <v>1st Quarter Capital Budget:</v>
      </c>
      <c r="D49" s="4"/>
      <c r="I49" s="29"/>
    </row>
    <row r="50" spans="3:9" ht="12" customHeight="1" x14ac:dyDescent="0.2">
      <c r="C50" s="73" t="s">
        <v>43</v>
      </c>
      <c r="D50" s="74"/>
      <c r="E50" s="73"/>
      <c r="F50" s="75"/>
      <c r="G50" s="73"/>
      <c r="H50" s="29">
        <v>149.45699999999999</v>
      </c>
      <c r="I50" s="29"/>
    </row>
    <row r="51" spans="3:9" ht="12" customHeight="1" x14ac:dyDescent="0.2">
      <c r="C51" s="5" t="s">
        <v>44</v>
      </c>
      <c r="D51" s="4"/>
      <c r="H51" s="42">
        <v>175.61582532599999</v>
      </c>
      <c r="I51" s="29"/>
    </row>
    <row r="52" spans="3:9" ht="12" customHeight="1" x14ac:dyDescent="0.2">
      <c r="C52" s="4" t="s">
        <v>45</v>
      </c>
      <c r="D52" s="4"/>
      <c r="H52" s="35">
        <f>SUM(H50:H51)</f>
        <v>325.07282532599999</v>
      </c>
      <c r="I52" s="29"/>
    </row>
    <row r="53" spans="3:9" ht="12" customHeight="1" x14ac:dyDescent="0.2">
      <c r="D53" s="4"/>
      <c r="I53" s="29"/>
    </row>
    <row r="54" spans="3:9" ht="12" customHeight="1" x14ac:dyDescent="0.2">
      <c r="D54" s="4" t="s">
        <v>46</v>
      </c>
      <c r="H54" s="35">
        <f>SUM(H47,H52)</f>
        <v>16809.222291156995</v>
      </c>
      <c r="I54" s="29"/>
    </row>
    <row r="55" spans="3:9" ht="12" customHeight="1" x14ac:dyDescent="0.2">
      <c r="D55" s="4"/>
      <c r="I55" s="29"/>
    </row>
    <row r="56" spans="3:9" ht="15" customHeight="1" x14ac:dyDescent="0.2">
      <c r="D56" s="4"/>
      <c r="I56" s="29"/>
    </row>
    <row r="57" spans="3:9" ht="15.75" x14ac:dyDescent="0.25">
      <c r="C57" s="85" t="s">
        <v>47</v>
      </c>
      <c r="D57" s="85"/>
      <c r="E57" s="85"/>
      <c r="F57" s="85"/>
      <c r="G57" s="85"/>
      <c r="H57" s="85"/>
      <c r="I57" s="29"/>
    </row>
    <row r="58" spans="3:9" ht="12" customHeight="1" x14ac:dyDescent="0.2">
      <c r="C58" s="81" t="s">
        <v>17</v>
      </c>
      <c r="D58" s="81"/>
      <c r="E58" s="81"/>
      <c r="F58" s="81"/>
      <c r="G58" s="81"/>
      <c r="H58" s="81"/>
      <c r="I58" s="29"/>
    </row>
    <row r="59" spans="3:9" ht="13.5" customHeight="1" x14ac:dyDescent="0.2">
      <c r="C59" s="4"/>
      <c r="F59" s="22"/>
      <c r="I59" s="29"/>
    </row>
    <row r="60" spans="3:9" x14ac:dyDescent="0.2">
      <c r="C60" s="26" t="str">
        <f>C6</f>
        <v>1st Quarter Operating Budget:</v>
      </c>
      <c r="F60" s="39"/>
      <c r="H60" s="24"/>
      <c r="I60" s="29"/>
    </row>
    <row r="61" spans="3:9" ht="12" customHeight="1" x14ac:dyDescent="0.2">
      <c r="C61" s="5" t="s">
        <v>23</v>
      </c>
      <c r="F61" s="39"/>
      <c r="H61" s="29">
        <v>3238.7842319879996</v>
      </c>
      <c r="I61" s="29"/>
    </row>
    <row r="62" spans="3:9" ht="12" customHeight="1" x14ac:dyDescent="0.2">
      <c r="C62" s="5" t="s">
        <v>24</v>
      </c>
      <c r="F62" s="39"/>
      <c r="H62" s="63">
        <v>4.593</v>
      </c>
      <c r="I62" s="29"/>
    </row>
    <row r="63" spans="3:9" ht="12" customHeight="1" x14ac:dyDescent="0.2">
      <c r="C63" s="5" t="s">
        <v>25</v>
      </c>
      <c r="F63" s="39"/>
      <c r="H63" s="63">
        <v>2.0760000000000001</v>
      </c>
      <c r="I63" s="29"/>
    </row>
    <row r="64" spans="3:9" ht="12" customHeight="1" x14ac:dyDescent="0.2">
      <c r="C64" s="5" t="s">
        <v>1</v>
      </c>
      <c r="F64" s="39"/>
      <c r="H64" s="63">
        <v>2095.991</v>
      </c>
      <c r="I64" s="29"/>
    </row>
    <row r="65" spans="3:9" ht="12" customHeight="1" x14ac:dyDescent="0.2">
      <c r="C65" s="5" t="s">
        <v>27</v>
      </c>
      <c r="F65" s="39"/>
      <c r="H65" s="63">
        <v>549.57299999999998</v>
      </c>
      <c r="I65" s="29"/>
    </row>
    <row r="66" spans="3:9" ht="12" customHeight="1" x14ac:dyDescent="0.2">
      <c r="C66" s="5" t="s">
        <v>10</v>
      </c>
      <c r="F66" s="39"/>
      <c r="H66" s="63">
        <v>642.101</v>
      </c>
      <c r="I66" s="29"/>
    </row>
    <row r="67" spans="3:9" ht="12" customHeight="1" x14ac:dyDescent="0.2">
      <c r="C67" s="5" t="s">
        <v>28</v>
      </c>
      <c r="F67" s="39"/>
      <c r="H67" s="63">
        <v>2691.2640000000001</v>
      </c>
      <c r="I67" s="29"/>
    </row>
    <row r="68" spans="3:9" ht="12" customHeight="1" x14ac:dyDescent="0.2">
      <c r="C68" s="5" t="s">
        <v>29</v>
      </c>
      <c r="F68" s="39"/>
      <c r="H68" s="63">
        <v>291.85599999999999</v>
      </c>
      <c r="I68" s="29"/>
    </row>
    <row r="69" spans="3:9" ht="12" customHeight="1" x14ac:dyDescent="0.2">
      <c r="C69" s="5" t="s">
        <v>8</v>
      </c>
      <c r="F69" s="39"/>
      <c r="H69" s="43">
        <v>0</v>
      </c>
      <c r="I69" s="29"/>
    </row>
    <row r="70" spans="3:9" ht="12" customHeight="1" x14ac:dyDescent="0.2">
      <c r="C70" s="5" t="s">
        <v>30</v>
      </c>
      <c r="F70" s="39"/>
      <c r="H70" s="43">
        <v>0</v>
      </c>
      <c r="I70" s="29"/>
    </row>
    <row r="71" spans="3:9" ht="12" customHeight="1" x14ac:dyDescent="0.2">
      <c r="C71" s="5" t="s">
        <v>6</v>
      </c>
      <c r="F71" s="39"/>
      <c r="H71" s="43">
        <v>0</v>
      </c>
      <c r="I71" s="29"/>
    </row>
    <row r="72" spans="3:9" ht="12" customHeight="1" x14ac:dyDescent="0.2">
      <c r="C72" s="5" t="s">
        <v>31</v>
      </c>
      <c r="F72" s="39"/>
      <c r="H72" s="30">
        <v>258.39600000000002</v>
      </c>
      <c r="I72" s="29"/>
    </row>
    <row r="73" spans="3:9" ht="12" customHeight="1" x14ac:dyDescent="0.2">
      <c r="C73" s="5" t="s">
        <v>41</v>
      </c>
      <c r="F73" s="39"/>
      <c r="H73" s="44">
        <v>7491.3061043070002</v>
      </c>
      <c r="I73" s="29"/>
    </row>
    <row r="74" spans="3:9" ht="12" customHeight="1" x14ac:dyDescent="0.2">
      <c r="C74" s="4" t="s">
        <v>48</v>
      </c>
      <c r="H74" s="35">
        <f>SUM(H61:H73)</f>
        <v>17265.940336295</v>
      </c>
      <c r="I74" s="29"/>
    </row>
    <row r="75" spans="3:9" ht="12" customHeight="1" x14ac:dyDescent="0.2">
      <c r="H75" s="40"/>
      <c r="I75" s="29"/>
    </row>
    <row r="76" spans="3:9" ht="12" customHeight="1" x14ac:dyDescent="0.2">
      <c r="C76" s="26" t="str">
        <f>C22</f>
        <v>1st Quarter Capital Budget:</v>
      </c>
      <c r="D76" s="4"/>
      <c r="I76" s="29"/>
    </row>
    <row r="77" spans="3:9" ht="12" customHeight="1" x14ac:dyDescent="0.2">
      <c r="C77" s="5" t="s">
        <v>43</v>
      </c>
      <c r="H77" s="41">
        <v>0</v>
      </c>
      <c r="I77" s="29"/>
    </row>
    <row r="78" spans="3:9" ht="12" customHeight="1" x14ac:dyDescent="0.2">
      <c r="C78" s="5" t="s">
        <v>44</v>
      </c>
      <c r="D78" s="4"/>
      <c r="H78" s="33">
        <v>108.495640776</v>
      </c>
      <c r="I78" s="29"/>
    </row>
    <row r="79" spans="3:9" ht="12" customHeight="1" x14ac:dyDescent="0.2">
      <c r="C79" s="4" t="s">
        <v>49</v>
      </c>
      <c r="D79" s="4"/>
      <c r="H79" s="35">
        <f>SUM(H77:H78)</f>
        <v>108.495640776</v>
      </c>
      <c r="I79" s="29"/>
    </row>
    <row r="80" spans="3:9" x14ac:dyDescent="0.2">
      <c r="D80" s="4"/>
      <c r="I80" s="29"/>
    </row>
    <row r="81" spans="3:9" x14ac:dyDescent="0.2">
      <c r="D81" s="4" t="s">
        <v>50</v>
      </c>
      <c r="H81" s="35">
        <f>SUM(H74,H79)</f>
        <v>17374.435977071</v>
      </c>
      <c r="I81" s="29"/>
    </row>
    <row r="82" spans="3:9" x14ac:dyDescent="0.2">
      <c r="D82" s="4"/>
      <c r="I82" s="29"/>
    </row>
    <row r="83" spans="3:9" x14ac:dyDescent="0.2">
      <c r="D83" s="4"/>
      <c r="I83" s="29"/>
    </row>
    <row r="84" spans="3:9" ht="15.75" x14ac:dyDescent="0.25">
      <c r="C84" s="82" t="s">
        <v>51</v>
      </c>
      <c r="D84" s="82"/>
      <c r="E84" s="82"/>
      <c r="F84" s="82"/>
      <c r="G84" s="82"/>
      <c r="H84" s="82"/>
      <c r="I84" s="29"/>
    </row>
    <row r="85" spans="3:9" ht="12" customHeight="1" x14ac:dyDescent="0.2">
      <c r="C85" s="81" t="s">
        <v>17</v>
      </c>
      <c r="D85" s="81"/>
      <c r="E85" s="81"/>
      <c r="F85" s="81"/>
      <c r="G85" s="81"/>
      <c r="H85" s="81"/>
      <c r="I85" s="29"/>
    </row>
    <row r="86" spans="3:9" ht="12" customHeight="1" x14ac:dyDescent="0.25">
      <c r="F86" s="22"/>
      <c r="G86" s="18"/>
      <c r="I86" s="29"/>
    </row>
    <row r="87" spans="3:9" ht="12" customHeight="1" x14ac:dyDescent="0.2">
      <c r="C87" s="26" t="str">
        <f>C6</f>
        <v>1st Quarter Operating Budget:</v>
      </c>
      <c r="H87" s="24"/>
      <c r="I87" s="29"/>
    </row>
    <row r="88" spans="3:9" ht="12" customHeight="1" x14ac:dyDescent="0.2">
      <c r="C88" s="5" t="s">
        <v>23</v>
      </c>
      <c r="F88" s="45"/>
      <c r="H88" s="41">
        <v>2238.7710471599999</v>
      </c>
      <c r="I88" s="29"/>
    </row>
    <row r="89" spans="3:9" ht="12" customHeight="1" x14ac:dyDescent="0.2">
      <c r="C89" s="5" t="s">
        <v>24</v>
      </c>
      <c r="F89" s="39"/>
      <c r="H89" s="76">
        <v>0.52831543699999994</v>
      </c>
      <c r="I89" s="29"/>
    </row>
    <row r="90" spans="3:9" ht="12" customHeight="1" x14ac:dyDescent="0.2">
      <c r="C90" s="5" t="s">
        <v>25</v>
      </c>
      <c r="F90" s="39"/>
      <c r="H90" s="76">
        <v>1.8125</v>
      </c>
      <c r="I90" s="29"/>
    </row>
    <row r="91" spans="3:9" ht="12" customHeight="1" x14ac:dyDescent="0.2">
      <c r="C91" s="5" t="s">
        <v>1</v>
      </c>
      <c r="F91" s="39"/>
      <c r="H91" s="76">
        <v>390</v>
      </c>
      <c r="I91" s="29"/>
    </row>
    <row r="92" spans="3:9" ht="12" customHeight="1" x14ac:dyDescent="0.2">
      <c r="C92" s="5" t="s">
        <v>27</v>
      </c>
      <c r="F92" s="39"/>
      <c r="H92" s="76">
        <v>123.539</v>
      </c>
      <c r="I92" s="29"/>
    </row>
    <row r="93" spans="3:9" ht="12" customHeight="1" x14ac:dyDescent="0.2">
      <c r="C93" s="5" t="s">
        <v>28</v>
      </c>
      <c r="F93" s="39"/>
      <c r="H93" s="76">
        <v>195.24015000000003</v>
      </c>
      <c r="I93" s="29"/>
    </row>
    <row r="94" spans="3:9" ht="12" customHeight="1" x14ac:dyDescent="0.2">
      <c r="C94" s="5" t="s">
        <v>29</v>
      </c>
      <c r="F94" s="39"/>
      <c r="H94" s="76">
        <v>322.76100000000002</v>
      </c>
      <c r="I94" s="29"/>
    </row>
    <row r="95" spans="3:9" ht="12" customHeight="1" x14ac:dyDescent="0.2">
      <c r="C95" s="5" t="s">
        <v>8</v>
      </c>
      <c r="F95" s="39"/>
      <c r="H95" s="30">
        <v>0</v>
      </c>
      <c r="I95" s="29"/>
    </row>
    <row r="96" spans="3:9" ht="12" customHeight="1" x14ac:dyDescent="0.2">
      <c r="C96" s="5" t="s">
        <v>30</v>
      </c>
      <c r="F96" s="39"/>
      <c r="H96" s="30">
        <v>0</v>
      </c>
      <c r="I96" s="29"/>
    </row>
    <row r="97" spans="3:9" ht="12" customHeight="1" x14ac:dyDescent="0.2">
      <c r="C97" s="5" t="s">
        <v>6</v>
      </c>
      <c r="F97" s="39"/>
      <c r="H97" s="30">
        <v>0</v>
      </c>
      <c r="I97" s="29"/>
    </row>
    <row r="98" spans="3:9" ht="12" customHeight="1" x14ac:dyDescent="0.2">
      <c r="C98" s="5" t="s">
        <v>31</v>
      </c>
      <c r="F98" s="39"/>
      <c r="H98" s="30">
        <v>1.2190000000000001</v>
      </c>
      <c r="I98" s="29"/>
    </row>
    <row r="99" spans="3:9" ht="12" customHeight="1" x14ac:dyDescent="0.2">
      <c r="C99" s="5" t="s">
        <v>41</v>
      </c>
      <c r="F99" s="39"/>
      <c r="H99" s="33">
        <v>3561.8781157010003</v>
      </c>
      <c r="I99" s="29"/>
    </row>
    <row r="100" spans="3:9" ht="12" customHeight="1" x14ac:dyDescent="0.2">
      <c r="C100" s="4" t="s">
        <v>52</v>
      </c>
      <c r="H100" s="35">
        <f>SUM(H88:H99)</f>
        <v>6835.7491282980009</v>
      </c>
      <c r="I100" s="29"/>
    </row>
    <row r="101" spans="3:9" ht="12" customHeight="1" x14ac:dyDescent="0.2">
      <c r="C101" s="4"/>
      <c r="H101" s="40"/>
      <c r="I101" s="29"/>
    </row>
    <row r="102" spans="3:9" ht="12" customHeight="1" x14ac:dyDescent="0.2">
      <c r="C102" s="26" t="str">
        <f>C22</f>
        <v>1st Quarter Capital Budget:</v>
      </c>
      <c r="D102" s="4"/>
      <c r="I102" s="29"/>
    </row>
    <row r="103" spans="3:9" ht="12" customHeight="1" x14ac:dyDescent="0.2">
      <c r="C103" s="73" t="s">
        <v>43</v>
      </c>
      <c r="D103" s="73"/>
      <c r="E103" s="73"/>
      <c r="F103" s="73"/>
      <c r="G103" s="73"/>
      <c r="H103" s="29">
        <v>0</v>
      </c>
      <c r="I103" s="29"/>
    </row>
    <row r="104" spans="3:9" ht="12" customHeight="1" x14ac:dyDescent="0.2">
      <c r="C104" s="5" t="s">
        <v>44</v>
      </c>
      <c r="D104" s="4"/>
      <c r="H104" s="33">
        <v>51.586241333999993</v>
      </c>
      <c r="I104" s="29"/>
    </row>
    <row r="105" spans="3:9" ht="12" customHeight="1" x14ac:dyDescent="0.2">
      <c r="C105" s="4" t="s">
        <v>53</v>
      </c>
      <c r="D105" s="4"/>
      <c r="H105" s="35">
        <f>SUM(H103:H104)</f>
        <v>51.586241333999993</v>
      </c>
      <c r="I105" s="29"/>
    </row>
    <row r="106" spans="3:9" ht="12" customHeight="1" x14ac:dyDescent="0.2">
      <c r="D106" s="4"/>
      <c r="I106" s="29"/>
    </row>
    <row r="107" spans="3:9" ht="12" customHeight="1" x14ac:dyDescent="0.2">
      <c r="D107" s="4" t="s">
        <v>54</v>
      </c>
      <c r="H107" s="35">
        <f>SUM(H100,H105)</f>
        <v>6887.3353696320009</v>
      </c>
      <c r="I107" s="29"/>
    </row>
    <row r="108" spans="3:9" ht="12" customHeight="1" x14ac:dyDescent="0.25">
      <c r="H108" s="46"/>
      <c r="I108" s="29"/>
    </row>
    <row r="109" spans="3:9" ht="15" customHeight="1" x14ac:dyDescent="0.25">
      <c r="H109" s="46"/>
      <c r="I109" s="29"/>
    </row>
    <row r="110" spans="3:9" ht="15.75" x14ac:dyDescent="0.25">
      <c r="C110" s="82" t="s">
        <v>55</v>
      </c>
      <c r="D110" s="82"/>
      <c r="E110" s="82"/>
      <c r="F110" s="82"/>
      <c r="G110" s="82"/>
      <c r="H110" s="82"/>
      <c r="I110" s="29"/>
    </row>
    <row r="111" spans="3:9" ht="12" customHeight="1" x14ac:dyDescent="0.2">
      <c r="C111" s="81" t="s">
        <v>17</v>
      </c>
      <c r="D111" s="81"/>
      <c r="E111" s="81"/>
      <c r="F111" s="81"/>
      <c r="G111" s="81"/>
      <c r="H111" s="81"/>
      <c r="I111" s="29"/>
    </row>
    <row r="112" spans="3:9" ht="12" customHeight="1" x14ac:dyDescent="0.2">
      <c r="I112" s="29"/>
    </row>
    <row r="113" spans="3:9" ht="12" customHeight="1" x14ac:dyDescent="0.2">
      <c r="C113" s="26" t="str">
        <f>C6</f>
        <v>1st Quarter Operating Budget:</v>
      </c>
      <c r="F113" s="47"/>
      <c r="G113" s="27"/>
      <c r="H113" s="24"/>
      <c r="I113" s="29"/>
    </row>
    <row r="114" spans="3:9" ht="12" customHeight="1" x14ac:dyDescent="0.2">
      <c r="C114" s="5" t="s">
        <v>23</v>
      </c>
      <c r="F114" s="39"/>
      <c r="G114" s="39"/>
      <c r="H114" s="29">
        <v>3453.8675719829998</v>
      </c>
      <c r="I114" s="29"/>
    </row>
    <row r="115" spans="3:9" ht="12" customHeight="1" x14ac:dyDescent="0.2">
      <c r="C115" s="5" t="s">
        <v>24</v>
      </c>
      <c r="F115" s="39"/>
      <c r="G115" s="39"/>
      <c r="H115" s="63">
        <v>7.6920000000000002</v>
      </c>
      <c r="I115" s="29"/>
    </row>
    <row r="116" spans="3:9" ht="12" customHeight="1" x14ac:dyDescent="0.2">
      <c r="C116" s="5" t="s">
        <v>25</v>
      </c>
      <c r="F116" s="39"/>
      <c r="G116" s="39"/>
      <c r="H116" s="63">
        <v>2.0310000000000001</v>
      </c>
      <c r="I116" s="29"/>
    </row>
    <row r="117" spans="3:9" ht="12" customHeight="1" x14ac:dyDescent="0.2">
      <c r="C117" s="5" t="s">
        <v>56</v>
      </c>
      <c r="F117" s="39"/>
      <c r="G117" s="39"/>
      <c r="H117" s="63">
        <v>3600.0030000000002</v>
      </c>
      <c r="I117" s="29"/>
    </row>
    <row r="118" spans="3:9" ht="12" customHeight="1" x14ac:dyDescent="0.2">
      <c r="C118" s="5" t="s">
        <v>1</v>
      </c>
      <c r="F118" s="39"/>
      <c r="G118" s="39"/>
      <c r="H118" s="63">
        <v>0</v>
      </c>
      <c r="I118" s="29"/>
    </row>
    <row r="119" spans="3:9" ht="12" customHeight="1" x14ac:dyDescent="0.2">
      <c r="C119" s="5" t="s">
        <v>27</v>
      </c>
      <c r="F119" s="39"/>
      <c r="G119" s="39"/>
      <c r="H119" s="63">
        <v>407.685</v>
      </c>
      <c r="I119" s="29"/>
    </row>
    <row r="120" spans="3:9" ht="12" customHeight="1" x14ac:dyDescent="0.2">
      <c r="C120" s="5" t="s">
        <v>28</v>
      </c>
      <c r="F120" s="39"/>
      <c r="G120" s="39"/>
      <c r="H120" s="63">
        <v>368.92590000000001</v>
      </c>
      <c r="I120" s="29"/>
    </row>
    <row r="121" spans="3:9" ht="12" customHeight="1" x14ac:dyDescent="0.2">
      <c r="C121" s="5" t="s">
        <v>29</v>
      </c>
      <c r="F121" s="39"/>
      <c r="G121" s="39"/>
      <c r="H121" s="63">
        <v>743.63099999999997</v>
      </c>
      <c r="I121" s="29"/>
    </row>
    <row r="122" spans="3:9" ht="12" customHeight="1" x14ac:dyDescent="0.2">
      <c r="C122" s="5" t="s">
        <v>8</v>
      </c>
      <c r="F122" s="39"/>
      <c r="G122" s="39"/>
      <c r="H122" s="30">
        <v>0</v>
      </c>
      <c r="I122" s="29"/>
    </row>
    <row r="123" spans="3:9" ht="12" customHeight="1" x14ac:dyDescent="0.2">
      <c r="C123" s="5" t="s">
        <v>30</v>
      </c>
      <c r="F123" s="39"/>
      <c r="G123" s="39"/>
      <c r="H123" s="30">
        <v>0</v>
      </c>
      <c r="I123" s="29"/>
    </row>
    <row r="124" spans="3:9" ht="12" customHeight="1" x14ac:dyDescent="0.2">
      <c r="C124" s="5" t="s">
        <v>6</v>
      </c>
      <c r="F124" s="39"/>
      <c r="G124" s="39"/>
      <c r="H124" s="30">
        <v>0</v>
      </c>
      <c r="I124" s="29"/>
    </row>
    <row r="125" spans="3:9" ht="12" customHeight="1" x14ac:dyDescent="0.2">
      <c r="C125" s="5" t="s">
        <v>31</v>
      </c>
      <c r="F125" s="39"/>
      <c r="H125" s="30">
        <v>16.949000000000002</v>
      </c>
      <c r="I125" s="29"/>
    </row>
    <row r="126" spans="3:9" ht="12" customHeight="1" x14ac:dyDescent="0.2">
      <c r="C126" s="5" t="s">
        <v>41</v>
      </c>
      <c r="F126" s="39"/>
      <c r="G126" s="39"/>
      <c r="H126" s="33">
        <v>10234.556062144997</v>
      </c>
      <c r="I126" s="29"/>
    </row>
    <row r="127" spans="3:9" x14ac:dyDescent="0.2">
      <c r="C127" s="4" t="s">
        <v>57</v>
      </c>
      <c r="D127" s="4"/>
      <c r="F127" s="39"/>
      <c r="G127" s="47"/>
      <c r="H127" s="35">
        <f>SUM(H114:H126)</f>
        <v>18835.340534127998</v>
      </c>
      <c r="I127" s="29"/>
    </row>
    <row r="128" spans="3:9" ht="12" customHeight="1" x14ac:dyDescent="0.2">
      <c r="G128" s="39"/>
      <c r="I128" s="29"/>
    </row>
    <row r="129" spans="3:9" ht="12" customHeight="1" x14ac:dyDescent="0.2">
      <c r="C129" s="26" t="str">
        <f>C22</f>
        <v>1st Quarter Capital Budget:</v>
      </c>
      <c r="D129" s="4"/>
      <c r="I129" s="29"/>
    </row>
    <row r="130" spans="3:9" ht="12" customHeight="1" x14ac:dyDescent="0.2">
      <c r="C130" s="5" t="s">
        <v>43</v>
      </c>
      <c r="H130" s="41">
        <v>122.94</v>
      </c>
      <c r="I130" s="29"/>
    </row>
    <row r="131" spans="3:9" ht="12" customHeight="1" x14ac:dyDescent="0.2">
      <c r="C131" s="5" t="s">
        <v>44</v>
      </c>
      <c r="D131" s="4"/>
      <c r="H131" s="33">
        <v>148.22575722600001</v>
      </c>
      <c r="I131" s="29"/>
    </row>
    <row r="132" spans="3:9" ht="12" customHeight="1" x14ac:dyDescent="0.2">
      <c r="C132" s="4" t="s">
        <v>58</v>
      </c>
      <c r="D132" s="4"/>
      <c r="H132" s="35">
        <f>SUM(H130:H131)</f>
        <v>271.16575722599998</v>
      </c>
      <c r="I132" s="29"/>
    </row>
    <row r="133" spans="3:9" ht="12" customHeight="1" x14ac:dyDescent="0.2">
      <c r="D133" s="4"/>
      <c r="I133" s="29"/>
    </row>
    <row r="134" spans="3:9" x14ac:dyDescent="0.2">
      <c r="D134" s="4" t="s">
        <v>59</v>
      </c>
      <c r="H134" s="35">
        <f>SUM(H127,H132)</f>
        <v>19106.506291353999</v>
      </c>
      <c r="I134" s="29"/>
    </row>
    <row r="135" spans="3:9" x14ac:dyDescent="0.2">
      <c r="D135" s="4"/>
      <c r="H135" s="35"/>
      <c r="I135" s="48"/>
    </row>
  </sheetData>
  <mergeCells count="12">
    <mergeCell ref="C111:H111"/>
    <mergeCell ref="C3:H3"/>
    <mergeCell ref="C4:H4"/>
    <mergeCell ref="J5:L5"/>
    <mergeCell ref="M10:O16"/>
    <mergeCell ref="C31:H31"/>
    <mergeCell ref="C32:H32"/>
    <mergeCell ref="C57:H57"/>
    <mergeCell ref="C58:H58"/>
    <mergeCell ref="C84:H84"/>
    <mergeCell ref="C85:H85"/>
    <mergeCell ref="C110:H110"/>
  </mergeCells>
  <conditionalFormatting sqref="L2:L4 L7:L44 L46:L97 L99:L1048576">
    <cfRule type="cellIs" dxfId="5" priority="3" operator="lessThan">
      <formula>0</formula>
    </cfRule>
    <cfRule type="cellIs" dxfId="4" priority="4" operator="greaterThan">
      <formula>0</formula>
    </cfRule>
  </conditionalFormatting>
  <printOptions horizontalCentered="1"/>
  <pageMargins left="0.5" right="0.5" top="1.25" bottom="0.75" header="0.5" footer="0.5"/>
  <pageSetup scale="39" orientation="portrait" r:id="rId1"/>
  <headerFooter alignWithMargins="0">
    <oddHeader>&amp;C&amp;"Times New Roman,Bold"&amp;12Universal Service Administrative Company 
&amp;"Times New Roman,Regular"  1st Quarter 2027 Budget
&amp;R&amp;"Times New Roman,Regular"Available for Public Use
Appendix M01
 1Q2027
Page &amp;P of &amp;N</oddHeader>
    <oddFooter xml:space="preserve">&amp;L&amp;"Times New Roman,Regular"USAC&amp;R&amp;"Times New Roman,Regular"November 2, 2026  </oddFooter>
  </headerFooter>
  <rowBreaks count="2" manualBreakCount="2">
    <brk id="54" min="2" max="7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63B3-5919-4DFC-B6FD-8354A598436E}">
  <sheetPr>
    <pageSetUpPr fitToPage="1"/>
  </sheetPr>
  <dimension ref="A1:W142"/>
  <sheetViews>
    <sheetView showGridLines="0" zoomScale="110" zoomScaleNormal="110" zoomScaleSheetLayoutView="110" zoomScalePageLayoutView="50" workbookViewId="0">
      <selection activeCell="J16" sqref="J16"/>
    </sheetView>
  </sheetViews>
  <sheetFormatPr defaultColWidth="8.5703125" defaultRowHeight="12.75" x14ac:dyDescent="0.2"/>
  <cols>
    <col min="1" max="1" width="9.5703125" style="5" customWidth="1"/>
    <col min="2" max="2" width="8.5703125" style="5"/>
    <col min="3" max="3" width="13.5703125" style="5" customWidth="1"/>
    <col min="4" max="4" width="3.5703125" style="5" customWidth="1"/>
    <col min="5" max="5" width="11.42578125" style="5" customWidth="1"/>
    <col min="6" max="6" width="22" style="5" customWidth="1"/>
    <col min="7" max="7" width="18.5703125" style="30" customWidth="1"/>
    <col min="8" max="8" width="18.5703125" style="43" customWidth="1"/>
    <col min="9" max="9" width="16.5703125" style="20" customWidth="1"/>
    <col min="10" max="10" width="16.5703125" style="10" customWidth="1"/>
    <col min="11" max="11" width="16.5703125" style="21" customWidth="1"/>
    <col min="12" max="12" width="12.140625" style="11" bestFit="1" customWidth="1"/>
    <col min="13" max="16384" width="8.5703125" style="11"/>
  </cols>
  <sheetData>
    <row r="1" spans="1:14" ht="13.5" thickBot="1" x14ac:dyDescent="0.25">
      <c r="A1" s="3"/>
      <c r="B1" s="3"/>
      <c r="C1" s="4"/>
      <c r="D1" s="4"/>
      <c r="F1" s="6"/>
      <c r="G1" s="7"/>
      <c r="H1" s="8"/>
      <c r="I1" s="9"/>
      <c r="J1" s="9"/>
      <c r="K1" s="10"/>
    </row>
    <row r="2" spans="1:14" ht="13.5" thickBot="1" x14ac:dyDescent="0.25">
      <c r="F2" s="12"/>
      <c r="G2" s="13"/>
      <c r="H2" s="14"/>
      <c r="I2" s="15"/>
      <c r="J2" s="16"/>
      <c r="K2" s="17"/>
    </row>
    <row r="3" spans="1:14" ht="15" customHeight="1" x14ac:dyDescent="0.25">
      <c r="B3" s="82" t="s">
        <v>16</v>
      </c>
      <c r="C3" s="82"/>
      <c r="D3" s="82"/>
      <c r="E3" s="82"/>
      <c r="F3" s="82"/>
      <c r="G3" s="82"/>
      <c r="H3" s="19"/>
    </row>
    <row r="4" spans="1:14" ht="12" customHeight="1" x14ac:dyDescent="0.2">
      <c r="B4" s="81" t="s">
        <v>17</v>
      </c>
      <c r="C4" s="81"/>
      <c r="D4" s="81"/>
      <c r="E4" s="81"/>
      <c r="F4" s="81"/>
      <c r="G4" s="81"/>
      <c r="H4" s="23"/>
    </row>
    <row r="5" spans="1:14" ht="12" customHeight="1" x14ac:dyDescent="0.2">
      <c r="G5" s="24"/>
      <c r="H5" s="25"/>
      <c r="I5" s="86" t="s">
        <v>18</v>
      </c>
      <c r="J5" s="83"/>
      <c r="K5" s="87"/>
    </row>
    <row r="6" spans="1:14" ht="12" customHeight="1" x14ac:dyDescent="0.2">
      <c r="B6" s="26" t="s">
        <v>19</v>
      </c>
      <c r="G6" s="24"/>
      <c r="H6" s="25"/>
      <c r="I6" s="20" t="s">
        <v>20</v>
      </c>
      <c r="J6" s="10" t="s">
        <v>21</v>
      </c>
      <c r="K6" s="21" t="s">
        <v>22</v>
      </c>
    </row>
    <row r="7" spans="1:14" ht="12" customHeight="1" x14ac:dyDescent="0.2">
      <c r="B7" s="5" t="s">
        <v>23</v>
      </c>
      <c r="E7" s="27"/>
      <c r="F7" s="27"/>
      <c r="G7" s="28">
        <f>_xlfn.IFNA(ROUND(VLOOKUP(B7,'[1]Common PowerPlan Report'!A:F,4,FALSE),4),0)</f>
        <v>17101.86</v>
      </c>
      <c r="H7" s="29"/>
      <c r="I7" s="20">
        <f>ROUND((SUM(G7:G9)/1000),2)</f>
        <v>17.41</v>
      </c>
      <c r="J7" s="10">
        <f>'[2]2026 Budget Tables'!$E$13</f>
        <v>17.41</v>
      </c>
      <c r="K7" s="21">
        <f>I7-J7</f>
        <v>0</v>
      </c>
    </row>
    <row r="8" spans="1:14" ht="12" customHeight="1" x14ac:dyDescent="0.2">
      <c r="B8" s="5" t="s">
        <v>24</v>
      </c>
      <c r="G8" s="30">
        <f>_xlfn.IFNA(ROUND(VLOOKUP(B8,'[1]Common PowerPlan Report'!A:F,4,FALSE),4),0)</f>
        <v>197.86</v>
      </c>
      <c r="H8" s="29"/>
    </row>
    <row r="9" spans="1:14" ht="12" customHeight="1" x14ac:dyDescent="0.2">
      <c r="B9" s="5" t="s">
        <v>25</v>
      </c>
      <c r="G9" s="30">
        <f>_xlfn.IFNA(ROUND(VLOOKUP(B9,'[1]Common PowerPlan Report'!A:F,4,FALSE),4),0)</f>
        <v>113.74</v>
      </c>
      <c r="H9" s="29"/>
    </row>
    <row r="10" spans="1:14" ht="12" customHeight="1" x14ac:dyDescent="0.2">
      <c r="B10" s="5" t="s">
        <v>1</v>
      </c>
      <c r="G10" s="30">
        <f>_xlfn.IFNA(ROUND(VLOOKUP(B10,'[1]Common PowerPlan Report'!A:F,4,FALSE),4),0)</f>
        <v>746.41</v>
      </c>
      <c r="H10" s="29"/>
      <c r="I10" s="20">
        <f>ROUND((SUM(G10:G12)/1000),2)</f>
        <v>7.04</v>
      </c>
      <c r="J10" s="10">
        <f>'[2]2026 Budget Tables'!$E$14</f>
        <v>7.95</v>
      </c>
      <c r="K10" s="21">
        <f>I10-J10</f>
        <v>-0.91000000000000014</v>
      </c>
      <c r="L10" s="88" t="s">
        <v>26</v>
      </c>
      <c r="M10" s="84"/>
      <c r="N10" s="84"/>
    </row>
    <row r="11" spans="1:14" ht="12" customHeight="1" x14ac:dyDescent="0.2">
      <c r="B11" s="5" t="s">
        <v>27</v>
      </c>
      <c r="G11" s="30">
        <f>_xlfn.IFNA(ROUND(VLOOKUP(B11,'[1]Common PowerPlan Report'!A:F,4,FALSE),4),0)</f>
        <v>427.99</v>
      </c>
      <c r="H11" s="29"/>
      <c r="L11" s="88"/>
      <c r="M11" s="84"/>
      <c r="N11" s="84"/>
    </row>
    <row r="12" spans="1:14" ht="12" customHeight="1" x14ac:dyDescent="0.2">
      <c r="B12" s="5" t="s">
        <v>28</v>
      </c>
      <c r="G12" s="30">
        <f>_xlfn.IFNA(ROUND(VLOOKUP(B12,'[1]Common PowerPlan Report'!A:F,4,FALSE),4),0)</f>
        <v>5868.39</v>
      </c>
      <c r="H12" s="29"/>
      <c r="L12" s="88"/>
      <c r="M12" s="84"/>
      <c r="N12" s="84"/>
    </row>
    <row r="13" spans="1:14" ht="12" customHeight="1" x14ac:dyDescent="0.2">
      <c r="B13" s="5" t="s">
        <v>29</v>
      </c>
      <c r="G13" s="30">
        <f>_xlfn.IFNA(ROUND(VLOOKUP(B13,'[1]Common PowerPlan Report'!A:F,4,FALSE),4),0)</f>
        <v>6076.45</v>
      </c>
      <c r="H13" s="29"/>
      <c r="I13" s="20">
        <f>ROUND((SUM(G13:G18)/1000),2)</f>
        <v>8.44</v>
      </c>
      <c r="J13" s="10">
        <f>'[2]2026 Budget Tables'!$E$15</f>
        <v>8.6199999999999992</v>
      </c>
      <c r="K13" s="21">
        <f>SUM(I13)-J13</f>
        <v>-0.17999999999999972</v>
      </c>
      <c r="L13" s="88"/>
      <c r="M13" s="84"/>
      <c r="N13" s="84"/>
    </row>
    <row r="14" spans="1:14" ht="12" customHeight="1" x14ac:dyDescent="0.2">
      <c r="B14" s="31" t="s">
        <v>8</v>
      </c>
      <c r="G14" s="30">
        <f>_xlfn.IFNA(ROUND(VLOOKUP(B14,'[1]Common PowerPlan Report'!A:F,4,FALSE),4),0)</f>
        <v>1870.25</v>
      </c>
      <c r="H14" s="29"/>
      <c r="L14" s="88"/>
      <c r="M14" s="84"/>
      <c r="N14" s="84"/>
    </row>
    <row r="15" spans="1:14" ht="12" customHeight="1" x14ac:dyDescent="0.2">
      <c r="B15" s="5" t="s">
        <v>30</v>
      </c>
      <c r="G15" s="30">
        <f>_xlfn.IFNA(ROUND(VLOOKUP(B15,'[1]Common PowerPlan Report'!A:F,4,FALSE),4),0)</f>
        <v>283.38</v>
      </c>
      <c r="H15" s="29"/>
      <c r="I15" s="20">
        <f>ROUND((SUM(G23)/1000),2)</f>
        <v>1.0900000000000001</v>
      </c>
      <c r="J15" s="10">
        <v>0</v>
      </c>
      <c r="K15" s="21">
        <f>I15-J15</f>
        <v>1.0900000000000001</v>
      </c>
      <c r="L15" s="88"/>
      <c r="M15" s="84"/>
      <c r="N15" s="84"/>
    </row>
    <row r="16" spans="1:14" ht="12" customHeight="1" x14ac:dyDescent="0.2">
      <c r="B16" s="5" t="s">
        <v>6</v>
      </c>
      <c r="G16" s="30">
        <f>_xlfn.IFNA(ROUND(VLOOKUP(B16,'[1]Common PowerPlan Report'!A:F,4,FALSE),4),0)</f>
        <v>94.44</v>
      </c>
      <c r="H16" s="29"/>
      <c r="L16" s="88"/>
      <c r="M16" s="84"/>
      <c r="N16" s="84"/>
    </row>
    <row r="17" spans="2:23" ht="12" customHeight="1" x14ac:dyDescent="0.2">
      <c r="B17" s="5" t="s">
        <v>31</v>
      </c>
      <c r="G17" s="32">
        <f>_xlfn.IFNA(ROUND(VLOOKUP(B17,'[1]Common PowerPlan Report'!A:F,4,FALSE),4),0)</f>
        <v>208.38</v>
      </c>
      <c r="H17" s="29"/>
    </row>
    <row r="18" spans="2:23" ht="12" customHeight="1" x14ac:dyDescent="0.25">
      <c r="B18" s="5" t="s">
        <v>32</v>
      </c>
      <c r="G18" s="33">
        <f>_xlfn.IFNA(ROUND(VLOOKUP(B18,'[1]Common PowerPlan Report'!A:F,4,FALSE),4),0)</f>
        <v>-91.39</v>
      </c>
      <c r="H18" s="29"/>
      <c r="L18" s="34"/>
    </row>
    <row r="19" spans="2:23" ht="12" customHeight="1" x14ac:dyDescent="0.2">
      <c r="G19" s="69">
        <f>SUM(G7:G18)</f>
        <v>32897.760000000002</v>
      </c>
      <c r="H19" s="29"/>
    </row>
    <row r="20" spans="2:23" ht="12" customHeight="1" x14ac:dyDescent="0.2">
      <c r="B20" s="5" t="s">
        <v>33</v>
      </c>
      <c r="C20" s="4" t="s">
        <v>34</v>
      </c>
      <c r="H20" s="29"/>
    </row>
    <row r="21" spans="2:23" ht="12" customHeight="1" x14ac:dyDescent="0.2">
      <c r="C21" s="4"/>
      <c r="H21" s="29"/>
    </row>
    <row r="22" spans="2:23" ht="12" customHeight="1" x14ac:dyDescent="0.2">
      <c r="B22" s="26" t="s">
        <v>35</v>
      </c>
      <c r="C22" s="4"/>
      <c r="H22" s="29"/>
      <c r="W22" s="36"/>
    </row>
    <row r="23" spans="2:23" ht="12" customHeight="1" x14ac:dyDescent="0.2">
      <c r="B23" s="5" t="s">
        <v>36</v>
      </c>
      <c r="C23" s="4"/>
      <c r="G23" s="37">
        <f>_xlfn.IFNA(ROUND(VLOOKUP("Direct Capital Costs",'[1]Common PowerPlan Report'!A:F,4,FALSE),4),0)</f>
        <v>1090.81</v>
      </c>
      <c r="H23" s="29"/>
    </row>
    <row r="24" spans="2:23" ht="12" customHeight="1" x14ac:dyDescent="0.2">
      <c r="C24" s="4" t="s">
        <v>37</v>
      </c>
      <c r="G24" s="35">
        <f t="shared" ref="G24" si="0">SUM(G23)</f>
        <v>1090.81</v>
      </c>
      <c r="H24" s="29"/>
    </row>
    <row r="25" spans="2:23" ht="12" customHeight="1" x14ac:dyDescent="0.2">
      <c r="C25" s="4"/>
      <c r="H25" s="29"/>
    </row>
    <row r="26" spans="2:23" ht="12" customHeight="1" x14ac:dyDescent="0.2">
      <c r="C26" s="4" t="s">
        <v>38</v>
      </c>
      <c r="G26" s="35">
        <f>SUM(G19,G24)</f>
        <v>33988.57</v>
      </c>
      <c r="H26" s="29"/>
      <c r="I26" s="20">
        <f>ROUND(G26/1000,2)</f>
        <v>33.99</v>
      </c>
      <c r="J26" s="10">
        <f>'[2]2026 Budget Tables'!$E$16</f>
        <v>33.979999999999997</v>
      </c>
      <c r="K26" s="21">
        <f>I26-J26</f>
        <v>1.0000000000005116E-2</v>
      </c>
    </row>
    <row r="27" spans="2:23" ht="12" customHeight="1" x14ac:dyDescent="0.2">
      <c r="C27" s="4"/>
      <c r="H27" s="29"/>
    </row>
    <row r="28" spans="2:23" ht="12" customHeight="1" x14ac:dyDescent="0.2">
      <c r="C28" s="4" t="s">
        <v>39</v>
      </c>
      <c r="H28" s="29"/>
    </row>
    <row r="29" spans="2:23" ht="12" customHeight="1" x14ac:dyDescent="0.2">
      <c r="C29" s="4"/>
      <c r="H29" s="29"/>
    </row>
    <row r="30" spans="2:23" ht="15" customHeight="1" x14ac:dyDescent="0.2">
      <c r="C30" s="4"/>
      <c r="H30" s="29"/>
    </row>
    <row r="31" spans="2:23" ht="15.75" x14ac:dyDescent="0.25">
      <c r="B31" s="85" t="s">
        <v>40</v>
      </c>
      <c r="C31" s="85"/>
      <c r="D31" s="85"/>
      <c r="E31" s="85"/>
      <c r="F31" s="85"/>
      <c r="G31" s="85"/>
      <c r="H31" s="29"/>
    </row>
    <row r="32" spans="2:23" ht="12" customHeight="1" x14ac:dyDescent="0.2">
      <c r="B32" s="81" t="s">
        <v>17</v>
      </c>
      <c r="C32" s="81"/>
      <c r="D32" s="81"/>
      <c r="E32" s="81"/>
      <c r="F32" s="81"/>
      <c r="G32" s="81"/>
      <c r="H32" s="29"/>
    </row>
    <row r="33" spans="2:11" ht="12" customHeight="1" x14ac:dyDescent="0.2">
      <c r="H33" s="29"/>
    </row>
    <row r="34" spans="2:11" ht="12" customHeight="1" x14ac:dyDescent="0.2">
      <c r="B34" s="26" t="str">
        <f>B6</f>
        <v>3rd Quarter Operating Budget:</v>
      </c>
      <c r="F34" s="38"/>
      <c r="G34" s="24"/>
      <c r="H34" s="29"/>
    </row>
    <row r="35" spans="2:11" ht="12" customHeight="1" x14ac:dyDescent="0.2">
      <c r="B35" s="5" t="s">
        <v>23</v>
      </c>
      <c r="G35" s="28">
        <f>_xlfn.IFNA(ROUND(VLOOKUP(B35,'[1]HC PowerPlan Report'!A:F,4,FALSE),4),0)</f>
        <v>2516.85</v>
      </c>
      <c r="H35" s="29"/>
      <c r="I35" s="20">
        <f>ROUND((SUM(G35:G37)/1000),2)</f>
        <v>2.52</v>
      </c>
      <c r="J35" s="10">
        <f>SUM('[3]2026 Budget Tables'!$E$36,'[3]2026 Budget Tables'!$E$41)</f>
        <v>2.52</v>
      </c>
      <c r="K35" s="21">
        <f>I35-J35</f>
        <v>0</v>
      </c>
    </row>
    <row r="36" spans="2:11" ht="12" customHeight="1" x14ac:dyDescent="0.2">
      <c r="B36" s="5" t="s">
        <v>24</v>
      </c>
      <c r="G36" s="30">
        <f>_xlfn.IFNA(ROUND(VLOOKUP(B36,'[1]HC PowerPlan Report'!A:F,4,FALSE),4),0)</f>
        <v>2.25</v>
      </c>
      <c r="H36" s="29"/>
    </row>
    <row r="37" spans="2:11" ht="12" customHeight="1" x14ac:dyDescent="0.2">
      <c r="B37" s="5" t="s">
        <v>25</v>
      </c>
      <c r="G37" s="30">
        <f>_xlfn.IFNA(ROUND(VLOOKUP(B37,'[1]HC PowerPlan Report'!A:F,4,FALSE),4),0)</f>
        <v>1.34</v>
      </c>
      <c r="H37" s="29"/>
    </row>
    <row r="38" spans="2:11" ht="12" customHeight="1" x14ac:dyDescent="0.2">
      <c r="B38" s="5" t="s">
        <v>1</v>
      </c>
      <c r="G38" s="30">
        <f>_xlfn.IFNA(ROUND(VLOOKUP(B38,'[1]HC PowerPlan Report'!A:F,4,FALSE),4),0)</f>
        <v>629.44000000000005</v>
      </c>
      <c r="H38" s="29"/>
      <c r="I38" s="20">
        <f>ROUND((SUM(G38:G40,G50)/1000),2)</f>
        <v>4.1100000000000003</v>
      </c>
      <c r="J38" s="10">
        <f>SUM('[3]2026 Budget Tables'!$E$37,'[3]2026 Budget Tables'!$E$42)</f>
        <v>4.12</v>
      </c>
      <c r="K38" s="21">
        <f>I38-J38</f>
        <v>-9.9999999999997868E-3</v>
      </c>
    </row>
    <row r="39" spans="2:11" ht="12" customHeight="1" x14ac:dyDescent="0.2">
      <c r="B39" s="5" t="s">
        <v>27</v>
      </c>
      <c r="G39" s="30">
        <f>_xlfn.IFNA(ROUND(VLOOKUP(B39,'[1]HC PowerPlan Report'!A:F,4,FALSE),4),0)</f>
        <v>360.92</v>
      </c>
      <c r="H39" s="29"/>
    </row>
    <row r="40" spans="2:11" ht="12" customHeight="1" x14ac:dyDescent="0.2">
      <c r="B40" s="5" t="s">
        <v>28</v>
      </c>
      <c r="G40" s="30">
        <f>_xlfn.IFNA(ROUND(VLOOKUP(B40,'[1]HC PowerPlan Report'!A:F,4,FALSE),4),0)</f>
        <v>2790.63</v>
      </c>
      <c r="H40" s="29"/>
    </row>
    <row r="41" spans="2:11" ht="12" customHeight="1" x14ac:dyDescent="0.2">
      <c r="B41" s="5" t="s">
        <v>29</v>
      </c>
      <c r="G41" s="30">
        <f>_xlfn.IFNA(ROUND(VLOOKUP(B41,'[1]HC PowerPlan Report'!A:F,4,FALSE),4),0)</f>
        <v>62.45</v>
      </c>
      <c r="H41" s="29"/>
      <c r="I41" s="20">
        <f>ROUND((SUM(G41:G45)/1000),2)</f>
        <v>0.06</v>
      </c>
      <c r="J41" s="10" t="e">
        <f>SUM('[4]2026 Budget Tables'!$E$38,#REF!)</f>
        <v>#REF!</v>
      </c>
      <c r="K41" s="21" t="e">
        <f>I41-J41</f>
        <v>#REF!</v>
      </c>
    </row>
    <row r="42" spans="2:11" ht="12" customHeight="1" x14ac:dyDescent="0.2">
      <c r="B42" s="5" t="s">
        <v>8</v>
      </c>
      <c r="G42" s="30">
        <f>_xlfn.IFNA(ROUND(VLOOKUP(B42,'[1]HC PowerPlan Report'!A:F,4,FALSE),4),0)</f>
        <v>0</v>
      </c>
      <c r="H42" s="29"/>
    </row>
    <row r="43" spans="2:11" ht="12" customHeight="1" x14ac:dyDescent="0.2">
      <c r="B43" s="5" t="s">
        <v>30</v>
      </c>
      <c r="G43" s="30">
        <f>_xlfn.IFNA(ROUND(VLOOKUP(B43,'[1]HC PowerPlan Report'!A:F,4,FALSE),4),0)</f>
        <v>0</v>
      </c>
      <c r="H43" s="29"/>
    </row>
    <row r="44" spans="2:11" ht="12" customHeight="1" x14ac:dyDescent="0.2">
      <c r="B44" s="5" t="s">
        <v>6</v>
      </c>
      <c r="G44" s="30">
        <f>_xlfn.IFNA(ROUND(VLOOKUP(B44,'[1]HC PowerPlan Report'!A:F,4,FALSE),4),0)</f>
        <v>0</v>
      </c>
      <c r="H44" s="29"/>
    </row>
    <row r="45" spans="2:11" ht="12" customHeight="1" x14ac:dyDescent="0.2">
      <c r="B45" s="5" t="s">
        <v>31</v>
      </c>
      <c r="E45" s="39"/>
      <c r="G45" s="30">
        <f>_xlfn.IFNA(ROUND(VLOOKUP(B45,'[1]HC PowerPlan Report'!A:F,4,FALSE),4),0)</f>
        <v>0</v>
      </c>
      <c r="H45" s="29"/>
    </row>
    <row r="46" spans="2:11" ht="12" customHeight="1" x14ac:dyDescent="0.2">
      <c r="B46" s="66" t="s">
        <v>41</v>
      </c>
      <c r="C46" s="66"/>
      <c r="D46" s="66"/>
      <c r="E46" s="66"/>
      <c r="F46" s="66"/>
      <c r="G46" s="68">
        <f>_xlfn.IFNA(ROUND(VLOOKUP("Allocation of Common Operating",'[1]HC PowerPlan Report'!A:F,4,FALSE),4),0)</f>
        <v>11254.32</v>
      </c>
      <c r="H46" s="29"/>
      <c r="I46" s="20">
        <f>ROUND((SUM(G46,G51)/1000),2)</f>
        <v>11.63</v>
      </c>
      <c r="J46" s="10">
        <f>'[3]2026 Budget Tables'!$E$46</f>
        <v>11.63</v>
      </c>
      <c r="K46" s="21">
        <f>I46-J46</f>
        <v>0</v>
      </c>
    </row>
    <row r="47" spans="2:11" ht="12" customHeight="1" x14ac:dyDescent="0.2">
      <c r="B47" s="4" t="s">
        <v>42</v>
      </c>
      <c r="E47" s="39"/>
      <c r="G47" s="35">
        <f>SUM(G35:G46)</f>
        <v>17618.2</v>
      </c>
      <c r="H47" s="29"/>
    </row>
    <row r="48" spans="2:11" ht="12" customHeight="1" x14ac:dyDescent="0.2">
      <c r="B48" s="4"/>
      <c r="E48" s="39"/>
      <c r="G48" s="40"/>
      <c r="H48" s="29"/>
    </row>
    <row r="49" spans="2:11" ht="12" customHeight="1" x14ac:dyDescent="0.2">
      <c r="B49" s="26" t="str">
        <f>B22</f>
        <v>3rd Quarter Capital Budget:</v>
      </c>
      <c r="C49" s="4"/>
      <c r="H49" s="29"/>
    </row>
    <row r="50" spans="2:11" ht="12" customHeight="1" x14ac:dyDescent="0.2">
      <c r="B50" s="5" t="s">
        <v>43</v>
      </c>
      <c r="C50" s="4"/>
      <c r="G50" s="41">
        <f>_xlfn.IFNA(ROUND(VLOOKUP(B50,'[1]HC PowerPlan Report'!A:F,4,FALSE),4),0)</f>
        <v>333.77</v>
      </c>
      <c r="H50" s="29"/>
    </row>
    <row r="51" spans="2:11" ht="12" customHeight="1" x14ac:dyDescent="0.2">
      <c r="B51" s="5" t="s">
        <v>44</v>
      </c>
      <c r="C51" s="4"/>
      <c r="G51" s="42">
        <f>_xlfn.IFNA(ROUND(VLOOKUP("Allocation of Common Capital",'[1]HC PowerPlan Report'!A:F,4,FALSE),4),0)</f>
        <v>373.17</v>
      </c>
      <c r="H51" s="29"/>
    </row>
    <row r="52" spans="2:11" ht="12" customHeight="1" x14ac:dyDescent="0.2">
      <c r="B52" s="4" t="s">
        <v>45</v>
      </c>
      <c r="C52" s="4"/>
      <c r="G52" s="35">
        <f>SUM(G50:G51)</f>
        <v>706.94</v>
      </c>
      <c r="H52" s="29"/>
    </row>
    <row r="53" spans="2:11" ht="12" customHeight="1" x14ac:dyDescent="0.2">
      <c r="C53" s="4"/>
      <c r="H53" s="29"/>
    </row>
    <row r="54" spans="2:11" ht="12" customHeight="1" x14ac:dyDescent="0.2">
      <c r="C54" s="4" t="s">
        <v>46</v>
      </c>
      <c r="G54" s="35">
        <f>SUM(G47,G52)</f>
        <v>18325.14</v>
      </c>
      <c r="H54" s="29"/>
      <c r="I54" s="20">
        <f>ROUND((SUM(G54)/1000),2)</f>
        <v>18.329999999999998</v>
      </c>
      <c r="J54" s="10">
        <f>'[3]2026 Budget Tables'!$E$47</f>
        <v>18.329999999999998</v>
      </c>
      <c r="K54" s="21">
        <f>I54-J54</f>
        <v>0</v>
      </c>
    </row>
    <row r="55" spans="2:11" ht="12" customHeight="1" x14ac:dyDescent="0.2">
      <c r="C55" s="4"/>
      <c r="H55" s="29"/>
    </row>
    <row r="56" spans="2:11" ht="15" customHeight="1" x14ac:dyDescent="0.2">
      <c r="C56" s="4"/>
      <c r="H56" s="29"/>
    </row>
    <row r="57" spans="2:11" ht="15.75" x14ac:dyDescent="0.25">
      <c r="B57" s="85" t="s">
        <v>47</v>
      </c>
      <c r="C57" s="85"/>
      <c r="D57" s="85"/>
      <c r="E57" s="85"/>
      <c r="F57" s="85"/>
      <c r="G57" s="85"/>
      <c r="H57" s="29"/>
    </row>
    <row r="58" spans="2:11" ht="12" customHeight="1" x14ac:dyDescent="0.2">
      <c r="B58" s="81" t="s">
        <v>17</v>
      </c>
      <c r="C58" s="81"/>
      <c r="D58" s="81"/>
      <c r="E58" s="81"/>
      <c r="F58" s="81"/>
      <c r="G58" s="81"/>
      <c r="H58" s="29"/>
    </row>
    <row r="59" spans="2:11" ht="13.5" customHeight="1" x14ac:dyDescent="0.2">
      <c r="B59" s="4"/>
      <c r="E59" s="22"/>
      <c r="H59" s="29"/>
    </row>
    <row r="60" spans="2:11" x14ac:dyDescent="0.2">
      <c r="B60" s="26" t="str">
        <f>B6</f>
        <v>3rd Quarter Operating Budget:</v>
      </c>
      <c r="E60" s="39"/>
      <c r="G60" s="24"/>
      <c r="H60" s="29"/>
    </row>
    <row r="61" spans="2:11" ht="12" customHeight="1" x14ac:dyDescent="0.2">
      <c r="B61" s="5" t="s">
        <v>23</v>
      </c>
      <c r="E61" s="39"/>
      <c r="G61" s="28">
        <f>_xlfn.IFNA(ROUND(VLOOKUP(B61,'[1]LI PowerPlan Report'!A:F,4,FALSE),4),0)</f>
        <v>3296.05</v>
      </c>
      <c r="H61" s="29"/>
      <c r="I61" s="20">
        <f>ROUND((SUM(G61:G63)/1000),2)</f>
        <v>3.3</v>
      </c>
      <c r="J61" s="10">
        <f>SUM('[5]2026 Budget Tables'!$E$51,'[5]2026 Budget Tables'!$E$56)</f>
        <v>3.31</v>
      </c>
      <c r="K61" s="21">
        <f>I61-J61</f>
        <v>-1.0000000000000231E-2</v>
      </c>
    </row>
    <row r="62" spans="2:11" ht="12" customHeight="1" x14ac:dyDescent="0.2">
      <c r="B62" s="5" t="s">
        <v>24</v>
      </c>
      <c r="E62" s="39"/>
      <c r="G62" s="43">
        <f>_xlfn.IFNA(ROUND(VLOOKUP(B62,'[1]LI PowerPlan Report'!A:F,4,FALSE),4),0)</f>
        <v>6.06</v>
      </c>
      <c r="H62" s="29"/>
    </row>
    <row r="63" spans="2:11" ht="12" customHeight="1" x14ac:dyDescent="0.2">
      <c r="B63" s="5" t="s">
        <v>25</v>
      </c>
      <c r="E63" s="39"/>
      <c r="G63" s="43">
        <f>_xlfn.IFNA(ROUND(VLOOKUP(B63,'[1]LI PowerPlan Report'!A:F,4,FALSE),4),0)</f>
        <v>1.92</v>
      </c>
      <c r="H63" s="29"/>
    </row>
    <row r="64" spans="2:11" ht="12" customHeight="1" x14ac:dyDescent="0.2">
      <c r="B64" s="5" t="s">
        <v>1</v>
      </c>
      <c r="E64" s="39"/>
      <c r="G64" s="43">
        <f>_xlfn.IFNA(ROUND(VLOOKUP(B64,'[1]LI PowerPlan Report'!A:F,4,FALSE),4),0)</f>
        <v>152.18</v>
      </c>
      <c r="H64" s="29"/>
      <c r="I64" s="20">
        <f>ROUND((SUM(G64:G67,G77)/1000),2)</f>
        <v>7.88</v>
      </c>
      <c r="J64" s="10">
        <f>SUM('[3]2026 Budget Tables'!$E$52,'[3]2026 Budget Tables'!$E$57)</f>
        <v>7.8800000000000008</v>
      </c>
      <c r="K64" s="21">
        <f>I64-J64</f>
        <v>0</v>
      </c>
    </row>
    <row r="65" spans="2:11" ht="12" customHeight="1" x14ac:dyDescent="0.2">
      <c r="B65" s="5" t="s">
        <v>27</v>
      </c>
      <c r="E65" s="39"/>
      <c r="G65" s="43">
        <f>_xlfn.IFNA(ROUND(VLOOKUP(B65,'[1]LI PowerPlan Report'!A:F,4,FALSE),4),0)</f>
        <v>246.33</v>
      </c>
      <c r="H65" s="29"/>
    </row>
    <row r="66" spans="2:11" ht="12" customHeight="1" x14ac:dyDescent="0.2">
      <c r="B66" s="5" t="s">
        <v>10</v>
      </c>
      <c r="E66" s="39"/>
      <c r="G66" s="43">
        <f>_xlfn.IFNA(ROUND(VLOOKUP(B66,'[1]LI PowerPlan Report'!A:F,4,FALSE),4),0)</f>
        <v>2328.4899999999998</v>
      </c>
      <c r="H66" s="29"/>
    </row>
    <row r="67" spans="2:11" ht="12" customHeight="1" x14ac:dyDescent="0.2">
      <c r="B67" s="5" t="s">
        <v>28</v>
      </c>
      <c r="E67" s="39"/>
      <c r="G67" s="43">
        <f>_xlfn.IFNA(ROUND(VLOOKUP(B67,'[1]LI PowerPlan Report'!A:F,4,FALSE),4),0)</f>
        <v>5151.6899999999996</v>
      </c>
      <c r="H67" s="29"/>
      <c r="I67" s="20">
        <f>ROUND((SUM(G68:G72)/1000),2)</f>
        <v>1.06</v>
      </c>
      <c r="J67" s="10">
        <f>SUM('[3]2026 Budget Tables'!$E$53,'[3]2026 Budget Tables'!$E$58)</f>
        <v>1.05</v>
      </c>
      <c r="K67" s="21">
        <f>I67-J67</f>
        <v>1.0000000000000009E-2</v>
      </c>
    </row>
    <row r="68" spans="2:11" ht="12" customHeight="1" x14ac:dyDescent="0.2">
      <c r="B68" s="5" t="s">
        <v>29</v>
      </c>
      <c r="E68" s="39"/>
      <c r="G68" s="43">
        <f>_xlfn.IFNA(ROUND(VLOOKUP(B68,'[1]LI PowerPlan Report'!A:F,4,FALSE),4),0)</f>
        <v>602.83000000000004</v>
      </c>
      <c r="H68" s="29"/>
    </row>
    <row r="69" spans="2:11" ht="12" customHeight="1" x14ac:dyDescent="0.2">
      <c r="B69" s="5" t="s">
        <v>8</v>
      </c>
      <c r="E69" s="39"/>
      <c r="G69" s="43">
        <f>_xlfn.IFNA(ROUND(VLOOKUP(B69,'[1]LI PowerPlan Report'!A:F,4,FALSE),4),0)</f>
        <v>0</v>
      </c>
      <c r="H69" s="29"/>
    </row>
    <row r="70" spans="2:11" ht="12" customHeight="1" x14ac:dyDescent="0.2">
      <c r="B70" s="5" t="s">
        <v>30</v>
      </c>
      <c r="E70" s="39"/>
      <c r="G70" s="43">
        <f>_xlfn.IFNA(ROUND(VLOOKUP(B70,'[1]LI PowerPlan Report'!A:F,4,FALSE),4),0)</f>
        <v>0</v>
      </c>
      <c r="H70" s="29"/>
    </row>
    <row r="71" spans="2:11" ht="12" customHeight="1" x14ac:dyDescent="0.2">
      <c r="B71" s="5" t="s">
        <v>6</v>
      </c>
      <c r="E71" s="39"/>
      <c r="G71" s="43">
        <f>_xlfn.IFNA(ROUND(VLOOKUP(B71,'[1]LI PowerPlan Report'!A:F,4,FALSE),4),0)</f>
        <v>0</v>
      </c>
      <c r="H71" s="29"/>
    </row>
    <row r="72" spans="2:11" ht="12" customHeight="1" x14ac:dyDescent="0.2">
      <c r="B72" s="5" t="s">
        <v>31</v>
      </c>
      <c r="E72" s="39"/>
      <c r="G72" s="30">
        <f>_xlfn.IFNA(ROUND(VLOOKUP(B72,'[1]LI PowerPlan Report'!A:F,4,FALSE),4),0)</f>
        <v>453.7</v>
      </c>
      <c r="H72" s="29"/>
    </row>
    <row r="73" spans="2:11" ht="12" customHeight="1" x14ac:dyDescent="0.2">
      <c r="B73" s="66" t="s">
        <v>41</v>
      </c>
      <c r="C73" s="66"/>
      <c r="D73" s="66"/>
      <c r="E73" s="67"/>
      <c r="F73" s="66"/>
      <c r="G73" s="68">
        <f>_xlfn.IFNA(ROUND(VLOOKUP("Allocation of Common Operating",'[1]LI PowerPlan Report'!A:F,4,FALSE),4),0)</f>
        <v>7790.19</v>
      </c>
      <c r="H73" s="29"/>
      <c r="I73" s="20">
        <f>ROUND((SUM(G73,G78)/1000),2)</f>
        <v>8.0500000000000007</v>
      </c>
      <c r="J73" s="10">
        <f>'[3]2026 Budget Tables'!$E$61</f>
        <v>8.0400000000000009</v>
      </c>
      <c r="K73" s="21">
        <f>I73-J73</f>
        <v>9.9999999999997868E-3</v>
      </c>
    </row>
    <row r="74" spans="2:11" ht="12" customHeight="1" x14ac:dyDescent="0.2">
      <c r="B74" s="4" t="s">
        <v>48</v>
      </c>
      <c r="G74" s="35">
        <f>SUM(G61:G73)</f>
        <v>20029.439999999999</v>
      </c>
      <c r="H74" s="29"/>
    </row>
    <row r="75" spans="2:11" ht="12" customHeight="1" x14ac:dyDescent="0.2">
      <c r="G75" s="40"/>
      <c r="H75" s="29"/>
    </row>
    <row r="76" spans="2:11" ht="12" customHeight="1" x14ac:dyDescent="0.2">
      <c r="B76" s="26" t="str">
        <f>B22</f>
        <v>3rd Quarter Capital Budget:</v>
      </c>
      <c r="C76" s="4"/>
      <c r="H76" s="29"/>
    </row>
    <row r="77" spans="2:11" ht="12" customHeight="1" x14ac:dyDescent="0.2">
      <c r="B77" s="5" t="s">
        <v>43</v>
      </c>
      <c r="G77" s="41">
        <f>_xlfn.IFNA(ROUND(VLOOKUP(B77,'[1]LI PowerPlan Report'!A:F,4,FALSE),4),0)</f>
        <v>0</v>
      </c>
      <c r="H77" s="29"/>
    </row>
    <row r="78" spans="2:11" ht="12" customHeight="1" x14ac:dyDescent="0.2">
      <c r="B78" s="5" t="s">
        <v>44</v>
      </c>
      <c r="C78" s="4"/>
      <c r="G78" s="33">
        <f>_xlfn.IFNA(ROUND(VLOOKUP("Allocation of Common Capital",'[1]LI PowerPlan Report'!A:F,4,FALSE),4),0)</f>
        <v>258.3</v>
      </c>
      <c r="H78" s="29"/>
    </row>
    <row r="79" spans="2:11" ht="12" customHeight="1" x14ac:dyDescent="0.2">
      <c r="B79" s="4" t="s">
        <v>49</v>
      </c>
      <c r="C79" s="4"/>
      <c r="G79" s="35">
        <f>SUM(G77:G78)</f>
        <v>258.3</v>
      </c>
      <c r="H79" s="29"/>
    </row>
    <row r="80" spans="2:11" x14ac:dyDescent="0.2">
      <c r="C80" s="4"/>
      <c r="H80" s="29"/>
    </row>
    <row r="81" spans="2:11" x14ac:dyDescent="0.2">
      <c r="C81" s="4" t="s">
        <v>50</v>
      </c>
      <c r="G81" s="35">
        <f>SUM(G74,G79)</f>
        <v>20287.739999999998</v>
      </c>
      <c r="H81" s="29"/>
      <c r="I81" s="20">
        <f>ROUND((SUM(G81)/1000),2)</f>
        <v>20.29</v>
      </c>
      <c r="J81" s="10">
        <f>'[5]2026 Budget Tables'!$E$62</f>
        <v>20.28</v>
      </c>
      <c r="K81" s="21">
        <f>I81-J81</f>
        <v>9.9999999999980105E-3</v>
      </c>
    </row>
    <row r="82" spans="2:11" x14ac:dyDescent="0.2">
      <c r="C82" s="4"/>
      <c r="H82" s="29"/>
    </row>
    <row r="83" spans="2:11" x14ac:dyDescent="0.2">
      <c r="C83" s="4"/>
      <c r="H83" s="29"/>
    </row>
    <row r="84" spans="2:11" ht="15.75" x14ac:dyDescent="0.25">
      <c r="B84" s="82" t="s">
        <v>51</v>
      </c>
      <c r="C84" s="82"/>
      <c r="D84" s="82"/>
      <c r="E84" s="82"/>
      <c r="F84" s="82"/>
      <c r="G84" s="82"/>
      <c r="H84" s="29"/>
    </row>
    <row r="85" spans="2:11" ht="12" customHeight="1" x14ac:dyDescent="0.2">
      <c r="B85" s="81" t="s">
        <v>17</v>
      </c>
      <c r="C85" s="81"/>
      <c r="D85" s="81"/>
      <c r="E85" s="81"/>
      <c r="F85" s="81"/>
      <c r="G85" s="81"/>
      <c r="H85" s="29"/>
    </row>
    <row r="86" spans="2:11" ht="12" customHeight="1" x14ac:dyDescent="0.25">
      <c r="E86" s="22"/>
      <c r="F86" s="18"/>
      <c r="H86" s="29"/>
    </row>
    <row r="87" spans="2:11" ht="12" customHeight="1" x14ac:dyDescent="0.2">
      <c r="B87" s="26" t="str">
        <f>B6</f>
        <v>3rd Quarter Operating Budget:</v>
      </c>
      <c r="G87" s="24"/>
      <c r="H87" s="29"/>
    </row>
    <row r="88" spans="2:11" ht="12" customHeight="1" x14ac:dyDescent="0.2">
      <c r="B88" s="5" t="s">
        <v>23</v>
      </c>
      <c r="E88" s="45"/>
      <c r="G88" s="41">
        <f>_xlfn.IFNA(ROUND(VLOOKUP(B88,'[1]RH PowerPlan Report'!A:F,4,FALSE),4),0)</f>
        <v>2502.4699999999998</v>
      </c>
      <c r="H88" s="29"/>
      <c r="I88" s="20">
        <f>ROUND((SUM(G88:G90)/1000),2)</f>
        <v>2.5099999999999998</v>
      </c>
      <c r="J88" s="10">
        <f>SUM('[3]2026 Budget Tables'!$E$66,'[3]2026 Budget Tables'!$E$71)</f>
        <v>2.5099999999999998</v>
      </c>
      <c r="K88" s="21">
        <f>I88-J88</f>
        <v>0</v>
      </c>
    </row>
    <row r="89" spans="2:11" ht="12" customHeight="1" x14ac:dyDescent="0.2">
      <c r="B89" s="5" t="s">
        <v>24</v>
      </c>
      <c r="E89" s="39"/>
      <c r="G89" s="30">
        <f>_xlfn.IFNA(ROUND(VLOOKUP(B89,'[1]RH PowerPlan Report'!A:F,4,FALSE),4),0)</f>
        <v>4.71</v>
      </c>
      <c r="H89" s="29"/>
    </row>
    <row r="90" spans="2:11" ht="12" customHeight="1" x14ac:dyDescent="0.2">
      <c r="B90" s="5" t="s">
        <v>25</v>
      </c>
      <c r="E90" s="39"/>
      <c r="G90" s="30">
        <f>_xlfn.IFNA(ROUND(VLOOKUP(B90,'[1]RH PowerPlan Report'!A:F,4,FALSE),4),0)</f>
        <v>1.81</v>
      </c>
      <c r="H90" s="29"/>
    </row>
    <row r="91" spans="2:11" ht="12" customHeight="1" x14ac:dyDescent="0.2">
      <c r="B91" s="5" t="s">
        <v>1</v>
      </c>
      <c r="E91" s="39"/>
      <c r="G91" s="30">
        <f>_xlfn.IFNA(ROUND(VLOOKUP(B91,'[1]RH PowerPlan Report'!A:F,4,FALSE),4),0)</f>
        <v>69.14</v>
      </c>
      <c r="H91" s="29"/>
      <c r="I91" s="20">
        <f>ROUND((SUM(G91:G93,G103)/1000),2)</f>
        <v>0.73</v>
      </c>
      <c r="J91" s="10">
        <f>SUM('[3]2026 Budget Tables'!$E$67,'[3]2026 Budget Tables'!$E$72)</f>
        <v>0.73</v>
      </c>
      <c r="K91" s="21">
        <f>I91-J91</f>
        <v>0</v>
      </c>
    </row>
    <row r="92" spans="2:11" ht="12" customHeight="1" x14ac:dyDescent="0.2">
      <c r="B92" s="5" t="s">
        <v>27</v>
      </c>
      <c r="E92" s="39"/>
      <c r="G92" s="30">
        <f>_xlfn.IFNA(ROUND(VLOOKUP(B92,'[1]RH PowerPlan Report'!A:F,4,FALSE),4),0)</f>
        <v>140.74</v>
      </c>
      <c r="H92" s="29"/>
    </row>
    <row r="93" spans="2:11" ht="12" customHeight="1" x14ac:dyDescent="0.2">
      <c r="B93" s="5" t="s">
        <v>28</v>
      </c>
      <c r="E93" s="39"/>
      <c r="G93" s="30">
        <f>_xlfn.IFNA(ROUND(VLOOKUP(B93,'[1]RH PowerPlan Report'!A:F,4,FALSE),4),0)</f>
        <v>520.05999999999995</v>
      </c>
      <c r="H93" s="29"/>
    </row>
    <row r="94" spans="2:11" ht="12" customHeight="1" x14ac:dyDescent="0.2">
      <c r="B94" s="5" t="s">
        <v>29</v>
      </c>
      <c r="E94" s="39"/>
      <c r="G94" s="30">
        <f>_xlfn.IFNA(ROUND(VLOOKUP(B94,'[1]RH PowerPlan Report'!A:F,4,FALSE),4),0)</f>
        <v>256.5</v>
      </c>
      <c r="H94" s="29"/>
      <c r="I94" s="20">
        <f>ROUND((SUM(G94:G98)/1000),2)</f>
        <v>0.26</v>
      </c>
      <c r="J94" s="10">
        <f>SUM('[3]2026 Budget Tables'!$E$68,'[3]2026 Budget Tables'!$E$73)</f>
        <v>0.26</v>
      </c>
      <c r="K94" s="21">
        <f>I94-J94</f>
        <v>0</v>
      </c>
    </row>
    <row r="95" spans="2:11" ht="12" customHeight="1" x14ac:dyDescent="0.2">
      <c r="B95" s="5" t="s">
        <v>8</v>
      </c>
      <c r="E95" s="39"/>
      <c r="G95" s="30">
        <f>_xlfn.IFNA(ROUND(VLOOKUP(B95,'[1]RH PowerPlan Report'!A:F,4,FALSE),4),0)</f>
        <v>0</v>
      </c>
      <c r="H95" s="29"/>
    </row>
    <row r="96" spans="2:11" ht="12" customHeight="1" x14ac:dyDescent="0.2">
      <c r="B96" s="5" t="s">
        <v>30</v>
      </c>
      <c r="E96" s="39"/>
      <c r="G96" s="30">
        <f>_xlfn.IFNA(ROUND(VLOOKUP(B96,'[1]RH PowerPlan Report'!A:F,4,FALSE),4),0)</f>
        <v>0</v>
      </c>
      <c r="H96" s="29"/>
    </row>
    <row r="97" spans="2:11" ht="12" customHeight="1" x14ac:dyDescent="0.2">
      <c r="B97" s="5" t="s">
        <v>6</v>
      </c>
      <c r="E97" s="39"/>
      <c r="G97" s="30">
        <f>_xlfn.IFNA(ROUND(VLOOKUP(B97,'[1]RH PowerPlan Report'!A:F,4,FALSE),4),0)</f>
        <v>0</v>
      </c>
      <c r="H97" s="29"/>
    </row>
    <row r="98" spans="2:11" ht="12" customHeight="1" x14ac:dyDescent="0.2">
      <c r="B98" s="5" t="s">
        <v>31</v>
      </c>
      <c r="E98" s="39"/>
      <c r="G98" s="30">
        <f>_xlfn.IFNA(ROUND(VLOOKUP(B98,'[1]RH PowerPlan Report'!A:F,4,FALSE),4),0)</f>
        <v>0</v>
      </c>
      <c r="H98" s="29"/>
    </row>
    <row r="99" spans="2:11" ht="12" customHeight="1" x14ac:dyDescent="0.2">
      <c r="B99" s="66" t="s">
        <v>41</v>
      </c>
      <c r="C99" s="66"/>
      <c r="D99" s="66"/>
      <c r="E99" s="67"/>
      <c r="F99" s="66"/>
      <c r="G99" s="68">
        <f>_xlfn.IFNA(ROUND(VLOOKUP("Allocation of Common Operating",'[1]RH PowerPlan Report'!A:F,4,FALSE),4),0)</f>
        <v>3589.14</v>
      </c>
      <c r="H99" s="29"/>
      <c r="I99" s="20">
        <f>ROUND((SUM(G99,G104)/1000),2)</f>
        <v>3.71</v>
      </c>
      <c r="J99" s="10">
        <f>'[3]2026 Budget Tables'!$E$76</f>
        <v>3.71</v>
      </c>
      <c r="K99" s="21">
        <f>I99-J99</f>
        <v>0</v>
      </c>
    </row>
    <row r="100" spans="2:11" ht="12" customHeight="1" x14ac:dyDescent="0.2">
      <c r="B100" s="4" t="s">
        <v>52</v>
      </c>
      <c r="G100" s="35">
        <f>SUM(G88:G99)</f>
        <v>7084.57</v>
      </c>
      <c r="H100" s="29"/>
    </row>
    <row r="101" spans="2:11" ht="12" customHeight="1" x14ac:dyDescent="0.2">
      <c r="B101" s="4"/>
      <c r="G101" s="40"/>
      <c r="H101" s="29"/>
    </row>
    <row r="102" spans="2:11" ht="12" customHeight="1" x14ac:dyDescent="0.2">
      <c r="B102" s="26" t="str">
        <f>B22</f>
        <v>3rd Quarter Capital Budget:</v>
      </c>
      <c r="C102" s="4"/>
      <c r="H102" s="29"/>
    </row>
    <row r="103" spans="2:11" ht="12" customHeight="1" x14ac:dyDescent="0.2">
      <c r="B103" s="5" t="s">
        <v>43</v>
      </c>
      <c r="G103" s="41">
        <f>_xlfn.IFNA(ROUND(VLOOKUP(B103,'[1]RH PowerPlan Report'!A:F,4,FALSE),4),0)</f>
        <v>0</v>
      </c>
      <c r="H103" s="29"/>
    </row>
    <row r="104" spans="2:11" ht="12" customHeight="1" x14ac:dyDescent="0.2">
      <c r="B104" s="5" t="s">
        <v>44</v>
      </c>
      <c r="C104" s="4"/>
      <c r="G104" s="33">
        <f>_xlfn.IFNA(ROUND(VLOOKUP("Allocation of Common Capital",'[1]RH PowerPlan Report'!A:F,4,FALSE),4),0)</f>
        <v>119.01</v>
      </c>
      <c r="H104" s="29"/>
    </row>
    <row r="105" spans="2:11" ht="12" customHeight="1" x14ac:dyDescent="0.2">
      <c r="B105" s="4" t="s">
        <v>53</v>
      </c>
      <c r="C105" s="4"/>
      <c r="G105" s="35">
        <f>SUM(G103:G104)</f>
        <v>119.01</v>
      </c>
      <c r="H105" s="29"/>
    </row>
    <row r="106" spans="2:11" ht="12" customHeight="1" x14ac:dyDescent="0.2">
      <c r="C106" s="4"/>
      <c r="H106" s="29"/>
    </row>
    <row r="107" spans="2:11" ht="12" customHeight="1" x14ac:dyDescent="0.2">
      <c r="C107" s="4" t="s">
        <v>54</v>
      </c>
      <c r="G107" s="35">
        <f>SUM(G100,G105)</f>
        <v>7203.58</v>
      </c>
      <c r="H107" s="29"/>
      <c r="I107" s="20">
        <f>ROUND((SUM(G107)/1000),2)</f>
        <v>7.2</v>
      </c>
      <c r="J107" s="10">
        <f>'[3]2026 Budget Tables'!$E$77</f>
        <v>7.2099999999999991</v>
      </c>
      <c r="K107" s="21">
        <f>I107-J107</f>
        <v>-9.9999999999988987E-3</v>
      </c>
    </row>
    <row r="108" spans="2:11" ht="12" customHeight="1" x14ac:dyDescent="0.25">
      <c r="G108" s="46"/>
      <c r="H108" s="29"/>
    </row>
    <row r="109" spans="2:11" ht="15" customHeight="1" x14ac:dyDescent="0.25">
      <c r="G109" s="46"/>
      <c r="H109" s="29"/>
    </row>
    <row r="110" spans="2:11" ht="15.75" x14ac:dyDescent="0.25">
      <c r="B110" s="82" t="s">
        <v>55</v>
      </c>
      <c r="C110" s="82"/>
      <c r="D110" s="82"/>
      <c r="E110" s="82"/>
      <c r="F110" s="82"/>
      <c r="G110" s="82"/>
      <c r="H110" s="29"/>
    </row>
    <row r="111" spans="2:11" ht="12" customHeight="1" x14ac:dyDescent="0.2">
      <c r="B111" s="81" t="s">
        <v>17</v>
      </c>
      <c r="C111" s="81"/>
      <c r="D111" s="81"/>
      <c r="E111" s="81"/>
      <c r="F111" s="81"/>
      <c r="G111" s="81"/>
      <c r="H111" s="29"/>
    </row>
    <row r="112" spans="2:11" ht="12" customHeight="1" x14ac:dyDescent="0.2">
      <c r="H112" s="29"/>
    </row>
    <row r="113" spans="2:11" ht="12" customHeight="1" x14ac:dyDescent="0.2">
      <c r="B113" s="26" t="str">
        <f>B6</f>
        <v>3rd Quarter Operating Budget:</v>
      </c>
      <c r="E113" s="47"/>
      <c r="F113" s="27"/>
      <c r="G113" s="24"/>
      <c r="H113" s="29"/>
    </row>
    <row r="114" spans="2:11" ht="12" customHeight="1" x14ac:dyDescent="0.2">
      <c r="B114" s="5" t="s">
        <v>23</v>
      </c>
      <c r="E114" s="39"/>
      <c r="F114" s="39"/>
      <c r="G114" s="28">
        <f>_xlfn.IFNA(ROUND(VLOOKUP(B114,'[1]SL PowerPlan Report'!A:F,4,FALSE),4),0)</f>
        <v>3358.83</v>
      </c>
      <c r="H114" s="29"/>
      <c r="I114" s="20">
        <f>ROUND((SUM(G114:G116)/1000),2)</f>
        <v>3.39</v>
      </c>
      <c r="J114" s="10">
        <f>SUM('[3]2026 Budget Tables'!$E$21,'[3]2026 Budget Tables'!$E$26)</f>
        <v>3.39</v>
      </c>
      <c r="K114" s="21">
        <f>I114-J114</f>
        <v>0</v>
      </c>
    </row>
    <row r="115" spans="2:11" ht="12" customHeight="1" x14ac:dyDescent="0.2">
      <c r="B115" s="5" t="s">
        <v>24</v>
      </c>
      <c r="E115" s="39"/>
      <c r="F115" s="39"/>
      <c r="G115" s="30">
        <f>_xlfn.IFNA(ROUND(VLOOKUP(B115,'[1]SL PowerPlan Report'!A:F,4,FALSE),4),0)</f>
        <v>25.61</v>
      </c>
      <c r="H115" s="29"/>
    </row>
    <row r="116" spans="2:11" ht="12" customHeight="1" x14ac:dyDescent="0.2">
      <c r="B116" s="5" t="s">
        <v>25</v>
      </c>
      <c r="E116" s="39"/>
      <c r="F116" s="39"/>
      <c r="G116" s="30">
        <f>_xlfn.IFNA(ROUND(VLOOKUP(B116,'[1]SL PowerPlan Report'!A:F,4,FALSE),4),0)</f>
        <v>2.0299999999999998</v>
      </c>
      <c r="H116" s="29"/>
    </row>
    <row r="117" spans="2:11" ht="12" customHeight="1" x14ac:dyDescent="0.2">
      <c r="B117" s="5" t="s">
        <v>56</v>
      </c>
      <c r="E117" s="39"/>
      <c r="F117" s="39"/>
      <c r="G117" s="30">
        <f>_xlfn.IFNA(ROUND(VLOOKUP(B117,'[1]SL PowerPlan Report'!A:F,4,FALSE),4),0)</f>
        <v>3657.29</v>
      </c>
      <c r="H117" s="29"/>
      <c r="I117" s="20">
        <f>ROUND((SUM(G117:G120,G130)/1000),2)</f>
        <v>5.37</v>
      </c>
      <c r="J117" s="10">
        <f>SUM('[3]2026 Budget Tables'!$E$22,'[3]2026 Budget Tables'!$E$27)</f>
        <v>5.37</v>
      </c>
      <c r="K117" s="21">
        <f>I117-J117</f>
        <v>0</v>
      </c>
    </row>
    <row r="118" spans="2:11" ht="12" customHeight="1" x14ac:dyDescent="0.2">
      <c r="B118" s="5" t="s">
        <v>1</v>
      </c>
      <c r="E118" s="39"/>
      <c r="F118" s="39"/>
      <c r="G118" s="30">
        <f>_xlfn.IFNA(ROUND(VLOOKUP(B118,'[1]SL PowerPlan Report'!A:F,4,FALSE),4),0)</f>
        <v>0</v>
      </c>
      <c r="H118" s="29"/>
    </row>
    <row r="119" spans="2:11" ht="12" customHeight="1" x14ac:dyDescent="0.2">
      <c r="B119" s="5" t="s">
        <v>27</v>
      </c>
      <c r="E119" s="39"/>
      <c r="F119" s="39"/>
      <c r="G119" s="30">
        <f>_xlfn.IFNA(ROUND(VLOOKUP(B119,'[1]SL PowerPlan Report'!A:F,4,FALSE),4),0)</f>
        <v>250.75</v>
      </c>
      <c r="H119" s="29"/>
    </row>
    <row r="120" spans="2:11" ht="12" customHeight="1" x14ac:dyDescent="0.2">
      <c r="B120" s="5" t="s">
        <v>28</v>
      </c>
      <c r="E120" s="39"/>
      <c r="F120" s="39"/>
      <c r="G120" s="30">
        <f>_xlfn.IFNA(ROUND(VLOOKUP(B120,'[1]SL PowerPlan Report'!A:F,4,FALSE),4),0)</f>
        <v>1461.17</v>
      </c>
      <c r="H120" s="29"/>
      <c r="I120" s="20">
        <f>ROUND((SUM(G121:G125)/1000),2)</f>
        <v>0.64</v>
      </c>
      <c r="J120" s="10">
        <f>SUM('[3]2026 Budget Tables'!$E$23,'[3]2026 Budget Tables'!$E$28)</f>
        <v>0.64</v>
      </c>
      <c r="K120" s="21">
        <f>I120-J120</f>
        <v>0</v>
      </c>
    </row>
    <row r="121" spans="2:11" ht="12" customHeight="1" x14ac:dyDescent="0.2">
      <c r="B121" s="5" t="s">
        <v>29</v>
      </c>
      <c r="E121" s="39"/>
      <c r="F121" s="39"/>
      <c r="G121" s="30">
        <f>_xlfn.IFNA(ROUND(VLOOKUP(B121,'[1]SL PowerPlan Report'!A:F,4,FALSE),4),0)</f>
        <v>643.85</v>
      </c>
      <c r="H121" s="29"/>
    </row>
    <row r="122" spans="2:11" ht="12" customHeight="1" x14ac:dyDescent="0.2">
      <c r="B122" s="5" t="s">
        <v>8</v>
      </c>
      <c r="E122" s="39"/>
      <c r="F122" s="39"/>
      <c r="G122" s="30">
        <f>_xlfn.IFNA(ROUND(VLOOKUP(B122,'[1]SL PowerPlan Report'!A:F,4,FALSE),4),0)</f>
        <v>0</v>
      </c>
      <c r="H122" s="29"/>
    </row>
    <row r="123" spans="2:11" ht="12" customHeight="1" x14ac:dyDescent="0.2">
      <c r="B123" s="5" t="s">
        <v>30</v>
      </c>
      <c r="E123" s="39"/>
      <c r="F123" s="39"/>
      <c r="G123" s="30">
        <f>_xlfn.IFNA(ROUND(VLOOKUP(B123,'[1]SL PowerPlan Report'!A:F,4,FALSE),4),0)</f>
        <v>0</v>
      </c>
      <c r="H123" s="29"/>
    </row>
    <row r="124" spans="2:11" ht="12" customHeight="1" x14ac:dyDescent="0.2">
      <c r="B124" s="5" t="s">
        <v>6</v>
      </c>
      <c r="E124" s="39"/>
      <c r="F124" s="39"/>
      <c r="G124" s="30">
        <f>_xlfn.IFNA(ROUND(VLOOKUP(B124,'[1]SL PowerPlan Report'!A:F,4,FALSE),4),0)</f>
        <v>0</v>
      </c>
      <c r="H124" s="29"/>
    </row>
    <row r="125" spans="2:11" ht="12" customHeight="1" x14ac:dyDescent="0.2">
      <c r="B125" s="5" t="s">
        <v>31</v>
      </c>
      <c r="E125" s="39"/>
      <c r="G125" s="30">
        <f>_xlfn.IFNA(ROUND(VLOOKUP(B125,'[1]SL PowerPlan Report'!A:F,4,FALSE),4),0)</f>
        <v>0</v>
      </c>
      <c r="H125" s="29"/>
    </row>
    <row r="126" spans="2:11" ht="12" customHeight="1" x14ac:dyDescent="0.2">
      <c r="B126" s="66" t="s">
        <v>41</v>
      </c>
      <c r="C126" s="66"/>
      <c r="D126" s="66"/>
      <c r="E126" s="67"/>
      <c r="F126" s="67"/>
      <c r="G126" s="68">
        <f>_xlfn.IFNA(ROUND(VLOOKUP("Allocation of Common Operating",'[1]SL PowerPlan Report'!A:F,4,FALSE),4),0)+0.01</f>
        <v>10264.11</v>
      </c>
      <c r="H126" s="29"/>
      <c r="I126" s="20">
        <f>ROUND((SUM(G126,G131)/1000),2)</f>
        <v>10.6</v>
      </c>
      <c r="J126" s="10">
        <f>'[3]2026 Budget Tables'!$E$31</f>
        <v>10.6</v>
      </c>
      <c r="K126" s="21">
        <f>I126-J126</f>
        <v>0</v>
      </c>
    </row>
    <row r="127" spans="2:11" x14ac:dyDescent="0.2">
      <c r="B127" s="4" t="s">
        <v>57</v>
      </c>
      <c r="C127" s="4"/>
      <c r="E127" s="39"/>
      <c r="F127" s="47"/>
      <c r="G127" s="35">
        <f>SUM(G114:G126)</f>
        <v>19663.64</v>
      </c>
      <c r="H127" s="29"/>
    </row>
    <row r="128" spans="2:11" ht="12" customHeight="1" x14ac:dyDescent="0.2">
      <c r="F128" s="39"/>
      <c r="H128" s="29"/>
    </row>
    <row r="129" spans="1:11" ht="12" customHeight="1" x14ac:dyDescent="0.2">
      <c r="B129" s="26" t="str">
        <f>B22</f>
        <v>3rd Quarter Capital Budget:</v>
      </c>
      <c r="C129" s="4"/>
      <c r="H129" s="29"/>
    </row>
    <row r="130" spans="1:11" ht="12" customHeight="1" x14ac:dyDescent="0.2">
      <c r="B130" s="5" t="s">
        <v>43</v>
      </c>
      <c r="G130" s="41">
        <f>_xlfn.IFNA(ROUND(VLOOKUP(B130,'[1]SL PowerPlan Report'!A:F,4,FALSE),4),0)</f>
        <v>0</v>
      </c>
      <c r="H130" s="29"/>
    </row>
    <row r="131" spans="1:11" ht="12" customHeight="1" x14ac:dyDescent="0.2">
      <c r="B131" s="5" t="s">
        <v>44</v>
      </c>
      <c r="C131" s="4"/>
      <c r="G131" s="33">
        <f>_xlfn.IFNA(ROUND(VLOOKUP("Allocation of Common Capital",'[1]SL PowerPlan Report'!A:F,4,FALSE),4),0)</f>
        <v>340.33</v>
      </c>
      <c r="H131" s="29"/>
    </row>
    <row r="132" spans="1:11" ht="12" customHeight="1" x14ac:dyDescent="0.2">
      <c r="B132" s="4" t="s">
        <v>58</v>
      </c>
      <c r="C132" s="4"/>
      <c r="G132" s="35">
        <f>SUM(G130:G131)</f>
        <v>340.33</v>
      </c>
      <c r="H132" s="29"/>
    </row>
    <row r="133" spans="1:11" ht="12" customHeight="1" x14ac:dyDescent="0.2">
      <c r="C133" s="4"/>
      <c r="H133" s="29"/>
    </row>
    <row r="134" spans="1:11" x14ac:dyDescent="0.2">
      <c r="C134" s="4" t="s">
        <v>59</v>
      </c>
      <c r="G134" s="35">
        <f>SUM(G127,G132)</f>
        <v>20003.97</v>
      </c>
      <c r="H134" s="29"/>
      <c r="I134" s="20">
        <f>ROUND((SUM(G134)/1000),2)</f>
        <v>20</v>
      </c>
      <c r="J134" s="10">
        <f>'[4]2026 Budget Tables'!$E$32</f>
        <v>20</v>
      </c>
      <c r="K134" s="21">
        <f>I134-J134</f>
        <v>0</v>
      </c>
    </row>
    <row r="135" spans="1:11" x14ac:dyDescent="0.2">
      <c r="C135" s="4"/>
      <c r="G135" s="35"/>
      <c r="H135" s="48"/>
    </row>
    <row r="136" spans="1:11" x14ac:dyDescent="0.2">
      <c r="B136" s="4"/>
      <c r="F136" s="47"/>
      <c r="G136" s="49"/>
      <c r="H136" s="50"/>
    </row>
    <row r="137" spans="1:11" x14ac:dyDescent="0.2">
      <c r="B137" s="4"/>
      <c r="F137" s="47"/>
      <c r="G137" s="49"/>
      <c r="H137" s="50"/>
    </row>
    <row r="138" spans="1:11" s="53" customFormat="1" x14ac:dyDescent="0.2">
      <c r="A138" s="51"/>
      <c r="B138" s="51"/>
      <c r="C138" s="51"/>
      <c r="D138" s="51"/>
      <c r="E138" s="52" t="s">
        <v>60</v>
      </c>
      <c r="G138" s="54">
        <f>G19-G46-G73-G99-G126</f>
        <v>0</v>
      </c>
      <c r="H138" s="55"/>
      <c r="I138" s="56"/>
      <c r="J138" s="57"/>
      <c r="K138" s="58"/>
    </row>
    <row r="139" spans="1:11" s="53" customFormat="1" x14ac:dyDescent="0.2">
      <c r="A139" s="51"/>
      <c r="B139" s="51"/>
      <c r="C139" s="51"/>
      <c r="D139" s="51"/>
      <c r="E139" s="52" t="s">
        <v>61</v>
      </c>
      <c r="G139" s="54">
        <f>G23-G51-G78-G104-G131</f>
        <v>0</v>
      </c>
      <c r="H139" s="55"/>
      <c r="I139" s="56"/>
      <c r="J139" s="57"/>
      <c r="K139" s="21"/>
    </row>
    <row r="140" spans="1:11" s="53" customFormat="1" x14ac:dyDescent="0.2">
      <c r="A140" s="51"/>
      <c r="B140" s="51"/>
      <c r="C140" s="51"/>
      <c r="D140" s="51"/>
      <c r="E140" s="51"/>
      <c r="F140" s="51"/>
      <c r="G140" s="54"/>
      <c r="H140" s="55"/>
      <c r="I140" s="56"/>
      <c r="J140" s="57"/>
      <c r="K140" s="58"/>
    </row>
    <row r="141" spans="1:11" s="53" customFormat="1" x14ac:dyDescent="0.2">
      <c r="A141" s="51"/>
      <c r="B141" s="51"/>
      <c r="C141" s="51"/>
      <c r="D141" s="51"/>
      <c r="E141" s="51"/>
      <c r="F141" s="51"/>
      <c r="G141" s="59"/>
      <c r="H141" s="60"/>
      <c r="I141" s="56"/>
      <c r="J141" s="57"/>
      <c r="K141" s="58"/>
    </row>
    <row r="142" spans="1:11" x14ac:dyDescent="0.2">
      <c r="I142" s="56"/>
      <c r="J142" s="57"/>
    </row>
  </sheetData>
  <mergeCells count="12">
    <mergeCell ref="B111:G111"/>
    <mergeCell ref="B3:G3"/>
    <mergeCell ref="B4:G4"/>
    <mergeCell ref="I5:K5"/>
    <mergeCell ref="L10:N16"/>
    <mergeCell ref="B31:G31"/>
    <mergeCell ref="B32:G32"/>
    <mergeCell ref="B57:G57"/>
    <mergeCell ref="B58:G58"/>
    <mergeCell ref="B84:G84"/>
    <mergeCell ref="B85:G85"/>
    <mergeCell ref="B110:G110"/>
  </mergeCells>
  <conditionalFormatting sqref="K2:K4 K7:K44 K46:K97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K99:K1048576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5" right="0.5" top="1.25" bottom="0.75" header="0.5" footer="0.5"/>
  <pageSetup scale="39" orientation="portrait" r:id="rId1"/>
  <headerFooter alignWithMargins="0">
    <oddHeader>&amp;C&amp;"Times New Roman,Bold"&amp;12Universal Service Administrative Company 
&amp;"Times New Roman,Regular"  3rd Quarter 2026 Budget
&amp;R&amp;"Times New Roman,Regular"Available for Public Use
Appendix M01
 3Q2026
Page &amp;P of &amp;N</oddHeader>
    <oddFooter xml:space="preserve">&amp;L&amp;"Times New Roman,Regular"USAC&amp;R&amp;"Times New Roman,Regular"May 1, 2026  </oddFooter>
  </headerFooter>
  <rowBreaks count="2" manualBreakCount="2">
    <brk id="54" min="1" max="6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039D-C32E-4A97-B76C-128BC0B0D5CA}">
  <dimension ref="A1:E306"/>
  <sheetViews>
    <sheetView workbookViewId="0">
      <selection activeCell="G148" sqref="G148"/>
    </sheetView>
  </sheetViews>
  <sheetFormatPr defaultRowHeight="15" x14ac:dyDescent="0.25"/>
  <cols>
    <col min="1" max="1" width="24.7109375" bestFit="1" customWidth="1"/>
    <col min="2" max="4" width="27.5703125" bestFit="1" customWidth="1"/>
    <col min="5" max="5" width="14.85546875" bestFit="1" customWidth="1"/>
  </cols>
  <sheetData>
    <row r="1" spans="1:5" x14ac:dyDescent="0.25">
      <c r="A1" s="1" t="s">
        <v>125</v>
      </c>
      <c r="B1" t="s">
        <v>180</v>
      </c>
    </row>
    <row r="3" spans="1:5" x14ac:dyDescent="0.25">
      <c r="A3" s="1" t="s">
        <v>14</v>
      </c>
      <c r="B3" t="s">
        <v>11</v>
      </c>
      <c r="C3" t="s">
        <v>12</v>
      </c>
      <c r="D3" t="s">
        <v>13</v>
      </c>
    </row>
    <row r="4" spans="1:5" x14ac:dyDescent="0.25">
      <c r="A4" s="2" t="s">
        <v>4</v>
      </c>
      <c r="B4">
        <v>132928081.37374599</v>
      </c>
      <c r="C4">
        <v>131833251.102634</v>
      </c>
      <c r="D4">
        <v>126354109.87923899</v>
      </c>
      <c r="E4" s="71">
        <f>SUM(B4:D4)</f>
        <v>391115442.35561895</v>
      </c>
    </row>
    <row r="5" spans="1:5" x14ac:dyDescent="0.25">
      <c r="A5" s="62" t="s">
        <v>126</v>
      </c>
      <c r="B5">
        <v>60923314.676449999</v>
      </c>
      <c r="C5">
        <v>59203596.984654009</v>
      </c>
      <c r="D5">
        <v>54810611.767405994</v>
      </c>
      <c r="E5" s="71">
        <f t="shared" ref="E5:E58" si="0">SUM(B5:D5)</f>
        <v>174937523.42851001</v>
      </c>
    </row>
    <row r="6" spans="1:5" x14ac:dyDescent="0.25">
      <c r="A6" s="62" t="s">
        <v>132</v>
      </c>
      <c r="B6">
        <v>0</v>
      </c>
      <c r="C6">
        <v>0</v>
      </c>
      <c r="D6">
        <v>0</v>
      </c>
      <c r="E6" s="71">
        <f t="shared" si="0"/>
        <v>0</v>
      </c>
    </row>
    <row r="7" spans="1:5" x14ac:dyDescent="0.25">
      <c r="A7" s="62" t="s">
        <v>134</v>
      </c>
      <c r="B7">
        <v>631055.58330000006</v>
      </c>
      <c r="C7">
        <v>543461.6632999999</v>
      </c>
      <c r="D7">
        <v>356510.76329999999</v>
      </c>
      <c r="E7" s="71">
        <f t="shared" si="0"/>
        <v>1531028.0098999999</v>
      </c>
    </row>
    <row r="8" spans="1:5" x14ac:dyDescent="0.25">
      <c r="A8" s="62" t="s">
        <v>136</v>
      </c>
      <c r="B8">
        <v>6724.26</v>
      </c>
      <c r="C8">
        <v>0</v>
      </c>
      <c r="D8">
        <v>0</v>
      </c>
      <c r="E8" s="71">
        <f t="shared" si="0"/>
        <v>6724.26</v>
      </c>
    </row>
    <row r="9" spans="1:5" x14ac:dyDescent="0.25">
      <c r="A9" s="62" t="s">
        <v>138</v>
      </c>
      <c r="B9">
        <v>-44425.106699999997</v>
      </c>
      <c r="C9">
        <v>-43691.392600000006</v>
      </c>
      <c r="D9">
        <v>-41673.259699999995</v>
      </c>
      <c r="E9" s="71">
        <f t="shared" si="0"/>
        <v>-129789.75899999999</v>
      </c>
    </row>
    <row r="10" spans="1:5" x14ac:dyDescent="0.25">
      <c r="A10" s="62" t="s">
        <v>140</v>
      </c>
      <c r="B10">
        <v>-11944.219999999998</v>
      </c>
      <c r="C10">
        <v>-11366.909999999998</v>
      </c>
      <c r="D10">
        <v>-2489.5099999999998</v>
      </c>
      <c r="E10" s="71">
        <f t="shared" si="0"/>
        <v>-25800.639999999996</v>
      </c>
    </row>
    <row r="11" spans="1:5" x14ac:dyDescent="0.25">
      <c r="A11" s="62" t="s">
        <v>143</v>
      </c>
      <c r="B11">
        <v>0</v>
      </c>
      <c r="C11">
        <v>0</v>
      </c>
      <c r="D11">
        <v>0</v>
      </c>
      <c r="E11" s="71">
        <f t="shared" si="0"/>
        <v>0</v>
      </c>
    </row>
    <row r="12" spans="1:5" x14ac:dyDescent="0.25">
      <c r="A12" s="62" t="s">
        <v>145</v>
      </c>
      <c r="B12">
        <v>0</v>
      </c>
      <c r="C12">
        <v>0</v>
      </c>
      <c r="D12">
        <v>0</v>
      </c>
      <c r="E12" s="71">
        <f t="shared" si="0"/>
        <v>0</v>
      </c>
    </row>
    <row r="13" spans="1:5" x14ac:dyDescent="0.25">
      <c r="A13" s="62" t="s">
        <v>148</v>
      </c>
      <c r="B13">
        <v>356.94669999999996</v>
      </c>
      <c r="C13">
        <v>2731.5342000000005</v>
      </c>
      <c r="D13">
        <v>3857.1635000000001</v>
      </c>
      <c r="E13" s="71">
        <f t="shared" si="0"/>
        <v>6945.644400000001</v>
      </c>
    </row>
    <row r="14" spans="1:5" x14ac:dyDescent="0.25">
      <c r="A14" s="62" t="s">
        <v>150</v>
      </c>
      <c r="B14">
        <v>-33124.239999999998</v>
      </c>
      <c r="C14">
        <v>-31515.339999999997</v>
      </c>
      <c r="D14">
        <v>-6913.5499999999993</v>
      </c>
      <c r="E14" s="72">
        <f t="shared" si="0"/>
        <v>-71553.12999999999</v>
      </c>
    </row>
    <row r="15" spans="1:5" x14ac:dyDescent="0.25">
      <c r="A15" s="62" t="s">
        <v>152</v>
      </c>
      <c r="B15">
        <v>0</v>
      </c>
      <c r="C15">
        <v>0</v>
      </c>
      <c r="D15">
        <v>0</v>
      </c>
      <c r="E15" s="72">
        <f t="shared" si="0"/>
        <v>0</v>
      </c>
    </row>
    <row r="16" spans="1:5" x14ac:dyDescent="0.25">
      <c r="A16" s="62" t="s">
        <v>154</v>
      </c>
      <c r="B16">
        <v>-117513.58899999998</v>
      </c>
      <c r="C16">
        <v>-116617.9255</v>
      </c>
      <c r="D16">
        <v>-112160.4954</v>
      </c>
      <c r="E16" s="72">
        <f t="shared" si="0"/>
        <v>-346292.0099</v>
      </c>
    </row>
    <row r="17" spans="1:5" x14ac:dyDescent="0.25">
      <c r="A17" s="62" t="s">
        <v>158</v>
      </c>
      <c r="B17">
        <v>0</v>
      </c>
      <c r="C17">
        <v>0</v>
      </c>
      <c r="D17">
        <v>0</v>
      </c>
      <c r="E17" s="72">
        <f t="shared" si="0"/>
        <v>0</v>
      </c>
    </row>
    <row r="18" spans="1:5" x14ac:dyDescent="0.25">
      <c r="A18" s="62" t="s">
        <v>159</v>
      </c>
      <c r="B18">
        <v>26512541.947978005</v>
      </c>
      <c r="C18">
        <v>24910927.186377998</v>
      </c>
      <c r="D18">
        <v>24735639.560637996</v>
      </c>
      <c r="E18" s="72">
        <f t="shared" si="0"/>
        <v>76159108.694994003</v>
      </c>
    </row>
    <row r="19" spans="1:5" x14ac:dyDescent="0.25">
      <c r="A19" s="62" t="s">
        <v>160</v>
      </c>
      <c r="B19">
        <v>9830927.958490001</v>
      </c>
      <c r="C19">
        <v>9278712.6313399989</v>
      </c>
      <c r="D19">
        <v>8882247.0210510008</v>
      </c>
      <c r="E19" s="72">
        <f t="shared" si="0"/>
        <v>27991887.610881001</v>
      </c>
    </row>
    <row r="20" spans="1:5" x14ac:dyDescent="0.25">
      <c r="A20" s="62" t="s">
        <v>161</v>
      </c>
      <c r="B20">
        <v>65715.98875199999</v>
      </c>
      <c r="C20">
        <v>63594.377050999996</v>
      </c>
      <c r="D20">
        <v>64175.063648000018</v>
      </c>
      <c r="E20" s="72">
        <f t="shared" si="0"/>
        <v>193485.429451</v>
      </c>
    </row>
    <row r="21" spans="1:5" x14ac:dyDescent="0.25">
      <c r="A21" s="62" t="s">
        <v>162</v>
      </c>
      <c r="B21">
        <v>3928739.950751001</v>
      </c>
      <c r="C21">
        <v>3908245.0710620005</v>
      </c>
      <c r="D21">
        <v>3692648.5047270004</v>
      </c>
      <c r="E21" s="72">
        <f t="shared" si="0"/>
        <v>11529633.526540002</v>
      </c>
    </row>
    <row r="22" spans="1:5" x14ac:dyDescent="0.25">
      <c r="A22" s="62" t="s">
        <v>163</v>
      </c>
      <c r="B22">
        <v>347370.15531499998</v>
      </c>
      <c r="C22">
        <v>361320.34216</v>
      </c>
      <c r="D22">
        <v>345989.47407399991</v>
      </c>
      <c r="E22" s="72">
        <f t="shared" si="0"/>
        <v>1054679.9715489999</v>
      </c>
    </row>
    <row r="23" spans="1:5" x14ac:dyDescent="0.25">
      <c r="A23" s="62" t="s">
        <v>164</v>
      </c>
      <c r="B23">
        <v>11386.690687000002</v>
      </c>
      <c r="C23">
        <v>14011.642888000004</v>
      </c>
      <c r="D23">
        <v>23761.670911999998</v>
      </c>
      <c r="E23" s="72">
        <f t="shared" si="0"/>
        <v>49160.004486999998</v>
      </c>
    </row>
    <row r="24" spans="1:5" x14ac:dyDescent="0.25">
      <c r="A24" s="62" t="s">
        <v>165</v>
      </c>
      <c r="B24">
        <v>14377761.361725001</v>
      </c>
      <c r="C24">
        <v>15830453.835367</v>
      </c>
      <c r="D24">
        <v>15184222.925592002</v>
      </c>
      <c r="E24" s="72">
        <f t="shared" si="0"/>
        <v>45392438.122684002</v>
      </c>
    </row>
    <row r="25" spans="1:5" x14ac:dyDescent="0.25">
      <c r="A25" s="62" t="s">
        <v>166</v>
      </c>
      <c r="B25">
        <v>13264913.113431998</v>
      </c>
      <c r="C25">
        <v>13430039.628650999</v>
      </c>
      <c r="D25">
        <v>14007602.511200001</v>
      </c>
      <c r="E25" s="72">
        <f t="shared" si="0"/>
        <v>40702555.253283001</v>
      </c>
    </row>
    <row r="26" spans="1:5" x14ac:dyDescent="0.25">
      <c r="A26" s="62" t="s">
        <v>167</v>
      </c>
      <c r="B26">
        <v>143458.99799900001</v>
      </c>
      <c r="C26">
        <v>119798.81575799997</v>
      </c>
      <c r="D26">
        <v>110094.033475</v>
      </c>
      <c r="E26" s="72">
        <f t="shared" si="0"/>
        <v>373351.84723199997</v>
      </c>
    </row>
    <row r="27" spans="1:5" x14ac:dyDescent="0.25">
      <c r="A27" s="62" t="s">
        <v>168</v>
      </c>
      <c r="B27">
        <v>1142541.817794</v>
      </c>
      <c r="C27">
        <v>1141522.8560919999</v>
      </c>
      <c r="D27">
        <v>1349424.621725</v>
      </c>
      <c r="E27" s="72">
        <f t="shared" si="0"/>
        <v>3633489.2956110002</v>
      </c>
    </row>
    <row r="28" spans="1:5" x14ac:dyDescent="0.25">
      <c r="A28" s="62" t="s">
        <v>169</v>
      </c>
      <c r="B28">
        <v>185193.26573300004</v>
      </c>
      <c r="C28">
        <v>193666.34573300005</v>
      </c>
      <c r="D28">
        <v>182644.66633300003</v>
      </c>
      <c r="E28" s="72">
        <f t="shared" si="0"/>
        <v>561504.27779900015</v>
      </c>
    </row>
    <row r="29" spans="1:5" x14ac:dyDescent="0.25">
      <c r="A29" s="62" t="s">
        <v>172</v>
      </c>
      <c r="B29">
        <v>1672849.206342</v>
      </c>
      <c r="C29">
        <v>2410754.0371419997</v>
      </c>
      <c r="D29">
        <v>2163924.2017419999</v>
      </c>
      <c r="E29" s="72">
        <f t="shared" si="0"/>
        <v>6247527.4452259997</v>
      </c>
    </row>
    <row r="30" spans="1:5" x14ac:dyDescent="0.25">
      <c r="A30" s="62" t="s">
        <v>173</v>
      </c>
      <c r="B30">
        <v>51973.167997999997</v>
      </c>
      <c r="C30">
        <v>583972.388958</v>
      </c>
      <c r="D30">
        <v>597451.245016</v>
      </c>
      <c r="E30" s="72">
        <f t="shared" si="0"/>
        <v>1233396.8019719999</v>
      </c>
    </row>
    <row r="31" spans="1:5" x14ac:dyDescent="0.25">
      <c r="A31" s="62" t="s">
        <v>174</v>
      </c>
      <c r="B31">
        <v>33064.86</v>
      </c>
      <c r="C31">
        <v>29126.6</v>
      </c>
      <c r="D31">
        <v>4331.5899999999992</v>
      </c>
      <c r="E31" s="72">
        <f t="shared" si="0"/>
        <v>66523.05</v>
      </c>
    </row>
    <row r="32" spans="1:5" x14ac:dyDescent="0.25">
      <c r="A32" s="62" t="s">
        <v>175</v>
      </c>
      <c r="B32">
        <v>-6724.26</v>
      </c>
      <c r="C32">
        <v>0</v>
      </c>
      <c r="D32">
        <v>650.1</v>
      </c>
      <c r="E32" s="72">
        <f t="shared" si="0"/>
        <v>-6074.16</v>
      </c>
    </row>
    <row r="33" spans="1:5" x14ac:dyDescent="0.25">
      <c r="A33" s="62" t="s">
        <v>176</v>
      </c>
      <c r="B33">
        <v>11922.84</v>
      </c>
      <c r="C33">
        <v>10506.73</v>
      </c>
      <c r="D33">
        <v>1559.81</v>
      </c>
      <c r="E33" s="72">
        <f t="shared" si="0"/>
        <v>23989.38</v>
      </c>
    </row>
    <row r="34" spans="1:5" x14ac:dyDescent="0.25">
      <c r="A34" s="2" t="s">
        <v>5</v>
      </c>
      <c r="B34">
        <v>134560265.57343596</v>
      </c>
      <c r="C34">
        <v>135255184.98915499</v>
      </c>
      <c r="D34">
        <v>133070655.864081</v>
      </c>
      <c r="E34" s="71">
        <f t="shared" si="0"/>
        <v>402886106.42667198</v>
      </c>
    </row>
    <row r="35" spans="1:5" x14ac:dyDescent="0.25">
      <c r="A35" s="62" t="s">
        <v>126</v>
      </c>
      <c r="B35">
        <v>53327459.236780994</v>
      </c>
      <c r="C35">
        <v>53197073.212087996</v>
      </c>
      <c r="D35">
        <v>52133068.479070999</v>
      </c>
      <c r="E35" s="71">
        <f t="shared" si="0"/>
        <v>158657600.92793998</v>
      </c>
    </row>
    <row r="36" spans="1:5" x14ac:dyDescent="0.25">
      <c r="A36" s="62" t="s">
        <v>132</v>
      </c>
      <c r="B36">
        <v>0</v>
      </c>
      <c r="C36">
        <v>0</v>
      </c>
      <c r="D36">
        <v>0</v>
      </c>
      <c r="E36" s="71">
        <f t="shared" si="0"/>
        <v>0</v>
      </c>
    </row>
    <row r="37" spans="1:5" x14ac:dyDescent="0.25">
      <c r="A37" s="62" t="s">
        <v>134</v>
      </c>
      <c r="B37">
        <v>1919291.6497939997</v>
      </c>
      <c r="C37">
        <v>1741941.8097939999</v>
      </c>
      <c r="D37">
        <v>1338397.5197939998</v>
      </c>
      <c r="E37" s="71">
        <f t="shared" si="0"/>
        <v>4999630.979381999</v>
      </c>
    </row>
    <row r="38" spans="1:5" x14ac:dyDescent="0.25">
      <c r="A38" s="62" t="s">
        <v>136</v>
      </c>
      <c r="B38">
        <v>31496.560000000001</v>
      </c>
      <c r="C38">
        <v>622.82000000000005</v>
      </c>
      <c r="D38">
        <v>1245.6199999999999</v>
      </c>
      <c r="E38" s="71">
        <f t="shared" si="0"/>
        <v>33365</v>
      </c>
    </row>
    <row r="39" spans="1:5" x14ac:dyDescent="0.25">
      <c r="A39" s="62" t="s">
        <v>138</v>
      </c>
      <c r="B39">
        <v>-35973.076699999998</v>
      </c>
      <c r="C39">
        <v>-35439.579000000005</v>
      </c>
      <c r="D39">
        <v>-33517.067299999995</v>
      </c>
      <c r="E39" s="71">
        <f t="shared" si="0"/>
        <v>-104929.723</v>
      </c>
    </row>
    <row r="40" spans="1:5" x14ac:dyDescent="0.25">
      <c r="A40" s="62" t="s">
        <v>140</v>
      </c>
      <c r="B40">
        <v>-3191.14</v>
      </c>
      <c r="C40">
        <v>-2397.7600000000002</v>
      </c>
      <c r="D40">
        <v>3134.44</v>
      </c>
      <c r="E40" s="71">
        <f t="shared" si="0"/>
        <v>-2454.4599999999996</v>
      </c>
    </row>
    <row r="41" spans="1:5" x14ac:dyDescent="0.25">
      <c r="A41" s="62" t="s">
        <v>146</v>
      </c>
      <c r="B41">
        <v>150000</v>
      </c>
      <c r="C41">
        <v>150000</v>
      </c>
      <c r="D41">
        <v>150000</v>
      </c>
      <c r="E41" s="71">
        <f t="shared" si="0"/>
        <v>450000</v>
      </c>
    </row>
    <row r="42" spans="1:5" x14ac:dyDescent="0.25">
      <c r="A42" s="62" t="s">
        <v>148</v>
      </c>
      <c r="B42">
        <v>42.4</v>
      </c>
      <c r="C42">
        <v>42.4</v>
      </c>
      <c r="D42">
        <v>42.4</v>
      </c>
      <c r="E42" s="71">
        <f t="shared" si="0"/>
        <v>127.19999999999999</v>
      </c>
    </row>
    <row r="43" spans="1:5" x14ac:dyDescent="0.25">
      <c r="A43" s="62" t="s">
        <v>150</v>
      </c>
      <c r="B43">
        <v>-8861.9399999999987</v>
      </c>
      <c r="C43">
        <v>-6658.5000000000009</v>
      </c>
      <c r="D43">
        <v>8704.34</v>
      </c>
      <c r="E43" s="71">
        <f t="shared" si="0"/>
        <v>-6816.0999999999985</v>
      </c>
    </row>
    <row r="44" spans="1:5" x14ac:dyDescent="0.25">
      <c r="A44" s="62" t="s">
        <v>151</v>
      </c>
      <c r="B44">
        <v>0</v>
      </c>
      <c r="C44">
        <v>0</v>
      </c>
      <c r="D44">
        <v>0</v>
      </c>
      <c r="E44" s="71">
        <f t="shared" si="0"/>
        <v>0</v>
      </c>
    </row>
    <row r="45" spans="1:5" x14ac:dyDescent="0.25">
      <c r="A45" s="62" t="s">
        <v>152</v>
      </c>
      <c r="B45">
        <v>0</v>
      </c>
      <c r="C45">
        <v>0</v>
      </c>
      <c r="D45">
        <v>0</v>
      </c>
      <c r="E45" s="71">
        <f t="shared" si="0"/>
        <v>0</v>
      </c>
    </row>
    <row r="46" spans="1:5" x14ac:dyDescent="0.25">
      <c r="A46" s="62" t="s">
        <v>154</v>
      </c>
      <c r="B46">
        <v>-96102.853199999983</v>
      </c>
      <c r="C46">
        <v>-95705.190600000016</v>
      </c>
      <c r="D46">
        <v>-92012.1728</v>
      </c>
      <c r="E46" s="71">
        <f t="shared" si="0"/>
        <v>-283820.21659999999</v>
      </c>
    </row>
    <row r="47" spans="1:5" x14ac:dyDescent="0.25">
      <c r="A47" s="62" t="s">
        <v>159</v>
      </c>
      <c r="B47">
        <v>29398383.995152</v>
      </c>
      <c r="C47">
        <v>27686887.741251998</v>
      </c>
      <c r="D47">
        <v>27636743.802951992</v>
      </c>
      <c r="E47" s="71">
        <f t="shared" si="0"/>
        <v>84722015.539355993</v>
      </c>
    </row>
    <row r="48" spans="1:5" x14ac:dyDescent="0.25">
      <c r="A48" s="62" t="s">
        <v>160</v>
      </c>
      <c r="B48">
        <v>10906732.964338001</v>
      </c>
      <c r="C48">
        <v>10317514.62593</v>
      </c>
      <c r="D48">
        <v>9923944.2908280008</v>
      </c>
      <c r="E48" s="71">
        <f t="shared" si="0"/>
        <v>31148191.881096002</v>
      </c>
    </row>
    <row r="49" spans="1:5" x14ac:dyDescent="0.25">
      <c r="A49" s="62" t="s">
        <v>161</v>
      </c>
      <c r="B49">
        <v>73317.680507999976</v>
      </c>
      <c r="C49">
        <v>70855.403802999994</v>
      </c>
      <c r="D49">
        <v>71720.450725999995</v>
      </c>
      <c r="E49" s="71">
        <f t="shared" si="0"/>
        <v>215893.53503699997</v>
      </c>
    </row>
    <row r="50" spans="1:5" x14ac:dyDescent="0.25">
      <c r="A50" s="62" t="s">
        <v>162</v>
      </c>
      <c r="B50">
        <v>4364096.5961180003</v>
      </c>
      <c r="C50">
        <v>4347737.4469679995</v>
      </c>
      <c r="D50">
        <v>4126769.2913109995</v>
      </c>
      <c r="E50" s="71">
        <f t="shared" si="0"/>
        <v>12838603.334396999</v>
      </c>
    </row>
    <row r="51" spans="1:5" x14ac:dyDescent="0.25">
      <c r="A51" s="62" t="s">
        <v>163</v>
      </c>
      <c r="B51">
        <v>386148.10946600005</v>
      </c>
      <c r="C51">
        <v>401957.91788600001</v>
      </c>
      <c r="D51">
        <v>386229.10373899998</v>
      </c>
      <c r="E51" s="71">
        <f t="shared" si="0"/>
        <v>1174335.131091</v>
      </c>
    </row>
    <row r="52" spans="1:5" x14ac:dyDescent="0.25">
      <c r="A52" s="62" t="s">
        <v>164</v>
      </c>
      <c r="B52">
        <v>12896.067213</v>
      </c>
      <c r="C52">
        <v>15917.449716999998</v>
      </c>
      <c r="D52">
        <v>26820.556123999992</v>
      </c>
      <c r="E52" s="72">
        <f t="shared" si="0"/>
        <v>55634.073053999993</v>
      </c>
    </row>
    <row r="53" spans="1:5" x14ac:dyDescent="0.25">
      <c r="A53" s="62" t="s">
        <v>165</v>
      </c>
      <c r="B53">
        <v>15969454.973035999</v>
      </c>
      <c r="C53">
        <v>17594486.802495997</v>
      </c>
      <c r="D53">
        <v>16929128.859684005</v>
      </c>
      <c r="E53" s="72">
        <f t="shared" si="0"/>
        <v>50493070.635215998</v>
      </c>
    </row>
    <row r="54" spans="1:5" x14ac:dyDescent="0.25">
      <c r="A54" s="62" t="s">
        <v>166</v>
      </c>
      <c r="B54">
        <v>14717028.009321999</v>
      </c>
      <c r="C54">
        <v>14917039.695576997</v>
      </c>
      <c r="D54">
        <v>15616984.163983002</v>
      </c>
      <c r="E54" s="72">
        <f t="shared" si="0"/>
        <v>45251051.868882</v>
      </c>
    </row>
    <row r="55" spans="1:5" x14ac:dyDescent="0.25">
      <c r="A55" s="62" t="s">
        <v>167</v>
      </c>
      <c r="B55">
        <v>160438.34612499995</v>
      </c>
      <c r="C55">
        <v>134263.02084199994</v>
      </c>
      <c r="D55">
        <v>123383.63311799998</v>
      </c>
      <c r="E55" s="71">
        <f t="shared" si="0"/>
        <v>418085.00008499989</v>
      </c>
    </row>
    <row r="56" spans="1:5" x14ac:dyDescent="0.25">
      <c r="A56" s="62" t="s">
        <v>168</v>
      </c>
      <c r="B56">
        <v>1262234.917044</v>
      </c>
      <c r="C56">
        <v>1263741.5577919998</v>
      </c>
      <c r="D56">
        <v>1499109.7875100002</v>
      </c>
      <c r="E56" s="71">
        <f t="shared" si="0"/>
        <v>4025086.2623459999</v>
      </c>
    </row>
    <row r="57" spans="1:5" x14ac:dyDescent="0.25">
      <c r="A57" s="62" t="s">
        <v>169</v>
      </c>
      <c r="B57">
        <v>205172.44479500005</v>
      </c>
      <c r="C57">
        <v>214614.33479500003</v>
      </c>
      <c r="D57">
        <v>203462.30699500002</v>
      </c>
      <c r="E57" s="71">
        <f t="shared" si="0"/>
        <v>623249.08658500004</v>
      </c>
    </row>
    <row r="58" spans="1:5" x14ac:dyDescent="0.25">
      <c r="A58" s="62" t="s">
        <v>172</v>
      </c>
      <c r="B58">
        <v>1846996.1142420003</v>
      </c>
      <c r="C58">
        <v>2668003.4038420003</v>
      </c>
      <c r="D58">
        <v>2403232.8640419999</v>
      </c>
      <c r="E58" s="71">
        <f t="shared" si="0"/>
        <v>6918232.3821260007</v>
      </c>
    </row>
    <row r="59" spans="1:5" x14ac:dyDescent="0.25">
      <c r="A59" s="62" t="s">
        <v>173</v>
      </c>
      <c r="B59">
        <v>56987.239401999999</v>
      </c>
      <c r="C59">
        <v>640310.675973</v>
      </c>
      <c r="D59">
        <v>655089.89430399996</v>
      </c>
    </row>
    <row r="60" spans="1:5" x14ac:dyDescent="0.25">
      <c r="A60" s="62" t="s">
        <v>174</v>
      </c>
      <c r="B60">
        <v>12806.82</v>
      </c>
      <c r="C60">
        <v>23796.71</v>
      </c>
      <c r="D60">
        <v>-34295.01</v>
      </c>
    </row>
    <row r="61" spans="1:5" x14ac:dyDescent="0.25">
      <c r="A61" s="62" t="s">
        <v>175</v>
      </c>
      <c r="B61">
        <v>-101201.24</v>
      </c>
      <c r="C61">
        <v>0</v>
      </c>
      <c r="D61">
        <v>0</v>
      </c>
    </row>
    <row r="62" spans="1:5" x14ac:dyDescent="0.25">
      <c r="A62" s="62" t="s">
        <v>176</v>
      </c>
      <c r="B62">
        <v>4611.7</v>
      </c>
      <c r="C62">
        <v>8578.99</v>
      </c>
      <c r="D62">
        <v>-6731.69</v>
      </c>
    </row>
    <row r="63" spans="1:5" x14ac:dyDescent="0.25">
      <c r="A63" s="2" t="s">
        <v>7</v>
      </c>
      <c r="B63">
        <v>112513953.973681</v>
      </c>
      <c r="C63">
        <v>117681360.58825497</v>
      </c>
      <c r="D63">
        <v>112169731.34694001</v>
      </c>
    </row>
    <row r="64" spans="1:5" x14ac:dyDescent="0.25">
      <c r="A64" s="62" t="s">
        <v>126</v>
      </c>
      <c r="B64">
        <v>56170078.053723</v>
      </c>
      <c r="C64">
        <v>60900499.268604986</v>
      </c>
      <c r="D64">
        <v>56013754.894444995</v>
      </c>
    </row>
    <row r="65" spans="1:4" x14ac:dyDescent="0.25">
      <c r="A65" s="62" t="s">
        <v>132</v>
      </c>
      <c r="B65">
        <v>0</v>
      </c>
      <c r="C65">
        <v>0</v>
      </c>
      <c r="D65">
        <v>0</v>
      </c>
    </row>
    <row r="66" spans="1:4" x14ac:dyDescent="0.25">
      <c r="A66" s="62" t="s">
        <v>134</v>
      </c>
      <c r="B66">
        <v>1559297.4267000002</v>
      </c>
      <c r="C66">
        <v>1587706.9467000002</v>
      </c>
      <c r="D66">
        <v>1453006.8566999999</v>
      </c>
    </row>
    <row r="67" spans="1:4" x14ac:dyDescent="0.25">
      <c r="A67" s="62" t="s">
        <v>136</v>
      </c>
      <c r="B67">
        <v>53240.9</v>
      </c>
      <c r="C67">
        <v>-2570.1399999999994</v>
      </c>
      <c r="D67">
        <v>-11551.72</v>
      </c>
    </row>
    <row r="68" spans="1:4" x14ac:dyDescent="0.25">
      <c r="A68" s="62" t="s">
        <v>138</v>
      </c>
      <c r="B68">
        <v>-51570.337500000001</v>
      </c>
      <c r="C68">
        <v>-51133.945900000006</v>
      </c>
      <c r="D68">
        <v>-48513.647100000002</v>
      </c>
    </row>
    <row r="69" spans="1:4" x14ac:dyDescent="0.25">
      <c r="A69" s="62" t="s">
        <v>140</v>
      </c>
      <c r="B69">
        <v>-812.06000000000017</v>
      </c>
      <c r="C69">
        <v>8224.39</v>
      </c>
      <c r="D69">
        <v>-2096.08</v>
      </c>
    </row>
    <row r="70" spans="1:4" x14ac:dyDescent="0.25">
      <c r="A70" s="62" t="s">
        <v>144</v>
      </c>
      <c r="B70">
        <v>0</v>
      </c>
      <c r="C70">
        <v>0</v>
      </c>
      <c r="D70">
        <v>0</v>
      </c>
    </row>
    <row r="71" spans="1:4" x14ac:dyDescent="0.25">
      <c r="A71" s="62" t="s">
        <v>148</v>
      </c>
      <c r="B71">
        <v>975.11999999999989</v>
      </c>
      <c r="C71">
        <v>600</v>
      </c>
      <c r="D71">
        <v>1482.44</v>
      </c>
    </row>
    <row r="72" spans="1:4" x14ac:dyDescent="0.25">
      <c r="A72" s="62" t="s">
        <v>150</v>
      </c>
      <c r="B72">
        <v>-2241.9800000000005</v>
      </c>
      <c r="C72">
        <v>22822.07</v>
      </c>
      <c r="D72">
        <v>-5820.78</v>
      </c>
    </row>
    <row r="73" spans="1:4" x14ac:dyDescent="0.25">
      <c r="A73" s="62" t="s">
        <v>152</v>
      </c>
      <c r="B73">
        <v>0</v>
      </c>
      <c r="C73">
        <v>0</v>
      </c>
      <c r="D73">
        <v>0</v>
      </c>
    </row>
    <row r="74" spans="1:4" x14ac:dyDescent="0.25">
      <c r="A74" s="62" t="s">
        <v>154</v>
      </c>
      <c r="B74">
        <v>-137098.64689999999</v>
      </c>
      <c r="C74">
        <v>-136606.43309999999</v>
      </c>
      <c r="D74">
        <v>-130795.7825</v>
      </c>
    </row>
    <row r="75" spans="1:4" x14ac:dyDescent="0.25">
      <c r="A75" s="62" t="s">
        <v>159</v>
      </c>
      <c r="B75">
        <v>20144968.764768999</v>
      </c>
      <c r="C75">
        <v>18975997.222568996</v>
      </c>
      <c r="D75">
        <v>18984164.575526003</v>
      </c>
    </row>
    <row r="76" spans="1:4" x14ac:dyDescent="0.25">
      <c r="A76" s="62" t="s">
        <v>160</v>
      </c>
      <c r="B76">
        <v>7458312.765563</v>
      </c>
      <c r="C76">
        <v>7059699.02293</v>
      </c>
      <c r="D76">
        <v>6813838.1533539994</v>
      </c>
    </row>
    <row r="77" spans="1:4" x14ac:dyDescent="0.25">
      <c r="A77" s="62" t="s">
        <v>161</v>
      </c>
      <c r="B77">
        <v>49534.438839000009</v>
      </c>
      <c r="C77">
        <v>48395.021442000005</v>
      </c>
      <c r="D77">
        <v>48890.784636000004</v>
      </c>
    </row>
    <row r="78" spans="1:4" x14ac:dyDescent="0.25">
      <c r="A78" s="62" t="s">
        <v>162</v>
      </c>
      <c r="B78">
        <v>2977980.5035930001</v>
      </c>
      <c r="C78">
        <v>2971326.8924649991</v>
      </c>
      <c r="D78">
        <v>2831343.2524539991</v>
      </c>
    </row>
    <row r="79" spans="1:4" x14ac:dyDescent="0.25">
      <c r="A79" s="62" t="s">
        <v>163</v>
      </c>
      <c r="B79">
        <v>262718.22047299996</v>
      </c>
      <c r="C79">
        <v>274687.79056699999</v>
      </c>
      <c r="D79">
        <v>265043.12773900002</v>
      </c>
    </row>
    <row r="80" spans="1:4" x14ac:dyDescent="0.25">
      <c r="A80" s="62" t="s">
        <v>164</v>
      </c>
      <c r="B80">
        <v>8636.2657850000014</v>
      </c>
      <c r="C80">
        <v>10613.972083000001</v>
      </c>
      <c r="D80">
        <v>18038.987121999999</v>
      </c>
    </row>
    <row r="81" spans="1:4" x14ac:dyDescent="0.25">
      <c r="A81" s="62" t="s">
        <v>165</v>
      </c>
      <c r="B81">
        <v>10971570.852374002</v>
      </c>
      <c r="C81">
        <v>12109361.623070002</v>
      </c>
      <c r="D81">
        <v>11706976.298985999</v>
      </c>
    </row>
    <row r="82" spans="1:4" x14ac:dyDescent="0.25">
      <c r="A82" s="62" t="s">
        <v>166</v>
      </c>
      <c r="B82">
        <v>10077014.036984999</v>
      </c>
      <c r="C82">
        <v>10238523.353116002</v>
      </c>
      <c r="D82">
        <v>10756711.868853999</v>
      </c>
    </row>
    <row r="83" spans="1:4" x14ac:dyDescent="0.25">
      <c r="A83" s="62" t="s">
        <v>167</v>
      </c>
      <c r="B83">
        <v>106838.54258000001</v>
      </c>
      <c r="C83">
        <v>90746.457483999999</v>
      </c>
      <c r="D83">
        <v>84604.377241000009</v>
      </c>
    </row>
    <row r="84" spans="1:4" x14ac:dyDescent="0.25">
      <c r="A84" s="62" t="s">
        <v>168</v>
      </c>
      <c r="B84">
        <v>865746.58399000007</v>
      </c>
      <c r="C84">
        <v>869162.52041999996</v>
      </c>
      <c r="D84">
        <v>1037757.9508700001</v>
      </c>
    </row>
    <row r="85" spans="1:4" x14ac:dyDescent="0.25">
      <c r="A85" s="62" t="s">
        <v>169</v>
      </c>
      <c r="B85">
        <v>140236.21171299997</v>
      </c>
      <c r="C85">
        <v>146961.42171300002</v>
      </c>
      <c r="D85">
        <v>140077.37191299995</v>
      </c>
    </row>
    <row r="86" spans="1:4" x14ac:dyDescent="0.25">
      <c r="A86" s="62" t="s">
        <v>172</v>
      </c>
      <c r="B86">
        <v>1262018.5557919999</v>
      </c>
      <c r="C86">
        <v>1849521.2293920002</v>
      </c>
      <c r="D86">
        <v>1644540.237592</v>
      </c>
    </row>
    <row r="87" spans="1:4" x14ac:dyDescent="0.25">
      <c r="A87" s="62" t="s">
        <v>173</v>
      </c>
      <c r="B87">
        <v>39446.295202000001</v>
      </c>
      <c r="C87">
        <v>443219.99469899997</v>
      </c>
      <c r="D87">
        <v>453450.09910799999</v>
      </c>
    </row>
    <row r="88" spans="1:4" x14ac:dyDescent="0.25">
      <c r="A88" s="62" t="s">
        <v>174</v>
      </c>
      <c r="B88">
        <v>41035.660000000003</v>
      </c>
      <c r="C88">
        <v>-32002.980000000003</v>
      </c>
      <c r="D88">
        <v>7862.84</v>
      </c>
    </row>
    <row r="89" spans="1:4" x14ac:dyDescent="0.25">
      <c r="A89" s="62" t="s">
        <v>175</v>
      </c>
      <c r="B89">
        <v>501244.62</v>
      </c>
      <c r="C89">
        <v>307139.50999999995</v>
      </c>
      <c r="D89">
        <v>104133.82</v>
      </c>
    </row>
    <row r="90" spans="1:4" x14ac:dyDescent="0.25">
      <c r="A90" s="62" t="s">
        <v>176</v>
      </c>
      <c r="B90">
        <v>14783.179999999998</v>
      </c>
      <c r="C90">
        <v>-11534.619999999999</v>
      </c>
      <c r="D90">
        <v>2831.42</v>
      </c>
    </row>
    <row r="91" spans="1:4" x14ac:dyDescent="0.25">
      <c r="A91" s="2" t="s">
        <v>3</v>
      </c>
      <c r="B91">
        <v>48030832.299359009</v>
      </c>
      <c r="C91">
        <v>46397793.387602001</v>
      </c>
      <c r="D91">
        <v>44205603.626911998</v>
      </c>
    </row>
    <row r="92" spans="1:4" x14ac:dyDescent="0.25">
      <c r="A92" s="62" t="s">
        <v>126</v>
      </c>
      <c r="B92">
        <v>22579820.440678</v>
      </c>
      <c r="C92">
        <v>20874842.811373003</v>
      </c>
      <c r="D92">
        <v>19384086.261881996</v>
      </c>
    </row>
    <row r="93" spans="1:4" x14ac:dyDescent="0.25">
      <c r="A93" s="62" t="s">
        <v>132</v>
      </c>
      <c r="B93">
        <v>0</v>
      </c>
      <c r="C93">
        <v>0</v>
      </c>
      <c r="D93">
        <v>0</v>
      </c>
    </row>
    <row r="94" spans="1:4" x14ac:dyDescent="0.25">
      <c r="A94" s="62" t="s">
        <v>134</v>
      </c>
      <c r="B94">
        <v>964194.2699999999</v>
      </c>
      <c r="C94">
        <v>858575.62999999989</v>
      </c>
      <c r="D94">
        <v>552788.62000000011</v>
      </c>
    </row>
    <row r="95" spans="1:4" x14ac:dyDescent="0.25">
      <c r="A95" s="62" t="s">
        <v>136</v>
      </c>
      <c r="B95">
        <v>0</v>
      </c>
      <c r="C95">
        <v>0</v>
      </c>
      <c r="D95">
        <v>0</v>
      </c>
    </row>
    <row r="96" spans="1:4" x14ac:dyDescent="0.25">
      <c r="A96" s="62" t="s">
        <v>138</v>
      </c>
      <c r="B96">
        <v>-29924.990700000002</v>
      </c>
      <c r="C96">
        <v>-29610.472099999999</v>
      </c>
      <c r="D96">
        <v>-28011.231699999997</v>
      </c>
    </row>
    <row r="97" spans="1:4" x14ac:dyDescent="0.25">
      <c r="A97" s="62" t="s">
        <v>140</v>
      </c>
      <c r="B97">
        <v>-7952</v>
      </c>
      <c r="C97">
        <v>135.32</v>
      </c>
      <c r="D97">
        <v>5442.3899999999994</v>
      </c>
    </row>
    <row r="98" spans="1:4" x14ac:dyDescent="0.25">
      <c r="A98" s="62" t="s">
        <v>148</v>
      </c>
      <c r="B98">
        <v>266.18</v>
      </c>
      <c r="C98">
        <v>416.18</v>
      </c>
      <c r="D98">
        <v>566.18000000000006</v>
      </c>
    </row>
    <row r="99" spans="1:4" x14ac:dyDescent="0.25">
      <c r="A99" s="62" t="s">
        <v>150</v>
      </c>
      <c r="B99">
        <v>-22082.840000000004</v>
      </c>
      <c r="C99">
        <v>375.8</v>
      </c>
      <c r="D99">
        <v>15113.5</v>
      </c>
    </row>
    <row r="100" spans="1:4" x14ac:dyDescent="0.25">
      <c r="A100" s="62" t="s">
        <v>152</v>
      </c>
      <c r="B100">
        <v>0</v>
      </c>
      <c r="C100">
        <v>0</v>
      </c>
      <c r="D100">
        <v>0</v>
      </c>
    </row>
    <row r="101" spans="1:4" x14ac:dyDescent="0.25">
      <c r="A101" s="62" t="s">
        <v>154</v>
      </c>
      <c r="B101">
        <v>-81460.042699999991</v>
      </c>
      <c r="C101">
        <v>-80961.160200000013</v>
      </c>
      <c r="D101">
        <v>-77647.695999999996</v>
      </c>
    </row>
    <row r="102" spans="1:4" x14ac:dyDescent="0.25">
      <c r="A102" s="62" t="s">
        <v>159</v>
      </c>
      <c r="B102">
        <v>9150070.8048070017</v>
      </c>
      <c r="C102">
        <v>8529562.3625070006</v>
      </c>
      <c r="D102">
        <v>8457140.692543</v>
      </c>
    </row>
    <row r="103" spans="1:4" x14ac:dyDescent="0.25">
      <c r="A103" s="62" t="s">
        <v>160</v>
      </c>
      <c r="B103">
        <v>3387638.0674179993</v>
      </c>
      <c r="C103">
        <v>3178030.3767879996</v>
      </c>
      <c r="D103">
        <v>3034119.84559</v>
      </c>
    </row>
    <row r="104" spans="1:4" x14ac:dyDescent="0.25">
      <c r="A104" s="62" t="s">
        <v>161</v>
      </c>
      <c r="B104">
        <v>22302.680200000003</v>
      </c>
      <c r="C104">
        <v>21714.386403</v>
      </c>
      <c r="D104">
        <v>21812.433787999998</v>
      </c>
    </row>
    <row r="105" spans="1:4" x14ac:dyDescent="0.25">
      <c r="A105" s="62" t="s">
        <v>162</v>
      </c>
      <c r="B105">
        <v>1345390.0070360005</v>
      </c>
      <c r="C105">
        <v>1333676.8058030002</v>
      </c>
      <c r="D105">
        <v>1251890.0271069999</v>
      </c>
    </row>
    <row r="106" spans="1:4" x14ac:dyDescent="0.25">
      <c r="A106" s="62" t="s">
        <v>163</v>
      </c>
      <c r="B106">
        <v>118046.98187499998</v>
      </c>
      <c r="C106">
        <v>122543.41097699998</v>
      </c>
      <c r="D106">
        <v>117398.57529800001</v>
      </c>
    </row>
    <row r="107" spans="1:4" x14ac:dyDescent="0.25">
      <c r="A107" s="62" t="s">
        <v>164</v>
      </c>
      <c r="B107">
        <v>3442.425479999999</v>
      </c>
      <c r="C107">
        <v>4309.5638779999999</v>
      </c>
      <c r="D107">
        <v>7611.1174069999997</v>
      </c>
    </row>
    <row r="108" spans="1:4" x14ac:dyDescent="0.25">
      <c r="A108" s="62" t="s">
        <v>165</v>
      </c>
      <c r="B108">
        <v>4922168.8285119999</v>
      </c>
      <c r="C108">
        <v>5413698.2605149979</v>
      </c>
      <c r="D108">
        <v>5141963.386789998</v>
      </c>
    </row>
    <row r="109" spans="1:4" x14ac:dyDescent="0.25">
      <c r="A109" s="62" t="s">
        <v>166</v>
      </c>
      <c r="B109">
        <v>4597269.7539600004</v>
      </c>
      <c r="C109">
        <v>4645450.2924540006</v>
      </c>
      <c r="D109">
        <v>4820536.6889610002</v>
      </c>
    </row>
    <row r="110" spans="1:4" x14ac:dyDescent="0.25">
      <c r="A110" s="62" t="s">
        <v>167</v>
      </c>
      <c r="B110">
        <v>47184.030094000002</v>
      </c>
      <c r="C110">
        <v>39477.74021399999</v>
      </c>
      <c r="D110">
        <v>36586.955663999994</v>
      </c>
    </row>
    <row r="111" spans="1:4" x14ac:dyDescent="0.25">
      <c r="A111" s="62" t="s">
        <v>168</v>
      </c>
      <c r="B111">
        <v>396072.37346899998</v>
      </c>
      <c r="C111">
        <v>393717.49079199985</v>
      </c>
      <c r="D111">
        <v>464757.92617999995</v>
      </c>
    </row>
    <row r="112" spans="1:4" x14ac:dyDescent="0.25">
      <c r="A112" s="62" t="s">
        <v>169</v>
      </c>
      <c r="B112">
        <v>64384.583055999989</v>
      </c>
      <c r="C112">
        <v>67367.263055999996</v>
      </c>
      <c r="D112">
        <v>63256.320055999997</v>
      </c>
    </row>
    <row r="113" spans="1:4" x14ac:dyDescent="0.25">
      <c r="A113" s="62" t="s">
        <v>172</v>
      </c>
      <c r="B113">
        <v>555826.78877800005</v>
      </c>
      <c r="C113">
        <v>820268.0847779999</v>
      </c>
      <c r="D113">
        <v>727275.11177800002</v>
      </c>
    </row>
    <row r="114" spans="1:4" x14ac:dyDescent="0.25">
      <c r="A114" s="62" t="s">
        <v>173</v>
      </c>
      <c r="B114">
        <v>18173.957396000002</v>
      </c>
      <c r="C114">
        <v>204203.24036400003</v>
      </c>
      <c r="D114">
        <v>208916.521568</v>
      </c>
    </row>
    <row r="115" spans="1:4" x14ac:dyDescent="0.25">
      <c r="A115" s="62" t="s">
        <v>174</v>
      </c>
      <c r="B115">
        <v>0</v>
      </c>
      <c r="C115">
        <v>0</v>
      </c>
      <c r="D115">
        <v>0</v>
      </c>
    </row>
    <row r="116" spans="1:4" x14ac:dyDescent="0.25">
      <c r="A116" s="62" t="s">
        <v>175</v>
      </c>
      <c r="B116">
        <v>0</v>
      </c>
      <c r="C116">
        <v>0</v>
      </c>
      <c r="D116">
        <v>0</v>
      </c>
    </row>
    <row r="117" spans="1:4" x14ac:dyDescent="0.25">
      <c r="A117" s="62" t="s">
        <v>176</v>
      </c>
      <c r="B117">
        <v>0</v>
      </c>
      <c r="C117">
        <v>0</v>
      </c>
      <c r="D117">
        <v>0</v>
      </c>
    </row>
    <row r="118" spans="1:4" x14ac:dyDescent="0.25">
      <c r="A118" s="2" t="s">
        <v>9</v>
      </c>
      <c r="B118">
        <v>90424.23490000001</v>
      </c>
      <c r="C118">
        <v>92881.959700000007</v>
      </c>
      <c r="D118">
        <v>92195.87460000001</v>
      </c>
    </row>
    <row r="119" spans="1:4" x14ac:dyDescent="0.25">
      <c r="A119" s="62" t="s">
        <v>126</v>
      </c>
      <c r="B119">
        <v>27331.161199999999</v>
      </c>
      <c r="C119">
        <v>28362.3573</v>
      </c>
      <c r="D119">
        <v>28292.987499999999</v>
      </c>
    </row>
    <row r="120" spans="1:4" x14ac:dyDescent="0.25">
      <c r="A120" s="62" t="s">
        <v>132</v>
      </c>
      <c r="B120">
        <v>0</v>
      </c>
      <c r="C120">
        <v>0</v>
      </c>
      <c r="D120">
        <v>0</v>
      </c>
    </row>
    <row r="121" spans="1:4" x14ac:dyDescent="0.25">
      <c r="A121" s="62" t="s">
        <v>134</v>
      </c>
      <c r="B121">
        <v>7315.01</v>
      </c>
      <c r="C121">
        <v>7315.01</v>
      </c>
      <c r="D121">
        <v>7315.01</v>
      </c>
    </row>
    <row r="122" spans="1:4" x14ac:dyDescent="0.25">
      <c r="A122" s="62" t="s">
        <v>159</v>
      </c>
      <c r="B122">
        <v>19638.373500000002</v>
      </c>
      <c r="C122">
        <v>21362.910400000001</v>
      </c>
      <c r="D122">
        <v>20034.164400000001</v>
      </c>
    </row>
    <row r="123" spans="1:4" x14ac:dyDescent="0.25">
      <c r="A123" s="62" t="s">
        <v>160</v>
      </c>
      <c r="B123">
        <v>7360.7587000000003</v>
      </c>
      <c r="C123">
        <v>7932.6005000000005</v>
      </c>
      <c r="D123">
        <v>7362.1797999999999</v>
      </c>
    </row>
    <row r="124" spans="1:4" x14ac:dyDescent="0.25">
      <c r="A124" s="62" t="s">
        <v>161</v>
      </c>
      <c r="B124">
        <v>72.533999999999992</v>
      </c>
      <c r="C124">
        <v>66.436300000000003</v>
      </c>
      <c r="D124">
        <v>69.556399999999996</v>
      </c>
    </row>
    <row r="125" spans="1:4" x14ac:dyDescent="0.25">
      <c r="A125" s="62" t="s">
        <v>162</v>
      </c>
      <c r="B125">
        <v>3548.5828999999999</v>
      </c>
      <c r="C125">
        <v>3566.9773999999998</v>
      </c>
      <c r="D125">
        <v>3574.8359</v>
      </c>
    </row>
    <row r="126" spans="1:4" x14ac:dyDescent="0.25">
      <c r="A126" s="62" t="s">
        <v>163</v>
      </c>
      <c r="B126">
        <v>344.22659999999996</v>
      </c>
      <c r="C126">
        <v>345.82729999999998</v>
      </c>
      <c r="D126">
        <v>327.1277</v>
      </c>
    </row>
    <row r="127" spans="1:4" x14ac:dyDescent="0.25">
      <c r="A127" s="62" t="s">
        <v>164</v>
      </c>
      <c r="B127">
        <v>39.829500000000003</v>
      </c>
      <c r="C127">
        <v>41.396900000000002</v>
      </c>
      <c r="D127">
        <v>42.796900000000001</v>
      </c>
    </row>
    <row r="128" spans="1:4" x14ac:dyDescent="0.25">
      <c r="A128" s="62" t="s">
        <v>165</v>
      </c>
      <c r="B128">
        <v>11927.9872</v>
      </c>
      <c r="C128">
        <v>11949.498800000001</v>
      </c>
      <c r="D128">
        <v>12971.091899999999</v>
      </c>
    </row>
    <row r="129" spans="1:5" x14ac:dyDescent="0.25">
      <c r="A129" s="62" t="s">
        <v>166</v>
      </c>
      <c r="B129">
        <v>8862.3957000000009</v>
      </c>
      <c r="C129">
        <v>8822.5499000000018</v>
      </c>
      <c r="D129">
        <v>8893.9955000000009</v>
      </c>
    </row>
    <row r="130" spans="1:5" x14ac:dyDescent="0.25">
      <c r="A130" s="62" t="s">
        <v>167</v>
      </c>
      <c r="B130">
        <v>294.27909999999997</v>
      </c>
      <c r="C130">
        <v>179.71129999999999</v>
      </c>
      <c r="D130">
        <v>127.2961</v>
      </c>
    </row>
    <row r="131" spans="1:5" x14ac:dyDescent="0.25">
      <c r="A131" s="62" t="s">
        <v>168</v>
      </c>
      <c r="B131">
        <v>1314.3869</v>
      </c>
      <c r="C131">
        <v>1303.3739999999998</v>
      </c>
      <c r="D131">
        <v>1314.1228999999998</v>
      </c>
    </row>
    <row r="132" spans="1:5" x14ac:dyDescent="0.25">
      <c r="A132" s="62" t="s">
        <v>169</v>
      </c>
      <c r="B132">
        <v>84.709599999999995</v>
      </c>
      <c r="C132">
        <v>84.709599999999995</v>
      </c>
      <c r="D132">
        <v>84.709599999999995</v>
      </c>
    </row>
    <row r="133" spans="1:5" x14ac:dyDescent="0.25">
      <c r="A133" s="62" t="s">
        <v>172</v>
      </c>
      <c r="B133">
        <v>2290</v>
      </c>
      <c r="C133">
        <v>1548.6</v>
      </c>
      <c r="D133">
        <v>1786</v>
      </c>
    </row>
    <row r="134" spans="1:5" x14ac:dyDescent="0.25">
      <c r="A134" s="2" t="s">
        <v>0</v>
      </c>
      <c r="B134">
        <v>-229528380.30222905</v>
      </c>
      <c r="C134">
        <v>-232481012.41943601</v>
      </c>
      <c r="D134">
        <v>-229972027.10104299</v>
      </c>
      <c r="E134" s="71">
        <f t="shared" ref="E134:E164" si="1">SUM(B134:D134)</f>
        <v>-691981419.82270801</v>
      </c>
    </row>
    <row r="135" spans="1:5" x14ac:dyDescent="0.25">
      <c r="A135" s="62" t="s">
        <v>127</v>
      </c>
      <c r="B135">
        <v>-64845.599999999991</v>
      </c>
      <c r="C135">
        <v>-53177.75</v>
      </c>
      <c r="D135">
        <v>-42883.27</v>
      </c>
      <c r="E135" s="71">
        <f t="shared" si="1"/>
        <v>-160906.62</v>
      </c>
    </row>
    <row r="136" spans="1:5" x14ac:dyDescent="0.25">
      <c r="A136" s="62" t="s">
        <v>132</v>
      </c>
      <c r="B136">
        <v>0</v>
      </c>
      <c r="C136">
        <v>0</v>
      </c>
      <c r="D136">
        <v>0</v>
      </c>
      <c r="E136" s="71">
        <f t="shared" si="1"/>
        <v>0</v>
      </c>
    </row>
    <row r="137" spans="1:5" x14ac:dyDescent="0.25">
      <c r="A137" s="62" t="s">
        <v>133</v>
      </c>
      <c r="B137">
        <v>0</v>
      </c>
      <c r="C137">
        <v>0</v>
      </c>
      <c r="D137">
        <v>0</v>
      </c>
      <c r="E137" s="71">
        <f t="shared" si="1"/>
        <v>0</v>
      </c>
    </row>
    <row r="138" spans="1:5" x14ac:dyDescent="0.25">
      <c r="A138" s="62" t="s">
        <v>134</v>
      </c>
      <c r="B138">
        <v>2741232.9032999999</v>
      </c>
      <c r="C138">
        <v>2740921.1032999996</v>
      </c>
      <c r="D138">
        <v>3392459.9533000002</v>
      </c>
      <c r="E138" s="71">
        <f t="shared" si="1"/>
        <v>8874613.9598999992</v>
      </c>
    </row>
    <row r="139" spans="1:5" x14ac:dyDescent="0.25">
      <c r="A139" s="62" t="s">
        <v>135</v>
      </c>
      <c r="B139">
        <v>0</v>
      </c>
      <c r="C139">
        <v>0</v>
      </c>
      <c r="D139">
        <v>0</v>
      </c>
      <c r="E139" s="71">
        <f t="shared" si="1"/>
        <v>0</v>
      </c>
    </row>
    <row r="140" spans="1:5" x14ac:dyDescent="0.25">
      <c r="A140" s="62" t="s">
        <v>136</v>
      </c>
      <c r="B140">
        <v>1952.84</v>
      </c>
      <c r="C140">
        <v>-966.56</v>
      </c>
      <c r="D140">
        <v>-2583.2199999999998</v>
      </c>
      <c r="E140" s="71">
        <f t="shared" si="1"/>
        <v>-1596.9399999999998</v>
      </c>
    </row>
    <row r="141" spans="1:5" x14ac:dyDescent="0.25">
      <c r="A141" s="62" t="s">
        <v>137</v>
      </c>
      <c r="B141">
        <v>1154181.4850319999</v>
      </c>
      <c r="C141">
        <v>1158673.665032</v>
      </c>
      <c r="D141">
        <v>1197829.2350320001</v>
      </c>
      <c r="E141" s="71">
        <f t="shared" si="1"/>
        <v>3510684.385096</v>
      </c>
    </row>
    <row r="142" spans="1:5" x14ac:dyDescent="0.25">
      <c r="A142" s="62" t="s">
        <v>138</v>
      </c>
      <c r="B142">
        <v>-315548.75620000012</v>
      </c>
      <c r="C142">
        <v>-311088.85050000012</v>
      </c>
      <c r="D142">
        <v>-303493.16520000005</v>
      </c>
      <c r="E142" s="71">
        <f t="shared" si="1"/>
        <v>-930130.77190000028</v>
      </c>
    </row>
    <row r="143" spans="1:5" x14ac:dyDescent="0.25">
      <c r="A143" s="62" t="s">
        <v>140</v>
      </c>
      <c r="B143">
        <v>-54825.06</v>
      </c>
      <c r="C143">
        <v>-36063.140000000007</v>
      </c>
      <c r="D143">
        <v>-10528.41</v>
      </c>
      <c r="E143" s="71">
        <f t="shared" si="1"/>
        <v>-101416.61000000002</v>
      </c>
    </row>
    <row r="144" spans="1:5" x14ac:dyDescent="0.25">
      <c r="A144" s="62" t="s">
        <v>142</v>
      </c>
      <c r="B144">
        <v>0</v>
      </c>
      <c r="C144">
        <v>0</v>
      </c>
      <c r="D144">
        <v>0</v>
      </c>
      <c r="E144" s="71">
        <f t="shared" si="1"/>
        <v>0</v>
      </c>
    </row>
    <row r="145" spans="1:5" x14ac:dyDescent="0.25">
      <c r="A145" s="62" t="s">
        <v>143</v>
      </c>
      <c r="B145">
        <v>0</v>
      </c>
      <c r="C145">
        <v>0</v>
      </c>
      <c r="D145">
        <v>-3504.84</v>
      </c>
      <c r="E145" s="71">
        <f t="shared" si="1"/>
        <v>-3504.84</v>
      </c>
    </row>
    <row r="146" spans="1:5" x14ac:dyDescent="0.25">
      <c r="A146" s="62" t="s">
        <v>147</v>
      </c>
      <c r="B146">
        <v>1109142.4166339999</v>
      </c>
      <c r="C146">
        <v>1109142.4166339999</v>
      </c>
      <c r="D146">
        <v>1109142.4166339999</v>
      </c>
      <c r="E146" s="71">
        <f t="shared" si="1"/>
        <v>3327427.2499019997</v>
      </c>
    </row>
    <row r="147" spans="1:5" x14ac:dyDescent="0.25">
      <c r="A147" s="62" t="s">
        <v>148</v>
      </c>
      <c r="B147">
        <v>1713.2300000000002</v>
      </c>
      <c r="C147">
        <v>1228.72</v>
      </c>
      <c r="D147">
        <v>1228.72</v>
      </c>
      <c r="E147" s="71">
        <f t="shared" si="1"/>
        <v>4170.67</v>
      </c>
    </row>
    <row r="148" spans="1:5" x14ac:dyDescent="0.25">
      <c r="A148" s="62" t="s">
        <v>150</v>
      </c>
      <c r="B148">
        <v>-152052.72000000009</v>
      </c>
      <c r="C148">
        <v>-100026.8</v>
      </c>
      <c r="D148">
        <v>-29210.48</v>
      </c>
      <c r="E148" s="71">
        <f t="shared" si="1"/>
        <v>-281290.00000000006</v>
      </c>
    </row>
    <row r="149" spans="1:5" x14ac:dyDescent="0.25">
      <c r="A149" s="62" t="s">
        <v>151</v>
      </c>
      <c r="B149">
        <v>-321.27999999999997</v>
      </c>
      <c r="C149">
        <v>-321.27999999999997</v>
      </c>
      <c r="D149">
        <v>-321.27999999999997</v>
      </c>
      <c r="E149" s="71">
        <f t="shared" si="1"/>
        <v>-963.83999999999992</v>
      </c>
    </row>
    <row r="150" spans="1:5" x14ac:dyDescent="0.25">
      <c r="A150" s="62" t="s">
        <v>152</v>
      </c>
      <c r="B150">
        <v>0</v>
      </c>
      <c r="C150">
        <v>0</v>
      </c>
      <c r="D150">
        <v>0</v>
      </c>
      <c r="E150" s="71">
        <f t="shared" si="1"/>
        <v>0</v>
      </c>
    </row>
    <row r="151" spans="1:5" x14ac:dyDescent="0.25">
      <c r="A151" s="62" t="s">
        <v>154</v>
      </c>
      <c r="B151">
        <v>-835498.17839999974</v>
      </c>
      <c r="C151">
        <v>-831258.65000000037</v>
      </c>
      <c r="D151">
        <v>-806569.42750000011</v>
      </c>
      <c r="E151" s="71">
        <f t="shared" si="1"/>
        <v>-2473326.2559000002</v>
      </c>
    </row>
    <row r="152" spans="1:5" x14ac:dyDescent="0.25">
      <c r="A152" s="62" t="s">
        <v>155</v>
      </c>
      <c r="B152">
        <v>-152174.49999600003</v>
      </c>
      <c r="C152">
        <v>-152174.49999600003</v>
      </c>
      <c r="D152">
        <v>-152174.49999600003</v>
      </c>
      <c r="E152" s="71">
        <f t="shared" si="1"/>
        <v>-456523.49998800008</v>
      </c>
    </row>
    <row r="153" spans="1:5" x14ac:dyDescent="0.25">
      <c r="A153" s="62" t="s">
        <v>156</v>
      </c>
      <c r="B153">
        <v>0</v>
      </c>
      <c r="C153">
        <v>0</v>
      </c>
      <c r="D153">
        <v>0</v>
      </c>
      <c r="E153" s="71">
        <f t="shared" si="1"/>
        <v>0</v>
      </c>
    </row>
    <row r="154" spans="1:5" x14ac:dyDescent="0.25">
      <c r="A154" s="62" t="s">
        <v>157</v>
      </c>
      <c r="B154">
        <v>0</v>
      </c>
      <c r="C154">
        <v>0</v>
      </c>
      <c r="D154">
        <v>0</v>
      </c>
      <c r="E154" s="71">
        <f t="shared" si="1"/>
        <v>0</v>
      </c>
    </row>
    <row r="155" spans="1:5" x14ac:dyDescent="0.25">
      <c r="A155" s="62" t="s">
        <v>158</v>
      </c>
      <c r="B155">
        <v>0</v>
      </c>
      <c r="C155">
        <v>0</v>
      </c>
      <c r="D155">
        <v>0</v>
      </c>
      <c r="E155" s="71">
        <f t="shared" si="1"/>
        <v>0</v>
      </c>
    </row>
    <row r="156" spans="1:5" x14ac:dyDescent="0.25">
      <c r="A156" s="62" t="s">
        <v>159</v>
      </c>
      <c r="B156">
        <v>0</v>
      </c>
      <c r="C156">
        <v>0</v>
      </c>
      <c r="D156">
        <v>0</v>
      </c>
      <c r="E156" s="71">
        <f t="shared" si="1"/>
        <v>0</v>
      </c>
    </row>
    <row r="157" spans="1:5" x14ac:dyDescent="0.25">
      <c r="A157" s="62" t="s">
        <v>160</v>
      </c>
      <c r="B157">
        <v>0</v>
      </c>
      <c r="C157">
        <v>0</v>
      </c>
      <c r="D157">
        <v>0.01</v>
      </c>
      <c r="E157" s="71">
        <f t="shared" si="1"/>
        <v>0.01</v>
      </c>
    </row>
    <row r="158" spans="1:5" x14ac:dyDescent="0.25">
      <c r="A158" s="62" t="s">
        <v>161</v>
      </c>
      <c r="B158">
        <v>0</v>
      </c>
      <c r="C158">
        <v>0</v>
      </c>
      <c r="D158">
        <v>0.01</v>
      </c>
      <c r="E158" s="71">
        <f t="shared" si="1"/>
        <v>0.01</v>
      </c>
    </row>
    <row r="159" spans="1:5" x14ac:dyDescent="0.25">
      <c r="A159" s="62" t="s">
        <v>162</v>
      </c>
      <c r="B159">
        <v>0</v>
      </c>
      <c r="C159">
        <v>0</v>
      </c>
      <c r="D159">
        <v>0</v>
      </c>
      <c r="E159" s="71">
        <f t="shared" si="1"/>
        <v>0</v>
      </c>
    </row>
    <row r="160" spans="1:5" x14ac:dyDescent="0.25">
      <c r="A160" s="62" t="s">
        <v>163</v>
      </c>
      <c r="B160">
        <v>0</v>
      </c>
      <c r="C160">
        <v>0</v>
      </c>
      <c r="D160">
        <v>0</v>
      </c>
      <c r="E160" s="71">
        <f t="shared" si="1"/>
        <v>0</v>
      </c>
    </row>
    <row r="161" spans="1:5" x14ac:dyDescent="0.25">
      <c r="A161" s="62" t="s">
        <v>164</v>
      </c>
      <c r="B161">
        <v>0</v>
      </c>
      <c r="C161">
        <v>0</v>
      </c>
      <c r="D161">
        <v>-0.01</v>
      </c>
      <c r="E161" s="71">
        <f t="shared" si="1"/>
        <v>-0.01</v>
      </c>
    </row>
    <row r="162" spans="1:5" x14ac:dyDescent="0.25">
      <c r="A162" s="62" t="s">
        <v>165</v>
      </c>
      <c r="B162">
        <v>0</v>
      </c>
      <c r="C162">
        <v>0</v>
      </c>
      <c r="D162">
        <v>0</v>
      </c>
      <c r="E162" s="71">
        <f t="shared" si="1"/>
        <v>0</v>
      </c>
    </row>
    <row r="163" spans="1:5" x14ac:dyDescent="0.25">
      <c r="A163" s="62" t="s">
        <v>166</v>
      </c>
      <c r="B163">
        <v>0</v>
      </c>
      <c r="C163">
        <v>0</v>
      </c>
      <c r="D163">
        <v>0</v>
      </c>
      <c r="E163" s="71">
        <f t="shared" si="1"/>
        <v>0</v>
      </c>
    </row>
    <row r="164" spans="1:5" x14ac:dyDescent="0.25">
      <c r="A164" s="62" t="s">
        <v>167</v>
      </c>
      <c r="B164">
        <v>0</v>
      </c>
      <c r="C164">
        <v>0</v>
      </c>
      <c r="D164">
        <v>0</v>
      </c>
      <c r="E164" s="71">
        <f t="shared" si="1"/>
        <v>0</v>
      </c>
    </row>
    <row r="165" spans="1:5" x14ac:dyDescent="0.25">
      <c r="A165" s="62" t="s">
        <v>168</v>
      </c>
      <c r="B165">
        <v>0</v>
      </c>
      <c r="C165">
        <v>0</v>
      </c>
      <c r="D165">
        <v>-0.01</v>
      </c>
    </row>
    <row r="166" spans="1:5" x14ac:dyDescent="0.25">
      <c r="A166" s="62" t="s">
        <v>169</v>
      </c>
      <c r="B166">
        <v>0</v>
      </c>
      <c r="C166">
        <v>0</v>
      </c>
      <c r="D166">
        <v>0.01</v>
      </c>
    </row>
    <row r="167" spans="1:5" x14ac:dyDescent="0.25">
      <c r="A167" s="62" t="s">
        <v>170</v>
      </c>
      <c r="B167">
        <v>-224437471.29764402</v>
      </c>
      <c r="C167">
        <v>-222817988.01228398</v>
      </c>
      <c r="D167">
        <v>-221282069.06502399</v>
      </c>
    </row>
    <row r="168" spans="1:5" x14ac:dyDescent="0.25">
      <c r="A168" s="62" t="s">
        <v>171</v>
      </c>
      <c r="B168">
        <v>-94377.24</v>
      </c>
      <c r="C168">
        <v>-78410.430000000008</v>
      </c>
      <c r="D168">
        <v>-101388.57</v>
      </c>
    </row>
    <row r="169" spans="1:5" x14ac:dyDescent="0.25">
      <c r="A169" s="62" t="s">
        <v>173</v>
      </c>
      <c r="B169">
        <v>-5506561.3649530001</v>
      </c>
      <c r="C169">
        <v>-9621801.6849530004</v>
      </c>
      <c r="D169">
        <v>-8855666.1749530006</v>
      </c>
    </row>
    <row r="170" spans="1:5" x14ac:dyDescent="0.25">
      <c r="A170" s="62" t="s">
        <v>174</v>
      </c>
      <c r="B170">
        <v>131456.38</v>
      </c>
      <c r="C170">
        <v>94082.44</v>
      </c>
      <c r="D170">
        <v>36097.189999999995</v>
      </c>
    </row>
    <row r="171" spans="1:5" x14ac:dyDescent="0.25">
      <c r="A171" s="62" t="s">
        <v>175</v>
      </c>
      <c r="B171">
        <v>-1790.32</v>
      </c>
      <c r="C171">
        <v>966.56</v>
      </c>
      <c r="D171">
        <v>1933.12</v>
      </c>
    </row>
    <row r="172" spans="1:5" x14ac:dyDescent="0.25">
      <c r="A172" s="62" t="s">
        <v>176</v>
      </c>
      <c r="B172">
        <v>47406.76</v>
      </c>
      <c r="C172">
        <v>33917</v>
      </c>
      <c r="D172">
        <v>13007.989999999998</v>
      </c>
    </row>
    <row r="173" spans="1:5" x14ac:dyDescent="0.25">
      <c r="A173" s="62" t="s">
        <v>177</v>
      </c>
      <c r="B173">
        <v>0</v>
      </c>
      <c r="C173">
        <v>0</v>
      </c>
      <c r="D173">
        <v>0</v>
      </c>
    </row>
    <row r="174" spans="1:5" x14ac:dyDescent="0.25">
      <c r="A174" s="62" t="s">
        <v>178</v>
      </c>
      <c r="B174">
        <v>0</v>
      </c>
      <c r="C174">
        <v>0</v>
      </c>
      <c r="D174">
        <v>0</v>
      </c>
    </row>
    <row r="175" spans="1:5" x14ac:dyDescent="0.25">
      <c r="A175" s="62" t="s">
        <v>179</v>
      </c>
      <c r="B175">
        <v>0</v>
      </c>
      <c r="C175">
        <v>0</v>
      </c>
      <c r="D175">
        <v>0</v>
      </c>
    </row>
    <row r="176" spans="1:5" x14ac:dyDescent="0.25">
      <c r="A176" s="62" t="s">
        <v>182</v>
      </c>
      <c r="B176">
        <v>-3100000.000002</v>
      </c>
      <c r="C176">
        <v>-3616666.6666689999</v>
      </c>
      <c r="D176">
        <v>-4133333.3333359999</v>
      </c>
    </row>
    <row r="177" spans="1:4" x14ac:dyDescent="0.25">
      <c r="A177" s="2" t="s">
        <v>2</v>
      </c>
      <c r="B177">
        <v>11092417.623554001</v>
      </c>
      <c r="C177">
        <v>11069213.173262002</v>
      </c>
      <c r="D177">
        <v>10975979.247206001</v>
      </c>
    </row>
    <row r="178" spans="1:4" x14ac:dyDescent="0.25">
      <c r="A178" s="62" t="s">
        <v>128</v>
      </c>
      <c r="B178">
        <v>0</v>
      </c>
      <c r="C178">
        <v>0</v>
      </c>
      <c r="D178">
        <v>0</v>
      </c>
    </row>
    <row r="179" spans="1:4" x14ac:dyDescent="0.25">
      <c r="A179" s="62" t="s">
        <v>129</v>
      </c>
      <c r="B179">
        <v>0</v>
      </c>
      <c r="C179">
        <v>0</v>
      </c>
      <c r="D179">
        <v>0</v>
      </c>
    </row>
    <row r="180" spans="1:4" x14ac:dyDescent="0.25">
      <c r="A180" s="62" t="s">
        <v>130</v>
      </c>
      <c r="B180">
        <v>1194705.77</v>
      </c>
      <c r="C180">
        <v>1167209.8899999999</v>
      </c>
      <c r="D180">
        <v>1112218.1299999999</v>
      </c>
    </row>
    <row r="181" spans="1:4" x14ac:dyDescent="0.25">
      <c r="A181" s="62" t="s">
        <v>131</v>
      </c>
      <c r="B181">
        <v>7395745.5166670009</v>
      </c>
      <c r="C181">
        <v>7393881.4166670004</v>
      </c>
      <c r="D181">
        <v>7376865.1366670011</v>
      </c>
    </row>
    <row r="182" spans="1:4" x14ac:dyDescent="0.25">
      <c r="A182" s="62" t="s">
        <v>139</v>
      </c>
      <c r="B182">
        <v>324089.73262100009</v>
      </c>
      <c r="C182">
        <v>326599.15262100013</v>
      </c>
      <c r="D182">
        <v>318826.70262100006</v>
      </c>
    </row>
    <row r="183" spans="1:4" x14ac:dyDescent="0.25">
      <c r="A183" s="62" t="s">
        <v>141</v>
      </c>
      <c r="B183">
        <v>117801.98078000001</v>
      </c>
      <c r="C183">
        <v>117801.98078000001</v>
      </c>
      <c r="D183">
        <v>117801.98078000001</v>
      </c>
    </row>
    <row r="184" spans="1:4" x14ac:dyDescent="0.25">
      <c r="A184" s="62" t="s">
        <v>143</v>
      </c>
      <c r="B184">
        <v>510074.99999799998</v>
      </c>
      <c r="C184">
        <v>510074.99999799998</v>
      </c>
      <c r="D184">
        <v>510074.99999799998</v>
      </c>
    </row>
    <row r="185" spans="1:4" x14ac:dyDescent="0.25">
      <c r="A185" s="62" t="s">
        <v>153</v>
      </c>
      <c r="B185">
        <v>1122522.454344</v>
      </c>
      <c r="C185">
        <v>1125812.5640519999</v>
      </c>
      <c r="D185">
        <v>1113123.0379959999</v>
      </c>
    </row>
    <row r="186" spans="1:4" x14ac:dyDescent="0.25">
      <c r="A186" s="62" t="s">
        <v>155</v>
      </c>
      <c r="B186">
        <v>427477.16914399998</v>
      </c>
      <c r="C186">
        <v>427833.16914399998</v>
      </c>
      <c r="D186">
        <v>427069.25914399995</v>
      </c>
    </row>
    <row r="187" spans="1:4" x14ac:dyDescent="0.25">
      <c r="A187" s="62" t="s">
        <v>174</v>
      </c>
      <c r="B187">
        <v>0</v>
      </c>
      <c r="C187">
        <v>0</v>
      </c>
      <c r="D187">
        <v>0</v>
      </c>
    </row>
    <row r="188" spans="1:4" x14ac:dyDescent="0.25">
      <c r="A188" s="62" t="s">
        <v>175</v>
      </c>
      <c r="B188">
        <v>0</v>
      </c>
      <c r="C188">
        <v>0</v>
      </c>
      <c r="D188">
        <v>0</v>
      </c>
    </row>
    <row r="189" spans="1:4" x14ac:dyDescent="0.25">
      <c r="A189" s="62" t="s">
        <v>176</v>
      </c>
      <c r="B189">
        <v>0</v>
      </c>
      <c r="C189">
        <v>0</v>
      </c>
      <c r="D189">
        <v>0</v>
      </c>
    </row>
    <row r="190" spans="1:4" x14ac:dyDescent="0.25">
      <c r="A190" s="2" t="s">
        <v>181</v>
      </c>
    </row>
    <row r="191" spans="1:4" x14ac:dyDescent="0.25">
      <c r="A191" s="62" t="s">
        <v>126</v>
      </c>
    </row>
    <row r="192" spans="1:4" x14ac:dyDescent="0.25">
      <c r="A192" s="62" t="s">
        <v>127</v>
      </c>
    </row>
    <row r="193" spans="1:1" x14ac:dyDescent="0.25">
      <c r="A193" s="62" t="s">
        <v>115</v>
      </c>
    </row>
    <row r="194" spans="1:1" x14ac:dyDescent="0.25">
      <c r="A194" s="62" t="s">
        <v>128</v>
      </c>
    </row>
    <row r="195" spans="1:1" x14ac:dyDescent="0.25">
      <c r="A195" s="62" t="s">
        <v>129</v>
      </c>
    </row>
    <row r="196" spans="1:1" x14ac:dyDescent="0.25">
      <c r="A196" s="62" t="s">
        <v>130</v>
      </c>
    </row>
    <row r="197" spans="1:1" x14ac:dyDescent="0.25">
      <c r="A197" s="62" t="s">
        <v>131</v>
      </c>
    </row>
    <row r="198" spans="1:1" x14ac:dyDescent="0.25">
      <c r="A198" s="62" t="s">
        <v>132</v>
      </c>
    </row>
    <row r="199" spans="1:1" x14ac:dyDescent="0.25">
      <c r="A199" s="62" t="s">
        <v>133</v>
      </c>
    </row>
    <row r="200" spans="1:1" x14ac:dyDescent="0.25">
      <c r="A200" s="62" t="s">
        <v>134</v>
      </c>
    </row>
    <row r="201" spans="1:1" x14ac:dyDescent="0.25">
      <c r="A201" s="62" t="s">
        <v>135</v>
      </c>
    </row>
    <row r="202" spans="1:1" x14ac:dyDescent="0.25">
      <c r="A202" s="62" t="s">
        <v>117</v>
      </c>
    </row>
    <row r="203" spans="1:1" x14ac:dyDescent="0.25">
      <c r="A203" s="62" t="s">
        <v>89</v>
      </c>
    </row>
    <row r="204" spans="1:1" x14ac:dyDescent="0.25">
      <c r="A204" s="62" t="s">
        <v>136</v>
      </c>
    </row>
    <row r="205" spans="1:1" x14ac:dyDescent="0.25">
      <c r="A205" s="62" t="s">
        <v>97</v>
      </c>
    </row>
    <row r="206" spans="1:1" x14ac:dyDescent="0.25">
      <c r="A206" s="62" t="s">
        <v>137</v>
      </c>
    </row>
    <row r="207" spans="1:1" x14ac:dyDescent="0.25">
      <c r="A207" s="62" t="s">
        <v>118</v>
      </c>
    </row>
    <row r="208" spans="1:1" x14ac:dyDescent="0.25">
      <c r="A208" s="62" t="s">
        <v>84</v>
      </c>
    </row>
    <row r="209" spans="1:1" x14ac:dyDescent="0.25">
      <c r="A209" s="62" t="s">
        <v>85</v>
      </c>
    </row>
    <row r="210" spans="1:1" x14ac:dyDescent="0.25">
      <c r="A210" s="62" t="s">
        <v>62</v>
      </c>
    </row>
    <row r="211" spans="1:1" x14ac:dyDescent="0.25">
      <c r="A211" s="62" t="s">
        <v>64</v>
      </c>
    </row>
    <row r="212" spans="1:1" x14ac:dyDescent="0.25">
      <c r="A212" s="62" t="s">
        <v>65</v>
      </c>
    </row>
    <row r="213" spans="1:1" x14ac:dyDescent="0.25">
      <c r="A213" s="62" t="s">
        <v>66</v>
      </c>
    </row>
    <row r="214" spans="1:1" x14ac:dyDescent="0.25">
      <c r="A214" s="62" t="s">
        <v>138</v>
      </c>
    </row>
    <row r="215" spans="1:1" x14ac:dyDescent="0.25">
      <c r="A215" s="62" t="s">
        <v>139</v>
      </c>
    </row>
    <row r="216" spans="1:1" x14ac:dyDescent="0.25">
      <c r="A216" s="62" t="s">
        <v>140</v>
      </c>
    </row>
    <row r="217" spans="1:1" x14ac:dyDescent="0.25">
      <c r="A217" s="62" t="s">
        <v>141</v>
      </c>
    </row>
    <row r="218" spans="1:1" x14ac:dyDescent="0.25">
      <c r="A218" s="62" t="s">
        <v>79</v>
      </c>
    </row>
    <row r="219" spans="1:1" x14ac:dyDescent="0.25">
      <c r="A219" s="62" t="s">
        <v>67</v>
      </c>
    </row>
    <row r="220" spans="1:1" x14ac:dyDescent="0.25">
      <c r="A220" s="62" t="s">
        <v>81</v>
      </c>
    </row>
    <row r="221" spans="1:1" x14ac:dyDescent="0.25">
      <c r="A221" s="62" t="s">
        <v>116</v>
      </c>
    </row>
    <row r="222" spans="1:1" x14ac:dyDescent="0.25">
      <c r="A222" s="62" t="s">
        <v>142</v>
      </c>
    </row>
    <row r="223" spans="1:1" x14ac:dyDescent="0.25">
      <c r="A223" s="62" t="s">
        <v>102</v>
      </c>
    </row>
    <row r="224" spans="1:1" x14ac:dyDescent="0.25">
      <c r="A224" s="62" t="s">
        <v>82</v>
      </c>
    </row>
    <row r="225" spans="1:1" x14ac:dyDescent="0.25">
      <c r="A225" s="62" t="s">
        <v>78</v>
      </c>
    </row>
    <row r="226" spans="1:1" x14ac:dyDescent="0.25">
      <c r="A226" s="62" t="s">
        <v>119</v>
      </c>
    </row>
    <row r="227" spans="1:1" x14ac:dyDescent="0.25">
      <c r="A227" s="62" t="s">
        <v>143</v>
      </c>
    </row>
    <row r="228" spans="1:1" x14ac:dyDescent="0.25">
      <c r="A228" s="62" t="s">
        <v>110</v>
      </c>
    </row>
    <row r="229" spans="1:1" x14ac:dyDescent="0.25">
      <c r="A229" s="62" t="s">
        <v>111</v>
      </c>
    </row>
    <row r="230" spans="1:1" x14ac:dyDescent="0.25">
      <c r="A230" s="62" t="s">
        <v>83</v>
      </c>
    </row>
    <row r="231" spans="1:1" x14ac:dyDescent="0.25">
      <c r="A231" s="62" t="s">
        <v>86</v>
      </c>
    </row>
    <row r="232" spans="1:1" x14ac:dyDescent="0.25">
      <c r="A232" s="62" t="s">
        <v>120</v>
      </c>
    </row>
    <row r="233" spans="1:1" x14ac:dyDescent="0.25">
      <c r="A233" s="62" t="s">
        <v>91</v>
      </c>
    </row>
    <row r="234" spans="1:1" x14ac:dyDescent="0.25">
      <c r="A234" s="62" t="s">
        <v>113</v>
      </c>
    </row>
    <row r="235" spans="1:1" x14ac:dyDescent="0.25">
      <c r="A235" s="62" t="s">
        <v>95</v>
      </c>
    </row>
    <row r="236" spans="1:1" x14ac:dyDescent="0.25">
      <c r="A236" s="62" t="s">
        <v>144</v>
      </c>
    </row>
    <row r="237" spans="1:1" x14ac:dyDescent="0.25">
      <c r="A237" s="62" t="s">
        <v>90</v>
      </c>
    </row>
    <row r="238" spans="1:1" x14ac:dyDescent="0.25">
      <c r="A238" s="62" t="s">
        <v>145</v>
      </c>
    </row>
    <row r="239" spans="1:1" x14ac:dyDescent="0.25">
      <c r="A239" s="62" t="s">
        <v>114</v>
      </c>
    </row>
    <row r="240" spans="1:1" x14ac:dyDescent="0.25">
      <c r="A240" s="62" t="s">
        <v>146</v>
      </c>
    </row>
    <row r="241" spans="1:1" x14ac:dyDescent="0.25">
      <c r="A241" s="62" t="s">
        <v>87</v>
      </c>
    </row>
    <row r="242" spans="1:1" x14ac:dyDescent="0.25">
      <c r="A242" s="62" t="s">
        <v>88</v>
      </c>
    </row>
    <row r="243" spans="1:1" x14ac:dyDescent="0.25">
      <c r="A243" s="62" t="s">
        <v>92</v>
      </c>
    </row>
    <row r="244" spans="1:1" x14ac:dyDescent="0.25">
      <c r="A244" s="62" t="s">
        <v>93</v>
      </c>
    </row>
    <row r="245" spans="1:1" x14ac:dyDescent="0.25">
      <c r="A245" s="62" t="s">
        <v>94</v>
      </c>
    </row>
    <row r="246" spans="1:1" x14ac:dyDescent="0.25">
      <c r="A246" s="62" t="s">
        <v>147</v>
      </c>
    </row>
    <row r="247" spans="1:1" x14ac:dyDescent="0.25">
      <c r="A247" s="62" t="s">
        <v>98</v>
      </c>
    </row>
    <row r="248" spans="1:1" x14ac:dyDescent="0.25">
      <c r="A248" s="62" t="s">
        <v>99</v>
      </c>
    </row>
    <row r="249" spans="1:1" x14ac:dyDescent="0.25">
      <c r="A249" s="62" t="s">
        <v>112</v>
      </c>
    </row>
    <row r="250" spans="1:1" x14ac:dyDescent="0.25">
      <c r="A250" s="62" t="s">
        <v>100</v>
      </c>
    </row>
    <row r="251" spans="1:1" x14ac:dyDescent="0.25">
      <c r="A251" s="62" t="s">
        <v>101</v>
      </c>
    </row>
    <row r="252" spans="1:1" x14ac:dyDescent="0.25">
      <c r="A252" s="62" t="s">
        <v>121</v>
      </c>
    </row>
    <row r="253" spans="1:1" x14ac:dyDescent="0.25">
      <c r="A253" s="62" t="s">
        <v>68</v>
      </c>
    </row>
    <row r="254" spans="1:1" x14ac:dyDescent="0.25">
      <c r="A254" s="62" t="s">
        <v>103</v>
      </c>
    </row>
    <row r="255" spans="1:1" x14ac:dyDescent="0.25">
      <c r="A255" s="62" t="s">
        <v>104</v>
      </c>
    </row>
    <row r="256" spans="1:1" x14ac:dyDescent="0.25">
      <c r="A256" s="62" t="s">
        <v>105</v>
      </c>
    </row>
    <row r="257" spans="1:1" x14ac:dyDescent="0.25">
      <c r="A257" s="62" t="s">
        <v>106</v>
      </c>
    </row>
    <row r="258" spans="1:1" x14ac:dyDescent="0.25">
      <c r="A258" s="62" t="s">
        <v>107</v>
      </c>
    </row>
    <row r="259" spans="1:1" x14ac:dyDescent="0.25">
      <c r="A259" s="62" t="s">
        <v>108</v>
      </c>
    </row>
    <row r="260" spans="1:1" x14ac:dyDescent="0.25">
      <c r="A260" s="62" t="s">
        <v>109</v>
      </c>
    </row>
    <row r="261" spans="1:1" x14ac:dyDescent="0.25">
      <c r="A261" s="62" t="s">
        <v>122</v>
      </c>
    </row>
    <row r="262" spans="1:1" x14ac:dyDescent="0.25">
      <c r="A262" s="62" t="s">
        <v>72</v>
      </c>
    </row>
    <row r="263" spans="1:1" x14ac:dyDescent="0.25">
      <c r="A263" s="62" t="s">
        <v>77</v>
      </c>
    </row>
    <row r="264" spans="1:1" x14ac:dyDescent="0.25">
      <c r="A264" s="62" t="s">
        <v>74</v>
      </c>
    </row>
    <row r="265" spans="1:1" x14ac:dyDescent="0.25">
      <c r="A265" s="62" t="s">
        <v>75</v>
      </c>
    </row>
    <row r="266" spans="1:1" x14ac:dyDescent="0.25">
      <c r="A266" s="62" t="s">
        <v>76</v>
      </c>
    </row>
    <row r="267" spans="1:1" x14ac:dyDescent="0.25">
      <c r="A267" s="62" t="s">
        <v>148</v>
      </c>
    </row>
    <row r="268" spans="1:1" x14ac:dyDescent="0.25">
      <c r="A268" s="62" t="s">
        <v>69</v>
      </c>
    </row>
    <row r="269" spans="1:1" x14ac:dyDescent="0.25">
      <c r="A269" s="62" t="s">
        <v>149</v>
      </c>
    </row>
    <row r="270" spans="1:1" x14ac:dyDescent="0.25">
      <c r="A270" s="62" t="s">
        <v>150</v>
      </c>
    </row>
    <row r="271" spans="1:1" x14ac:dyDescent="0.25">
      <c r="A271" s="62" t="s">
        <v>151</v>
      </c>
    </row>
    <row r="272" spans="1:1" x14ac:dyDescent="0.25">
      <c r="A272" s="62" t="s">
        <v>152</v>
      </c>
    </row>
    <row r="273" spans="1:1" x14ac:dyDescent="0.25">
      <c r="A273" s="62" t="s">
        <v>70</v>
      </c>
    </row>
    <row r="274" spans="1:1" x14ac:dyDescent="0.25">
      <c r="A274" s="62" t="s">
        <v>153</v>
      </c>
    </row>
    <row r="275" spans="1:1" x14ac:dyDescent="0.25">
      <c r="A275" s="62" t="s">
        <v>154</v>
      </c>
    </row>
    <row r="276" spans="1:1" x14ac:dyDescent="0.25">
      <c r="A276" s="62" t="s">
        <v>71</v>
      </c>
    </row>
    <row r="277" spans="1:1" x14ac:dyDescent="0.25">
      <c r="A277" s="62" t="s">
        <v>155</v>
      </c>
    </row>
    <row r="278" spans="1:1" x14ac:dyDescent="0.25">
      <c r="A278" s="62" t="s">
        <v>156</v>
      </c>
    </row>
    <row r="279" spans="1:1" x14ac:dyDescent="0.25">
      <c r="A279" s="62" t="s">
        <v>157</v>
      </c>
    </row>
    <row r="280" spans="1:1" x14ac:dyDescent="0.25">
      <c r="A280" s="62" t="s">
        <v>158</v>
      </c>
    </row>
    <row r="281" spans="1:1" x14ac:dyDescent="0.25">
      <c r="A281" s="62" t="s">
        <v>159</v>
      </c>
    </row>
    <row r="282" spans="1:1" x14ac:dyDescent="0.25">
      <c r="A282" s="62" t="s">
        <v>160</v>
      </c>
    </row>
    <row r="283" spans="1:1" x14ac:dyDescent="0.25">
      <c r="A283" s="62" t="s">
        <v>161</v>
      </c>
    </row>
    <row r="284" spans="1:1" x14ac:dyDescent="0.25">
      <c r="A284" s="62" t="s">
        <v>162</v>
      </c>
    </row>
    <row r="285" spans="1:1" x14ac:dyDescent="0.25">
      <c r="A285" s="62" t="s">
        <v>163</v>
      </c>
    </row>
    <row r="286" spans="1:1" x14ac:dyDescent="0.25">
      <c r="A286" s="62" t="s">
        <v>164</v>
      </c>
    </row>
    <row r="287" spans="1:1" x14ac:dyDescent="0.25">
      <c r="A287" s="62" t="s">
        <v>165</v>
      </c>
    </row>
    <row r="288" spans="1:1" x14ac:dyDescent="0.25">
      <c r="A288" s="62" t="s">
        <v>166</v>
      </c>
    </row>
    <row r="289" spans="1:1" x14ac:dyDescent="0.25">
      <c r="A289" s="62" t="s">
        <v>167</v>
      </c>
    </row>
    <row r="290" spans="1:1" x14ac:dyDescent="0.25">
      <c r="A290" s="62" t="s">
        <v>168</v>
      </c>
    </row>
    <row r="291" spans="1:1" x14ac:dyDescent="0.25">
      <c r="A291" s="62" t="s">
        <v>169</v>
      </c>
    </row>
    <row r="292" spans="1:1" x14ac:dyDescent="0.25">
      <c r="A292" s="62" t="s">
        <v>170</v>
      </c>
    </row>
    <row r="293" spans="1:1" x14ac:dyDescent="0.25">
      <c r="A293" s="62" t="s">
        <v>96</v>
      </c>
    </row>
    <row r="294" spans="1:1" x14ac:dyDescent="0.25">
      <c r="A294" s="62" t="s">
        <v>171</v>
      </c>
    </row>
    <row r="295" spans="1:1" x14ac:dyDescent="0.25">
      <c r="A295" s="62" t="s">
        <v>172</v>
      </c>
    </row>
    <row r="296" spans="1:1" x14ac:dyDescent="0.25">
      <c r="A296" s="62" t="s">
        <v>173</v>
      </c>
    </row>
    <row r="297" spans="1:1" x14ac:dyDescent="0.25">
      <c r="A297" s="62" t="s">
        <v>123</v>
      </c>
    </row>
    <row r="298" spans="1:1" x14ac:dyDescent="0.25">
      <c r="A298" s="62" t="s">
        <v>124</v>
      </c>
    </row>
    <row r="299" spans="1:1" x14ac:dyDescent="0.25">
      <c r="A299" s="62" t="s">
        <v>174</v>
      </c>
    </row>
    <row r="300" spans="1:1" x14ac:dyDescent="0.25">
      <c r="A300" s="62" t="s">
        <v>175</v>
      </c>
    </row>
    <row r="301" spans="1:1" x14ac:dyDescent="0.25">
      <c r="A301" s="62" t="s">
        <v>176</v>
      </c>
    </row>
    <row r="302" spans="1:1" x14ac:dyDescent="0.25">
      <c r="A302" s="62" t="s">
        <v>177</v>
      </c>
    </row>
    <row r="303" spans="1:1" x14ac:dyDescent="0.25">
      <c r="A303" s="62" t="s">
        <v>178</v>
      </c>
    </row>
    <row r="304" spans="1:1" x14ac:dyDescent="0.25">
      <c r="A304" s="62" t="s">
        <v>179</v>
      </c>
    </row>
    <row r="305" spans="1:4" x14ac:dyDescent="0.25">
      <c r="A305" s="62" t="s">
        <v>182</v>
      </c>
    </row>
    <row r="306" spans="1:4" x14ac:dyDescent="0.25">
      <c r="A306" s="2" t="s">
        <v>15</v>
      </c>
      <c r="B306">
        <v>209687594.77644694</v>
      </c>
      <c r="C306">
        <v>209848672.78117183</v>
      </c>
      <c r="D306">
        <v>196896248.73793513</v>
      </c>
    </row>
  </sheetData>
  <pageMargins left="0.7" right="0.7" top="0.75" bottom="0.75" header="0.3" footer="0.3"/>
  <headerFooter>
    <oddHeader>&amp;R&amp;"Aptos"&amp;1&amp;K000000 .&amp;1#_x000D_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647796-EDDB-4D92-BA46-BAD668929F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M01 - 1Q27 </vt:lpstr>
      <vt:lpstr>M01 - 3Q  </vt:lpstr>
      <vt:lpstr>Unmapped Accounts</vt:lpstr>
      <vt:lpstr>'M01 - 1Q27 '!Print_Area</vt:lpstr>
      <vt:lpstr>'M01 - 3Q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Grayson Smith</dc:creator>
  <cp:lastModifiedBy>Andrea Payne</cp:lastModifiedBy>
  <cp:lastPrinted>2026-10-20T14:19:45Z</cp:lastPrinted>
  <dcterms:created xsi:type="dcterms:W3CDTF">2026-10-05T13:08:21Z</dcterms:created>
  <dcterms:modified xsi:type="dcterms:W3CDTF">2026-10-20T21:34:29Z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2acda-1334-4454-87b1-8f90e66b8784_Enabled">
    <vt:lpwstr>true</vt:lpwstr>
  </property>
  <property fmtid="{D5CDD505-2E9C-101B-9397-08002B2CF9AE}" pid="3" name="MSIP_Label_9ae2acda-1334-4454-87b1-8f90e66b8784_SetDate">
    <vt:lpwstr>2026-10-20T21:33:37Z</vt:lpwstr>
  </property>
  <property fmtid="{D5CDD505-2E9C-101B-9397-08002B2CF9AE}" pid="4" name="MSIP_Label_9ae2acda-1334-4454-87b1-8f90e66b8784_Method">
    <vt:lpwstr>Privileged</vt:lpwstr>
  </property>
  <property fmtid="{D5CDD505-2E9C-101B-9397-08002B2CF9AE}" pid="5" name="MSIP_Label_9ae2acda-1334-4454-87b1-8f90e66b8784_Name">
    <vt:lpwstr>USAC - [No Label] Third Party Generated Document</vt:lpwstr>
  </property>
  <property fmtid="{D5CDD505-2E9C-101B-9397-08002B2CF9AE}" pid="6" name="MSIP_Label_9ae2acda-1334-4454-87b1-8f90e66b8784_SiteId">
    <vt:lpwstr>1a823251-47b0-4320-a4f3-7e39bb407718</vt:lpwstr>
  </property>
  <property fmtid="{D5CDD505-2E9C-101B-9397-08002B2CF9AE}" pid="7" name="MSIP_Label_9ae2acda-1334-4454-87b1-8f90e66b8784_ActionId">
    <vt:lpwstr>0a5538bb-8c2a-4d1a-aeba-733349ee0d34</vt:lpwstr>
  </property>
  <property fmtid="{D5CDD505-2E9C-101B-9397-08002B2CF9AE}" pid="8" name="MSIP_Label_9ae2acda-1334-4454-87b1-8f90e66b8784_ContentBits">
    <vt:lpwstr>1</vt:lpwstr>
  </property>
  <property fmtid="{D5CDD505-2E9C-101B-9397-08002B2CF9AE}" pid="9" name="MSIP_Label_9ae2acda-1334-4454-87b1-8f90e66b8784_Tag">
    <vt:lpwstr>10, 0, 1, 1</vt:lpwstr>
  </property>
</Properties>
</file>